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7.xml"/>
  <Override ContentType="application/vnd.openxmlformats-officedocument.spreadsheetml.externalLink+xml" PartName="/xl/externalLinks/externalLink2.xml"/>
  <Override ContentType="application/vnd.openxmlformats-officedocument.spreadsheetml.externalLink+xml" PartName="/xl/externalLinks/externalLink8.xml"/>
  <Override ContentType="application/vnd.openxmlformats-officedocument.spreadsheetml.externalLink+xml" PartName="/xl/externalLinks/externalLink11.xml"/>
  <Override ContentType="application/vnd.openxmlformats-officedocument.spreadsheetml.externalLink+xml" PartName="/xl/externalLinks/externalLink3.xml"/>
  <Override ContentType="application/vnd.openxmlformats-officedocument.spreadsheetml.externalLink+xml" PartName="/xl/externalLinks/externalLink6.xml"/>
  <Override ContentType="application/vnd.openxmlformats-officedocument.spreadsheetml.externalLink+xml" PartName="/xl/externalLinks/externalLink5.xml"/>
  <Override ContentType="application/vnd.openxmlformats-officedocument.spreadsheetml.externalLink+xml" PartName="/xl/externalLinks/externalLink4.xml"/>
  <Override ContentType="application/vnd.openxmlformats-officedocument.spreadsheetml.externalLink+xml" PartName="/xl/externalLinks/externalLink10.xml"/>
  <Override ContentType="application/vnd.openxmlformats-officedocument.spreadsheetml.externalLink+xml" PartName="/xl/externalLinks/externalLink9.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Hoja3" sheetId="2" r:id="rId5"/>
    <sheet state="hidden" name="Hoja2" sheetId="3"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DETENIDO">Hoja1!$Y:$Y</definedName>
    <definedName name="CONTRAVENTOR">Hoja1!$X:$X</definedName>
    <definedName name="TIPIFICACION">Hoja1!$K:$K</definedName>
    <definedName hidden="1" localSheetId="1" name="_xlnm._FilterDatabase">Hoja3!$J$1:$M$2533</definedName>
    <definedName hidden="1" localSheetId="2" name="_xlnm._FilterDatabase">Hoja2!$P$1:$Q$1912</definedName>
  </definedNames>
  <calcPr/>
  <extLst>
    <ext uri="GoogleSheetsCustomDataVersion2">
      <go:sheetsCustomData xmlns:go="http://customooxmlschemas.google.com/" r:id="rId18" roundtripDataChecksum="EIaDePQEq7yok8+xI1Vujl1Rtylxb1FkJ6jp/fDKVD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642">
      <text>
        <t xml:space="preserve">======
ID#AAAByJZirZ4
Ayudantes De Guardia    (2025-12-19 16:31:28)
AMBULANCIA PRIVADA.-</t>
      </text>
    </comment>
    <comment authorId="0" ref="A2434">
      <text>
        <t xml:space="preserve">======
ID#AAAByJZirWc
Ayudantes De Guardia    (2025-12-19 10:01:29)
DECLA Y IMAGENES</t>
      </text>
    </comment>
    <comment authorId="0" ref="A2414">
      <text>
        <t xml:space="preserve">======
ID#AAAByJZirVs
Ayudantes De Guardia    (2025-12-19 08:32:50)
DECLA E IMAGENES</t>
      </text>
    </comment>
    <comment authorId="0" ref="A2390">
      <text>
        <t xml:space="preserve">======
ID#AAAByJZirVc
Ayudantes De Guardia    (2025-12-19 02:08:13)
MESITAS</t>
      </text>
    </comment>
    <comment authorId="0" ref="A2393">
      <text>
        <t xml:space="preserve">======
ID#AAAByJZirUw
Ayudantes De Guardia    (2025-12-19 01:59:56)
MESITAS</t>
      </text>
    </comment>
    <comment authorId="0" ref="G2310">
      <text>
        <t xml:space="preserve">======
ID#AAAByJZirQc
Centro de Monitoreo Urbano    (2025-12-18 10:33:51)
MEDIOS PERIODISTICOS C5N</t>
      </text>
    </comment>
    <comment authorId="0" ref="A2311">
      <text>
        <t xml:space="preserve">======
ID#AAAByJZirPM
Ayudantes De Guardia    (2025-12-18 10:09:41)
DECLA Y VISTAS FILMICAS</t>
      </text>
    </comment>
    <comment authorId="0" ref="A2304">
      <text>
        <t xml:space="preserve">======
ID#AAAByJZirPk
Ayudantes De Guardia    (2025-12-18 07:37:26)
DECLARACION Y VISTAS FILMICAS</t>
      </text>
    </comment>
    <comment authorId="0" ref="G2281">
      <text>
        <t xml:space="preserve">======
ID#AAAByJZirU8
Ayudantes De Guardia    (2025-12-18 06:41:59)
Segunda ambulancia de SAME.-</t>
      </text>
    </comment>
    <comment authorId="0" ref="A2298">
      <text>
        <t xml:space="preserve">======
ID#AAAByJZirOk
Grupo Nro 1 Division Centros de Monitoreo    (2025-12-18 06:29:13)
DECLA Y VISTAS</t>
      </text>
    </comment>
    <comment authorId="0" ref="A2292">
      <text>
        <t xml:space="preserve">======
ID#AAAByJZirL8
Ayudantes De Guardia    (2025-12-18 05:27:23)
DECLARA</t>
      </text>
    </comment>
    <comment authorId="0" ref="A2270">
      <text>
        <t xml:space="preserve">======
ID#AAAByJZirZE
Ayudantes De Guardia    (2025-12-18 03:48:24)
DECLARA
------
ID#AAAByJZirZI
Ayudantes De Guardia    (2025-12-18 04:10:32)
Y VISTAS FILMICAS</t>
      </text>
    </comment>
    <comment authorId="0" ref="A2269">
      <text>
        <t xml:space="preserve">======
ID#AAAByJZirWA
Ayudantes De Guardia    (2025-12-18 03:04:41)
DECLARA.</t>
      </text>
    </comment>
    <comment authorId="0" ref="A2258">
      <text>
        <t xml:space="preserve">======
ID#AAAByJZirPQ
Ayudantes De Guardia    (2025-12-18 03:01:22)
DECLARA.</t>
      </text>
    </comment>
    <comment authorId="0" ref="A2249">
      <text>
        <t xml:space="preserve">======
ID#AAAByJZirWo
Ayudantes De Guardia    (2025-12-18 03:00:42)
DECLARA
------
ID#AAAByJZirWs
Ayudantes De Guardia    (2025-12-18 03:01:13)
DECLARA.</t>
      </text>
    </comment>
    <comment authorId="0" ref="A2261">
      <text>
        <t xml:space="preserve">======
ID#AAAByJZirPU
Ayudantes De Guardia    (2025-12-18 02:29:59)
DECLARA.</t>
      </text>
    </comment>
    <comment authorId="0" ref="A2161">
      <text>
        <t xml:space="preserve">======
ID#AAAByJZirP0
Centro de Monitoreo Urbano    (2025-12-17 07:07:41)
VISTAS Y DECLA</t>
      </text>
    </comment>
    <comment authorId="0" ref="A2166">
      <text>
        <t xml:space="preserve">======
ID#AAAByJZirWw
Centro de Monitoreo Urbano    (2025-12-17 06:46:26)
DECLA Y VISTAS</t>
      </text>
    </comment>
    <comment authorId="0" ref="A2154">
      <text>
        <t xml:space="preserve">======
ID#AAAByJZirMo
Centro de Monitoreo Urbano    (2025-12-17 05:09:26)
VISTAS Y DECLA</t>
      </text>
    </comment>
    <comment authorId="0" ref="A2129">
      <text>
        <t xml:space="preserve">======
ID#AAAByJZirZs
Centro de Monitoreo Urbano    (2025-12-16 23:20:44)
VISTAS Y DECLA
CMU- FINALIZADA CON INTERVENCIÓN DIRECTA CON IMPUTADO</t>
      </text>
    </comment>
    <comment authorId="0" ref="A2108">
      <text>
        <t xml:space="preserve">======
ID#AAAByJZiraA
Ayudantes De Guardia    (2025-12-16 20:28:37)
DECLARA</t>
      </text>
    </comment>
    <comment authorId="0" ref="A2064">
      <text>
        <t xml:space="preserve">======
ID#AAAByJZirUA
Ayudantes De Guardia    (2025-12-16 17:52:09)
DECLARA</t>
      </text>
    </comment>
    <comment authorId="0" ref="A2057">
      <text>
        <t xml:space="preserve">======
ID#AAAByJZirPI
Ayudantes De Guardia    (2025-12-16 17:51:57)
DECLARA</t>
      </text>
    </comment>
    <comment authorId="0" ref="A2091">
      <text>
        <t xml:space="preserve">======
ID#AAAByJZirMc
Ayudantes De Guardia    (2025-12-16 17:14:26)
Declara</t>
      </text>
    </comment>
    <comment authorId="0" ref="A2050">
      <text>
        <t xml:space="preserve">======
ID#AAAByJZirYU
Ayudantes De Guardia    (2025-12-16 08:45:15)
DECLA E IMAGENES</t>
      </text>
    </comment>
    <comment authorId="0" ref="A2044">
      <text>
        <t xml:space="preserve">======
ID#AAAByJZirTA
Ayudantes De Guardia    (2025-12-16 07:48:32)
DECLA E IMAGENES</t>
      </text>
    </comment>
    <comment authorId="0" ref="A2045">
      <text>
        <t xml:space="preserve">======
ID#AAAByJZirVo
Ayudantes De Guardia    (2025-12-16 07:33:40)
DECLA E IMAGENES</t>
      </text>
    </comment>
    <comment authorId="0" ref="A2043">
      <text>
        <t xml:space="preserve">======
ID#AAAByJZirX0
Ayudantes De Guardia    (2025-12-16 07:23:28)
DECLA E IMAGENES</t>
      </text>
    </comment>
    <comment authorId="0" ref="A2022">
      <text>
        <t xml:space="preserve">======
ID#AAAByJZirLw
Centro de Monitoreo Urbano    (2025-12-16 06:23:42)
MESITAS</t>
      </text>
    </comment>
    <comment authorId="0" ref="A2033">
      <text>
        <t xml:space="preserve">======
ID#AAAByJZiras
Ayudantes De Guardia    (2025-12-16 05:56:40)
DECLA E IMAGENES</t>
      </text>
    </comment>
    <comment authorId="0" ref="A2006">
      <text>
        <t xml:space="preserve">======
ID#AAAByJZirYs
Ayudantes De Guardia    (2025-12-16 01:38:34)
MESITA</t>
      </text>
    </comment>
    <comment authorId="0" ref="A2004">
      <text>
        <t xml:space="preserve">======
ID#AAAByJZirQI
Ayudantes De Guardia    (2025-12-16 01:33:25)
DECLA IMAGENES</t>
      </text>
    </comment>
    <comment authorId="0" ref="A1996">
      <text>
        <t xml:space="preserve">======
ID#AAAByJZirNw
Ayudantes De Guardia    (2025-12-16 01:33:21)
DECLA IMAGENES</t>
      </text>
    </comment>
    <comment authorId="0" ref="A1912">
      <text>
        <t xml:space="preserve">======
ID#AAAByJZirag
Ayudantes De Guardia    (2025-12-15 08:44:40)
DECLARA.</t>
      </text>
    </comment>
    <comment authorId="0" ref="A1867">
      <text>
        <t xml:space="preserve">======
ID#AAAByJZirVU
Ayudantes De Guardia    (2025-12-15 08:43:56)
RELEVANTE
------
ID#AAAByJZirVY
Ayudantes De Guardia    (2025-12-15 08:45:24)
DECLARA.</t>
      </text>
    </comment>
    <comment authorId="0" ref="A1898">
      <text>
        <t xml:space="preserve">======
ID#AAAByJZirSY
Ayudantes De Guardia    (2025-12-15 06:36:51)
DECLARA.</t>
      </text>
    </comment>
    <comment authorId="0" ref="A1897">
      <text>
        <t xml:space="preserve">======
ID#AAAByJZirTI
Ayudantes De Guardia    (2025-12-15 05:36:58)
DECLA Y VISTAS</t>
      </text>
    </comment>
    <comment authorId="0" ref="A1857">
      <text>
        <t xml:space="preserve">======
ID#AAAByJZirMs
Ayudantes De Guardia    (2025-12-15 00:26:41)
DECLARA.</t>
      </text>
    </comment>
    <comment authorId="0" ref="A1843">
      <text>
        <t xml:space="preserve">======
ID#AAAByJZirTE
Ayudantes De Guardia    (2025-12-14 19:32:53)
DECLARA</t>
      </text>
    </comment>
    <comment authorId="0" ref="A1835">
      <text>
        <t xml:space="preserve">======
ID#AAAByJZirQ4
Ayudantes De Guardia    (2025-12-14 19:31:53)
DECLARA</t>
      </text>
    </comment>
    <comment authorId="0" ref="A1808">
      <text>
        <t xml:space="preserve">======
ID#AAAByJZirZw
Ayudantes De Guardia    (2025-12-14 19:30:37)
DECLARA</t>
      </text>
    </comment>
    <comment authorId="0" ref="A1787">
      <text>
        <t xml:space="preserve">======
ID#AAAByJZirM0
Ayudantes De Guardia    (2025-12-14 19:30:00)
DECLARA</t>
      </text>
    </comment>
    <comment authorId="0" ref="A1807">
      <text>
        <t xml:space="preserve">======
ID#AAAByJZirVI
Ayudantes De Guardia    (2025-12-14 13:27:56)
DECLA Y VISTAS FILMICAS
------
ID#AAAByJZirVM
Ayudantes De Guardia    (2025-12-14 19:30:16)
DECLARA</t>
      </text>
    </comment>
    <comment authorId="0" ref="A1774">
      <text>
        <t xml:space="preserve">======
ID#AAAByJZirYA
Ayudantes De Guardia    (2025-12-14 08:34:09)
CMU-FINALIZADA CON IMPUTADOS</t>
      </text>
    </comment>
    <comment authorId="0" ref="A1771">
      <text>
        <t xml:space="preserve">======
ID#AAAByJZirSw
Ayudantes De Guardia    (2025-12-14 08:33:16)
CMU-FINALIZADA CON IMPUTADOS</t>
      </text>
    </comment>
    <comment authorId="0" ref="A1753">
      <text>
        <t xml:space="preserve">======
ID#AAAByJZirOQ
Ayudantes De Guardia    (2025-12-14 08:32:38)
CMU-FINALIZADA CON IMPUTADOS</t>
      </text>
    </comment>
    <comment authorId="0" ref="A1748">
      <text>
        <t xml:space="preserve">======
ID#AAAByJZirLU
Ayudantes De Guardia    (2025-12-14 08:32:10)
CMU-FINALIZADA CON IMPUTADOS
------
ID#AAAByJZirLY
Ayudantes De Guardia    (2025-12-14 08:34:39)
SI DECLA Y VISTAS</t>
      </text>
    </comment>
    <comment authorId="0" ref="A1726">
      <text>
        <t xml:space="preserve">======
ID#AAAByJZirO8
Ayudantes De Guardia    (2025-12-14 08:28:57)
CMU-COLABORACION CON INT DIRECTA CON IMPUTADOS</t>
      </text>
    </comment>
    <comment authorId="0" ref="A1772">
      <text>
        <t xml:space="preserve">======
ID#AAAByJZiraE
Ayudantes De Guardia    (2025-12-14 06:26:33)
Interventor: Ofi My 82976 Medina Leonel
No vistas, no decla
------
ID#AAAByJZiraI
Ayudantes De Guardia    (2025-12-14 08:33:45)
CMU-FINALIZADA CON IMPUTADOS</t>
      </text>
    </comment>
    <comment authorId="0" ref="A1727">
      <text>
        <t xml:space="preserve">======
ID#AAAByJZirbA
Ayudantes De Guardia    (2025-12-14 01:03:54)
No decla
------
ID#AAAByJZirbE
Ayudantes De Guardia    (2025-12-14 08:29:52)
CMU-FINALIZADA CON IMPUTADOS</t>
      </text>
    </comment>
    <comment authorId="0" ref="A1734">
      <text>
        <t xml:space="preserve">======
ID#AAAByJZirSE
Ayudantes De Guardia    (2025-12-14 00:50:29)
VISTAS Y DECLA
------
ID#AAAByJZirSI
Ayudantes De Guardia    (2025-12-14 01:25:55)
Interventor: of 1ro lp740 solorzano Yesica
------
ID#AAAByJZirSM
Ayudantes De Guardia    (2025-12-14 08:30:56)
CMU-FINALIZADA CON IMPUTADOS</t>
      </text>
    </comment>
    <comment authorId="0" ref="A1695">
      <text>
        <t xml:space="preserve">======
ID#AAAByJZirMQ
Ayudantes De Guardia    (2025-12-13 20:58:05)
DECLARA.</t>
      </text>
    </comment>
    <comment authorId="0" ref="A1714">
      <text>
        <t xml:space="preserve">======
ID#AAAByJZirOM
Ayudantes De Guardia    (2025-12-13 20:43:03)
DECLA Y VISTAS</t>
      </text>
    </comment>
    <comment authorId="0" ref="A1696">
      <text>
        <t xml:space="preserve">======
ID#AAAByJZirVg
Ayudantes De Guardia    (2025-12-13 19:13:40)
DECLARA.</t>
      </text>
    </comment>
    <comment authorId="0" ref="G1511">
      <text>
        <t xml:space="preserve">======
ID#AAAByJZirUM
Ayudantes De Guardia    (2025-12-13 13:09:46)
Arriba ambulancia privada.-</t>
      </text>
    </comment>
    <comment authorId="0" ref="G1497">
      <text>
        <t xml:space="preserve">======
ID#AAAByJZirYg
Ayudantes De Guardia    (2025-12-13 12:57:05)
Arriba Policia Federal quien se hace cargo de procedimiento.-</t>
      </text>
    </comment>
    <comment authorId="0" ref="A1645">
      <text>
        <t xml:space="preserve">======
ID#AAAByJZirOU
Ayudantes De Guardia    (2025-12-13 08:15:55)
DECLA E IMAGENES</t>
      </text>
    </comment>
    <comment authorId="0" ref="A1635">
      <text>
        <t xml:space="preserve">======
ID#AAAByJZirYo
Ayudantes De Guardia    (2025-12-13 07:24:57)
DECLA E IMAGENES</t>
      </text>
    </comment>
    <comment authorId="0" ref="A1604">
      <text>
        <t xml:space="preserve">======
ID#AAAByJZirJg
Ayudantes De Guardia    (2025-12-13 07:13:29)
DECLA E IMAGENES</t>
      </text>
    </comment>
    <comment authorId="0" ref="A1637">
      <text>
        <t xml:space="preserve">======
ID#AAAByJZirXg
Ayudantes De Guardia    (2025-12-13 07:12:26)
decla e imagenes</t>
      </text>
    </comment>
    <comment authorId="0" ref="A1538">
      <text>
        <t xml:space="preserve">======
ID#AAAByJZirUs
Ayudantes De Guardia    (2025-12-12 14:43:15)
DECLARA</t>
      </text>
    </comment>
    <comment authorId="0" ref="A1520">
      <text>
        <t xml:space="preserve">======
ID#AAAByJZirNQ
Ayudantes De Guardia    (2025-12-12 14:05:16)
DECLARA</t>
      </text>
    </comment>
    <comment authorId="0" ref="A1468">
      <text>
        <t xml:space="preserve">======
ID#AAAByJZirOw
Ayudantes De Guardia    (2025-12-12 08:01:28)
DECLARA.</t>
      </text>
    </comment>
    <comment authorId="0" ref="A1496">
      <text>
        <t xml:space="preserve">======
ID#AAAByJZirbU
Ayudantes De Guardia    (2025-12-12 06:31:03)
DECLARACION E IMAGENES</t>
      </text>
    </comment>
    <comment authorId="0" ref="A1493">
      <text>
        <t xml:space="preserve">======
ID#AAAByJZirWQ
Ayudantes De Guardia    (2025-12-12 05:55:09)
DECLARA.</t>
      </text>
    </comment>
    <comment authorId="0" ref="A1486">
      <text>
        <t xml:space="preserve">======
ID#AAAByJZirZA
Ayudantes De Guardia    (2025-12-12 04:47:32)
DECLARA.</t>
      </text>
    </comment>
    <comment authorId="0" ref="A1485">
      <text>
        <t xml:space="preserve">======
ID#AAAByJZirV4
Ayudantes De Guardia    (2025-12-12 03:51:20)
DECLARACION E IMAGENES</t>
      </text>
    </comment>
    <comment authorId="0" ref="A1471">
      <text>
        <t xml:space="preserve">======
ID#AAAByJZirXA
Ayudantes De Guardia    (2025-12-12 02:25:42)
GUARDA RELACION CON SUCESO Nª46841053</t>
      </text>
    </comment>
    <comment authorId="0" ref="A1453">
      <text>
        <t xml:space="preserve">======
ID#AAAByJZirQk
Ayudantes De Guardia    (2025-12-12 01:53:04)
DECLARA.</t>
      </text>
    </comment>
    <comment authorId="0" ref="A1443">
      <text>
        <t xml:space="preserve">======
ID#AAAByJZirKI
Ayudantes De Guardia    (2025-12-12 01:19:29)
DECLARA.</t>
      </text>
    </comment>
    <comment authorId="0" ref="G1399">
      <text>
        <t xml:space="preserve">======
ID#AAAByJZirP4
Ayudantes De Guardia    (2025-12-11 16:19:10)
SEGUNDO SAME</t>
      </text>
    </comment>
    <comment authorId="0" ref="G1398">
      <text>
        <t xml:space="preserve">======
ID#AAAByJZirS8
Ayudantes De Guardia    (2025-12-11 16:12:27)
PFA</t>
      </text>
    </comment>
    <comment authorId="0" ref="G1395">
      <text>
        <t xml:space="preserve">======
ID#AAAByJZirKE
Ayudantes De Guardia    (2025-12-11 14:57:56)
AMBULANCIA ACUDIR</t>
      </text>
    </comment>
    <comment authorId="0" ref="A1368">
      <text>
        <t xml:space="preserve">======
ID#AAAByJZirYQ
Centro de Monitoreo Urbano    (2025-12-11 05:28:30)
vista y decla</t>
      </text>
    </comment>
    <comment authorId="0" ref="A1351">
      <text>
        <t xml:space="preserve">======
ID#AAAByJZirLk
Centro de Monitoreo Urbano    (2025-12-11 05:18:08)
decla</t>
      </text>
    </comment>
    <comment authorId="0" ref="A1340">
      <text>
        <t xml:space="preserve">======
ID#AAAByJZirNI
Centro de Monitoreo Urbano    (2025-12-11 02:22:09)
Interventor of mayor 74750
Morel Marcos</t>
      </text>
    </comment>
    <comment authorId="0" ref="A1352">
      <text>
        <t xml:space="preserve">======
ID#AAAByJZirWY
Centro de Monitoreo Urbano    (2025-12-11 01:30:22)
Interventor oficial mayor LP 1690
VISTA Y DECLA</t>
      </text>
    </comment>
    <comment authorId="0" ref="A1307">
      <text>
        <t xml:space="preserve">======
ID#AAAByJZirbI
Ayudantes De Guardia    (2025-12-10 21:00:31)
DECLA</t>
      </text>
    </comment>
    <comment authorId="0" ref="A1320">
      <text>
        <t xml:space="preserve">======
ID#AAAByJZirY8
Ayudantes De Guardia    (2025-12-10 21:00:13)
DECLA</t>
      </text>
    </comment>
    <comment authorId="0" ref="A1257">
      <text>
        <t xml:space="preserve">======
ID#AAAByJZirT8
Centro de Monitoreo Urbano    (2025-12-10 08:54:08)
DECLA E IMAGENES</t>
      </text>
    </comment>
    <comment authorId="0" ref="A1254">
      <text>
        <t xml:space="preserve">======
ID#AAAByJZirVQ
Centro de Monitoreo Urbano    (2025-12-10 07:48:21)
DECLA E IMAGENES</t>
      </text>
    </comment>
    <comment authorId="0" ref="A1248">
      <text>
        <t xml:space="preserve">======
ID#AAAByJZira4
Centro de Monitoreo Urbano    (2025-12-10 06:56:21)
DECLA EI MAGENES</t>
      </text>
    </comment>
    <comment authorId="0" ref="A1219">
      <text>
        <t xml:space="preserve">======
ID#AAAByJZirJw
Centro de Monitoreo Urbano    (2025-12-10 06:47:32)
DECLA E IMAGENES</t>
      </text>
    </comment>
    <comment authorId="0" ref="A1236">
      <text>
        <t xml:space="preserve">======
ID#AAAByJZirTk
Centro de Monitoreo Urbano    (2025-12-10 06:41:07)
DECLA E IMAGENES</t>
      </text>
    </comment>
    <comment authorId="0" ref="A1223">
      <text>
        <t xml:space="preserve">======
ID#AAAByJZirZg
Centro de Monitoreo Urbano    (2025-12-10 00:16:17)
MESITAS</t>
      </text>
    </comment>
    <comment authorId="0" ref="A1198">
      <text>
        <t xml:space="preserve">======
ID#AAAByJZirRg
Ayudantes De Guardia    (2025-12-09 19:13:14)
DECLA Y IMAGENES</t>
      </text>
    </comment>
    <comment authorId="0" ref="G1171">
      <text>
        <t xml:space="preserve">======
ID#AAAByJZirRo
Ayudantes De Guardia    (2025-12-09 18:24:55)
DEFENSA CIVIL</t>
      </text>
    </comment>
    <comment authorId="0" ref="G1154">
      <text>
        <t xml:space="preserve">======
ID#AAAByJZirPo
Ayudantes De Guardia    (2025-12-09 17:49:47)
PERSONAL PFA</t>
      </text>
    </comment>
    <comment authorId="0" ref="A1176">
      <text>
        <t xml:space="preserve">======
ID#AAAByJZirZo
Ayudantes De Guardia    (2025-12-09 16:18:22)
DECLA Y IMAGENES</t>
      </text>
    </comment>
    <comment authorId="0" ref="G925">
      <text>
        <t xml:space="preserve">======
ID#AAAByJZirO4
Ayudantes De Guardia    (2025-12-09 13:32:33)
SAME AEREO</t>
      </text>
    </comment>
    <comment authorId="0" ref="H877">
      <text>
        <t xml:space="preserve">======
ID#AAAByJZirYM
Ayudantes De Guardia    (2025-12-09 13:04:26)
AMBULANCIA URGENCY</t>
      </text>
    </comment>
    <comment authorId="0" ref="G877">
      <text>
        <t xml:space="preserve">======
ID#AAAByJZirTs
Ayudantes De Guardia    (2025-12-09 12:58:55)
PERSONAL DE TRANSITO</t>
      </text>
    </comment>
    <comment authorId="0" ref="G923">
      <text>
        <t xml:space="preserve">======
ID#AAAByJZirT0
Ayudantes De Guardia    (2025-12-09 12:41:30)
POLCIA FEDERAL</t>
      </text>
    </comment>
    <comment authorId="0" ref="A1133">
      <text>
        <t xml:space="preserve">======
ID#AAAByJZirME
Ayudantes De Guardia    (2025-12-09 08:04:05)
RELEVANTE.</t>
      </text>
    </comment>
    <comment authorId="0" ref="A1137">
      <text>
        <t xml:space="preserve">======
ID#AAAByJZirYE
Ayudantes De Guardia    (2025-12-09 06:58:20)
DECLARACION Y VISTAS</t>
      </text>
    </comment>
    <comment authorId="0" ref="A1135">
      <text>
        <t xml:space="preserve">======
ID#AAAByJZirUc
Centro de Monitoreo Urbano    (2025-12-09 04:29:19)
DECLA Y VISTAS</t>
      </text>
    </comment>
    <comment authorId="0" ref="A1122">
      <text>
        <t xml:space="preserve">======
ID#AAAByJZirLs
Centro de Monitoreo Urbano    (2025-12-09 04:21:42)
DECLA Y VISTAS</t>
      </text>
    </comment>
    <comment authorId="0" ref="A1104">
      <text>
        <t xml:space="preserve">======
ID#AAAByJZirSo
Ayudantes De Guardia    (2025-12-09 02:42:45)
DECLARA</t>
      </text>
    </comment>
    <comment authorId="0" ref="A1092">
      <text>
        <t xml:space="preserve">======
ID#AAAByJZirP8
Ayudantes De Guardia    (2025-12-09 00:40:32)
decla e imagenes</t>
      </text>
    </comment>
    <comment authorId="0" ref="A1077">
      <text>
        <t xml:space="preserve">======
ID#AAAByJZirMI
Ayudantes De Guardia    (2025-12-08 21:05:47)
DECLARA</t>
      </text>
    </comment>
    <comment authorId="0" ref="A1046">
      <text>
        <t xml:space="preserve">======
ID#AAAByJZirRE
Ayudantes De Guardia    (2025-12-08 18:58:19)
DECLARA</t>
      </text>
    </comment>
    <comment authorId="0" ref="A1055">
      <text>
        <t xml:space="preserve">======
ID#AAAByJZirT4
Ayudantes De Guardia    (2025-12-08 18:57:38)
DECLARA</t>
      </text>
    </comment>
    <comment authorId="0" ref="A1029">
      <text>
        <t xml:space="preserve">======
ID#AAAByJZirMY
Ayudantes De Guardia    (2025-12-08 16:08:56)
DECLA</t>
      </text>
    </comment>
    <comment authorId="0" ref="A1028">
      <text>
        <t xml:space="preserve">======
ID#AAAByJZira8
Ayudantes De Guardia    (2025-12-08 16:08:02)
DECLA</t>
      </text>
    </comment>
    <comment authorId="0" ref="A1004">
      <text>
        <t xml:space="preserve">======
ID#AAAByJZirTQ
Ayudantes De Guardia    (2025-12-08 08:44:29)
VISTA Y DECLA</t>
      </text>
    </comment>
    <comment authorId="0" ref="A973">
      <text>
        <t xml:space="preserve">======
ID#AAAByJZirZ8
Ayudantes De Guardia    (2025-12-08 08:41:25)
VISTA Y DECLA</t>
      </text>
    </comment>
    <comment authorId="0" ref="A949">
      <text>
        <t xml:space="preserve">======
ID#AAAByJZirWk
Ayudantes De Guardia    (2025-12-08 08:29:15)
CMU- COLABORACION CON INT DIRECTA CON IMPUTADOS</t>
      </text>
    </comment>
    <comment authorId="0" ref="A956">
      <text>
        <t xml:space="preserve">======
ID#AAAByJZirYw
Ayudantes De Guardia    (2025-12-08 08:24:51)
VISTAS Y DECLA</t>
      </text>
    </comment>
    <comment authorId="0" ref="A971">
      <text>
        <t xml:space="preserve">======
ID#AAAByJZirJ4
Ayudantes De Guardia    (2025-12-08 08:24:21)
VISTAS Y DECLA</t>
      </text>
    </comment>
    <comment authorId="0" ref="A966">
      <text>
        <t xml:space="preserve">======
ID#AAAByJZirOI
Centro de Monitoreo Urbano    (2025-12-08 02:41:08)
VISTAS Y DECLA</t>
      </text>
    </comment>
    <comment authorId="0" ref="A946">
      <text>
        <t xml:space="preserve">======
ID#AAAByJZirTU
Ayudantes De Guardia    (2025-12-08 00:20:44)
oficial 1° montequiari sergio
------
ID#AAAByJZirTY
Ayudantes De Guardia    (2025-12-08 08:25:48)
CMU-FIMALIZADA CON IMPUTADOS</t>
      </text>
    </comment>
    <comment authorId="0" ref="G657">
      <text>
        <t xml:space="preserve">======
ID#AAAByJZirZU
Ayudantes De Guardia    (2025-12-07 19:27:33)
PERSONAL DE TRANSITO</t>
      </text>
    </comment>
    <comment authorId="0" ref="A914">
      <text>
        <t xml:space="preserve">======
ID#AAAByJZirQo
Ayudantes De Guardia    (2025-12-07 15:25:47)
DECLA: SI
VISTAS: SI</t>
      </text>
    </comment>
    <comment authorId="0" ref="G60">
      <text>
        <t xml:space="preserve">======
ID#AAAByJZirUU
Ayudantes De Guardia    (2025-12-07 13:39:20)
medios periodisticos</t>
      </text>
    </comment>
    <comment authorId="0" ref="A886">
      <text>
        <t xml:space="preserve">======
ID#AAAByJZirYc
Ayudantes De Guardia    (2025-12-07 12:13:23)
DECLA: SI 
IMAGENES :SI</t>
      </text>
    </comment>
    <comment authorId="0" ref="A857">
      <text>
        <t xml:space="preserve">======
ID#AAAByJZirN4
Ayudantes De Guardia    (2025-12-07 07:29:35)
imagenes x mesitas</t>
      </text>
    </comment>
    <comment authorId="0" ref="A861">
      <text>
        <t xml:space="preserve">======
ID#AAAByJZirNo
Ayudantes De Guardia    (2025-12-07 06:38:55)
DECLA E IMAGENES</t>
      </text>
    </comment>
    <comment authorId="0" ref="A851">
      <text>
        <t xml:space="preserve">======
ID#AAAByJZirXo
Ayudantes De Guardia    (2025-12-07 05:49:36)
imagenes x mesitas</t>
      </text>
    </comment>
    <comment authorId="0" ref="A803">
      <text>
        <t xml:space="preserve">======
ID#AAAByJZirWE
Ayudantes De Guardia    (2025-12-07 04:53:46)
imagenes x mesitas</t>
      </text>
    </comment>
    <comment authorId="0" ref="A814">
      <text>
        <t xml:space="preserve">======
ID#AAAByJZirWM
Ayudantes De Guardia    (2025-12-07 04:53:37)
DECLA E IMAGENES</t>
      </text>
    </comment>
    <comment authorId="0" ref="A838">
      <text>
        <t xml:space="preserve">======
ID#AAAByJZirUY
Ayudantes De Guardia    (2025-12-07 04:50:18)
decla e imagenes</t>
      </text>
    </comment>
    <comment authorId="0" ref="A843">
      <text>
        <t xml:space="preserve">======
ID#AAAByJZirVw
Centro de Monitoreo Urbano    (2025-12-07 03:18:08)
1 DETENIDO.
------
ID#AAAByJZirV0
Ayudantes De Guardia    (2025-12-07 07:13:08)
Imagenes x mesitas</t>
      </text>
    </comment>
    <comment authorId="0" ref="A759">
      <text>
        <t xml:space="preserve">======
ID#AAAByJZirRk
Ayudantes De Guardia    (2025-12-06 20:51:31)
DECLARA</t>
      </text>
    </comment>
    <comment authorId="0" ref="A752">
      <text>
        <t xml:space="preserve">======
ID#AAAByJZirXU
Ayudantes De Guardia    (2025-12-06 20:01:44)
CMU- COLABORACION CON INT DIRECTA CON IMPUTADOS</t>
      </text>
    </comment>
    <comment authorId="0" ref="A757">
      <text>
        <t xml:space="preserve">======
ID#AAAByJZirV8
Ayudantes De Guardia    (2025-12-06 19:51:45)
CMU- COLABORACION CON INT DIRECTA CON IMPUTADOS</t>
      </text>
    </comment>
    <comment authorId="0" ref="A750">
      <text>
        <t xml:space="preserve">======
ID#AAAByJZirYk
Ayudantes De Guardia    (2025-12-06 19:50:11)
CMU- COLABORACION CON INT DIRECTA CON IMPUTADOS</t>
      </text>
    </comment>
    <comment authorId="0" ref="A749">
      <text>
        <t xml:space="preserve">======
ID#AAAByJZirSA
Ayudantes De Guardia    (2025-12-06 19:49:30)
CMU- FINALIZADA CON IMPUTADOS</t>
      </text>
    </comment>
    <comment authorId="0" ref="A738">
      <text>
        <t xml:space="preserve">======
ID#AAAByJZirL4
Ayudantes De Guardia    (2025-12-06 19:49:16)
CMU-FINALIZADA CON IMPUTADOS</t>
      </text>
    </comment>
    <comment authorId="0" ref="A771">
      <text>
        <t xml:space="preserve">======
ID#AAAByJZirXE
Centro de Monitoreo Urbano    (2025-12-06 19:15:20)
VISTAS Y DECLA
------
ID#AAAByJZirXI
Ayudantes De Guardia    (2025-12-06 19:53:34)
CMU- COLABORACION CON INT DIRECTA CON IMPUTADOS</t>
      </text>
    </comment>
    <comment authorId="0" ref="A764">
      <text>
        <t xml:space="preserve">======
ID#AAAByJZirQs
Centro de Monitoreo Urbano    (2025-12-06 18:58:00)
NOI VISTAS. NO DECLA
------
ID#AAAByJZirQw
Ayudantes De Guardia    (2025-12-06 19:53:03)
CMU- COLABORACION CON INT DIRECTA CON IMPUTADOS</t>
      </text>
    </comment>
    <comment authorId="0" ref="A736">
      <text>
        <t xml:space="preserve">======
ID#AAAByJZirUI
Ayudantes De Guardia    (2025-12-06 08:35:56)
DECLARA.</t>
      </text>
    </comment>
    <comment authorId="0" ref="A725">
      <text>
        <t xml:space="preserve">======
ID#AAAByJZirPw
Centro de Monitoreo Urbano    (2025-12-06 07:59:40)
NO DECLA</t>
      </text>
    </comment>
    <comment authorId="0" ref="A667">
      <text>
        <t xml:space="preserve">======
ID#AAAByJZirZQ
Centro de Monitoreo Urbano    (2025-12-06 03:11:28)
DECLA Y VISTAS</t>
      </text>
    </comment>
    <comment authorId="0" ref="A641">
      <text>
        <t xml:space="preserve">======
ID#AAAByJZirOo
Ayudantes De Guardia    (2025-12-05 18:53:17)
DECLA Y IMAGENES</t>
      </text>
    </comment>
    <comment authorId="0" ref="G68">
      <text>
        <t xml:space="preserve">======
ID#AAAByJZirL0
Ayudantes De Guardia    (2025-12-05 13:14:34)
SEGUNDO SAME</t>
      </text>
    </comment>
    <comment authorId="0" ref="A575">
      <text>
        <t xml:space="preserve">======
ID#AAAByJZirQ0
Ayudantes De Guardia    (2025-12-05 08:18:11)
DECLARA</t>
      </text>
    </comment>
    <comment authorId="0" ref="A556">
      <text>
        <t xml:space="preserve">======
ID#AAAByJZirN0
Ayudantes De Guardia    (2025-12-05 08:00:25)
CMU- COLABORACION CON INT DIRECTA CON IMPUTADOS</t>
      </text>
    </comment>
    <comment authorId="0" ref="A550">
      <text>
        <t xml:space="preserve">======
ID#AAAByJZirYY
Ayudantes De Guardia    (2025-12-05 07:59:27)
CMU- COLABORACION CON INT DIRECTA CON IMPUTADOS</t>
      </text>
    </comment>
    <comment authorId="0" ref="A534">
      <text>
        <t xml:space="preserve">======
ID#AAAByJZiraM
Ayudantes De Guardia    (2025-12-05 07:55:01)
CMU- FINALIZADA CON IMPUTADOS</t>
      </text>
    </comment>
    <comment authorId="0" ref="A528">
      <text>
        <t xml:space="preserve">======
ID#AAAByJZirOY
Ayudantes De Guardia    (2025-12-05 07:54:47)
CMU - FINALIZADA CON IMPUTADOS</t>
      </text>
    </comment>
    <comment authorId="0" ref="A548">
      <text>
        <t xml:space="preserve">======
ID#AAAByJZirUk
Ayudantes De Guardia    (2025-12-05 07:24:51)
SOLO VISTA
------
ID#AAAByJZirUo
Ayudantes De Guardia    (2025-12-05 07:58:27)
CMU- COLABORACION CON INT DIRECTA CON IMPUTADOS</t>
      </text>
    </comment>
    <comment authorId="0" ref="A555">
      <text>
        <t xml:space="preserve">======
ID#AAAByJZirRc
Centro de Monitoreo Urbano    (2025-12-05 04:21:50)
VISTAS</t>
      </text>
    </comment>
    <comment authorId="0" ref="A539">
      <text>
        <t xml:space="preserve">======
ID#AAAByJZiraY
Centro de Monitoreo Urbano    (2025-12-05 03:10:41)
VISTAS
------
ID#AAAByJZirac
Ayudantes De Guardia    (2025-12-05 07:57:11)
CARTA FINALIZADA</t>
      </text>
    </comment>
    <comment authorId="0" ref="A546">
      <text>
        <t xml:space="preserve">======
ID#AAAByJZirS4
Centro de Monitoreo Urbano    (2025-12-05 02:38:31)
VISTAS</t>
      </text>
    </comment>
    <comment authorId="0" ref="A478">
      <text>
        <t xml:space="preserve">======
ID#AAAByJZirNE
Centro de Monitoreo Urbano    (2025-12-04 16:06:33)
DECLARA E IMAGENES</t>
      </text>
    </comment>
    <comment authorId="0" ref="A455">
      <text>
        <t xml:space="preserve">======
ID#AAAByJZirUE
Ayudantes De Guardia    (2025-12-04 13:23:58)
DECLARA</t>
      </text>
    </comment>
    <comment authorId="0" ref="A458">
      <text>
        <t xml:space="preserve">======
ID#AAAByJZirSc
Ayudantes De Guardia    (2025-12-04 13:22:45)
DECLARA</t>
      </text>
    </comment>
    <comment authorId="0" ref="A465">
      <text>
        <t xml:space="preserve">======
ID#AAAByJZirQg
Ayudantes De Guardia    (2025-12-04 13:22:04)
DECLARA</t>
      </text>
    </comment>
    <comment authorId="0" ref="A470">
      <text>
        <t xml:space="preserve">======
ID#AAAByJZirPY
Ayudantes De Guardia    (2025-12-04 13:19:13)
DECLARA</t>
      </text>
    </comment>
    <comment authorId="0" ref="A442">
      <text>
        <t xml:space="preserve">======
ID#AAAByJZirMw
Centro de Monitoreo Urbano    (2025-12-04 06:49:55)
DECLA E IMAGENES</t>
      </text>
    </comment>
    <comment authorId="0" ref="A445">
      <text>
        <t xml:space="preserve">======
ID#AAAByJZirKQ
Centro de Monitoreo Urbano    (2025-12-04 06:30:52)
DECLA E IMAGENES</t>
      </text>
    </comment>
    <comment authorId="0" ref="A440">
      <text>
        <t xml:space="preserve">======
ID#AAAByJZirPs
Centro de Monitoreo Urbano    (2025-12-04 06:28:58)
DECLA E IMAGENES</t>
      </text>
    </comment>
    <comment authorId="0" ref="A421">
      <text>
        <t xml:space="preserve">======
ID#AAAByJZirKA
Centro de Monitoreo Urbano    (2025-12-04 05:24:42)
DECLA Y VISTAS</t>
      </text>
    </comment>
    <comment authorId="0" ref="A436">
      <text>
        <t xml:space="preserve">======
ID#AAAByJZirQ8
Centro de Monitoreo Urbano    (2025-12-04 05:14:57)
DECLA E IMAGENES</t>
      </text>
    </comment>
    <comment authorId="0" ref="A413">
      <text>
        <t xml:space="preserve">======
ID#AAAByJZirJ0
Ayudantes De Guardia    (2025-12-04 04:02:56)
DECLA E IMAGENES</t>
      </text>
    </comment>
    <comment authorId="0" ref="A408">
      <text>
        <t xml:space="preserve">======
ID#AAAByJZirNc
Centro de Monitoreo Urbano    (2025-12-04 02:00:02)
DECLA E IMAGENES</t>
      </text>
    </comment>
    <comment authorId="0" ref="A389">
      <text>
        <t xml:space="preserve">======
ID#AAAByJZirWU
Ayudantes De Guardia    (2025-12-03 20:16:57)
46750857 ASOCIADA</t>
      </text>
    </comment>
    <comment authorId="0" ref="A380">
      <text>
        <t xml:space="preserve">======
ID#AAAByJZirLc
Ayudantes De Guardia    (2025-12-03 19:55:58)
IMAGENES</t>
      </text>
    </comment>
    <comment authorId="0" ref="A335">
      <text>
        <t xml:space="preserve">======
ID#AAAByJZirao
Ayudantes De Guardia    (2025-12-03 11:37:03)
DECLA Y IMAGENES</t>
      </text>
    </comment>
    <comment authorId="0" ref="A302">
      <text>
        <t xml:space="preserve">======
ID#AAAByJZirN8
Ayudantes De Guardia    (2025-12-03 08:47:01)
DECLARA</t>
      </text>
    </comment>
    <comment authorId="0" ref="A251">
      <text>
        <t xml:space="preserve">======
ID#AAAByJZirRI
Ayudantes De Guardia    (2025-12-03 02:40:45)
DECLARA</t>
      </text>
    </comment>
    <comment authorId="0" ref="A217">
      <text>
        <t xml:space="preserve">======
ID#AAAByJZirY4
Ayudantes De Guardia    (2025-12-02 21:15:13)
DECLARA</t>
      </text>
    </comment>
    <comment authorId="0" ref="A209">
      <text>
        <t xml:space="preserve">======
ID#AAAByJZirKM
Ayudantes De Guardia    (2025-12-02 21:11:38)
DECLARA</t>
      </text>
    </comment>
    <comment authorId="0" ref="A193">
      <text>
        <t xml:space="preserve">======
ID#AAAByJZirQE
Ayudantes De Guardia    (2025-12-02 21:09:30)
DECLARA</t>
      </text>
    </comment>
    <comment authorId="0" ref="A192">
      <text>
        <t xml:space="preserve">======
ID#AAAByJZirZM
Ayudantes De Guardia    (2025-12-02 21:05:58)
DECLRA</t>
      </text>
    </comment>
    <comment authorId="0" ref="A124">
      <text>
        <t xml:space="preserve">======
ID#AAAByJZirY0
Centro de Monitoreo Urbano    (2025-12-02 01:20:05)
VISTAS Y DECLA</t>
      </text>
    </comment>
    <comment authorId="0" ref="A81">
      <text>
        <t xml:space="preserve">======
ID#AAAByJZirOE
Ayudantes De Guardia    (2025-12-01 20:06:08)
DECLA Y VISTA</t>
      </text>
    </comment>
    <comment authorId="0" ref="E38">
      <text>
        <t xml:space="preserve">======
ID#AAAByJZirR4
Ayudantes De Guardia    (2025-12-01 19:10:00)
AEREO</t>
      </text>
    </comment>
    <comment authorId="0" ref="A61">
      <text>
        <t xml:space="preserve">======
ID#AAAByJZirLg
Centro de Monitoreo Urbano    (2025-12-01 18:50:22)
VISTAS: SI
DECLA: SI</t>
      </text>
    </comment>
    <comment authorId="0" ref="G36">
      <text>
        <t xml:space="preserve">======
ID#AAAByJZirU4
Ayudantes De Guardia    (2025-12-01 14:48:09)
ESCUADRON ANTIBOMBAS</t>
      </text>
    </comment>
    <comment authorId="0" ref="A34">
      <text>
        <t xml:space="preserve">======
ID#AAAByJZirTg
Ayudantes De Guardia    (2025-12-01 14:23:27)
DECLA Y VISTA</t>
      </text>
    </comment>
    <comment authorId="0" ref="A44">
      <text>
        <t xml:space="preserve">======
ID#AAAByJZirSs
Ayudantes De Guardia    (2025-12-01 13:58:00)
DECLA Y VISTA</t>
      </text>
    </comment>
    <comment authorId="0" ref="A37">
      <text>
        <t xml:space="preserve">======
ID#AAAByJZirNU
Ayudantes De Guardia    (2025-12-01 12:40:09)
VISTA Y DECLA</t>
      </text>
    </comment>
    <comment authorId="0" ref="A23">
      <text>
        <t xml:space="preserve">======
ID#AAAByJZirZk
Centro de Monitoreo Urbano    (2025-12-01 08:27:24)
DECLA E IMAGENES</t>
      </text>
    </comment>
    <comment authorId="0" ref="A13">
      <text>
        <t xml:space="preserve">======
ID#AAAByJZirak
Centro de Monitoreo Urbano    (2025-12-01 08:27:18)
MESITAS</t>
      </text>
    </comment>
    <comment authorId="0" ref="A4">
      <text>
        <t xml:space="preserve">======
ID#AAAByJZirUg
Ayudantes De Guardia    (2025-12-01 08:05:35)
DECLA E IMAGENES</t>
      </text>
    </comment>
    <comment authorId="0" ref="A16">
      <text>
        <t xml:space="preserve">======
ID#AAAByJZirPg
Centro de Monitoreo Urbano    (2025-12-01 08:03:22)
DECLA E IMAGENES</t>
      </text>
    </comment>
    <comment authorId="0" ref="A3247">
      <text>
        <t xml:space="preserve">======
ID#AAAByJZirbQ
Ayudantes De Guardia    (2025-11-30 14:55:01)
DECLA</t>
      </text>
    </comment>
    <comment authorId="0" ref="A3202">
      <text>
        <t xml:space="preserve">======
ID#AAAByJZirXw
Centro de Monitoreo Urbano    (2025-11-30 08:35:34)
DECLARA</t>
      </text>
    </comment>
    <comment authorId="0" ref="A3226">
      <text>
        <t xml:space="preserve">======
ID#AAAByJZirS0
Centro de Monitoreo Urbano    (2025-11-30 07:50:38)
DECLARA</t>
      </text>
    </comment>
    <comment authorId="0" ref="A3222">
      <text>
        <t xml:space="preserve">======
ID#AAAByJZirRw
Centro de Monitoreo Urbano    (2025-11-30 06:08:28)
DECLARA</t>
      </text>
    </comment>
    <comment authorId="0" ref="A3191">
      <text>
        <t xml:space="preserve">======
ID#AAAByJZirMM
Centro de Monitoreo Urbano    (2025-11-30 05:30:32)
DECLARA</t>
      </text>
    </comment>
    <comment authorId="0" ref="A3187">
      <text>
        <t xml:space="preserve">======
ID#AAAByJZirW8
Centro de Monitoreo Urbano    (2025-11-30 01:46:11)
DECLARA</t>
      </text>
    </comment>
    <comment authorId="0" ref="A3182">
      <text>
        <t xml:space="preserve">======
ID#AAAByJZirMk
Centro de Monitoreo Urbano    (2025-11-29 23:57:16)
DECLARA</t>
      </text>
    </comment>
    <comment authorId="0" ref="A3179">
      <text>
        <t xml:space="preserve">======
ID#AAAByJZiraQ
Ayudantes De Guardia    (2025-11-29 23:17:19)
RELEVANTE
------
ID#AAAByJZiraU
Centro de Monitoreo Urbano    (2025-11-30 00:44:02)
DECLARA</t>
      </text>
    </comment>
    <comment authorId="0" ref="A3174">
      <text>
        <t xml:space="preserve">======
ID#AAAByJZirbY
Ayudantes De Guardia    (2025-11-29 23:04:26)
DECLARA.</t>
      </text>
    </comment>
    <comment authorId="0" ref="A3161">
      <text>
        <t xml:space="preserve">======
ID#AAAByJZirQY
Centro de Monitoreo Urbano    (2025-11-29 20:49:19)
MESITAS</t>
      </text>
    </comment>
    <comment authorId="0" ref="A3158">
      <text>
        <t xml:space="preserve">======
ID#AAAByJZirRQ
Centro de Monitoreo Urbano    (2025-11-29 20:43:45)
DECLA IMAGENES</t>
      </text>
    </comment>
    <comment authorId="0" ref="A3156">
      <text>
        <t xml:space="preserve">======
ID#AAAByJZirSU
Centro de Monitoreo Urbano    (2025-11-29 20:35:35)
DECLA E IMAGENES</t>
      </text>
    </comment>
    <comment authorId="0" ref="A3153">
      <text>
        <t xml:space="preserve">======
ID#AAAByJZirOg
Centro de Monitoreo Urbano    (2025-11-29 20:12:08)
DECLA E IMAGENES</t>
      </text>
    </comment>
    <comment authorId="0" ref="A3140">
      <text>
        <t xml:space="preserve">======
ID#AAAByJZirNY
Centro de Monitoreo Urbano    (2025-11-29 18:00:19)
DECLA E IMAGENES</t>
      </text>
    </comment>
    <comment authorId="0" ref="A3126">
      <text>
        <t xml:space="preserve">======
ID#AAAByJZirbM
Centro de Monitoreo Urbano    (2025-11-29 17:00:24)
DECLA E IMAGENES</t>
      </text>
    </comment>
    <comment authorId="0" ref="A3115">
      <text>
        <t xml:space="preserve">======
ID#AAAByJZirSg
Ayudantes De Guardia    (2025-11-29 12:42:07)
DECLA E IMAGENES</t>
      </text>
    </comment>
    <comment authorId="0" ref="A3107">
      <text>
        <t xml:space="preserve">======
ID#AAAByJZirM4
Ayudantes De Guardia    (2025-11-29 11:58:23)
DECLA E IMAGENES</t>
      </text>
    </comment>
    <comment authorId="0" ref="A3097">
      <text>
        <t xml:space="preserve">======
ID#AAAByJZirOs
Centro de Monitoreo Urbano    (2025-11-29 08:46:48)
DECLA Y VISTAS</t>
      </text>
    </comment>
    <comment authorId="0" ref="A3078">
      <text>
        <t xml:space="preserve">======
ID#AAAByJZirKU
Centro de Monitoreo Urbano    (2025-11-29 06:34:21)
DECLA Y VISTAS</t>
      </text>
    </comment>
    <comment authorId="0" ref="A3074">
      <text>
        <t xml:space="preserve">======
ID#AAAByJZirPc
Ayudantes De Guardia    (2025-11-29 05:54:28)
CMU-COLABORACION CON INT DIRECTA CON IMPUTADOS.-</t>
      </text>
    </comment>
    <comment authorId="0" ref="A3059">
      <text>
        <t xml:space="preserve">======
ID#AAAByJZirRA
Ayudantes De Guardia    (2025-11-29 04:25:46)
CMU-FINALIZADA CON IMPUTADOS.-</t>
      </text>
    </comment>
    <comment authorId="0" ref="A3053">
      <text>
        <t xml:space="preserve">======
ID#AAAByJZirWI
Ayudantes De Guardia    (2025-11-29 03:27:05)
CMU-FINALIZADA CON IMPUTADOS.-</t>
      </text>
    </comment>
    <comment authorId="0" ref="A3047">
      <text>
        <t xml:space="preserve">======
ID#AAAByJZira0
Ayudantes De Guardia    (2025-11-29 02:55:11)
CMU-COLABORACION CON INT DIRECTA CON IMPUTADOS.-</t>
      </text>
    </comment>
    <comment authorId="0" ref="A3032">
      <text>
        <t xml:space="preserve">======
ID#AAAByJZirYI
Ayudantes De Guardia    (2025-11-28 21:24:26)
DECLA</t>
      </text>
    </comment>
    <comment authorId="0" ref="A3019">
      <text>
        <t xml:space="preserve">======
ID#AAAByJZirOA
Ayudantes De Guardia    (2025-11-28 21:24:01)
DECLA</t>
      </text>
    </comment>
    <comment authorId="0" ref="A3014">
      <text>
        <t xml:space="preserve">======
ID#AAAByJZirRs
Ayudantes De Guardia    (2025-11-28 21:23:14)
DECLA</t>
      </text>
    </comment>
    <comment authorId="0" ref="A2977">
      <text>
        <t xml:space="preserve">======
ID#AAAByJZirQM
Centro de Monitoreo Urbano    (2025-11-28 07:18:12)
DECLA E IMAGENES</t>
      </text>
    </comment>
    <comment authorId="0" ref="A2962">
      <text>
        <t xml:space="preserve">======
ID#AAAByJZirW0
Ayudantes De Guardia    (2025-11-28 04:04:02)
DECLA E IMAGENES</t>
      </text>
    </comment>
    <comment authorId="0" ref="A2945">
      <text>
        <t xml:space="preserve">======
ID#AAAByJZirXs
Centro de Monitoreo Urbano    (2025-11-28 02:00:09)
MESITAS</t>
      </text>
    </comment>
    <comment authorId="0" ref="A2943">
      <text>
        <t xml:space="preserve">======
ID#AAAByJZirOc
Centro de Monitoreo Urbano    (2025-11-28 01:29:12)
DELCA E IMAGENES</t>
      </text>
    </comment>
    <comment authorId="0" ref="A2932">
      <text>
        <t xml:space="preserve">======
ID#AAAByJZirWg
Ayudantes De Guardia    (2025-11-28 01:17:47)
DECLA E IMAGENES</t>
      </text>
    </comment>
    <comment authorId="0" ref="G2545">
      <text>
        <t xml:space="preserve">======
ID#AAAByJZirRM
Ayudantes De Guardia    (2025-11-27 13:57:57)
ACUDIR</t>
      </text>
    </comment>
    <comment authorId="0" ref="A2853">
      <text>
        <t xml:space="preserve">======
ID#AAAByJZirTo
Ayudantes De Guardia    (2025-11-27 08:34:50)
46702579</t>
      </text>
    </comment>
    <comment authorId="0" ref="A2862">
      <text>
        <t xml:space="preserve">======
ID#AAAByJZirUQ
Centro de Monitoreo Urbano    (2025-11-27 08:27:16)
DECLARA</t>
      </text>
    </comment>
    <comment authorId="0" ref="A2859">
      <text>
        <t xml:space="preserve">======
ID#AAAByJZirXM
Centro de Monitoreo Urbano    (2025-11-27 08:27:11)
DECLARA
------
ID#AAAByJZirXQ
Centro de Monitoreo Urbano    (2025-11-27 08:36:41)
NO REQUIEREN DECLARACION, SOLO VISTAS POR MESITAS</t>
      </text>
    </comment>
    <comment authorId="0" ref="A2856">
      <text>
        <t xml:space="preserve">======
ID#AAAByJZirW4
Centro de Monitoreo Urbano    (2025-11-27 08:07:25)
DECLARA</t>
      </text>
    </comment>
    <comment authorId="0" ref="A2849">
      <text>
        <t xml:space="preserve">======
ID#AAAByJZirXk
Centro de Monitoreo Urbano    (2025-11-27 06:11:35)
DECLARA</t>
      </text>
    </comment>
    <comment authorId="0" ref="A2845">
      <text>
        <t xml:space="preserve">======
ID#AAAByJZiraw
Centro de Monitoreo Urbano    (2025-11-27 06:10:54)
DECLARA</t>
      </text>
    </comment>
    <comment authorId="0" ref="A2839">
      <text>
        <t xml:space="preserve">======
ID#AAAByJZirNs
Centro de Monitoreo Urbano    (2025-11-27 04:58:45)
DECLARA</t>
      </text>
    </comment>
    <comment authorId="0" ref="A2823">
      <text>
        <t xml:space="preserve">======
ID#AAAByJZirQU
Centro de Monitoreo Urbano    (2025-11-27 04:47:06)
DECLARA</t>
      </text>
    </comment>
    <comment authorId="0" ref="A2822">
      <text>
        <t xml:space="preserve">======
ID#AAAByJZirMU
Centro de Monitoreo Urbano    (2025-11-27 02:06:12)
DECLARA</t>
      </text>
    </comment>
    <comment authorId="0" ref="A2819">
      <text>
        <t xml:space="preserve">======
ID#AAAByJZirTw
Centro de Monitoreo Urbano    (2025-11-27 01:54:39)
DECLARA</t>
      </text>
    </comment>
    <comment authorId="0" ref="A2777">
      <text>
        <t xml:space="preserve">======
ID#AAAByJZirNM
Ayudantes De Guardia    (2025-11-26 20:38:42)
DECLA</t>
      </text>
    </comment>
    <comment authorId="0" ref="A2733">
      <text>
        <t xml:space="preserve">======
ID#AAAByJZirVk
Ayudantes De Guardia    (2025-11-26 20:38:16)
DECLA</t>
      </text>
    </comment>
    <comment authorId="0" ref="A2752">
      <text>
        <t xml:space="preserve">======
ID#AAAByJZirVE
Ayudantes De Guardia    (2025-11-26 20:38:00)
DECLA</t>
      </text>
    </comment>
    <comment authorId="0" ref="G2680">
      <text>
        <t xml:space="preserve">======
ID#AAAByJZirLo
Ayudantes De Guardia    (2025-11-26 12:23:45)
AMBULACIA PRIVADA</t>
      </text>
    </comment>
    <comment authorId="0" ref="A2708">
      <text>
        <t xml:space="preserve">======
ID#AAAByJZirR8
Ayudantes De Guardia    (2025-11-26 07:39:58)
CMU- FINALIZADA CON IMPUTADOS</t>
      </text>
    </comment>
    <comment authorId="0" ref="A2704">
      <text>
        <t xml:space="preserve">======
ID#AAAByJZirTc
Centro de Monitoreo Urbano    (2025-11-26 07:38:36)
DECLA Y VISTAS.-</t>
      </text>
    </comment>
    <comment authorId="0" ref="A2701">
      <text>
        <t xml:space="preserve">======
ID#AAAByJZirQQ
Ayudantes De Guardia    (2025-11-26 07:38:14)
CMU - COLABORACION CON INT DIRECTA CON IMPUTADOS</t>
      </text>
    </comment>
    <comment authorId="0" ref="A2688">
      <text>
        <t xml:space="preserve">======
ID#AAAByJZirMA
Ayudantes De Guardia    (2025-11-26 07:35:43)
CMU-FINALIZADA CON IMPUTADOS</t>
      </text>
    </comment>
    <comment authorId="0" ref="A2666">
      <text>
        <t xml:space="preserve">======
ID#AAAByJZirX4
Ayudantes De Guardia    (2025-11-26 07:35:01)
CMU- FINALIZADA CON IMPUTADOS
------
ID#AAAByJZirX8
Centro de Monitoreo Urbano    (2025-11-26 07:37:40)
DECLA Y VISTAS.-</t>
      </text>
    </comment>
    <comment authorId="0" ref="A2665">
      <text>
        <t xml:space="preserve">======
ID#AAAByJZirMg
Ayudantes De Guardia    (2025-11-26 07:34:21)
CMU- FINALIZADA CON IMPUTADOS</t>
      </text>
    </comment>
    <comment authorId="0" ref="A2693">
      <text>
        <t xml:space="preserve">======
ID#AAAByJZirXY
Centro de Monitoreo Urbano    (2025-11-26 05:39:29)
HECHO RELEVANTE
------
ID#AAAByJZirXc
Centro de Monitoreo Urbano    (2025-11-26 07:38:17)
DECLA Y VISTAS.-</t>
      </text>
    </comment>
    <comment authorId="0" ref="A2707">
      <text>
        <t xml:space="preserve">======
ID#AAAByJZirJk
Centro de Monitoreo Urbano    (2025-11-26 05:39:06)
Autoriza difusión de imágenes. 
HECHO RELEVANTE
------
ID#AAAByJZirJo
Centro de Monitoreo Urbano    (2025-11-26 07:38:47)
DECLA Y VISTAS.-
------
ID#AAAByJZirJs
Ayudantes De Guardia    (2025-11-26 07:39:09)
CMU- FINALIZADA CON IMPUTADOS</t>
      </text>
    </comment>
    <comment authorId="0" ref="A2661">
      <text>
        <t xml:space="preserve">======
ID#AAAByJZirNg
Centro de Monitoreo Urbano    (2025-11-25 23:33:25)
Vistas
------
ID#AAAByJZirNk
Ayudantes De Guardia    (2025-11-26 07:33:52)
CMU- COLABORACION CON INT DIRECTA CON IMPUTADOS</t>
      </text>
    </comment>
    <comment authorId="0" ref="A2586">
      <text>
        <t xml:space="preserve">======
ID#AAAByJZirVA
Centro de Monitoreo Urbano    (2025-11-25 08:43:21)
DECLA E IMAGENES</t>
      </text>
    </comment>
    <comment authorId="0" ref="A2584">
      <text>
        <t xml:space="preserve">======
ID#AAAByJZirO0
Centro de Monitoreo Urbano    (2025-11-25 08:29:05)
DECLA VISTAS</t>
      </text>
    </comment>
    <comment authorId="0" ref="A2571">
      <text>
        <t xml:space="preserve">======
ID#AAAByJZirTM
Centro de Monitoreo Urbano    (2025-11-25 01:31:29)
DECLA E IMAGENES</t>
      </text>
    </comment>
    <comment authorId="0" ref="A2565">
      <text>
        <t xml:space="preserve">======
ID#AAAByJZirU0
Centro de Monitoreo Urbano    (2025-11-25 00:46:07)
MESITAS</t>
      </text>
    </comment>
    <comment authorId="0" ref="A2553">
      <text>
        <t xml:space="preserve">======
ID#AAAByJZirJ8
Centro de Monitoreo Urbano    (2025-11-25 00:37:14)
MESITAS</t>
      </text>
    </comment>
    <comment authorId="0" ref="A2558">
      <text>
        <t xml:space="preserve">======
ID#AAAByJZirNA
Centro de Monitoreo Urbano    (2025-11-24 23:49:30)
DECLAE IMAGENES</t>
      </text>
    </comment>
    <comment authorId="0" ref="A2549">
      <text>
        <t xml:space="preserve">======
ID#AAAByJZirSk
Centro de Monitoreo Urbano    (2025-11-24 22:22:08)
DECLARA</t>
      </text>
    </comment>
    <comment authorId="0" ref="A2534">
      <text>
        <t xml:space="preserve">======
ID#AAAByJZirR0
Ayudantes De Guardia    (2025-11-24 19:15:35)
DECLARA</t>
      </text>
    </comment>
    <comment authorId="0" ref="A2531">
      <text>
        <t xml:space="preserve">======
ID#AAAByJZirQA
Ayudantes De Guardia    (2025-11-24 19:15:29)
DECLARA</t>
      </text>
    </comment>
    <comment authorId="0" ref="G1749">
      <text>
        <t xml:space="preserve">======
ID#AAAByJZirZ0
Ayudantes De Guardia    (2025-11-16 06:34:56)
Defensa civil.</t>
      </text>
    </comment>
    <comment authorId="0" ref="A1379">
      <text>
        <t xml:space="preserve">======
ID#AAAByJZirM8
Centro de Monitoreo Urbano    (2025-11-12 18:58:37)
IMAGENES Y DECLARACION 4C</t>
      </text>
    </comment>
    <comment authorId="0" ref="A744">
      <text>
        <t xml:space="preserve">======
ID#AAAByJZirZY
Ayudantes De Guardia    (2025-11-07 08:36:41)
858077
------
ID#AAAByJZirZc
Centro de Monitoreo Urbano    (2025-11-07 08:38:14)
MESITAS</t>
      </text>
    </comment>
    <comment authorId="0" ref="A612">
      <text>
        <t xml:space="preserve">======
ID#AAAByJZirSQ
Centro de Monitoreo Urbano    (2025-11-06 01:20:49)
DECLARA</t>
      </text>
    </comment>
    <comment authorId="0" ref="A523">
      <text>
        <t xml:space="preserve">======
ID#AAAByJZirRU
Ayudantes De Guardia    (2025-11-05 07:29:21)
DECLARA Y VISTAS
------
ID#AAAByJZirRY
Centro de Monitoreo Urbano    (2025-12-04 20:47:26)
SE DEJA SIN EFECTO COMENTARIO ANTERIOR</t>
      </text>
    </comment>
    <comment authorId="0" ref="A368">
      <text>
        <t xml:space="preserve">======
ID#AAAByJZirPA
Centro de Monitoreo Urbano    (2025-11-04 06:52:22)
851087
------
ID#AAAByJZirPE
Centro de Monitoreo Urbano    (2025-11-04 06:52:27)
MNESITAS</t>
      </text>
    </comment>
    <comment authorId="0" ref="A339">
      <text>
        <t xml:space="preserve">======
ID#AAAByJZirJU
Centro de Monitoreo Urbano    (2025-11-04 01:42:08)
850833
------
ID#AAAByJZirJc
Centro de Monitoreo Urbano    (2025-11-04 01:52:08)
decla imagenes</t>
      </text>
    </comment>
  </commentList>
  <extLst>
    <ext uri="GoogleSheetsCustomDataVersion2">
      <go:sheetsCustomData xmlns:go="http://customooxmlschemas.google.com/" r:id="rId1" roundtripDataSignature="AMtx7mg7nBdGLmdU3ssISxKmRkEtzBtKpQ=="/>
    </ext>
  </extLst>
</comments>
</file>

<file path=xl/sharedStrings.xml><?xml version="1.0" encoding="utf-8"?>
<sst xmlns="http://schemas.openxmlformats.org/spreadsheetml/2006/main" count="72313" uniqueCount="8527">
  <si>
    <t>FECHA</t>
  </si>
  <si>
    <t>HORA</t>
  </si>
  <si>
    <t>FRANJA HORARIA</t>
  </si>
  <si>
    <t>JEFE DE SERVICIO</t>
  </si>
  <si>
    <t>OFICIAL</t>
  </si>
  <si>
    <t>GRUPO</t>
  </si>
  <si>
    <t>OPERADOR</t>
  </si>
  <si>
    <t>GAP</t>
  </si>
  <si>
    <t>SAE</t>
  </si>
  <si>
    <t>UBICACIÓN</t>
  </si>
  <si>
    <t>TIPIFICACIÓN</t>
  </si>
  <si>
    <t>SUBTIPIFICACION</t>
  </si>
  <si>
    <t>TIPO EVENTO</t>
  </si>
  <si>
    <t>CAMARA</t>
  </si>
  <si>
    <t>BARRIO</t>
  </si>
  <si>
    <t>INICIO</t>
  </si>
  <si>
    <t>FIN</t>
  </si>
  <si>
    <t>PC</t>
  </si>
  <si>
    <t xml:space="preserve">SAME </t>
  </si>
  <si>
    <t>BOMBEROS</t>
  </si>
  <si>
    <t>OTROS</t>
  </si>
  <si>
    <t>HORARIO</t>
  </si>
  <si>
    <t>RESEÑA</t>
  </si>
  <si>
    <t>CONTRAVENTORES</t>
  </si>
  <si>
    <t>DETENIDOS</t>
  </si>
  <si>
    <t>PERS. TRASLADADA</t>
  </si>
  <si>
    <t>COMUNA</t>
  </si>
  <si>
    <t>OBSERVACIONES</t>
  </si>
  <si>
    <t>ORIGEN</t>
  </si>
  <si>
    <t>SISEP/ANILLO</t>
  </si>
  <si>
    <t>COMENTARIO</t>
  </si>
  <si>
    <t>TIPO DE CIERRE</t>
  </si>
  <si>
    <t>ERRORES DE CIERRE</t>
  </si>
  <si>
    <t>OTROS ERRORES</t>
  </si>
  <si>
    <t>OTRAS IMPUTACIONES</t>
  </si>
  <si>
    <t>ACLARACIONES</t>
  </si>
  <si>
    <t>LP/DNI</t>
  </si>
  <si>
    <t>imp</t>
  </si>
  <si>
    <t>corr</t>
  </si>
  <si>
    <t>ARGUELLO</t>
  </si>
  <si>
    <t>QUINTANA, GILDA</t>
  </si>
  <si>
    <t>VILLANUEVA, CELESTE</t>
  </si>
  <si>
    <t>CHACARITA</t>
  </si>
  <si>
    <t>COLABORACION</t>
  </si>
  <si>
    <t>ROBO/HURTO</t>
  </si>
  <si>
    <t>PALERMO O203</t>
  </si>
  <si>
    <t>Palermo</t>
  </si>
  <si>
    <t>-</t>
  </si>
  <si>
    <t>SE TOMA CONOCIMIENTO POR MEDIO DE LA CARTA SAE N° 46736933 DENUNCIANTE REFIERE QUE LE HABRIAN SUSTRAIDO LA BICICLETA. SIENDO LAS 00:21 HS. SE OBSERVA POR LA CAMARA PALERMOO203 EMPLAZADA EN MEDRANO 1038 Y CORDOBA DONDE SE VISUALIZA AL PERSONAL POLICIAL ENTREVISTANDO A UNA FEMENINA Y A UN MASCULINO. 00:51 HS. SE RETIRA EL MOVIL POLICIAL DANDO ASI POR FINALIZADO EL EVENTO. POSTERIORMENTE SE TOMA CONOCIMIENTO POR MEDIO DE LA AMPLIACION DE LA CARTA SAE QUE MOVIL 914 INFORMA QUE SE REALIZA CONSULTA CON LA FISCALIA NACIONAL CRIMINAL Y CORRECCIONAL N°29 A CARGO DEL DR. LUCIO HERRERA SECRETARIA UNICA A CARGO DE LA DRA. GONZALEZ DISPONE ACTUACIONES POR HURTO.</t>
  </si>
  <si>
    <t>14B</t>
  </si>
  <si>
    <t>U</t>
  </si>
  <si>
    <t>CARTA</t>
  </si>
  <si>
    <t>CARTA FINALIZADA</t>
  </si>
  <si>
    <t>LOBOS, LUCRECIA</t>
  </si>
  <si>
    <t>PERSONA CAIDA</t>
  </si>
  <si>
    <t>BALVANERA28</t>
  </si>
  <si>
    <t>Balvanera</t>
  </si>
  <si>
    <t>SE TOMA CONOCIMIENTO MEDIANTE CARTA SAE SOBRE DENUNCIANTE QUIEN REFIERE QUE MASCULINO TAXISTA ESTARIA APARENTEMENTE EBRIO DENTRO DEL VEHICULO ESTACIONADO EN EL LUGAR. SE VISUALIZA VEHICULO DE ALQUILER EN EL LUGAR. ARRIBA PERSONAL POLICIAL DANDO CON EL RODADO EN MENCION. SE INFORMA SE TRATA DE MASCULINO DORMITANDO EN SU VEHICULO PARTICULAR.-</t>
  </si>
  <si>
    <t>3A</t>
  </si>
  <si>
    <t>SISEP</t>
  </si>
  <si>
    <t>RIGONI, VALENTINA</t>
  </si>
  <si>
    <t>FLORESTA16CAM02</t>
  </si>
  <si>
    <t>Floresta</t>
  </si>
  <si>
    <t>SE TOMA CONOCIMIENTO MEDIANTE CARTA SAE N°46737131 QUE DENUNCIANTE REFIERE QUE UNA MUJER SE CAYÓ DE LA MOTO. ESTA LASTIMADA Y SANGRANDO DE LA BOCA. SIENDO LAS 00:50HS. SE TOMA CÁMARA FLORESTA16CAM02 EMPLAZADA EN RIVADAVIA 7902 Y AZUL DONDE SE VISUALIZA A UNA PERSONA TENDIDA EN EL MEDIO DE LA CINTA ASFÁLTICA SIENDO ASISTIDA POR TRANSEÚNTES. SE PROCEDE A REALIZAR LÍNEA DE TIEMPO SOBRE LA MISMA CÁMARA DONDE SIENDO LAS 00:47HS. SE VISUALIZA A UN MOTOVEHICULO CIRCULANDO POR CALLE RIVADAVIA SENTIDO AZUL DONDE ESTE PIERDE EL CONTROL DEL MOTOVEHICULO Y CAE SOBRE CINTA ASFÁLTICA. 01:03HS. ARRIBA PERSONAL POLICIAL AL LUGAR. 01:10HS. ARRIBA SAME. 01:21HS. SE RETIRA SAME CON TRASLADO. 01:26HS. SE RETIRA PERSONAL POLICIAL DANDO ASÍ COMO FINALIZADO ESTE EVENTO. POSTERIORMENTE SE AMPLÍA MEDIANTE CARTA SAE QUE SECTOR 1 INFORMA ARRIBO SAME 404 DEL HOSPITAL PIÑEIRO A CARGO DE DRA. DE LA GARCÍA MATRICULA N° 198166 QUIEN ASISTE Y DERIVA CON DIAGNOSTICO POLITRAUMATISMO A MISMO NOSOCOMIO.</t>
  </si>
  <si>
    <t>10C</t>
  </si>
  <si>
    <t>1 TRASLADO SAME</t>
  </si>
  <si>
    <t>ALONSO, JORGE ANTONIO</t>
  </si>
  <si>
    <t>FLORES27</t>
  </si>
  <si>
    <t>Flores</t>
  </si>
  <si>
    <t>SE VISUALIZA UN MASCULINO TRANSPORTANDO UNA BATERIA EN INTERIOR DE COLECTIVO LINEA 76 INTERNO 1302 SENTIDO A SAN PEDRITO. ARRIBA PERSONAL POLICIAL INTERCEPTANDO EL COELCTIVO EN CUESTION. SE VERIFICA LINEA DE TIEMPO OBSERVANDO A DOS MACULINOS LEVANTAR EL CAPOT DE UN RODADO Y SUSTRAER LA BATERIA PARA LUEGO ASCENDER A LA UNIDAD DE COLECTIVO. SE INFORMA SE HALLA EL VEHICULO VIOLENTADO CON FALTANTE DE BATERIA. SE LABRAN ACTUASCIONES POR ROBO. DETENCION DE AMBOS MASCULINOS.--</t>
  </si>
  <si>
    <t>7C</t>
  </si>
  <si>
    <t>MONITOREO</t>
  </si>
  <si>
    <t>2 DETENIDOS.-</t>
  </si>
  <si>
    <t>FINALIZA CON IMPUTADO/S</t>
  </si>
  <si>
    <t>RIOS MESA, MALCOM MIGUEL</t>
  </si>
  <si>
    <t>SUICIDIO/TTVA. SUICIDIO</t>
  </si>
  <si>
    <t>PALERMO O136</t>
  </si>
  <si>
    <t>SE TOMA CONOCIMIENTO MEDIANTE CARTA SAE SOBRE DENUNCIANTE QUIEN REFIERE QUE ESCUCHA UN FEMENINO EN DEMANDA DE AUXILIO. SE VISUALIZA PERSONAL POLICIAL. ARRIBA SAME QUIEN ASISTE EN EL LUGAR Y CONSTATA OBITO. SE INFORMA FEMENINO REFIERE QUE EL MASCULINO HABRIA CONSUMIDO COCAINA Y ASCIENDE AL DORMITORIO, EL MISMOCOMIENZSA A DEMORAR DONDE LA FEMENINO SUBE AL MISMO Y ESTE SE TIRA DEL BARANDAL CON UNA SABANA. CONSTATAN OBITO HORAS 01:27 EN POSICION CUBITO DORSAL. SE LABRAN ACTS POR AVERIGUACION CAUSALES DE MUERTE.-</t>
  </si>
  <si>
    <t>1 OBITO</t>
  </si>
  <si>
    <t>RODRIGUEZ BAEZ, MAXIMA</t>
  </si>
  <si>
    <t>AGRONOMIA 01 CAM2</t>
  </si>
  <si>
    <t>Agronomia</t>
  </si>
  <si>
    <t>SE TOMA CONOCIMIENTO MEDIANTE CARTA SAE SOBRE DENUNCIANTE QUIENREFIERE QUE HABRIA UN FEMENINO CAIDO DE LA MOTO ESTARIA GOLPEADA EN EL HOMBRO. SE VISUALIZA MASCULINO CAIDOEN LA VIA PUBLICA. SE VERIFICA LIENA DE TIEM POOBSERVANDO FEMENINO CAER POR MALA MANIOBRA POR INCLEMENCIA CLIMATICA. ARRIBA PERSONAL POLICIAL Y SAME QUIEN ASISTE Y DERIVA CON DIAGN TRAUMATISMO DDEHOMBRO DERECHO. SE LABRA CONSTANCIA EN PARTE.-</t>
  </si>
  <si>
    <t>15C</t>
  </si>
  <si>
    <t>COLO, NADIA</t>
  </si>
  <si>
    <t>PONCE, VANESA PAOLA</t>
  </si>
  <si>
    <t>PUERTO MADERO</t>
  </si>
  <si>
    <t>INCIDENCIA EN VIA PUBLICA</t>
  </si>
  <si>
    <t>BARRACAS82</t>
  </si>
  <si>
    <t>Barracas</t>
  </si>
  <si>
    <t>SE VISUALIZA POR CAMARA BARRACAS 82 UNA INCIDENCIA ENTRE DOS MASCULINOS LOS CUALES MINUTOS POSTERIORES SE RETIRAN EN DISTINTAS DIRECCIONES. ARRIBA PERSONAL POLCIAL SIN DAR CON LOS MISMOS.</t>
  </si>
  <si>
    <t>4D</t>
  </si>
  <si>
    <t>SOSA, DÉBORA</t>
  </si>
  <si>
    <t>FLORES O137</t>
  </si>
  <si>
    <t>SE VISUALIZA UNA INCIDENCIA EN EL LUGAR.A RRIBA PERSONAL POLICIAL DANDO CON LAS PARTE. SE INFORMA SE TRATO DE INCIDENCIA SOLUCIONADA SIN NOVEDAD.-</t>
  </si>
  <si>
    <t>7A</t>
  </si>
  <si>
    <t>CARABAJAL, GRACIELA</t>
  </si>
  <si>
    <t>INFANTE, JONATHAN ISMAEL</t>
  </si>
  <si>
    <t>APARENTE COMERCIALIZACION ESTUPEFACIENTES</t>
  </si>
  <si>
    <t>LEY 23.737</t>
  </si>
  <si>
    <t>CONSTITUCION32</t>
  </si>
  <si>
    <t>Constitucion</t>
  </si>
  <si>
    <t>SE VISUALIZA POR CAMARA CONSTITUCION32 FEMENINO EN APARNETE VENTA DE ESTUPEFACIENTES,SE DA AVISO A COMANDO GENERANDO CARTA SAE N°46737371,ARRIBO DE PERSONAL POLICIAL. SE TOMA CONOCIMIENTO MEDIANTE CARTA SAE: MOVIL AMPLIA QUE SE REALIZO CONSULTA POR ANTE LA UFLA ESTE A/C DR DEBRASSI, DISPUSO ACTUACIONES POR AVERIGUACION COMERCIALIZACION DE ESTUPEFACIENTES. NOTIFICACION DEL FEMENINO.</t>
  </si>
  <si>
    <t>1C</t>
  </si>
  <si>
    <t>1 IMPUTADO</t>
  </si>
  <si>
    <t>SUAREZ, SABRINA</t>
  </si>
  <si>
    <t>IDENT. DE PERSONAS</t>
  </si>
  <si>
    <t>VILLA DEVOTO39</t>
  </si>
  <si>
    <t>Villa Devoto</t>
  </si>
  <si>
    <t>SE TOMA CONOCIMIENTO MEDIANTE CARTA SAE SOBRE LLAMANTE APARENTEMENTE EN DEMANDA DE AUXILIO, PERSONAL 911 ESCUCHA DISCUSION NO RESPONDEN AL OPERADOR. SE VISUALIZA UN FEMENNO Y CUATRO MASCULINOS. ARRIBA PERSONAL POLICIAL. PERSONAL INFORMA SE PROCEDE A IDENTIFICAR A LOS MASCULINOS PASADOS DE COPAS CON RESULTADO NEGATIVO SIN ELEMENTOS CONSTITUTIVO DE DELITO PANORAMA NORMAL.-</t>
  </si>
  <si>
    <t>11B</t>
  </si>
  <si>
    <t>BENITEZ PEREIRA, PATRICIA</t>
  </si>
  <si>
    <t>RECOLETAO109</t>
  </si>
  <si>
    <t>Recoleta</t>
  </si>
  <si>
    <t>SE TOMA CONOCIMIENTO MEDIANTE CARTA SAE QUE UN MASCULINO ESTABA SUSTRAYENDO COBRE. SE VISUALIZO RETIRARSE DEL MISMO Y AL GIRAR SOBRE CALLE BUSTAMANTE PERSONAL POLICIAL DA CON EL MISMO. SE LABRAN ACTUACIONES POR ROBO PROCEDIENDO A LA DETENCION DEL MASCULINO. SE SECUESTRA PICAPORTE SUSTRAIDO, UN CUCHILLO, DESTORNILLADOR Y UN PEDAZO DE MADERA.-</t>
  </si>
  <si>
    <t>2A</t>
  </si>
  <si>
    <t>1 DETENIDO</t>
  </si>
  <si>
    <t>ALCARAZ, ARIEL</t>
  </si>
  <si>
    <t>LESIONES</t>
  </si>
  <si>
    <t>BALVANERA21</t>
  </si>
  <si>
    <t>SE TOMA CONOCIMIENTO MEDIANTE CARTA SAE SOBRE DENUNCIANTE QUIEN REFIERE QUE HABRIA UN MASCULINO GOLPEANDO A UN FEMENINO EN LA VIA PUBLICA. HABRIA OTRO MASCULINO INTENTANDO DEFENDER AL FEMENINO DE LAS AGRESIONES. SE VISUALIZA DOS MASCULINOS EN INCIDENCIA. ARRIBA PERSONAL POLICIAL. SE INFORMA NEGATIVO IVOLENCIA DE GENERO SE TRATO DE UNA INCIDENCIA. AMBAS PARTES ILESAS. SE TOMA CONOCIMIENTO QUE SE LABRAN ACTUACIONES POR LESIONES 89 AGRAVADA POR ARTICULO 92. AVALA DETENCION DEL FEMENINO.-</t>
  </si>
  <si>
    <t>3B</t>
  </si>
  <si>
    <t>VILLA LURO24 / 05 CAM02</t>
  </si>
  <si>
    <t>Villa Luro</t>
  </si>
  <si>
    <t>SE TOMA CONOCIMIENTO MEDIANTE CARTA SAE SOBRE DENUNCIANTE QUIEN REFIER EQUE HABRIA ESCUCHADO CUATRO DETONACIONES Y GRITOS DE UNA PERSONA, REFIERE QUE HABRIA MATADO A ALGUIEN, WESCUCHA GRITOS DE VARIAS PERSONAS. SEVISUALIZA TRES MASCULINOS DE SIMILARES CARACTERISTICAS A LAS APORTADAS EN CARTA. LOS MISMOS EN BICICLETA. ARRIBA PERSONAL POLICIAL DANDO CON LOS MISMOS. VERIFICADA LINEA DE TIEMPO OBSERVANDO A ESTOS DESCARTANDO ALGUN TIPO DE ELEMENTO EN UN CONTENEDOR DE RESIDUOS. SE INFORMA SE PROCEDE A IDENTIFICAR A TRES MASCULINOS CON RESULTADO NEGATIVO . NEGATIVO ELEMENTO CONSTITUTIVO DE DELITO. SE RETIRAN SIN NOVEDAD PANORAMA NORMAL.-</t>
  </si>
  <si>
    <t>IDENTIFICACION DE PERSONAS</t>
  </si>
  <si>
    <t>BALVANERA35</t>
  </si>
  <si>
    <t>SE VISUALIZA UN MASCULINO TENDIDO EN LA ACERA APARENTEMENTE EN ESTADO DE EBRIEDAD EXHIBIENDO PARTES INTIMAS. ARRIBA PERSONAL POLICIAL. SE INFORMA SE TRATA DE MASCULINOS EN SITUACION VULNERABLE LOS CUALES SE RETIRAN DE FORMA AMABLE. SIN NOVEDAD.-</t>
  </si>
  <si>
    <t>CACERES, MATIAS NAHUEL</t>
  </si>
  <si>
    <t>PALERMO O151</t>
  </si>
  <si>
    <t>SE TOMA CONOCIMIENTO MEDIANTE CARTA SAE SOBRE DENUNCIANTE QUIEN REFIERE QUE HABRIA UN MASCULINO ELCUAL ROMPIO EL VIDRIODE U NVEHICULO TOYOUA ESTACIONADO EN LA VIA PUBLICA. SE VISUALIZ MASCULINO DE SIMILARES CARACTERISTICAS EN EL LUGAR. SEGUIDAMENTE SE VERIFICALINEA DE TIEMPO OBSERVANDO AL AMSCULINO APROXIMARSE AL VEHICULO E INTRODUCIR PARTE DEL TORSO PARA LUEGO RETIRARSE SIN LOGRAR OBSERVAR SI SUSTRAE ALGUN TIPO DE ELEMENTO. ARRIBA PERSONAL POLICIAL. SE INFORMA SE HALOLA VEHICULO CON PARABRISASA TRASERO VIOLENTADO.Posteriormente se toma conocimiento mediante la ampliación de la carta SAE Fiscalía n°29 a cargo del Dr. Herrera secretaria única a cargo de la Dra. Tedezco actuaciones en flagrancia con tentativa de robo</t>
  </si>
  <si>
    <t>14A</t>
  </si>
  <si>
    <t>CUELLAR, CAMILA</t>
  </si>
  <si>
    <t>IDENT. VEHICULAR</t>
  </si>
  <si>
    <t>PARQUE CHACABUCO71</t>
  </si>
  <si>
    <t>Parque Chacabuco</t>
  </si>
  <si>
    <t>SE TOMA CONOCIMIENTO MEDIANTE CARTA SAE SOBRE DENUNCIANTE QUIEN REFIERE QUE HABRIA UN AUTOMOVIL ESTACIONADO EN SITUACION EXTRAÑA HABRIAN CINCO PERSONAS EN EL VEHICULO. ESTARIAN ALCOHOLIZADOS. SE VISUALIZA SARRIBO DE PERSONAL POLICIAL. SE INFORMA SE TRATO DE VEHICULO CON PROBLEMAS MECANICOS. SE ENCUENTRA AGUARDANDO GRUA.-</t>
  </si>
  <si>
    <t>7B</t>
  </si>
  <si>
    <t>GONZALEZ, ARACELI</t>
  </si>
  <si>
    <t>BALVANERA 44</t>
  </si>
  <si>
    <t>SE TOMA CONOCIMIENTO MEDIANTE CARTA SAE SOBRE DENUNCIANTE QUIEN REFIERE QUE HABRIA UNA PERSONA QUE SE ENCUENTRA TOCANDO EL TIMBRE DEL DEPARTAMENTO. SE VISUALIZA FEMENINO Y MASCULINO EN CERCANIAS DE INGRESO DE EDIFICIO. ARRIBA PERSONAL POLICIAL. SE INFORMA SE IDENTIFICA SIN NOVEDAD. PANORAMA NORMAL.-</t>
  </si>
  <si>
    <t>3C</t>
  </si>
  <si>
    <t>FEDELLE, SANDRA ANALIA</t>
  </si>
  <si>
    <t>VILLA CRESPO10</t>
  </si>
  <si>
    <t>Villa Crespo</t>
  </si>
  <si>
    <t>SE TOMA CONOCIMIENTO MEDIANTE CARTA SAE SOBRE DENUNCIANTE QUIEN REFIERE QUE HABRIA UN AUTO ESTACIONADO EN CONTRAMANO. SE VISUALIZAVEHICULO APORTADO REALIZANDO MANIOBRAS PELIGROSAS SOBRE AV. CORRIENTES. ARRIBA PERSONAL POLICIAL REFIERE SIN NOVEDAD. MASCULINO SE HABIA EQUIVOCADO DE SENTIDO.-</t>
  </si>
  <si>
    <t>15B</t>
  </si>
  <si>
    <t>INCIDENCIA</t>
  </si>
  <si>
    <t>PALERMO90</t>
  </si>
  <si>
    <t>SE VISUALIZA PERSONAL POLICIAL INGRESANDO A ESTACION DE FERROCARRIL, ESTACION PALERMO, SE VISUALIZA INCIDENCIA ENTRE DOS PERSONAS EN AL VIA PUBLICA..HT INF QUE SE TRATO INCIDENCIA ENTRE MASCULINOS, LOS MISMOS SE RETIRAN SIN APORTAR DATOS.-</t>
  </si>
  <si>
    <t>CORTES SEBASTIAN</t>
  </si>
  <si>
    <t>FERREYRA, SONIA CRISTINA</t>
  </si>
  <si>
    <t>VILLA LUGANO</t>
  </si>
  <si>
    <t>NUEVA POMPEYA 72</t>
  </si>
  <si>
    <t>Nueva Pompeya</t>
  </si>
  <si>
    <t>SE VISUALIZA POR CAMARA NUEVA POMPEYA 72 UN MASCULINO JUNTO A UN FEMENINO AMBOS DE MANERA EXTRAÑA AL LADO DE UN MOTOVEHICULO OBSERVANDO PARA LA ESQUINA DE MOM SE DA AVISO A COMANDO GENERAN CARTA SAE MASCULINO DE ROPAS OSCURAS Y CASCO NEGRO FEMNINO DE CAMPERA NEGRA PANTALON DE JEANS AZUL CASCO NEGRO Y BLANCO CON DETALLES ROSAS Y UNA BOLSA BLANCA EN LA MANO SE VISUALIZA EL ARRIBO DE PERSONAL 904 INF SE IDENTIFICO A LAS PERSONAS Y EL MOTOVEHICULO LOS CUALES CORRESPONDEN Y NO POSEEN IMPEDIMENTOS,PNA NORMAL</t>
  </si>
  <si>
    <t>4A</t>
  </si>
  <si>
    <t>SCHIRRIPA, ESTEBAN</t>
  </si>
  <si>
    <t>ALMAGRO O175</t>
  </si>
  <si>
    <t>Almagro</t>
  </si>
  <si>
    <t>SE TOMA CONOCIMIENTO MEDIANTE CARTA SAE OSBRE DENUNCIANTE QUIEN REFIERE QUE HABRIA UN MASCULINO ROBANDO A UNN AUTOMOVIL. SE ROBO DOS CAJAS Y UNA MOCHILA DEL INTERIOR DE LA MISMA Y LUEGO SE DA A LA FUGA. SE VISUALIZA MASCULINO PORTANDO UAN CAJA COLOR MARRON Y UNA MOCHILA DESPLAZANDOSE DANDOSE A LA FUGA. ARRIBA PERSONAL POLICIAL DANDO CON EL MISMO. PERSONAL INFORMA EL MASCULINO POSEE UN ESTEREO DEL VEHICULO Y DOS CAJAS DE CARTON. ACTUACIONES TTVA ROBO</t>
  </si>
  <si>
    <t>5A</t>
  </si>
  <si>
    <t>1 DETENIDO.-</t>
  </si>
  <si>
    <t>REINAGA, MARTIN</t>
  </si>
  <si>
    <t>SAN NICOLAS 38</t>
  </si>
  <si>
    <t>San Nicolas</t>
  </si>
  <si>
    <t>SE TOMA CONOCIMIENTO MEDIANTE CARTA SAE QUE UN MASCULINO SUSTRAJO ELEMENTOS DE UNA OBRA EN CONSTRUCCION. PERSONAL POLICIAL DA CON EL MASCULINO QUE SE RETIRA NO HABIENDO TOMADO TEMPERAMENTO PARA EL .</t>
  </si>
  <si>
    <t>1D</t>
  </si>
  <si>
    <t>MEZA, ROMINA</t>
  </si>
  <si>
    <t>BALVANERA65</t>
  </si>
  <si>
    <t>SE TOMA CONOCIMIENTO MEDIANTE CARTA SAE SOBRE DENUNCIANTE QUIEN REFIERE QUE HABRIA UNA PERSONA INCONSCIENTE LUEGO DE UNA PELEA. SE VISUALIZA PERSONAL IDENTIFICANDO A MASCULINO Y DOS FEMENINOS. SE INFORMA SE TRATO DE INCIDENCIA SOLUCIONADA SIN NOVEDAD.-</t>
  </si>
  <si>
    <t>RECOLETA96</t>
  </si>
  <si>
    <t>SE TOMA CONOCIMIENTO MEDIANTE CARTA SAE POR CUATRO MASCULINOS QUE HABRIAN INGRESADO A UN DEPARTAMENTO MIENTRAS EL DUEÑO DORMIA. LOS CAUSANTES ATARON AL DUEÑO CON PRECINTOS Y SE LLEVARON PERTENENCIAS. SE VERIFICO EL EDIFICIO NO SE LOGRO DAR CON LOS CAUSANTES.</t>
  </si>
  <si>
    <t>MONTIEL, JUAN</t>
  </si>
  <si>
    <t>CHOQUE</t>
  </si>
  <si>
    <t>ALMAGRO05</t>
  </si>
  <si>
    <t>SE TOMA CONOCIMIENTO MEDIANTE CARTA SAE SOBREDENUNCIANTE QUIEN REFIERE QUE ATROPELLARON A UN OFICIAL DE POLICIA LDE LA CIUDAD. SEVISUALIZA PERSONAL ASISTIENDO A UNA PERSONA TENDIDA SOBRE LA CINTA ASFALTICA. ARRIBA SAME.</t>
  </si>
  <si>
    <t>COLABORACION CON IMPUTADO/S</t>
  </si>
  <si>
    <t>MARTINEZ. R</t>
  </si>
  <si>
    <t>MEZA, GASTON</t>
  </si>
  <si>
    <t>ROJAS MELANIE</t>
  </si>
  <si>
    <t>CMU 9 DE JULIO</t>
  </si>
  <si>
    <t>PEDIDO DE CAPTURA</t>
  </si>
  <si>
    <t>CONSTITUCION 23</t>
  </si>
  <si>
    <t>SE VISUALIZA POR CAMARA CONSTITUCION 23 UNA INCIDENCIA EN EL LUGAR. SE AVISO A COMANDO. ARRIBA PERSONAL POLICIAL. 901C INF SE REALIZO CONSULTA CON EL JUZGADO NCC NRO 58 AC DR GRUÑAR SECRETARIA NRO 64 AC DR JUAN ZIELLI QUIEN DISPUSO DETENCION DE LA FEMENINO QUIEN POSEIA UN PEDIDO VIGENTE, TRASLADO A CV1C.-</t>
  </si>
  <si>
    <t>KRAKOVSKY, FLORENCIA</t>
  </si>
  <si>
    <t>SAN NICOLAS 03</t>
  </si>
  <si>
    <t>SE TOMA CONOCIMIENTO MEDIANTE CARTA SAE HT V/P SOLCITA SAME PARA MASCULINO ATROPELLADO . SE POSEE CAMARA SAN NICOLAS 03 SE VISUALIZA A UN MASCULINO TENDIDO EN EL SUELO SIENDO ASISTIDO POR PERSONALN POLICIAL. SE AMPLIA LINEA DE TIEMPO POR CAMARA SAN NICOLAS 03 CAM 02_ SIENDO LAS 06:32 HS SE VISUALIZA A UN MASCULINO CRUZAR POR EL MEDION LA AVENIDA CON LOS VEHICULOS CIRCULANDO FUERA DE LA SENDA PEATONAL EN FORMA IMPRUDENTE MOMENTO EN EL CUAL ES ENVESTIDO POR UN VEHICULO PARTICULAR COLOR OSCURO. SE AMPLIA M 601 INF ENTREVISTA AL MASC EN SIT DE CALLE DAMNIFICADO QUIEN REF SE ENCONTRABA CRUZANDO LA CALLE DE MANERA IMPRUDENTE Y MASC LE HABRAI PISADO EL PIE EL MISMO AL ARRIBO DEL MOVIL SE HABRIA RETIRADO Y PARA CON LA PARTE DAMNIFICADDA QUIEN REF NO INSTA A LA ACCION PENAL ES ASISTIDA POR PERSONAL MEDICO MEDIANTE TELEMEDICINA A SU VEZ SE NEGO A LA ASISTENCIA EL MISMO SE RETIRA POR SUS PROPIOS MEDIOS EN BUENAS CONDICIONES, A SU VEZ SE EVACUA CONSULTA A LA UFLA ESTE A LA VOZ DEL DR DEBRACHI QUIEN INDICA SE DEJE CONSTANCIA EN EL PARTE</t>
  </si>
  <si>
    <t>ARREGUI, FERNANDO</t>
  </si>
  <si>
    <t>CARRIZO RODRIGO</t>
  </si>
  <si>
    <t>CABALLITO 04</t>
  </si>
  <si>
    <t>Caballito</t>
  </si>
  <si>
    <t>SE TOMA CONOCIMIENTO MEDIANTE CARTA SAE FEMENINO REFIERE INCIDENCIA CON UN MASCULINO. AGUARDA JANA NAHIR. 4º A..- CMU INF, SE POSEE CAMARA CABALLITO11 SE VISUALIZA PERSONAL POLICIAL EN EL LUGAR.- 606 INF SE ENTRVISTA CON LA SEÑORA QUIEN LE BRIDA EL ACCESO - DA CON LA PROPIETARIA DEL 4A - RECORREN EL EDIFICIO PANAMA NORMAL NEGATIVO PERSONAS EXTRAÑAS</t>
  </si>
  <si>
    <t>6A</t>
  </si>
  <si>
    <t>CARDOZO, ROMINA</t>
  </si>
  <si>
    <t>SAAVEDRA 18 CAM02</t>
  </si>
  <si>
    <t>Saavedra</t>
  </si>
  <si>
    <t>SE TOMA CONOCIMIENTO MEDIANTE CARTA SAE HT SOLICITA MOV POR UN CHOQUE,EL VEHICULO SE QUEDO SIN FRENOS Y CHOCO CONTRA EL METROBUS.- CMU INFORMA QUE SE POSEE CAMARA SAAVEDRA 18 AL MOMENTO SE VISUALIZA A PERSONAL POLICIAL Y A UNA CAMIONETA BLANCA TIPO PARNET ENCIMADA AL METROBUS.- CMU INFORMA QUE SE VISUALIZA EL ARRIBO DE PERSONAL DE SAME.- 613B IND QUE SE HIZO CONSULTA CON LA UFLA NORTE AC DRGALVAIRE SEC UNICA DR DIAZ ACT POR AV DE ILICITO,SE TOMO CONTACTO PARA SOLICITAR LA GRUA,SE SECUESTRA LA CUBIERTA QUE PROVOCA EL ACCIDENTE,ESTA UNIDAD TRALADABA A 3 PERSONAS DE DISCAPACIDAD AL COLECIO SITO EN COLEGIALES,AL MISMO LE REVENTO LA RUEDA DELANTERA DE LADO IZQUIERA QUE PRODUCE LA PERDIDA DE CONTROL DEL VEHICULO ,TODOS ILESOS,LA MADRE DE LA MENOR VALENTIA ARRIBO,CON RESPECTO A LAS OTRAS PERSONAS LOS FAMILIARES ESTAN DESPLAZAMIENTO.-613B IND QUE LAS PERSONAS INVOLUCRADAS SON MAYORES DE EDAD,ARRIBO LA MADRE DE ECHAZU VALENTINA QUIEN APORTO LOS DATOS,RESPECTO A LOS OTROS PERSONAS INVOLUCRADAS ARRIBO LA 2DA UNIDAD DE TRASLADO APORTANDO LOS DATOS DE TODAS LAS PERSONAS INVOLUCRADAS.-613B IND QUE LA SRA MALENA SE RETIRA DEL LUGAR CON SU MADRE,LA SRA VALENTIA Y ARIEL FUERON TRASLADADAS POR LA 2DA UNIDAD DE TRASLADO AL COLEGIO,ESTO LO DISP EL MAGISTRADO QUE EL MISMO DISPUSO QUE DE SER NECESARIO FUERAN TRASLADOS POR UNIDADES DE TRASLADO DISPONIBLES O LOS FAMILIARES,NO SE TIENE NOMBRE DEL COLEGIO,ARRIBO GRUA PARA RETIRAR EL VEHICULO,CONTINUA CORTADA PARROISIEN Y CABILDO HASTA LA REMOCION DEL VEHICULO.-</t>
  </si>
  <si>
    <t>13B</t>
  </si>
  <si>
    <t>GAUNA, MICAELA</t>
  </si>
  <si>
    <t>CARRERA, DEBORA ALEJANDRA</t>
  </si>
  <si>
    <t>PERSONA DESCOMPUESTA</t>
  </si>
  <si>
    <t>PUERTO MADERO49</t>
  </si>
  <si>
    <t>Puerto Madero</t>
  </si>
  <si>
    <t xml:space="preserve">SE VISUALIZA POR CAMARA PUERTO MADERO49 PERSONA CAIDA DE SU PROPIA ALTURA, 901E DEJA S/E SAME DEBIDO A QUE LA FEMENINA SE NIEGA A LA ASISTENCIA.-
</t>
  </si>
  <si>
    <t>1E</t>
  </si>
  <si>
    <t>PEREZ, RAMON</t>
  </si>
  <si>
    <t>RIBEIRO GUADALUPE</t>
  </si>
  <si>
    <t>CABALLITO 11</t>
  </si>
  <si>
    <t>SE TOMA CONOCIMIENTO MEDIANTE CARTA SAE SE MANTIENE AL DENUNCIANTE EN LINEA A LOS FINES DE APORTAR MAYORES DATOS DEL HECHO. NO ASOCIAR ESTA CARTA HASTA FINALIZAR LA COMUNICACION CON EL LLAMANTE.- CMU AMPLIA AL MOMENTRO NO SE LOGRA VISUALIZAR, SE VISUALIZA UN FEMENINO INGRESANDO Y EGRESANDO EN REITERADAS OPORTUNIDADES EN LO QUE SERIA LA FINCA.- CMU AMPLIA SE VISUALIZA EL ARRIBO DE MOVIL POLICIAL EN EL LUGAR.- CMU AMPLIA SE VISUALIZO PREVIO AL ARRIBO DE PERSONAL POLICIAL EL FEMENINO INGRESAR AL INTERIOR DEL GARAGE NO VOLVIENDO A EGRESAR DEL LUGAR.-</t>
  </si>
  <si>
    <t>GOMEZ, VALERIA SOLEDAD</t>
  </si>
  <si>
    <t>CONSTITUCION 32</t>
  </si>
  <si>
    <t>SE VISUALIZA POR CAMARA CONSTITUCION 32 A UN FEMENINO REALIZANDO APARENTE PASAMANOS. SE DA AVISO A COMANDO. SE AMPLIA 701C INF SE IDENTIFICO A DOS MASCULINOS CON LAS DESCRIPCIONES APORTADAS POR MONITOREO, LAS MISMA CORRESPONDEN Y NO POSEEN IMPEDIMENTOS,NO POSEE ELEMENTOS CONSTITUTIVOS DE DELITO.-</t>
  </si>
  <si>
    <t>SAN TELMO 21</t>
  </si>
  <si>
    <t>San Telmo</t>
  </si>
  <si>
    <t xml:space="preserve">SE VISUALIZA POR CAMARA SAN TELMO 21 A UN MASCULINO REALIZANDO PASAMANOS. SE DA AVISO A COMANDO. ARRIBA PERSONAL POLICIAL DANDO EL MASCULINO EN MENCION. SE AMPLIA MOVIL 1001 INF SE ENCUENTRA CON LOS DOS MASCULINOS SE LOS REQUIZO NO POSEEN ELEMENTOS CONSTITUTIVO DE ILICITO. SE RETIRAN DEL LUGAR SIN NOVEDAD.
</t>
  </si>
  <si>
    <t>1F</t>
  </si>
  <si>
    <t>CONSTITUCION O 122</t>
  </si>
  <si>
    <t xml:space="preserve">SE VISUALIZA POR CAMARA CONSTITUCION O122 A UN FEMENINO EN APARENTEMENTE MANIPULACION Y COMERCIALIZACION DE ESTUPEFACIENTES. SE DA AVISO A COMANDO. SE AMPLIA HT INF SE RECORRIO LA ZONA CON RESULTADO NEGATIVO, PRESENCIA NOTORIA, PMA EXTERNO NORMAL SE RETIRAN SIN NOVEDAD.
</t>
  </si>
  <si>
    <t>DIAZ, MARIA BELEN</t>
  </si>
  <si>
    <t>NUEVA POMPEYAO100</t>
  </si>
  <si>
    <t>SE TOMA CONOCIMIENTO MEDIANTE CARTA SAE N°46738922. DENUNCIANTE REFIERE QUE HABRÍA DEJADO SU VEHÍCULO EN EL LUGAR Y LE HABRÍAN ROTO EL VIDRIO PARA ROBARLE. 08:49HS SE TOMA CÁMARA POMPEYA O100 EMPLAZADA EN PEPIRI898 Y ANCASTE. SE VISUALIZA A TRES MASCULINOS EN EL LUGAR CON EL VEHÍCULO VIOLENTADO. 08:53HS ARRIBA MÓVIL POLICIAL 08:57HS SE REALIZA LINEA DE TIEMPO MEDIANTE CÁMARA POMPEYAO100CAM03 SE LOGRA VISUALIZAR ALAS 04:08HS SE APROXIMA UN MASCULINO AL RODADO Y A LOS POCOS MINUTOS SE RETIRA DEL LUGAR. EL MASCULINO VISTE DE ZAPATILLAS NEGRAS PANTALONES NEGRAS CAMPERA AZUL GORRA NEGRA CON INSCRIPCIONES BLANCAS . SE LO VISUALIZA EN COMPAÑÍA DE UN SEGUNDO MASCULINO EL CUAL LLEVABA UNA RUEDA EN SU PODER. EL SEGUNDO MASCULINO VESTÍA CAMPERA NEGRA CON LINEAS BLANCAS Y ROJAS EN EL PECHO PANTALÓN NEGRO AMBOS SE RETIRAN POR PEPIRI HACIA ANCASTE. 09:02HS SE RETIRA PERSONAL POLICIAL DEJANDO ESTE EVENTO POR FINALIZADO . POSTERIORMENTE SE TOMA CONOCIMIENTO MEDIANTE AMPLIACIÓN MÓVIL INFORMA ARRIBADO AL LUGAR SE ENTREVISTA CON EL LLAMANTE EL CUAL REFIERE QUE AL SALIR DE SU DOMICILIO VISUALIZA QUE EL VIDRIO DEL LADO DEL ACOMPAÑANTE DE SU VEHÍCULO SE ENCUENTRA VIOLENTADO ASI MISMO CON FALTANTE DE UNA RUEDA DE AUXILIO Y EL INTERIOR REVUELTO POR CUAL ARRIBO DEL PERSONAL SE REALIZA CONSULTA CON FISCALÍA 61 A CARGO FERRANDO SECRETARIA ÚNICA A CARGO ALONZO QUIEN DISPUSO LABRAR ACTUACIONES POR ROBO NO SE REQUIEREN SERVICIO AL LUGAR DEBIDO A LAS MANIPULACIONES DE LOS ELEMENTOS. ESTE EVENTO FUE MONITOREADO POR DIAZ ANALIA DNI 24646968 CON LA COLABORACIÓN DE MOLINAS ANALIA</t>
  </si>
  <si>
    <t>MOLINA, JOSE MANUEL</t>
  </si>
  <si>
    <t>BENDITTI, JULIETA</t>
  </si>
  <si>
    <t>PALERMO O201</t>
  </si>
  <si>
    <t>SE TOMA CONOCIMIENTO MEDIANTE CARTA SAE MOVIL 214 SOLICITA PERSONAL DE BRIGADA DE EXPLOSIVOS POR UNA VALIJA EN LA OCHAVA // POC 1134804517.-CMU INF, NO SE POSEE CAMARA EN EL LUGAR.-CMU SE VERIFICA CAMARA PALERMOO201 SE VISUALIZA PERSONAL POLICIAL TRABAJANDO EN EL LUGAR.-214 C FINALIZO ESCUADRON ANTIBOMBAS SIN NOVEDAD DONDE INDICA QUE SE TRATO DE UNA VALIJA SIN CONTENIDO EN SU INTERIOR.-CMU AMPLIA QUE SE VISUALIZA EL RETIRO DE PERSONAL POLICIAL DEL QTH.- 214C ARRIBO MOVIL INT 9020 AC INSPECTOR LP 2133 MARIANO MONROU // MOVIL INT 2277 AC INSPECTOR LP 15617 MOREL DE ESCUADRON ANTIBOMBAS . SE LABRAN ACTUACIONES POR INTIMIDACION PUBLICA INTERVIENE JUZGADO CRIM CORR N 2 DR RAMOS SEC 03</t>
  </si>
  <si>
    <t>14C</t>
  </si>
  <si>
    <t>V. SOLDATI O117</t>
  </si>
  <si>
    <t>Villa Soldati</t>
  </si>
  <si>
    <t>SE TOMA CONOCIMIENTO MEDIANTE CARTA SAE AUTOVIAS SOLICITA APOYO POR CHOQUE CON HERIDOS.-CMU INFORMA QUE MEDIANTE CAMARA VILLA SOLDATIOI117 SE VISUALIZA VEHICULOS DETENIDOS EN EL LUGAR.-CMU AMPLIA: MEDIOS PERIODISTICOS EN EL LUGAR.-CMU AMPLIA: VEHICULO VOLKSWAGEN DOMINIO COLOCADO BIX961 CON DAÑOS VISISBLES. ASIMISMO EN EL LUGAR UN CAMION DE TRANSPORTE DE PRODUCTOS ALIMENTICIOS Y VEHICULO COLOR GRIS.-CMU AMPLIA LINEA DE TIEMPO REALIZADA POR CAMARA FIJA VILLA SOLDATIO117CAM03: SIENDO LAS 08:48HS. SE VISUALIZA A UN VEHICULO SIMIL SURAN COLOR GRIS EL CUAL CIRCULA A GRAN VELOCIDAD POR AU CAMPORA Y EMBISTE AL VEHICULO VOLKSWAGEN COLOR BLANCO EN SU PARTE TRASERA, EL CUAL AL MOMENTO SE ENCONTRABA CIRCULANDO POR EL CARRIL DERECHO A VELOCIDAD REDUCIDA APARENTEMENTE DEBIDO AL TRANSITO. PRODUCTO DEL CHOQUE EL VEHICULO SIMIL SURAN CAMBIA DE CARRIL, QUEDANDO DEL LADO IZQUIERDO.-CMU AMPLIA: ARRIBO PERSONAL POLICIAL-CMU AMPLIA: ARRIBO SAME AEREO.-CMU AMPLIA: SE RETIRA SAME AEREO.-SAME AEREO A/C DOC VIAJORI EUGENIA 176482 ASISITE Y TRASLADA AL SANTOJANNI CON DIAG POLITRAUMA // ULFA OESTE DOC GALVANO EN LA VOZ DEL DOC GUERRINI ACT POR SOLICITA VIALES CON ALCOTEST Y NARCOTEST.- SAME AEREO A/C DOC VIAJORI EUGENIA 176482 ASISITE Y TRASLADA AL SANTOJANNI CON DIAG POLITRAUMA // ULFA OESTE DOC GALVANO EN LA VOZ DEL DOC GUERRINI ACT POR SOLICITA VIALES CON ALCOTEST Y NARCOTEST.- SE SOLICITA LOS SERVICIOS DE ALCOTEST Y NARCOTEST PARA EL SR ADIMARI CONDUCTOR DE LA BMW X5</t>
  </si>
  <si>
    <t>CONSTITUCION 74</t>
  </si>
  <si>
    <t>SE VISUALIZA POR CAMARA CONSTITUCION 74 A UN FEMENINO EN APARENTEMENTE MANIPULACION Y COMERCIALIZACION DE ESTUPEFACIENTES. SE DA AVISO A COMANDO. ARRIBA PERSONAL POLICIAL DANDO CON LAS PARTES. SE AMPLIA MOVIL 601 INF SE REALIZO CONSULTA FLAGRANCIA ESTE AC DR MARCELIRI ACT POR LA LEY 23737 ART 5 INSICISO C NOTOFICACION DE LOS ART 29 Y 30.</t>
  </si>
  <si>
    <t>MANIFESTACION</t>
  </si>
  <si>
    <t>SAN TELMO 28</t>
  </si>
  <si>
    <t xml:space="preserve">SE TOMA CONOCIMIENTO MEDIANTE CARTA SAE EN EL LUGAR SE ESTA LLEVANDO A CAO ELECCION DE AUTORIDADES EN PRESENCIA DE UN JUEZ FEDERAL. SE POSEE CAMARA SAN TELMO 28 SE VISUALIZA APROXIMADAMENTE 50 PERSONAS EN EL LUGAR CON BOMBOS. SE AMPLIA 201 INF ES AFIRMATIVO SE ENCUENTRA MODULANDO POR METRO DOS POR ORDE DE SERVICIO 8240
</t>
  </si>
  <si>
    <t>KOSELSTEIN, SILVINA</t>
  </si>
  <si>
    <t>BELGRANO 23</t>
  </si>
  <si>
    <t>Belgrano</t>
  </si>
  <si>
    <t>SIENDO LAS 9.33HS SE TOMA CONOCIMIENTO MEDIANTE CARTA SAE N°46739135 POR UN MASCULINO REALIZANDO EXHIBICIONES OBSCENAS SE TOMA MACARA BELGRANO23 EMPLAZADA EN ECHEVERRIA 1687 Y VIRREY VERTIZ VISUALIZANDO PERSONAL POLICIAL CON UN MASCULINO TORSO DESNUDO Y BERMUDAS 10.04HS SE RETIRA DEL LUGAR EL MASCULINO POR SUS PROPIOS MEDIOS SE AMPLIA MEDIANTE CARTA SAE HT INDICO QUE SE HIZO CONSULTA CON LA FISCALIA GENERAL A CARGO DRA GIMENEZ DISPUSO ACTUACIONES CONTRAVENXCION ART 139 POR EXHIBICIONES OBSCENAS SE RETIRA DEL LUGAR.</t>
  </si>
  <si>
    <t>12A</t>
  </si>
  <si>
    <t>CONSTITUCION O137</t>
  </si>
  <si>
    <t>SE VISUALIZA POR CAMARA CONSTITUCION O137 A UN FEMENINO EN APARENTEMENTE MANIPULACION Y COMERCIALIZACION DE ESTUPEFACIENTES. SE DA AVISO A COMANDO. ARRIBA PERSONAL POLICIAL. SE AMPLIA MOTO ID 2001660 INF SE IDENTIFICO LAS PERSONAS CON LAS DESCRIPCIONES APORTADAS , CORRESPONDE Y NO POSEE IMPEDIMENTOS,NO POSEE ELEMENTOS CONSTITUTIVOS DE DELITO.-</t>
  </si>
  <si>
    <t>MARTINEZ, VERONICA</t>
  </si>
  <si>
    <t>VILLEGAS, RODRIGO</t>
  </si>
  <si>
    <t>AT. Y RES. A LA AUTORIDAD</t>
  </si>
  <si>
    <t>LINIERS 09 / CAM 02</t>
  </si>
  <si>
    <t>Liniers</t>
  </si>
  <si>
    <t>SE TOMA CONOCIMIENTO MEDIANTE CARTA SAE POR PEROSNAL POLICIAL QUE TENDIRA UNA INCIDENCIA CON UN MASC QUE NO SE QUERIA IDENTIFICAR.- SE APORTA LINEA DE TIEMPO,- SE COMUNICA VIA QSO OFICIAL LP 36348 FRANCO INF SE REALIZA CONSN UFLA SUR AC DR AUXILIAR DEL FISCAL DIAZ OSCAR SECRETARIA AC DR FLORENCIA BASIARONE QUIEN DISPUSO ACT POR ART 239 DETENCION DE MISMO /// PERSONAL ILESO .-</t>
  </si>
  <si>
    <t>9B</t>
  </si>
  <si>
    <t>GARCIA, ORIANA</t>
  </si>
  <si>
    <t>BALVANERA 01</t>
  </si>
  <si>
    <t>SE TOMA CONOCIMIENTO POR CARTA POR DTE REFIERE QUE HAY UN MASCULINO TENDIDO EN EL PISO ESTA COMO TEMBLANDO. ESTA CONCIENTE SOLICITA SAME,, AL TOMAR LA CAMARA SE VISUALIZA A UN MASCULINO CAIDO JUNTO A TRANSEUNTES. ARRIBA PERSONAL POLICIAL.-HT 3258 INF SE TRATO DE PERSONAS EN SITUACION VULNERABLE SE RETIRAN SIN NOVEDAD,PANORAMA NORMAL -107:NEGATIVO SAME SIN EFECTO.-CMU INF SE RETIRA PERSONAL POLICIAL DEL LUGAR.-</t>
  </si>
  <si>
    <t>RETIRO34</t>
  </si>
  <si>
    <t>Retiro</t>
  </si>
  <si>
    <t xml:space="preserve">SE TOMA CONOCIMIENTO MEDIANTE CARTA SAE SE MANTIENE AL DENUNCIANTE EN LINEA A LOS FINES DE APORTAR MAYORES DATOS DEL HECHO. NO ASOCIAR ESTA CARTA HASTA FINALIZAR LA COMUNICACION CON EL LLAMANTE.CMU INF SE VISUALIZA PUERTA DE FARMACITY.ARRIBO DE SAME 
</t>
  </si>
  <si>
    <t>1A</t>
  </si>
  <si>
    <t>SE VISUALIZA A UN MASCULINO DESCARTANDO ELEMENTOS. CAMARA CONSTITUCION 75. SE DA AVISO A COMANDO. ARRIBA PERSONAL POLICIAL DANDO CON EL MASCULINO EN MENCIOPN. SE APORTA LINEA DE TIEMPO POR CAMARA CONSTITUCION 12 DONDE SE VISUALIZA EL MOMENTO DEL HECHO. SE AMPLIA HT INF VIA QSO SE REALIZO CONSULTA CON EL JUZGADO NCC NRO 40 AC DRA PAULA GONZALEZ SECRETARIA NRO 139 AC DR DE SIMONI PABLO, QUIEN DISPUSO SE LABREN ACTUACIONES POR ROBO , DETENCION DE AMBOS MASCULINOS,DECLARACION Y VISTA FILMICA DE MONITOREO.-</t>
  </si>
  <si>
    <t>MOLINA, MARIA LAURA</t>
  </si>
  <si>
    <t>TENENCIA ESTUPEFACIENTES</t>
  </si>
  <si>
    <t>BALVANERA 03</t>
  </si>
  <si>
    <t>SE VISUALIZA MEDIANTE CAMARA BALVANERA 03 A 3 MASCULINOS MANIPULANDO LO QUE APARENTEMENTE SERIA SUSTANCIA ESTUPEFACIENTES EN EL INTERIOR DE LA PLAZA MISERERE.-CMU AMPLIA UN MASCULINO VISTE GORRA AZUL, CAMPERA AMARILLA CON CELESTE, JEAN CLARO, EL OTRO MASCULINO GORRA BLANCA, CAMPERA OSCURA, JEAN AZUL, CALZADO CLARO, OTRO MASCULINO VISTE CAMPERA OSCURA CON CAPUCHA COLOCADA, PANTALON GRIS.-CMU AMPLIA SE VISUALIZA EL PERSONAL POLICIAL DAR CON LOS MASCULINOS.-CMU AMPLIA LAS PERSONAS SE ENCONTRABAN MANIPULANDO UN ENVOLTORIO SIMIL BOLSA.- CICLISTA INF NEGATIVO ESTUPEFACIENTES EN EL LUGAR SE TRATO DE UNA BOLSA DE GALLETITAS.-</t>
  </si>
  <si>
    <t>PALERMO O166</t>
  </si>
  <si>
    <t>SE TOMA CONOCIMIENTO MEDIANTE CARTA SAE MASCULINO REFIERE QUE HABRIA UN MASCULINO QUE SE ENCONTRARIA AGRESIVO EN EL INTERIOR DEL PARQUE, APARENTEMENTE ESTE MASCULINO SE ENCONTRARIA BAJO LOS EFECTOS DE ESTUPEFACIENTES, SOLICITA MOVIL.- CUATRI R 184 AL ARRIBO SE TRATO DE PERSONA EN SITUACION DE VULNERABILIDAD SE RETIRA DEL LUGAR</t>
  </si>
  <si>
    <t>FLORES O245</t>
  </si>
  <si>
    <t>SE TOMA CONOCIMIENTO MEDIANTE CARTA SAE EVENTO DE ALARMA.- CMU SE REALIZA LINEA DE TIEMPO POR LA CAMARA FLORESO245 SIENDO LAS 10:52:26 SE VISUALIZO UN MOTOVEHICULO MODELO AFZ COLOR NEGRO UNO DE LOS MASCULINO VESTIMENTA NEGRA CON CASCO COLOCADO NEGRO. TRIPULANDO EL MOTOVEHICULO. EL SEGUNDO MASCULINO ROPAS NEGRAS CASCO COLOCADO COLOR NEGRO PROXIMO A LA VENTANILLA DEL CONDUCTOR. NO SE VISUALIZA EL HECHO ILICITO. ESTOS SE RETIRAN POR PUMACAHUA SENTIDO . JUAN B ALBERDI.- SE COMUNICA VIA QSO INSP LP 2871 PIGNOME ALEJANDRO , QUIEN INF AL DAMNIFICADO LE SUSTRAEN SU MOCHILA DE REPARTO Y LLAVES DE LA CAMIONETA , SE REALIZO CONSULTA CON LA FIS 55 A/C DOC TRONCOZO SECRET UNICA A/C DOC SANDELA ACT POR ROBO AMA .- SE REALIZO CONSULTA CON LA FIS 55 A/C DOC TRONCOZO SECRET UNICA A/C DOC SANDELA ACT POR ROBO AMA . SE SOLICITAN LOS SERVICIOS DE RASTROS PARA EL VEHICULO , PERSONAL DE CONSIGNA OF PRIMERO LP 11092 MARTINEZ POC 1171663989</t>
  </si>
  <si>
    <t>VORPAGEL, SABRINA</t>
  </si>
  <si>
    <t>ALMAGRO 30</t>
  </si>
  <si>
    <t>SE TOMA CONOCIMIENTO MEDIANTE CARTA SAE MASCULINO REFIERE QUE HABRIA UN CHOQUE ENTRE DOS VEHICULOS.- 605 INF SE TRATO DE UN CHOQUE SIMPLE - ASI MISMO DE REMITE EL VEHIVULO EN MENCION POR FALTA DE SEG Y LICENCIA DE CONDUCIR</t>
  </si>
  <si>
    <t>BELGRANO O100</t>
  </si>
  <si>
    <t xml:space="preserve">SE TOMA CONOCIMIENTO MEDIANTE CARTA SAE LLAMANTE SOLICITA ASISTENCIA MEDICA PARA FEMENINO DESVANECIDA / INCONSCIENTE DENTRO DE COLECTIVO LINEA 80.- HT IND QUE EN EL LUGAR EL FEM SE RETIRA DEL LUGAR POR SUS MEDIOS,A LA MISMA LE BAJO LA PRESION SE RECOMPONE Y SE RETIRA DEL LUGAR SIN NOVEDAD 
</t>
  </si>
  <si>
    <t>13A</t>
  </si>
  <si>
    <t>CHACARITA 76</t>
  </si>
  <si>
    <t>Chacarita</t>
  </si>
  <si>
    <t>SE VISUALIZA MEDIANTE CAMARA CHACARITA76 A PERSONAL POLICIAL CON APARENTE DAMNIFICADA.- CMU AMPLIA: SE TOMA CONOCIMIENTO MEDIANTE QSO SOBRE ROBO CON MOTOVEHICULO EN EL LUGAR. REALIZADA LINEA DE TIEMPO MEDIANTE CAMRA CHCARITA76 TANTO DOMO COMO CAMARAS FIJAS SIENDO LAS 10:55HS. SE VISUALIZA A UN MOTOVEHICULO COLOR NEGRO TRIPULADO POR UN MASCULINO CASCO COLOCADO COLOR NEGRO, CAMPERA COLOR NEGRA Y PANTALON LARGO COLOR NEGRO CON FRANJAS BLANCAS. EL MISMO CIRCULABA POR FRAGA Y ASCIENDE A LA VEREDA CIRCULANDO ALGUNOS METROS SOBRE LA MISMA PARA LUEGO DESCENDER Y RETIRARSE POR MAURE. SE DEJA CONSTANCIA DE QUE NO SE LOGRA VISUALIZAR EL MOMENTO DEL HECHO ILICITO.-CMU AMPLIA: SE RETIRO PERSONAL POLICIAL.-ACTS POR ROBO CON INTERV DE FISC N 14 AC DR MADREA SECR AC DRA GARRIT-.MOTO INF DAMNIFICADA ILESA-.</t>
  </si>
  <si>
    <t>15A</t>
  </si>
  <si>
    <t>LAMELA, AGUSTIN</t>
  </si>
  <si>
    <t>MATADEROS 54 / CAM 02</t>
  </si>
  <si>
    <t>Mataderos</t>
  </si>
  <si>
    <t>SE VISUALIZA MEIDNATE CAMARA UN CHOQUE Y PEROSNAL POLICIAL EN EL LUGAR,A RRIBA SAME Y SE RETIRA OCN TRASLADO ,- SAME INT 417 AC DR VILLALBA MN 201026 ASISTE Y DERIVA CON POLITRAUMATISMO AL HOSPITAL SANTOJANI,- 709A INF EVACUO CONSULTA CON UFLA SUR AC DR ESPADA ACTS POR LESIONES 94 .- NO SE REQUIEREN SERVICIOS</t>
  </si>
  <si>
    <t>9A</t>
  </si>
  <si>
    <t>1 IMPUTADO / 1 TRASLADO DE SAME</t>
  </si>
  <si>
    <t>ISLEÑO, LUCAS</t>
  </si>
  <si>
    <t>PATERNAL 19</t>
  </si>
  <si>
    <t>La Paternal</t>
  </si>
  <si>
    <t>SE VISUALIZA MEDIANTE CAMARA PATERNAL19 A PERSONAL POLICIAL IDENTIFICACNDO A UN MASCULINO EN WARNES Y OSORIO.- CMU AMPLIA QUE SE VISUALIZA EL RETIRO DE PERSONAL POLICIAL- CMU AMPLIA QUE SE VISUALIZA EL RETIRO DE PERSONAL POLICIAL.-</t>
  </si>
  <si>
    <t>PERSONA CAIDA/DEMANDA DE AUXILIO</t>
  </si>
  <si>
    <t>LINIERS 40</t>
  </si>
  <si>
    <t>SE TOMA CONOCIMIENTO MEIDANTE CARTA SAE POR UNA PERSONA QUE ESTARIA CON UN ATAQUE DE ACV EN VIA PUBLICA.- AL MOMENTO DE TOMAR LA CAMARA SE BRINDA APOYO OPTICO A PEROSNAL POLICIAL ASISITNEOD A UNA PEROSNA ,-HT 179 INF ARRIO SAME INT 381 DE HOSP SANTOJANNI AC DRA DEBORRA VILLALBA MN 201026 ASISTE Y DERIVA CON DIAG DETERIORO SENSORIAL</t>
  </si>
  <si>
    <t>1 TRASLADO DE SAME</t>
  </si>
  <si>
    <t>ALMAGRO O100</t>
  </si>
  <si>
    <t>SE TOMA CONOCIMIENTO MEDIANTE CARTA SAE LLAMANTE INDICA QUE HABRIA UN MASCULINO CON PANTALN DE JEANS Y REMERA BLANCA, EL MISMO HABRIA TENIDO UNA PELEA, Y ESTARIA INCONCIENTE EN LA VIA PUBLICA.- CMU AMPLIA VERIFICADA LINEA DE TIEMPO DE LA CAMARA ALMAGRO O100 CAM03, A TRAVES DE ESTA SE VISUALIZO, SIENDO LAS 11:50 HORAS EL PASO DE UN MASCULINO DE ROPAS OSCURAS EL CUAL CIRCULABA ACOMPAÑADO DE DOS MENORES CON GUARDA POLVO ESCOLAR ESTAS TRES PERSONAS CIRCULABAN POR LA VEREDA DE ROCAMORA EN SENTIDO CONTRARIO AL TRANSITO POR DETRAS DE ELLOS CIRCULABA UN MASCULINO DE REMERA BLANCA MOCHILA Y PANTALON DE JEANS EL CUAL EN SU PASO APARENTEMENTE COMEZO A INCREPAR AL MASCULINO QUE CIRCULABA CON LOS MENORES DE EDAD PRODUCTO DE ESTO COMENZO UNA RIÑA ENTRE AMBOS SUJETOS, POSTERIOR A ESTA RIÑA EL MASCULINO DE REMERA COLOR NEGRA JUNTO CON LOS MENORES SE RETIRARON DEL LUGAR PERDIENDOSE DE LA VISUAL DE LA CAMARA SIENDO QUE EL MASCULINO DE REMERA COLOR BLANCA PERMANECIO TENDIDO SOBRE LA VEREDA.- PERSONAL INF SE ENTREVISTO CON EL MASCLINO EL CUAL SE ENCONTRABA BAJO LOS EFECTOS DEL ALCOHOL APARENTEMENTE- EL MISMO INDICO QUE SE HABIA CAIDO DE SU PROPIA ALTURA NO APORTA DATOS.-</t>
  </si>
  <si>
    <t>PORT. ARMA NO CONVENCIONAL</t>
  </si>
  <si>
    <t>CONSTITUCION 55</t>
  </si>
  <si>
    <t>SE VISUALIZA POR CAMARA CONSTITU.CION 55A UN MASCULINO CON APARENTEMENTE UN ARMA BLANCA . SE DA AVISO A COMANDO. ARRIBA PERSONAL POLICIAL DANDO CON EL MASCULINO EN MENCION. SE AMPLIA HT INF SE REALIZO CONSULTA CON LA UFLA ESTE AC DR MERCURIANI ACT POR EL ART 103 . SE PROCEDE AL SECUESTRO DE UN CUCHILLO TIPO CARNICERO SE LO NOTIFICA Y SE RETIRAN SIN NOVEDAD.</t>
  </si>
  <si>
    <t>1 CONTRAVENTOR</t>
  </si>
  <si>
    <t>VIALE, GISELA SOLEDAD</t>
  </si>
  <si>
    <t>BARRACASO141</t>
  </si>
  <si>
    <t>SE TOMA CONOCIMIENTO MEDIANTE CARTA FEMENINO REFIERE QUE LE ESTARIAN ROBANDO SU CASA SE MANTIENE AL DENUNCIANTE EN LINEA A LOS FINES DE APORTAR MAYORES DATOS DEL HECHO. NO ASOCIAR ESTA CARTA HASTA FINALIZAR LA COMUNICACION CON EL LLAMANTE.INF SE POSEE CAMARA BARRACASO141 SE VISUALIZA PERSONAL EN EL LUGAR</t>
  </si>
  <si>
    <t>CAMAÑO, NAHUEL ELIAS</t>
  </si>
  <si>
    <t>ALMAGRO 46</t>
  </si>
  <si>
    <t>SE TOMA CONOCIMIENTO MEDIANTE CARTA SAE LLAMANTE JESICA INDICA QUE LE ROBARON A SU SOBRINO EL CELULAR.-CMU AMPLIA AL MOMENTO MEDIANTE CAMARA ALMAGRO46 SE VISUALIZA PERSONAL ENTREVISTANDO A FEMENINOS.-CMU INF SE REALIZO LINEA DE TIEMPO DE CAMARA BEODO31CAM03 VISUALIZANDO 12:03 HS A MASCULINO DE GORRA OSCURA, ABRIGO NEGRO, BERMUDA NEGRA, CALZADO NEGRO EGRESAR DE ALTURA APROXIMADA Y CIRCULAR POR INDEPENDENCIA SENTIDO TREINTA Y TRES ORIENTALES DOBLANDO EN ESTA ULTIMA SENTIDO AGRELO, ULTIMO QTH VISUALIZADO POR VENEZUELA Y TREINTA Y TRES ORIENTALES 12:07 HS.-CMU INF SE CONTINUA MONITOREANDO MEDIANTE CAMARA BOEDO31 POR DESPERFECTOS EN CAMARA ALMAGRO46.-MOVIL INF SE ENTREVISTA CON LA DAMNIFICADA/ LLAMANTE QUIEN LE INDICO QUE MOMENTO EN QUE SE ENCONTRABA EN SU HABITACION FUE SORPRENDIA POR UNA PERSONA LA CUAL SERIA UN OCASIONAL CLIENTE- CON QUIEN HABIA ACORDADO UN ENCUENTRO Y COMO SE HIZO PRESENTE TIEMPO ANTES DE LO PACTADO LA DAMNIFICADA LE INDICO QUE AUN NO ERA MOMENTO, EL MASC SE OFUSCA LE EFECTUA ADEMANES DE COMO POEER UN ARMA DE FUEGO Y LE SUSTRAE UN CELULAR IPHONE 16 LO UNICO APORTADO.-MOVIL INF QUE LA DAMANIFICADA DESCONOCE COMO INGRESO, PERO QUE INGRESO CON SU LLAVE. ASIMISMO SE LECONSULTO POR LA VETIMENTA QUE PORTABA INDICANDO UNA EN PRIMERA INSTANCIA, LUEGO OTRA NO SIENDO CLARA CON LA INFORMACION APORTADA- SE AGUARDA LOS DATOS DE LA CONSULTA JUDICIAL.-MOVIL INF SE EFECTUO CONSULTA CON LA FISCALIA NAC EN LO CRIM Y CORR NRO 51 AC DRA NANCY OLIVIERI SEC UNICA AC DR MIGUEL INTERIORIZADO DE LOS PORMENORES DISPUSO ACT POR ROBO- NEGATIVO SERVICIOS- FEMENINO ILESO.-</t>
  </si>
  <si>
    <t>5B</t>
  </si>
  <si>
    <t>RIOS, GABRIELA</t>
  </si>
  <si>
    <t>BALVANERA 35</t>
  </si>
  <si>
    <t>SE TOMA CONOCIMIENTO MEDIANTE CARTA SAE ENTREVISTA SR BENJAMIN CEL 1540419263-REF QUE TIENE UNA FEM DISCPACITADA DESCOMPUESTA SOBRE UNIDAD YA QUE ES CHOFER DE LINEA 168.-CMU INFORMA QUE POSEE CAMARA BALVANERA 35, SE VERIFICA.-CMU AMPLIA SE VISUALIZA EL PERSONAL POLICIAL ASISTIENDO A UN FEMENINO EN LA VIA PUBLICA.-CMU INF SE VISUALIZA ARRIBO DE SAME AL LUGAR.-CMU INF SE RETIRA SAME SIN TRASLADO.-HT INF ARRIBO SAME INT 379 DE BASE CORDOBA, AC DE LA DRA MARIANA MADATIAS MN19419 ASISTE Y NO DERIVA CONTROL CLINICO.-</t>
  </si>
  <si>
    <t>ALCOBA, DIEGO</t>
  </si>
  <si>
    <t>ALMEDA, MICAELA</t>
  </si>
  <si>
    <t>FLORESTA 62/44</t>
  </si>
  <si>
    <t>SE VISUALIZA A TRES PERSONAS EN MODALIDAD PUNGA SUSTRAER PERTENECIAS. APOSTERIOR PERSONAL POLICIAL LOGRA DAR CON LAS PERSONAS. SE REALIZA CONSULTA CON EL JUZGADO NACIONAL EN LO CRIMINAL Nº29 A/C DRA.KARINA RODRIGUEZ, SECRETARIA Nº152 A/C DR.FEDERICO LADERATH QUIEN INTERIORIZADO DISPUSO LABRAR ACTUACIONES POR HURTO.-</t>
  </si>
  <si>
    <t>10A</t>
  </si>
  <si>
    <t>3 DETENIDOS</t>
  </si>
  <si>
    <t>PENOVI, LUCAS</t>
  </si>
  <si>
    <t>P. AVELLANEDA 82</t>
  </si>
  <si>
    <t>Parque Avellaneda</t>
  </si>
  <si>
    <t>SE TOMA CONOCIMIENTO MEDIANTE CARTA SAE DENUNCIANTE INDICA QUE HABRIA UN MASCULINO QUE ESTARIA ROMPIENDO TODO EL LOCAL, HABRIA MENORES CON LA DENUNCIANTE.-CMU INFORMA QUE POSEE CAMARA PARQUE AVELLANEDA 82, SE VERIFICA.-CMU AMPLIA AL MOMENTO NO SE LOGRA VISUALIZAR LO APORTADO, ASI MISMO SE VISUALIZA EL PERSONAL POLICIAL EN EL LUGAR.-CMU AMPLIA SE VERIFICO LINEA DE TIEMPO POR MEDIO DE CAMARA PARQUE AVELLANEDA 82 CAM03 VISUALIZANDO A LAS 12:32 HORAS UNA PERSONA DE PRENDA CLARA SUPERIOR Y PANTALON OSCURO EGRESAR DEL INTERIOR DE LO QUE APARENTEMENTE SERIA UN COMERCIO SIN LA PUERTA DE LA PERSIANA METALICA DESPLAZANDOSE UNOS METROS INGRESANDO A LO QUE SERIA UNA PUERTA DE CHAPA DE COLOR OSCURO, ASI MISMO NO SE LOGRA VISUALIZAR INCIDENCIA EN EL LUGAR SOLAMENTE LA PERSONA EGRESANDO DEL LUGAR.-CMU AMPLIA SE VISUALIZA EL PERSONAL POLICIAL CON UNA PERSONA DE SIMILARES CARACTERISTICAS.-SECTOR 2 INFORMA SE TRATO DE UNA DISCUSION DE PAREJA LA CUAL FUE SOLUCIONADA ANTES DEL ARRIBO DE ESTE PERSONAL.-CMU AMPLIA SE VISUALIZA EL RETIRO DE PERSONAL POLICIAL-</t>
  </si>
  <si>
    <t>LINIERS 82</t>
  </si>
  <si>
    <t>SE TOMA CONOCIMIENTO MEDIANTE CARTA SAE POR UNA PERSONA QUE SE ENCUENTRA CON ATAQUE EN VIA PUBLICA, AL MOMENTO DE TOMAR LC AMARA SE VISUALIZA A UNA PERSONA RECOSTADA EN LA VEREDA, ARRIBA PERSONAL POLICIAL,- SAME INT 385 AC DR BARRETO MN 195705 ASISTE Y NO DERIVA CON DIAG CONTROL CLINICO</t>
  </si>
  <si>
    <t>MOLINAS, ANALIA</t>
  </si>
  <si>
    <t>SUICIDIO/TENTATIVA DE SUICIDIO</t>
  </si>
  <si>
    <t>RECOLETAO132/136</t>
  </si>
  <si>
    <t xml:space="preserve">SE TOMA CONOCIMIENTO MEDIANTE CARTA SAE LLAMANTE REFIERE QUE EL HERMANO LE DIJO QUE SE QUERIA QUITAR LA VIDA PEGANDOSE UN TIRO. MASCULINO DE 53 AÑOS.SE POSEE CAMARA RECOLETAO132/136 OP MASC SIN VIDA EN INGRESO A ESTACIONAMIENTO, LAS ARTERIAS GUEMES Y BUSITAMANTE CORTADA POR CM TAMBIEN SANTA FE Y BUSTAMANTE CORTADO
</t>
  </si>
  <si>
    <t>2B</t>
  </si>
  <si>
    <t>FLORES 58</t>
  </si>
  <si>
    <t>SE TOMA CONOCIMIENTO MEDIANTE CARTA SAE DENUNCIANTE REFIERE QUE A UN MASCULINO LE ROBARON SU COCHE. SE TRATARIA DE UN SOLO AUTOR. EL VEHCIULO ROBADO ES UN PEUGEOUT 504 COLOR BORDO DOMINIO: SBZ374. AGUARDA Y AMPLIA.-CMU SE VERIFICO CAMARA FLORESO111CAM02 EMPLAZADA EN FDEZ DE LA CRUZ Y CHARRUA. SIENDO LAS 12:55:31HS SE VISUALIZO EL PASO DE UN VEHICULO DE SIMILARES CARACTERISTICAS. PASAR POR CHARRUA SENTIDO A FERNANDEZ DE LA CRUZ. HACIA AV PERITO MORENO.-CMU AMPLIA A SI MISMO SE VERIFICO CAMARA FLORES58CAM02 12:56HS SE VISUALIZO EL PASO DEL VEHICULO POR FERNANDEZ DE LA CRUZ. DOBLANDO POR PERITO MORENO SENTIDO DEL BANCO CENTENERA.-M 904 FISCALIA 61 AC DR FERNANDO SEC UNICA ALONSO ACT POR HURTO AUTOMOTOR</t>
  </si>
  <si>
    <t>PORTACION DE ARMA DE FUEGO</t>
  </si>
  <si>
    <t>TENENCIA/USO ARMA DE GUERRA S/A</t>
  </si>
  <si>
    <t>V. LUGANOO 123 / CAM 02 Y 03</t>
  </si>
  <si>
    <t>Villa Lugano</t>
  </si>
  <si>
    <t>SE TOMA CONOCIMIENTO MEDIANTE FRECUENCIA CONVENCIONAL POR UN MASC CON ARMA DE FUEGO , SE BRINDA APOYO OPTICO A PEROSNAL POLICIAL, SE APORTA LINEA DE TIEMPO ,- M 608A INF SE PROCEDE A A DETENCION DEL MASCULINO A EL CUAL SE LE SECUESTRA A PARTE DEL ARMA DE FUEGO M 1.2 GRAMOS SUSTANCIA SIMIL MARIHUANA Y UN CERTIFICADO DE DISCAPACIDAD EL CUAL NO LE CORRESPONDE SE REALIZA CONSULTA CON LA UFLA SUR AC DRA FLORENCIA BASIADONE SECRETARIA UNICA SE LABRAN ACT POR ART 189 BIS INCISO 2 ART 14 INSCISO 2 INFRACCION A LA LEY 23737</t>
  </si>
  <si>
    <t>8A</t>
  </si>
  <si>
    <t>FRECUENCIA</t>
  </si>
  <si>
    <t>LEY 23737</t>
  </si>
  <si>
    <t>SEGOVIA, NOELIA</t>
  </si>
  <si>
    <t>PALERMO 69</t>
  </si>
  <si>
    <t>SE TOMA CONOCIMIENTO MEDIANTE CARTA SAE MASCULINO REFIERE QUE HABRIA UN CHQOUE ENTRE DOS MOTOS 
UNO DE LOS MASCULINO ESTARIA EN EL SUELO Y UNA FEMENINO CON HERIDAS EN LAS PIERNAS.- 614 SE REALIZA CONSULTA CON LA UFLA NORTE DRA GARCIA ALEJANDRA QUIE DISPUSO ACT POR LESIONES LEVES. NEGATIVO PERSONA DE RELEVANCIA - 614 C IMFORMA QUE MOTO QUEDA A RESGUARDO EN DEPENDENCIA</t>
  </si>
  <si>
    <t>ANTUNEZ, NICOLAS</t>
  </si>
  <si>
    <t>LINIERS 07 CAM 02 / LINIERS 26</t>
  </si>
  <si>
    <t>SE TOMA CONOCIMIENOT MEIDANTE FRECUENCIA CONVENCIONAL POR PERSONAL POLICIAL IRRADIANDO ALERTA DE MTOOVEHICULO BITRIPULADO ACUSADO DE ILICITO.- SE VERIFICA LINEA D ETIEMPO SE APORTA ROBO.- PERSONAL POLICIAL IDENTIFICANDOA UN MOTOVHEICULO SIMILAR PROXIMO AL LUGAR .- SE COMUNICA VIA QSO OFICIAL PRIMERO LP 28361 PEREYRA INF EL HECHO INICIA EN IBARROLA Y SUAREZ UN MOTOVEHICULO SUSTRAE UN CELULAR A UN FEMENINO PERSONA DE PREVENCION EN ESE MOMENTO EL HT DE PARADA VISUAIZA EL HECHO Y EMPREDEN EL SEGUIMIENTO POR IBARROLA SENTIDO CONTRARIO AL TRANSITO EL MOTOVEHICILO DOBLA EN CARUHE Y LO PIERDE DE VISTA // , MOMENTO DESPUES UN SEGUNDO EFECTIVO DE PARADA VISUALIZA OTRO HECHO DONDE EL MISMO CONDUCTOR DE MOTOVEHICULO INTENTA SUSTRAER UN PAQUETE QUE UN MASCULINO EL CUAL DECENDIA DE UNA CAMIONETA EN UN FORCEJEO EL DAMNIFICADO SE CAE Y SE PROPINA EL GOLPE EN EL ROSTRO// MOTOVEHICULO SE DA A LA FUGA UN TRASEUNTE REALIZA UN SEGUIMIENTO Y CONDUCTOR TIRA LA CAJA SUSTRAIDA // SE REALIZA CONSULTA CON LA FISCALIA CRIMINAL Y CORRECIONAL N 10 AC DR ADRIAN GENTILE SECRETARIA AC DR JUAN JOSE TAGUADA ,QUIEN DISPUSO ACT POR ROBO / SIN SERVICIOS . ELEMENTO SUSTRAIDO CELULAR MARCA MOTOROLA MODELO G15 COLOR ROSA //</t>
  </si>
  <si>
    <t>V. DEVOTO O109</t>
  </si>
  <si>
    <t>SE TOMA CONOCIMIENTO POR CARTA SOBRE UN VEHICULO ARROJA AL PERSONAL PERSONAL POLICIA DOLOR PIERNA, AL TOMAR LA CAMARA SE VISUALIZA A UN PERSONAL POLICIAL MASCULINO SENTADO. EN EL LUGAR YA SE ENCUENTRA PERSONAL POLICIAL JUNTO AL MISMO,SE APORTA LINEA DE TIEMPO ARRIBA PERSONAL POLICIAL Y SAME QUIEN ASISTE Y TRASLADA 611B INF ARRIBO SAME INT 384 DEL HTAL ZUBIZARRETA AC DRA BOLAÑOS MN 177852 QUIEN ASISTE Y DERIVA A PERSONAL POLICIAL CON DIAG TRAUMATISMO PIERNA DERECHA.-611 INF SE REALIZA CONSULTA CON EL AREA DE FLAGRANCIA OESTE AC DR GRADELLA SEC UNICA DR GOTUZZO, DISPUSO SE ENVIE PERSONAL DE PFA PARA REALIZAR CONSULTA.- 611 INF SE REALIZA CONSULTA CON EL AREA DE FLAGRANCIA OESTE AC DR GRADELLA SEC UNICA DR GOTUZZO, DISPUSO SE ENVIE PERSONAL DE PFA PARA REALIZAR CONSULTA</t>
  </si>
  <si>
    <t>CIERRAN COMO CARTA FINALIZADA</t>
  </si>
  <si>
    <t>NO CARGAN IMPUTADO - NO CARGAN ORIGEN</t>
  </si>
  <si>
    <t>OLIVARES, SABRINA GISELLE</t>
  </si>
  <si>
    <t>HOMICIDIO/TTVA. HOMICIDIO</t>
  </si>
  <si>
    <t>OLLEROS CAM04</t>
  </si>
  <si>
    <t>Subte</t>
  </si>
  <si>
    <t>SIENDO LAS 13:51HS SE TOMA CONOCIMIENTO A TRAVES DE CARTA SAE 46741241 SOBRE UN MASCULINO QUE SE HABRIA ARROJADO A LAS VIAS EN ESTACION OLLEROS DE LA LINEA D DE SUBTE CON SENTIDO A CATEDRAL. SE TOMA CAMARA OLLEROSD01 Y CAM04 Y SE VISUALIZA A PERSONAL DE SAME Y BOMBEROS TRABAJANDO EN EL LUGAR. SE BRINDA APOYO OPTICO. SE REALIZA LINEA DE TIEMPO Y SE OBSERVA AL MASCULINO ARROJARSE A LAS VIAS A LAS 13:48HS. A LAS 14:10HS LO RETIRAN DE ABAJO DE LA FORMACION Y SE DIRIGEN A SUPERFICIE SIENDO VISUALIZADO POR CAMARA PALERMOO114 EMPLAZADA EN CABILDO Y OLLEROS. A LAS 14:12HS TRASLADAN AL MASCULINO. SE AMPLIA POR CARTA SAE JOSE HERN INF - SE TOMO CONTACTO CON FIS CRIM CONT NRO 29 DOC LUCIO HERRERA SEC UNICA AC DOC PAULA GONZALEZ. ACTUACIONES POR TENTATIVA DE SUICIDIO</t>
  </si>
  <si>
    <t>S</t>
  </si>
  <si>
    <t>NO CARGAN IMPUTADO -</t>
  </si>
  <si>
    <t>LACABA, CAMILA</t>
  </si>
  <si>
    <t>PARQUE CHAS 01</t>
  </si>
  <si>
    <t>Parque Chas</t>
  </si>
  <si>
    <t>SE TOMA CONOCIMIENTO POR CARTA POR FEMENINO REFIERE QUE UN VEHICULO AL DOBLAR CHOCO A UN JOVEN EN MOTO . AL TOMAR LA CAMARA SE VISUALIZA A UN MASCULINO CAIDO EN LA VIA PUGLICA. SE APORTA LINEA DE TIEMPO.. ARRIBA PERSONAL POLICIAL Y SAME QUIEN ASISTE Y SE RETIRA CON TRASLADO.-CMU AMPLIA SE RETIRA MOVIL POLICIAL.-HT R 229 INFORMA EN EL LUGAR ARRIBO SAME DE BASE PIROBANO INTERNO 425 ASISTE Y TRASLADA AL SEÑOR CON DNI:35636990 LASTORIA CLAUDIO DIAGNOSTICA POLITRAUMATISMO EDAD 35 AÑOS., EN BREVE AMPLIA DEMAS DATOS.-SE REALIZA LA CONSULTA CON LA UFLA NORTE AC DR BROTO SECRE UNA MANI DISPONE ACT POR ATICULO 94.-</t>
  </si>
  <si>
    <t>ZAMUDIO, ALEJANDRO</t>
  </si>
  <si>
    <t>CABALLITO O166</t>
  </si>
  <si>
    <t>SE TOMA CONOCIMIENTO POR CARTA POR MASCULINO INDICA QUE PASO CORRIENDO UN HOMBRE CON UN SUERO EN EL BRAZO MUY MAL VESTIDO . Y SE ESCONDIO DETRAS DE UN AUTO , ESPERO QUE EL MOVIL PASARA Y AHORA SE VA SENTIDO ACOYTE POR VALLESE . EL HOMBRE VISTE MAYA CON TRES COLORES Y REMERA CLARA SOLICITAN MOVIL - , SE AMPLIA POR CARTA QUE HT INF ARRIBADO AL LUGAR PANAMA NORML // PRESENCIA NOTORIA NO SE APROXIMA DENUNCIANTE SE AGUARDA TIEMPO PRUDENCIAL// CONTINUA CON EL RECORRIDO.-CMU INFORMA QUE POSEE CAMARA CABALLITOO166. SE BEROFOCA.-CMU AMPLIA AL MOMENTO NO SE LOGRA VISUALIZAR LO APORTADO.-CMU AMPLIA SE VERIFICO LINEA DE TIEMPO POR MEDIO DE CAMARA CABALLITOO166 CAM02 VISUALIZANDO A LAS 14:01 HORAS UN MASCULINO DE REMERA GRIS CON ESTAMPADO CLARO, UN ELEMENTO CLARO EN LA MANO, SHORT DE COLOR OSCURO, AMARILLO Y VERDE, DESCALZO CIRCULANDO POR VALLESE SENTIDO COLPAYO.-</t>
  </si>
  <si>
    <t>NO CARGA ORIGEN</t>
  </si>
  <si>
    <t>CASTILLO, GISELL</t>
  </si>
  <si>
    <t>CONSTITUCION 02</t>
  </si>
  <si>
    <t>SE TOMA CONOCIMIENTO MEDIANTE CARTA SAE HT SOLICITA SAME POR PERSONAL POLICIAL COLISIONADO. SE BRINDA APOYO OPTICO POR CAMARA CONSTITUCION 02. SE VERIFICO LINEA DE TIEMPO CAM 02 HORA 14:04 SE LOGRA VER MOMENTO DEL CHOQUE, SOBRE EEUU SEMAFORO EN VERDE PARA LOS VEHICULOS, MOTO POLICIAL POR CALLE 9 DE JULIO ENVISTE AL RODADO DE COLOR CLARO</t>
  </si>
  <si>
    <t>1B</t>
  </si>
  <si>
    <t>PERGOLA, BRIAN SEBASTIÀN</t>
  </si>
  <si>
    <t>FLORESTA 20</t>
  </si>
  <si>
    <t>SE TOMA CONOCIMIENTO POR CARTA POR DENUNCIANTE REFIERE QUE LE HABRIAN ROBADO SU CELULAR- REFIERE QUE 5 MASCULINOS DE APROX 12 AÑOS- REFIERE QUE TODOS TENDRIAN PELO NEGRO, UNO TENDRIA LABIO BIPORINO 
LE HABRIAN ROBADO EN BAHIA BLANCA Y JUAN B JUSTO- DENUNCIANTE VALENTIN- VISTE GORRA ADELANTE - CAMPERA Y SHORT Y BICI NARANJA- TENDRIA 13 AÑOS-AL TOMR LA CAMARTAS E VISUALIZA A PERSONAL POLICIAL CON DANMIFICADO. SE AMPLIA POR CARTA QUE SE TOMO CONOCIMIENTO. SE SOLICITA QUE, EN CASO DE SURGIR O CONTAR CON ALGUN VEHICULO EN FUGA, EN SEGUIMIENTO O PARA CURSAR A MODO DE ALERTA O HALLAZGO AUTOMOTOR, VOLVER A COMPARTIR CON ESTA AGENCIA.-</t>
  </si>
  <si>
    <t>MOYA, PRISCILLA ANA LEONOR</t>
  </si>
  <si>
    <t>FLORES 57 CAM01</t>
  </si>
  <si>
    <t>SE TOMA CONOCIMIENTOPOR CARTA POR MASCULINO REFIERE QUE PARTICULARES TIENEN RETENIDO A MASCULINO VESTIDO DE NEGRO POR ILICITO EN VIA UBLICA, ALT OMAR LA CAMARA SE VISUALZIA PERSONAL POLICIAL CON EL MASCULINO.-CMU INF SE REALIZO LINEA DE TIEMPO DE CAMARA FLORES57CAM01 VISUALIZANDO 14:13 HS A MASCULINO DE GORRA OSCURA, ABRIGO Y PANTALON NEGRO, CALZADO OSCURO Y MOCHILA OSCURA CON FRANJAS TIPO ADIDAS BLANCAS COLOCADA A LA VELOZ CARRERA POR LAMAS SENTIDO A NEUQUEN EL MISMO SIENDO PERSEGUIDO POR DOS FEMENINOS, ASI MISMO SE VISUALIZA 14:15 HS A EL MISMO MASCULINO EL CUAL REGRESA EN SUS PASOS TRAIDO POR APARENTES OBREROS Y FEMENINO ANTES MENCIONADO.-SECTOR 1 INF EVACUO CONSULTA CON EL JUSGADO CRIMINAL Y CORRECCIONAL DE MENORRES NR 7 AC DEL DR GINELI SECRETARIA NR 21 DISPONE NO ADOPTA TEMPERAMENTO / EL MISMO SE NOTIFICA QUE SE TIENE QUE PRESENTAR EN ALCALDANA 550.-CMU INF MASCULINO SE RETIRA DEL LUGAR POR SUS PROPIOS MEDIOS.-</t>
  </si>
  <si>
    <t>LURASCHI, IGNACIO</t>
  </si>
  <si>
    <t>PALERMO 90</t>
  </si>
  <si>
    <t>SE VISULAIZA POR LA CAMARA UN CHOQUE EN EL LUGAR. SE VISUALZIA A PERSONAL POLICIAL Y PERSONAL DE TRANSITO SE AMPLIA POR CARTA QUE 107:HT R 321 IMFORMA QUE SE TRATO DE UN CHOQUE SIMPLE ENTRE TRES VEHICULOS NEGATIVO LESIONADOS , SE PASAN LOS DATOS Y SE RETIRAN DEL LUGAR .</t>
  </si>
  <si>
    <t>YAPURA, JOHANA</t>
  </si>
  <si>
    <t>BARRIO 31 07</t>
  </si>
  <si>
    <t xml:space="preserve">SE TOMA CONOCIMIENTO MEDIANTE CARTA SAE DENUNCIANTE INFORMA QUE DOS MASCULINOS LE ROBARON LA MOTO A OTRO MASCULINO , INFORMA QUE VAN EN DIRECCION A LA VILLA 31 EN UNA MOTO NEGRA SIN CASCOS,LLAMANTE NO PUDO VER EL DOMINIO E INFORMA QUE EL MASCULINO QUEDO EN EL LUGAR DEL ROBO.AMPLIA SE VISUALIZA POR CAMARA BARRIO 31 07 PERSONAL POLICIAL JUNTO A UN MASCULINO CON CASCO EN LA MANO APARENTE DAMNIFICADO DE HECHO
</t>
  </si>
  <si>
    <t>BARRIO 31 24</t>
  </si>
  <si>
    <t>SE POSEE CAMARA BARRIO 31 24 MASCULINO DE ROPAS OSCURAS, REMERA NEGRA CON ESTAMPADO JORGAN SHORT NEGRO CON LOGO DE JORDAN INGRESA MITAD DE SU CUERPO DEL LADO DEL ACOMPAÑANTE DE UN VEHICULO Y SE DA ALA FUGA</t>
  </si>
  <si>
    <t>2 DETENIDOS</t>
  </si>
  <si>
    <t>GONZALEZ, MONICA</t>
  </si>
  <si>
    <t>PALERMO 81</t>
  </si>
  <si>
    <t>PALERMO</t>
  </si>
  <si>
    <t>SE TOMA CONOCIMIENTO MEDIANTE CARTA SAE CMU INFORMA QUE POSEE CAMARA PALERMO 81, SE VERIFICA.-CMU AMPLIA SE VISUALIZA PERSONAL POLICIAL CON UNA CAIDA EN LA VIA PUBLICA PARCIALMENTE POR OBSTRUCCION DE ARBOLEDA.-CMU AMPLIA LA PERSONA SE REINCORPORA.-SE TOMA CONOCIMIENTO DE LO NOTIFICADO POR CMU ASI MISMO PERSONAL VERIFICO LA ZONA.-HT INF PERSONAL VERIFICO LA ZONA Y NEG PERSONA CAIDA EN VIA PUBLICA PAN NORMAL.-</t>
  </si>
  <si>
    <t>ROMERO, KARINA</t>
  </si>
  <si>
    <t>FLORES 75</t>
  </si>
  <si>
    <t>SE TOMA CONOCIMIENTO MEDIANTE CARTA SAE DENUNCIANTE REFIERE QUE LE HABRIAN ROTO EL VIDRIO DE SU AUTO Y LE HABRIAN SUSTRAIDO UNA MOCHILA. SU AUTO ES UN PEUGEOT 308 COLOR GRIS OSCURO DOMINIO: TKG097.-CMU INF, SE POSE SE POSEE CAMARA FLORES78 SE VISUALIZA EL VEHICULO CON DOS MASCULINOS EN EL LUGAR.-CMU AMPLIA ARRIBA PERSONAL POLICIAL.-CMU SE REALIZO LINEA DE TIEMPO POR LA CAMARA FLORES38 SIENDO LAS 13:50HS SE VISUALIZO A UN MASCULINO DE ROPAS OSCURAS APOYASE AL VEHICULO. ES TODO LO APORTADO. YA QUE LA CAMARA EL DOMO Y ESTA SE ENCUENTRA EN MODO PATRON, NO SE VISUALIZA EL MOMENTO DEL HECHO ILICITO.-SE TOMO CONOCIMIENTO. SE SOLICITA QUE, EN CASO DE SURGIR O CONTAR CON ALGUN VEHICULO EN FUGA, EN SEGUIMIENTO O PARA CURSAR A MODO DE ALERTA O HALLAZGO AUTOMOTOR, VOLVER A COMPARTIR CON ESTA AGENCIA.-CMU SE RETIFICA SE REALIZO LINEA DE TIEMPO POR LA CAMARA FLORES78 SIENDO LAS 13:50HS SE VISUALIZO A UN MASCULINO DE ROPAS OSCURAS APOYASE AL VEHICULO. ES TODO LO APORTADO. YA QUE LA CAMARA EL DOMO Y ESTA SE ENCUENTRA EN MODO PATRON, NO SE VISUALIZA EL MOMENTO DEL HECHO ILICITO.-SE ENTREVISTO CON EL DAMNIFICADO QUIEN REFIERE QUE AL REGRESAR DIO CON EL CRISTAL DE SU VEHICULO VIOLENTADO Y EL FALTANTE DE SU MOCHILA , SE REALIZO CONSULTA CON LA FIS 55 A/C DOC TRONCOZO SECRET UNICA A/C DEL DOC CANDELA ACT POR ROBO .-</t>
  </si>
  <si>
    <t>MACIAS, SANTIAGO</t>
  </si>
  <si>
    <t>USO INDEBIDO ESPACIO PUBLICO</t>
  </si>
  <si>
    <t>CONT. ENSUCIAR BIENES</t>
  </si>
  <si>
    <t>BALVANERA O136</t>
  </si>
  <si>
    <t>SE VISUALIZA MEDIANTE CAMARA BALVANERAO136 A MASCULINO REALIZANDO PEGATINAS EN VIA PUBLICA.-CMU INF MASCULINO ROBUSTO, CABELLO CORTO OSCURO, REMERA Y PANTALON OSCURO, MOCHILA GRIS COLOCADA EL MISMO POR PERSON SENTIDO CONTRARIO AL TRANSITO.-CMU INF EL MISMO AL MOMENTO EN ANCHORENA Y PERON SE LO VISUALIZA MEDIANTE CAMARA BALVANERAO106.-CMU AMPLIA EL MISMO CONTINUA POR PERSON SENTIDO CONTRARIO AL TRANSITO LADO PAR.-CMU INF SE VISUALIZA PERSONAL POLICIAL DAR CON MASCULINO EN MENCION.-HT INF SE REALIZA CONSULTA CON UNIDAD DE FLAGRANCIA ESTE AC DEL DR CARDINALLI SECRETARIA BARRETO, DISPONE ACT ART 94. PEGATINAS, MAGISTRADO NO SOLICITA REGISTRO FILMICO Y DECLARACION. SE REALIZO CONSULTA POR DICHOS DE CMU.-</t>
  </si>
  <si>
    <t>VILLA URQUIZA O110</t>
  </si>
  <si>
    <t>Villa Urquiza</t>
  </si>
  <si>
    <t>SE TOMA CONOCIMIENTO MEDIANTE CARTA SAE MASCULINO REFIERE QUE HABRIA UN AMSCULINO EN SITUACION DE CALLE MOLESTANDO A LOS CLIENTES EN LA VEREDA EN LA ENTRADA DEL SUEPRMERCADO.-CMU INFORMA QUE POSEE CAMARA VILLA URQUIZAO110, SE VERIFICA.-CMU AMPLIA AL MOMENTO NO SE LOGRA VISUALIZAR LO APORTADO, ASI MISMO SE VISUALIZA UNA PERSONA DE SIMILARES CARACTERISTICAS SIN CALZADO EN LA VIA PUBLICA.-CMU AMPLIA SE VISUALIZA EL PERSONAL POLICIAL DAR CON EL MASCULINO.-CICLISTA R 2423 INFORMA EN EL LUGAR SE RETIRO UN MASCULINO EN SITUACION VULNERABLE EL MISMO IDENTIFICADO SIN NOVEDAD CORRESPONDE Y NO POSEE, SE RETIRA DEL LUGAR AMABLEMENTE.-</t>
  </si>
  <si>
    <t>12C</t>
  </si>
  <si>
    <t>CABRAL, CAROLINA BELEN</t>
  </si>
  <si>
    <t>MATADEROS 94</t>
  </si>
  <si>
    <t>SE TOMA CONOCIMIENTO MEDIANTE CARTA QUE HABRIA DOS MASCULINOS MERODEANDO LA ZONA E INTENTA SUSTRAERLE PERTENECIAS A SUS VECINOS. HT ID 2009086 INF NEGATIVO ILICITO EN EL LUGAR , SE IDENTIFICO MASCULINO LOS MISMO CORRESPONDE Y NO POSEEN ///</t>
  </si>
  <si>
    <t>CANALIS, LOANA ARIANA</t>
  </si>
  <si>
    <t>MATADEROS 13/ ROSO 173</t>
  </si>
  <si>
    <t>SE TOMA CONOCIMIENTO MEDIANTE CARTA SAE N°46742428 MASCULINO REFIERE QUE UN AUTO QUE HABRÍA ATROPELLADO A UN FEMENINO QUE HABRÍA CRUZADO MAL LA CALLE. 16:17 HS. SE TOMA CÁMARA MATADEROS13 EMPLAZADA EN J B ALBERDI 7274 Y ALTE LASSARRE VISUALIZANDO AL PERSONAL POLICIAL CON PERSONAS EN EL LUGAR. 16:24 HS. ARRIBA SAME. 16:29 HS. SE RETIRA SAME CON TRASLADO. 17:33 HS. QUEDA DE CONSIGNA EL PERSONAL POLICIAL EN LA ESPERA DE VIALES Y ALCOTEST DANDO POR FINALIZADO EL EVENTO. POSTERIORMENTE SE AMPLÍA POR CARTA SAE HTR031 INFORMA ARRIBO SAME INTERNO 419 EMILIO CASTRO A CARGO DEL DR. FRÍAS MATRICULA N°173277 DERIVA AL HOSPITAL SANTOJIANNI CON DIAGNOSTICO POLITRAUMATISMO LA MISMA VENIA CRUZANDO POR ALBERDI Y ES CUANDO ES COLISIONADA POR EL VEHÍCULO. MÓVIL 609A SE REALIZA CONSULTA CON LA UNIDA DE FLAGRANCIA SUR A CARGO DE LA DRA. BACHIADONE SECRETARIA ÚNICA SE LABRAN ACTUACIONES POR LESIONES 94. SE REALIZA CONSULTA CON LA UNIDAD DE FLAGRANCIA SUR A CARGO DE LA DRA. BACHIDONE DISPUSO REFERENTE AL MASCULINO NOTIFICADO 29/30. ESTE EVENTO FUE MONITOREADO POR LOANA CANALIS 45926523.</t>
  </si>
  <si>
    <t>NO CARGAN IMPUTADOS</t>
  </si>
  <si>
    <t>VELTRI, PAULA ANDREA</t>
  </si>
  <si>
    <t>BALVANERA 20</t>
  </si>
  <si>
    <t>SE TOMA CONOCIMIENTO MEDIANTE SISEP BAJO CONSTANCIA N° 46742450 QUE DENUNCIANTE REFIERE QUE ENTRÓ UNA PERSONA AL LOCAL PREGUNTANDO COSAS LA DENUNCIANTE FUE AL BAÑO Y ESCUCHÓ UN GRITO DE SU HIJA. EL MASCULINO AMENAZÓ CON ROBAR EL LOCAL. EL HOMBRE LE DIJO QUE TENÍA UN FIERRO. LA DENUNCIANTE SE LLAMA ROMINA ESTÁ CON LAS PERSIANAS BAJAS. ESTÁN ADENTRO EL HOMBRE ESTARÍA DANDO VUELTAS POR EL LUGAR. VISTE SHORT NEGRO CON GRIS, CAMPERA GRIS ,MOCHILA OSCURA Y UN TATUAJE CHICO EN LA CARA. SIENDO LAS 16:19 HS. SE VERIFICA CÁMARA BALVANERA20 EMPLAZADA EN RIVADAVIA 3098 Y GENERAL URQUIZA VISUALIZANDO UN MASCULINO DE SIMILARES CARACTERÍSTICAS CABELLO SEMI RAPADO, CAMPERA GRIS CON NEGRA ,SHORT NEGRO ,CON VENDA BLANCA EN PIERNA IZQUIERDA, CALZADO GRIS CON NEGRO Y MOCHILA OSCURA. POSTERIORMENTE SE RETIRA POR JEAN JAURES SENTIDO MITRE PERDIÉNDOSE DE LA VISUAL. POR LÍNEA DE TIEMPO NO SE LOGRA VISUALIZAR QUE ESTE MASCULINO INGRESE AL LOCAL MENCIONADO. 16:25 HS. SE VISUALIZA EL ARRIBO DE PERSONAL POLICIAL QUE SE DIRIGE EN MISMA DIRECCIÓN QUE EL MASCULINO. 16:31 HS. PERSONAL POLICIAL SE RETIRA DEL LUGAR NO DANDO CON EL MASCULINO. POR AMPLIACIÓN DE CARTA SAE GHT INFORMA NO SE LOGRA DAR CON MASCULINO DESCRIPTO. PANORAMA EXTERNO NORMAL.</t>
  </si>
  <si>
    <t>GODOY RODRIGUEZ, LUCIA MARIA</t>
  </si>
  <si>
    <t>SE VISUALIZA POR CAMARA CONSTITUCION 74 A UN FEMENINO APARENTEMENTE COMERCIALIZANDO ESTUPEFACIENTES . SE DA AVISO A COMANDO. ARRIBA PERSONAL POLICIAL. SE AMPLIA HT INF SE IDENTIFICO A UN FEMENINOS CON LAS DESCRIPCIONES APORTADAS POR MONITOREO,LA MISMAS CORRESPONDEN Y NO POSEE IMPEDIMENTOS,NO POSEE ELEMENTOS CONSTITUTIVOS DE DELITO.-</t>
  </si>
  <si>
    <t>CONT. LIMPIA VIDRIOS</t>
  </si>
  <si>
    <t>PALERMO 12</t>
  </si>
  <si>
    <t>SE VISUALIZA MEDIANTE CAMARA PALERMO 12 A UN MASCULINO OFICIAR DE LIMPIAVIDRIOS EN LA VIA PUBLICA.-CMU AMPLIA EL MASCULINO VISTE GORRA BEIGE, REMERA AZUL, BERMUIDA OSCURA.- CMU AMPLIA SE VISUALIZA PERSONAL POLICIAL DANDO CON LA PERSONA.- MOTO INF SE IDENTIFICA AL MASC DNI 30603585 OSCAR DANIEL SE REALIZA CONS CON FISC GRAL A LA VOZ DEL PRO SECRETARIO BRUNO ACT POR ART 91 SE NOTIFICA DE 239 Y ACT POR ART 31</t>
  </si>
  <si>
    <t>SE VISUALIZA A UN FEMENINO APARENTEMENTE COMERCIALIZANDO ESTUPEFACIENTES . CAMARA CONSTITUCION O137. ARRIBA PERSONAL POLICIAL DANDON CONE LO FEMENINO. SE AMPLIA MOVIL 601 INF SE REALIZO CONSULTA CON LA UNIDAD DE FLAGRANCIA ESTE AC DR MERCURIALI DISPUSO ACT POR LEY 23737. NOTIFICACION DE LOS ART 29 Y 30 SOLICITA VISTA FILMICA Y DECLACIONA DE CMU</t>
  </si>
  <si>
    <t>CANAGLIA CARREIRO, PATRICIA</t>
  </si>
  <si>
    <t>PARQUE CHAS 09</t>
  </si>
  <si>
    <t>SE VISUALIZA MEDIANTE CAMARA PARQUE CHAS 09 A PERSONAL DE SAME CON PERSONAL POLICIAL CON UN VEHICULO PARTICULAR Y COLECTIVO DETENIDOS EN EL LUGAR.- CMU AMPLIA SE VISUALIZA EL RETIRO DE SAME DEL LUGAR.- CMU AMPLIA SE VERIFICO LINEA DE TIEMPO POR EL DOMO NO LOGRANDO VISUALIZAR EL MOMENTO DE LA COLISION YA QUE LA CAMARA SE ENCUENTRA EN PATRON DE MOVIMIENTO Y CON LAS CAMARAS FIJAS NO APUNTAN HACIA EL QTH.</t>
  </si>
  <si>
    <t>CACERES, ANTONELA</t>
  </si>
  <si>
    <t>TOTEM</t>
  </si>
  <si>
    <t>SAN TELMO 18 CAM 02_</t>
  </si>
  <si>
    <t>SE TOMA CONOCIMIENTO MEDIANTE CARTA SAE LLAMANTE REFIERE QUE LE HABRIAN ROBADO EL MOTOVEHICULO HONDA FALCON 400 2012 COLOR GRIS CON CALCOMANIA DOMINIO 999IRE - SE AMPLIA LINEA DE TIEMPO POR CAMARA SAN TELMO 18 CAM 02_ SIENDO LAS 16:17 HS SE VISUALIZA EL PASO DE UN MASCULINO DE BUZO RALLADO VERDE Y NEGRO BERMUDA CELESTE ACARRIANDO UN MOTOVEHICULO POR JUAN DE GARAY DOBLANDO EN CHACABUCO</t>
  </si>
  <si>
    <t>NARANJO, JENNIFER</t>
  </si>
  <si>
    <t>V. SOLDATI 21 CAM 01</t>
  </si>
  <si>
    <t>SE TOMA CONOCIMIENTO MEDIANTE FRECUENCIA HT PERSONAL POLICIAL SOLICITANDO AMBULANCIA DE SAME EN AVENIDA FERNANDEZ DE LA CRUZ Y AVENIDA VARELA POR UN CHOQUE EN EL LUGAR. 16:58HS. AL TOMAR LA CÁMARA VILLA SOLDATI 21 CAM 01 EMPLAZADA EN FERNANDEZ DE LA CRUZ 2400 Y RIVERA INDARTE SE VISUALIZA COLECTIVO Y CAMION EN EL LUGAR COMO ASÍ TAMBIÉN PERSONAL POLICIAL. SE DA AVISO A COMANDO MEDIANTE CARTA SAE N.º 46742797 BRINDADO APOYO ÓPTICO. SE REALIZÓ LINEA DE TIEMPO DE CAMARA VILLA SOLDATI 21 CAM 01 EMPLAZADA EN FERNANDEZ DE LA CRUZ 2400 Y RIVERA INDARTE SIENDO LAS 16:53HS. SE VISUALIZA A UN CAMIÓN EL CUAL COMIENZA SU MARCHA EN LA VERERA EN DIRECCION A FERNANDEZ DE LA CRUZ DOBLANDO EN ESTE SENTIDO A PERITO MORENO CUANDO UN COLECTIVO DE COLOR VERDE QUE TRANSITABA POR FERNANDEZ DE LA CRUZ SENTIDO A PERITO MORENO ES COLISIONADO EN EL LADO IZQUIERDO POR EL CAMIÓN MENCIONADO. 17:10HS. ARRIBA AMBULANCIA DE SAME. SE RETIRA AMBULANCIA DE SAME CON TRASLADO. 18:00HS. SE RETIRA MÓVIL POLICIAL DANDO POR FINALIZADO ESTE EVENTO. SE TOMA CONOCIMIENTO MEDIANTE AMPLIACIÓN DE CARTA SAE CONSULTA CON UNIDAD DE FLAGRANCIA OESTE A CARGO DOCTOR BERRIGUI CRISTIAN SECRETARIA UNICA A CARGO DOCTORA PALUMBO ACTUACIONES LESIONES 94 SE SOLCITA VIALES. EVENTO MONITOREADO POR NARNJO JENNIFER DNI 37542097</t>
  </si>
  <si>
    <t>NO CARGA IMPUTADOS</t>
  </si>
  <si>
    <t>VIOLENCIA DE GENERO</t>
  </si>
  <si>
    <t>LA PATERNAL 04</t>
  </si>
  <si>
    <t>SE TOMA CONOCIMEINTO MEDIANTE CARTA SAE FEMENINA INDICA QUE SU TIO ESTA CON CUCHILLO. SE MUESTRA AGRESIVO 
SOLICITAN MOVIL.- SECT 2 IND QUE SE ENTREVISTA CON LLAMANTE IND IND QUE SRE TRATO DE UNA INCIDENCIA CON SU TIO EN EL LUGAR, AL ARRIBO DEL MOVIL EL MISMO YA NO SE ENCONTRABA. EL FEM SE ENCEUNTRA ILESO. PANORAMA NORMAL</t>
  </si>
  <si>
    <t>CONSTITUCION 52</t>
  </si>
  <si>
    <t>SE TOMA CONOCIMIENTO MEDIANTE CARTA SAE FEMENINO REFIERE QUE HABRIA UN CHOQUE ENTRE UN AUTO Y UNA MOTO, HABRIA UN MASCULINO HERIDO, INDICA QUE ESTARIA SENTIDO AL OBELISCO- SE AMPLIA LINEA DE TIEMPO POR CAMARA CONSTITUCION52 CAM 01_ SIENDO LAS 17:13 HS SE VISUALIZA QUE EL MOTOVEHICULO POR 9 DE JULIO EN LA INTERSECCION DE CARLOS CALVO MOMENTO EL CUAL COLISIONA CON EL LATERAL DERECHO DE UN VEHICULO PARTICULAR.</t>
  </si>
  <si>
    <t>NO CARGA ORIGEN NI IMPUTADO</t>
  </si>
  <si>
    <t>SE TOMA CONOCIMIENTON MEDIANTE CARTA SAE LLAMANTE INDICA QUE HABRIAN CHOCADO UN AUTO Y UNA MOTO. NO APORT MAS DATOS. VERIFICAR SAME . SE AMPLIA LINEA DE TIEMPO POR CAMARA CONSTITUCION 55 CAM 03 SIENDO LAS 17:26 HS SE VISUALIZA UN VEHICULO PARTICULAR COLOR GRIS EL MISMO ROZA CON SU LADO LATERAL INZQUIERDO A UN MOTOVEHICULO AMBOS CICURCULABAN POR SAN JUAN HACIA BERNARDO DE YRIGOYEN</t>
  </si>
  <si>
    <t>NO CARGA IMPUTADO</t>
  </si>
  <si>
    <t>ESCOBAR, YASMIN</t>
  </si>
  <si>
    <t>V. LUGANO O108</t>
  </si>
  <si>
    <t>SE TOMA CONOCIMIENTO MEDIANTE CARTA SAE POR EL ROBO DE MOTOVEHICULO EN INTERIOR DEL BARRIO DE EMERGENCIA .- AL MOMENTO DE TOMAR LA CAMARA SE BRINDA APOYO OPTICO A PERSONAL POLICIAL. AMPLIA SAE: SE LABRAN ACTS POR ROBO AMA</t>
  </si>
  <si>
    <t>SANCHEZ FLORENTIN HERNAN</t>
  </si>
  <si>
    <t>PEREZ, DANIEL</t>
  </si>
  <si>
    <t>APARENTE CONSUMO ESTUPEFACIENTES</t>
  </si>
  <si>
    <t>BALVANERA 04</t>
  </si>
  <si>
    <t>SE VISUALIZO MEDIANTE CAMARA BALVANERA 04 A DOS FEMENINOS COMERCIALIZANDO ESTUPEFACIENTES. SE TOMO CONOCIMIENTO QUE SE LABRAN ACTUACIONES POR EL ARTICULO 29/30</t>
  </si>
  <si>
    <t>01 IMPUTADO</t>
  </si>
  <si>
    <t>PERRONE, JULIANA</t>
  </si>
  <si>
    <t>CABALLITO 85</t>
  </si>
  <si>
    <t>INGRESO CONSTANCIA DONDE PERSONAL POLICIAL REFIERE ENCONTRARSE CON DOS DEMORADOS. CON EL FIN DE CLARIFICAR SE VISUALIZO A ESTOS DOS SUJETOS CIRCULAR EN UN MOTOVEHICULO, LUEGO LO DESCARTAN EN EL LUGAR Y SE DAN A LA FUGA. SE PROCEDIO A LA DETENCION DE AMBOS. ATC. ROBO.-</t>
  </si>
  <si>
    <t>02 DETENIDOS</t>
  </si>
  <si>
    <t>COLABORACION CON INTERVENCION DIRECTA CON IMPUTADO/S</t>
  </si>
  <si>
    <t>ELIZABETH GONZALEZ</t>
  </si>
  <si>
    <t>MARTINEZ, ALVARO MAXIMILIANO</t>
  </si>
  <si>
    <t>MATADEROS 01</t>
  </si>
  <si>
    <t>SE TOMA CONOCIMIENTO MEDIANTE MODULACION POR UNA PERSONA DESCOMPUESTA EN VIA PUBLICA. SE VISUALIZA LO APORTADO. ARRIBA PERSONAL POLICIAL Y SAME QUIEN SE RETIRA CON TRASLADO DEL SUJETO. AMPLIA SAE: PERSONAL POLICIAL NO LOGRA TOMAR LOS DATES DE SAME NI DEL MASCULINO.-</t>
  </si>
  <si>
    <t>SAN NICOLAS 09</t>
  </si>
  <si>
    <t>SE TOMO CONOCIMIENTO MEDIANTE MODULACION QUE PERSONAL POLICIAL SE ENCUENTRA CON MOTO Y FEMENINO LESIONADO. AL TOMAR LA CAMARA SE VISUALIZA A PERSONAL POLICIAL CON UN FEMENINO Y UN MOTOVEHICULO. SE VERIFICA LINEA DE TIEMPO SIN VISUALIZAR EL MOMENTO DE LA COLISION. HT INFORMA QUE ARRIBO SAME QUIEN ASISTE CON DIAGNOSTICO TRAUMATISMO LEVE. MAGISTRADO DISPONE ACT POR AVERIGUACION DE LESIONES.-</t>
  </si>
  <si>
    <t>BENITEZ</t>
  </si>
  <si>
    <t>VILLA LUGANO 70</t>
  </si>
  <si>
    <t>SE TOMA CONOCIMIENTO MEDIANTE CARTA SAE DENUNCIANTE INFORMA QUE CUATRO MASCULINOS INTENTARON BANDALIZAR UN COMERCIO. SE TOMA CAMARA BRIDANDO APOYO OPTICO AL PERSONAL POLICIAL EN EL LUGAR. SE AMPLIA LINEA DE TIEMPO EN CARTA. AMPLIA SAE HT INDORMA QUE NEG COMERCIO VIOLENTADOS. CONSTANCIA EN PARTE.-</t>
  </si>
  <si>
    <t>BEÑACAR, SILVINA</t>
  </si>
  <si>
    <t>RECOLETA O133</t>
  </si>
  <si>
    <t>SE VISUALIZA MEDIANTE CAMARA A PERSONAL POLICIAL IDENTIFICANDO, SE BRIDA APOYO OPTICO. AMPLIA EL PERSONAL IDENTIFICA SIN NOVEDADA JUSTIFICANM LA PERMANANCIA</t>
  </si>
  <si>
    <t>LANGE, DANIEL</t>
  </si>
  <si>
    <t>FERNANDEZ, RUTH</t>
  </si>
  <si>
    <t>BALVANERA 94</t>
  </si>
  <si>
    <t>18.35 INGRESÓ CONSTANCIA SAE NRO. 46743694 DONDE DENUNCIANTE REFIRIÓ QUE VISUALIZÓ UN MASCULINO SUSTRAYENDO EL CASCO DE UN MOTOVEHICULO. POR TAL MOTIVO SE PROCEDIÓ A REALIZAR LINEA DE TIEMPO POR LA CÁMARA BALVANERA 39 EMPLAZADA EN ANCHORENA 597 Y LAVALLE DONDE SE OBSERVÓ A LAS 18.35 HORAS UN MASCULINO PRÓXIMO A UN MOTOVEHICULO MARCA GILERA SMASH 110 DE COLOR NEGRO CON DETALLES ROJOS DOMINIO A180EJX. MOMENTOS DESPUÉS SE LO VISUALIZÓ MANIPULAR EL CASCO EL CUAL SE ENCONTRABA SUJETO CON UNA LINGA AL RODADO RETIRÁNDOSE LUEGO POR ANCHORENA SENTIDO ZELAYA. EL MISMO VESTÍA DE REMERA BLANCA CON EL NÚMERO NUEVE EN EL DORSO PANTALÓN GRIS Y CALZADO NEGRO. ATENTO A ELLOS SE DIO AVISO A COMANDO Y SE GENERO CONSTANCIA PLASMANDO LO MODULADO PARA QUE AL ARRIBO DEL PERSONAL POLICIAL 18.43 HS LOGRE DAR CON EL SUJETO APORTADO POR ESTA SALA. REALIZADA LA CONSULTA CON EL JUZGADO NACIONAL EN LO CRIMINAL Y CORRECCIONAL NRO. 34 A/C DRA. BRUNIAR GRACIELA SECRETARIA NRO. 117 A/C DRA. DE ROSA PUESTO EN CONOCIMIENTO DE LOS PORMENORES DISPUSO SE LABREN ACTUACIONES POR ´ROBO´ Y AVALO LA DETENCIÓN DEL MASCULINO. 21. 47 HS. SE DA POR FINALIZADO EL EVENTO.-</t>
  </si>
  <si>
    <t>01 DETENIDO</t>
  </si>
  <si>
    <t>LIMPIA VIDRIOS</t>
  </si>
  <si>
    <t>SE VISUALIZA POR CAMARA PALERMO90 MASCULINO OFICIANDO DE LIMPIA VIDRIOS SE DA AVISO A COMANDO MEDIANTE CARTA SAE ARRIBA PERSONAL POLICIAL POSTERIORMENTE INFORMA SE DISPUSO ARTICULO 91 SECUESTRO DE ELEMENTO</t>
  </si>
  <si>
    <t>01 CONTRAVENTOR</t>
  </si>
  <si>
    <t>VELIZ AYALA, ROCIO SOLEDAD</t>
  </si>
  <si>
    <t>BALVANERA 04/ ALMAGRO67CAM01</t>
  </si>
  <si>
    <t>SE VISUALIZA A DOS MASCULINOS EN ACTITUD SOSPECHOSA OFRECIENDO LO QUE SERIA UN TELEFONO CELULAR. A PSOTERIOR SE GENERA CONSTANCIA SAE</t>
  </si>
  <si>
    <t>MONSERRAT 79</t>
  </si>
  <si>
    <t>Monserrat</t>
  </si>
  <si>
    <t>SE TOMO CONOCIMIENTO MEDIANTE CARTA SAE QUE INGRESARON A ROBAR A UN KIOSCO. AL TOMAR LA CAMARA SE VISUALIZA PERSONAL POLICIAL IDENTIFICANDO A UN MASCULINO DE SIMILARES CARACTERISTICAS. SE VERIFICA LINEA DE TIEMPO VISUALIZANDO AL MASCULINO INGRESAR AL COMERCIO Y POSTERIOR UNA INCIDENCIA EN EL INGRESO DONDE EL MASCULINO COMIENZA A RETIRARSE MOMENTO EN QUE ARRIBO PERSONAL POLICIAL. MAGISTRADO DISPONE ACT POR TENTATIVA DE HURTO Y DETENCION DEL MASCULINO.-</t>
  </si>
  <si>
    <t>FLORESTA25</t>
  </si>
  <si>
    <t>SE TOMA CONOCIMIENTO MEDIANTE CARTA SAE FEMENIO MUY FUSCADA RFIERE QUE HABRIA VARIAS FEMENINAS EN LA VEREDA DEL EDFICIO QUE ESTAN AMENAZANDO A SU HIJA ESTAN CON ARMAS BLANCAS Y TIENEN LAS LLAVES DEL DEAPARTAMENTO DE ELLA SE ENCUENTRA EN EL NOVENO PISO DEPARTAMENTO A ANTENTA AL ARRIBO DEL PERSONAL ABONADO 1134270051 M 510 SE TRATO DE UNA INCIDENCIA ENTRE UNAS MENORES - SE LAS REQUIZO CON RESULTADO NEGATIVO - NEGATIVO ELEMNTO CONTITUTIVO DE DELITO</t>
  </si>
  <si>
    <t>PALERMO O183</t>
  </si>
  <si>
    <t>SE VISUALIZA MEDIANTE CAMARA UN MASCULINO HERIDO AUXILIADO POR TRANSUNTES HT INFORMA EL MASCULINO SE ENCUENTRA OFUSCADO E INDICA NO DESEA ASISTENCIA DE SAME QUE SU AMIGO LO ESTARIA ASISTIENDO ,SE NIEGA A APORTAR DATOS</t>
  </si>
  <si>
    <t>NUÑEZO115</t>
  </si>
  <si>
    <t>Nuñez</t>
  </si>
  <si>
    <t>SE TOMA CONOCIMIENTO MEDIANTE CARTA SAE N°46743941 QUE DENUNCIANTE REFIERE QUE UN MASCULINO LE HABRÍA ROBADO EL CELULAR A UN FEMENINO Y QUE EL MISMO SE HABRÍA DADO A LA FUGA. SIENDO LAS 19:14 HS. SE TOMA LA CÁMARA NÚÑEZO115 EMPLAZADA EN CABILDO 4991 Y GENERAL PAZ VISUALIZANDO APARENTE DAMNIFICADA EN QTH SIENDO ENTREVISTADA POR PERSONAL POLICIAL QUIENES POSTERIORMENTE INGRESAN AL PUESTO CABILDO. 19:25 HS. SE RETIRAN DEL PUESTO CABILDO LA DAMNIFICADA POR SUS PROPIOS MEDIOS Y EL PERSONAL POLICIAL DANDO POR FINALIZADO ESTE EVENTO. FALTA AMPLIAR.</t>
  </si>
  <si>
    <t>ALEGRE, EMILCE</t>
  </si>
  <si>
    <t>BOCA 48</t>
  </si>
  <si>
    <t>La Boca</t>
  </si>
  <si>
    <t>SE TOMA CONOCIMIENTO MEDIANTE CARTA SOBRE UNA PERSONA HABRIA CAIDO DE SU MOTOVEHICULO EN AUT BS LA PLATA. SE BRINDA APOYO OPTICO. AMPLIA 604 INF ARRIBO AMBULANCIA PRIVADA DE LA EMPRESA SUCPA INT 639 A/C DR CONTRERAS MN 120587 QUIEN ASISTE Y DERIVA A FEMENUNO CON DIAG POLITRAUMATISMO AL HOSP ARGERICH.- LESION PRODUCIDA A RAIZ DE CAIDA DE SU PROPIA ALTURA 604 INF AMIGA DE LA FEMENINO QUEDA A RESGUARDO DE MOTOVEHICULO. CONSTANCIA EN PARTE-</t>
  </si>
  <si>
    <t>4C</t>
  </si>
  <si>
    <t>GAROSO, ANA LAURA</t>
  </si>
  <si>
    <t>CABALLITOO222</t>
  </si>
  <si>
    <t xml:space="preserve">SE TOMA CONOCIMIENTO MEDIANTE CARTA SAE MASCULINO INDICA QUE HABRIA MASCULINO BUZO AZUL , JEANS ESTARA INTENANDO ROBAR VEHICULO HT 6A INFORMA QUE VERIFICADO EL LUGAR NEGATIVO VEHICULO VIOLENTADO Y AL MASC. SE LO IDENTIFICA SIN NOVEDAD
</t>
  </si>
  <si>
    <t>OJEDA, DAIANA</t>
  </si>
  <si>
    <t>PARQUE PATRICIOS 05</t>
  </si>
  <si>
    <t>Parque Patricios</t>
  </si>
  <si>
    <t>SE TOMA CONOCIMIENTO MEDIANTE SAE DENUNCIANTE INFORMA QUE LE HABRÍAN SUSTRAIDO LA CAMIONETA DOS MASCULINOS. SE AMPLIA LINEAD DE TIEMPO EN CARTA. AMPLIA SAE: SE IRRADIA ALERTA POR EL VEHÍCULO Y SE EFECTÚA CONSULTA CON LA FISCALIA QUIEN DISPONE QUE SE LABREN ACTUACIONES POR HURTO AUTOMOTOR.-</t>
  </si>
  <si>
    <t>CONSTITUCION 84 CAM02</t>
  </si>
  <si>
    <t>SE TOMO CONOCIMIENTO MEDIANTE CARTA SAE QUE HABRIA DOS MASCULINOS QUE SE PELEARON CON ARMAS BLANCAS Y ESTARIAN HERIDOS. SE VERIFICA LINEA DE TIEMPO VISUALIZANDO A LOS MASCULINOS EN INCIDENCIA. POR CARTA SE AMPLIA QUE ARRIBO SAME INTERNO 394 ASISTE Y DERIVA A UN MASCULINO CON DIAGNOSTICO HERIDA DE ARMA BLANCA EN TORAX. ASIMISMO SAME INTERNO 426 ASISTE Y DERIVA CON DIAGNOSTICO HERIDA CORTANTE EN EL ROSTRO SIN RIESGO DE VIDA. MAGISTRADO INTERVENTOR DISPONE ACT POR TENTATIVA DE HOMICIDIO Y DETENCION DEL MASCULINO.-</t>
  </si>
  <si>
    <t>1 DETENIDO/ 1 TRASLADO DE SAME.-</t>
  </si>
  <si>
    <t>PINTADO SANTIAGO</t>
  </si>
  <si>
    <t>BALVANERAO106</t>
  </si>
  <si>
    <t>SE VISUALIZA POR CAMARA A DOS FEMENINOS EN INCIDENCIAS ARRIBA PERSONAL SE TRATO DE UNA INCIDENCIA DE PAREJA.603 INF NEGATIVO VIOLENCIA , SE TRATO DE UNA DISCUSION DE PAREJA /// SE ENTREVISTO A LAS PARTES POR SEPARADO //</t>
  </si>
  <si>
    <t>FIRME, MARIA</t>
  </si>
  <si>
    <t>VILLA RIACHUELO 10</t>
  </si>
  <si>
    <t>Villa Riachuelo</t>
  </si>
  <si>
    <t>SE TOMA CONOCIMIENTO MEDIANTE CARTA SAE POR UNA INCIDENCIA CON PERSONAL POLICIAL. SE TOMA CAMARA Y SE BRINDA APOYO OPTICO AL PERSONAL POLICIAL EN EL LUGAR. AMPLIA SAE: SE ENTREVISTA AL LLAMANTE EL CUAL SERIA EL HERMANO DEL DUEÑO DEL VEHOCULO SECUESTRADO. SE RETIRAN SIN NOVEDAD ENG LESIONES O AGRESIONES.-</t>
  </si>
  <si>
    <t>8C</t>
  </si>
  <si>
    <t>COGHLAN49</t>
  </si>
  <si>
    <t>Coghlan</t>
  </si>
  <si>
    <t>SE TOMA CONOCIMIENTO MEDIANTE CARTA SAE N°46744408. DENUNCIANTE REFIERE QUE HABRÍA DOS MASCULINOS PONIENDO UNA PALANCA EN LA VENTANILLA DE UN AUTO GRIS. NO SABRÍA SI SON LOS DUEÑOS. 20:19 HS. SE TOMA CÁMARA COGHLAN49 EMPLAZADA EN CONGRESO 3811 Y NAON POR LA CUAL AL MOMENTO SE VISUALIZA A DOS MASCULINOS CERCANOS A UN VEHÍCULO GRIS APARENTEMENTE ESTARÍAN MANIPULÁNDOLO. SE REALIZÓ LÍNEA DE TIEMPO EN CÁMARA COGHLAN49CAM01 SIENDO LAS 20:06 HS. SE VISUALIZA QUE AMBOS MASCULINOS ARRIBAN AL QTH Y EMPIEZAN A MANIPULAR EL VEHÍCULO APORTADO POR DENUNCIANTE. 20:20 HS. SE VISUALIZA EL ARRIBO DE PERSONAL POLICIAL DANDO CON LOS MASCULINOS QUIENES COMIENZAN UNA INCIDENCIA VERBAL CON EL MISMO POSTERIORMENTE LOS MASCULINOS SON IDENTIFICADOS. 20:35 HS. SE RETIRA PERSONAL POLICIAL. LOS MASCULINOS QUEDAN EN EL LUGAR JUNTO AL VEHÍCULO ANTERIORMENTE MENCIONADO. SE AMPLÍA CONOCIMIENTO A TRAVÉS DE CARTA SAE PERSONAL INFORMA SE TRATÓ DE UN ERROR. SERÍAN LOS PROPIETARIOS DEL VEHÍCULO.</t>
  </si>
  <si>
    <t>CORONEL, JACQUELINE ANDREA</t>
  </si>
  <si>
    <t>PALERMO28</t>
  </si>
  <si>
    <t>SE TOMA CONOCIMIENTO MEDIANTE CARTA SAE 46744422 FEMENINO REFIERE QUE AL PARECER LA DUEÑA DEL HOTEL DONDE SE ESTÁN QUEDANDO HABRÍA INGRESADO A SU DEPARTAMENTO CUANDO ESTABAN ALMORZANDO Y SE LLEVARON UN PERFUME MÁS DE UN MILLÓN DE PESOS Y UN RELOJ ROLEX FEMENINO ES DE SANTIAGO DEL ESTERO Y ESTÁ DE VACACIONES EN LA CIUDAD. SIENDO LAS 20:25 HS. POR CÁMARA PALERMO28 EMPLAZADA EN NICETO VEGA 5915 Y RAVIGNANI SE VISUALIZA A PERSONAL POLICIAL AL LUGAR. 21:28 HS. SE RETIRA PERSONAL POLICIAL DEL LUGAR DANDO ASÍ POR FINALIZADO ESTE EVENTO. POSTERIORMENTE SE AMPLIA QUE 614 INFORMA FEMENINA DAMNIFICADA INDICA SE HABRÍA RETIRADO AL MEDIODÍA A ALMORZAR Y AL REGRESAR 16 HORAS NOTA FALTANTE DE 1 MILLÓN DE PESOS DE UN PERFUME Y DE UN RELOJ INTERVIENE FISCALÍA CRIMINAL Y CORRECCIONAL NUMERO 29 TEDESCO. SECRETARIA ÚNICA A CARGO DOCTOR GONZALEZ. SE PROCEDE AL LABRADO DE ACTUACIONES POR HURTO. NO SE REQUIEREN SERVICIOS YA QUE NO HABRÍA NINGÚN ACCESO VIOLENTADO</t>
  </si>
  <si>
    <t>SAN TELMO 30</t>
  </si>
  <si>
    <t>SE TOMO CONOCIMIENTO MEDIANTE CARTA SAE QUE SE REQUIERE SAME PARA PERSONAL POLICIAL CON FUERTE DOLOR DE PECHO. AL TOMAR LA CAMARA SE VISUALIZA MOVILES POLICIALES EN EL LUGAR. POSTERIOR ARRIBA SAME QUIEN ASISTE Y NO DERIVA CON DIAGNOSTICO CONTROL CLINICO SIN RIESGO DE VIDA.-</t>
  </si>
  <si>
    <t>SE VISUALIZO MEDIANTE CAMARA PALERMO 90 A UN MASCULINO LIMPIA VIDRIOS, SE TOMO CONOCIMIENTO QUE SE LABRAN ACTUACIONES POR EL ARTICULO 91</t>
  </si>
  <si>
    <t>CONT. USO INDEBIDO</t>
  </si>
  <si>
    <t>NUEVA POMPEYA 26</t>
  </si>
  <si>
    <t>SE TOMA CONOCIMIENTO MEDIANTE CÁRTA SAE DONDE DENUNCIANTE INFORMA QUE UN MASCULINO SE ENCUENTRA CON UNA PARILLA DE VENTA DE TORTILLAS QUE OBSTRUYE EL PASO Y LAS CHISPAS Y EL FUEGO AFECTA A LA GENTE QUE TRANSITA. AL TOMAR LA CAMARA SE VISUALIZA AL MASCULINO CON UNA PARRILLA. POSTERIORMENTE ARRIBA PERSONAL POLICIAL DANDO CON ESTE SUJETO. AMPLIA SAE: SE LABRA ACTA CONTRAVENCIONAL POR INFRACCIÓN DEL ARTICULO 83.-</t>
  </si>
  <si>
    <t>4B</t>
  </si>
  <si>
    <t>SE TOMA CONOCIMIENTO MEDIANTE CARTA SAE N° 46744569 POR UN MASCULINO QUIEN QUIERE ARROJARSE DEL PUENTE EN SANTA FE Y BULLRICH. SIENDO LAS 20:37 HS. SE VISUALIZA POR CÁMARA PALERMO90 EMPLAZADA EN SANTA FE 4701 Y BULLRICH A UN MASCULINO SOBRE EL PUENTE EL MISMO VISTE REMERA GRIS Y BERMUDAS CLARAS. 20:46 HS. ARRIBA BOMBEROS. 20:48 HS. ARRIBA SAME. 21:50 HS. SE RETIRA SAME CON TRASLADO DEL MASCULINO. 21:50 HS. SE RETIRA BOMBEROS PERMANECE PERSONAL POLICIAL EN EL LUGAR DANDO POR FINALIZADO ESTE EVENTO. POSTERIORMENTE SE TOMA CONOCIMIENTO POR CARTA SAE MÓVIL 414 ARRIBO SAME INTERNO 713 A CARGO DRA. MORALES MN 164129 ASISTE Y DERIVA AL HOSPITAL RIVADAVIA CON DIAGNOSTICO BROTE PSICÓTICO SE LABRAN ACTUACIONES POR TENTATIVA DE SUICIDIO INTERVIENE FISCALÍA CRIMINAR CORRECCIONAL N°29 A CARGO DR. HERRERA SECRETARIA ÚNICA DRA. GONZÁLEZ.</t>
  </si>
  <si>
    <t>01 TRASLADO</t>
  </si>
  <si>
    <t>P. POL. CON DETENIDO</t>
  </si>
  <si>
    <t>VILLA SOLDATI 19</t>
  </si>
  <si>
    <t>SE TOMA CONOCIMIENTO MEDIANTE CARTA SAE POR UNA PERSECUSIÓN. SE BRINDA APOYO OPTICO AL PERSONAL POLICIAL CON SEIS MASCULINOS. SE AMPLIA LINEA DE TIEMPO EN CARTA. AMPLIA SAE: SE LABRAN ACTS POR ROBO EN POBLADO Y EN BANDA Y ORDENA LA DETENCIÓN DE LOS SEIS MASCULINOS.-</t>
  </si>
  <si>
    <t>8B</t>
  </si>
  <si>
    <t>06 DETENIDOS</t>
  </si>
  <si>
    <t>PALERMOO205</t>
  </si>
  <si>
    <t>SE TOMO CONOCIMIENTO MEDIANTE CARTA 46744668 SOBRE UN ROBO. SE TOMO CONOCIMIENTO QUE SE LABRAN ACTUACIONES POR EL ARTICULO 94.HT INFORMA QUE EL FEMENINO HABRIA MANTENIDO INCIDENCIA CON SU VECINA Y ESTA LE PROPINA GOLPE  INTERVIENE UFLA NORTE A/C DRA GARCIA QUIEN DISPONDE ACT LESIONES 94, Y NOTIFICACION DE FEM ART 29/30</t>
  </si>
  <si>
    <t>SOSA, NOELIA</t>
  </si>
  <si>
    <t>RETIRO 08</t>
  </si>
  <si>
    <t>SE TOMA CONOCIMIENTO MEDIANTE FRECUENCIA SOBRE UN FEM CAIDO. PERSONAL POLICIAL SOLICITA SAME YA QUE L MISMA NO RESPONDE A ESTIMULOS. SE BRIDA APOYO OPTICO. ARRIBA SAME QUIEN ASISTE PERO NO DERIVA. FINALIZA SIN NOVEDADARRIBO SAME INTERNO 364 DE BASE RETIRO A CARGO DR CENTENO MN 161462 ASISTE Y NO DERIVA CON DIAGNOSTICO FARINJITIS</t>
  </si>
  <si>
    <t>LEGUINA MARCELO DANIEL</t>
  </si>
  <si>
    <t>CONSTITUCION 74/ 27</t>
  </si>
  <si>
    <t>SE VISUALIZA MEDIANTE CAMARA A PERSONAL POLICIAL IDENTIFICANDO A UN MASCULINO. POSTERIOR PERSONAL POLICIAL CON EL MASCULINO. BRIGADA INFORMA QUE SE IDENTIFICO A MASCULINO SIN NOVEDAD.-</t>
  </si>
  <si>
    <t>CONSTITUCION 51</t>
  </si>
  <si>
    <t>SE TOMO CONOCIMIENTO MEDIANTE CARTA SAE QUE UN COLECTIVO DE LA LINEA 126 CHOCO CONTRA UN AUTO NEGRO. AL TOMAR LA CAMARA SE VISUALIZA UN COLECTIVO DETENIDO EN EL LUGAR Y UN VEHICULO PARTICULAR COLOR NEGRO DOMINIO GNF 909. SE VERIFICA LINEA DE TIEMPO VISUALIZANDO AL COLECTIVO COLISIONAR POR DETRAS AL VEHICULO. NO SE VISUALIZAN LAS BALIZAS DEBIDO A LA POCA NITIDEZ DE LA CAMARA Y LA CIRCULACION VEHICULAR. ARIRBA PERSONAL POLICIAL Y SAME QUIEN ASISTE Y DERIVA A UN MENOR DE EDAD CON DIAGNOSTICO TRAUMATISMO EN MANO DERECHA. . MAGISTRADO DISPONE ACT POR LESIONES 94 ARTICULO 29 Y 30 PARA CONDUCTOR DEL COLECTIVO.-</t>
  </si>
  <si>
    <t>1 IMPUTADO/ 1 TRASLADO DE SAME.-</t>
  </si>
  <si>
    <t>VILLA DEVOTO34</t>
  </si>
  <si>
    <t>21.17 HS. INGRESO CONSTANCIA SAE NRO. 46744868 DONDE DENUNCIANTE REFIRIO QUE LE HABRIAN ROBADO EL TELEFONO CELULAR A UNA CLIENTA CAUSANTES TRATARIA DE DOS MASCULINOS ABORDO DE UN MOTOVEHICULO COLOR ROJO. POR TAL MOTIVO SE PROCEDIO A REALIZAR LINEA DE TIEMPO POR LA CAMARA VILLA DEVOTO 34CAM01 OBSERVANDO A LAS 21.16 HORAS UN MOTOVEHICULO BITRIPULADO A GRAN VELOCIDAD. PRIMER MASCULINO DE ROPAS OSCURAS CON CASCO NEGRO. SEGUNDO MASCULINO DE BUZO CLARO CON PANTALON OSCURO. SE RETIRAN POR NUEVA YORK SENTIDO BAHIA BLANCA. MOTOVEHICULO DE CLOLOR OSCURO DE GRAN CILINDRADA. 21.37 HS ARRIBA PERSONAL POLICIAL QUIEN INDICA AFIRMATIVO ROBO EN EL LUGAR. 21.46 HS SE TOMO CONOCIMIENTO MEDIANTE CARTA QUE SE LABRAN ACTS. POR ROBO ARREBATO.-</t>
  </si>
  <si>
    <t>HERRERA, GERMAN</t>
  </si>
  <si>
    <t>BOEDO35</t>
  </si>
  <si>
    <t>Boedo</t>
  </si>
  <si>
    <t>SE TOMA CONOCIMIENTO MEDIANTE CARTA SAE N° 46744956 LLAMANTE REFIERE QUE HABRÍA UN MASCULINO EN SITUACIÓN SOSPECHOSA ESTARÍA CON UN PASA MONTAÑAS Y BICICLETA DE LA CIUDAD COLOR DE ROPA GRIS CON LA CARA TAPADA. SIENDO LAS 21:43HS. SE TOMA CÁMARA BOEDO35 EMPLAZADA EN EEUU 3602 Y BOEDO VISUALIZANDO PERSONAL POLICIAL EN EL LUGAR IDENTIFICANDO A UN MASCULINO. 21:48HS. SE RETIRA MASCULINO POR SUS PROPIOS MEDIOS. 21:50HS. SE RETIRA PERSONAL POLICIAL DANDO POR FINALIZADO ESTE EVENTO. POSTERIORMENTE SE AMPLÍA MEDIANTE CARTA SAE N° 46744956 605B INFORMA SE LOGRA IDENTIFICAR MASCULINO EL MISMO CORRESPONDE Y NO POSEE IMPEDIMENTO SE CONTINUA CON EL RECORRIDO.</t>
  </si>
  <si>
    <t>PALACIOS SOFIA</t>
  </si>
  <si>
    <t>FLORES69</t>
  </si>
  <si>
    <t>SE TOMO CONOCIMIENTO MEDIANTE CARTA 46745016 SOBRE UN MASCULINO CON ARMA BLANCA AMENZANDO EN EL LUGAR. DR 15  TOMO COMUNICACION  CON MAGISTRADO  TRIBUNAL  ORAL  CORRECCIONAL Y CRIMIMAL  N 9 AC  DR TOMAS CORAYO  . ES DE RELVANCIA   AVALA LA DETENCION  DE LA FEMENINO    //  ACTUACIONES PEDIDO DE CAPTURA DETENCION</t>
  </si>
  <si>
    <t>DOMINGUEZ, JAMAL</t>
  </si>
  <si>
    <t>SE VISUALIZA MEDIANTE CAMARA UN VEHICULO EMANANDO HUMO DEL INTERIOR DEL MOTOR. ARRIBA PERSONAL POLICIAL Y BOMBEROS. DIR 32 INFORMA QUE SE TRATO DE EMANACION DE HUMO. NEGATIVO FUEGO. SE COOPERA SIN NOVEDAD.-</t>
  </si>
  <si>
    <t>QUIROGA, JAQUELINA ANABEL</t>
  </si>
  <si>
    <t>SAN TELMO 13 CAM02</t>
  </si>
  <si>
    <t>SE TOMO CONOCIMIENTO MEDIANTE CARTA SAE QUE HABRIA PERSONAS DENTRO DEL PARQUE LEZAMA. AL TOMAR LA CAMARA SE VISUALIZA A VARIAS PERSONAS EN INCIDENCIA. ARRIBA MOVIL POLICIAL E INFORMA QUE SE IDENTIFICO A MASCULINO EL CUAL INDICA QUE SE TRATO DE UNA INCIDENCIA DONDE AL ARRIBO LA OTRA PARTE NO SE ENCONTRABA.-</t>
  </si>
  <si>
    <t>MERZARIO CABALLERO, SILVIA</t>
  </si>
  <si>
    <t>DESOBEDIENCIA</t>
  </si>
  <si>
    <t>VILLA SOLDATI 72</t>
  </si>
  <si>
    <t>SE TOMA CONOCIMIENTO MEDIANTE CARTA SAE DONDE DENUNCIANTE REFIERE QUE UN MASCULIN EN SIT DE CALLE TOCARIA SU TIMBRE MOLESTADNO, EL MISMO VESTIDO DE GORRA, CAMPERA ROJA Y PANTALON BEIGE. SE BRINDA APOYO OPTICO AL PERSONAL POLICIAL CON EL SUJETO INDICADO POR EL DENUNCIANTE. SE AMPLIA LINEA DE TIEMPO. AMPLIA SAE: SE LABRAN ACTS POR DESOBEDIENCIA. DETENCION DEL SUJETO</t>
  </si>
  <si>
    <t>MAL TIPIFICADO</t>
  </si>
  <si>
    <t>PARQUE AVELLANEDA O107</t>
  </si>
  <si>
    <t>SE TOMA CONOCIMIENTO MEDIANTE CARTA SAE POR UN CHOQUE ENTRE AUTO Y MOTO. SE VISUALIZA PERSONAL POLICIAL EN EL LUGAR. SE AMPLIA LINEA DE TIEMPO EN CARTA. AMPLIA SAE: ARRIBA SAME Y TRASLADA CON DIAGNOSTICO POLITRAUMATISMO SIN RIESGO DE VIDA. ARRIBA VIALES A/C DEL OF. AMYOR DIAZ CARLO, QUIEN REALIZA EL ALCOHOTEST PARA CONDUCTOR CON RESULTADO 0.0, PARA EL CONCUTOR DEL MOTOVEHÍCULO NO SE PUDO REALIZAR YA QUE SE ENCUENTRA INCONCIENTE EN EL NOSOCOMIO, EL MISMO CON RIESGO DE VIDA. UFLA SUR DISPONE QUE SE LABREN ACTS POR LESIONES 94, NOTIFICACIÓN Y SOLTURA.-</t>
  </si>
  <si>
    <t>9C</t>
  </si>
  <si>
    <t>NUÑEZ14CAM01</t>
  </si>
  <si>
    <t>INGRESÓ CONSTANCIA SAE NRO. 46745518 DONDE HT SOLICITO APOYO POR MASCULINO DEMORADO, UN SEGUNDO MASCULINO INTENTO DARSE A LA FUGA, SIENDO DETENIDO A ESCASOS METROS. AMBOS INTENTARON SUSTRAER UN MOTOVEHICULO. 23:03HS. SE TOMA CÁMARA NUÑEZ 14CAM01, EMPLAZADA EN CABILDO 3501 Y JUANA AZURDUY, DONDE SE VISUALIZA A MÓVIL POLICIAL EN EL LUGAR. POR TAL MOTIVO SE TOMO LA CÁMARA NUÑEZ 14CAM01, EMPLAZADA EN CABILDO 3501 Y JUANA AZURDUY, OBSERVANDO MEDIANTE LINEA DE TIEMPO A LAS 22:57 HORAS UNA PERSONA DE BUZO CLARO Y PANTALÓN OSCURO A LA VELOZ CARRERA POR NUÑEZ SENTIDO VUELTA DE OBLIGADO. ANTE LO EXPUESTO SE MODULO AL PERSONAL Y SE PLASMO EN CARTA SAE. REALIZADA LA CONSULTA CON LA FISCALÍA CRIMINAL Y CORRECCIONAL NRO. 5 A/C DR. OLIVER TEJANOS SECRETARIA NRO. 13 A/C DRA. PONTINOVA PUESTA EN CONOCIMIENTO DE LOS PORMENORES DISPUSO SE LABREN ACTUACIONES POR "TENTATIVA DE ROBO" Y AVALO LA DETENCIÓN DE AMBOS MASCULINOS. 23:22 HS. SE RETIRA PERSONAL POLICIAL DEL LUGAR.-</t>
  </si>
  <si>
    <t>LOBOS, NATALIA NOEMI</t>
  </si>
  <si>
    <t>CONSTITUCION 11</t>
  </si>
  <si>
    <t>SE TOMO CONOCIMIENTO MEDIANTE CARTA SAE QUE FEMENINO INDICA QUE SU HIJA NO HABRIA REGRESADO DE COMPRAR HACE UNA HORA. ARRIBA PERSONAL POLICIAL Y SE ENTREVISTA CON UN FEMENINO. SE VERIFICA LINEA DE TIEMPO VISUALIZANDO EL PASO DEL FEMENINO CON UN MASCULINO. MOVIL 601 INFORMA QUE LA MENOR SE ENCUENTRA ILESA EN LA CASA DE UN FAMILIAR. NEGATIVO PERSONA EXTRAVIADA. SE DEJA CONSTANCIA EN PARTE.-</t>
  </si>
  <si>
    <t>CORONEL GARASSINO, VICTOR</t>
  </si>
  <si>
    <t>SAAVEDRA01</t>
  </si>
  <si>
    <t>SE TOMA CONOCIMIENTO MEDIANTE CARTA SAE N°46745724 QUE LLAMANTE REFIERE QUE SU HIJO ESTARÍA SIN PODER PARARSE POR CONSUMIR DROGAS SERIA PSIQUIÁTRICO Y ESTARÍA AGRESIVO. SIENDO LAS 23:46HS. SE TOMA CÁMARA SAAVEDRA01 EMPLAZADA EN CABILDO 4502 Y RAMALLO DONDE SE VISUALIZA A PERSONAL POLICIAL EN EL LUGAR. 00:01HS ARRIBA SAME AL LUGAR. 00:44HS SE RETIRA SAME CON TRASLADO Y ASÍ MISMO SE RETIRA PERSONAL POLICIAL DANDO POR FINALIZADO EL EVENTO. POSTERIORMENTE SE AMPLÍA MEDIANTE CARTA SAE MÓVIL INFORMA ARRIBO SAME INTERNO 413 A CARGO DRA DONADO GIORIGIA MATRÍCULA NACIONAL 186393 ASISTE Y TRASLADA AL HOSPITAL PIROVANO CON DIAGNÓSTICO TENTATIVA DE SUICIDIO. EN EL LUGAR SE EVACUA CONSULTA CON FISCALÍA SAAVEDRA NUÑEZ A CARGO DEL DR CAMPAGNOLLI QUIEN INTERIORIZADO DISPONE LABRAR POR TENTATIVA DE SUICIDIO. PERSONAL POLICIAL DE CONSIGNA OFICIAL AGUIRRE DAMIÁN LP 10149 EL CUAL SE ENCUENTRA EN EL HOSPITAL PIROVANO.</t>
  </si>
  <si>
    <t>SAN NICOLAS 87</t>
  </si>
  <si>
    <t>SE TOMO CONOCIMIENTO MEDIANTE CARTA SAEQUE PERSONAL DE GENDARMERIA DE ADICIONAL REFIERE QUE DOS PERSONAS APARECIERON EN LA OVD CON UN ARMA DE FUEGO REVOLVER Y SE LA DEJARON PORQUE SE LA SACARON A UN HERMANO QUE SE QUERIA SUICIDAR Y SE RETIRARON. AL TOMAR LA CAMARA SE VISUALIZA PERSONAL DE GENDARMERIA EN EL LUGAR. SE VERIFICA LINEA DE TIEMPO SIN VISUALIZAR LO APORTADO. POSTERIOR ARRIBA PERSONAL POLICIAL. MOVIL 601B INFORMA QUE SE ACERCO UN MOVIL DE 1A MOVIL 901A A CARGO DEL OFICIAL RODRIGUEZ LEANDRO LP 23128 QUIEN INDICO QUE YA HAY ACTUACIONES POR AVERIGUACION DE ILICITO. ASIMISMO SE TRASLADO NUEVAMENTE AL LOCAL DE LA COMISARIA 1A AL FEMENINO.-</t>
  </si>
  <si>
    <t>PANDO, LUISA GABRIELA</t>
  </si>
  <si>
    <t>PERSECUCION</t>
  </si>
  <si>
    <t>ENCUBRIMIENTO</t>
  </si>
  <si>
    <t>BARRACAS 57/101</t>
  </si>
  <si>
    <t>SE TOMA CONOCIMIENTO MEDIANTE FRECUENCIA SOBRE PERSONAL POLICIAL EN PERSECUCION DE UN VEHICULO. SE VERIFICAN CAMARAS VISUALZIADNO EL PASO DEL VEHICULO Y CUATRI POLICIAL POR DETARS. SE APORTA CAMARAS DEL SEGUIMIENTO DEL VEHICULO. MOVIL AMPLIA MOTO VIA QSO OF 1 LP 28236 ALCARAZ JORGE  INF EFECTUO CONSULTA CON JUZG NAC CRIM Y CORREC NUM 56 A/C DR ALVEAR CON SECRET 56  A/C DR ROJAS. ORDENA DETENCION. SE LABRAN ACTS POR ENCUBRIMIENTO Y DESOBEDIENCIA. TELEFONOS CELULARES SECUESTRADOS: TOTALIDAD 3 TELEFONOS DE LOS CUALES 2 FIGURAN CON ACTS ROBO Y TERCERO BLOQUEADO. DINERO SUMA 55.900 PESOS ARGENTINOS.-</t>
  </si>
  <si>
    <t>CAMPOS GUTIERREZ, JUDITH</t>
  </si>
  <si>
    <t>FLORES55</t>
  </si>
  <si>
    <t>SE TOMO CONOCIMIENTO MEDIANTE SOBRE UN MASCULINO INGRESANDO A UN PH, SE TOMO CONOCIMIENTO QUE SE IDENTIFICO SIN NOVEDAD.</t>
  </si>
  <si>
    <t>11A</t>
  </si>
  <si>
    <t xml:space="preserve">SISEP </t>
  </si>
  <si>
    <t>RAVALLO, LUCIANO</t>
  </si>
  <si>
    <t>CONSTITUCION O144</t>
  </si>
  <si>
    <t>SE TOMO CONOCIMIENTO MEDIANTE CARTA SAE QUE DENUNCIANTE REFIERE QUE UN AMIGO SE ACERCO A SU DOMICILIO A AGREDIRLA. AL TOMAR LA CAMARA SE VISUALIZA UN MASCULINO DE SIMILARES CARACTERISTICAS EN LA VIA PUBLICA Y PERSONAL POLICIAL ARRIBANDO AL LUGAR. MOVIL 601 INFORMA QUE SE DIO CON LAS PARTES, SE TRATO DE ENTREDICHOS ENTRE AMBOS. NO SE INSTA A LA ACCION PENAL. LAS PARTES ILESAS. SE DEJA CONSTANCIA. NEGATIVO VIOLENCIA DE GENERO.-</t>
  </si>
  <si>
    <t>SAN NICOLAS 32/ 89 CAM03</t>
  </si>
  <si>
    <t>SE TOMO CONOCIMIENTO MEDIANTE CARTA SAE QUE UN MASCULINO INTENTARIA VIOLENTAR UN VEHICULO VW NEGRO Y FUGA SENTIDO A CARABELAS. AL TOMAR LA CAMARA SE VISUALIZA PERSONAL POLICIAL CON UN MASCULINO DEMORADO. SE VERIFICA LINEA DE TIEMPO VISUALIZANDO AL MASCULINO VIOLENTAR UN VEHICULO ESTACIONADO Y AL VISUALIZAR PRESENCIA POLICIAL COMIENZA A RETIRARSE. MAGISTRADO INTERVENTOR DISPONE ACT POR TENTATIVA DE ROBO Y DETENCION DEL MASCULINO.-</t>
  </si>
  <si>
    <t>MARTINEZ, DAIANA ELIZABETH</t>
  </si>
  <si>
    <t>BOEDO01</t>
  </si>
  <si>
    <t>INGRESO CONSTANCIA SAE NRO. 46746213 DENUNCIANTE REFIRIÓ QUE LE SUSTRAJERON EL TELÉFONO CELULAR A UNA FEMENINO AL DESCENDER DE LA FORMACIÓN DEL COLECTIVO LINEA 101. 01.19 HORAS AL TOMAR LA CÁMARA BOEDO01 SE VISUALIZÓ A PERSONAL POLICIAL ENTREVISTANDO. SE BRINDÓ APOYO ÓPTICO. SE AMPLIA CARTA SAE M605B INFORMA QUE INTERVINO LA FISCALÍA NACIONAL CRIMINAL Y CORRECCIONAL N° 51 A CARGO DE LA DRA. OLIVIERI SECRETARÍA ÚNICA A CARGO DEL DR. CESAR MIGUEL, QUIÉN DISPUSO SE LABREN ACTUACIONES POR ROBO. 01.45 HORAS SE DIO POR FINALIZADO EL EVENTO.-</t>
  </si>
  <si>
    <t>SE TOMO CONOCIMIENTO MEDIANTE CARTA 46746216 SOBRE EL ROBO DE UNA BICICLETA, SE VISUALIZA EL ROBO MEDIANTE LINEA DE TIEMPO. ARRIBA PERSONAL POLICIAL QUIEN DA CON DANMIFICADO. SE TOMO CONOCIMIENTO QUE SE LABRAN ACTUACIONES POR ROBO SIN DAR CON EL IMPUTADO</t>
  </si>
  <si>
    <t>ALMAGROO185</t>
  </si>
  <si>
    <t>SE TOMO CONOCIMIENTO MEDIANTE CARTA 46746230 SOBRE UN INTENTO DE ILICITO. SE VISUALIZA POR LINEA DE TIEMPO EL MOMENTO DEL ROBO. ARRIBA PERSONAL POLICIAL SIN DAR CON EL IMPUTADO. SE TOMO CONOCIMIENTO QUE SE LABRAN ACTUACIONES POR ROBO</t>
  </si>
  <si>
    <t>FOCO IGNEO</t>
  </si>
  <si>
    <t>VILLA LUGANO O180</t>
  </si>
  <si>
    <t>SE TOMA CONOCIMIENTO MEDIANTE CARTA SAE N° 46746251 DENUNCIANTE REFIERE QUE VERÍA QUE SE PRENDE FUEGO ALGO EN VÍA PÚBLICA. SE VEÍA HUMO Y FUEGO. PODRÍA SER UN CONTENEDOR DE RESIDUOS. 01:30 HS. SE TOMA CÁMARA VILLA LUGANO O180 EMPLAZADA EN ZUVIRIA 5505 Y LARRAZÁBAL DONDE SE OBSERVA FOCO ÍGNEO EN EL LUGAR. 01:32HS. ARRIBA PERSONAL POLICIAL. 01:38 HS. ARRIBA BOMBEROS. SE VERIFICA LINEA DE TIEMPO POR CÁMARA VILLA LUGANO O180 CAM03 SIENDO LAS 01:06 HS. SE VISUALIZA UN MASCULINO DE CAMPERA GRIS CON CAPUCHA MOCHILA VERDE PANTALÓN NEGRO DESPLAZÁNDOSE POR ZUVIRIA Y LARRAZÁBAL SEGUIDAMENTE SE OBSERVA GRANDES LLAMAS NO LOGRANDO OBSERVAR SI EL MASCULINO MENCIONADO FUE QUIEN POSTERIORMENTE FUE QUIEN COMENZÓ EL FOCO ÍGNEO POSTERIORMENTE EN CERCANÍAS DEL LUGAR SE TOMO CONOCIMIENTO DE OTRO CONTENEDOR INCENDIÁNDOSE SE REALIZA LINEA DE TIEMPO Y SE OBSERVA EL MISMO MASCULINO CIRCULAR POR EL LUGAR NO OBSERVANDO MOMENTO DEL HECHO POR EL EMPLAZAMIENTO DE LA CAMARA. 01:47HS. SE RETIRA BOMBEROS Y PERSONAL POLICIAL DEL LUGAR DANDO POR FINALIZADO ESTE EVENTO. SE AMPLIA POR CARTA SAE QUE HT INF ARRIBO DE BOMBEROS INTERNO 9173 A CARGO INSPECTOR LP 25354 CAMAÑO ESTACIÓN ALBARIÑO DOM 3X1 SOFOCO FOCO ÍGNEO SIN NOVEDAD CONSTANCIA EN PARTE IGNICIÓN POR COLILLA DE CIGARRILLO.</t>
  </si>
  <si>
    <t>CONSTITUCION 20</t>
  </si>
  <si>
    <t>SE VISUALIZA MEDIANTE CAMARA A DOS MASCULINOS AGREDIENDOSE FISICAMENTE CON ELEMENTOS. ARRIBA PERSONAL POLICIAL DANDO CON UNO DE LOS MASCULINOS. MOVIL 601 INFORMA QUE SE IDENTIFICO A MASCULINO EL MISMO CORRESPONDE Y NO POSEE ELEMENTOS CONSTITUTIVOS DE DELITO.-</t>
  </si>
  <si>
    <t>HERRERA, MATIAS IVAN</t>
  </si>
  <si>
    <t>ALMAGROO190</t>
  </si>
  <si>
    <t>SE VISUALIZO MEDIANTE CAMARA ALMAGRO O190 UN ROBO A VEHICULO PARTICULAR POR PARTE DE FEMENINO Y MASCULINO. ARRIBA PERSONAL DANDO CON LOS MISMOS. SE TOMO CONOCIMIENTO QUE SE LABRAN ACTUACIONES POR ROBO</t>
  </si>
  <si>
    <t>INTEGRADO 46746230</t>
  </si>
  <si>
    <t>SAN CRISTOBAL04</t>
  </si>
  <si>
    <t>San Cristobal</t>
  </si>
  <si>
    <t>SE TOMO CONOCIMIENTO MEDIANTE CARTA SOBRE UNA INCIDENCIA. SE VISUALIZA LO APORTADO. ARRIBA PERSONAL POLICIAL DANDO CON LAS PARTES. SE TOMO CONOCIMIENTO QUE SE IDENTIFICO SIN NOVEDAD</t>
  </si>
  <si>
    <t>VILLA CRESPO08</t>
  </si>
  <si>
    <t>SE TOMO CONOCIMIENTO MEDIANTE CARTA 46746430 SOBRE UN ROBO. SE VISUALIZA PERSONAL POLICIAL ENTREVISTANDO. SE TOMO CONOCIMIENTO QUE NEGATIVO ROBO, S ETRATO DE CONSULTA EVACUADA EN EL LUGAR</t>
  </si>
  <si>
    <t>VILLA LUGANO 98</t>
  </si>
  <si>
    <t>SE TOMA CONOCIMIENTO MEDIANTE CARTA SAE POR UN FOCO IGNEO EN CONTENEDOR. SE BRINDA APOYO OPTICO AL PERSONAL POLICIAL Y BOMBEROS EN EL LUGAR. SE AMPLIA LINEA DE TIEMPO EN CARTA. AMPLIA SAE: BOMBEROS SOFOCA SIN NOVEDAD. COMIENZO DEL FOCO POR COLILLA DE CIGARRILLO.</t>
  </si>
  <si>
    <t>VILLA CRESPO73</t>
  </si>
  <si>
    <t>SE TOMO CONOCIMIENTO MEDIANTE CARTA 46746459 SOBRE UNA TENTATIVA DE SUICIDIO, SE VISUALIZA PERSONAL POLICIAL ENTREVISTANDO. SE TOMA CONOCIMIENTO QUE SE TRATO DE UNA CONSULTA EVACUADA. NEGATIVO TENTATIVA DE SUICIDIO</t>
  </si>
  <si>
    <t>ALVAREZ, LAURA GABRIELA</t>
  </si>
  <si>
    <t>PUERTO MADERO 20</t>
  </si>
  <si>
    <t>SE TOMA CONOCIMIENTO MEDIANTE FRECUENCIA SOBRE PERSONAL POLICIAL IDENTIFICANDO. SE VERIFICA Y SE BRINDA APOYO OPTICO. MOVIL IDENTIFICA SIN NOVEDAD</t>
  </si>
  <si>
    <t>CONSTITUCION 85</t>
  </si>
  <si>
    <t>SE VISUALIZA MEDIANTE CAMARA A UN FEMENINO EN APARENTE MANIPULACION Y COMERCIALIACION DE ESTUPEFACIENTES. ARRIBA PERSONAL POLICIAL DANDO CON EL FEMENINO. MAGISTRADO DISPONE ACT POR AVERIGUACION DE LEY 23,737 NOTIFICACION 29 Y 30.-</t>
  </si>
  <si>
    <t>1 IMPUTADO.-</t>
  </si>
  <si>
    <t>GARCIA, PAULA NATHALIA</t>
  </si>
  <si>
    <t>NUEVA POMPEYA 03</t>
  </si>
  <si>
    <t>SE TOMA CONOCIMIENTO POR DENUNCIANTE EL CUAL INFORMA QUE INGRESARON POR EL TECHO AL GALPON. ARRIBA PERSONAL POLICIAL QUIEN COSNTATA LO INDICADO POR EL DENUNCIANTE YA QUE EL TECHO SE ENCUENTRA VIOLENTADO. SE BRINDA APOYO OPTICO DESDE ESTA SALA. AMPLIA SAE: FISCALIA INFORMA QUE SE LABRAN ACTS POR AVERIGUACIÓN DE ROBO Y SOLICITA RASTROS.-</t>
  </si>
  <si>
    <t>GATTELET, GUADAUPE</t>
  </si>
  <si>
    <t>PALERMOO175</t>
  </si>
  <si>
    <t>SE TOMO CONOCIMIENTO MEDIANTE CARTA 46746581 SOBRE UN ROBO EN COMERCIO, SE VISUALIZA PERSONAL POLICIAL IDENTIFICANDO. SE TOMO CONOCIMIENTO QUE SE TRATO DE UN DESCUIDO</t>
  </si>
  <si>
    <t>ROMERO VALENTINA LUDMILA</t>
  </si>
  <si>
    <t>NUÑEZO117</t>
  </si>
  <si>
    <t>SE TOMO CONOCIMIENTO MEDIANTE CARTA 46746584 SOBRE UNA COOPERACION, SE VISUALIZA PERSONAL DE TRANSITO ENTREVISTANDO JUNTO A PERSONAL POLICIAL. SE RETIRAN LAS PARTES SIN NOVEDAD</t>
  </si>
  <si>
    <t>PIPA SILVA, MARINA</t>
  </si>
  <si>
    <t>BOCA O103</t>
  </si>
  <si>
    <t>SE VISUALIZA MEDIANTE CAMARA A UN MASCULINO EN INCIDENCIA CON UN FEMENINO. SE GENERA CONSTANCIA . MOVIL ARRIBA Y LAS PARTES SE RETIRN. AMPLIA INCIDENCIA SOLUCIONADA EN EL LUGAR</t>
  </si>
  <si>
    <t>CABRAL, NATALIA</t>
  </si>
  <si>
    <t>VILLA DEVOTO35</t>
  </si>
  <si>
    <t>SE TOMO CONOCIMIENTO MEDIANTE CARTA 46746620 SOBRE UN INTENTO DE INGRESO A UNA CASA, SE VISUALIZA A PERSONA DE SIMILARES CARACTERISTICAS EN CERCANIAS A AUTO PARTICULAR Y POSTERIORMENTE INGRESANDO A DOMICILIO. ARRIBA PERSONAL POLICIAL DANDO CON EL MISMO. SE TOMO CONOCIMIENTO QUE SE LABRAN ACTUACIONES POR ROBO</t>
  </si>
  <si>
    <t xml:space="preserve">1 DETENIDO </t>
  </si>
  <si>
    <t>VILLA LUGANO O204</t>
  </si>
  <si>
    <t>SE TOMA CONOCIMIENTO MEDIANTE CARTA SAE POR UN FOCO INGNEO DE CONTENEDOR DE RESIDUOS. SE BRINDA APOYO ÓPTICO AL PERSNAL POLICIAL EN EL LUGAR TRABAJANDO EN EL FOCO IGNEO. AMPLIA SAE: SE TRATO DE CONTENEDOR DE RESIDUOS SOFOCADO EN EL LUGAR</t>
  </si>
  <si>
    <t>CRUZ, LARA</t>
  </si>
  <si>
    <t>OBITO</t>
  </si>
  <si>
    <t>PALERMOO160</t>
  </si>
  <si>
    <t>SE TOMO CONOCIMIENTO SOBRE UN MASCULINO DESVANECIDO. SE VISUALIZA PERSONAL POLICIAL Y SAME. SE TOMO CONOCIMIENTO QUE SE CONSTATA OBITO</t>
  </si>
  <si>
    <t>01 OBITO</t>
  </si>
  <si>
    <t>SAAVEDRA52</t>
  </si>
  <si>
    <t>SE VISUALIZO MEDIANTE CAMARA SAAVEDRA 52 SOBRE VARIOS MASCULINOS EN INCIDENCIA, ARRIBA PERSONAL POLICIAL ENTREVISTANDO. SE TOMO CONOCIMIENTO SOBRE UN PANORAMA NORMAL</t>
  </si>
  <si>
    <t>RECOLETA O120</t>
  </si>
  <si>
    <t>SE TOMA CONOCIMIENTO MEDIANTE CARTA SOBRE DOS MASCULINOS ROBANDO BRONCE. SE VISUALIZA A DOS MASCULINOS SIMILARES CARACTERISTICA. MOVIL DETIENE A LOS MISMOS. AMPLIA REFERENTE A LOS 3 MASCULINOS IDENTIFICADOS EN VIA PUBLICA:   INFORMA QUE SE IDENTIFICÓ A  3 MASCULINOS, SIN NOVEDAD   ***TODOS CORRESPONDEN SIN IMPEDIMENTOS, NEGATIVO ELEMENTOS CONSTITUTIVOS DE DELITOS***  JUSTIFICAN PERMANENCIA. ASIMIMSO MOVIL REFIERE QUE LAS VESTIMENTAS NO CORRESPONDEN.  CONTINUAN SU MARCHA.  CONSTANCIA EN PARTE-__</t>
  </si>
  <si>
    <t>DELGADO, MATIAS LEONARDO</t>
  </si>
  <si>
    <t>BALVANERA43</t>
  </si>
  <si>
    <t>SE TOMO CONOCIMIENTO MEDIANTE CARTA 46746730 SOBRE UN MASCULINO ROBANDO, SE VISUALIZA A MASCULINOS DE SIMILARES CARACTERISTICAS. POR LINEA DE TIEMPO SE VISUALIZA A LOS MISMOS FORZANDO UN VEHICULO. ARRIBA PERSONAL POLICIAL DANDO CON LOS MISMOS. SE TOMO CONOCIMIENTO QUE SE IDENTIFICO A UN MASCULINO SIN NOVEDAD</t>
  </si>
  <si>
    <t>CONT. OFERTA Y DEM. DE SEXO</t>
  </si>
  <si>
    <t>SE VISUALIZO MEDIANTE CAMARA FLORES 27 A PERSONAL POLICIAL ENTREVISTANDO A 4 FEMENINOS. SE TOMO CONOCIMIENTO QUE SE LABRA ACTA CONTRAVENCIONAL POR OFERTA Y DEMANDA DE SEXO EN VIA PUBLICA A LA TOTALIDAD DE FEMENINOS</t>
  </si>
  <si>
    <t>CHACARITA10</t>
  </si>
  <si>
    <t>SE TOMO CONOCIMIENTO MEDIANTE CARTA 46746751 SOBRE PERSONAS EN SITUACION DE VULNERABILIDAD EN UN CAJERO DE BANCO. ARRIBA PERSONAL POLICIAL DANDO CON LOS MISMOS. SE RETIRAN SIN NOVEDAD</t>
  </si>
  <si>
    <t>COLEGIALES37</t>
  </si>
  <si>
    <t>Colegiales</t>
  </si>
  <si>
    <t>SE TOMO CONOCIMIENTO MEDIANTE CARTA SOBRE UN MASCULINO VIOLENTANDO UN MOTOVEHICULO. SE VISUALIZA A DOS MASCULINOS DE SIMILARES CARACTERISTICAS. POR LINEA DE TIEMPO SE VISUALIZA A LOS MISMOS ACERCARSE A MOTOVEHICULO. ARRIBA PERSONAL POLICIAL DANDO CON LOS MISMOS. SE LABRAN ACTAS POR ROBO</t>
  </si>
  <si>
    <t>13C</t>
  </si>
  <si>
    <t>LINIERS 11 - LINIERS 18</t>
  </si>
  <si>
    <t>SE TOMA CONOCIMIENTO POR UN COMERCIO CON LA PERSIANA ABIERTA. SE BRINDA APOYO OPTICO AL PERSONAL POLICIAL EN EL LUGAR. EL MISMO CONSTATA LO INDICADO Y EL INTERIOR SE ENCUENTRA REVUELTO. SE LABRAN ACTAS POR ROBO</t>
  </si>
  <si>
    <t>BOCA 24</t>
  </si>
  <si>
    <t>SE TOMA CONOCIMIENTO MEDIANTE CARTA SOBRE UN GRUPO DE PERSONAS ARROJANDO PIEDRAS A UN EDIFICIO SE VISUALIZA LO APORTADO Y SE AMPLIA EN CONSTANCIA. AL ARRIBO DE MOVIL LOS MASCULINOS SE RETIRAN. MOVIL AMPLIA INCIDENCIA SOLUCIONADA SIN NOVEDAD</t>
  </si>
  <si>
    <t>SE VISUALIZA MEDIANTE CAMARA A UN MASCULINO APROXIMARSE A DOS VEHICULOS ESTACIONADOS Y MANIPULAR LOS ESPEJOS. POSTERIOR SE APROXIMA A UN MASCULINO QUE SE ENCONTRABA DORMITANDO Y REVISA ENTRE SUS VESTIMENTAS. ARRIBA PERSONAL POLICIAL DANDO CON EL MASCULINO E INFORMA NEGATIVO DELITO, LOS MISMOS SE CONOCEN</t>
  </si>
  <si>
    <t>NUEVA POMPEYA 01</t>
  </si>
  <si>
    <t>SE TOMA CONOCIMIENTO MEDIANTE CARTA SAE Nº 46746856 POR CHOQUE. 05:08 HS. SE TOMA CÁMARA NUEVA POMPEYA 01 EMPLAZADA EN PERITO MORENO 700 Y SAENZ Y SE VISUALIZA A DOS PERSONAS EN EL ASFALTO. SE VERIFICA LÍNEA DE TIEMPO POR CÁMARA NUEVA POMPEYA 01 CAM01 Y SIENDO LAS 05:05 HS. SE VISUALIZA EL MOMENTO DE LA COLISIÓN SIENDO QUE EL MOTOVEHÍCULO TENDRÍA SEMÁFORO EN VERDE A SU FAVOR. 05:12 HS. ARRIBA MÓVIL DE SAME. 05:14 HS. ARRIBA PERSONAL POLICIAL. 05:17 HS. SE RETIRA SAME CON TRASLADO. 05:30 HS. SE RETIRA SAME CON SEGUNDO TRASLADO. SE AMPLIA POR CARTA SAE MÓVIL 604B INF ARRIBO DE SAME INT 370 DEL HOSPITAL PENNA A CARGO DR. SALGEIRO MN 139797 QUIEN ASISTE Y TRASLADA AL SR. QUIROGA CON DIAGNÓSTICO POLITRAUMATISMO CON TRAUMATISMO DE CRÁNEO Y HERIDA CORTANTE. LA SEGUNDA AMBULANCIA DE SAME INT 338 DE BASE MONASTERIO A CARGO DR. CABRERA MN 124896 ASISTE Y DERIVA A LA SRA. DÍAZ CON DIAGNÓSTICO POLITRAUMATIMO. SE REALIZÓ CONSULTA CON LA UNIDAD DE FLAGRANCIA SUR A CARGO DR. BROBINI QUIEN DISPONE ACTUACIONES POR LESIONES 94. SOLICITA VIALES Y ALCOTEST PARA EL HOSPITAL PENNA PARA LA PEATÓN. LA SRA. CON DNI YANEL ERICA DIAZ DNI 32512011 Y CONDUCTOR DEL MOTOVEHÍCULO CON DOMINIO 257JQR TOMÁS QUIROGA DNI 40291791 CONSIGNA OD 17237 CASTALO SEBASTIAN POC 1131075909.
NO SE CARGAN LOS DATOS DEL IMPUTADO YA QUE EN CARTA SAE FIGURA COMO ENTREVISTADO.</t>
  </si>
  <si>
    <t>CONSTITUCION 01</t>
  </si>
  <si>
    <t>SE TOMO CONOCIMIENTO MEDIANTE CARTA SAE QUE DENUNCIANTE REFIERE QUE HABRIA ATROPELLADO A UN MASCULINO Y ESTARIA SANGRANDO EN LA CABEZA. AL TOMAR LA CAMARA SE VISUALIZA A UN MASCULINO TENDIDO EN LA CINTA ASFALTICA SIENDO ASISTIDO POR TRANSEUNTES. SE VERIFICA LINEA DE TIEMPO VISUALIZANDO EL MOMENTO DE LA COLISION. ARRIBA PERSONAL POLICIAL Y SAME QUIEN ASISTE Y DERIVA CON DIAGNOSTICO POLITRAUMATISMOS. LESIONES 94</t>
  </si>
  <si>
    <t>1 TRASLADO DE SAME.-</t>
  </si>
  <si>
    <t>AGUIRRE</t>
  </si>
  <si>
    <t>FANGI, NADIA AILEN</t>
  </si>
  <si>
    <t>MARTINEZ DONDE, SANTIAGO AGUSTIN</t>
  </si>
  <si>
    <t xml:space="preserve">PARQUE AVELLANEDA 33 </t>
  </si>
  <si>
    <t>SE TOMA CONOCIMIENTO MEDIANTE CARTA SAE 46747085 POR FOCO IGNEO DENTRO DE CONTENEDOR. SE TOMA CAMARA PARQUE AVELLANEDA33 VISUALIZANDO LO APORTADO. SE AMPLIA: 103:MOVIL 609C SOLICITA PERSONAL IDONEO  PARA LIMPIEZE DEL LOS RESIDUOS QUEMADOS Y RETIRO DEL CONTENEDOR</t>
  </si>
  <si>
    <t>RODRIGUEZ, LUCAS</t>
  </si>
  <si>
    <t xml:space="preserve">ROJAS MELANIE </t>
  </si>
  <si>
    <t>MONSERRAT 71</t>
  </si>
  <si>
    <t>SE TOMA CONOCIMIENTO MEDIANTE CARTA SAE N°46747155. FEMENINO REFIERE QUE LE HABRÍAN ROBADO A UN MASCULINO Y QUE HABRÍAN SALIDO CORRIENDO. INDICA QUE EN EL LUGAR SE HABRÍAN ACERCADO PERSONAL POLICIAL. DESCONOCE MÁS DATOS. SE REALIZA LÍNEA DE TIEMPO DE CÁMARA MONSERRAT71 SIENDO LAS 06:50:27 HORAS SE VISUALIZA A DOS MASCULINOS A LA VELOZ CARRERA POR LA CALLE BERNARDO DE IRIGOYEN SENTIDO A VENEZUELA. EL PRIMER MASCULINO POSEE BUZO DE COLOR VERDE MANGAS COLOR NEGRAS JEAN COLOR AZUL ZAPATILLAS NEGRAS CON VIVOS BLANCOS. EL SEGUNDO MASCULINO APARENTEMENTE POSEE SACO NEGRO CAMISA BLANCA PANTALÓN NEGRO ZAPATILLAS OSCURAS Y UNA MOCHILA. SIENDO LAS 06:55 HORAS SE TOMA CÁMARA MONSERRAT71 EMPLAZADA EN CALLE BERNARDO DE YRIGOYEN 498 Y CALLE VENEZUELA. SE VISUALIZA PERSONAL POLICIAL EN EL LUGAR. SE AMPLÍA CARTA SAE: 601D EN EL LUGAR SE AGUARDO TIEMPO PRUDENCIAL CON HT NO DANDO CON LOS MASCULINOS DESCRIPTOS. ASÍMISMO LA LLAMANTE FEMENINO NO DESCIENDE. AL NO TENER CATASTRAL NO SE PUEDEN VERIFICAR TIMBRES. EN VÍA PÚBLICA PANORAMA NORMAL. NO SE ACERCA DAMNIFICADO.</t>
  </si>
  <si>
    <t>SABELLA, ROSA MARIA</t>
  </si>
  <si>
    <t>SE TOMA CONOCIMIENTO MEDIANTE CARTA SAE N° 46747163 DENUNCIANTE REFIERE QUE HABRIA UN MASCULINO QUE SE ESTARIA HACIENDO PASAR POR PERSONAL POLICIAL. 07:14 HORAS SE VISUALIZA MEDIANTE CÁMARA VILLA URQUIZAO110 EMPLAZADA EN LAS INTERSECCIONES DE LAS CALLES NAHUEL HUAPI 5105 Y CAPDEVILA A MÓVIL POLICIAL EN LA PUERTA DE UNA FINCA. 07:26 HORAS SE RETIRA EL PERSONAL POLICIAL DANDO POR FINALIZADO EL EVENTO. POSTERIORMENTE SE TOMA CONOCIMIENTO MEDIANTE AMPLIACIONES DE CARTA SAE 612 INFORMA QUE EN EL LUGAR SE ENTREVISTA A LA DENUNCIANTE QUIÉN SE ENCUENTRA ILESA. REFIERE QUE MASCULINO LE HABRÍA TOCADO EL TIMBRE INSITENTEMENTE INDICANDO QUE ERA PERSONAL POLICIAL QUE SALGA A ENTREVISTAR. AL ARRIBO DE ESTE MÓVIL EL MASCULINO YA NO SE ENCONTRABA. ASIMISMO INDICÓ QUE NO BAJÓ A FRANQUEAR EL ACCESO POR TEMOR.</t>
  </si>
  <si>
    <t>▪ MAL TIPIFICADO (IDENTIFICACIÓN DE PERSONAS)</t>
  </si>
  <si>
    <t>GUERRY, LUCIANA</t>
  </si>
  <si>
    <t xml:space="preserve">PARQUE PATRICIOS 82 </t>
  </si>
  <si>
    <t>SE TOMA CONOCIMIENTO MEDIANTE CARTA SAE 46747177 POR PERSONA ACCIDENTADA. SE TOMA CAMARA PARQUE PATRICIOS 82 VISUALIZANDO LO APORTADO. SE AMPLIA: M  604  REFIERE QUE  EL    RODADO  Y MOTO ESTABAN  A CIRCULANDO   POR MONTE AGUDO   HACIA UPALLATA  . EN LA INTERCION   LA MOTO COLISION   LA PARTE  TRASERA DE  RODADO .  .ARRIBO   SAME INT 411 BASE MONASTERIO DRA  ZALARZA VANASA MN  199943  ASISTE  DIAGNOSTICO    TRAUMATISMO LEVES EN PIERNA  IZQUIERDA.  CONSULTA  DE MAGISTRADO .    UNIDA  DE FLAGANCIA SUR   DR  FEDERIDO   FRONDI  .- SE SOLICITA PERSONAL DE VIALES Y  ALCHOTEST PARA LOS CONDUCTORES .-  ACTUACIONES POR  LESIONES 94  .-   OF LP 15023 BRAVO  JENIFER POC 1138503578</t>
  </si>
  <si>
    <t>DANGELIS, SILVANA</t>
  </si>
  <si>
    <t>VELEZ SARSFIELD 18</t>
  </si>
  <si>
    <t>Velez Sarsfield</t>
  </si>
  <si>
    <t>SE TOMA CONOCIMIENTO MEDIANTE CARTA SAE N° 46747178 DENUNCIANTE REFIERE QUE LE HABRÍAN ROBADO EL CELULAR A SU COMPAÑERO EN EL KIOSKO DE LA DIRECCIÓN APORTADA. SIENDO LAS 07:20 HORAS SE TOMA LA CÁMARA VELEZ SARSFIELD18 EMPLAZADA EN AVENIDA RIVADAVIA 8402 Y MARIANO ACOSTA VISUALIZANDO A PERSONAL POLICIAL EN EL LUGAR. 07:28 HORAS SE RETIRA PERSONAL POLICIAL DEL LUGAR DANDO POR FINALIZADO EL EVENTO. SE AMPLÍA POR CARTA SAE MÓVIL INFORMA ACTUACIONES POR HURTO. INTERVIENE LA FISCALÍA NACIONAL EN LO CRIMINAL Y CORRECIONAL N° 10 A CARGO DEL DR. GENTILI . SECRETARÍA ÚNICA A CARGO DEL DR. AREU. NO SE SOLICITA SERVICIO.</t>
  </si>
  <si>
    <t>CORDOBA, JUAN MANUEL</t>
  </si>
  <si>
    <t>DIAZ, ANALIA</t>
  </si>
  <si>
    <t>RETIRO 47</t>
  </si>
  <si>
    <t>SE TOMA CONOCIMIENTO MEDIANTE CARTA SAE Nº 46747212. DENUNCIANTE REFIERE EL PEDIDO DE SAME PARA PERSONA LESIONADA DIRECCIÓN APORTADA AV. LEANDRO N ALEM Y PARAGUAY SIENDO LAS 07: 07HS. SE VISUALIZA POR CÁMARA RETIRO 47 EMPLAZADA EN LEANDRO N ALEM 898 Y PARAGUAY PERSONAL POLICIAL Y PERSONAL DEL BA JUNTO A UNA PERSONA EN SITUACIÓN DE VULNERABILIDAD. SIENDO LAS 10:27HS.ARRIBA SAME ASISTEN AL MASCULINO . SIENDO LAS 10:36 HS. SE RETIRA SAME CON TRASLADO DEL MISMO SE RETIRA PERSONAL POLICIAL DANDO POR FINALIZADO EL EVENTO. POSTERIORMENTE PERSONAL POLICIAL INTERVENTOR INFORMA AMPLIACIÓN DE CARTA SAE ARRIBO DE SAME INTERNO 364 A CARGO DOCTOR SALDARRIAGA ADRIÁN MN 158539 ASISTE Y TRASLADAN HOSPITAL FERNÁNDEZ CON POLITRAUMATISMO ESTE EVENTO FUE MONITORIZADO POR DIAZ ANALIA DNI 24646968.</t>
  </si>
  <si>
    <t>ARELLANO FEDERICO</t>
  </si>
  <si>
    <t>ZORZOLI, FLORENCIA</t>
  </si>
  <si>
    <t>SAN TELMO10CAM01</t>
  </si>
  <si>
    <t>SE TOMA CONOCIMIENTO MEDIANTE CARTA SAE N° 46747250 QUE DENUNCIANTE REFIERE QUE HABRIA UN MASCULINO Y UN FEMENINO QUE ESTARIAN DISCUTIENDO EN VÍA PÚBLICA. SE TOMA CÁMARA SAN TELMO13 CAM02 EMPLAZADA EN LA CALLE BRASIL 294 Y CALLE BALCARCE SIN VISUALIZAR LO APORTADO EN LA CARTA. SE REALIZA LINEA DE TIEMPO MEDIANTE CÁMARA SAN TELMO10 CAM01 EMPLAZADA EN JUAN DE GARAY 298 Y BALCARCE SIENDO LAS 07:18 HORAS. VISUALIZANDO A UNA FEMENINO A LA VELOZ CARRERA LA CUÁL POSEE CAMPERA AZUL PANTALON OSCURO Y TAMBIÉN SE VISUALÑIZA A UN MASCULINO EN EL MISMO SENTIDO A LA VELOZ CARRERA EL MISMO POSEE REMERA BLANCA CON VIVOS NEGROS BERMUDA COLOR GRIS Y CALZADO CLARO. SE AMPLÍA CARTA SAE MÓVIL 1101 INFORMA QUE SE ENCUENTRA EN LA CALLE PASEO COLON Y JUAN DE GARAY NO VISUALIZANDO VIOLENCIA DE GENERO ALGUNA. PANORAMA NORMAL. HT 1171 INFORMA QUE EN LA CALLE BRASIL Y BALCARCE SE VERIFICO Y ES NEGATIVO LO APORTADO.</t>
  </si>
  <si>
    <t>RECCHIA, AGUSTIN</t>
  </si>
  <si>
    <t>RECOLETAO121</t>
  </si>
  <si>
    <t>SE RECIBE MODULACIÓN SOLICITANDO PRESENCIA POLICIAL POR SINIESTRO VIAL EN LIBERTADOR Y AUSTRIA. SE OBSERVA 07:47 HS POR CÁMARA RECOLETAO121 LIBERTADOR 1705 Y AUSTRIA VEHÍCULO BLANCO CON PUERTA LATERAL TRASERA IZQUIERDA ABOLLADA Y VEHÍCULO NEGRO ESTACIONADO CON BALIZAS ENCENDIDAS EN DICHA INTERSECCIÓN APARENTEMENTE IMPLICADO. SE GENERA CARTA SAE 46747349. POR LÍNEA DE TIEMPO DE CÁMARA RECOLETAO121CAM03 LIBERTADOR 1705 Y AUSTRIA SE OBSERVA COLISIÓN 07:45 HS. 07:55 HS ARRIBA POLICÍA DE LA CIUDAD. 07:59 HS ARRIBA SAME. 08:05 HS SUBEN DAMNIFICADO A AMBULANCIA. 08:10 HS SE RETIRA AMBULANCIA TRASLADANDO DAMNIFICADO DANDO POR FINALIZADO EL EVENTO DICHO HORARIO. 602A EN EL LUGAR INFORMA ARRIBA SAME Y ATIENDE A ACOMPAÑANTE DE VEHÍCULO POR CRISIS DE NERVIOS. HT INFORMA ARRIBA SAME INTERNO 422 PROVENIENTE DE HOSPITAL FERNANDEZ A CARGO DE DOCTORA PERRAZ CLAUDIA MN 189951 QUIEN ASISTE Y TRASLADA AL MISMO CON DIAGNÓSTICO DOLOR CERVICAL. VEHÍCULOS CORRESPONDEN Y NO POSEEN. SE REALIZÓ CONSULTA CON UFLA ESTE A CARGO DE DOCTORA BULIAN QUIEN DISPONE SOLICITAR ALCOTEST PARA LA CONDUCTORA DEL VEHÍCULO. CONSIGNA OFICIAL MARTINEZ LP 14989. 902A CLARIFICA CONDUCTORA TRASLADADA A HOSPITAL FERNANDEZ. NEGATIVO ALCOTEST EN AUSTRIA Y ECUADOR. M902 INFORMA RESEÑA EL VEHÍCULO PEUGEOT DE COLOR BLANCO VENÍA CIRCULANDO POR EL TERCER CARRIL DE IZQUIERDA A DERECHA DE LA AVENIDA LIBERTADOR Y AL INTENTAR DOBLAR EN LA CALLE AUSTRIA ES COLISIONADO POR UNA CAMIONETA SW4 QUE CIRCULABA DERECHO POR EL PRIMER CARRIL. HT DE CONSIGNA EN EL HOSPITAL FERNANDEZ A LA ESPERA DE ALCOTEST SE REITERA. SIENDO LAS 10:54 HS, INFORMA MOVIL 601 QUE ARRIBO MOVIL INTERNO 5976 DE VIALES A CARGO DE SERRANO MAURO LP 12040 QUIEN REALIZÓ EL ALCOTEST CON RESULTADO 0.0. NUEVA CONSULTA INDICÓ QUE AL CONDUCTOR DE LA CAMIONETA NO SE LO IMPUTE. SE RETIRAN SIN NOVEDAD. ESTE EVENTO FUE MONITOREADO POR RECCHIA AGUSTÍN</t>
  </si>
  <si>
    <t>2 TRASLADOS DE SAME</t>
  </si>
  <si>
    <t>▪ NO CARGÓ HORARIO DE FINALIZACIÓN</t>
  </si>
  <si>
    <t>RUNGE, MIRTA</t>
  </si>
  <si>
    <t>PUERTO MADERO 13</t>
  </si>
  <si>
    <t>SIENDO LAS 08:24HS SE RECOB MEDIANTE CARTA SAE N ° 46747466 POR UN MASCULINO LESIONADO SE TOMA CAMARA PUERTO MADERO13 EMPLAZADA EN CECILIA GRIERSON 292 Y OLGA COSSENTINI SE VISUALIZA PERSONAL POLICIAL JUNTO AL UN MASCULINO 09:10HS ARRIBO SAME 09:07 SE RETIRA EL MASCULINO POR SUS MEDIOS 09:09 HS SE RETIRA SAME SIN TRASLADO SE TOMA MADERO69EMPLAZADA ANTARTIDA ARGENTINA 805 Y C GRIERSON SE VISUALIZA EL MASCULINO CAMINANDO HACIA CORDOBA 09:13HS SE LO PIERDE DE LA VISUAL. SE DA POR FINALIZADO EL EVENTO.601 E INFORMA SE ASISTE AL MASCULINO CON F NAC 06/09/1998 QUIEN REFIERE LLAMARSE DANIEL MATEO ANDREBRU COLOMBIANO DE 27 AÑOS MISMO NO APORTANDO DNI ENCONTRANDOSE EN SITUACION VULNERABLE ARRIBA SAME INT 349 DE BASE RETIRO A/C DR. ANDRADE DAVID MN 176265 QUIEN ATIENDE CON DIAGNOSTICO HERIDA SUPERFICIAL DE CUERO CABELLUDO EL MASCULINO REFIERE QUE SE CAYO DE SU PROPIUA LATURA NEGATIVO HECHO ILICITO. ESTE EVENTO FUE MONITOREADO PORN RUNGE MIRTA.</t>
  </si>
  <si>
    <t>PLOMER, LAURA</t>
  </si>
  <si>
    <t>FLORES 70</t>
  </si>
  <si>
    <t>08:10HS. SE TOMA CONOCIMIENTO MEDIANTE CARTA N°46747481 QUE EN GRANADEROS AL 135 FEMENINO REFIERE QUE UN FEMENINO SE HABRÍA INTENTADO QUITAR LA VIDA TIRÁNDOSE A LAS VÍAS DEL TREN. AHORA ESARÍAN UNAS PERSONAS CON ELLA PERO EL FEMENINO ESTARÍA LLORANDO. LA MISMA VISTE REMERA GRIS Y JEAN. 08:18HS. AL TOMAR LA CÁMARA FLORES70 EMPLAZADA EN GRANADEROS 102 Y YERBAL SE VISUALIZA UN GRUPO DE PERSONAS JUNTO A UN FEMENINO DE SIMILARES CARACTERÍSTICAS. 08:21HS. ARRIBA AL LUGAR PERSONAL POLICIAL QUIEN DA CON EL FEMENINO. LOS MISMOS SE DIRIGEN CON EL FEMENINO POR YERBAL SENTIDO BELTRÁN PERDIENDÓSE DEL ALCANCE ÓPTICO DE LA CÁMARA. SE REALIZA LÍNEA DE TIEMPO MEDIANTE CÁMARA FLORES70 Y EN EL HORARIO DE LAS 07:59HS. SE VISUALIZA LA BARRERA BAJA PANORAMA NORMAL SIGUIENTE GIRO DEL PATRÓN DEL DOMO SE VISUALIZA BARRERA CALLE GRANADEROS BAJA CON VARIOS FEMENINOS AGRUPADOS SOBRE CALLE GRANADEROS Y LAS VÍAS DEL TREN SARMIENTO SIN VISUALIZAR EL MOMENTO DEL SUCESO DESCRIPTO EN CARTA. 08:46HS. ARRIBA AMBULANCIA DE SAME AL LUGAR QUIEN SE RETIRA DEL MISMO EN EL HORARIO DE LAS 08:50HS. SIN PODER VISUALIZAR SI SE REALIZA TRASLADO.08:51HS. SE RETIRA PERSONA POLICIAL DEL LUGAR Y SE DA POR FINALIZADO EL EVENTO. MEDIANTE CARTA SAE MÓVIL 607 SE ENTREVISTA CON FEMENINO LA MISMA INDICA ESTAR ANGUSTIADA DEBIDO A QUE PERDIÓ EL TRABAJO LA MISMA SE ENCUENTRA CON ALIENTO ETÍLICO. LA MISMA NDICA QUE QUIERE RETIRARSE A LA CASA DE SU MADRE A ESCASAS CUADRAS DEL LUGAR.</t>
  </si>
  <si>
    <t>FERNANDEZ VIDAL, LUCA</t>
  </si>
  <si>
    <t>CUIDAR COCHES SIN AUTORIZACION</t>
  </si>
  <si>
    <t>CONT. CUIDA COCHES</t>
  </si>
  <si>
    <t>PALERMO O239</t>
  </si>
  <si>
    <t>SE TOMA CONOCIMIENTO MEDIANTE CARTA SAE N° 46747547 APARENTEMENTE MASCULINO OFICIANDO DE CUIDACOCHES. SIENDO LAS 08:35 HORAS. AL TOMAR LA CÁMARA PALERMOO239 EMPLAZADA EN LA CALLE CORONEL M. FREYRE 3890 E INFANTA ISABEL SE VISUALIZA PERSONAL POLICIAL JUNTO A UN MASCULINO EL CUÁL POSEE  REMERA MANGAS LARGAS COLOR CELESTE JEAN AZUL Y ZAPATILLAS NEGRAS CON SUELA BLANCA. SIENDO LAS 08:40 HORAS SE RETIRA PERSONAL POLICIAL. ASIMISMO TAMBIÉN EL MASCULINO POR SUS PROPIOS MEDIOS DANDO POR FINALIZADO DICHO EVENTO. SE AMPLÍA CARTA SAE CUATRICICLO REALIZÓ CONSULTA CON LA FISCALÍA CONTRAVENCIONAL A CARGO DEL DR. BARRETO QUIÉN DISPUSO SE LABREN ACTUACIONES POR EL DELITO CONTRAVENCIONAL DEL ARTÍCULO 91 Y CESE DE LA ACCIÓN. CUATRICICLO INFORMA QUE EL MASCULINO SE RETIRA.</t>
  </si>
  <si>
    <t xml:space="preserve">▪ MAL EL ORIGEN (
CARTA)
▪ MAL LOS HORARIOS DE INICIO Y ARRIBO DE PERSONAL POLICIAL.
</t>
  </si>
  <si>
    <t>OROPEZA, MAURO</t>
  </si>
  <si>
    <t>ROA, ABRIL</t>
  </si>
  <si>
    <t>BALVANERA O115</t>
  </si>
  <si>
    <t>SE TOMA CONOCIMIENTO MEDIANTE CARTA SAE N 46747599. SIENDO LAS 08:42 HS SE TOMA CAMARA BALVANERAO115 EMPLANZADA EN LAS CALLES MORENO 1901 Y COMBATE DE LOS POSOS. SE VISUALIZA PERSONAL POLICIAL EN EL LUGAR. SE REALIZA LINEA DE TIEMPO Y SE VISUALIZA A LAS 08:08 HS A UN MASCULINO VESTIDO DE ZAPATILLAS OSCURAS JEAN AZUL OSCURO CON ROTURAS Y BUZO NEGRO DAR UN GOLPE CON EL BRAZO AL VIDRIO DEL COMERCIO CAUSANDO QUE ESTE SE ROMPA. SE RETIRA EL MASCULINO POSTERIORMENTE POR LA CALLE MORENO AL 1900. A LAS 09:35 HS SE RETIRA PERSONAL POLICIAL DEL LUGAR. SE AMPLIA POR CARTA S2 VIA QSO OFICIAL MAYOR RAMIREZ SE ENTREVISTO A SUPERMERCADO CARREFOUR SE ENTREVISTO AL ENCARGADO DEL MISMO TIENE DAÑO EN LA VIDRIERA POR UNA PELEA DE INDIGENTE AL ARRIBO LO MISMO NO SE ENCONTRABAN EL ENCARGADO NO INSTA ACCION PENAL. EVENTO MONITOREADO POR ROA ABRIL ORIANA DNI 41706256</t>
  </si>
  <si>
    <t>SAN TELMO11CAM01</t>
  </si>
  <si>
    <t>SE TOMA CONOCIMIENTO MEDIANTE CARTA SAE N° 46747681 QUE DENUNCIANTE REFIERE QUE HABRIA UN MASCULINO SIGUIENDOLO. SE VERIFICO LINEA DE TIEMPO MEDIANTE CÁMARA SAN TELMO 11CAM01 EMPLAZADA EN PARU 916 Y ESTADOS UNIDOS SIENDO LAS 08:44HS. SE VISUALIZA A UN MASCULINO EGRESAR DE UNA FINCA A LA VELOZ CARRERA EL MISMO CAMPERA VERDE MOCHILA OSCURA PANTALON NEGRO CALZADO CLARO POR PERU DOBLANDO HACIA ESTADOS UNIDOS CONTRARIO AL TRANSITO. NO SE LOGRA VISUALIZAR IMAGEN DE RELEVANCIA. POSTERIORMENTE SE TOMA CONOCIMIENTO MEDIANTE CARTA SAE QUE MOVIL 1001 INFORMA QUE SE VERIFICO LA ZONA CON RESULTADO NEGATIVO NO SE APROXIMA DENUNCIANTE. EL PANORAMA ES NORMAL.</t>
  </si>
  <si>
    <t xml:space="preserve">RIBEIRO GUADALUPE </t>
  </si>
  <si>
    <t>FLORES O145</t>
  </si>
  <si>
    <t>SE TOMA CONOCIMIENTO MEDIANTE CARTA SAE N 46747722. A LAS 08:56 HS POR CAMARA FLORESO145 EMPLAZADA EN YERBAL 3002 Y ARGERICH SE VISUALIZA A MASCULINO CAIDO EN LA CINTA ASFALTICA JUNTO CON UN FEMENINO Y UN MASCULINO AUXILIANDOLO Y NO SE OBSERVAN RECURSOS.A LAS 08:58 HS ARRIBA PERSONAL POLICIAL. SE REALIZA LINEA DE TIEMPO Y SIENDO LAS 08:39 HS POR CAMARA FLORESO145CAM03 EMPLAZADA EN YERBAL 3002 Y ARGERICH SE OBSERVA CICLISTA CIRCULANDO POR CALLE YERBAL Y AL CRUZAR EN LA INTERSECCION CON ARGERICH CON LA LUZ ROJA ES EMBESTIDO POR UN VEHICULO COLOR GRIS QUE CIRCULABA POR CALLE ARGERICH. 09:14 HS ARRIBA AMBULANCIA DE SAME INTERNO 893. A LAS 09:22 HS SE RETIRA SAME SIN TRASLADO QUEDANDO PERSONAL POLICIAL EN EL LUGAR. 11:00 HS SE DA POR FINALIZADO EL EVENTO. POR CARTA SAE INFORMA QUE ARRIBO SAME INTERNO 893 A CARGO DR CESPEDES MN 146293 ASISTE Y NO TRASLADA DIAGNOSTICO POLICONTUCIONES SE REALIZA CONSULTA UFLA ESTE A CARGO DRA PAVON ACTUACIONES POR LESIONES ARTICULO 94 AL IMPUTADO NOTIFICACION Y CONSULTA
KAREN ELIANA RIVERA - 02/12/2025 11:14
ESTE EVENTO FUE MONITOREADO POR LA AUXILIAR RIBEIRO CECILIA LP 32874</t>
  </si>
  <si>
    <t>CMU- FINALIZADA CON IMPUTADOS</t>
  </si>
  <si>
    <t>BUSTAMANTE, LIS</t>
  </si>
  <si>
    <t>AGUIAR LEONEL</t>
  </si>
  <si>
    <t>BALVANERA O130</t>
  </si>
  <si>
    <t>SE TOMA CONOCIMIENTO POR CARTA SAE 46747737 POR UNA VIOLENCIA DE GENERO. 09:06 HS. SE TOMA CAMARA BALVANERAO130 EMPLAZADA EN SARMIENTO 3001 Y ECUADOR DONDE SE VISUALIZA PERSONAL POLICIAL EN LA ZONA. 09:12 HS. SE RETIRA PERSONAL DE LA VISUAL DE LA CAMARA. SE AMPLIA MEDIANTE CARTA SAE HT EN EL LUGAR RECTIFICA SE ENTREVISTO A PAREJA SE TRATO DE UNA INCIDENCIA NEGATIVO SITUACION DE VIOLENCIA PERSONAS EN SITUACION DE VULNERABILIDAD INCIDENCIA SOLUCIONADA. ESTE EVENTO FUE MONITOREADO POR LEONEL AGUIAR</t>
  </si>
  <si>
    <t>MAHLKNECHT, FLAVIA MARIANA</t>
  </si>
  <si>
    <t>VILLA LURO 04 CAM02</t>
  </si>
  <si>
    <t>SE TOMA CONOCIMIENTO MEDIANTE CARTA SAE N° 46747800 LLAMANTE REFIERE CHOQUE ENTRE AUTO Y MOTO. SIENDO LAS 09:03 HORAS SE VISUALIZA EN LA INTERSECCIÓN DE AMBAS CALLES A UNA MOTO SOBRE LA ACERA Y VARIAS PERSONAS ALREDEDOR. SE REALIZA LÍNEA DE TIEMPO MEDIANTE CÁMARA VILLA LURO04 CAM02 VISUALIZANDO A LAS 08:55 HORAS UN VEHÍCULO PARTICULAR DE COLOR AZUL CIRCULANDO POR CALLE BACACAY CON DIRECCIÓN A MILTON CUANDO EN LA INTERSECCIÓN CON LOPE DE VEGA COLISIONA LA PARTE LATERAL DE MOTOVEHÍCULO QUE CIRCULABA POR LOPE DE VEGA CON DIRECCIÓN A LAS VÍAS PROVOCANDO LA CAÍDA DEL MOTOVEHÍCULO Y CONDUCTOR. SE DA AVISO A COMANDO. SIENDO LAS 09:06 HORAS SE VISUALIZA ARRIBO DE PERSONAL POLICIAL. SIENDO LAS 09:13HS SE RETIRA PERSONAL POLICIAL DANDO POR FINALIZADO EL MONITOREO. SE AMPLIA CARTA SAE HT INFORMA QUE SE TRATA DE PERSONAL DE POLICÍA FEDERAL EN SERVICIO QUE CIRCULABA EN UN MÓVIL NO IDENTIFICABLE. SE TRATÓ DE UN CHOQUE SIMPLE INDICA EXPEDIENTE DE CONSTANCIA.</t>
  </si>
  <si>
    <t>10B</t>
  </si>
  <si>
    <t>SE TOMA CONOCIMIENTO POR CARTA SAE N 46747832 POR UN MASCULINO HERIDO DE ARMA BLANCA. 09:17 HS. SE TOMA CAMARA BALVANERA 03 EMPLAZADA EN BARTOLOME MITRE 2841 Y PUEYRREDON DONDE SE OBSERVA PERSONAL POLICIAL CON EL DAMNIFICADO. SE REALIZA LINEA DE TIEMPO MEDIANTE CAMARA BALVANERA 03 CAM 02 EMPLAZADA EN BARTOLOME MITRE 2841 Y PUEYRREDON DONDE SIENDO LAS 09:07 HS. SE VISUALIZA A UN MASCULINO DE REMERA NEGRA APROXIMARSE AL DAMNIFICADO QUIEN PARECIA ESTAR DURMIENDO CUANDO EL MASCULINO APARENTE AGRESOR SE ACERCA Y LO AMEDRENTA SIN PODER VISUALIZAR EXACTAMENTE COMO PARA LUEGO ABANDONAR EL LUGAR A LA VELOZ CARRERA SENTIDO A ECUADOR. 09:38 HS. SE RETIRA MASCULINO POR SUS PROPIOS MEDIOS. SE AMPLIA MEDIANTE CARTA SAE 107: HT 2003098 EL MASC NO QUIERE ASISTENCIA DE SAME SOLO TIENE UN CORTE EN EL ROSTRO SIN GRAVEDA Y NO INDICA QUE SUCEDIÓ O DATOS FILATORIOS SIN EFECTO SAME. ESTE EVENTO FUE MONITOREADO POR LEONEL AGUIAR.</t>
  </si>
  <si>
    <t>SE TOMA CONOCIMIENTO MEDIANTE CARTA SAE N°46747884. DENUNCIANTE MASCULINO REFIERE QUE 2 MASCULINOS HABRÍAN ROBADO MERCADERÍA DENTRO DEL SUPERMERCADO DÍA Y SE HABRÍAN FUGADO A PIE POR BOLÍVAR HACIA CARLOS CALVO VESTIRÍAN 1 MASCULINO CON GORRA NEGRA Y REMERA NEGRA Y OTRO MASCULINO VESTIRÍA CON REMERA AZUL CON RALLAS BLANCAS. SIENDO LAS 09:30HS SE TOMA CÁMARA SAN TELMO 21 EMPLAZADA EN EEUU 499 Y BOLÍVAR SE VISUALIZA MASCULINO DE SIMILARES CARACTERÍSTICAS. 09:32HS ARRIBA PERSONAL POLICIAL E IDENTIFICA. 09:45HS SE RETIRA PERSONAL POLICIAL Y MASCULINO POR SUS PROPIOS MEDIOS. POSTERIORMENTE SE TOMA CONOCIMIENTO MEDIANTE CARTA SAE: HT INFORMA SE ENTREVISTA CON LA ENCARGADA DEL COMERCIO SE TRATÓ DE UNA INCIDENCIA NEGATIVO ILÍCITO. LA OTRA PARTA AL ARRIBO DEL PERSONAR YA NO SE ENCONTRABA. ESTE EVENTO FUE MONITOREADO POR LA OPERADORA MELANIE ROJAS DNI 40097155.</t>
  </si>
  <si>
    <t>GALVAN, MAURO</t>
  </si>
  <si>
    <t>CABALLITO 65</t>
  </si>
  <si>
    <t>SE TOMA CONOCIMIENTO MEDIANTE CARTA SAE N.º 46747944 QUE DENUNCIANTE REFIERE QUE LE HABRÍAN ROBADO SU VEHÍCULO QUE HABRÍA DEJADO ESTACIONADO. 09:55 HORAS SE VISUALIZA MEDIANTE CÁMARA CABALLITO65 EMPLAZADA EN PATRICIAS ARGENTINAS 349 E IBARBURU A PERSONAL POLICIAL ENTREVISTANDO A UN MASCULINO. SE REALIZA LINEA DE TIEMPO MEDIANTE CÁMARA CABALLITO65 SIENDO LAS 08:33 HORAS SE VISUALIZA EL VEHÍCULO MENCIONADO CIRCULAR POR CALLE PATRICIAS ARGENTINAS SENTIDO A CALLE ESTADO DE ISRAEL. POR PATRÓN DEL DOMO NO SE VISUALIZA MOMENTO DEL ILÍCITO. 10:00 HORAS SE RETIRA PERSONAL POLICIAL CON EL MASCULINO ENTREVISTADO DANDO POR FINALIZADO EL EVENTO. SE AMPLIA CARTA SAE SE REALIZA CONSULTA CON LA FISCALÍA CRIMINAL Y CORRECCIONAL N.º 51 A CARGO DEL DR. CESAR MIGUEL. SECRETARÍA ÚNICA A CARGO DEL DR. MARCIANO QUIEN DISPONE SE LABREN ACTUACIONES POR ROBO.</t>
  </si>
  <si>
    <t>DIOGO, ROBERTO</t>
  </si>
  <si>
    <t>BALVANERA 36</t>
  </si>
  <si>
    <t>SE TOMA CONOCIMIENTO MEDIANTE CARTA SAE N° 46747991 FEMENINO REFIERE QUE SE ENCUENTRA EN LA OFICINA 77 PISO 12 DE AVENIDA PUEYRREDÓN 468 AL INGRESAR SE ENCONTRÓ CON SANGRE Y SU JEFE CAÍDO. 09:48 HORAS AL TOMAR LA CÁMARA BALVANERA36 EMPLAZADA EN AVENIDA PUEYRREDÓN 497 Y AVENIDA CORRIENTES SE VISUALIZA A VARIOS MÓVILES POLICIALES EN EL LUGAR. 10:00 HORAS ARRIBA SAME. 10:16 HORAS SE RETIRA SAME SIN TRASLADO DANDO POR FINALIZADO DICHO EVENTO. SE AMPLÍA CARTA SAE INFORMA MÓVIL 203A COMISARIO IBARRA VÍA QSO ARRIBÓ SAME INTERNO 426 DEL HOSPITAL RAMOS MEJÍA A CARGO DEL DR. LUCERO MN 169747 QUIÉN CONSTATA ÓBITO 10:10 HORAS. SE TRATA DE UNA PERSONA CON HERIDA DE BALA EN LA CIEN. SE OBSERVA UN ARMA DEBAJO DE LA CABEZA. LA PERSONA SE ENCUENTRA SENTADA EN UN SILLÓN CON ESCRITORIO RECOSTADO HACIA ADELANTE Y LA CABEZA ESTÁ TAPANDO EL ARMA DE FUEGO. MÓVIL 603A INTERNO. INTERVINO FISCALÍA NACIONAL  CRIMINAL Y CORRECIONAL Nª15 A CARGO DEL DR. RODRIGUEZ. SECRETARÍA ÚNICA A CARGO DEL DR. PÉRSICO SE LABRAN ACTUACIONES POR AVERIGUACIÓN DE SUICIDIO. UNIDAD CRIMINALÍSTICA MÓVIL COMPLETA CON VIDEO Y BALÍSTICA. CONSIGNA OFICIAL LP 597169 LAURA SMITH.-</t>
  </si>
  <si>
    <t>RODRIGUEZ, SOFIA</t>
  </si>
  <si>
    <t>BELGRANO 94</t>
  </si>
  <si>
    <t>SE TOMA CONOCIMIENTO MEDIANTE CARTA SAE 46748015 LLAMANTE REFIERE QUE EN EL LUGAR ESTARIA SU EX PAREJA LA CUAL TIENE RESTRICCION PERIMETRAL SIENDO 09:55 HS SE TOMA CAMARA BELGRANO 94 EMPLAZADA EN MONROE 1698 Y ARRIBEÑOS Y SE VISUALIZA AL FEMENINO SIENDO ENTREVISTADO POR PERSONAL POLICIAL SIENDO 10:19 SE VISUALIZA A PERSONAL POLICIAL DAR CON EL MASCULINO MENCIONADO POR LA DENUNCIANTE 11:19 HS SE TOMA CONOCIMIENTO POR CARTA SAE QUE SE REALIZA CONSULTA CON LA UFLA NORTE A CARGO DEL DR GALVAIRE SECRETARIA DRA BASBUS SE LABRAN ACTUACIONES POR INTIMIDACION AGRAVADO POR EL CONTEXTO DE VIOLENCIA DE GENERO LA SRA COSTILLA APORTA EL OFICIO Y CON RESPECTO AL IMPUTADO SE LO NOTIFICA Y SE LE DA SOLTURA EN EL LUGAR DANDO POR FINALIZADO EL EVENTO</t>
  </si>
  <si>
    <t>CARTA NOTIFICADA</t>
  </si>
  <si>
    <t>CHARON, FLORENCIA</t>
  </si>
  <si>
    <t>CABALLITO 24</t>
  </si>
  <si>
    <t>SE TOMA CONOCIMIENTO MEDIANTE CARTA SAE N° 46748043 LLAMANTE SOLICITAASISTENCIA MÉDICA PARA MASCULINO ADULTO MAYOR CON POSIBLE ATAQUE CARDIACO DIFICULTAD RESPIRATORIA. SIENDO LAS 09.58HS SE TOMA CAMARA CABALLITO24 EMPLAZADA EN PEDRO GOYENA 984 Y CACHIMAYO SE VISUALIZA PERSONAL POLICIAL Y TRANSÉUNTES ASISTIENDO A MASCULINO. 10.19HS ARRIBA SAME 10.36HS SE RETIRA SAME. 1037HS ARRIBA AMBULANCIA PRIVADA. 10.40HS SE RETIRA AMBULANCIA CON TRASLADO DE MASCULINO. 10.40HS SE RETIRA PERSONAL POLICIAL DANDO POR FINALIZADO ESTE EVENTO. POSTERIORMENTE SE AMPLIA MEDIANTE SAE 606B INFORMA ARRIBO AMBULANCIA PRIVADA DE SUDELMED INTERNO 51 A CARGO DEL DR. EDUARDO UGARTE M.N.169076 ASISTIO Y DERIVO A LA CLINICA DEL SOL CON DIAGNOSTICO TEC SIN PERDIDA CON HERIDA CORTANTE A RAIZ DE CAIDA POR TROPIEZO.</t>
  </si>
  <si>
    <t>6B</t>
  </si>
  <si>
    <t>BOCA 46</t>
  </si>
  <si>
    <t>SE TOMA CONOCIMIENTO MEDIANTE CARTA SAE N°46748060. DENUNCIANTE REFIERE INCIDENCIA ENTRE DOS MASCULINOS EN LA VIA PUBLICA. 09:55HS SE TOMA CAMARA BOCA46 EMPLAZADA EN LAMADRID 410 Y ALMIRANTE BROWN. SE VISUALIZA A DOS MASCULINOS EN INCIDENCIA UNO DE LOS MASCULINOS CON UN PALO EN LA MANO Y UN OBJETO CORTO PUNZANTE. EL SEGUNDO MASCULINO ESTARIA CON UNA REMERA Y LO QUE SERIA UN CALZADO INTRNTANDO PEGARLE AL OTRO MASCULINO. 10:00HS ARRIBA PERSONAL POLICIAL AL LUGAR IDENTIFICANDO A LOS MISMOS. 10:22HS SE RETIRA PERSONAL SIN TRASLADO DANDO POR FINALIZADO ESTE EVENTO. POSTERIORMENTE SE TOMA CONOCIMIENTO MEDIANTE AMPLIACION MOVIL REALIZA CONSULTA CON LA FISCALIA GENARL DOCTORA MARTINEZ IBANA ACTUACIONES POR USO DE ARMA NO CONVENCIONAL ARTICULO 103 MASCULINO NOTIFICADO POR ARTICULO 238 SECUETRAR PALO DE MADERA Y OBJETO CORTO PUNZANTE ESTE EVENTO FUE MONITOREADO POR MOLINAS ANALIA DNI 9424380</t>
  </si>
  <si>
    <t xml:space="preserve">GOMEZ VALERIA </t>
  </si>
  <si>
    <t>CONSTITUCIONO137</t>
  </si>
  <si>
    <t>SIENDO HORAS 09:53 SE VISUALIZA POR CAMARA CONSTITUCIONO137 EMPLAZADA SANTIAGO DEL ESTERO 1659 Y CIUDADELA UN MASCULINO DE GORRA NEGRA CANPERA GRIS CON NEGRO PANTALON NEGRO REALIZAR UN PASA MANOS EN APARENTE COMERCIALIZACION DE ESTUPEFACIENTES A MASCULINO DE TORSO DESNUDO PANTALON NEGRO SE DA AVISO A COMANDO GENERANDO CARTA SAE N° 46748072. EL MASCULINO VENDEDOR SE ENCUENTRA ACOMPAÑADO DE UN FEMENINO DE CAMPERA NEGRA REMERA GRIS Y SHORT DE JEAN. EL MASCULINO COMPRADOR SE DIRIGE SANTIAGO DEL ESTERO HACIA JUAN DE GARAY SIENDO VISUALIZADO POR CAMARA CONSTITUCION74 EMPLAZADA JUAN DE GARAY 1301 Y SANTIAGO DEL ESTERO DONDE SIENDO HORAS 09:58 ARRIBA PEROSNAL POLICIAL QUE LOGRA DAR CON EL MISMO. EL MASCULINO Y EL FEMENINO SE RETIRAN POR BRASIL HACIA SAN JOSE SIENDO VISUALIZADOS POR CAMARA CONSTITUCION18 EMPLAZADA SANTIAGO DEL ESTERO 1713 Y BRASIL CONSTITUCION58 EMPLAZADA BRASIL 1391 Y SAN JOSE Y SIENDO HORAS 10:00 POR CONSTITUCION62 EMPLAZADA 15 DE NOVIEMBRE 1889 1386 Y SAN JOSE LOS MISMOS CONTINUAN POR SAN JOSE HACIA CASEROS. 10:03 HS. CONSTITUCION62 EMPLAZADA MISMO QTH SE VISUALIZA PERSONAL POLICIAL QUE LOGRO DAR CON MASCULINO Y FEMENINO. 10:25 HS. CONSTITUCION62 EMPLAZADA MISMO QTH SE RETIRAN MASCULINO Y FEMENINO POR SUS PROPIOS MEDIOS. 10:38 HS. CONSTITUCION74 EMPLAZADA MISMO QTH SE RETIRA MASCULINO POR SUS PROPIOS MEDIOS PEROSNAL POLICIAL PERMANECE EN EL LUGAR DANDO ASI POR FINALIZADO EL EVENTO. SE TOMO CONOCIMIENTO MEDIANTE CARTA1001C INFORMO SE REALIZO CONSULTA CON UNIDAD DE FLAGRANCIA ESTE A CARGO DRA. GULIAN QUIEN DISPUSO LABRAR ACTUACIONES POR LEY 23737. 1001C INFORMO EN CUANTO A LAS PERSONAS MAGISTRADO DISPUSO UNICAMENTE SE LAS IDENTIFIQUE.</t>
  </si>
  <si>
    <t>VILLA DEL PARQUE 10</t>
  </si>
  <si>
    <t>Villa del Parque</t>
  </si>
  <si>
    <t>SE TOMA CONOCIMIENTO MEDIANTE CARTA SAE N° 46748173 DENUNCIANTE REFIERE PERSONA CAÍDA DE SU PROPIA ALTURA. SIENDO LAS 10:13 HORAS SE TOMA CÁMARA VILLA DEL PARQUE 10 EMPLAZADA EN CUENCA 2897 Y MELINCUE VISUALIZANDO PERSONAL POLICIAL ASISTIENDO A UN MASCULINO DE EDAD AVANZADA. SIENDO LAS 10:34 HORAS ARRIBA SAME. 10:39 HORAS SE RETIRA SAME CON TRASLADO. 10:44 HORAS SE RETIRA PERSONAL POLICIAL DEL LUGAR DANDO POR FINALIZADO EL EVENTO. SE AMPLIA CARTA SAE HT INFORMA QUE ARRIBÓ SAME INTERNO 410 DEL HOSPITAL ZUBIZARRETA A CARGO DEL DR. NAVARRO MN 181458 QUIÉN ASISTE Y TRASLADA AL SR. LAROCCA ALBERTO AL HOSPITAL ZUBIZARRETA CON DIAGNÓSTICO TRAUMATISMO DE ROSTRO HERIDA PRODUCTO DE LA CAÍDA DE SU PROPIA ALTURA AL TRANSITAR POR LA VÍA PÚBLICA EL MASCULINO SIENTE MAREO E IMPACTA SU ROSTRO CONTRA EL SUELO.</t>
  </si>
  <si>
    <t>▪ CARGÓ AL TRASLADO EN LA COLUMNA DE IMPUTADOS</t>
  </si>
  <si>
    <t>TOBARES, SABRINA</t>
  </si>
  <si>
    <t xml:space="preserve">MATADEROS 04 </t>
  </si>
  <si>
    <t>SE TOMA CONOCIMIENTO MEDIANTE FRECUENCIA POR PERSONAL IDENTIFICANDO. SE GENERA CARTA SAE 46748222. SE TOMA CAMARA MATADEROS04 VISUALIZANDO LO APORTADO. SE AMPLIA: CUATRI INF,QUE SE IDENTIFICO ALOS MASC, SIN NOVEDAD LOS MISMO CORRESPONDEN Y NO POSEE IMPEDIMENTOS LEGALES JUSTIFICAN SU PRESENCIA</t>
  </si>
  <si>
    <t>ACOSTA, DAMARIS AYLEN</t>
  </si>
  <si>
    <t>BELGRANO 67</t>
  </si>
  <si>
    <t>SE TOMA CONOCIMIENTO MEDIANTE CARTA SAE N° 46748323 POR INCIDENCIA EN VÍA PÚBLICA. SIENDO LAS 10:34 HS SE TOMA LA CÁMARA BELGRANO 67 EMPLAZADA EN ARCOS 2604 Y ROOSEVELT AL MOMENTO SE VISUALIZA PERSONAL POLICIAL ENTREVISTANDO A UN FEMENINO Y UN MASCULINO. 10:43 HS SE RETIRA PERSONAL POLICIAL DANDO POR FINALIZADO EL EVENTO. SAE AMPLIA HT INFORMA NO VISUALIZAR LO MENCIONADO EN CARTA ARRIBADO NO SE APROXIMA LLAMANTE SE AGUARDÓ UN TIEMPO PRUDENCIAL SIENDO PANORAMA NORMAL NO ACONTECIÓ ILÍCITO ALGUNO.
EVENTO MONITOREADO POR ACOSTA DAMARIS DNI 42434727</t>
  </si>
  <si>
    <t>SAN NICOLAS45</t>
  </si>
  <si>
    <t>SE TOMA CONOCIMIENTO MEDIANTE CARTA SAE N°46748403. SE COMUNICA UN MASCULINO INDICANDO QUE LE HABRÍAN ROBADO PERTENENCIAS DEL INTERIOR DE SU CAMIONETA. INDICA QUE ENTREGÓ UNOS PEDIDOS Y CUANDO VOLVIÓ LE HABRÍAN INGRESADO LLEVADOS PEDIDOS. SE TRATA DE UNA PEUGEOT PARTNET BLANCA. DONDE AGUARDARÍA AL MÓVIL POLICIAL. SIENDO LAS 10:47HS SE TOMA CÁMARA SAN NICOLÁS 45 EMPLAZADA EN ROQUE SÁENZ PEÑA 1211 Y LIBERTAD SE VISUALIZA A PERSONAL POLICIAL ENTREVISTANDO A MASCULINO. 10:55HS SE RETIRA PERSONAL POLICIAL Y MASCULINO POR SUS PROPIOS MEDIOS. POSTERIORMENTE SE TOMA CONOCIMIENTO MEDIANTE CARTA SAE: HT INFORMA EN CUANTO A LOS HECHOS LLAMANTE REFIERE QUE MIENTRAS SE ENCONTRABA REALIZANDO ENTREGAS DE MERCADO LIBRE Y EN UN DESCUIDO AL VOLVER SE DA CUENTA QUE TENDRÍA FALTANTES LOS MISMOS A DETERMINAR. ESTE EVENTO FUE MONITOREADO POR LA OPERADORA MELANIE ROJAS DNI 40097155.</t>
  </si>
  <si>
    <t>▪ NO CARGA ORIGEN
▪ NO CARGÓ COMUNA</t>
  </si>
  <si>
    <t>ACHUMA, ROMINA</t>
  </si>
  <si>
    <t xml:space="preserve">CONSTITUCION71 </t>
  </si>
  <si>
    <t>SE TOMA CONOCIMIENTO MEDINATE CARTA SAE N°46748406 MASCULINO REFIERE QUE UN AUTO ATROPELLO A UN PEATON DAMNIFICADO MASCULINO ENTRE 60/70 AÑOS CONSCIENTE Y HERIDO EN ROSTRO Y MANOS EL VEHICULO ESTA EN EL LUGAR SOLICITA MOVIL DE SAME SOBRE ESTADOS UNIDOS SIENDO LAS 10.45 HS SE VISUALIZA MEDIANTE CAMARA CONSTITTUCION71 EMPLAZADA BERNARDO DE IRIGOYEN 902 Y ESTADOS UNIDOS A UN MASCULINO TENDIDO SOBRE LA CINTA ASFALTICA SIENDO ASISTIDO POR TRASEUNTES DEL LUGAR HASTA EL MOMENTO NO SE VISUALIZA RECURSO EN EL LUGAR 10.45 HS SE VISUALIZA EL ARRIBO DE MOVIL POLICIAL 10.49 HS SE VISUALIZA EL ARRIBO DE MOVIL DE SAME 10:58 HS SE RETIRA MOVIL DE SAME REALIZANDO TRASLADO DEL MASCULINO 10:59 HS PERSONAL POLICIAL PERMANECE EN EL LUGAR DANDO POR FINALIZADO ESTE EVENTO. SE REALIZO LINEA DE TIEMPO POR CAMARA CONSTITUCION71 CAM01 SIENDO LAS 10:37 HS SE VISUALIZA VEHICULO COLOR ROJO CIRCULANDO POR BERNARDO DE IRIGOYEN AL LLEGAR A ESTADOS UNIDOS DOBLA HACIA HACIA LA DERECHA EMBISTIENDO A UN MASCULINO QUE SE ENCONTRABA CRUZANDO POR LA SENDA PEATONAL SE DEJA CONSTANCIA QUE EL SEMAFORO SE ENCONTRABA HABILITADO TANTO PARA EL VEHICULO ASIMISMO PARA EL PEATON MEDIANTE CARTA SAE AMPLIA 601 INFORMA QUE CON LO APORTADO POR CMU SE REALIZO CONSULTA CON UFLA ESTE A CARGO DRA. MERCULIANI QUIEN DISPUSO LABRAR ACTUACIONES POR LESIONES 94 NOTIFICACION DE ARTICULO 29 Y 30 EN CUANTO AL VEHICULO SE LE ENTREGA EL VEHICULO EN EL LUGAR NO SE REQUIERE SERVICIOS.</t>
  </si>
  <si>
    <t>1 IMPUTADO ; 1 TRASLADO DE SAME</t>
  </si>
  <si>
    <t>CONSTITUCION58</t>
  </si>
  <si>
    <t>SE TOMA CONOCIMIENTO MEDIANTE CARTA SAE N° 46748506 QUE HT SOLICITA SAME POR MASCULINO HERIDO. SIENDO LAS 10:49HS. SE TOMA CÁMARA CONSTITUCIÓN58 EMPLAZADA EN BRASIL 1391 Y SAN JOSE VISUALIZANDO MASCULINO TENDIDO EN LA VEREDA EMANANDO SANGRE A LA ALTURA DE SU CABEZA SIENDO ASISTIDO POR PERSONAL POLICIAL Y TRANSEÚNTES. 11:11HS. ARRIBA SAME. 11:19HS. SE RETIRA SAME CON TRASLADO DEL MASCULINO. 11:40HS. SE DA POR FINALIZADO ESTE EVENTO QUEDANDO PERSONAL POLICIAL EN EL LUGAR. SE REALIZA LINEA DE TIEMPO MEDIANTE CÁMARA CONSTITUCIÓN58CAM01 SIENDO LAS 10:49HS. VISUALIZANDO EL PASO DE UN MASCULINO DE GORRA NEGRA CAMPERA GRIS Y NEGRA PANTALÓN NEGRO CALZADO OSCURO ACOMPAÑADO DE UNA FEMENINO CABELLO LARGO NEGRO CAMPERA NEGRA LARGA CALZADO OSCURO. AL B LLEGAR A MITAD DE CUADRA LA FEMENINO LE REALIZA UN GOLPE DE PUÑO A UN MASCULINO QUE SE ENCONTRABA EN EL LUGAR. EL MISMO VISTE REMERA ROJA BERMUDA CELESTE CALZADO CLARO SE ENCONTRABA ACOMPAÑADO DE OTRO MASCULINO DE GORRA OSCURA REMERA MANGAS LARGA GRIS BERMUDA ROJA OJOTAS BLANCAS QUIEN LUEGO DE LO MENCIONADO LE PROPINAN GOLPES DE PUÑO AL MASCULINO ACOMPAÑANTE DE LA FEMENINO. DEBIDO A OBSTRUCCIÓN DE ARBOLEDA SE VISUALIZA DE MANERA PARCIAL EL MOMENTO DONDE CAE AL SUELO Y EL MASCULINO DE BERMUDA CELESTE LE PROPINA PATADAS A LA ALTURA DE LA CABEZA.10.50HS. LOS MASCULINOS INGRESAN A UNA FINCA DE PUERTA NEGRA Y FACHADA. VERDE MIENTRAS QUE EL MASCULINO QUEDA TENDIDO EN EL SUELO SIENDO ASISTIDO POR TRANSEÚNTES. 10:51HS. ARRIBA PERSONAL POLICIAL Y SOLICITA SAME. POSTERIORMENTE SE TOMA CONOCIMIENTO MEDIANTE CARTA SAE QUE 601 C INFORMA QUE ARRIBO SAME INTERNO 359 A CARGO DE LA DOCTORA MARINO MATRICULA NACIONAL 193801 QUIEN ASISTE Y TRASLADA TRAUMATISMO DE TABIQUE NASAL AL ARGERICH. EL MASCULINO POSEE UNA INCIDENCIA CON DOS PERSONAS EL CUAL ANTES DEL ARRIBO INGRESAN A UN HOTEL. SE REALIZA CONSULTA CON LA UNIDAD DE FLAGRANCIA QUIEN SOLICITO INGRESAR CON PEDIDO DE LOS INQUILINOS ASÍ MISMO SE VERIFICO EL LUGAR CONVENTILLO EN DONDE SOLOS SE ENCONTRABAN FEMENINOS. ASÍ MISMO EL MASCULINO LESIONADO SE TORNO AGRESIVO CON PERSONAL POLICIAL ASÍ COMO CON MÉDICOS Y SE RETIRA DEL HOSPITAL. MÓVIL 601 INFORMA QUE SE REALIZA CONSULTA CON LA UNIDAD DE FLAGRANCIA ESTE A CARGO DE LA DOCTORA MERCURIALLI QUIEN INFORMA SE REALIZAN ACTUACIONES POR AVERIGUACIÓN POR LESIONES DEJANDO CONSTANCIA DE LO ACONTECIDO.</t>
  </si>
  <si>
    <t>1 TRASLADO DE SAME
ACTUCIONES POR AVERIGUACIÓN DE LESIONES</t>
  </si>
  <si>
    <t>LEY BLOOMBERG</t>
  </si>
  <si>
    <t>SIENDO LAS 10:45HS. SE VISUALIZA POR CAMARA BALVANERA04 EMPLAZADA EN AV. PUEYRREDÓN 68 Y B MITRE UN MASCULINO ROBUSTO DE REMERA BLANCA CON UN MORRAL BLANCO Y PANTALÓN AZUL OFRECER UN TELÉFONO CELULAR A OTRO MASCULINO Y A LOS MINUTOS RECIBE EL CELULAR Y SE RETIRA POR AV. RIVADAVIA SENTIDO H YRIGOYEN. SE DA AVISO A COMANDO GENERANDO CARTA SAE N°46748511. SE LO VUELVE A VISUALIZAR A LAS 10:56HS. POR CAMARA BALVANERA77 EMPLAZADA EN H YRIGOYEN 3102 Y GRAL. URQUIZA DONDE 10:57HS. ARRIBA PERSONAL POLICIAL EL CUAL DA CON EL MASCULINO. 14:56HS. SE DA POR FINALIZADO EL EVENTO QUEDANDO PERSONAL POLICIAL EN EL LUGAR. SE AMPLÍA MEDIANTE SAE EL PERSONAL REALIZO CONSULTA CON EL JUZGADO NACIONAL EN LO CRIMINAL Y CORRECCIONAL N°34 A CARGO DE LA DRA. BRINUARD SECRETARIA ÚNICA N°117 A CARGO DE LA DRA. ROSA LA CUAL ENTERADA DE LOS PORMENORES DISPUSO DETENCIÓN DEL IMPUTADO SECUESTRO DE LOS TELÉFONOS CELULARES QUE NO PUDO DESBLOQUEAR Y DEMÁS MEDIDAS DE RIGOR. MOTO SE HIZO CONSULTA CON JUZGADO CRIMINAL Y CORRECCIONAL N°34 A CARGO DE LA DRA. BRUNIAR SECRETARIA ÚNICA M°117 A CARGO DE LA DRA. ROSA INDICO QUE MASCULINO NOTIFICACIÓN EN EL LUGAR Y CONTRAVENCIÓN ARTÍCULO 281 DE CONDIGO PROCESAL PENAL. SE SECUESTRA 1 CELULAR.
EVENTO MONITOREADO POR DIOGO ROBERTO DNI 18822937</t>
  </si>
  <si>
    <t>▪ CARGÓ AL DETENIDO COMO IMPUTADO</t>
  </si>
  <si>
    <t>VELEZ SARSFIELD 09CAM01</t>
  </si>
  <si>
    <t>SE TOMA CONOCIMIENTO MEDIANTE CARTA SAE N° 46748829 FEMENINO REFIERE QUE SU HERMANA SE HABÍA DESCONPESADO EN VÍA PÚBLICA FEMENINO DE BASE ESTARÍA CONCIENTE EN EL MOMENTO. SIENDO LAS 11:38 HS SE TOMA CÁMARA EN VELEZ SARFSIELD 09CAM01 EMPLAZADA EN AVELLANEDA 4219 Y SEGUROLA VISUALIZANDO A PERSONAL POLICIAL EN EL LUGAR. 11:58 HS SE RETIRA PERSONAL POLICIAL DEL LUGAR DANDO POR FINALIZADO ESTE EVENTO. POSTERIORMENTE SE AMPLIA MEDIANTE CARTA SAE MÓVIL SECTOR DEJA SIN EFECTO SAME ARRIBÓ LA HERMANA SE RETIRA DEL LUGAR Y LA TRASLADA POR SUS PROPIOS MEDIOS AL NOSOCOMIO MAS PRÓXIMO . ESTE EVENTO FUE MONITORIADO POR D´ANGELIS SILVANA VANESA DNI 25512003.</t>
  </si>
  <si>
    <t>KARSCHACOFF, NAHIR</t>
  </si>
  <si>
    <t>PALERMO 99</t>
  </si>
  <si>
    <t>SE TOMA CONOCIMIENTO MEDIANTE CARTA SAE N° 46748984 DENUNCIANTE REFIERE QUE EN LA ZONA HAY MANTEROS OBSTRUYENDO EL PASO. SIENDO LAS 12:22 HS. SE TOMA CAMARA PALERMO99 EMPLAZADA EN SANTA FE 4002 Y GURRUCHAGA VISUALIZANDO A PERSONAL POLICIAL IDENTIFICANDO A DOS MASCULINOS.12:51 HS. SE RETIRAN LOS MASCULINOS POR SUS PROPIOS MEDIOS Y PERSONAL POLICIAL DANDO POR FINALIZADO ESTE EVENTO. SE AMPLÍA MEDIANTE CARTA SAE HT INFORMA SE DIO CON DOS MASCULINOS CONTRAVENTORES. SE IDENTIFICÓ AL SR. ZALVI AL CUAL SE LE SECUESTRA 9 MATES. Y AL SR. ANDRADA SE LE SECUESTRA ROPA USADA SE DETALLA PANTALÓN NEGRO BUFANDA UNA REMERA Y DOS PARES DE ZAPATILLAS. CONSULTADOS POR SISTEMA LOS MASCULINOS NO POSEEN IMPEDIMENTO O ELEMENTO CONSTITUTIVO DEL DELITO. SE LABRA ACTA CONTRAVENCIONAL POR ARTICULO 99 USO INDEBIDO DEL ESPACIO PÚBLICO. INTERVIENE LA FISCALÍA GENERAL SIENDO ATENDIDO POR LA PROSECRETARIA MARTÍNEZ IVANA. NOTIFICACIÓN DE LOS MASCULINOS. ESTE EVENTO FUE MONITOREADO POR SOFÍA PALACIOS DNI 47128781</t>
  </si>
  <si>
    <t>2 CONTRAVENTORES</t>
  </si>
  <si>
    <t>▪ NO CARGÓ A LOS CONTRAVENTORES</t>
  </si>
  <si>
    <t>RIVERA, KAREN ELIANA</t>
  </si>
  <si>
    <t>LEY DE MARCAS</t>
  </si>
  <si>
    <t>FLORES O121</t>
  </si>
  <si>
    <t>SE TOMA CONOCIMIENTO MEDIANTE CARTA SAE N°46749014 POR UNA INCIDENCIA EN VIA PUBLICA.12:06 HS SE VISUALIZA POR CAMARA FLORESO121 EMPLAZADA EN ARGERICH 585 A UNO DE LOS MASCULINOS CON SIMILARES CARACTERISTICAS ESTARIA VENDIENDO INDUMENTARIA APOCRIFA EL MASCULINO VISTE CAMPERA DE COLOR VIOLENTA Y MOCHILA.12:08 HS EL MASCULINO SE RETIRA POR ARGERICH SENTIDO MORON SE VISUALIZA PERSONAL POLICIAL ARRIBAR AL LUGAR NO DANDO CON EL MASCULINO.12:12 HS EL MASCULINO SALE DE LA VISUAL DE LA CAMARA Y EL PERSONAL POLICIAL SE RETIRA DANDOSE POR FINALIZADO EL EVENTO.POSTERIORMENTE SE AMPLIA POR CARTA SAE QUE SERVICIO MANTEROS VERIFICA CON RESULTADO NEGATIVO AL ARRIBO YA NO SE ENCONTRABA EN EL LUGAR.</t>
  </si>
  <si>
    <t>▪ MAL TIPIFICADO (INCIDENCIA EN VÍA PÚBLICA)
▪ NO CARGÓ COMUNA</t>
  </si>
  <si>
    <t>VILLA REAL 24</t>
  </si>
  <si>
    <t>Villa Real</t>
  </si>
  <si>
    <t>SE TOMA CONOCIMIENTO MEDIANTE CARTA SAE N° 46479042 LLAMANTE REFIERE QUE EN UN ESCULEA EN MASCULINO QUE ESTABA TRABAJANDO SE CAYÓ Y SE LASTIMÓ EL TOBILLO. SIENDO LAS 12:03HS SE TOMA CÁMARA VILLA REAL24 AMPLAZADA EN RAMON LISTA 5409 Y VIRGILIO VISUALIZANDO EL ACCESO A UN ESTBLECIMIENTO ESCOLAR. SIENDO LA 12:06HS SE VISUALIZA ARRIBO DE PERSONAL POLICIAL. SE DA AVISO A COMANDO. SIENDO LAS 12:19HS ARRIBA AMBULANCIA DE SAME. 12:30HS ARRIBA BOMBEROS. SIENDO LAS 12:36HS SE RETIR AMBULANCIA DE SAME SIN LLEGAR A VISUALIZAR TRASLADO. SIENDO LAS 13:20HS SE RETIRA BOMBEROS CON LO QUE SE DA POR FINALIZADO EL MONITOREO. POSTERIORMENTE SE TOMA CONOCIMIENTO MEDIANTE CARTA SAE HT INFORMA ARRIBÓ SAME INTERNO 385 DEL HOSPITAL VELEZ A CARGO DE LA DRA. YESICA MN198166 ASISTE Y DERIVA AL MISMO NOSOCOMIO CON DIAGNÓSTICO FRACTURA DE PIERNA DERECHA. HT INFORMA ARRIBÓ BOMBEROS INTERNO 2676 DOTACION 7X1 TENIENTE LP 25712 SANCHEZ PABLO. HT INFORMA UNIDAD DE FLAGRANCIA OESTE A CARGO DE EZEQUIEN ACTUACIONES POR AVERIGUACIÓN DE LESIONES.
EVENTO MONITOREADO POR LA OPERADORA MAHLKNECHT FLAVIA DNI 22819436</t>
  </si>
  <si>
    <t>ALTAMIRANO, MICAELA</t>
  </si>
  <si>
    <t>BOEDO O113</t>
  </si>
  <si>
    <t>SE TOMA CONOCIMIENTO MEDIANTE CARTA SAE N° 46749093 HT SOLICITA APOYO DE PERSONAL FEMENINO. SIENDO LAS 12.15HS SE TOMA CAMARA BOEDOO113 EMPLAZADA EN SANCHEZ DE LORÍA 1195 Y HUMPERTO 1° SE VISUALIZA A PERSONAL POLICIAL CON FEMENINO DEMORADO. 13.51HS SE RETIRA PERSONAL POLICIAL CON TRASLADO DE FEMENINO DANDO POR FINALIZADO ESTE EVENTO. SE REALIZA LINEA DE TIEMPO POR CAMARA BOEDO0113 SIENDO LAS 12.07HS OBSEVA EN LA INTERSECCION DE HUMBERTO PRIMO Y SANCHEZ DE LORIA A LA FEMENINO QUERIENDO INCREPAR AL MASCULINO EL CUAL SE ENCONTRABA EN PRIMERA INSTANCIA CAIDO EN LA VEREDA. TODO ESTO EN PRESENCIA DEL PERSONAL POLICIAL QUIEN SE ENCONTRABA SEPARANDO A LA FEMENINO OFUSCADA. ASI MISMO SE DEJA CONSTANCIA QUE LA FEMENINO INCREPA AL PERSONAL POLICIAL PREVIO AL ARRIBO DEL PERSONAL POLICIAL FEMENINO.AMBAS PARTES SE ENCONTRABAN SOBRE HUMBERTO PRIMO NO LOGRANDO CAPTAR COMO INICIO LA INCIDENCIA. POSTERIORMENTE SE AMPLIA MEDIANTE SAE SE REALIZO CONSULTA CON EL JUZGADO CRIMINA Y CORRECCIONAL NO21 A CARGO FERNANDEZ SECRETARIA N°165 DR. RINALDI DETENCION PARA LA IMPUTADA ACTUACIONES POR TENTATIVA DE ROBO. ESTE EVENTO FUE MONITOREADO POR ALTAMIRANO MICAELA DNI:38837371</t>
  </si>
  <si>
    <t>LINIERS 57</t>
  </si>
  <si>
    <t>SE TOMA CONOCIMIENTO MEDIANTE CARTA SAE N° 46749176 DENUNCIANTE REFIERE QUE TIENE UNA PERIMETRAL CONTRA SU EX MARIDO Y EL MISMO ESTÁ DENTRO DE UN AUTO FORD FOCUS LKN213.SIENDON LAS 12:28 HS. SE TOMA CAMARA LINIERS57 EMPLAZADA EN GARCÍA DE COSSÍO 5607 Y ALBARIÑO A 100 METROS APROXIMADAMENTE SE VISUALIZA DE MANERA PARCIAL POR OBSTRUCCIÓN DE ARBOLEDA A PERSONAL POLICIAL ENTREVISTANDO.12:45 HS. SE RETIRA PERSONAL POLICIAL DANDO POR FINALIZADO ESTE EVENTO. SE AMPLÍA MEDIANTE CARTA SAE HT INFORMA EN EL LUGAR TANTO NUMERACIÓN 5500 COMO 5667 EN VÍA PUBLICA EL PANORAMA ES NORMAL NEGATIVO FEMENINA EN MENCIÓN COMO DENUNCIANTE NEGATIVO VEHÍCULO EN MENCIÓN. SE INTENTA TOMAR CONTACTO CON DENUNCIANTE CON RESULTADO NEGATIVO. ESTE EVENTO FUE MONITOREADO POR SOFÍA PALACIOS DNI 47128781</t>
  </si>
  <si>
    <t>BARONE, CANDELA</t>
  </si>
  <si>
    <t>VILLA SOLDATI 13</t>
  </si>
  <si>
    <t>SE TOMA CONOCIMIENTO MEDIANTE CARTA SAE 46749262 POR FEMENINO ATROPELLADA POR MOTOVEHICULO. SE TOMA CAMARA VILLA SOLDATI13 VISUALIZANDO LO APORTADO. SE AMPLIA: HT INF,QUE EL FEM, SE NEGO A SER ASISTIDA POR SAME DEJANDO SIN EFECTO LA AMBULANCIA ASI MISMO SE REALIZA CONSULTA CON LA  UFLA SUR A/C DR. BACHIADONE LA CUAL DISPUSO ACTUACIONES POR LESIONES 94 NO REQUIERE NINGUN SERV, ASI MISMO SE DEJA CONSNTANCIA QUE EL FEM, INTENTA CRUZAR LA CALLE CUANDO ES EMBESTIDA POR EL MOTOVEHICULO EN MENCION</t>
  </si>
  <si>
    <t xml:space="preserve">1 IMPUTADO </t>
  </si>
  <si>
    <t>COGHLAN 45</t>
  </si>
  <si>
    <t>SE TOMA CONOCIMIENTO MEDIANTE CARTA SAE N° 46749640 DENUNCIANTE REFIERE QUE HABRÍA UN FEMENINO Y DOS MASCULINOS AGREDIENDO A LAS PERSONAS QUE PASAN POR EL LUGAR. SERÍAN PERSONAS EN SITUACIÓN DE CALLE. SIENDO LAS 13:28HS SE TOMA CÁMAAR COGHLAN45 EMPLAZADA EN LAS CALLES WASHINTON 3293 Y PEDRAZA SE VISUALIZA A TRES PERSONAS DE SIMILARES CARACTERÍSTICAS EN EL LUGAR . NO SE VISUALIZA EL ARRIBO DEL PERSONAL PLOLICIAL. 13:42HS SE DA POR FINALIZADO EL EVENTO. POSTERIORMENTE SE AMPLIA MEDIANTE CARTA SAE 108:HT INFORMAN SE RETIRAN DEL LUGAR LAS PERSONAS EN SITUACIÓN DE VULNERABILIDADLOS MISMOS NO REQUIEREN LA ASISTENCIA DE BAP NI DE SAME.</t>
  </si>
  <si>
    <t>▪ MAL TIPIFICADO (COLABORACIÓN)</t>
  </si>
  <si>
    <t>SAN NICOLAS48</t>
  </si>
  <si>
    <t>SIENDO LAS 13:31HS SE VISUALIZA MEDIANTE CAMARA SAN NICOLAS48 EMPLAZADA EN TALCAHUANO 497 Y LAVALLE UN MASCULINO DE REMERA VERDE JEANS AZUL Y ZAPATILLAS BLANCAS APARENTEMENTE SUSTRAER PERTENENCIAS A LA ALTURA DEL CUELLO A UN MASCULINO DE REMERA CLARA DA AVISO A COMANDO GENERANDO CARTA SAE N° 46749785. POSTERIOR EL MASCULINO AUTOR SE DA LA FUGA A LA VELOZ CARRERA POR TUCUMÁN HACIA URUGUAY SALIENDO DEL ALCANCE DE LA VISUAL DE LA CAMARA. SE TOMA CONOCIMIENTO MEDIANTE CARTA SAE MOTO INFORMA SE REALIZÓ CONSULTA CON FISCALÍA N° 21 A CARGO DOCTOR BAITER SECRETARIA ÚNICA A CARGO DOCTOR LUCIANO PÉREZ DISPONE EXPEDIENTE EN CONSTANCIA. ESTE EVENTO FUE MONITOREADO POR VALERIA GÓMEZ.</t>
  </si>
  <si>
    <t>BALVANERA23</t>
  </si>
  <si>
    <t>SE TOMA CONOCIMIENTO MEDIANTE CARTA SAE N 46749794. SE TOMA CAMARA BALVANERA23 EMPLAZADA EN LAS CALLES RIVADAVIA 2198 Y PASCO A LAS 13:47 HS SE VISUALIZA PERSONAL POLICIAL EN EL LUGAR ASISTIENDO A UN MASCULINO HERIDO. A LAS 14:10 HS ARRIVA SAME. A LAS 14:15 HS SE RETIRA SAME CON TRASLADO. SE AMPLIA POR CARTA HT INFORMA ARRIBA SAME INT 407 AC DR BRITOS MN 166056 ASISTE Y TRASLADA AL MASCULINO AL HOSPITAL RAMOS MEJIA CON DIAG TRAUMA FACIAL Y TRAUMA DEDO DERECHO.</t>
  </si>
  <si>
    <t>▪ NO CARGÓ TRASLADO DE SAME</t>
  </si>
  <si>
    <t>RECOLETA89</t>
  </si>
  <si>
    <t>SE TOMA CONOCIMIENTO MEDIANTE CARTA SAE N° 46749888 POR CHOQUE. SIENDO LAS 13:49 HS SE TOMA LA CÁMARA RECOLETA89 LAS HERAS 3004 Y BILLINGHURST AL MOMENTO SE VISUALIZA PERSONAL POLICIAL JUNTO A MASCULINO TENDIDO EN LA CINTA ASFÁLTICA. SE REALIZA LÍNEA DE TIEMPO LOGRANDO VISUALIZAR 13:42 HS VEHÍCULO COLOR GRIS DETENIDO SOBRE AV. LAS HERAS MASCULINO CAÍDO CON MOCHILA DE EMPRESA DE DELIVERY Y DOS MASCULINOS RETIRAR UNA BICICLETA DE ABAJO DEL VEHÍCULO Y UN CUARTO MASCULINO JUNTO AL MASCULINO CAÍDO. DEBIDO A PATRÓN DEL DOMO NO SE VISUALIZA IMPACTO O CAÍDA DEL SECESO. 13:57 HS ARRIBO AMBULANCIA DE SAME. 14:00 HS SE RETIRÓ AMBULANCIA DE SAME CON TRASLADO. 14:48HS SE RETIRA PERSONAL POLICIAL DANDO POR FINALIZADO EL EVENTO. SE AMPLÍA MEDIANTE CARTA SAE MÓVIL 814 C INFORMA ARRIBO SAME DEL HOSPITAL FERNÁNDEZ MÓVIL INTERNO 412 A CARGO DRA. SINA VELÁZQUEZ MN 141130 ASISTE Y SERIA AL MISMO NOSOCOMIO AL MASCULINO DOMÍNGUEZ CON DIAGNOSTICO POLITRAUMATISMO SIN RIESGO DE VIDA. INDICA QUE VENÍA CIRCULANDO A BORDO DE SU BICICLETA TIPO DE CARRERA COLOR AMARILLA RODADO 29. INDICA QUE GIRA Y EL VEHÍCULO Y NO LOGRA VER AL CICLISTA IMPACTÁNDOLO. SE ENTREVISTÓ AL IMPUTADO EL SR. CELESTINO CONDUCTOR DEL VEHÍCULO FKB 550 ILESO. INTERVIENE UNIDAD DE FLAGRANCIA OESTE A CARGO MARMUCK SE LABRAN ACTUACIONES POR LESIONES 94. NOTIFICACIONES DE ARTÍCULO 29 Y 30 A LA PARTE IMPUTADA. SE PROCEDE A SECUESTRAR LA BICICLETA POR RESGUARDO. ESTE EVENTO FUE MONITOREADO POR LACABA CAMILA DNI 39849206.</t>
  </si>
  <si>
    <t>CMU- COLABORACION CON INT DIRECTA CON IMPUTADOS</t>
  </si>
  <si>
    <t>PALERMO O117</t>
  </si>
  <si>
    <t>SE TOMA CONOCIMIENTO MEDIANTE CARTA SAE N°46749971 QUE DENUNCIANTE REFIERE QUE HABRÍA TRES MASCULINOS INGERIENDO APARENTEMENTE BEBIDAS ALCOHÓLICAS FUERA DE UN ALMACÉN. SIENDO LAS 14:02 HS. SE TOMA LA CÁMARA PALERMOO117 EMPLAZADA EN AGUILAR 2101 Y 3 DE FEBRERO VISUALIZANDO A TRES MASCULINOS DE SIMILARES CARACTERÍSTICAS. 14:06 HS. ARRIBA EL PERSONAL POLICIAL Y LOS IDENTIFICA. 14:15 HS. LOS MASCULINOS SE RETIRAN POR SUS PROPIOS MEDIOS. 14:18 HS. SE RETIRA EL PERSONAL POLICIAL DANDO POR FINALIZADO EL EVENTO. SE AMPLÍA MEDIANTE SAE QUE HT ID 2014060 INFORMA QUE SE IDENTIFICÓ A TRES MASCULINOS. AL SEÑOR FERNANDO OSCAR CRISTALDO DNI 34026439. EL SEÑOR DNI 34276238 LEONARDO OMAR SALVATIERRA Y EL SEÑOR CON DNI 44504437 RODRIGO NICOLA GÓMEZ. CONSULTADO NEGATIVO IMPEDIMENTO O ELEMENTO CONSTITUTIVO DE DELITO. SE RETIRAN SIN NOVEDAD.</t>
  </si>
  <si>
    <t>CONSTITUCIONO122CAM01</t>
  </si>
  <si>
    <t>SE TOMA CONOCIMIENTO MEDIANTE CARTA SAE N° 46740025. DENUNCIANTE REFIERE QUE HAY UN MASCULINO AGARRANDO A OTRO. SIENDO LAS 14:20HS. SE TOMA LA CÁMARA CONSTITUCIÓN 23 EMPLAZADA EN SAN JOSÉ 1498 Y PAVÓN DONDE SE VISUALIZA A PERSONAL POLICIAL CON UN MASCULINO DE TORSO DESNUDO PANTALÓN NEGRO CON FRANJAS BLANCAS A LOS COSTADOS Y MASCULINO DAMNIFICADO. SE REALIZÓ LÍNEA DE TIEMPO DE LA CÁMARA CONSTITUCIÓN0122 EMPLAZADA EN PAVÓN 1302 Y SANTIAGO DEL ESTERO DONDE SIENDO LAS 13:54HS. SE VISUALIZA A UN MASCULINO POR PAVÓN BUZO GRIS MOCHILA VERDE COLOCADA PANTALÓN OSCURO CON UNA BOLSA COLOR BLANCA POR DETRÁS DE ESTE CIRCULABAN DOS MASCULINOS UNO DE ELLOS REMERA NEGRA MOCHILA COLOR ROJO COLOCADA SHORT NEGRO CALZADO NEGRO SUELA BLANCA EL SEGUNDO MASCULINO TORSO DESNUDO REMERA BLANCA POR ENCIMA DEL HOMBRO PANTALÓN NEGRO QUE ES QUIEN SE APROXIMA AL PRIMER MASCULINO MENCIONADO APARENTEMENTE SUSTRAYENDO UN CELULAR DÁNDOSE A LA FUGA A LA VELOZ CARRERA POR PAVÓN HACIA SANTIAGO DEL ESTERO ASIMISMO SE REALIZA LÍNEA DE TIEMPO DE LA CÁMARA CONSTITUCIÓN 90CAM03 EMPLAZADA EN SAN JOSÉ 1499 Y PAVÓN DONDE SIENDO LAS 13:55HS. SE VISUALIZA LA FUGA DEL MASCULINO AUTOR DONDE AL LLEGAR A LA INTERSECCIÓN DE SAN JOSÉ Y PAVÓN ES DEMORADO POR APARENTE PERSONAL POLICIAL EN MOTO VEHÍCULO ASIMISMO SE DEJA ASENTADO QUE EN TODO MOMENTO EL MASCULINO AUTOR SE ENCONTRABA ACOMPAÑADO DE UN SEGUNDO MASCULINO DE REMERA Y SHORT NEGRO Y MOCHILA ROJA EL CUAL AL VISUALIZAR LA DETENCIÓN DEL MASCULINO AUTOR SE DESPLAZA POR PAVÓN HACIA SANTIAGO DEL ESTERO PERDIÉNDOSE DE LA VISUAL. SIENDO LAS 15:25HS. SE RETIRA MÓVIL CON TRASLADO DEL MASCULINO PREVENIDO DANDO POR FINALIZADO ESTE EVENTO. MEDIANTE AMPLIACIONES DE CARTA SAE 601 C INFORMA SE REALIZA CONSULTA CON JUZGADO NÚMERO 40 DOCTOR GONZÁLEZ DISPUSO DETENCIÓN GIMÉNEZ Y DEMÁS MEDIDAS DE RIGOR.</t>
  </si>
  <si>
    <t>PREZZAVENTO, SERGIO</t>
  </si>
  <si>
    <t>RECOLETA 20</t>
  </si>
  <si>
    <t xml:space="preserve">SE VISUALIZA MEDIANTE CAMARA RECOLETA 20 A PERSONAL POLICIAL  Y SAME ASISTIENDO A UN MASCULINO. SE BRINDA APOYO OPTICO. SE APORTA LINEA DE TIEMPO DE UN CHOQUE. CARTA SAE AMPLIA M 602 INF ARRIBO SAME INT 363 DE ECO PARQUE A/C DRA LARREA MN 131362 ASISTE Y TRASLADA AL MASCULINO AL HOSPITAL FERMANDEZ DX LATIGASO CERVICAL, SIN RIESGO. ARRIBO SAME INT 363 DE ECO PARQUE A/C DRA LARREA MN 131362 ASISTE Y TRASLADA AL MASCULINO AL HOSPITAL FERMANDEZ DX LATIGASO CERVICAL, SIN RIESGO .-. SE REALIZA CONSULTA CON LA UFLA ESTE A/C DRA BULIAN DISPONE ACTUACION LESIONES CULPOSAS ART 94 ,  VEHICULO REMITIDO A PLAYA JUDUCIAL, NEGATIVO SERVICIOS .-
</t>
  </si>
  <si>
    <t>▪ MAL EL ORIGEN (
MONITOREO)
▪ NO CARGA HORARIO DE FINALIZACIÓN</t>
  </si>
  <si>
    <t>TABOADA, FEDERICO</t>
  </si>
  <si>
    <t>DEVOTO 08</t>
  </si>
  <si>
    <t>SE TOMA CONOCIMIENTO MEDIANTE CARTA SAE N°46750164 DENUNCIANTE REFIERE QUE HAY VARIAS PERSONAS OCASIONANDO RUIDOS MOLESTOS EN LA VÍA PUBLICA. SIENDO LAS 14:19HS SE TOMA CÁMARA VILLA DEVOTO08CAM02 EMPLAZADA EN LINCOLN 3810 Y J V GONZÁLEZ SE VISUALIZA UN GRUPO DE JÓVENES EGRESADOS FESTEJANDO. 14:23HS LOS EGRESADOS SE RETIRAN POR LINCOLN. 14:28HS ARRIBA PERSONAL POLICIAL AL LUGAR. 14:31HS SE RETIRA PERSONAL POLICIAL DANDO POR FINALIZADO EL EVENTO. SE AMPLÍA MEDIANTE CARTA SAE 1011B INDICA AL ARRIBA DEL PERSONAL LAS PERSONAS SE ENCONTRABAN RETIRANDO NEGATIVO DISTURBIOS. ESTE EVENTO FUE MONITOREADO POR TABOADA FEDERICO DNI 36895794</t>
  </si>
  <si>
    <t>SE TOMA CONOCIMIENTO MEDIANTE CARTA SAE N°46750366. DENUNCIANTE REFIERE QUE EN LA VÍA PUBLICA UN FEMENINO LA INTENTO AGREDIR. 14:42HS. SE TOMA CAMARA COGHLAN45 EMPLAZADA EN WASHINGTON 3293 Y PEDRAZA VISUALIZANDO A DOS FEMENINOS EN INCIDENCIA VERBAL. 14:45HS ARRIBA PERSONAL POLICIAL AL LUGAR. 15:04HS. SE RETIRA PERSONAL POLICIAL DANDO POR FINALIZADO EL EVENTO. SE AMPLÍA MEDIANTE CARTA SAE HT ARRIBADO LA PRESENCIA ES NOTORIA NO SE APROXIMA LLAMANTE EL PANORAMA ES NORMAL. ESTE EVENTO FUE MONITOREADO POR SANTIAGO PINTADO DNI 43404637.</t>
  </si>
  <si>
    <t>PALERMOO133</t>
  </si>
  <si>
    <t>SE TOMA CONOCIMIENTO MEDIANTE CARTA SAE N° 46750438 HT SE INFORMA UNA PERSONA CON TENTATIVA DE SUICIDO. SIENDO LAS 15:00HS SE TOMA CÁMARA PALERMO0133 EMPLAZADA EN AV. SARMIENTO 4400 Y CASARES NO VISUALIZANDO RECURSOS. 15:00HS ARRIBA BOMBEROS Y PERSONAL POLICIAL. 15:32HS SE RETIRA BOMBERO. 15:50HS SE RETIRA PERSONAL POLICIAL DANDO POR FINALIZADO EL EVENTO. SE AMPLÍA MEDIANTE CARTA SAE 601 INFORMA SE TOMÓ CONTACTO CON PERSONAL POLICIAL QUIEN REFIERE QUE ENTREVISTO AL MASCULINO EN CUESTIÓN Y EL MISMO MANIFESTÓ QUE NUNCA TUVO INTENCIONES DE ARROJARSE AL VACÍO POR LO QUE NO SE REQUIERE PERSONAL DE SAME EN EL LUGAR. DE REGRESO CONJUNTAMENTE CON 631. ESTE EVENTO FUE MONITOREADO POR LACABA CAMILA DNI 39849206</t>
  </si>
  <si>
    <t>GARCIA GONZALEZ, MICAELA SOLEDAD</t>
  </si>
  <si>
    <t xml:space="preserve">MATADEROS 47 </t>
  </si>
  <si>
    <t>SE TOMA CONOCIMIENTO MEDIANTE CARTA SAE 46750527 POR VIOLENCIA DE GENERO. SE TOMA CAMARA MATADEROS47 VISUALIZANDO A PERSONAL JUNTO A FEMENINO. SE AMPLIA: MOV 609 INF,Q UE SE DIO CON UN FEM, LA CUAL MANIFIESTA QUE MANTUVO UNA DISCUCION CON SU EX PAREJA EL CUAL LA AGARRA DEL BRAZO Y LE PRODUCE LESIONES EL MISMO AL ARRIBO DEL PERSONALL NO SE ENCONTRABA ASI MISMO ARRIBO SAME INT, 417 A/C DR,M,N 189797  DEL SANTOJANNI QUIEN NO ASISTE DADO QUE EL FEM, SE NEGO ALA ASISTENCIA  EL PERSONAL REALIZA CONSULTA CON LA UFLA SUR A/C DR. BACHIADONE EL CUAL  DISPUSO ACTUACIONES POR  LESIONES 89 EN CONTEXTO DE VIOLENCIA DE GENERO  Y TRASLADAR AL FEM, ALA COMISARIA</t>
  </si>
  <si>
    <t>UZCATEGUI, FLORANYELY</t>
  </si>
  <si>
    <t>CABALLITO37</t>
  </si>
  <si>
    <t>SE TOMA CONOCIMIENTO MEDIANTE CARTA SAE N° 46750543 FEMENINO REFIERE QUE MASCULINO GABRIEL HABRÍA SUFRIDO UN ROBO DE ARREBATO DE CELULAR. 15:10 HS SE TOMA CAMARA CABALLITO37 EMPLAZADA EN RIO DE JANEIRO SE VISUALIZA PERSONAL POLICIAL EN CUATRI ENTREVISTANDO UN GRUPO DE PERSONAS EN EL LUGAR. POR DESPERFECTOS DE LA CAMARA CABALLITO37 NO SE LOGRA APORTAR MÁS DE TALLES DE LO APORTADO 15:32 HS SE RETIRA PERSONA POLICIAL DEL LUGAR DANDO ASÍ POR FINALIZADO ESTE EVENTO. POSTERIORMENTE SE AMPLÍA MEDIANTE CARTA SAE SECTOR 2 INFORMA INTERVINE FISCALÍA NACIONAL EN LO CRIMINAL Y CORRECCIONAL NRO 51 A CARGO DE LA DRA NANCY OLIVERI Y SECRETARIA DE DR CESAR MIGUEL ACTUACIONES POR ROBO ARREBATO. ESTE EVENTO FUE MONITOREADO POR UZCATEGUI FLORANYELY DNI 96200093</t>
  </si>
  <si>
    <t>YUFRA YOHANA</t>
  </si>
  <si>
    <t>BOCA66</t>
  </si>
  <si>
    <t>SE VISUALIZO A DOS MASCULINOS MANIPULANDO CABLES. SE GENERA CARTA SAE INDICANDO LO APORTADO Y DESCRIPCIONES. ARRIBA PERSONAL POLICIAL. CARTA SAE AMPLIA M 904  ESTA IDENTIFICANDO A 2  PERSONAS   SIN NOVEDADA. SIN IMPEDIMENTO , NEG ILICITO. JUSTIFICA LA PRESENCIA</t>
  </si>
  <si>
    <t>PALERMOO144</t>
  </si>
  <si>
    <t>SE TOMA CONOCIMIENTO MEDIANTE CARTA SAE N° 46750708 HT EN PERSECUCIÓN. SE VISUALIZA PERSONAL EN EL LUGAR. SE AMPLIA : CM AMPLIA REALIZO LA CONSULTA CON EL JUZGADO  NAC  NRO 5 AC /D R OLIVER, SECR NRO 13 AC DRA BONTINOBO.   CARATULA ROBO. SE TRASLADA AL INSTITUTO INSCHAUSTI</t>
  </si>
  <si>
    <t>LINEAB_FLORIDAD01 A L N ALEM</t>
  </si>
  <si>
    <t>SE TOMA CONOCIMIENTO MEDIANTE CARTA SAE N°46750714. PERSONAL POLICIAL CON MASCULINO DEMORADO. SIENDO LAS 15:30HS. SE TOMA LA CÁMARA LINEAB_FLORIDAD01 A L N ALEM DONDE SE VISUALIZA A PERSONAL POLICIAL CON MASCULINO REMERA BORDO PANTALÓN BEIGE CON CALZADO NEGRO Y APARENTE DAMNIFICADOS. SE REALIZÓ LÍNEA DE TIEMPO DE LA CÁMARA SAN NICOLÁS 09 CAM02 EMPLAZADA EN CERRITO 454 Y ROQUE SÁENZ PEÑA DONDE SIENDO LAS 15:20:07HS. SE VISUALIZA A UN MASCULINO DE CHOMBA GRIS PANTALÓN BEIGE CALZADO NEGRO EL CUAL SE ENCONTRABA MERODEANDO EN EL INTERIOR DE LA PLAZOLETA REPUBLICA NORTE EL MISMO SE APROXIMA A DOS TRANSEÚNTES POSTERIOR SE RETIRA A LA VELOZ CARRERA SUSTRAYENDO ALGÚN OBJETO ASIMISMO POR DETRÁS DE ESTE PERSONAL POLICIAL EN PERSECUCIÓN POSTERIOR EL MASCULINO INGRESA A SUBTE DONDE SE LO VISUALIZA MEDIANTE CÁMARA LINEAB_CPELLEGRINI CAM03 A LAS 15:20:23HS. SE VISUALIZA AL MASCULINO APARENTE AUTOR Y PERSONAL EN PERSECUCIÓN HACIA EL INTERIOR DE LA ESTACIÓN. SIENDO LAS 17:30HS. SE RETIRA PERSONAL POLICIAL CON TRASLADO DEL MASCULINO PREVENIDO DANDO POR FINALIZADO ESTE EVENTO. MEDIANTE AMPLIACIONES DE CARTA SAE BRIGADA INFORMA QUE INTERVIENE EL JUZGADO CRIMINAL Y CORRECCIONAL NUMERO 40 A CARGO DOCTORA GONZÁLEZ SECRETARIA NUMERO 139 A CARGO DOCTOR DESIMONI INTERIORIZADO DE LOS POR MENORES INDICA ACTUACIONES ROBO ARREBATO AVALA LA DETENCIÓN DEL IMPUTADO.</t>
  </si>
  <si>
    <t>MONZALVO, SOFIA ABIGAIL</t>
  </si>
  <si>
    <t>CONSTITUCION75</t>
  </si>
  <si>
    <t>SE TOMA CONOCIMIENTO MEDIANTE CARTA SAE N° 46750806 MASCULINO APORTA QUE HAY 2 FEMENINOS Y 1 MASCULINO CON INTENCIONES DE ROBAR UNA RUEDA DE AUTO. SIENDO LAS 15:36HS SE TOMA CÁMARA CONSTITUCIÓN75 EMPLAZADA EN JUAN DE GARAY 1395 Y SAN JOSÉ SE VISUALIZA EL ARRIBO DE PERSONAL POLICIAL DANDO CON UN MASCULINO Y FEMENINO EN EL LUGAR. 16:00HS SE RETIRAN MASCULINO Y FEMENINO DEL LUGAR. DANDO ASÍ POR FINALIZADO EL EVENTO. AMPLIA MEDIANTE CARTA SAE QUE 1001C INFORMA SE IDENTIFICA A PERSONAS QUE SE ENCONTRABAN EN EL LUGAR LOS MISMOS CORRESPONDEN Y NO POSEEN ELEMENTO CONSTITUTIVO DE DELITO. AMPLIA MEDIANTE CARTA 1001C INFORMA ASIMISMO EN CUANTO AL VEHÍCULO APORTADO SE ENCUENTRA SIN NOVEDAD CORRECTAMENTE CERRADO SE AGUARDÓ TIEMPO PRUDENCIAL NO SE APROXIMA LLAMANTE. ESTE EVENTO FUE MONITOREADO POR MONZALVO SOFIA.</t>
  </si>
  <si>
    <t>POLARI, ULISES GONZALO</t>
  </si>
  <si>
    <t>PALERMOO137</t>
  </si>
  <si>
    <t>SE TOMA CONOCIMIENTO MEDIANTE CARTA SAE N° 46750812 QUE HT ESTA IDENTIFICANDO AU N MASCULINO CON ARMA BLANCA. SIENDO LAS 15:56HS SE TOMA LA CÁMARA PALERMOO137 EMPLAZADA EN DARREGUEYRA 2102 Y GUATEMALA VISUALIZANDO PERSONAL POLICIAL EN EL LUGAR. SE REALIZA LÍNEA DE TIEMPO MEDIANTE CÁMARA PALERMOO137CAM03 VISUALIZANDO A LAS 15:32HS A UN MASCULINO QUE SE APROXIMA DESDE LA CALLE SOLER HACIA GAUTEMALA Y DARREGUEYRA. ANTES DE LLEGAR A DICHA INTERSECCIÓN EL PERSONAL POLICIAL ARRIBA Y LO ENTREVISTA. 17:20HS EL MASCULINO SE RETIRA POR SUS PROPIOS MEDIOS JUNTO AL PERSONAL POLICIAL DANDO POR FINALIZADO EL EVENTO. SE AMPLIA MEDIANTE SAE QUE HT DE VÍA PÚBLICA INTERVIENE FISCALÍA GENERAL A CARGO DOCTOR JULIO BARRERO INTERIORIZADO DISPUSO LABRAR ACTA CONTRAVENCIONAL POR USO DE ARMA IMPROPIA ARTICULO 103 Y ACTA CONTRAVENCIONAL POR DESOBEDIENCIA ARTÍCULO 239. SECUESTRO DE LAS ARMAS MENCIONADAS NOTIFICADAS DEL MASCULINO. NEGATIVO DETENCIÓN. ESTE EVENTO FUE MONITOREADO POR POLARI ULISES.</t>
  </si>
  <si>
    <t>▪ NO CARGÓ AL CONTRAVENTOR</t>
  </si>
  <si>
    <t>FRIAS, SILVIA GABRIELA</t>
  </si>
  <si>
    <t>FLORES 66</t>
  </si>
  <si>
    <t>E TOMA CONOCIMIENTO POR CARTA SAE N° 46750873. PERSONAL POLICIAL CON MASCULINO DEMORADO EN RIVADAVIA 6900. SIENDO 15:25 HS. SE TOMA CAMARA FLORES66 EMPLAZADA EN RIVADAVIA 6922 Y PESCADORES. SE VISUALIZA AL PERSONAL RIV POLICIAL CON MASCULINO DEMORADO. 15:35 HS. SE RETIRO MASCULINO POR SUS PROPIOS MEDIOS. 15:45 HS. SE RETIRO PERSONAL POLICIAL DANDO POR FINALIZADO EL EVENTO. CO MEDIANTE CARTA SAE SE AMPLIA HT INFORMA SE IDENTIFICO MASCULINO POR UNA INCIDENCIA CON OTRO MASCULINO. AL ARRIBO YA NO SE ENCONTRABA. PANORAMA NORMAL. ESTE EVENTO FUE MONITERADO POR SILVIA FRIAS.</t>
  </si>
  <si>
    <t>▪ NO CARGÓ ARRIBO DE PERSONAL POLICIAL
▪ MAL EL ORIGEN (
CARTA)</t>
  </si>
  <si>
    <t>PERSONA EXTRAVIADA</t>
  </si>
  <si>
    <t xml:space="preserve">PALERMO53 / 69 </t>
  </si>
  <si>
    <t>SE TOMA CONOCIMIENTO MEDIANTE CARTA SAE 46750885 LLAMANTE INDICA QUE HAY DOS PERSONAS HACE 1 HORA QUE SE HABRIAN EXTRAVIADO MIENTRAS CAMINABAN POR LA VIA PUBLICA MUJER DE NOMBRE DANIEL AYELE ROMERO DE 33 AÑOS CON DIAGNOSTICO DE RETRASO MADURATIVO DNI NO APORTAS Y SU HIJA ALISON VICTORIA ORTIZ DE 2 AÑOS Y 5 MESES AGUARDA EN EL MC DONALS DE LAS HERAS Y CORONEL DIAZ FEMENINO ADULTO DE SACO GRI Y PANTALON GRIS Y LA MENOR ESTABA EN EL COCHECITO CON CALZA Y CAMISETA ROSA EL CARRITO NEGRO 16:15 HS SE TOMA EL CONTROL DE LA CAMARA PALERMO 69 EMPLAZADA EN SALGUERO Y ALCORTA EN EL LUGAR SE VISUALIZA PERSONAL POLICIAL CON FEMENINO Y MENOR DE SIMILARES CARACTERISTICAS 16:24 HS SE RETIRA PERSONAL POLICIAL CON EL FEMENINO Y LA MENOR DANDO POR FINALIZADO EL EVENTO NOVEDADES MOVIL 614 INFORMA NEGATIVO PARADERO SE ENTREVISTO AL FEMENINO QUIEN MANIFIESTA QUE SE ALEJO UNOS METROS DE SU PAREJA A RAIZ QUE LA MISMA SE HABIA OFUSCADO POR UNA DISCUCION QUE MANTUVO CON SU PAREJALEL SR CON DNI 32829242 DANIELA AYELEN ROMERO LA INCIDENCIA FUE SOLUCIONADA</t>
  </si>
  <si>
    <t>FLORESO270</t>
  </si>
  <si>
    <t>SE TOMA CONOCIMIENTO MEDIANTE CARTA SAE N°46750896 DONDE MASCULINO REFIERE QUE HABRÍA UN MASCULINO QUE LE ESTARÍA PEGANDO LE PIDE LOS PAPELES DEL AUTO Y SE PUSO VIOLENTO. 15:50HS SE TOMA CÁMARA FLORES0270 EMPLAZADA EN PÓRTELA 1900 Y BALBASTRO VISUALIZANDO A PERSONAL POLICIAL ENTREVISTANDO A DOS MASCULINOS. CMU AMPLIA SE VERIFICO LÍNEA DE TIEMPO A LAS 15:39HORAS SE VISUALIZA A UN VEHÍCULO COLOR GRIS Y UNA CAMIONETA ROJA AMBOS CIRCULANDO POR BALBASTRO HACIA CAMBIESES EL VEHÍCULO GRIS SE ADELANTA A LA CAMIONETA Y SE PONE DELANTE DE LA CAMIONETA AMBOS VEHÍCULOS SE DETIENEN Y EL CONDUCTOR DEL VEHÍCULO GRIS SE APROXIMA A LA CAMIONETA ABRIENDO LA PUERTA DE LA MISMA Y EGRESANDO AL CONDUCTOR PARA LUEGO EMPUJARLO POSTERIORMENTE AMBOS SE MANTIENEN EN EL LUGAR HASTA EL ARRIBO DE PERSONAL POLICIAL SE DEJA CONSTANCIA QUE NO SE LOGRA VISUALIZAR MOMENTO DE CHOQUE. 15:55HS AMBAS PARTES SE RETIRAN POR SUS PROPIOS MEDIOS. 16:15HS SE RETIRA PERSONAL POLICIAL DEL LUGAR DANDO ASÍ POR FINALIZADO ESTE EVENTO. SE AMPLÍA MEDIANTE CARTA SAE QUE CICLISTA INFORMA AL ARRIBO LAS PARTES INTERCAMBIAN DATOS Y SE RETIRAN NO INSTA ACCIÓN NO HAY LESIONADOS EL PANORAMA ES NORMAL. ESTE EVENTO FUE MONITOREADO POR ROMERO KARINA. DNI 39416059</t>
  </si>
  <si>
    <t xml:space="preserve">PARQUE AVELLANEDA 21 </t>
  </si>
  <si>
    <t>SE TOMA CONOCIMIENTO MEDIANTE FRECUENCIA POR CHOQUE. SE TOMA CAMARA PARQUE AVELLANEDA21 VISUALIZANDO LO APORTADO. SE GENERA CARTA SAE 46750919. SE AMPLIA: SAME INT, 393 DEL PIÑERO A/C DR, M,N 143293 QUIEN ASISTE QUIEN ASISTE Y DERIVA AL PIÑERO ASI MISMO SE REALIZA CONSULTA CON LA UFLA SUR A/C DR, ORTIZ EL CUAL DISPUSO ACTUACIONES POR LESIONES 94 SOLICITANDO  VIALES Y ALCOTEST AL LUGAR DEL CHOQUE PARA EL CONDUCTOR DEL VEHICULO  SE IMPLANATA AL OF, L.P 56464 MELGAREJO POC 1133898026 Y AL HOSPITAL  PIÑERO PARA EL DAMNIFICA  ALCOTEST  SE IMPLANTA AL OF, 1ª L.P 7167 GONZALEZ APORTA POC 1168943384</t>
  </si>
  <si>
    <t>ESTAFA</t>
  </si>
  <si>
    <t>SAN NICOLAS49</t>
  </si>
  <si>
    <t>SE TOMA CONOCIMIENTO MEDIANTE CARTA SAE N° 46750987 MASCULINO REFIERE QUE HABRÍA FEMENINAS QUE EJERCEN LA PROSTITUCIÓN LE HABRÍAN ROBADO DINERO REFIERE QUE ESTARÍA EN EL LUGAR LE HABRÍAN ROBADO 900MIL PESOS. SIENDO ALS 16:18HS SE TOMA CÁMARA SAN NICOLAS49 EMPLAZADA EN PARANA 101 Y BARTOLOME MITRE SE VISUALIZA PERSONAL POLICIAL EN EL LUGAR ENTREVISTANDO A UN MASCULINO. 17:29HS SE RETIRA PERSONAL POLICIAL. DANDO ASI POR FINALIZADO EL EVENTO. AMPLIA MEDIANTE CARTA SAE 601B INFORMA SE REALIZO CONSULTA CON JUZGADO NACIONAL N40 A CARGO DOCTORA GONZALEZ SECRETARIA 139 A CARGO DOCTOR SEBASTIAN SIMONE QUIEN DISPUSO NOTIFICACIÓN ARTICULO 73 Y 279 PARA EL FEMENINO Y MASCULINO DECLARACIÓN A DEPENDENCIA SE LABRAN ACTUACIONES POR ESTAFA. ESTE EVENTO FUE MONITOREADO POR MONZALVO SOFIA.</t>
  </si>
  <si>
    <t>▪ NO CARGÓ IMPUTADO</t>
  </si>
  <si>
    <t>CONSTITUCION51</t>
  </si>
  <si>
    <t>SE TOMA CONOCIMIENTO MEDIANTE CARTA SAE N° 46751133 DENUNCIANTE FEMENINO REFIERE EMERGENCIA EN FINCA HACIENDO AGRESIÓN POR PARTE DE UN MASCULINO QUE TENDRÍA ORDEN RESTRICTIVA POR PARTE DE SU HERMANA Y EL MISMO ESTARÍA AGRESIVO PUDIENDO ESTAR DENTRO DE LA FINCA. SIENDO LAS 16:24HS SE TOMA CÁMARA CONSTITUCIÓN51 EMPLAZADA EN SAN JUAN 1293 Y SANTIAGO DEL ESTERO VISUALIZANDO PERSONAL POLICIAL ENTREVISTANDO A UNA FEMENINO Y UN MASCULINO. 16:57HS SE RETIRA MASCULINO POR SUS PROPIOS MEDIOS. 16:59HS SE RETIRA FEMENINO A SU APARENTE FINCA. 17:00HS SE RETIRA PERSONAL POLICIAL DEL LUGAR DADO POR FINALIZADO ESTE EVENTO. POSTERIORMENTE SE AMPLÍA MEDIANTE CARTA SAE MÓVIL 601 INFORMA SE TOMÓ CONTACTO CON LA CENTRAL DE ALARMAS OP44 QUIEN SE NOTIFICÓ DE LA SITUACIÓN INDICANDO QUE EL FEMENINO POSEE BOTÓN ANTIPÁTICO POR SU EX PAREJA NO POR SU HERMANO. ESTE EVENTO FUE MONITOREADO POR JAMAL DOMÍNGUEZ DNI 45147543</t>
  </si>
  <si>
    <t>MEJIA, GABRIEL</t>
  </si>
  <si>
    <t>CONTITUCION46</t>
  </si>
  <si>
    <t>SE TOMA CONOCIMIENTO MEDIANTE CARTA SAE N°46751164. QUE DENUNCIANTE REFIERE QUE EN BERNARDO DE IRIGOYEN AL 1566 HABRÍA UN MASCULINO DESCOMPUESTO EN VÍA PUBLICA. ATENTO A ELLO SIENDO LAS 16:34HS. SE TOMA CÁMARA CONSTITUCIÓN 46 EMPLAZADA EN BRASIL 1002 Y BERNARDO DE IRIGOYEN VISUALIZANDO AMBULANCIA SAME Y PERSONAL POLICIAL EN EL LUGAR. 16:53HS. SE RETIRA SAME DEL LUGAR CON TRASLADO DANDO POR FINALIZADO ESTE EVENTO. POSTERIORMENTE SE TOMA CONOCIMIENTO MEDIANTE AMPLIACIÓN DE CARTA SAE QUE PERSONAL POLICIAL INTERVENTOR INFORMA QUE ARRIBO SAME INTERNO 396 DE ZONA CENTRO A CARGO DR. ROJAS MATRICULA NACIONAL N°85904 QUIEN ASISTE Y TRASLADA AL HOSPITAL ARGERICH CON DIAGNOSTICO DOLOR DE PECHO.</t>
  </si>
  <si>
    <t>SAN NICOLAS91</t>
  </si>
  <si>
    <t>SE TOMA CONOCIMIENTO MEDIANTE CARTA SAE N° 46751256 LLAMANTE INDICA QUE A DOS TURISTAS LE ROBARON EL TELÉFONO. SIENDO LAS 16:38HS SE TOMA CÁMARA SAN NICOOLAS91 EMPLAZADA EN ROQUE SAENZ PEÑA 615 Y BARTOLOME MITRE SE VISUALIZA A PERSONAL POLICIAL ENTREVISTANDO EN EL LUGAR. 16:46HS SE RETIRAN LOS FEMENINOS POR SUS PROPIOS MEDIOS. DANDO ASI POR FINALIZADO EL EVENTO. AMPLIA MEDIANTE CARTA SAE 901D INFORMA SE EVACUA CONSULTA CON FISCALÍA NACIONAL CRIMINAL Y CORRECCIONAL N51 A CARGO DOCTOR OLIVERI SECRETARIA ÚNICA A CARGO DOCTOR MIGUEL QUIEN INTERIORIZADO DE LOS MENORES DISPUSO ACTUACIONES POR ROBO. ESTE EVENTO FUE MONITOREADO POR MONZALVO SOFIA.</t>
  </si>
  <si>
    <t>CONSTITUCIONO122</t>
  </si>
  <si>
    <t>SE TOMA CONOCIMIENTO MEDIANTE CARTA SAE N° 46751265 REFIERE QUE EN ESTACIONAMIENTO HAY 2 MASCULINOS QUERIÉNDOSE LLEVAR UN AUTO A NOMBRE DE OTRA PERSONA. UNO DE ELLOS VISTE ROPA ROJA TENÍAN CEDULA VERDE VENCIDA. SON PERSONAS ADICTAS. SIENDO LAS 16:32HS SE TOMA CÁMARA CONSTITUCIÓN122 EMPLAZADA EN PAVÓN 1302 Y SANTIAGO DEL ESTERO. SE VISUALIZA A UN MASCULINO DE REMERA ROJA PANTALÓN NEGRO EN EL LUGAR Y PERSONAL POLICIAL ENTREVISTÁNDOLO EN EL LUGAR. 17:36HS SE RETIRA PERSONAL POLICIAL Y EL MASCULINO POR SUS PROPIOS MEDIOS. DANDO ASI POR FINALIZADO EL EVENTO. AMPLIA MEDIANTE CARTA SAE MÓVIL 1202 INFORMA AL ARRIBO NEGATIVO LO APORTADO NEGATIVO INCIDENCIA NEGATIVO PERSONAS EN MENCIÓN. PANORAMA NORMAL. ESTE EVENTO FUE MONITOREADO POR MONZALVO SOFIA.</t>
  </si>
  <si>
    <t>GUTIERREZ, FACUNDO</t>
  </si>
  <si>
    <t>BALVANERA39</t>
  </si>
  <si>
    <t>SIENDO LAS 16:36HS. SE TOMA CONTROL DE LA CAMARA BALVANERA39 EMPLAZADA EN ANCHORENA 597 Y LAVALLE. AL MOMENTO DE TOMAR LA CAMARA SE VISUALIZA EL MOMENTO EN EL CUAL UN MASCULINO ESTARÍA SUSTRAYENDO EL CASCO DE UN MOTOVEHICULO. EL MISMO ESTARIA ACOMPAÑADO DE OTRO MASCULINO. ESTOS MASCULINOS SE FUGAN POR LAVALLE EN SENTIDO CONTRARIO AL TRÁNSITO. FUE EN ESE MOMENTO QUE SE PERDIO LA VISUAL DE LOS SUSODICHOS. SE DA AVISO A COMANDO GENERANDO CARTA SAE N°46751369. 16:45HS. SE VISUALIZA EL ARRIBO DE PERSONAL POLICIAL AL LUGAR DE LOS HECHOS. ASIMISMO SE VISUALIZA A LOS DAMNIFICADOS DEL ILICITO. 17:09HS. SE VISUALIZA EL RETIRO DE LA TOTALIDAD DEL PERSONAL POLICIAL DANDO POR FINALIZADO ESTE EVENTO. POSTERIORMENTE SAE AMPLIA. HT INFORMA. SE REALIZÓ CONSULTA CON LA FISCALIA NACIONAL Y CRIMINAL N°15 A CARGO DEL DR. ESTORNELLI. SEC. PÉREZ DISPONE ACTUACIONES POR ROBO. ASIMISMO EL DAMNIFICADO INFORMA QUE BAJÓ DE LA MOTO A COMPRAR EN UN COMERCIO Y CUANDO SALIÓ NOTÓ LA FALTANTE DE DOS CASCOS. ESTE EVENTO FUE MONITOREADO POR FACUNDO GUTIERREZ</t>
  </si>
  <si>
    <t>CAMARGO, PRISCILA</t>
  </si>
  <si>
    <t>BALVANERA O114</t>
  </si>
  <si>
    <t>SE TOMA CONOCIMIENTO MEDIANTE CARTA SAE N° 46751664 DENUNCIANTE REFIERE QUE A UN VEHICULO ATROPELLADO A UN MOTOVEHÍCULO. 17:16HS SE TOMA CÁMARA BALVANERAO114 EMPLAZADA EN RIVADAVIA 2509 Y LARREA DONDE SE VISUALIZA A UN AUTOMÓVIL Y UN MOTOVEHÍCULO DETENIDOS. 17:00HS SE REALIZA LÍNEA DE TIEMPO EN BALVANERAO114CAM03 DONDE SE VISUALIZA UN AUTOMÓVIL POR DETENERSE CAUSA DEL SEMÁFORO EN ROJO CUANDO UN MOTOVEHÍCULO SE ADELANTA FRENTE A EL AMBOS SE DETIENEN Y REPENTINAMENTE EL AUTOVEHICULO ACELERA COLISIONANDO LA PARTE TRASERA DEL MOTOVEHICULO. 17:17HS ARRIBO PERSONAL POLICIAL AL LUGAR. 17:20HS SE RETIRA PERSONAL POLICIAL DANDO ASI POR FINALIZADO ESTE EVENTO. POSTERIORMENTE SE AMPLIA MEDIANTE CARTA SAE 107 INFORMA MÓVIL 403C DEJA SIN EFECTO SAME AL ARRIBO POR DICHOS DE TRANSEÚNTES. SE TRATO DE UN CHOQUE SIMPLE LAS PARTES SE RETIRARON DEL LUGAR.</t>
  </si>
  <si>
    <t>CONSTITUCION57</t>
  </si>
  <si>
    <t>SE TOMA CONOCIMIENTO MEDIANTE CARTA SAE DENUNCIANTE REFIERE QUE HABRIA UN MASCULINO MERODEANDO EN LA ZONA. AL TOMAR LA CAMARA SE VISUALIZA AL MASCULINO DE SIMILARES CARACTERISTICAS EN EL LUGAR. MASCULINO SE APROXIMA A UN COLECTIVO EL CUAL SE DETIENE EN EL LUGAR PARA LUEGO RETIRARSE A LA VELOZ CARRERA. ARRIBA PERSONAL POLICIAL NO LOGRANDO DAR CON EL MASCULINO. SE AMPLIA POR CARTA HT INF SE RECORRIO INMEDIACIONES NEG MASC PMA NORMAL</t>
  </si>
  <si>
    <t>GARCIA LUDMILA</t>
  </si>
  <si>
    <t>CABALLITO O199</t>
  </si>
  <si>
    <t>SE TOMA CONOCIMIENTO MEDIANTE CARTA SAE N° 46751777 DENUNCIANTE REFIERE QUE HABRIA INGRESADO A UNA HABITACION UNA VISITA PARA UN PACIENTE Y AL MOMENTO DE HACER REVISION NOTARON QUE TENIA UN REVOLVER EL MASCULINO INDICA QUE ES DE LA FUERZA PERO NO BRINDO DOCUMENTACIÓN. 17:34HS SE TOMA CAMARA CABALLITOO199 EMPLAZADA EN GAONA 2120 Y ALTE SEGUI VISUALIZANDO QTH MENCIONADO. 17:38HS ARRIBA PERSONAL POLICIAL. 18:09HS SE RETIRA PERSONAL POLICIAL DEL LUGAR DANDO POR FINALIZADO ESTE EVENTO. POSTERIORMENTE SE AMPLIA MEDIANTE CARTA SAE 10006A IBNDICA DE MASCULINO NO LOGRA INGRESAR AL NOSOCOMIO EL MISMO SE RETIRA DEL LUGAR QUEDANDO EL PANORAMA NORMAL. CONSTANCIA EN PARTE. ESTE EVENTO FUE MONITOREADO POR LUDMILA GARCIA.</t>
  </si>
  <si>
    <t>CANEPA, LEILA</t>
  </si>
  <si>
    <t>LINIERS 13</t>
  </si>
  <si>
    <t>SE TOMA CONOCIMIENTO MEDIANTE CARTA SAE 46751778 MÓVIL INFORMA QUE SE ENCUENTRA CON UN MASCULINO ABORDO DE UN VEHÍCULO DEMORADO EN BREVE AMPLIA.17:30 HS SE POSEE CÁMARA LINIERS 13 EMPLAZADA EN CUZCO 84 Y FOCO DE VIEDMA VISUALIZANDO EN EL LUGAR A PERSONAL POLICIAL JUNTO A UN MASCULINO.17:53 HS SE RETIRA MASCULINO Y VEHÍCULO POR SUS PROPIOS MEDIOS. 17:59 HS SE RETIRA PERSONAL POLICIAL DEL LUGAR DANDO POR FINALIZADO ESTE EVENTO. POSTERIORMENTE SE TOMA CONOCIMIENTO MEDIANTE AMPLIACIÓN CARTA SAE MÓVIL 1009 INFORMA QUE SE REALIZO CONSULTA CON EL JUZGADO N°4 DE MORÓN A CARGO AUXILIAR HÉCTOR ARIEL PERALTA EL CUAL INDICA QUE SE POSEE LA BAJA DEL PEDIDO DE CAPTURA CON FECHA 5/4/23. EL MASCULINO SE ENCONTRABA CIRCULANDO CON SU VEHÍCULO PARTICULAR SE LO DETUVO PARA IDENTIFICAR EL RODADO EN EL CONTROL VEHICULAR.-</t>
  </si>
  <si>
    <t>GUZMAN, YESICA</t>
  </si>
  <si>
    <t>17:46HS SE TOMA EL CONTROL DE LA CÁMARA PALERMO90 EMPLAZADA EN SANTA FE Y BULLRICH MASCULINO OFICIANDO DE LIMPIA VIDRIOS SOLICITANDO DADIVAS A LOS CONDUCTORES POR REALIZAR LA ACCIÓN. MASCULINO DE REMERA OSCURA Y SHORT ROSA. SE DA AVISO A COMANDO Y SE GENERA CARTA SAE 46752074. SE VISUALIZA A UN 2DO MASCULINO OFICIANDO DE LIMPIA VIDRIOS. EL MISMO REMERA DEPORTIVA OSCURA BERMUDA AZUL OJOTAS BLANCAS Y MEDIAS. 18:12HS ARRIBA PERSONAL POLICIAL SE LOS VISUALIZA POR CÁMARA PALERMO90CAM02 LOS MASCULINOS SALEN DEL ALCANCE VISUAL DE LA CÁMARA. 18:21 SE RETIRA PERSONAL POLICIAL Y SE DA POR FINALIZADO EL EVENTO. SE AMPLÍA MÓVIL 914 SE RECORRIÓ LA ZONA CON RESULTADO NEGATIVO LO APORTADO PRESENCIA NOTORIA PANORAMA NORMAL EN VÍA PUBLICA.</t>
  </si>
  <si>
    <t>LEDESMA</t>
  </si>
  <si>
    <t>SENDROS, JONATHAN LUIS</t>
  </si>
  <si>
    <t>PERSONA DETENIDA POR CIUDADANOS</t>
  </si>
  <si>
    <t>VILLA CRESPO 37</t>
  </si>
  <si>
    <t>SE TOMA CONOCIMIENTO MEDIANTE CARTA SAE N° 46752084 DENUNCIANTE REFIERE HT CON DAMNIFICADO. SIENDO LAS 18:09 HS. POR CAMA VILLA CRESPO37 EMPLAZADA EN ÁNGEL GALLARDO 401 Y WARNES DEBIDO A OBSTRUCCIÓN DE ARBOLEDA SE VISUALIZA PARCIALMENTE A PERSONAL POLICIAL EN EL LUGAR. 18:51 HS. SE RETIRA PERSONAL POLICIAL DEL LUGAR DANDO ASÍ POR FINALIZADO ESTE EVENTO. POSTERIORMENTE SE AMPLÍA MEDIANTE CARTA SAE 615 EL SEÑOR TRABAJA EN PARILLA DE NOMBRE EL CENTENARIO EN QTH GALLARDO 319 DEJO APOYADO EL CELULAR EN UNA MESA SAMSUNG A 21S DE COLOR AZUL Y ENTRA UN MASCULINO INDICANDO QUE VENDE PAÑUELOS Y EL MISMO AGARRA EL TELÉFONO Y LO CORREN Y LO DEMORAN EN GALLARDO 275 QUE ESTABA EL HT Y LO DETIENE. 615B INDICA EN EL LUGAR FISCALÍA NUMERO 14 A CARGO DR. MADREA QUIEN INDICA A CARGO POR HURTO EL MASCULINO DETENIDO.</t>
  </si>
  <si>
    <t>17:46HS SE TOMA EL CONTROL DE LA CÁMARA PALERMO90 EMPLAZADA EN SANTA FE Y BULLRICH MASCULINO OFICIANDO DE LIMPIA VIDRIOS SOLICITANDO DADIVAS A LOS CONDUCTORES POR REALIZAR LA ACCIÓN. MASCULINO DE REMERA OSCURA Y SHOT ROSA. SE DA AVISO A COMANDO Y SE GENERA CARTA SAE 46752224. 18:54HS ARRIBA PERSONAL POLICIAL Y LOGRAN DAR CON EL MASCULINO. 19:20HS SE RETIRA PERSONAL SE RETIRA EL MASCULINO Y SE DA POR FINALIZADO EL EVENTO. SE AMPLIA FISCALÍA GENERAL A CARGO DOCTOR BARRETO ACTUACIONES POR 239. NOTIFICACIÓN EN EL LUGAR.</t>
  </si>
  <si>
    <t>ORDOÑEZ BULENTINI, VALENTINA</t>
  </si>
  <si>
    <t>ALMAGRO 69</t>
  </si>
  <si>
    <t>SE TOMA CONOCIMIENTO MEDIANTE CARTA SAE N° 46752228 FEMENINO REFIERE QUE EN EL INGRESO A SU VIVIENDA HABRÍA UN FEMENINO QUE TIENE UNA ORDEN DE RESTRICCIÓN DE ACERCAMIENTO. SERÍA UN FAMILIAR. SIENDO LAS 18:26HS SE TOMA CÁMARA ALMAGRO69 EMPLAZADA EN PRINGLES 396 Y POTOSÍ VISUALIZANDO QTH APORTADO. 18:35HS ARRIBA PERSONAL POLICIAL AL LUGAR DANDO CON APARENTE DENUNCIANTE. 19:26HS SE RETIRA PERSONAL POLICIAL DANDO POR FINALIZADO ESTE EVENTO. POSTERIORMENTE SE AMPLIA QUE MÓVIL 605 SE ENTREVISTA CON EL LLAMANTE Y SU PADRE. EL CUAL SE TRATA DE UNA INCIDENCIA POR PROPIEDADES DEL PADRE QUE LA HIJA LE RECRIMINA. INCIDENCIA SOLUCIONADA NEGATIVO ORDEN DE RESTRICCIÓN.</t>
  </si>
  <si>
    <t>BALVANERA 50</t>
  </si>
  <si>
    <t>SE TOMA CONOCIMENTO MEDIANTE CARTA SAE N° 46752233 QUE FEMENINO INDICA QUE HABRÍA UN FEMENINO TIRADO EN EL PISO E INDICA QUE NO RESPONDE Y NO SE MUEVE DEL LUGAR. SIENDO LAS 18:22HS SE TOMA LA CÁMARA BALVANERA50 EMPLAZADA EN RIVADAVIA 3196 Y 24 DE NOVIEMBRE Y SE VISUALIZA A UNA PERSONA TRANS CAÍDA EN LA VÍA PÚBLICA Y A PERSONAL POLICIAL EN EL LUGAR. 18:59HS ARRIBA SAME AL LUGAR Y ASISTE AL FEMENINO. 19:04 HS SE VISUALIZA PERSONAL DE SAME ASISTIR AL FEMENINO.MINUTOS DESPUES FEMENINO SE RETIRA POR SUS MEDIOS POR ANCHORENA SENTIDO MITRE . 19:06 HS SE RETIRA SAME Y PERSONAL POLICIAL. ESTE EVENTO FUE MONITOREADO POR GALVAN DAIANA DNI 44303987. COLABORADOR NEHUEN GRECO DNI 40073390. POSTERIORMENTE SE AMPLÍA MEDIANTE CARTA SAE 903 ARRIBA SAME INT 407 ZONA MORENO DRA BRITOS MN 166052 EL FEMENINO SE RETIRA SIN APORTAR DATOS Y SE NIEGA A SER ASISTIDA.</t>
  </si>
  <si>
    <t>GOMEZ, GABRIEL EDUARDO</t>
  </si>
  <si>
    <t>SIENDO LAS 18:09 HS SE TOMA CÁMARA CONSTITUCION32 EMPLAZADA EN SALTA 1520 Y PAVON VISUALIZANDO RIÑA ENTRE TRES O CUATRO FEMENINOS LAS CUALES ESTARÍAN ARROJANDOSE OBJETOS. SE DA AVISO A COMANDO GENERANDO CARTA SAE N° 46752244. 18:11 HS ARRIBA PERSONAL POLICIAL DANDO CON LAS FEMENINOS. 18:20 HS SE RETIRAN FEMENINOS POR SUS PROPIOS MEDIOS. 18:37 HS SE RETIRA PERSONAL POLICIAL DEL LUGAR DANDO POR FINALIZADO ESTE EVENTO. POSTERIORMENTE SE AMPLÍA MEDIANTE CARTA SAE HT INFORMA INCIDENCIA SOLUCIONADA SIN NOVEDAD. FEMENINOS SE RETIRAN SIN APORTAR DATOS. ESTE EVENTO FUE MONITOREADO POR JAMAL DOMINGUEZ DNI 45147543</t>
  </si>
  <si>
    <t>DELVECCHIO, DIANA GABRIELA</t>
  </si>
  <si>
    <t>MONTE CASTRO 36/42</t>
  </si>
  <si>
    <t>Monte Castro</t>
  </si>
  <si>
    <t>SE TOMA CONOCIMIENTO MEDIANTE CARTA SAE N° 46752249 SOBRE PERSONA EXTRAÑA EN ACTITUD SOSPECHOSA LLEVANDO UNA MOTO CAMINANDO POR BAIGORRIA Y BAHÍA BLANCA. SIENDO LAS 18:22 HS. SE VISUALIZA POR CÁMARA MONTE CASTRO36 EMPLAZADA EN BAIGORRIA 4012 Y BAHÍA BLANCA A MASCULINO DE REMERA COLOR NAGRA ESTAMPADA BLANCA Y NEGRAS BERMUDA COOR NEGRA TATUAJE EN AMBOS GEMELOS CALZADO COLOR BLANCO ACARREAR A PIE MOTOVEHICULO COLOR NEGRA DOMINIO A095D0A POR BAIGORRIA HACIA CHIVILCOY . 18:24 HS. SE LO VUELVE A VISUALIZAR POR CÁMARA MONTE CASTRO42 EMPLAZADA EN BAIGORRIA 4198 Y MERCEDES DOBLANDO HACIA MERCEDES SENTIDO NOGOYA PERDIÉNDOLO DE VISTA NEGATIVO RECURSO EN EL LUGAR. DADO POR FINALIZADO ESTE EVENTO. POSTERIORMENTE SE TOMA CONOCIMIENTO MEDIANTE CARTA SAE N° 46752249 MÓVIL 1011 REFIERE QUE SE TRATA DEL DUEÑO DEL MOTOVEHICULO CONSULTADOS CORRESPONDE Y NO POSEE SE TRATA DE UN PROBLEMA MECÁNICO SE TRATA DE UNA CONFUSIÓN. ESTE EVENTO FUE MONITOREADO POR DELVECCHIO DIANA GABRIELA DNI 22508743.</t>
  </si>
  <si>
    <t>GALVAN, DAIANA</t>
  </si>
  <si>
    <t>BALVANERA 90</t>
  </si>
  <si>
    <t>SE TOMA CONOCIMENTO MEDIANTE CARTA SAE N° 46752300 QUE MASCULINO REFIERE QUE COLISIONARON DOS VEHÍCULOS. UNO DE LOS CONDUCTORES NO POSEE DOCUMENTACIÓN. SR ANDRÉS ENTREVISTA MÓVIL EN EL LUGAR. SIENDO LAS 19:03 HS SE TOMA LA CÁMARA BALVANERA90 EMPLAZADA EN LARREA 501 Y LAVALLE Y SE VISUALIZA A TRES VEHÍCULOS JUNTO A PERSONAL POLICIAL EN EL LUGAR. 19:28 HS SE RETIRA PERSONAL POLICIAL. 19:30 HS SE RETIRAN LOS VEHICULOS DANDO POR FINALIZADO ESTE EVENTO. ESTE EVENTO FUE MONITOREADO POR GALVAN DAIANA DNI 44303987. COLABARADOR NEHUEN GRECO DNI 40073390 POSTERIORMENTE SE AMPLIA MEDIANTE CARTA SAE 603 EN EL LUGAR SE TRATÓ DE CHOQUE E INCIDENCIA AL ARRIBO SOLUCIONADO LAS PARTES SE TOMAN LOS DATOS Y SE RETIRAN SIN NOVEDAD .</t>
  </si>
  <si>
    <t>ANTINORI, SILVANA</t>
  </si>
  <si>
    <t>VILLA CRESPO 82</t>
  </si>
  <si>
    <t>SE TOMA CONOCIMIENTO MEDIANTE CARTA SAE N°46752333 DENUNCIANTE REFIERE QUE LE HABRIAN ROBADO SU MOTOVEHICULO.18:37HS SE TOMA LA CAMARA VILLA CRESPO82 EMPLAZADA EN J B JUSTO 3302 Y HONORIO PUEYRREDON VISUALIZANDO A UN GRUPO DE MASCULINOS MOVIL PRESENCIA DE PERSONAL POLICIAL ENTREVISTANDO. SE REALIZA LINEA DE TIEMPO MEDIANTE CAMARA VILLA CRESPO82 EMPLAZADA EN J B JUSTO 3302 Y HONORIO PUEYRREDON SIENDO LAS 18:15HS SE VISUALIZA UN MOTOVEHICULO ESTACIONADO ARRIBA DE LA VEREDA COLOR ROJO CON BLANCO NO SE LOGRA VISUALIZAR DOMINIO NI MARCA AL MOMENTO UN MASCULINO SALE DEL EDIFICIO MANIPULA LA MISMA.18:22HS EL MASCULINO SE RETIRA CON CASCO COLOR NEGRO COLOCADO CON MOTOVEHICULO POR CALLE HONORIO PUEYRREDON POR LA VEREDA SENTIDO J B JUSTO DOBLANDO POR SENDA PEATONAL DESPLAZANDOSE POR HONORIO PUEYRREDON SENTIDO A WARNES.19:02HS SE RETIRAN LOS MASCULINOS POR SUS PROPIOS MEDIOS ASI MISMO PERSONAL POLICIAL DANDO POR FINALIZADO ESTE EVENTO. SE TOMA CONOCIMIENTO MEDIANTE CARTA SAE INFORMA 1015 SE HIZO CONSULTA FISCALIA CRIMINAL CORRECCIONAL 14 A CARGO DR MADREA SECRETARIA A CARGO DRA CARRAZCO ACTUACIONES POR ROBO AUTOMOTOR.</t>
  </si>
  <si>
    <t>PARADA ENZO</t>
  </si>
  <si>
    <t>NUEVA POMPEYA 42</t>
  </si>
  <si>
    <t>SE TOMA CONOCIMIENTO MEDIANTE CARTA SAE N° 46752390 DENUNCIANTE INFORMA QUE HABRIA DOS MASCULINOS EBRIOS EN LA VIA PUBLICA UNO DE ELLOS ENDRIA ELEMENTOS DE HIERRO ESTAN DENTRO DEL COMERCIO SUPERMERCADO DIA PRIMER MASCULINO DE GORRO CAMISA AZUL BERMUIDA CARGO Y ZAPATILLAS ROJAS PUNTA BLANCA EL SEGUNDO MASCULINO MUSCULOSA DE BASQUET SERIA EL MASCULINO CON ELEMENTOS DE HIERRRO. SIENDO LAS 18:49 HS SE TOMA CAMARA NUEVA POMPEYA42 EMPLAZADA EN CENTENERA 2401 Y BARROS PAZOS VISUALIZANDO PARCIALMENTE PERSONAL POLICIAL. SIENDO LAS 19:09 HS SE RETIRA PERSONAL POLICIAL DEL LUGAR DANDO POR FINALIZADO ESTE EVENTO. POSTERIORMENTE SE AMPLIA MEDIANTE CARTA SAE SECTOR INF ARRIBADO AL LUGAR SE ENTREVISTA CON EL ENCARGADO DEL DIA EL CUAL INDICA NEGATIVO LAS PERSONAS APORTADOS. ESTE EVENTO FUE MONITOREADO POR PARADA ENZO DNI 43445489.</t>
  </si>
  <si>
    <t>GRECO VENTURA, NEHUEN</t>
  </si>
  <si>
    <t>BALVANERA 96</t>
  </si>
  <si>
    <t>SE TOMA CONOCIMIENTO MEDIANTE CARTA SAE N° 46752432 QUE LLAMANTE INDICA QUE HABRÍA UN MASCULINO BAJO SUSTANCIAS DE ALCOHOL. INDICA QUE ESTARÍA EN EL SUELO Y ESTARÍA INCONSCIENTE. EDAD APROXIMADAMENTE 50. REMERA ROJA CON BERMUDA CELESTE. SIENDO LAS 18:58HS SE TOMA LA CÁMARA BALVANERA96 EMPLAZADA EN VIAMONTE 2198 Y URIBURU Y SE VISUALIZA A PERSONAL POLICIAL. 18:59HS.AL POCO TIEMPO PERSONAL POLICIAL SE RETIRA DE LUGAR DANDO COMO FINALIZADO EL EVENTO. POSTERIORMENTE SE AMPLÍA POR CARTA SAE. MÓVIL 903 C INFORMA MASCULINO SE REINCORPORA SIN NOVEDAD Y SE RETIRA DEL LUGAR. NO APORTA DATOS. NO REQUIERE SAME. EL PANORAMA ES NORMAL. EN VÍA PÚBLICA NO SE APROXIMA DENUNCIANTE. ESTE EVENTO FUE MONITOREADO POR NEHUEN GRECO VENTURA. DNI 40073390.</t>
  </si>
  <si>
    <t>FLORES 52</t>
  </si>
  <si>
    <t>SE TOMA CONOCIMIENTO MEDIANTE CARTA SAE N°46752485 DONDE DENUNCIANTE REFIERE QUE HABRÍA UN CHOQUE ENTRE VEHÍCULO Y MOTOVEHICULO HABRÍA UN MASCULINO HERIDO. 18:50HS SE TOMA CÁMARA FLORES52 EMPLAZADA EN RIVADAVIA 6528 Y CAMACUA VISUALIZANDO A VEHÍCULO DETENIDO JUNTO A PERSONAL POLICIAL. CMU AMPLIA SE VISUALIZA LO MISMO POR CÁMARA FLORES29 EMPLAZADA EN RIVADAVIA 6682 Y BONORINO. CMU AMPLIA REALIZA LÍNEA DE TIEMPO CÁMARA FLORES52 DOMO DEBIDO A QUE SE ENCUENTRA EN MODO PATRÓN NO SE VISUALIZA IMÁGENES DE RELEVANCIA SE VERIFICA CÁMARA FLORES29CAM02 EMPLAZADA EN RIVADAVIA 6682 Y BONORINO 18:48HORAS SE VISUALIZA HT HACIENDO ADEMANES A VEHÍCULO PARTICULAR NO SE VISUALIZA EL MOMENTO DE COLISIÓN DEBIDO A OBSTRUCCIÓN DE ARBOLEDA. 19:25HS SE RETIRAN LAS PARTES POR SUS PROPIOS MEDIOS. 19:26HS SE RETIRA PERSONAL POLICIAL DELE LUGAR DANDO ASÍ POR FINALIZADO ESTE EVENTO. SE AMPLÍA MEDIANTE CARTA SAE QUE 907 INFORMA EN EL LUGAR SE TRATÓ DE CHOQUE E INCIDENCIA AL ARRIBO SOLUCIONADO LAS PASTES SE TOMAN LOS DATOS Y SE RETIRAN SIN NOVEDAD. ESTE EVENTO FUE MONITOREADO POR ROMERO KARINA. DNI 39416059.</t>
  </si>
  <si>
    <t>FLORESTA 47</t>
  </si>
  <si>
    <t>SE TOMA CONOCIMIENTO POR CARTA SAE 46752522 DENUNCIANTE REFIERE QUE HABRÍA 2 MASCULINOS QUE CON UN CORTA CADENAS SE ROBARON UNA MOTO Y SE DAN A LA FUGA. SIENDO LAS 19:03HS SE TOMA CÁMARA FLORESTA47 EMPLAZADA EN RAMON FALCON 3519 Y DOLORES SE VISUALIZA A PERSONAL POLICIAL CON UN MASCULINO Y UN FEMENINO. SE REALIZA LINEA DE TIEMPO POR CÁMARA FLORESTA47CAM02 SIENDO LAS 18:47HS SE VISUALIZA A DOS MASCULINOS UNO CON REMERA ROJA PANTALÓN CORTO BLANCO Y ZAPATILLAS ROJAS EL OTRO MASCULINO CON REMERA NEGRA PANTALÓN CORTO AZUL Y ZAPATILLAS NEGRAS SE OBSERVA COMO SACA DE ENTREMEDIO DE UNAS BOLSAS NEGRAS UN CORTA CADENAS DONDE POSTERIORMENTE PROCEDE A CORTAR LA CADENA Y LLEVARSE EL MOTOVEHICULO ENTRE LOS DOS POR DOLORES SENTIDO AL TRANSITO. 19:40HS SE RETIRA PERSONAL POLICIAL CON LOS DAMNIFICADOS DANDO POR FINALIZADO EL EVENTO. SE AMPLIA MEDIA CARTA SAE SECTOR 2 REFIERE QUE SE HACE CONSULTA CON FISCALIA Nº 10 A CARGO DE DR. GENTILI SECRETARIA DR. TAGUADA ACTUACIONES POR ROBO. ESTE EVENTE FUE MONITOREADO POR TABOADA FEDERICO DNI 36895794</t>
  </si>
  <si>
    <t>SE TOMA CONOCIMIENTO MEDIANTE CARTA SAE N°46752572. DENUNCIANTE REFIERE QUE EN LA VÍA PUBLICA HABRÍA UN GRUPO DE FEMENINOS EN RIÑA ENTRE SI INDICA QUE TENDRÍAN ALGÚN ELEMENTO SÍMIL MACHETE. SIENDO LAS 18:59HS. SE TOMA LA CÁMARA CONSTITUCIÓN 32 EMPLAZADA EN SALTA 1520 Y PAVÓN DONDE SE VISUALIZA UNA INCIDENCIA DE UN GRUPO DE FEMENINOS CON PERSONAL. SE REALIZÓ LÍNEA DE TIEMPO NO LOGRANDO VISUALIZAR IMAGEN DE RELEVANCIA. 19:27HS. ARRIBA SAME AL LUGAR. 20:10HS. SE RETIRA SAME CON TRASLADO DE UN FEMENINO Y PERSONAL EN CONSIGNA. 20:24HS. SE RETIRA MÓVIL CON TRASLADO DE DOS FEMENINOS DEMORADOS DANDO POR FINALIZADO DANDO POR FINALIZADO DE EVENTOS. MEDIANTE AMPLIACIONES DE CARTA SAE 601 INFORMA SE TRATÓ DE UNA RIÑA ENTRE 3 FEMENINOS ARRIBO SAME INTERNO 359 DE BASE CONSTITUCIÓN A CARGO DOCTORA MARIÑO AMANDA MN 80591 ASISTE A LAS SEÑORAS DE LOS SANTOS Y VALENZUELA TRASLADANDO A LA ÚLTIMA MENCIONADA ASIMISMO ARRIBO UNA SEGUNDA AMBULANCIA DE SAME INTERNO 372 DE BASE CENTRO A CARGO DOCTOR MN 78819 CASERES CESAR ASISTE Y DERIVA A HOSPITAL RAMOS MEJIA A LA SEÑORA DOMINGUEZ CON DIAGNOSTICO PROBABLE FRACTURA MANO DERECHA ESCORIACIONES MÚLTIPLES Y HEMATOMA RETROVITARIO IZQUIERDO SE PROCEDE AL SECUESTRO DE UNA CUCHILLO TIPO MACHETE DE APROXIMADAMENTE 50 CENTÍMETROS QUE SE ENCONTRABA EN PODER DE LA SEÑORA DOMÍNGUEZ SE REALIZÓ CONSULTA CON UNIDAD DE FLAGRANCIA ESTE A CARGO DOCTORA BULLIAN ACTUACIONES LESIONES EN RIÑA Y DETENCIÓN DE LOS 3 FEMENINOS Y SECUESTRO DEL MACHETE</t>
  </si>
  <si>
    <t xml:space="preserve">3 DETENIDOS </t>
  </si>
  <si>
    <t>LOPEZ, MARÍA SOLEDAD</t>
  </si>
  <si>
    <t>P. AVELLANEDA95</t>
  </si>
  <si>
    <t>SE TOMA CONOCIMIENTO MEDIANTE CARTA SAE N°46752584 DENUNCIANTE REFIERE QUE LE ROBARON A UNA FEMENINA UNOS SEIS MASCULINOS. 19:08HS. SE VISUALIZA POR CÁMARA PARQUE AVELLANEDA95 EMPLAZADA EN SARAVIA 2402 Y ZUVIRIA NO LOGRANDO VISUALIZAR LO APORTADO. 19:12HS. ARRIBA PERSONAL POLICIAL DANDO CON LA DAMNIFICADA. SE REALIZA LA LINEA DE TIEMPO SIENDO LAS 18:55HS. SE VISUALIZA POR CÁMARA PARQUE AVELLANEDACAM03 A VARIOS MASCULINOS QUE CIRCULABAN POR ZUVIRIA SENTIDO SARAVIA ROBAN PERTENENCIAS A OTRO MASCULINO REMERA NEGRA SHORT ROJO CALZADO BLANCO QUE CIRCULABA EN LA MISMA DIRECCIÓN. EL PRIMER MASCULINO AUTOR VISTE GORRA AZUL REMERA VERDE JOGGING GRIS Y CALZADO NEGRO. SEGUNDO MASCULINO PILUSO AZUL REMERA GRIS MORRAL NEGRO SHORT AZUL CALZADO CLARO Y BICICLETA. TERCER MASCULINO REMERA NEGRA CON LÍNEAS Y ESTAMPA EN LA ESPALDA Y EL TORSO BERMUDA DE JEAN Y CALZADO BLANCO. CUARTO MASCULINO REMERA NEGRA SHORT NEGRO Y CALZADO NEGRO. QUINTO MASCULINO REMERA NEGRA CON VIVOS BLANCO SHORT NEGRO CON VIVOS NEGROS Y CALZADO NEGRO. LOS MISMOS SE RETIRAN POR ZUVIRIA SENTIDO HORACIO CASCO PERDIÉNDOSE DE LA VISUAL.19:30HS. SE RETIRA PERSONAL POLICIAL Y DAMNIFICADO DANDO POR FINALIZADO ESTE EVENTO. POSTERIORMENTE SE TOMA CONOCIMIENTO MEDIANTE CARTA SAE INFORMA QUE LE SUSTRAJERON UN CELULAR SERIAN 6 MASCULINOS MEDIANTE AMENAZAS. INTERVIENE FISCALÍA CRIMINAL Y CORRECCIONAL N°10 A CARO DEL DR. GENTILI SECRETARIA ÚNICA A CARGO DEL DR. ABREU ACTUACIONES POR ROBO.</t>
  </si>
  <si>
    <t>FIGUEROA, SELENE</t>
  </si>
  <si>
    <t>VILLA URQUIZA 78</t>
  </si>
  <si>
    <t>SE TOMA CONOCIMIENTO MEDIANTE CARTA SAE N° 46752638 LLAMANTE INDICA QUE HABRÍA UN ACCIDENTE ENTRE AUTO Y MOTO LLAMANTE INDICA QUE EL CHOFER DE LA MOTO ESTARÍA EN EL SUELO DESCONOCE SI ESTA CONSIENTE. SIENDO LAS 19:12 HS TOMANDO CÁMARA VILLA URQUIZA78 CAM01 EMPLAZADA EN BLANCO ENCALADA 3901 Y TRONADOR SE VISUALIZA VEHÍCULO Y MOTOVEHÍCULO DETENIDOS EN EL LUGAR. 19:07 HS POR CÁMARA VILLA URQUIZA78CAM01 SE VISUALIZA MEDIANTE LÍNEA DE TIEMPO SE VISUALIZA MOMENTO DEL CHOQUE CUANDO EL AUTO EMBISTE AL MOTOVEHÍCULO 19.16 HS ARRIBA PERSONAL POLICIAL AL EVENTO. 19:17 HS ARRIBA SAME AL EVENTO.19:25 HS SE RETIRA SAME DEL EVENTO SIN VISUALIZAR TRASLADO.20:45 SE RETIRA PERSONAL POLICIAL DANDO POR FINALIZADO EL EVENTO. MEDIANTE AMPLIACIÓN SE REDACTA ´912 ARRIB SAME INT 406 DEL PIROVANO A/C DR GANDARILLA MN 166084 ASISTE EN EL LGAR DIAG ESCOREACION EN PALMA IZQUIERDA. 912 INF SE HIZO CNSULTA CON UFLA NORTE DR GALBAIRES SECRETARIA VILA EXPENDIENTE DE CONSTANCIA? OPERADOR: SELENE ABIGAIL FIGUEROA</t>
  </si>
  <si>
    <t>MONSERRAT 44</t>
  </si>
  <si>
    <t>SE TOMA CONOCIMIENTO MEDIANTE CARTA SAE N° 46752664 DENUNCIANTE REFIERE QUE HABRÍAN CUATRO CUIDACOCHES LOS CUALES LOS ESTARÍAN MOLESTANDO Y LO HABRÍAN AMENAZADO. SIENDO LAS 19:16 HS SE TOMA CÁMARA MONSERRAT44 EMPLAZADA BELGRANO 301 Y BALCARCE VISUALIZANDO AL APARENTE MASCULINO IMPUTADO. 19:18 HS ARRIBA PERSONAL POLICIAL SIN DAR CON EL MASCULINO. 19:20 HS PERSONAL POLICIAL DA CON EL MASCULINO MENCIONADO. 20:12 HS SE RETIRAN MASCULINOS POR SUS PROPIOS MEDIOS. 20:14 HS SE RETIRA PERSONAL POLICIAL DANDO POR FINALIZADO ESTE EVENTO. POSTERIORMENTE SE AMPLÍA MEDIANTE CARTA SAE HT MÓVIL 901 D SE TRATA DE UN CONTRAVENTOR CUIDACOCHES. SE LO REQUISO E IDENTIFICO NEGATIVO FACAS EN SU PODER Y ELEMENTOS CONSTITUTIVOS. SE REALIZO CONSULTA FISCAL GENERAL CONTRAVENTORA A CARGO DR. JULIO BARRETO DISPUSO ACTUACIONES ARTICULO 91 CUIDACOCHES. NOTIFICA Y SOLTURA. ESTE EVENTO FUE MONITOREADO POR JAMAL DOMINGUEZ DNI 45147543</t>
  </si>
  <si>
    <t>ROMANOS, BRIAN</t>
  </si>
  <si>
    <t>ALMAGRO O103</t>
  </si>
  <si>
    <t>SE TOMA CÁMARA ALMAGROO103 EMPLAZADA EN BULNES 300 Y POTOSÍ 18:53 HS. SE VISUALIZA FEMENINO CON JEANS Y REMERA ROSADA Y MASCULINOS DE VESTIMENTA NEGRA. 19:15:56 HS. SE VISUALIZA FEMENINO PRESUNTAMENTE CONSUMIENDO ESTUPEFACIENTES SE DA AVISO MEDIANTE CARTA SAE N° 46752762 CMU AMPLIA FEMENINO BUZO ROSA JEAN AZUL Y ZAPATILLAS NEGRAS. PRIMER MASCULINO GORRA COLOCADA BLANCA CHALECO NEGRO POR DEBAJO REMERA GRIS PANTALÓN GRIS Y ZAPATILLAS CLARAS. SEGUNDO MASCULINA REMERA NEGRA CON PUNTOS BLANCOS PANTALÓN NEGRO Y ZAPATILLAS NEGRAS. 19:33 HS. ARRIBO PERSONAL POLICIAL DANDO CON FEMENINO Y MASCULINO 19:34 HS. SE RETIRAN FEMENINO Y MASCULINO DEL LUGAR POR SUS PROPIOS MEDIOS Y A SU MISMA VEZ PERSONAL POLICIAL DANDO ASÍ POR FINALIZADO ESTE EVENTO. POSTERIORMENTE SE AMPLÍA DURANTE CARTA SAE HT VERIFICO NEGATIVO EL MASCULINO COMO FEMENINO VÍA PUBLICA NORMAL. ESTE EVENTO FUE MONITOREADO POR BRIAN ROMANOS DNI 43106633.</t>
  </si>
  <si>
    <t>FLORES 31</t>
  </si>
  <si>
    <t>SE TOMA CONOCIMIENTO MEDIANTE CARTA SAE 46752869 POR FEMENINO DESMAYADA EN VIA PUBLICA. SE TOAM CAMARA FLORES31 EMPLAZADA EN AV DIRECTORIO 2295 Y MEMBRILLAR VISUALIZA PARCIALMENTE A PERSONAL POLICIAL EN EL LUGAR. 20:26HS. ARRIBO SAME. 20:34HS. SE RETIRA SAME Y PERSONAL POLICIAL DANDO POR FINALIZADO EL EVENTO. SE AMPLIA MEDIANTE CONSTANCIA QUE ARRIBO SAME INTRENO 424 DEL PIÑERO A CARGO DEL DR. CESPEDES OSMAR MN 746293 QUIEN ASISTE Y NO DERIVA EN EL LUGAR CON DIAGNOSTICO LIPOTIMIA RECUPERADA SIN RIESGO DE VIDA. SE AMPLIA QUE EN EL LUGAR SE ENCUENTRA UN AMIGO DE LA FEMENINO Y EL MISMO LA ACOMPAÑA A SU DOMICILIO Y SE RETIRA DEL LUGAR.</t>
  </si>
  <si>
    <t>SANTA RITA 10</t>
  </si>
  <si>
    <t>Villa Santa Rita</t>
  </si>
  <si>
    <t>SE TOMA CONOCIMIENTO MEDIANTE CARTA SAE N°46752885 SE SOLICITA SAME PARA MENOR POR ACCIDENTE DE TRÁNSITO. SIENDO LAS 19:40 HS. SE TOMA CÁMARA SANTA RITA10 EMPLAZADA EN SAN BLAS 3198 Y CUENCA DONDE SE VISUALIZA A PERSONAL POLICIAL ASISTIENDO A LAS PARTES. SE REALIZA LÍNEA DE TIEMPO MEDIANTE CÁMARA SANTA RITA10CAM03 EN EL HORARIO DE LAS 19:35:36 HS. SE VISUALIZA UNA FEMENINO Y UN MENOR CIRCULAR EN MONOPATÍN POR CALLE CUENCA Y EN LA INTERSECCIÓN DE SAN BLAS SON EMBESTIDO POR VEHÍCULO PEUGEOT 208 COLOR GRIS OSCURO QUIEN VENÍA CIRCULANDO POR SAN BLAS. 19:52 HS. ARRIBA PERSONAL DE SAME AL LUGAR. 20:02 HS. SE RETIRA SAME CON TRASLADO DEL MENOR Y LA FEMENINO. 21:55 HS. SE RETIRAN LAS PARTES Y SE DA POR FINALIZADO ESTE EVENTO PERMANECIENDO PERSONAL DE CONSIGNA. SE AMPLÍA MEDIANTE CARTA SAE 1011A REFIERE ARRIBO SAME INTERNO 415 DE BASE FRAGATA A CARGO DE DR. DA SILVA MATRICULA NACIONAL 195109 QUIEN ASISTE Y TRASLADA AL MENOR CON DIAGNOSTICO POLITRAUMATISMO. 1011A REFIERE QUE SE HACE CONSULTA CON LA UNIDAD DE FLAGRANCIA OESTE A CARGO DE DOCTOR GRÁVELO. SECRETARIA ÚNICA A CARGO DE DR. BERRINI. ACTUACIONES LESIONES 94 EN BREVE NUEVA CONSULTA CON ESTADO DE SALUD REQUIERE VIALES AL LUGAR POC 1128479902. ESTE EVENTO FUE MONITOREADO POR GAROSO ANA LAURA DNI 44425086.</t>
  </si>
  <si>
    <t>1 IMPUTADO/2 TRASLADOS SAME.</t>
  </si>
  <si>
    <t>PALERMO O144</t>
  </si>
  <si>
    <t>SIENDO LAS 19:33HS EN LA CÁMARA PALERMOO144 EMPLAZADA EN J B JUSTO 902 Y PARAGUAY VISUALIZANDO A UN MASCULINO OFICIAR DE LIMPIAVIDRIOS. 19:35H EL MASCULINO RECIBE DADIVAS DEL CONDUCTO. 19:41HS ARRIBO PERSONAL POLICIAL DANDO CON EL MASCULINO. SE AMPLIA MEDIANTE CARTA SAE MOTO INF SE REALIZA CONSULTA FISC GENERAL AC DR PANIAGUA QUIEN DISPONE ACTA ART 91 NOTIFICADO Y SOLTURA LACABA CAMILA DNI 39849206 SAE 46752887</t>
  </si>
  <si>
    <t>MENDOZA, NICOLAS</t>
  </si>
  <si>
    <t>SE TOMA CONOCIMIENTO MEDIANTE CARTA SAE N°46752922. DENUNCIANTE REFIERE QUE HABRÍA UNA VIOLENCIA DE GÉNERO EN EL EDIFICIO. 20:13 HS SE TOMA CÁMARA BALVANERAO115 EMPLAZADA EN MORENO 1901 Y COMBATE DE LOS POZOS DONDE SE VISUALIZA A PERSONAL POLICIAL EN EL LUGAR ENTREVISTANDO A UNA FEMENINA. 20:27 HS SE RETIRA PERSONAL POLICIAL DEL LUGAR DANDO POR FINALIZADO EL EVENTO. SE AMPLÍA MEDIANTE SAE HT CUANDO SE ENCONTRABA BAJANDO LA ESCALERA ARRIBA LA MADRE QUE SE DOMICILIA EN EL MISMO EDIFICIO. FRANQUEO ACCESO. EL MASCULINO YA NO SE ENCONTRABA Y EL FEMENINO SE LA ENTREVISTO A TRAVÉS DE LA PUERTA NUNCA SALIÓ DE LA HABITACIÓN. INCIDENCIA SOLUCIONADA. FEMENINO ILESA</t>
  </si>
  <si>
    <t>V. LUGANO 37</t>
  </si>
  <si>
    <t>SE TOMA CONOCIMIENTO MEDIANTE CARTA SAE N°46752924 DENUNCIANTE REFIERE QUE LE HABRÍAN ROBADO EL CELULAR EN SARAVIA Y ZUVIRIA. LOS AUTORES ESTÁN EN ESCALADA SON SEIS MASCULINOS. 20:18HS. SE VISUALIZA POR CÁMARA VILLA LUGANO37 EMPLAZADA EN ESCALADA 2403 Y ZUVIRIA PARCIALMENTE A PERSONAL POLICIAL CON UN MASCULINO PREVENIDO. SE DEJA CONSTANCIA QUE DEBIDO A LA LEJANÍA DE LA CÁMARA Y AL SER FIJA NO SE LOGRA CONSTATAR QUE ESTE MASCULINO QUE SE ENCUENTRA CON PERSONAL POLICIAL SEA EL MISMO QUE SE VISUALIZA POR LINEA DE TIEMPO. 21:20HS. QUEDA PERSONAL POLICIAL EN EL LUGAR DANDO POR FINALIZADO ESTE EVENTO. POSTERIORMENTE SE TOMA CONOCIMIENTO MEDIANTE AMPLIACIÓN DE LA CARTA SAE MÓVIL SECTOR 2 INFORMA QUE NO SE LOGRO RECUPERAR EL ELEMENTO SUSTRAÍDO. MÓVIL SECTOR 2 SE REALIZO CONSULTA CON EL JUZGADO DE MENORES N°5 SECRETARIA N°13 A CARGO DE LA DRA. AMALIA FONTINOVA SE LABRAN ACTUACIONES POR ROBO EN POBLADO Y EN BANDA.</t>
  </si>
  <si>
    <t>FUGA DE GAS</t>
  </si>
  <si>
    <t>V. RIACHUELO 25 CAM01</t>
  </si>
  <si>
    <t>SE TOMA CONOCIMIENTO MEDIANTE CARTA SAE N°46752964 POR UN VEHÍCULO EL CUAL TENDRÍA UNA FUGA DE GAS. 19:52HS. SE TOMA CÁMARA VILLA RIACHUELO25CAM01 EMPLAZADA EN 27 DE FEBRERO S-N Y GRAL. PAZ LOGRANDO VISUALIZAR AL VEHÍCULO EN CUESTIÓN DETENIDO SOBRE LA CALZADA. 20:00HS. ARRIBA PERSONAL POLICIAL. 20:04HS. ARRIBA DOTACIÓN DE BOMBEROS. 21:13HS. SE RETIRA DOTACIÓN DE BOMBEROS AL IGUAL QUE PERSONAL POLICIAL DANDO ASÍ POR FINALIZADO ESTE EVENTO. SE AMPLIA MEDIANTE SAE QUE MÓVIL SECCIÓN 2 INFORMA ARRIBO BOMBEROS ESTACIÓN 10 DOTACIÓN 8X1 A CARGO INSPECTOR LP 24807 RUIZ INTERNO 2675 QUIENES COOPERARON AL CIERRE DEL SUMINISTRO DE GAS Y VACIADO DEL TANQUE. SIN NOVEDAD.</t>
  </si>
  <si>
    <t>VILLA CRESPO 67</t>
  </si>
  <si>
    <t>SE TOMA CONOCIMIENTO MEDIANTE CARTA SAE N°46753047. DENUNCIANTE REFIERE QUE SE ESTARÍA INCENDIÁNDOSE UN CONTENEDOR DE RESIDUOS. 20:15HS SE TOMA CÁMARA VILLA CRESPO67 EMPLAZADA EN LERMA95 Y LAVALLEJA VISUALIZANDO A PERSONAL POLICIAL EN EL LUGAR Y POSTERIORMENTE AL ARRIBO DE BOMBEROS. 20:39HS. SE RETIRA BOMBEROS. 20:47HS. SE RETIRA PERSONAL POLICIAL DANDO POR FINALIZADO EL EVENTO. SE AMPLIA MEDIANTE CARTA SAE MÓVIL 615 ARRIBO BOMBEROS INTERNO 9004 ESTACIÓN VILLA CRESPO DOTACIÓN 1 POR 1 A CARGO DEL SUB TENIENTE LP 26271 FERNÁNDEZ SOFOCA FOCO ÍGNEO EN CONTENDOR. ESTE EVENTO FUE MONITOREADO POR SANTIAGO PINTADO DNI 43404637.</t>
  </si>
  <si>
    <t>VILLA CRESPO 14</t>
  </si>
  <si>
    <t>SIENDO LAS19:57HS SE TOMA LA CAMARA VILLA CRESPO14 EMPLAZADA EN CAÑUELAS 274 Y PADILLA VISUALIZANDO FEMENINO QUE SE ENCUENTRA INGRESANDO Y SALIENDO DE UNA CAMIONETA COLOR BLANCA ESTARIA ESTACIONADA SOBRE LA VEREDA CON PERTENENCIAS EN SU INTERIOR DESDE HORAS TEMPRANAS JUNTO A UN MASCULINO Y OTRO FEMENINO ES CON PELO RECOGIDO VISTIENDO REMERA BLANCA PANTALON JEAN GRIS CALZADO BLANCO SOBRE CAÑUELAS.19:58HS EL FEMENINO REALIZA ADEMANES DE CUIDACOCHES RECIBE DADIVAS MEDIANTE TELEFONO CELULAR SISTEMA VIRTUAL.SE DA AVISO A COMANDO MEDIANTE CARTA SAE46753055.20:07HS RECIBE NUEVAMENTE DINERO MEDIANTE MISMO SISTEMA.20:14HS ARRIBO MOVIL PERSONAL POLICIAL DA CON EL FEMENINO.20:23HS SE RETIRA PERSONAL POLICIAL QUEDANDO FEMENINO EN EL LUGAR DANDO POR FINALIZADO ESTE EVENTO.SE TOMA CONOCIMIENTO MEDIANTE CARTA SAE INFORMA 1015 SE HIZO ACTA CONTRAVENCIONAL CON LA FISCALIA GENERAL A CARGO DR BARRET.</t>
  </si>
  <si>
    <t>BELGRANO 70</t>
  </si>
  <si>
    <t>SE TOMA CONOCIMIENTO MEDIANTE CARTA SAE 46753207 POR TRES MASCULINOS ROMPIERON Y ROBARON UN VEHICULO. 20:30HS. SE TOMA CAMARA BELGRANO70CAM02 EMPLAZADA EN MIÑONES 1750 Y VALENTIN ALSINA A MASCULINOS SIMILARES CARACTERISTICAS QUE SE RETIRAN POR AV LIBERTADOR SENTIDO A LORETO. PRIMER MASCULINO CHOMBA A RAYAS CON PANTALON NEGRO Y ZAPATILLAS NEGRAS. SEGUNDO MASCULINO CHOMBA A RAYAS CON PANTALON CLARO Y ZAPATILLAS BLANCAS. TERCER MASCULINO GORRA CAMPERON NEGRO CON PANTALON NEGRO Y CALZADOR NEGRO CON MOCHILA COLOCADA. REALIZADA LINEA DE TIEMPO POR CAMARA BELGRANO70CAM03 SIENDO 20:18HS SE OBSERVA A LOS MASCULINOS PROVENIR DE QTH APORTADO. SE AMPLIA MEDIANTE CONSTANCIA QUE SECTOR INFORMA QUE EL VEHICULO POSEE VIOLENTADA VENTANILLA LADO ACOMPAÑANTE TRASERO Y FALTANTE DE MOCHILA CON PRENDAS DE VESTIR UNA NOTEBOOK HP Y BILLETERA CON DOCUMENTACION VARIA. CONSULTADO VEHICULO CORRESPONDE Y NO POSEE. SE REALIZA CONSULTA CON FISCALIA DISTRITO SAAVEDRA NUÑEZ A CARGO DEL DR. CAMPAGNOLI SECRETARIA PORTALEA DISPONE ACTUACIONES POR ROBO.</t>
  </si>
  <si>
    <t>SIENDO LAS 20:14HS. SE TOMA LA CÁMARA CONSTITUCIÓNO122 EMPLAZADA EN PAVÓN 1302 Y SANTIAGO DEL ESTERO DONDE SE VISUALIZA A UN FEMENINO DE MUSCULOSA NEGRA SHORT NEGRO CON FRANJAS BLANCAS LA MISMA EN APARENTE COMERCIALIZACIÓN CON DOS MASCULINOS ASIMISMO SE LA VISUALIZA REALIZAR INTERCAMBIO DE APARENTES ENVOLTORIOS. SE DA AVISO A COMANDO GENERANDO CARTA SAE N°46753225. SIENDO LAS 20:28HS. PERSONAL POLICIAL DA CON EL FEMENINO DESCRIPTO. 20:37HS. SE RETIRA EL FEMENINO POR SUS MEDIOS Y PERSONAL POLICIAL DANDO POR FINALIZADO ESTE EVENTO. MEDIANTE AMPLIACIONES DE CARTA SAE MÓVIL 601 SE IDENTIFICÓ UN FEMENINO EN EL LUGAR SIN NOVEDAD CORRESPONDE Y NO POSEE ELEMENTOS CONSTITUTIVOS DE DELITO.</t>
  </si>
  <si>
    <t>FLORES O118</t>
  </si>
  <si>
    <t>SIENDO LAS 20:27HS SE VISUALIZA POR CÁMARA FLORESO118 EMPLAZADA EN VARELA 1802 Y CASTAÑARES A UN MASCULINO OFICIANDO DE LIMPIAVIDRIOS. SE DA AVISO A COMANDO GENERANDO CARTA SAE N°46753268. CMU AMPLIA MASCULINO DE GORRA NEGRA REMERA ROJA CON ESTAMPA BLANCA ALTURA DEL PECHO PANTALÓN OSCURO CON FRANJA ROJA A LOS COSTADOS. 20:30HS SE VISUALIZA ARRIBO DE PERSONAL POLICIAL. CMU AMPLÍA EL MASCULINO SE RETIRA POR CASTAÑARES HACIA PEDERNERA PERDIÉNDOSE DE LA VISUAL. CMU INFORMA SE POSEE CÁMARA FLORES41 Y FLORESO105 AL MOMENTO SIN VIDEO DEBIDO A DESPERFECTOS TÉCNICOS. CMU AMPLIA SE VERIFICA CÁMARA FLORES46 EN BONORINO Y SOMERELLA NO SE OBSERVA LO APORTADO DEBIDO A LA LEJANÍA DE LA CÁMARA. 21:00HS SE DA POR FINALIZADO ESTE EVENTO. SE AMPLÍA MEDIANTE CARTA SAE QUE HT 226 INFORMA QUE SE REALIZÓ CONSULTA CON LA FISCALÍA GRAL. A CARGO JULIO BARRETO SECRETARIA ÚNICA A CARGO DEL MISMO FUE ATENDIDO POR LA AUXILIAR LILIANA DISPUSO ARTÍCULOS 91 ACTA CONTRAVENCIONAL ARTICULO 29 Y 30 Y SECUESTRO DE ELEMENTOS. ESTE EVENTO FUE MONITOREADO POR ROMERO KARINA. DNI 39416059.</t>
  </si>
  <si>
    <t>1 CONTRAVENTOR.</t>
  </si>
  <si>
    <t>VILLA ORTUZAR 27</t>
  </si>
  <si>
    <t>Villa Ortuzar</t>
  </si>
  <si>
    <t>SIENDO LAS 20:32HS SE TOMA CONOCIMIENTO MEDIANTE FRECUENCIA HT DENUNCIANTE REFIERE QUE HABRIA UN MASCULINO ARMADO PATEANDO LA PUERTA.SE TOMA LA CAMARA VILLA ORTUZA27 EMPLAZADA EN HOMBERG1372 Y ALVAREZ THOMAS VISUALIZANDO EL ARRIBO DE MOVILES AL QTH DANDO CON MASCULINO APARENTE AGRESO FEMENINOS QUE SALEN DE INTERIOR DE FINCA Y OTRO MASCULINO DEL LUGAR.SE DA AVISO A COMANDO MEDIANTE CARTA SAE N°46753277.20:37HS PERSONAL POLICIAL REDUCE A UN MASCULINO.20:42HS PERSONAL POLICIAL SE DESPLAZA HACIA EL FRENTE DEL QTH CON MASCULINO REDUCIDO SE PIERDE DE LA VISUAL DEBIDO A ARBOLEDA.21:19HS SE RETIRAN LAS PERSONAS ASI MISMO PERSONAL POLICIAL DANDO POR FINALIZADO ESTE EVENTO.SE TOMA CONOCIMIENTO MEDIANTE CARTA SAE INFORMA 615 SE HIZO CONSULTA CON UNIDAD DE FLAGRANCIA NORTE A CARGO DR GALBAIRES SECRETARIA DRA GARCIA ACTUACIONES POR ATENTADO Y RESISTENCIA NOTIFICACION DE ARTICULOS 29 Y 30 ARTICULOS 237 Y 238.</t>
  </si>
  <si>
    <t xml:space="preserve">1 DETENIDO. </t>
  </si>
  <si>
    <t>VILLA CRESPO 28</t>
  </si>
  <si>
    <t>SIENDO LAS 20:20 HS MEDIANTE CÁMARA VILLA CRESPO28 EMPLAZADO EN RAMIREZ DE VELASCO 1306 Y HUMBLOT SE VISUALIZA A MASCULINO DE REMERA BLANCA Y CHALECO NEGRO JEANS OSCURO Y GORRA EJERCIENDO OFICIO DE CUIDA COCHE GENERANDO CARTA SAE N° 46753360. 20:54 SE VISUALIZA PERSONAL POLICIAL. 20:56 HS SE RETIRA PERSONAL POLICIAL DEL LUGAR DANDO ASI POR FINALIZADO ESTE EVENTO. POSTERIORMENTE SE AMPLIA MEDIANTE CARTA SAE SEC SE RECORRIÓ LA ZONA NO SE DA CON LAS PERSONAS OPERADOR: FIGUEROA SELENE ABIGAIL</t>
  </si>
  <si>
    <t>MATADEROSO107</t>
  </si>
  <si>
    <t>SE TOMA CONOCIMIENTO MEDIANTE CARTA SAE N° 46753456 DENUNCIANTE REFIERE SOBRE UN CHOQUE DE DE UNA MOTO Y UNA BICICLETA. 20:58 HS. SE TOMA CAMARA MATADEROSO107 EMPLAZADA EN BRAGADO 7493 Y GRAL. PAZ DONDE SE VISUALIZA UN MOTOVEHICULO UNA BICICLETA Y PERSONAS EN EL LUGAR JUNTO A UN MASCULINO CAÍDO. 21:05 HS. ARRIBA MÓVIL POLICIAL. 21:11 HS. ARRIBAN DOS SAME. 21:24 HS. SE RETIRAN AMBOS SAME CON TRASLADO. 21:33 HS. SE DEJA CONSTANCIA QUE QUEDA PERSONAL DE CONSIGNA EN EL LUGAR JUNTO A LOS RODADOS. SE AMPLIA MEDIANTE CARTA SAE INFORMA ARRIBO SAME INTERNO 317 HOSPITAL SANTOJANNI A CARGO DR. MARTÍNEZ MATRICULA 134162 ASISTE Y DERIVA MISMO HOSPITAL DIAGNOSTICO POLITRAUMATISMO. INTERVIENE UNIDAD DE FLAGRANCIA SUR A CARGO DRA. BACHADONE ACTUACIONES LESIONES 94 REQUIERE VIAJES Y ALCOTEST PARA SR. LENCINA AL HOSPITAL SANTOJANNI. RESULTADO DE ALCOTEST 0.0G/L IMPUTADO NOTIFICADO EN EL LUGAR.</t>
  </si>
  <si>
    <t>2 TRASLADOS/ 1 IMPUTADO</t>
  </si>
  <si>
    <t>FLORES40</t>
  </si>
  <si>
    <t>SIENDO LAS 21:05 HS. SE TOMA CÁMARA FLORES40 EMPLAZADA EN RIESTRA 2271 Y BONORINO VISUALIZANDO INCIDENCIA ENTRE DOS FEMENINOS. PRIMER FEMENINO ROBUSTA BUZO AMARILLO CON SHORT BORDO JUNTO A OJOTAS Y MEDIA GRIS. SEGUNDO FEMENINO SACO GRIS CON REMERA BLANCA Y PANTALÓN NEGRO. SE DA AVISO A COMANDO GENERANDO CARTA SAE N° 46753568.SIENDO LAS 21:10 HS. ARRIBA PERSONAL POLICIAL DANDO CON LOS FEMENINOS.21:23 HS. SE RETIRAN LOS FEMENINOS DEL LUGAR. SIENDO LAS 21:25 HS. SE RETIRA PERSONAL POLICIAL DANDO POR FINALIZADO ESTE EVENTO. SE AMPLÍA MEDIANTE CARTA SAE SECTOR INFORMA SE ENTREVISTA CON UNA DE LAS PARTES LA CUAL INDICA QUE SE TRATÓ DE UNA INCIDENCIA SOLUCIONADA. LA OTRA PARTE YA SE RETIRÓ. ESTE EVENTO FUE MONITOREADO POR SOFÍA PALACIOS DNI 47128781</t>
  </si>
  <si>
    <t>COLEGIALES15</t>
  </si>
  <si>
    <t>SE TOMA CONOCIMIENTO MEDIANTE CARTA SAE N°46753606 DENUNCIANTE REFIERE QUE VISUALIZA EL GAPON DE UN LOCAL AL FONDO DEL CUAL APARENTEMEMTE SALDRIA HUMO. SE VISUALIZA ARRIBO DE PERSONAL POLICIAL Y BOMBEROS. SE AMPLIA: M613 INF ARRIBO BOMBEROS BASE BELGRANO INT 2636 AC TTE LP 24424 CUEVA DOT 6*1 QUIEN SOFOCA SIN NOVEDAD, INDICANDO CONTINGENCIA ELECTRICA. SE REALIZA CONSULTA UFLA NORTE AC DR BASABILBASO QUIEN DISPONE  EXPTE DE CONSTANCIA.</t>
  </si>
  <si>
    <t>SAAVEDRA 78</t>
  </si>
  <si>
    <t>SE TOMA CONOCIMIENTO MEDIANTE CARTA SAE N° 46753678 MASCULINO INDICA VISUALIZAR SALIDA DE HUMO DESDE PISO APORTADO. SIENDO LAS 21:45 HS. POR CÁMARA SAAVEDRA78 EMPLAZADA EN VILELA 4095 Y TRONADOR SE VISUALIZA A PERSONAL POLICIAL EN EL LUGAR. 21:30 HS. ARRIBA PERSONAL DE BOMBERO. 21:37 HS. SE RETIRA BOMBERO Y PERSONAL POLICIAL DEL LUGAR DANDO ASÍ POR FINALIZADO ESTE EVENTO. FALTA AMPLIAR.</t>
  </si>
  <si>
    <t>SE TOMA CONOCIMIENTO MEDIANTE CARTA SAE N° 46753689 PATRULLA 3 SOLICITA SAME POR FEMENINO LESIONADA POR VIOLENCIA DE GENERO. SIENDO LAS 21:38 HS. SE TOMA CÁMARA FLORES40 EMPLAZADA EN RIESTRA 2271 Y BONORINO VISUALIZANDO A PERSONAL POLICIAL EN EL LUGAR.21:38 HS. ARRIBO SAME.21:52 HS. SE RETIRA SAME CON TRASLADO Y PERSONAL POLICIAL DANDO POR FINALIZADO ESTE EVENTO .FALTA AMPLIAR.ESTE EVENTO FUE MONITOREADO POR SOFÍA PALACIOS DNI 47128781</t>
  </si>
  <si>
    <t>1 IMPUTADO - 1 TRASLADO SAME</t>
  </si>
  <si>
    <t>GALEANO, AXEL</t>
  </si>
  <si>
    <t>V. ORTUZAR09</t>
  </si>
  <si>
    <t>SE TOMA CONOCIMIENTO MEDIANTE CARTA SAE N°46753754. DENUNCIANTE REFIERE QUE HABRÍA DISCUSIÓN DOMÉSTICA EN EL INGRESO AL DOMICILIO. 21:45HS. SE TOMA CÁMARA VILLA ORTUZAR09 EMPLAZADA EN DONADO 1291 Y CHARLONE. DONDE DEBIDO A OBSTRUCCIÓN DE ARBOLEDA SE VISUALIZA PARCIALMENTE A PERSONAL POLICIAL. 22:17HS. SE RETIRA PERSONAL POLICIAL DANDO ASÍ POR FINALIZADO ESTE EVENTO. POSTERIORMENTE SE TOMA CONOCIMIENTO MEDIANTE AMPLIACIÓN SAE 615 NEGATIVO PERSONA CON ARMA BLANCA NI AMENAZAS SE TRATÓ DE DISCUSIÓN VECINAL. LA OTRA PARTE YA NO ESTABA. EVENTO EVENTO FUE MONITOREADO POR GALEANO AXEL DNI44503176</t>
  </si>
  <si>
    <t>BOEDO 43</t>
  </si>
  <si>
    <t>SE TOMA CONOCIMIENTO MEDIANTE CARTA SAE N° 46753807. DENUNCIANTE REFIERE QUE CHOCO A UNA MOTO QUE SE LE CRUZO POR DELANTE Y ESTARÍA INCONSCIENTE EN EL LUGAR. 21:43 HS SE TOMA CÁMARA BOEDO43 EMPLAZADA EN SAN JUAN 3699 Y COLOMBRES SE VISUALIZA MASCULINO SENTADO EN LA SERÁ PEATONAL CON PERSONAS AUXILIANDO. 21:45 HS AUTOMÓVIL OSCURO SE LLEVA A MASCULINO DEL LUGAR. 21:47 HS ARRIBA PERSONAL POLICIAL. 22:07 HS. SE RETIRA PERSONAL POLICIAL DEL LUGAR DANDO POR FINALIZADO ESTE EVENTO. POSTERIORMENTE SE AMPLÍA MEDIANTE CARTA SAE MÓVIL 605 MASCULINO EN MOTO UBER UN VEHÍCULO POR SAN JUAN DOBLA EL MOTOVEHÍCULO PIERDE ESTABILIDAD Y CAE SE CAE DE SU PROPIA ALTURA NO SE REQUIERE SAME AL ARRIBO EL VEHÍCULO YA SE HABÍA RETIRADO. ESTE EVENTO FUE MONITOREADO POR MENDIETA MATIAS EZEQUIEL DNI 39849147.</t>
  </si>
  <si>
    <t>CARABAJAL, MARIANA</t>
  </si>
  <si>
    <t>DOMINGUEZ, VALERIA MARIANA</t>
  </si>
  <si>
    <t>SAN NICOLAS03/CAM01</t>
  </si>
  <si>
    <t>22:25 AMBULANCIA PARTICULAR</t>
  </si>
  <si>
    <t>SE TOMA CONOCIMIENTO MEDIANTE FRECUENCIA HT QUE PERSONAL POLICIAL ESTARÍA EN INCIDENCIA CON UN MASCULINO. EL MISMO SE DA A LA FUGA POR ESMERALDA HACIA VIAMONTE. SE GENERA CARTA SAE N° 46753825 21:42 HS. SE TOMA CÁMARA SAN NICOLAS 03 DOMO AL MOMENTO NO SE VISUALIZA NADA DE LO APORTADO. SE REALIZA LINEA DE TIEMPO MEDIANTE CÁMARA SAN NICOLAS 03 CAM01 SIENDO 21:40 HS SE VISUALIZA A QUIEN SERIA EL MASCULINO PRÓXIMO A UN COMERCIO. LUEGO CRUZA POR CÓRDOBA CUANDO ES INTERCEPTADO POR PERSONAL POLICIAL. LUEGO SE RETIRA POR ESMERALDA SENTIDO VIAMONTE. 21:35 HS. MEDIANTE CÁMARA RETIRO 34 EMPLAZADA EN CÓRDOBA 698 Y MAIPÚ. SE OBSERVA LA MASCULINO QUE VISTE REMERA BORDO BERMUDA GRIS DESCALZO. ESTE SE ENCONTRABA ACOMPAÑADO DE OTRO MASCULINO DE GORRA REMERA BLANCA MOCHILA NEGRA PANTALÓN OSCURO. 22:13 HS SE SOLICITA SAME LA OFICIAL AL INTENTAR REDUCIR AL MASCULINO SE CAYO Y GOLPEO. 22:25 HS. ARRIBA AMBULANCIA PRIVADA. 22:31HS SE RETIRA PERSONAL POLICIAL DEL LUGAR. 23:39 HS. SE TOMA CONOCIMIENTO MEDIANTE AMPLIACIÓN DE CARTA SAE QUE MÓVIL 601 A SE REALIZA CONSULTA CON LA FISCALÍA CRIMINAL Y CORRECCIONAL N° 51 A CARGO DE LA DRA. OLIVIERI NANCY. SECRETARIA ÚNICA A CARGO DEL DR. MIGUEL. DISPUSO ASE LABREN ACTUACIONES AVERIGUACIÓN DE ILÍCITO.</t>
  </si>
  <si>
    <t>1 TRASLADO AMBULANCIA PARTICULAR</t>
  </si>
  <si>
    <t>CHACARITA36</t>
  </si>
  <si>
    <t>SE TOMA CONOCIMIENTO MEDIANTE CARTA SAE N° 46753842. MASCULINO REFIERE QUE ESTARÍA LA CASA CLAUSURADA DEL ´GORDO CASTILLO DE LA SALADA´ Y AHORA HABRÍA LUZ DENTRO Y LA PUERTA ROTA LE PARECE SOSPECHOSO. 21:54 HS. SE TOMA CÁMARA CHACARITA36 EMPLAZADA EN BONPLAND 1106 Y LOYOLA. SE VISUALIZA REJA CON CANDADO COLOCADO ABIERTA. 22:01 HS. ARRIBA PERSONAL POLICIAL. SE REALIZA LÍNEA DE TIEMPO POR CÁMARA DOMO CHACARITA36 EMPLAZADA EN BONPLAND 1106 Y LOYOLA EN MODO PATRON DE MOVIMIENTO. SIENDO LAS 21:00HS SE VISUALIZA LA FINCA CON LA REJA CORRETAMENTE CERRADA Y AL VOLVER A GIRAR EL DOMO A LAS 21:01HS. SE VE EL PASO DE DOS MASCULINOS 1ER MASC REMERA A RAYAS AZUL Y BLANCO BERMUDA ROJA CALZADO BLANCO CON SUELA NEGRA MOCHILA NEGRA COLOCADA. 2DO MASC. REMERA BLANCA CON ESTAMPA EN LA ESPALDA BERMUDA NEGRA CALZADO BLANCO Y NEGRO BOLSO NEGRO COLOCADO Y AL VOLVER A GIRAR EL DOMO A LAS 21:03HS. SE VISUALIZÓ LA REJA ABIERTA. NO SE LOGRA VISUALIZAR EL MOMENTO DEL HECHO ILÍCITO. 23:04HS. SE DA POR FINALIZADO ESTE EVENTO QUEDANDO PERSONAL POLICIAL DE CONSIGNA. SE TOMA CONOCIMIENTO MEDIANTE AMPLIACIÓN SAE 615 QTH 1114 REJA FORZADA CON FAJA DE CLAUSURA DE PFA. SE HIZO CONSULTA CON UNIDAD DE FLAGRANCIA NORTE DOCTOR GALBAIRES SECRETARIA BASABILVASO ACTS AV DAÑOS. ESTE EVENTO FUE MONITOREADO POR GALEANO AXEL DNI 44503176</t>
  </si>
  <si>
    <t>SE TOMA CONOCIMIENTO MEDIANTE CARTA SAE N° 46753931 HT SOLICITA APOYO ÓPTICO. 22:33 HS. SE TOMA CÁMARA COLEGIALES15 EMPLAZADA EN ELCANO 3001 Y ZAPIOLA DONDE SE VISUALIZA PARCIALMENTE POR OBSTRUCCIÓN DE POSTE DE ILUMINARIA A PERSONAL POLICIAL EN EL LUGAR. SE REALIZA LÍNEA DE TIEMPO POR COLEGIALES15 DOMO EN MODO PATRÓN DE MOVIMIENTO NO LOGRANDO VISUALIZAR EL HECHO ILÍCITO O EL PASO DEL VEHÍCULO. 23:00 HS. SE RETIRA PERSONAL POLICIAL DANDO ASÍ POR FINALIZADO ESTE EVENTO. POSTERIORMENTE SE AMPLÍA MEDIANTE CARTA SAE QUE SE DEJA CONSTANCIA QUE EN ESTE HORARIO SE COMUNICA EL PRINCIPAL LACAVALA ALDO A CARGO DE LA COMISARIA VECINAL 13C QUE LA SRA. J2 LE INDICO QUE DEJE SIN EFECTO LA ALERTA RESPECTO AL RODADO TRATÁNDOSE DE UN ERROR DE INTERPRETACIÓN. EL VEHÍCULO SE ENCUENTRA EN PODER DE SU AMIGO Y EL ELEMENTO SUSTRAÍDO ES UNA BILLETERA. ESTE EVENTO FUE MONITOREADO POR PAMELA ORREGO DNI 33785658 EN COLABORACIÓN CON MONTIEL JUAN.</t>
  </si>
  <si>
    <t>CIAPPINI, LUCA</t>
  </si>
  <si>
    <t>S. CRISTOBAL10</t>
  </si>
  <si>
    <t>SE TOMA CONOCIMIENTO MEDIANTE CARTA SAE 46753991 POR FEMENINO INTERNADA QUE QUIEREN DAR DE ALTA AUNQUE ESTA CON DOLORES. 22:22HS. SE TOMA CAMARA SAN CRISTOBAL10 EMPLAZADA EN LA RIOJA 902 Y EEUU VISUALIZANDO MOVIL EN EL LUGAR. 22:58HS. SE RETIRA PERSONAL POLICIAL DANDO POR FINALIZADO EL EVENTO. SE AMPLIA MEDIANTE CONSTANCIA QUE MOVIL 903 INFORMA INCIDENCIA SOLUCIONADA EN EL LUGAR. SE ENTREVISTO LA DRA. DE GUARDIA ASANTIN MARIA BELEN MN 164852 QUIEN REFIERE QUE SE LE REALIZO LOS ESTUDIOS CLINICOS CORRESPONDIENTES NO SIENDO NINGUNO ALTERADOY QUE SE ENCUENTRA EN PERFECTO ESTADO POR ESE MOTIVO SE LE DA EL ALTA. EL PANORAMA ES NORMAL. FEMENINO NO QUIERE QUE LE DEN EL ALTA Y SE QUIERE QUEDAR INTERNADA POR LO CUAL SE LE EXPLICO QUE POSEE LOS ESTUDIOS SIN NINGUN TIPO DE NOVEDAD.</t>
  </si>
  <si>
    <t>ZORAIRE, MICAELA ROMINA</t>
  </si>
  <si>
    <t>SAN NICOLAS71</t>
  </si>
  <si>
    <t>SE TOMA CONOCIMIENTO MEDIANTE LA CARTA SAE N°46754193 QUE HT SOLICITA APOYO . SIENDO LAS 22:47 HS. SE VISUALIZA POR CÁMARA SAN NICOLÁS 71 EMPLAZADA EN CERRITO 402 Y CORRIENTES A PERSONAL POLICIAL EN EL LUGAR. SIENDO LAS 00:26 HS. ARRIBA SAME . SIENDO LAS 01:14 HS. SE RETIRA SAME SIN TRASLADO . SIENDO LAS 01:25 HS. SE RETIRA PERSONAL POLICIAL CON TRASLADO DEL MASCULINO DANDO POR FINALIZADO ESTE EVENTO . POSTERIORMENTE SE TOMA CONOCIMIENTO MEDIANTE LA AMPLIACIÓN DE LA CARTA SAE QUE MÓVIL 601 D ARRIBO SAME INTERNO 394 DE ZONA CENTRO DRA. GARCIA MN 188443 ASISTE Y NO TRASLADA CONTROL CLÍNICO . DRA. HARON AVALO LA DETENCIÓN DEL MASCULINO.</t>
  </si>
  <si>
    <t>RETIRO47/61 CAM02</t>
  </si>
  <si>
    <t>SE TOMA CONOCIMIENTO MEDIANTE CARTA SAE N.º 46754209 POR UN ROBO RECIENTE CONSUMADO. SIENDO LAS 22:48 HS. SE VISUALIZA POR MEDIO DE CÁMARA RETIRO47 EMPLAZADA EN L N ALEM 898 Y PARAGUAY AL MOMENTO NO SE LOGRA VISUALIZAR LO APORTADO. SE PROCEDE A REALIZAR LINEA DE TIEMPO MEDIANTE CÁMARA RETIRO61 CAM02 EMPLAZADA EN LA INTERSECCIÓN DE L N ALEM 815 Y CÓRDOBA DONDE SIENDO LAS 22:44 HS. SE VISUALIZA A DOS MASCULINOS LOS CUALES CIRCULABAN POR LA TRAZA DE LA CUADRA POSTERIORMENTE UNO DE LOS MASCULINO SE APROXIMA A UN VEHÍCULO A LA ALTURA DE LA VENTANILLA INGRESA Y SE RETIRAN A LA VELOZ CARRERA POR EL INTERIOR DE LA PLAZOLETA. SIENDO LAS 23:00 HS. ARRIBA PERSONAL POLICIAL DANDO CON EL DAMNIFICADO. SIENDO LAS 23:16 HS. SE DA POR FINALIZADO ESTE EVENTO RETIRÁNDOSE PERSONAL POLICIAL DEL LUGAR. SE TOMA CONOCIMIENTO MEDIANTE AMPLIACIÓN DE CARTA SAE S1 AMPLIA SE ENTREVISTO A DAMNIFICADO. LE SUSTRAJERON UN TELÉFONO CELULAR EL MISMO NO QUIERE RADICAR DENUNCIA Y SE PROCEDE DE OFICIO. SE ENTABLO CONTACTO CON LA FISCALÍA CRIMINAL Y CORRECCIONAL N.º 51 A CARGO DEL DR. OLIVERA SECRETARIA ÚNICA A CARGO DEL DR. MIGUEL QUIEN DISPUSO QUE SE LABREN ACTUACIONES POR ROBO ARREBATO.-</t>
  </si>
  <si>
    <t>ALMAGRO45CAM02/31/66CAM02</t>
  </si>
  <si>
    <t>SE TOMA CONOCIMIENTO MEDIANTE CARTA SAE N° 46754321 DONDE DENUNCIANTE REFIERE QUE LE HABRÍAN ROBADO EN VÍA PÚBLICA SOLICITA PERSONAL POLICIAL. HABRÍAN SIDO TRES PERSONAS LOS AUTORES UN FEMENINO T DOS MASCULINOS. FEMENINO VISTE CON CON CAMISA BLANCA BLANCA A RAYAS NEGRAS MASCULINO VISTE CON CAMPERA AZUL. SE REALIZÓ LÍNEA DE TIEMPO POR CÁMARA ALMARGO45CAM02 EMPLAZADA EN CÓRDOBA 3498 Y MARIO BRAVO VISUALIZANDO A LAS 23:01HS. A UN MASCULINO DE GORRA BLANCA CAMPERA CLARA PANTALÓN NEGRO MOCHILA ROJA DESPLAZARSE A LA VELOZ CARRERA POR MARIO BRAVO DESDE CABRERA HACIA CÓRDOBA DOBLANDO EN ESTA ÚLTIMA SENTIDO A BULNES. 23:17HS. SE TOMA CÁMARA ALMAGRO31 EMPLAZADA EN RIVADAVIA 3902 Y CASTRO BARROS VISUALIZADNO AL PERSONAL POLICIAL EN EL LUGAR CON COLECTIVO DE LA LÍNEA 160 RAMAL A RETENIDO PARA CONSTATAR Y CON UN MASCULINO DE VESTIMENTA GORRA VISERA BORDO CON LETRAS CLARAS Y PARTE DE ATRAS CLARO. REMERA GRIS CON FIGURA BLANCA. PANTALÓN AZUL Y ZAPATILLAS NEGRAS CON SUELA BLANCA CON ACCESORIO DE MOCHILA COLOR ROJA. 23:20HS. SE REQUISA AL MASCULINO PARA CONTROL. 23:57HS. SE RETIRA PERSONAL POLICIAL CON SOLTURA DEL MASCULINO DANDO POR FINALIZADO ESTE EVENTO. POSTERIORMENTE MEDIANTE AMPLIACIÓN DE CARTA SAE DONDE MÓVIL902B INFORMA SE RECORRIERON LAS INMEDIACIONES NEGATIVO DAMNIFICADO. MÓVIL605A SE COMUNICA CON EL CENTRO DE MONITOREO URBANO CON EL OFICIAL MAYOR LANGE LP5691 SOLO IDENTIFICACIÓN SE NO POSEE DAMNIFICADO. EL MASCULINO DE APELLIDO DÍAZ CORRIÓ PARA TOMAR EL COLECTIVO Y NEGATIVO ACUSADO DE HECHO ILÍCITO. EVENTO MONITOREADO POR OP SUAREZ SABRINA</t>
  </si>
  <si>
    <t>BALVANERAO115</t>
  </si>
  <si>
    <t>SE TOMA CONOCIMIENTO POR MEDIO DE LA CARTA SAE N°46754540 QUE DENUNCIANTE REFIERE QUE SU PAREJA ESTA AGRESIVO Y NO QUIERE RETIRARSE. SIENDO LAS 23:43 HS. SE OBSERVA POR LA CAMARA BALVANERAO115 EMPLAZADA EN MORENO 1901 Y COMBATE DE LOS POZOS DONDE SE VISUALIZA AL PERSONAL POLICIAL QUE ESTARIA HABLANDO CON UN MASCULINO EL CUAL SE RETIRA DEL LUGAR. 00:04 HS. SE RETIRA EL PERSONAL POLICIAL DEL LUGAR DANDO ASI POR FINALIZADO EL EVENTO. POSTERIORMENTE SE TOMA CONOCIMIENTO POR MEDIO DE LA AMPLIACION DE LA CARTA SAE QUE HT 3109 C INFORMA AL ARRIBO DE ESTE PERSONAL FEMENINO INDICA QUE MASCULINO YA SE HABRIA RETIRADO DEL LUGAR LA MISMA NO POSEE LESIONES VISIBLES SE ENCUENTRA ILESA LA MADRE DEL FEMENINO SE DOMICILIA EN PISO 3 DEPARTAMENTO B SE TRATO DE UNA INCIDENCIA VERBAL PANORAMA NORMAL.</t>
  </si>
  <si>
    <t>BALVANERA05</t>
  </si>
  <si>
    <t>SE VISUALIZA MEDIANTE CAMARA A PERSONAL POLICIAL TRABAJANDO EN EL LUGAR. SE AMPLIA: HT SE ENCONTRABA RECORRIENDO CUANDO OBSERVA COMERCIO LIBRERIA CON LA PUERTA ABIERTA SIN CANDADO, SE SOLICITO LA COOPERACION DEL MOVIL 603 POR INTERNA A FIN DE VERIFICAR, SE INGRESO A INTERIOR DE COMERCIO SIN NOVEDAD, PROPIETARIO SE ENCONTRABA EN INTERIOR AL CUAL SE ENTREVISTO, CIERRA LOCAL Y SE RETIRA DEL LUGAR SIN NOVEDAD</t>
  </si>
  <si>
    <t>MENDIETA, MATIAS</t>
  </si>
  <si>
    <t>CABALLITO02</t>
  </si>
  <si>
    <t>SE VISUALIZA MEDIANTE CAMARA A MASCULINO CON MOTOVEHICULO. SE AMPLIA: 1006B INDICA AL ARRIBO SE IDENTIFICO A MASCULINO SIN NOVEDAD EL MISMO SE TRATARIA PROPIETARIO DEL MOTOVEHICULO.- CORRESPONDE Y NO POSEE.- CONSTANCIA EN PARTE.</t>
  </si>
  <si>
    <t>GONZALEZ, EZEQUIEL WALTER</t>
  </si>
  <si>
    <t>BALVANERAO120</t>
  </si>
  <si>
    <t>SE VISUALIZA MEDIANTE CAMARA A MASCULINO OFICIANDO DE CUIDACOCHES. ARRIBA PERSONAL POLICIAL DANDO CON EL MASCULINO. SE AMPLIA: 1103 FISC GRAL DRA RACEDO , SE LABRE CONTRAV POR ART 91 ,SE LO NOTIFIC DEL ART 239</t>
  </si>
  <si>
    <t>QUAGLIA, TOMAS EZEQUIEL</t>
  </si>
  <si>
    <t>V. LUGANOO100</t>
  </si>
  <si>
    <t>SE VISUALIZA MEDIANTE CAMARA V. LUGANOO100 PERSONAL POLICIAL ENTREVISTANDO EN EL LUGAR A TRANSUNTES. SE DA AVISO A COMANDO GENERANDO CARTA SAE. PERSONAL POLICIAL INFORMA QUE SE ENCUENTRA CON DAMNIFICADA DE ILICITO, SE REALIZA LINEA DE TIEMPO CMU AMPLIA SE REALIZA LINEA DE TIEMPO POR CAMARA V. LUGANOO100 CAM02/03 SE VISUALIZA UN MASCULINO CIRCULAR POR ESCALADA SENTIDO A DELLEPIANE, CRUZAR LA INTERCECCION, Y ANTES DE LLEGAR A EL BAJO PUENTE SE ACERCA A UN VEHICULO DE COLOR NEGRO, INGRESA EL TORSO DEL LADO CONDUCTOR POR LA VENTANILLA PARA LUEGO RETIRARSE A LA VELOZ CARRERA POR ESCALADA CRUZANDO NUEVAMENTE DELLEPIANE INGRESANDO A UN PASILLO QUE SE ENCUENTRA EN MITAD DE LA CUADRA. MASCULINO VISTE GORRA NEGRA, CAMPERA NEGRA, SHORT NEGRA Y CALZADO NEGRO CON CLARO. CMU AMPLIA SE REALIZA LINEA DE TIEMPO POR CAMARA P. AVELLANEDAO105 CAM03 SE VISUALIZA SIENDO LAS 00:21HS AL MASCULINO AUTOR, EL MISMO SE DIRIGE POR HOMERO HACIA CRISOTOMO ALVAREZ EL MISMO SE CAMBIA DE ROPAS, SACANDOSE LA CAMPERA NEGRA, POR DEBAJO POSEE UNA REMERA APARENTEMENTE MUSCULOSA ROJA CON NEGRO CON EL NUMERO 7 EN LA ESPALDA, SHORT NEGRO Y CALZADO NEGRO CON BLANCO. EL MISMO SE RETIRO POR HOMERO SENTIDO A CRISOTOMO ALVAREZ PERDIENDOSE DE LA VISUAL DE LAS CAMARAS. SE RETIRA PERSONAL POLICIAL, SE LABRAN ACTUACIONES POR HURTO.-</t>
  </si>
  <si>
    <t>DONADON, NICOLAS</t>
  </si>
  <si>
    <t>CHACARITA45</t>
  </si>
  <si>
    <t>Se toma cámara Chacarita45 emplazada en Ángel Carranza 1200 y Castillo donde se visualiza femenino y dos masculinos aparentemente consumo de estupefaciente gentileza se solicita Personal Policial para identificación. Se da aviso a comando generando carta SAE N° 46754886. Femenino de campera negra con logo en la espalda de escudo de boca y pollera negra. Primer masculino de gorra colocada negra con remera de futbol de argentina y campera en mano negra. Segundo masculino calvo con remera blanca con franjas rojas y pantalón gris. 00:57Hs. Los mismos se retira por Castillo sentido Dorrego perdiéndose de la visual dando así por finalizado este evento. Posteriormente se toma conocimiento mediante ampliación SAE que HT se recorrió la zona negativo las personas panorama normal.</t>
  </si>
  <si>
    <t>ALMAGRO 61</t>
  </si>
  <si>
    <t>SE TOMA CONOCIMIENTO MEDIANTE CARTA SAE N°46755010 DENUNCIANTE REFIERE QUE HABRIA ATROPELLADO A UN PEATON. SE VISUALIZA A VARIAS PERSONAS Y PERSONAL POLICIAL EN EL LUGAR. CMU AMPLIA SE REALIZO LINEA DE TIEMPO POR CAMARA ALMAGRO 61 CAM 03 SIENDO LAS 1:13 HS SE VISUALIZA AUTOMOVIL DE COLOR GRIS QUE CIRCULABA POR GALLO DOBLANDO A LA DERECHA PARA TOMAR CORRIENTES Y CHOCA A FEMENINO QUE CIRCULABA A PIE CRUZANDO AV CORRIENTES POR LA SENDA PEATONAL. AMBOS CON SEMAFORO EN VERDE. ARRIBA SAME. SE AMPLIA: SAME ASISTE Y DERIVA CON DIAGNOSTICO TRAUMATISMO DE CRANEO AL RAMOS MEJIA SIN RIESGO DE VIDA. ACTUACIONES LESIONES 94.</t>
  </si>
  <si>
    <t>RETIRO02/06</t>
  </si>
  <si>
    <t>SE VISUALIZA MEDIANTE CAMARA UN MASC POSIBLE AUTOR DE ILCITO QUE GUARDA RELACION CON LA CARTA N°46754906, SE DA AVISO A COMANDO GENERANDO CARTA SAE, AL ARRIBO DE PERSONAL SE LOGRA DAR CON EL MASC Y SE LO IDENTIFICA. SE AMPLIA MASCULINO IDENTIFICADO NO GUARDA RELACION CON EL HECHO. NEGATIVO ELEMENTO CONSTITUTIVO DE DELITO.</t>
  </si>
  <si>
    <t>PALERMO90/O183</t>
  </si>
  <si>
    <t>SE VISUALIZA MEDIANTE CAMARA A MASCULINO OFICIANDO DE LIMPIAVIDRIOS. SE AMPLIA: 914 INF EN EL LUGAR PRESENCIA NOTORIA , EL PANORMA ES NORMAL . NEGATIVO LO APORTADO.-</t>
  </si>
  <si>
    <t>GOMEZ, CLAUDIA</t>
  </si>
  <si>
    <t>SE TOMA CONOCIMIENTO MEDIANTE CARTA SAE POR CARTA SAE POR MASCULINOS GENERANDO DISTURBIOS EN INGRESO AL SANATORIO. SE VISUALIZA POR CAMARA A PERSONAL POLICIAL ENTREVISTANDO A MASCULINO. SE AMPLIA QUE 1014 IFNORMA, ENTREVISTA AL SR AVALOS , INCIDENCIA SOLUCIONADASIN NOVEDAD.-</t>
  </si>
  <si>
    <t>PALERMO24</t>
  </si>
  <si>
    <t>SE TOMA CONOCIMIENTO MEDIANTE CARTA SAE N°46755138 DENUNCIANTE REFIERE QUE HABRIA CUATRO MASUCLINOS CONSUMIENDO ESTUPEFACIENTES Y NO PODRIAN INGRESAR EL EDIFICIO. SE VISUALIZA A PERSONAS EN EL INGRESO A UN EDIFICIO CONSUMIENDO BEBIDAS. SE AMPLIA: SEC3 INF SE RECORRIO LA ZONA CON RESULTADO NEGATIVO LO APORTADO. PRESENCIA NOTORIA, NO SE APROXIMA DENUNCIANTE. PMA NORMAL EN V/P.-</t>
  </si>
  <si>
    <t>CABALLITO47</t>
  </si>
  <si>
    <t>SE TOMA CONOCIMIENTO ME4DIANTE CARTA SAE POR HT SOLICITA SAME POR CHOQUE EN EL LUGAR. SE VISUALIZA POR CAMARA A PERSONAL POLICIAL JUNTO A VEHICULO. REALIZADA LINEA DE TIEMPO SE OBSERVA AL MOMENTO DONDE CAMIONETA CRUZA CON SEMAFORO EN ROJO PROVOCANDO COLISION. SE AMPLIA QUE M 606 TOMA CONTACTO CON MONITOREO EN LA VOZ OF LP 22680 SENDROS DE MONITOREO , SE RALIZA CONSU,TA FISCALIA PNAL CONTRAVECIONAL Y E FALTAS N 24 AC DR PAGANO MATA SEC UNIC A C DRA SOLA ACT POR LESIOINES 94 SE SOLCITA VIAES ALCOHOTEST Y ACTALIZACION DE ESTADO DE SALUD DEL DAMNIFICADO LUEGO NUEVA CONSULTA , CONSIGNA OF LP 56590 PUENTE POC 1130334366. M 606 CONSULTA FISCALIA I PENAL CONTRAVENCIONAL Y DEF ALTAN N 24 AC DR PAGANO SEC UNIC AC DRA SOLA , Y CON UFLA AC DR JORFN SZWARC SE AVALA LA DETENCION DEL MASCULINO IMPUTADO `RPPÌETARIO DE LA NISAN Y SECUESTRO DE AMBOS RODADOS. M EN EL,LUGAR SE ENTREVISTA CON LAS PARTES INDICA QUE EL FIAT VENIA POR POR ALVEDI HACIA PUAN Y LA CAMIONETA POR HORTIGUERA HACIA ALVERDI EN LA INTERSECCION CHOCAN , ARRIBO SAME INT 383 DEL PIÑERO AC DR CESPEDES MN 746293 ASISTE Y DERIVA AL,PIUÑEIRO AL SR ALBARRACIN DIAG POLITRAUMA</t>
  </si>
  <si>
    <t>1 DETENIDO - 1 TRASLADO SAME</t>
  </si>
  <si>
    <t>CHACARITA37</t>
  </si>
  <si>
    <t>SE TOMA CONOCIMIENTO MEDIANTE CARTA SAE POR CUATRO MASCULINOS AGRESIVOS EN LA PUERTA DEL LUGAR,. SE VISUALIZA POR CAMARA A PERSONAL POLICIAL ENTREVISTANDO A MASCULINO. SE AMPLIA QUE 615 ENCARGADA DE HOTEL AL ARRIBO DEL MOVIL LAS PERSONAS YA SE HABIAN RETIRADO PANORAMA NORMAL</t>
  </si>
  <si>
    <t>FLORESO268</t>
  </si>
  <si>
    <t>SE VISUALIZA MEDIANTE CAMARA A FEMENINO EN ESTADO DE EBRIEDAD. SE AMPLIA: 107:M 707 B INF QUE SE ENCUENTRA EN EL LUGAR Y SE VERIFICO LO QUE ES TORRES Y TENORIO SENTIDO RIESTRA Y ES DE RESULATDOS NEGATIVO , NO SE PUDO DAR CON LAS FEMENINOS EN MENCION , PRESENCIA NOTORIA, PMA NORMAL.</t>
  </si>
  <si>
    <t>MANRIQUE GASTON</t>
  </si>
  <si>
    <t>PALERMO14</t>
  </si>
  <si>
    <t>SE TOMA CONOCIMIENTO MEDIANTE CARTA SAE N°46755363 LLAMANTE REFIERE TRES MASCULNOS Y UNN FEMENINO LE DIERON UN GOLPE DE PIÑO A UN MASCULINO DEJANDOLO TENDIDO EN VIA PUBLICA. SE VISUALIZA A PERSONAL POLICIAL ENTREVISTANDO EN E LUGAR. ARRIBA SAME. CMU AMPLIA SE VERIFICA LINEA DE TIEMPO MEDIANTE CAMARA PALERMO14CAM02, SIENDO LAS 02:41 HS, SE VISUALIZA APARENTEMENTE UN FEMENINO DE PANTALON CLARO REMERA AMARILLA, EN COMPAÑIA DE 3 MASCULINOS, PRIMER MASCULINO DE ROPAS OSCURAS, SEGUNDO MASCULINO BERMUDA CLARA CON TORSO DESNUDO Y ZAPATILLAS BLANCAS, TERCER MASCULINO DE ROPAS OSCURAS, LOS CUALES SE ENCONTRARIAN APARENTEMENTE EN INCIDENCIA, POSTERIORMENTE UNO DE LOS MASCULINOS QUEDA TENDIDO EN EL LUGAR, MIENTRAS LOS OTROS DOS MASCULINOS Y EL FEMENINO, SE RETIRANL POR AV DORREGO SENTIDO A ALVAREZ THOMAS. 815A INDICA AL LUGAR ARRIBO SAME INTERNO 373 BASE J B JUSTO AC DR MN 177649 MARIANIS FLAVIO QUIEN NO PUDO SER ASISTIDO DEBIDO A QUE EL MISMO SE NEGO.</t>
  </si>
  <si>
    <t>PALERMOO194</t>
  </si>
  <si>
    <t>SE TOMA CONOCIMIENTO MEDIANTE CARTA SAE N°46755633 LLAMANTE REFIERE QUE LA PAREJA LA HABRIA ARROJADO DESDE EL VEHICULO EN MOVIMIENTO. SE VISUALIZA UN FEMENINO EN EL LUGAR Y ARRIBO DE PERSONAL POLICIAL. SE AMPLIA: HT 132 INF QUE AL MOMENTO ES NEGATIVO LA FEMENINO QUE SE HBARIA ARROJADO DEL VEHICULO EN MOVIMIENTO. HT INF SE ENTREVISTA A FEM LA CUAL SE ENCUENTRA OFUSCADA CON EL PERSONAL POLICIAL MANIFESTANDO *NO HACE NADA*, NO REQUIERE SAME, SE RETIRA A BORDO DE VEHICULO DE APLICACION DIDI SIN APORTAR DATOS.</t>
  </si>
  <si>
    <t>P. CHACABUCOO135</t>
  </si>
  <si>
    <t>SE VISUALIZA MEDIANTE CAMARA A MASCULINO ARROJAR UN ELEMENTO INCINERANTE EN INTERIOR DE CONTENEDOR. EL MISMO SE RETIRA DEL LUGAR. SE AMPLIA: HT 368 INF QUE SE ENCUENTRA EN EL LUGAR Y SE VERIFICO LO APORTADO CON RESPECTO AL MASCULINO EN MENCION Y NO SE PUDO DAR , SE VERIFICO MOM SENTIDO A SOMELLERA Y ES NEGATIVO.</t>
  </si>
  <si>
    <t>PALERMO 25</t>
  </si>
  <si>
    <t>SE VISUALIZA MEDIANTE CAMARA INCIDENCIA ENTRE GRUPO DE MASCULINOS Y FEMENINOS. SE AMPLIA: SEC INF SE TRATO DE UNA INCIDENCIA SOLUCIONADA, ILESOS. SE RETIRAN SIN NOVEDAD</t>
  </si>
  <si>
    <t>ORREGO, PAMELA</t>
  </si>
  <si>
    <t>NUÑEZ33</t>
  </si>
  <si>
    <t>SE TOMA CONOCIMIENTO MEDIANTE CARTA SAE POR FEMENINO INDICA QUE SU PAREJA SE ENCUENTRA AGRESIVA. SE VISUALIZA POR CAMARA PARCIALMENTE A PERSONAL POLICIAL ENTREVISTANDO. SE AMPLIA QUE 613 INF FRANQUEA EL ACCESO SR RICARDO REFIERE NO HABER ESCUCHADO NADA EXTRAÑO - SE VERIFICO EL PISO 1B SE ENTREVISTA AL SR ALBERTO JUAN . SIN NOVEDAD REFIERE QUE LA FEMENINA SE HABRIA RETIRADO .</t>
  </si>
  <si>
    <t>BERNAL, LAILA</t>
  </si>
  <si>
    <t>SAN TELMO17</t>
  </si>
  <si>
    <t>SE VISUALIZA MEDIANTE CAMARA SAN TELMO17 A UN MASCULINO DESVANECIDO EN VIA PUBLICA. PERSONAL DA CON EL MASCULINO. SE TOMA CONOCIMIENTO MEDIANTE AMPLIACION DE CARTA SAE QUE : INFORMA EL MASCULINO SEW RECOMPUSO Y SE RETIRO A SU DOMICILIO SIN NOVEDAD NO SE REQUIERE SAME</t>
  </si>
  <si>
    <t>BALVANERA 68</t>
  </si>
  <si>
    <t>SE TOMA CONOCIMIENTO MEDIANTE CARTA SAE N°46755704 DENUNCIANTE REFIERE QUE HABRIA UN MASCULINO TRATANDO DE ENTRAR EN EL LOCAL. SE VISUALIZA A MASCULINO INGRESANDO LA MITAD EL TORSO AL INTERIOR DE UN KIOSKO. EL MISMO SE RETIRA DEL LUGAR. SE AMPLIA: SE ENTREVISTA CON EL NCARGADO DEL LOCAL SE TRATA DE UNA INCIDENCIA . EL MASCULINO SE RETIRA DEL LUGAR OFUSCADO ES LO QUE REFIERE EL ENCARGADO NEGATIVO HECHO ILICITO.</t>
  </si>
  <si>
    <t>1 DETENIDO.</t>
  </si>
  <si>
    <t>V. RIACHUELO 40</t>
  </si>
  <si>
    <t>SE TOMA CONOCIMIENTO MEDIANTE CARTA SAE POR UNA VIOLENCIA FAMILIAR EN INTERIRO DE UN VEHICULO , AL MOMENTO DE TOMAR LA CAMARA SE VISUALIZA A LA PAREJA EN EL VEHICULO MENCIONADO, ARRIBA PEROSNAL POLICIAL Y ENTREVISTA.- SE RETIRA EL PERSONAL QUEDANDO LAS PERSONAS .- 908C INF EN ELLUGAR SE DIO CON LA PAREJA LA CUAL SE ENCONTRABA DISCUTIENDO POR DINERO EL PMA ES NORMAL .- NO INSTAN A AL ACCION PENAL .-</t>
  </si>
  <si>
    <t>MONSERRAT 67</t>
  </si>
  <si>
    <t xml:space="preserve">SE TOMA CONOCIMIETO MEDAINET CARTA SAE MASCULINO INTENTA ROBAR UNA CAMARA - SE VISUALIZA POR CAMARA MONSERRAT 67 A UN MASC DE SIMILARES CARACTERISTICAS. ARRIBA PERSONAL POLICIAL DANDO CON EL MASC EN MENCION. SE AMPLIA HT RETIRO INF - AL MOMENTO EL MASCULINO IDENTIFICADO NO POSEE ELEMENTO CONSTITUTIVO DE DELITO
</t>
  </si>
  <si>
    <t>LAMBOGLIA, LAUTARO</t>
  </si>
  <si>
    <t>V. RIACHUELO 25 CAM 01</t>
  </si>
  <si>
    <t>SE TOMA CONOCIMIENTO MEDIATNE CARTA SAE POR UN CHOQUE CON HERIDOS, AL MOMENTO DE TOMAR LA CAMARA SE VISUALIZA LO MENCIONAOD, SE BRINDA APOYO OPTICO A PERSONAL POLICIAL Y SE ENCUENTRA SAME.- SE RETIRA SAME SIN TRASLADO - M 608 C INT ARRIBO SAME INT 414 CESAC 3 AC DR RONAL MN 154942 ASISTE EN EL LUGAR CON DIAG CONTUSION LEVE AL CONDUCTOR DEL MOTOVEHICULO ENTREVISTADA LAS PARTES NO INSTAN ACCION PENAL SE INTERCAMBIAN DATOS DE LOS SEGUROS SIN NOVEDAD</t>
  </si>
  <si>
    <t>SE VISUALIZA POR CAMARA CONSTITUCION 32 A UN MASCULINO QUE APARENTEMENTE TENDRIA UNAS ESPOSAS. SE DA AVISO A COMANDO. ARRIBA PERSONAL POLICIAL DANDO CON EL MASCULINO EN MENCION, SE AMPLIA MOVIL 601 INF SE INDENTIFICA AL MASCULINO SIN NOVEDAD, SE RETIRAN SINNOVEDAD.</t>
  </si>
  <si>
    <t>RECOLETA33/0145</t>
  </si>
  <si>
    <t>SE TOMA CONOCIMIENTO MEDIASNTE CARTA SAE SOBREDENUNCIANTE INDICA QUE ESTARIAN ROBANDO UN MEDIDOR DE GAS, QUE ESTARIA AL LADO DE UN CCOMERCIO CAFE MARTINEZ 
. SE MANTIENE AL DENUNCIANTE EN LINEA A LOS FINES DE APORTAR MAYORES DATOS DEL HECHO. NO ASOCIAR ESTA CARTA HASTA FINALIZAR LA COMUNICACION CON EL LLAMANTE. DENUNCIANTE INDICA QUE ESTARIAN ROBANDO UN MEDIDOR DE GAS, QUE ESTARIA AL LADO DE UN CCOMERCIO CAFE MARTINEZ 
. SE MANTIENE AL DENUNCIANTE EN LINEA A LOS FINES DE APORTAR MAYORES DATOS DEL HECHO. NO ASOCIAR ESTA CARTA HASTA FINALIZAR LA COMUNICACION CON EL LLAMANTE.CMU AMPLIA QUE SE RELTIRAN LOS MASCULINOS POR SUS PROPIOS MEDIOS CMU AMPLIA SE RETIRA PERSONAL POLICIAL DEL LUGAR. SE AMPLIA 602B ENTREVISTA A ENCARGADA DE COMERCIO QUIEN REFIERE VISUALIZO A DOS MASCULINO MANIPULAR EL NICHO DE GAS. NEGATIVO FALTANTES.-</t>
  </si>
  <si>
    <t>BALVANERA O103</t>
  </si>
  <si>
    <t>SE TOMA CONOCIMIENTO MEDIANTE CARTA SAE DENUNCIANTE REFIERE QUE HABRIA DOS PERSONAS QUE ESTARIAN EN SITUACION DE RIÑA.-CMU INF, SE POSEE CAMARA BALVANERAO103 SE VISUALIZA PERSONAL POLICIAL EN EL LUGAR.-HT DE FACCION ENTREVISTA LAS PARTES, NEGATIVO LESIONADO SE TRATO DE INCIDENCIA, NO INSTAN ACCION PENAL SE RETIRAN DEL LUGAR.-CMU AMPLIA SE RETIRA LOS MASCULINOS POR SUS PARTES. SE RETIRA PERSONAL POLICIAL.-</t>
  </si>
  <si>
    <t>SAN CRISTOBAL 16</t>
  </si>
  <si>
    <t>SE TOMA CONOCIMIENTO MEDIANTE CARTA SAE DENUNCIANTE INDICA QUE HABRIA UN GRUPO DE PERSONAS QUE ESTARIAN GENERANDO INCIDENCIAS EN EL RESTAURANTE.-CMU INFORMA QUE POSEE CAMARA SAN CRISTOBAL 16, SE VERIFICA.-CMU AMPLIA SE VISUALIZA VARIAS PERSONAS EN INCIDENCIA EN LA VIA PUBLICA.-CMU AMPLIA: SE VISUALIZA A LAS PARTES SEPARARSE.-CMU AMPLIA: AL MOMENTO SE RECUPERA LA VISUAL DE LA CAMARA. SE VISUALIZA PERSONAL POLICIAL EN EL LUGAR.-903B INF PARTES SE RETIRAN DEL LUGAR, NEGATIVO LESIONADOS, MOVILES CONTINUAN RECORRIDO.-CMU AMPLIA: SE RETIRAN LAS PARTES POR SUS PROPIOS MEDIOS. ASIMISMO SE RETIRA PERSONAL POLICIAL-</t>
  </si>
  <si>
    <t>FLORES O196 CAM03</t>
  </si>
  <si>
    <t>SE TOMA CONOCIMIENTO MEDIANTE MODULACION PERSONAL POLICIAL JUNTO A UN MASCULINO REDUCIDO EN EL LUGAR SE BRINDA APOYO CAMARA FLORESO196CAM03.-CMU AMPLIA SE POSEE CAMARA EN CURAPALIGUE Y EVA PERON A 100 METROS DE CURAPALIGUE Y ZUVIRIA , NO LOGRANDOSE VISUALIZAR QTH DE HECHO.-CMU AMPLIA SE RETIRA MOVIL CON TRASLADO DEL MASCULINO CALIDAD DE DETENIDO.-PERSONAL AMPLIA MASC SUSTRAE EL TELEFONO D55 TRONCO CANDELA ACT POR ROBO SE ORDENA.-PERSONAL AMPLIA MASC SUSTRAE EL TELEFONO CELULAR DE LA DAMNIFICADA , ES VISUALIZADO POR HT QUIEN INICIA PERSECUCION , LA CUAL FINALIZA EN QHT APORTADO POR EL MOVIL SECT 2 QUIEN DETIENE AL MASCULINO /// SE REALIZO CONSULTA CON LA FIS 55 A/C DOC TRONCO SECRET UNICA A/C DOC CANDELA ACT POR ROBO SE ORDENA LA DETENCION DEL MASC .-</t>
  </si>
  <si>
    <t>SE VISUALIZA POR MEDIO DE CAMARA BALVANERA 50 A PERSONAL POLICIAL CON UN MASCULINO.-303 INF SITUACION CONTROLADA, MASCULINO SE RETIRA DEL LUGAR SIN APORTAR DATOS.-</t>
  </si>
  <si>
    <t>PEREIRA, ANALIA</t>
  </si>
  <si>
    <t>V. LUGANO 59</t>
  </si>
  <si>
    <t>SE TOMA CONOCIMIENTO MEDIANTE CARTA SAE POR UNA PEROSNA QUE SE HABRIA AUTO LESIOANDO EL CUELLO, AL MOMENTO DE TOMAR LA CAMARA SE BRINDA APOYO OPTICO A EPROSNAL POLICIAL .- ARRIBA BOMBEROS Y ARRIBA SAME .- 608B INF EVACUO CONSULAT CON FISC 12 AC DR TERRANDO SEC UNICA AC DRA DURIN ACTS POR TTVA DE SUICIDIO .-</t>
  </si>
  <si>
    <t>SE VISUALIZA MASCULINO OFICIANDO DE LIMPIAVIDRIOS EN EL LUGAR CAMARA BALVANERA20.-CMU AMPLIA MASCULINO DE ROPAS OSCURAS.-HT INF DIO CON MASCULINO,SE REALIZO CONSULTA CON FISCALIA GENERAL AC DOC MARTINEZ QUE DISPONE ACT POR ART 91 SECUESTRO DE ESCOBILLA Y NOTIFICACION ART 239 PARA MASCULINO.-</t>
  </si>
  <si>
    <t>PARQUE PATRICIOS11</t>
  </si>
  <si>
    <t>SE TOMA CONCOIMIENTO MEDIANTE FRECUENCIA FEMENINO REFIERE QUE HAY UN MASCULINO QUE SE HABRIA CAIDO EN LA VIA PUBLICA, HABRIA PERSONAL POLICIAL CON EL QUE HABRIA LLEGADO AL MOMENTO DEL LLAMADO, EL MASCULINO SE ENCUENTRA CONSCIENTE CMU INF QUE POSEE CAMARA PARQUE PATRICIOS11 VISUALIZANDO A PERSONAL POLICIAL Y SAME EN EL LUGAR</t>
  </si>
  <si>
    <t>1 TRASLADO</t>
  </si>
  <si>
    <t>BALVANERA O108</t>
  </si>
  <si>
    <t>SE VISUALIZA MASCULINO MANIPULANDO UN CELULAR. CAMARA BALVANERAO108.-CMU MASCULINO TEZ MORENA DE CAMPERA AZUL CON CAPUCHA COLOCADA. PANTALON GRIS Y OJOSTAS.-CMU AMPLIA ARRIBA PERSONAL POLICIAL.-HT 2238 INF NEGATIVO LO APORTADO,CELULARES QUE NO FUNCIONAN.-SE IDENTIFICAN SIN NOVEDAD.-CMU AMPLIA SE RETIRA PERSONAL POLICIAL.-</t>
  </si>
  <si>
    <t>LA PATERNAL 25</t>
  </si>
  <si>
    <t>SE TOMA CONOCIMIENTO MEDIANTE CARTA SAE LLAMANTE WALTER RIOS INDICA QUE LE ROMPIERON EL VIDRIO DE SU AUTO Y LE ROBARON, EL LLAMANTE AGUARDA ALLI, VISTE DE NEGRO Y PANTALON CORTO.-CMU INFORMA QUE POSEE CAMARA PATERNAL 25 Y SE VISUALIZA UN MASCULINO DE SIMILARES CARACTERISTICAS PROXIMO A UN VEHICULO.-SE TOMO CONOCIMIENTO. SE SOLICITA QUE, EN CASO DE SURGIR O CONTAR CON ALGUN VEHICULO EN FUGA, EN SEGUIMIENTO O PARA CURSAR A MODO DE ALERTA O HALLAZGO AUTOMOTOR, VOLVER A COMPARTIR CON ESTA AGENCIA.-CMU INF SE RETIRA MASCULINO Y VEHICULO DEL LUGAR.-S2 INF SE VERIFICO INMEDIACIONES, NEGATIVO DENUNCIANTE , NEG EL VEHICULO.-</t>
  </si>
  <si>
    <t>CONSTITUCION O122</t>
  </si>
  <si>
    <t>SE VISUALIZA POR CAMARA CONSTITUCIONO122 DOS MASCULINO EN INCIDENCIA. SE DA AVISO A COMANDO. ARRIBA PERSONAL POLICIAL. SE AMPLIA 
MOVIL 401 INF SE ENTREVISTO CON LOS MASCULINOS LOS MISMO CORRESPONDE Y NO POSEEN. ASI MISMO NO POSEEN ELEMENTOS CONSTITUTIVO DE DELITO.</t>
  </si>
  <si>
    <t>FLORES O263</t>
  </si>
  <si>
    <t>SE TOMA CONOCIMIENTO MEDIANTE CARTA SAE FEMENINO INDICA QUE HAY UN MASCULINO SEMIDESNUDO FRENTE AL CAJERO AUTOMATIVO UBICADO EN EL LUGAR Y CUANDO LAS PERSONAS PASAN EN GROSERO.-CMU INFORMA QUE MEDIANTE CAMARA FLORESO263 SE VISUALIZA A UN MASCULINO RECOSTADO SOBRE LA VEREDA CON EL PANTALON MEDIO BAJO.-CMU AMPLIA: PERSONAL POLICIAL JUNTO AL MISMO.-CMU AMPLIA: EL MASCULINO SE ENCUENTRA JUNTO A UNA SILLA DE RUEDAS.-PERSONAL INF SE INVITO A RETIRARSE A UN MASC QUE SE ENCONTRABA CUAUSANDO DISTUBIOS EN EL LUGAR SIN NOVEDAD.-CMU AMPLIA: SE RETIRA EL MASCULINO POR SUS PROPIOS MEDIOS. ASIMISMO SE RETIRA PERSONAL POLICIAL.-</t>
  </si>
  <si>
    <t>FLORES 06</t>
  </si>
  <si>
    <t>SE TOMA CONOCIMIENTO MEDIANTE CARTA SAE MASCULINO REFIERE QUE FUE A ENTREGAR UN PAQUETE Y LA PERSONA QUE LO TENIA QUE RETIRAR BAJO DEL EDIFICIO OFUSCADO Y LE TIRO LA MOTO.- SE CONSULTA CON EL OPERADOR VLBOGADO Y LA MISMA INFORMA QUE NEGATIVO INCIDENCIA NO TE TOMA TEMPERAMENTO.-</t>
  </si>
  <si>
    <t>RIBEIRO, CECILIA</t>
  </si>
  <si>
    <t>SE VISUALIZA MEDIANTE CAMARA FLORES58 A UN MASCULINO OFICIANDO DE LIMPIAVIDRIOS.-CMU AMPLIA CARACTERISTICAS: MASCULINO GORRA NEGRA, REMERA MANGA CORTA COLOR ROJA Y NEGRA, PANTALON LARGO DE JEAN Y MOCHILA COLOCADA COLOR BLANCA Y NEGRA.-CMU AMPLIA: SE PIERDE EL MASCULINO DE LA VISUAL DE LA CAMARA.-INF SE RECORRE LA ZONA NEGATIVO MASC CON CARACTERISTICAS APORTADAS, PRESENCIA NOTORIA NO SE APROXIMA DENUNCIANTE PNMA EN VIA PUBLICA NORMAL-</t>
  </si>
  <si>
    <t>PALERMO 06</t>
  </si>
  <si>
    <t>SE TOMA CONOCIMIENTO MEDIANTE CARTA SAE SE RECIBE DE TOTEM LLAMADO 274 LLAMANTE MASCULINO DE 52 AÑOS REFIERE QUE TENDRIA DIFICULTAD PARA RESPIRAR SOLICITA MOVIL Y SAME.-CMU INFORMA QUE MEDIANTE CAMARA PALERMO06 SE VISUALIZA A UN MASCULINO CON LAS CARACTERISTICAS APORTADAS EN CARTA. EL MISMO AL MOMENTO SENTADO EN LA VEREDA.-CMU AMPLIA: PERSONAL POLICIAL EN EL LUGAR.-CMU AMPLIA: ARRIBO SAME.-CMU AMPLIA: SE RETIRA SAME CON TRASLADO.-HT R255 IMFORMA QUE ARRIBO SAME INT 374 BASE JUAN B JUSTO AC DR MARIANO FLAVIO MN 177469 AISTE Y DERIVA AL HOSPITAL FERNANDEZ CON DIAG DIFICULTAD RESPIRATORIA.-</t>
  </si>
  <si>
    <t>V. SOLDATI 37 / ATI69 CAM 03</t>
  </si>
  <si>
    <t>SE TOMA CONOCIMIENTO MEDIANTE CARTA SAE POR UN HECHO DE ILICITO , MASC ROBA CEULARES.- AL MOMENTO DE TOMAR LA CAMARA SE BRINDA APOYO OPTICO A PEROSNAL POLICIAL IDENTIFICANDO A UN MASC.- SE RETIRA MASC POR SUS PROPIOS MEDIOS. SE APORTA LINEA DE TIEMPO DE PASO DEL MASC</t>
  </si>
  <si>
    <t>RECOLETA 35</t>
  </si>
  <si>
    <t>SE TOMA CONOCIMIENTO MEDIANTE CARTA SAE QUE MASCULINO REFIERE QUE SE HABRIA CAIDO UNA FEMENINO EN LA VEREDA Y TENDRIA UN CORTE EN LA CABEZA. SE TOMA CAMARA Y SE VISUALIZA PERSONAL POLICIAL ASISTIENDO. POSTERIORMENTE SE TOMA CONOCIMIENTO QUE</t>
  </si>
  <si>
    <t>BALVANERA O150</t>
  </si>
  <si>
    <t>SE TOMA CONOCIMIENTO MEDIANTE CARTA SAE DENUNCIANTE REFIERE QUE HABRIA UN MASCULINO CON SOMBRERO CON REMERA VERDE Y PANTALON DE JEANS , EL CUAL ESTA TOCANDO A LAS MUJERES EN LA PARADA DEL COLECTIVO 56.- CMU INFORMA QUE POSEE CAMARA BALVANERAO150 Y SE VISUALIZA UN MASCULINO DE SIMILARES CARACTERISTICAS DIRIGIENDOSE POR MORENO SENTIDO MISIONES.- 903 INF SE RECORRIO LAS INMEDIACIONES CON RESULTADO NEGATIVO, NEGATIVO LO MENCIONADO NO SE APROXIMA DENUNCIANTE PANORAMA NORMAL .__</t>
  </si>
  <si>
    <t>CONSTITUCION 18</t>
  </si>
  <si>
    <t>SE VISUALIZA POR CAMARA CONSTITUCION 18 A UN MASCULINO A LA VELOZ CARRERA CON UN TELEFONO CELULAR EN LA MANO. SE DA AVISO A COMANDO. ARRIBA PERSONAL POLICIAL. SE AMPLIA HT INF NO SE LOGRO DAR CON EL MASCULINO SE VERIFICO EL COMERCIO CON RESULTADO NEGATIVO, PRESENCIA NOTORIA, PMA EXTERNO NORMAL</t>
  </si>
  <si>
    <t>FLORES 0118</t>
  </si>
  <si>
    <t>SE TOMA CONOCIMIENTO MEDIANTE CARTA SAE VIOLENCIA FAMILIAR A MENORES, POR PARTE DE SU PADRE.- HT INF SE COPERO CON SAME INT 360 DE BASE COBO AC DEL DR ROMERO MN 184430 / SIN NOVEDAD</t>
  </si>
  <si>
    <t>SENA, ANABEL</t>
  </si>
  <si>
    <t>BARRIO31 22</t>
  </si>
  <si>
    <t>CMU INFORMA QUE SE POSEE CAMARA BARRIO 31 32 SE VISUALIZA MASCULINO ARROJA A UN ELEMENTO A UN VEHICULO ESTACIONADO
MASCULINO DE GORRA CLARA, REMERA ROSA, PANTALON NEGRO, MOCHILA NEGRA COLOCADA CMU AMPLIA SE VISUALIZA EL MASCULINO SE ENCUENTRA EN EL LUGAR AL MOMENTO DE APORTAR.-CMU AMPLIA EL ARRIBO DE PERSONAL POLICIAL AL LUGAR.-CMU AMPLIA DIO CON EL MASCULINO INDICADO Y EL MISMO SE RETIRA POR SUS PROPIOS MEDIOS.-</t>
  </si>
  <si>
    <t>BARRANCOS, JUAN CARLOS</t>
  </si>
  <si>
    <t>RECOLETAO126</t>
  </si>
  <si>
    <t>SE TOMA CONOCIMIENTO MEDIANTE CARTA SAE SOBRE DENUNCIANTE REFIRE QUE HABRIAN ATROPELLADO A UN MASCULINO DE EDAD AVANZADA POR VEHICULO EL CUAL ESTA EN EL LUGAR NO APORTA MAS CMU INF QUE POSEE CAMARA RECOLETAO126 VISUALIZANDO A LAS 10:04 HORAS A UN MASCULINO DE AVANZADA EDAD CIRCULAR POR BILLINGHURST Y AL LLEGAR A LA INTERCEPCION DE BERUTI EL MASCILINO BAJA DEL CORDON Y ES EMBESTIDO POR LA PARTE TRASERA LADO IZQUIERDO DEL AUTOMOVIL COLOR NEGRO CUANDO EL MISMO DA MARCHA HACIA ATRAS.CMU AMPLIA QUE SE RETIRA SAME DEL LUGAR CON TRASLADO</t>
  </si>
  <si>
    <t>SAAVEDRA 53</t>
  </si>
  <si>
    <t>SE TOMA CONOCIMIENTO MEDIANTE CARTA SAE AGENTE DE PREVENCION INDICA QUE UN MASCULINO DE AROXIMADAMENTE 50 AÑOS ESTARIA CONVULSIONANDO Y TENDRIA SANGRE EN LA CABEZA.- CMU INFORMA QUE MEDIANTE CAMRA SAAVEDRA53 SE VISUALIZA PERSONAL DE SAME EN EL LUGAR.- CMU AMPLIA: SE VISUALIZA PERSONAL POLICIAL EN EL LUGAR.- CMU AMPLIA SE RETIRA SAME CON TRASLADO.- SAME INTERNO 413 DEL PIROBANO A CARGO DEL DOCTOR MOTENZI LUIS BORGES ASISTE Y TRASLADA AL SEÑOR CALTORI NORBELTO JOSE ARG DE 48 DIAGNOSTICO ESTADO CONFUCIONAL POS VITAL.-</t>
  </si>
  <si>
    <t>CABALLITO 62</t>
  </si>
  <si>
    <t>SE TOMA CONOCIMIENTO MEDIANTE CARTA SAE FEMENINO REFIERE QUE UN GRUPO DE PERSONAS LA ATACARON AGRESIVOS Y LLAMARON A UN MOVIL EL CUAL EL PERSONAL NO LA QUIERE AYUDAR A ELLA QUE SERIA LA DAMNIFICADA.- CMU AMPLIA SE VISUALIZA POR CAMARA CABALLITO62 PERSONAL POLICIAL CON UNA PERSONA EN EL SUELO.- CMU AMPLIA SE RETIRA PERSONAL POLICIAL CON TRASLADO.-</t>
  </si>
  <si>
    <t>COLEGIALES 03</t>
  </si>
  <si>
    <t>TRANSITO</t>
  </si>
  <si>
    <t>SE VISUALIZA MEDIANTE CAMARA COLEGIALES 08 A VARIAS PERSONAS REUNIDAS EN EL LUGAR CON PERSONAL POLICIAL.- HT EN EL LUGAR IND QUE ES REFERENTE A LA LLEGADA DE LA ARTISTA LALI ESPOSITO.-</t>
  </si>
  <si>
    <t>VILLA DEL PARQUE 01</t>
  </si>
  <si>
    <t>SE TOMA CONOCIMIENTO MEDIANTE CARTA SAE FEMENINO REFIERE QUE UNA CAMIONETA DOMINIO AD369LR LA HABRIA INTENTADO CHOCAR, INDICA QUE EL CONDUCTOR LE HABRIA QUERIDO PEGAR ESPERA AL MOVIL POLICIAL.- HT INF AMBAS PARTES PRESENTES EN EL LUGAR, SE TRATO DE INCIDENCIA DE TRANSITO EN DONDE EL CAMIONERO BAJA PARA GOLPEAR AL FEM Y EL LE CIERRA LA PUERTA DEL CAMION Y EL CHOFER SE GOLPEA EL ROSTRO, VERIFICA CAMARAS Y AMPLIA.- HT 266 IND QUE SE ENTREVISTA AMBAS PARTES LA MISMA NO SOLICITAN SAME AL LUGAR, NO SE INSTA ACCION PENAL Y SE RETIRAN DEL LUGAR SIN NOVEDAD</t>
  </si>
  <si>
    <t>BALVANERA 57</t>
  </si>
  <si>
    <t>SE TOMA CONOCIMIENTO MEDIANTE CARTA SAE N°46757498 POR UNA VIOLENCIA DE GENERO.10:59 HS SE TOMA CAMARA BALVANERA57 EMPLAZADA GALLO 897 AL TOMAR LA CAMARA SE VISUALIZA UN MASCULINO DE ROPA OSCURA CON UN FEMENINO DE AVANZADA EDAD DE VESTIDO ROSA Y UNA BICICLETA CON UN MENOR.1:13 HS SE RETIRA LA FEMENINA CON EL MENOR.11:17 HS ARRIBA PERSONAL POLICIAL.11:27 HS SE RETIRA PERSONAL POLICIAL DÁNDOSE COMO FINALIZADO EL EVENTO. POSTERIORMENTE SE AMPLIA POR CARTA SAE QUE NEGATIVO VIOLENCIA DE GENERO SE TRATO DE UNA DISCUSIÓN EN EL LUGAR.</t>
  </si>
  <si>
    <t>FLORES 17</t>
  </si>
  <si>
    <t>SE TOMA CONOCIMIENTO MEDIANTE CARTA SAE DENUNCIANTE INFORMA QUE UN MASCULINO ESTARIA CON UNA CIERRA INTENTANDO ABRIR O ROMPER UN CANDADO DE UN TERRENO BALDIO.-CMU INF, SE POSEE CAMARA FLORES17 SE VISUALIZA UN MASCULINO EN EL LUGAR.-CMU AMPLIA MASCULINO CON PANTALON DE JEAN. VISERA BLANCA Y REMERA BLANCA.-CMU AMPLIA ARRIBA PERSONAL POLICIAL.-PERSONAL INF SE IDENTIFICO MASC SIN NOVEDAD , EL MISMO JUSTIFICA SU PRESENCIA /// PERSONAL DE LA OBRA EN CONSTRUCCION .-</t>
  </si>
  <si>
    <t>CONSTITUCION 27</t>
  </si>
  <si>
    <t xml:space="preserve">SE TOMA CONOCIMIENTO MEDIANTE CARTA SAE DENUNCIANTE INFORMA QUE LE ROBARON EL TELEFONO Y LA PERSONA SALIO CORRIENDOY ESTARIA EN EL PASAJE CIUDADELA EN UN CENTRO DE ABOGADOS.. SE AMPLIA SE VERIFICO LINEA DE TIEMPO POR CAMARA CONSTITUCION 27 CAM 02_ SIENDO LAS 06:52 HS SE VISUALIZA A UN MASCULINO DE CAMPERA CUADRO BLANCO CON NEGRO BERMUDA CELESTE TOMAR DEL CUELLO A UNA PERSONA TIRARLA AL PISO APARENTEMENTE LE SUSTRAE UN ELEMENTO POSTERIORMENTE SE RETIRA POR JUAN DE GARAY HACIA SALTA. SE VUELVE A VISUALIZAR AL MASCULINO AUTOR POR CAMARA CONSTITUCION O122- ARRIBA PERSONAL POLICIAL DANDO CON EL MASCULINO,SE AMPLIA MOVIL 601 INF SE ENTREVISTO CON DAMNIFICADO REFIERE QUE SE LE APROXIMO UN MACULINO EL MISMO LE SUSTRAE EL CELULAR. SE LOGRA DAR CON EL MASCULINO ACUSADO. SE REALIZO CONSULTA CON LA FISCALIA CRIMINAL CORRECIONAL NRO 21 AC SR BASER SECRETARIA UNICA AC DR PEREZ ACT POR TENTATIVA DE ROBO DETENCION DEL MASCULINO
</t>
  </si>
  <si>
    <t>ALMAGRO 82</t>
  </si>
  <si>
    <t>SE TOMA OCNOCIMIENTO MEDIANTE CARTA SAE FEMENINO REFIERE QUE UNA CAJERA SE PUSO AGRESIVA , LE DIO UN GOLPE DE PUÑO PERO NO LA LESIONO.- CUATRI INF ARRIBADO AL LUGAR INCIDENCIA SOLUCIONADA - PARTES ILESAS- SE RETIRAN SIN NOVEDAD-__</t>
  </si>
  <si>
    <t>SE VISUALIZA POR CAMARA CONSTITUCION 27 A UN FEMENINO APARENTEMENTE COMERCIALIZANDO ESTUPEFACIENTES. ARRIBA PERSONAL POLICIAL. SE AMPLIA MOTO INF SE INDENTIFICA AL FEMENINO LA MISMA CORRESPONDE Y NO POSEE SE RETIRAN DEL LUGAR . NO POSEE ELEMENTOS CONSTITUTIVO DE DELITO</t>
  </si>
  <si>
    <t>RECOLETA39</t>
  </si>
  <si>
    <t>se toma conocimiento mediante carta SAE N° 46757611 habrían robado en el lugar siendo las 11:20 hs se visualiza por la cámara recoleta39 emplazada córdoba 2745. 11:15Hs se realiza linea de tiempo por la cámara y no se logra ver visualizar nada y ecuador el arribo del móvil al lugar. 11:22Hs arriba personal al lugar. 11:44Hs se retira personal del lugar y se finaliza el evento. HT amplia al arribo del personal policial se encuentra masculino realizando compras al perder de vista un intentes y sin percatarse de en que momento fehaciente esta persona sustrae la suma de 550.00 desconociendo medios y dirección de fuga se evacua consulta a la única numero 29 dra herrea Secretaria Unica dra Gonzales indica actuaciones por robo</t>
  </si>
  <si>
    <t>ALBA POSSE, MARIELA</t>
  </si>
  <si>
    <t>BELGRANO 96</t>
  </si>
  <si>
    <t>SE TOMA CONOCIMIENTO MEDIANTE CARTA SAE DENUNCIANTE REFIERE QUE HABRIA UN MASCULINO MAYOR DE EDAD CAIDO DE SU PROPIA ALTURA. SE HABRIA GOLPEADO LA CABEZA, LA TENDRIA ABIERTA Y HABRIA SANGRADO.-CMU INF, SE POSEE CAMARA BELGRANO96 SE VISUALIZA PERSONAL POLICIAL ASISTIENDO A UN MASCULINO.-CMU AMPLIA ARRIBA SAME.-HT INF ARRIBO SAME INT 413 DE HTAL PIROVANO AC DR PARADA MN 201296 ASISTE Y DERIVA AL HTAL PIROVANO DIAG TRAUMATISMO CRANEO CENFALICO,SE CAYO DE SU PROPIA ALTURA.-</t>
  </si>
  <si>
    <t>FLORES 21</t>
  </si>
  <si>
    <t>SE TOMA CONOCIMIENTO MEDIANTE CARTA SAE DENUNCIANTE REFIERE CHOQUE ENTRE VEHICULO Y MOTOVEHICULO- 
AMBOS CONDUCTORES ESTARIAN EN EL LUGAR.- HT INF ARRIBO SAME INT 393 DEL HOSPITAL PIÑEIRO AC DEL DR ALEGANDRO MN 164492 ASISTE Y TRASLADA CON DIAG POLI TRAUMA AL MASCULINO / MAMANI.- HT INF EVACUO CONSULTA CON UFLA OESTE AC DEL DR GRABELA EZEQUIEL SECRETARIA UNICA AC DE LA AUXILIAR PABON DISPONE VIALES AL LUGAR // CARATULA LESIONES 94 / OF 58434 MOREL POC 1126153609</t>
  </si>
  <si>
    <t>V. LUGANO O231</t>
  </si>
  <si>
    <t>SE TOMA CONOCIMIENTO MEDIANTE CARTA SAE POR UNA INCIDENCIA , DAMNIFICADA AGUARDA EN VIA PUBLICA. AL MOMENTOD E TOAMR LA CAMARA SE VISUALIZA PEROSNAL POLICIAL ENTREVISTANDOA UN FEM .- 908A INF SE DIO CON EL FEMENINO LLAMANTE LA CUAL REFIERE QUE QUERIA RETIRAR PERTENENCIAS DEL LUGAR DONDE ALQUILABA HACE MAS DE UN AÑO .- PMA NORMAL</t>
  </si>
  <si>
    <t>NUEVA POMPEYA11</t>
  </si>
  <si>
    <t>SE TOMA CONCOIMIENTO MEDIANTE CARTA SAE SOBRECOMEDOR COMUNICATORIO 
DENUNCIANTE REFIERE QUE HABRIA DOS MASCULINOS EN SITUACION DE RIÑA, TENDRIA OBJETIVOS- 
SERIAN DOS MASCULINOS EN SITUACION DE RIÑA- CMU INF SE POSEE CAMARA POMPEYA11 SE VISUALIZA VARIOS MASC EN INCIDENCIA-CMU AMPLIA MASCULINO CABELLO CON RULOS , CAMISA GRIS JEANS BOLSA BLANCA , MASCULINO TORSO DESNUDO JEAN Y MOCHILA AZUL. ARRIBA PERSONAL POLICIAL QUIEN DA CON LOS MISMOS. INCIDENCIA SIN NOVEDAD</t>
  </si>
  <si>
    <t>PALERMO97</t>
  </si>
  <si>
    <t>SE TOMA CONOCIMIENTO MEDIANTE CARTA SAE N° 46757910 POR PERSONAL POLICIAL CON DETENIDO. 11:48 HS. SE TOMA CÁMARA PALERMO 97 EMPLAZADA EN SANTA FE 3202 Y CORONEL DÍAZ Y SE VISUALIZA MÓVIL Y PERSONAL POLICIAL EN EL LUGAR. 12:56 HS. SUBEN AL MASCULINO AL MÓVIL. 12:57 HS. SE RETIRA MÓVIL Y PERSONAL POLICIAL DANDO POR FINALIZADO EL EVENTO. SE AMPLIA POR CARTA SAE HT INF SE IDENTIFICA AL MASCULINO ACUSADO DE ROBO EL SR. FUENTESILLA AL CUAL SE LE ENCUENTRAN ELEMENTOS CONSTITUTIVOS DE DELITO LOS CUALES HABRÍA SUSTRAÍDO DE UNA FIAMBRERÍA QUE SE ENCUENTRA EN ARENALES 2993 DONDE SE ENTREVISTA A LA COMERCIANTE LA SRA. TORRES. SE SECUESTRAN TRES SALAMINES UNA BOTELLA DE VINO BLANCO MEDIA HORMA DE QUESO PARA RALLAR Y UNA SUMA DE PESOS 53.000. SE REALIZÓ CONSULTA CON LA FISCALÍA NACIONAL CRIMINAL Y CORRECCIONAL Nº 29 A CARGO DR. HERRERA EN LA VOZ DE LA DRA. TEDESCO QUIEN DISPONE ACTUACIONES POR HURTO ORDENANDO LA INMEDIATA DETENCIÓN DEL MASCULINO IMPUTADO.</t>
  </si>
  <si>
    <t>SE VISUALIZA MEDIANTE CAMARA BALVANERA04 A MASCULINO PARA IDENTIFICACIO.-CMU AMPLIA CARACTERISTICAS DEL MASCULINO: CAMISERA DE ARGENTINA, PANTALON LARGO DE COLOR NEGRO, CALZADO NEGRO CON SUELAS BLANCAS.-CMU AMPLIA: EL MISMO ESTARIA OFRECIENDO UN TELEFONO CELULAR A TRANSEUNTES.-CMU AMPLIA: PERSONAL POLICIAL JUNTO AL MASCULINO APORTADO POR ESTA SALA.-CMU AMPLIA: SE RETIRA EL MASCULINO POR SUS PROPIOS MEDIOS.-HT INF ENTREVISTA A ENCARGADO DE LOCAL EL CUAL REFIERE INGRESO UN MASCULINO CON DESCIPCIONES APORTADAS A PREGUNTAR SI VENDIAN CHIP SOLAMENTE,PANORAMA NORMAL-CMU AMPLIA: SE RETIRA PERSONAL POLICIAL-</t>
  </si>
  <si>
    <t>CONSTITUCION32/38</t>
  </si>
  <si>
    <t>SE TOMA CONOCIMIENTO MEDIANTE CARTA SAE DIR 11 INF SOLICITA SAME PARA FEMENINO LESIONADA CON ARMA BLANCA POC. INF SE POSEE CAMARA CONSTITUCION32 SE VISUALIZA PERSONAL POLICIAL JUNTO A UN FEMENINO REMERA BLANCA PANTALON VERDE CALZADO NEGRO. AMPLIA SE VISUALIZA POR CAMARA CONSTITUCION38 PERSONAL POLICIAL DA CON EL FEMENINO DAMNIFICA , LA MISMA SE HABRIA DADO LA FUGA. SE AMPLIA DIR 11 INF SE REALIZO CONSULTA CON LA UNIDAD DE FLAGRANCIA ESTE AC DR MERCURIARI ACT POR LESIONES 84 . DETENCON DE LA FEMENINO. SE ENTREVISTO CON DAMNIFICADA REFIERE QUE SE TRATO DE UN DISCUCION ENTRE DOS FEMENINO ARRIBO SAME IN 338 AC DR SALGUERI MN 139777 ASISTE Y NO DERIVA CON DIAG HERIDA CORTANTE SUPERFICIAL.</t>
  </si>
  <si>
    <t>CONSTITUCION18</t>
  </si>
  <si>
    <t>SE VISUALIZA MASCULINO LLEVANDOSE UNA MOCHILA DE OTRO MASCULINO CONSTITUCION18- ARRIBA PERSONAL POLICIAL DANDO CON EL MASUCULINO, SE AMPLIA HT INF VIA QSO SE REALIZO CONSULTA POR LO VISUALIZADO POR MONITOREO CON LA FISCALIA NCC NRO 21 AC DR BASSER SECRETARIA UNICA AC DR PEREZ QUIEN DISPUSO SE LABREN ACTUACIONES POR HURTO, DECLARACION Y VISTA FILMICA DE MONITOREO, MASCULINO DAMNIFICADO SE NIEGA A PRESTAR DECLARACION.-</t>
  </si>
  <si>
    <t>BARRACASO107</t>
  </si>
  <si>
    <t>SE TOMA CONOCIMIENTO MEDIANTE CARTA SAE SOBRE LLAMANTE LORENA 
FEM REIFERE INCIDENCIA EN SUCURSAL POR ENCOMIENDA 
ESTARIA ARRIBANDO AL LUGAR EN VEHICULO AZUL 
JUNTO A SUS HERMANOS CMU INFORMA CAMARA BARRACASO107 SE VERIFICA Y AMPLIACMU AMPLIA QUE AL MOMENTO NO SE OBSERVA LO APORTADOCMU AMPLIA SE VISUALIZA AUTO AZUL ENNEL LUGAR</t>
  </si>
  <si>
    <t>FLORESTA 44</t>
  </si>
  <si>
    <t>SE VISUALIZA POR CAMARA FLORESTA44 OFICIANDO DE CUIDACOCHES.-CMU MASCULINO DE BERMUDA AZUL CAMPERA AZUL VISERA AZUL. ZAPATILLAS GRIS CON SUELA BLANCA.-CMU ARRIBA PERSONAL POLICIAL.-HT R /262 INF ES AFIRMATIVO EL MASC, SE REALIZA CONSULTA CO FISCALIA GRAL , RECIBE PROSECRETARIO GALLI , SE LABRA ACTA POR ART 91 Y 239, SE RETIRA SIN NOVEDAD.-CMU AMPLIA SE RETIRA MASCULINO Y PERSONAL POLICIAL.-</t>
  </si>
  <si>
    <t>FLORESTA 43</t>
  </si>
  <si>
    <t>SE VISUALIZA MEDIANTE CAMARA FLORESTA43 A UN MASCULINO OFICIANDO DE CUIDACOCHES.-CMU AMPLIA CARACTERISTICAS: GORRA CELESTE, REMERA MANGA CORTA COLOR NEGRO CON FRANJA VERDE FLUOR, PANTALON NEGRO.-CMU AMPLIA: PERSONAL POLICIAL CON EL MASCULINO APORTADO POR ESTA SALA.-CMU AMPLIA: SE RETIRO EL MASCULINO POR SUS PROPIOS MEDIOS ASIMISMO SE RETIRO PERSONAL POLICAIL.-HT 282- INF SEC GRAL AC DR PABLO GALI INF ART 91 SECE DE LA CONDULTA NOTIFICACION - VISTAS FILMICAS POR EMAIL</t>
  </si>
  <si>
    <t>SAN TELMO04</t>
  </si>
  <si>
    <t>SE TOMA CONOCIMIENTO MEDIANTE CARTA SAE FEMENINO REFIERE QUE HABRIA UN AMSCULINO EN LAS ESCALERAS DE LA PLAZA REFIRIENDO QUE TENDRIA UNA FRACTURA EN LA PIERNA. SE POSEE CAMARA SAN TELMO04 PERSONAL POLICIAL JUNTO MASCULINO DE MUSCULOSA GRIS- SE AMPLIA HT INF ARRIBO SAME IN 394 AC DRA ROCIO JA MN 158956 NO ASISTE EL MASCULINO SE NEGO LA ASISTENCIA DEL SAME. SE RETIRA SIN NOVEDAD.</t>
  </si>
  <si>
    <t>V. ORTUZAR 16</t>
  </si>
  <si>
    <t>SE TOMA CONOCIMIENTO MEDIANTE CARTA SAE DENUNCIANTE REITERA PEDIDO DE AMBULANCIA. HABRIA UN FEMENINO GOLPEADA, LE DUELE EL PECHO.-CMU INFORMA QUE POSEE CAMARA VILLA ORTUZAR 16, SE VERIFICA.-CMU AMPLIA SE VISUALIZA EL PERSONAL DE SAME ASISTIENDO A UNA PERSONA.-CMU AMPLIA SE VISUALIZA EL ARRIBO DE PERSONAL POLICIAL-CMU AMPLIA: SE RETIRA SAME.-612C INFORMA CHOQUE SIMPLE, SE INTERCAMBIAN LOS DASTOS SIN NOVEDAD, AL ARRIBO LA OTRA PARTE YA NO SE ENCONTRABA, AQUIEN SE LE TOMA LOS DATOS HABRIA CHOCADO CON UN VEHICULO ESTACIONADO CON EL QUE SE INTERCAMBIO DATOS CON EL PRROPPIETARIO SIN NOVEDAD, ASIMISMO, AL MOMENTO DE EESTE HECHO HABRIA ARRIBADO SAME INTERNO 331 DEL PIROBANO ASISTE EN EL LUGAR SIN TRASLADO A CARGO DE LA DOC FLORES LUCIA MN 192249 DIANGOSTICA CONTROL CLINICO AL MASCULINO.-</t>
  </si>
  <si>
    <t>SALINAS, FRANCO</t>
  </si>
  <si>
    <t>RECOLETAO138/28</t>
  </si>
  <si>
    <t>SE TOMA CONCOIMIENTO MEDOANTE CARTA SAE SOBRE ROBO
FEMENINO REFIERE QUE ARTICULARES TIENEN RETENIDO A MASCULINO POR ILICITO EN VIA PUBLICA. SE VISUALIZA A MASCULINO SIENDO PERSEGUIDO POR OTRO. ARRIBA PERSONAL POLICIAL QUIEN DA CON EL DANMIFICADO, A QUIEN LE SUSTRAEN SUMA D DINERO A DETERMINAR. NO DAN CON CAUSANTE
**************************************************************************************************************************************************************** 
12:50 Tel: 37776417 - Cuadricula: 2B (CRIA VECINAL 2B) 
Riobamba (Sin Nº) e/ Av Santa Fe y Sin Calle 
Suceso Asociado Nº 46758503 - Personas (Extrañas) 
DENUNCIANTE INDICA QUE HABRIA VISTO DOS MASCULINOS CORRIENDO POR RIOBMBA EN SENTIDO CONTRARIO AL TRANSITO, INDICA QUE LE PARECERIAN EXTRAÑOS.- VISTE CON REMERA GRIS GRIS Y PANTALON BEIGE, OTRO CON PANTALON BEIGE Y REMERA.- CMU INF QUE POSE CAMARA RECOLETAO138 EN DONDE SE VISUALIZA A LAS 12:48 UN MASCULINIO DE REMERA GRIS Y PANTALON BEIGE SIENDO PERSEGUIDO POR OTRO MASCULINO DANDOSE A LA FUGA POR RIOBAMBA HACIUA AARENALES CMU AMPLIA QUE SE LO VISUALIZA POR RECOLETA28 A LAS 12:51 AGARRA AYACUCHO SENTIDO ALVEAR PERDIENDO LA VISUAL DEL MISMO</t>
  </si>
  <si>
    <t>NUÑEZ 16</t>
  </si>
  <si>
    <t>SE TOMA CONOCIMIENTO MEDIANTE CARTA SAE HT SOLICITA SAME EN PRIORIDAD POC 1123049724 POR MASCULINO CAIDO DE SU MOTO,APARENTEMENTE DRACTURA DE HOMBRE.- CMU SE REALIZA LINEA DE TIEMPO POR LA CAMARA NUÑEZ16CAM02 SIENDO LAS 12:39 SE VISUALIZO EL MOTOCICLISTA QUE CIRCULABA POR CABILDO CAE DE SU PROPIA ALTURA POR UNA MALA MANIOBRA.-CMU AMPLIA ARRIBA SAME.-CMU AMPLIA SE RETIRA SAME CON TRASLADO.-HT INF SAME DE BASE LIBERTADOR INT 413 AC DR PARADA BRIAN MN 201296 ASISTE Y DERIVA CON DIAG POLITRAUMATISMO AL HTAL PIROVANO SIN RIESGO DE VIDA,SE REALIZO CONSULTA CON LA UFLA NORTE AC DR GALCAIE SEC UNICA AC DRA GARCIA DISP QUE SE REALICE EXP DE CONSTANCIA.-</t>
  </si>
  <si>
    <t>FLORESTA 64</t>
  </si>
  <si>
    <t>SE VISUALIZA MEDIANTE CAMARA FLORESTA64 A MASCULINO OFICIANDO DE CUIDACOCHES.- HT 285INF NEGATIVO LO APORTADO NO SE APROXIMA, DENUNCIANTE , PMA NORMAL __</t>
  </si>
  <si>
    <t>EXPLOTACION INFANTIL</t>
  </si>
  <si>
    <t>FLORES 71</t>
  </si>
  <si>
    <t>SE TOMA CONOCIMIENTO MEDIANTE CARTA SAE FEMENINO REFIERE QUE HABRIA UN MASCULINO MANDANDO A UN MENOR A PEDIR DINERO EN UN COMERCIO RESTAURANTE CRISTAL DEL VALLE.-CMU INFORMA CAMARA FLORES82 SE VERIFICA Y AMPLIA.-CMU AMPLIA SE VISUALIZA POR MEDIO DE CAMARA FLORES 71 A PERSONAS DE SIMILARES CARACTERISTICAS SIMBRE YERBAL-CMU AMPLIA SE VISUALIZA LAS PERSONAS DIRIGIENDOSE POR NAZCA SENTIDO BOGOTA POR MEDIO DE CAMARA FLORESO154.-INF SE RECORRE LA ZONA NEGATIVO MASCULINOS Y MENOR CON CARACTERISTICAS APORTADAS, PRESENCIA NOTORIA NO SE APROXIMA DENUNCIANTE PNMA EN VIA PUBLICA NORMAL-</t>
  </si>
  <si>
    <t>AV. ILICITO</t>
  </si>
  <si>
    <t>BALVANERA 99</t>
  </si>
  <si>
    <t>SE TOMA CONOCIMIENTO MEDIANTE CARTA SAE FEMENINO REFIERE QUE HBARIA DISTURBIOS EN UN LOCAL EMMA HABRIA 2 FEMENINOS PELEANDO POR INTENTAR ROBAR EN EL LUGAR.-CMU INFORMA QUE POSEE CAMARA BALVANERA 99 Y SE VISUALIZA UN GRUPO DE PERSONAS EN LA VIA PUBLICA.-CMU AMPLIA SE VISUALIZA EL PERSONAL POLICIAL EN EL LUGAR. SE LABRAN ACTAS POR AV. ILICITO Y DETENCION DE FEMENINO-</t>
  </si>
  <si>
    <t>MONSERRAT 07</t>
  </si>
  <si>
    <t>SE TOMA CAMARA CONOCIMIENTO MEDIANTE CARTA SAE FEMENINO REFIERE QUE AGREDIERON A UN MASCULINO Y AL CAER SE HABRIA LESIOANDO LA CABEZA. SE TOMA CAMARA MONSERRAT 07 SE VISUALIZA A UN MACULINO CAIDO Y UN MASCULINO DEMORADO POR PERSONAL POLICIAL, SE AMPLIA LINEA DE TIEMPO POR CAMARA MONSERRAT 07 CAM 02_ SIENDO LAS 13:08 HS SE VISUALIZA A UN MASCULINO DE REMERA GRIS BERMUDA BEIGE CALZADO OSCURO PROPINAR UN GOLPE DE ´PUÑO A UN SEGUNDO MASCULINO DE REMERA VERDE JEAN AZUL CALLENDO ESTE MASCULINO AL SUELO, SE AMPLIA M 601 INF ARRIBO AMB DE SAME INT 372 DE ZONA CENTRO AC DE DRA MN 197746 ASISTIO SIN TRASLADO POR CONTROL CLINICO EL SR MANSILLA CARLOS MANUEL ARG DE 58 AÑOS QUIEN ES AGREDIDA FISICAMENTE POR EL SR CORDOBA GUSTAVO ARG DE 48 AÑOS PROPINANDO GOLPES DE PUÑO EN ROSTRO AL SR MANSILLA SE EVACUA CONSNULTA A LA UFLA 1 ESTE A LA VOZ DE LA DRA MERCURILI ACTS POR LESIONES 89 NOTIF 29/30 Y SOLTURA DE LA PARTE IMPUTADA</t>
  </si>
  <si>
    <t>ALMAGRO 03</t>
  </si>
  <si>
    <t>SE TOMA CONOCIMIENTO MEDIANTE CARTA SAE LLALAMTE INDICA QUE EN LA ESQUINA SE CAYO EN LA MOTO LUEGO DE ESQUIVO UNO ESCOMBROS QUE ESTAN EN PLENA CALLE POR OBRA EN REPARACION.- CMU INF SE POSEE CAMARA ALMAGRO03 SE VISUALIZA MOTOVEHICULO Y CONDUCTOR EN EL LUGAR.-CMU AMPLIA ARRIBO DE PERSONAL POLICIAKL.-107:MOVIL INF SE ENTREVISTA CON EL MASCULINO QUIEN LE INDICO QUE PRODUCTO DE UNA MALA MANIOBRA CAE DE SU MOTOVEHICULO RASPANDOSE EL HOMBRO, QUE NO REQUIERE PRESENCIA POLICIAL, SOLO SAME- EL MISMO ESTACIONO SU MOTOVEHICULO EN LA VEREDA Y AGUARDA LA AMBULANCIA APORTA SU TEL 1137290191- ASIMISMO SE LE INFORMO QUE HAGA LOS REITEROS MEDIANTE EL 107.-</t>
  </si>
  <si>
    <t>SE VISUALIZA MEDIANTE CAMARA FLORESTA6 A MASCULINO PARA IDENTIFICACION. EL MISMO OFICIANDO DE CUIDACOCHES.- CMU AMPLIA CARACTERISTICAS: REMERA MANGA CORTA COLOR BLANCA, MOCHILA COLOCADA COLOR NEGRA, BERMUDA Y CALZADO NEGRO CON SUELA SBLANCAS.-CMU AMPLIA: SE PIERDE EL MASCULINO DE LA VISUAL-HT 285 INF NEGATIVO LO APORTADO NO SE APROXIMA, DENUNCIANTE , PMA NORMAL-</t>
  </si>
  <si>
    <t>SE VISUALIZA MEDIANTE CAMARA BALVANERA04 A MASCULINO PARA IDENTIFICACION.- CMU AMPLIA: PERSONAL POLICIAL EN EL LUGAR.-903A INF SE IDENTIFICA A LAS PARTES, NEGATIVO VENTA DE CELULARES, MASCULINOS JUSTIFICAN SU PRESENCIA SON TECNICOS.-CMU AMPLIA: SE RETIRAN LOS MASCULINOS POR SUS PROPIOS MEDIOS.-CMU AMPLIA: SE RETIRO PERSONAL POLICIAL-</t>
  </si>
  <si>
    <t>V. CRESPO 75</t>
  </si>
  <si>
    <t>SE TOMA CONOCIMIENTO MEDIANTE CARTA SAE MANO A LIBERTADOR FEMENINO REFIERE QUE UN CAMION CHOCO UN AUTO , HABRIA UN FEMENINO CON UN BEBE EN BRAZOS.-CMU INFORMA QUE MEDIANTE CAMARA VILLA CRESPO75 SE VISUALIZA UN CAMION DE GRAN PORTE DETENIDO EN EL LUGAR. ASIMISMO MOVILES POLICIALES DETENIDOS SOBRE LOYOLA.-CMU DEJA CONSTANCIA DE QUE AL MOMENTO LA CAMARA PRESENTA DESPERFECTOS TECNICOS Y NO PERMITE REALIZAR LINEA DE TIEMPO.-107:615 SE IND QUE SE TRATO DE UN CHOQUE SIMPLE LOS MISMOS SE INTERCAMBIAN DATOS Y SE RETIRAN DEL LUGAR SIN NOVEDAD. NEGATIVO SAME AL LUGAR.-</t>
  </si>
  <si>
    <t>NUÑEZ 07</t>
  </si>
  <si>
    <t>SE TOMA CONOCIMIENTO MEDIANTE CARTA SAE FEMENINO INDICA ESCUCHAR GRITOS DE UNA PERSONA PIDIENDO AYUDA. DENTRO DEL EDIFICIO. EN PLANTA BAJA.-CMU INF, SE POSEE CAMARA NUÑEZ07 SE VISUALIZA PERSONAL POLICIAL EN EL LUGAR.- DANMIFICADO FUE MANIATADO DENTRO DE DOMICILIO Y LE ROBARON LA SUMA DE 40.000 USD. NO SE ENCONTRARON A CAUSANTES.</t>
  </si>
  <si>
    <t>BARRACASO153</t>
  </si>
  <si>
    <t>Barrio 31</t>
  </si>
  <si>
    <t>SE TOMA CONOCIMIENTO MEDIANTE CARTA SAE SOBRE 13:22 Tel: 1130608640 - Cuadricula: 4D (CRIA VECINAL 4D) 
Perdriel (Nº 1443) e/ Av Iriarte y Renacimiento 
Suceso Asociado Nº 46758807 - Robo (De Automotor) 
FEMENINA INDICA QUE LE ROBARON LA CAMIONETA A SU PATRONA . 
TOYOTA , COROLLA CROS 
PATENTE : AH263 - 
TIENE RASTREO SATELITAL 
COLOR GRIS PLATA 
SEGUN LA DTE, FUERON 3 MASCULNOS CON ARMA DE FUEGO 
DTE SE LLAMA : VANESA 
SOLICITAN MOVIL AL LUGAR . 
**************************************************************************************************************************************************************** 
13:23 Tel: 1149890735 - Alejandra - Cuadricula: 4D (CRIA VECINAL 4D) 
Renacimiento (Sin Nº) e/ Perdriel y Sin Calle - BARRACAS . ESQUINA 
EN PROCESO 
LLTE.REF. SOLO ESUCCHO QUE ROBABAN A UNA PERSONA EN LA ESQUINA, ESTAN CORRIENDO POR LA PUERTA, NO VE NADA SOLO ESUCUCHA. [Id.Remoto: 52336812] 
**************************************************************************************************************************************************************** 
13:25 Tel: 1130608640 - Cuadricula: 4D (CRIA VECINAL 4D) 
Luna (Sin Nº) e/ Francisco De Orma y Sin Calle 
Suceso Asociado Nº 46758825 - Robo (De Automotor) 
DENUNCIANTE REFIERE QUE TRES MASCULINOS ARMADOS CON ARMA DE FUEGO SE VAN POR VELEZ SARFIELD PARA ZABALETA , SE ROBARON UN VEHICULO 
DOMINIO: AH363 TOYOTA CROSS GRIS PLATA 
**************************************************************************************************************************************************************** 
13:28 Tel: 1130608640 - Cuadricula: 4D (CRIA VECINAL 4D) 
Perdriel (Nº 1443) e/ Av Iriarte y Renacimiento 
Suceso Asociado Nº 46758857 - Robo (De Automotor) 
FEMENINO INDICA QUE 3 MASCULINOS ARMADOS LE HABRIAN ROBADO SU VEHICULO, ASI MISMO INDICA QUE TENDRIA LA UBICACION DEL MISMO. 
VEHICULO ACROSS TOYOTA COLOR GRIS CON DOMINIO PARCIAL AH 363. EL MISMO ESTARIA EN MAGALDI 2209 CMU AMPLIA SE VISUALIZA PERSONAL POLICIAL EN ELMLUGAR</t>
  </si>
  <si>
    <t>BALVANERA 66</t>
  </si>
  <si>
    <t>SE TOMA CONOCIMIENTO MEDIANTE CARTA SAE HT SOLICITA SAME MASCULINO HERIDA CORTANTE EN FRENTE POC N° 1168014969.-CMU INFORMA QUE POSEE CAMARA BALVANERA 66 Y SE VISUALIZA EL PERSONAL POLICIAL CON UNA PERSONA EN EL LUGAR.-CMU AMPLIA SE VERIFICO LINEA DE TIEMPO POR MEDIO DE CAMARA BALVANERA 66 CAM01 VISUALIZANDO A LAS 13:06 UN MASCULINO GORRA OSCURA, REMERA AZUL, BERMUDA CLARA AGREDIR CON GOLPE DE PUÑO A LA ALTURA DEL ROSTRO A LA PERSONA DE REMERA CLARA CON PRESENCIA DE PERSONAL POLICIAL EN EL LUGAR LA MISMA QUEDANDO TENDIDA EN LA CINTA ASFALTICA, 13:11 HORAS LA PERSONA DE REMERA AZUL SE RETIRA POR ALSINA SENTIDO RINCON.-CMU AMPLIA SE VISUALIZA EL ARRIBO DE SAME.-CMU AMPLIA SE VISUALIZA EL RETIRO DE SAME CON TRASLADO Y EL RETIRO DE PERSONAL POLICIAL-ARRIBO SAME DE BASE MORENO INT 426 AC DOC LUNA MN 200876 ASISTE Y DERIVA AL RAMOS CON DIAG HERIDA CORTANTE.-</t>
  </si>
  <si>
    <t>PATERNAL 18</t>
  </si>
  <si>
    <t>SE TOMA CONOCIMIENTO MEDIANTE CARTA SAE DENUNCIANTE REFIERE QUE HABRIA UN MASCULINO CON REMERA VILETA Y UN FEMENINO CON REMERA NARANJA TOMANDO ALCOHOL EN LA VIA PUBLICA.-CMU INFORMA QUE MEDIANTE CAMARA PATERNAL18 SE VISUALIZA A UN MASCULINO DE REMERA VIOLETA JUNTO A OTRA PERSONA DE QUIEN NO SE LOGRAN VISUALIZAR CARACTERISTICAS.-CMU AMPLIA: PERSONAL POLICIAL EN EL LUGAR.-CMU AMPLIA: SE RETIRAN LAS PERSONAS POR SUS PROPIOS MEDIOS. ASIMISMO SE RETIRA PERSONAL POLICIAL.-615 IND QUE SE RETIRAN DOS MASC EN ESTADO DE VULNERABILIDAD, SIN NOVEDAD.-</t>
  </si>
  <si>
    <t>SAN NICOLAS 70</t>
  </si>
  <si>
    <t>SE VISUALIZA POR MEDIO DE CAMARA SAN NICOLAS 70 A VARIAS PERSONAS AGRUPANDOSE EN LA VIA PUBLICA.-OP1B INF EN EL LUGAR SE ENCUENTRAN MODULANDO LAS NOVEDADES POR FRECUENCIA METRO 1, ORDEN DE SERVICIO NRO 8282.-</t>
  </si>
  <si>
    <t>POMPEYAO100</t>
  </si>
  <si>
    <t xml:space="preserve">SE TOMA CONOCIMIENTO MEDIANTE CARTA SAE SOBRE ENUNCIANE INFORMA QUE HUBO UN CHOQUE ENTRE UNA MOTO Y UN VEHICULO , EL MASCULINO DE LA MOTO ESTA CONCIENTE CON UNA HERIDA ABIERTA. 
VEHICULO 208 PEUGEOT. 
**************************************************************************************************************************************************************** 
14:01 Tel: 38006260 - Cuadricula: 4B (CRIA VECINAL 4B) 
Ancaste (Sin Nº) e/ Pepiri y Sin Calle 
Suceso Asociado Nº 46759175 - Incidentes Viales/Salvamento (Choque Con Heridos) 
FEMENINA IDICA QUE UNA MOTO CHOCO CON UN AUTO , 
HAY 1 HERIDO 
SOLICITAN SAME Y MOVIL AL LUGAR . CMU INF QUE POSEE CAMARA POMPEYAO100 SE VISUALIZA SAME Y PERSONAL POLICIALN EN ELN LUGAR 
</t>
  </si>
  <si>
    <t>FARIAS, NAHUEL</t>
  </si>
  <si>
    <t>BALVANERA O113</t>
  </si>
  <si>
    <t>Se toma conocimiento mediante carta SAE N° 46759612 HT se encontraría con un detenido por particulares. Siendo las 14:17Hs se toma camara BalvaneraO113 emplazada en Pasteur 95 y Bartolome mitre visualizando al Personal Policial deteniendo a un masculino de chomba roja bermuda marrón y calzado negro. Se realiza línea de tiempo mediante camara BalvaneraO113CAM03 siendo las 14:45Hs se visualiza al masculino venir por Mitre sentido a Pasteur antes de llegar a dicha intersección el mismo es detenido por un grupo de personas. No se logra visualizar el momento del hecho. A las 15:43Hs se retira Personal Policial con la detención del masculino. Se da por finalizado este evento. Posteriormente carta SAE amplia HT informa se realiza consulta con Juzgado N°34 a cargo Dr Brunarda Secretaria N°17 a cargo del doctor Delga. Actuaciones por robo. Detención del masculino.</t>
  </si>
  <si>
    <t>MONSERRAT 04</t>
  </si>
  <si>
    <t>SE VISUALIZA POR CAMARA MONSERRAT 04 MASCULINO COMETER ILICITO. SE DA AVISO A COMANDO, EL MASUCLINO INGRESA AL SUBTE Y ARRIBA PERSONAL POLICIAL DANDO CON LOS AUTORES. SE VISUALIZA A UN MASCULINO DE GORRA OSCURA REMERA GRIS JEAN CELESTE ARRBATAR UN ELEMENTO A LA ALTIRA DEL CUELLO DE UN FEMENINO POSTERIORMENTE SE DA A LA FUGA INGRESANDO A LA ESTACION DE SUBTE LINA A ESTACION PERU. SE AMPLIA HT CATEDRAL INF - SE TOMO CONTACTO CON JUZG 21 AC MARCOS HERNANDEZ ATENDIDOS POR EL DOC FENDEZ PEDRO RINALDI , DISPUSO DETENCION DE LOS MASCULINOS POR TENTATIVA DE ROBO, SE SOLICITA MOVIL JURIDCCIONAL PARA SU TRASLADO POC 1170208581</t>
  </si>
  <si>
    <t>SE TOMA CONOCIMIENTO MEDIANTE CARTA SAE FEMENINO INDICA QUE HABRIA DOS FEMENINOS LAS CUALES ESTARIAN PELEANDO CON UN PALO. __SE AMPLIA LINEA DE TIEMPO POR CAMARA CONSTITUCION 14 CAM 03_ SIENDO LAS 13:58 HS SE VISUALIZA EGRESAR DE LA CALLE SANTIAGO DEL ESTERO HACIA JUAN DE GARAYA A DOS FEMENINAS EN INCIDENCIA PRIMER FEMENINO TOP ROSA SHORT BLANCO SEGUNDO FEMENINO TOP NEGRO SHORT NEGRO,POSTERIOORMENTE SE VISUALZIA AL SEGUNDO FEMENINO EN MENCION APARENTEMENTE CON DOS ELEMENTOS SIMIL PALOS/ HIERRO__. ARRIBA PERSONAL POLICIAL DANDO CON EL FEMENINO. SE AMPLIA ACT POR ART 95 LESIONES EN RIÑA. DETENCION PARA LAS 4 FEMENINOS</t>
  </si>
  <si>
    <t>4 DETENIDOS</t>
  </si>
  <si>
    <t>BALVANERA O101</t>
  </si>
  <si>
    <t>SE TOMA CONOCIMIENTO MEDIANTE CARTA SAE FEMENINO INDICA QUE LA PERSONA LA CUAL LA HABRIA ESTAFADO ESTARIA POR LLEGAR AL LUGAR, INDICA QUE SU AMIG SE HARIA PASAR POR OTRA PERSONA PARA QUE LA PERSONA VAYA.- CMU INFORMA CAMARA BALVANERAO101 SE VERIFICA Y AMPLIA.-CMU AMPLIA SE OBSERVA PERSONAL POLICIAL ENTREVISTANDO FEMENINO.- ACTAS POR ESTAFA</t>
  </si>
  <si>
    <t>CONSTITUCION 13</t>
  </si>
  <si>
    <t>SE VISUALIZA POR CAMARA CONSTITUCION 13 A DOS MASCULINO MANIPULANDO LA PUERTA DE UN VEHICULO. SE DA AVISO A COMANDO. ARRIBA PERSONAL POLICIAL . SE AMPLIA MOVIL 901 INF SE ENTREVISTO CON LOS MASCULINO NEGATIVO LO APORTADO LOS MISMO CORRESPONDE Y NO POSEEN , SE RETIRAN DEL LUGAR SIN NOVEDAD.</t>
  </si>
  <si>
    <t>NUÑEZ 27</t>
  </si>
  <si>
    <t xml:space="preserve">SE TOMA CONOCIMIENTO MEDIANTE CARTA SAE DENUNCIANTE SOLICITA SAME REFIERE QUE UN CICLISTA SE CAYO Y SE GOLPEO LA CABEZA , NO RESPONDE Y SANGRA LA NARIZ.- 913B IND ARRIBO SAME INT 413 AC DR MORA MN 201296 AISSTE Y DERIVA AL HTAL PIROVANO DIAG POLITRAUMA GRAVE,SE HIZO CONSULTA CON LA UFLA NORTE AC DR GALVAIRE SEC UNICA AC DR GARCIA DISP ACT LESIONES 94 Y NOT DE AMBAS 29 Y 30, ESTA SRA ESTACIONA ANTES DE LLEGAR AL MC DONALS Y UNA ABRE LAS PUERTAS Y NO VE QUE VENIA EL SR DAMN EN BICICLETA DANDO SU CABEZA CON EL SUELO,NEG SERVICIOS
</t>
  </si>
  <si>
    <t>PALERMO O130</t>
  </si>
  <si>
    <t>SE TOMA CONOCIMIENTO MEDIANTE CARTA SAE FEMENINO INDICA QUE LE DIERON AVISO LAS CHICAS DEL PISO 3 SE QUEDARON ENCERRADA EN EL BALCÓN A LA CALLE SE LE CERRO LA PUERTA Y NO LA PUEDEN ARRIR SON 4 PERSONAS.-CMU RECTIFICA SU COMENTARIO. CMU INFORMA QUE POSEE CAMARA PALERMOO130. AL MOMENTO SE VISUALIZA MOVIL POLICIAL EN EL LUGAR.- CMU AMPLIA: ARRIBO BOMBEROS</t>
  </si>
  <si>
    <t>FLORES O125</t>
  </si>
  <si>
    <t>SE TOMA CONOCIMIENTO MEDIANTE CARTA SAE N° 46759810 DENUNCIANTE INDICA QUE HABRÍA UN CHOQUE ENTRE UN MOTOCICLISTA Y UN MICRO. 15:14HS SE TOMA EL CONTROL DE LA CÁMARA FLORESO125 VISUALIZANDO A PERSONAL POLICIAL CON UN MOTOVEHICULO EN EL LUGAR. 15:26HS SE RETIRA PERSONAL POLICIAL DEL LUGAR DANDO POR FINALIZADO EL EVENTO. SE AMPLIA MEDIANTE CARTA SAE HT INFORMA ARRIBADO AL LUGAR SE ENTREVISTO A MASCULINO CONDUCTOR DE MOTOVEHICULO EL MISMO NO INSTA LA ACCION PENAL SE RETIRA SIN NOVEDAD. PANORAMA NORMAL.</t>
  </si>
  <si>
    <t>GAROFALO, EZEQUIEL</t>
  </si>
  <si>
    <t>V. DEVOTO 59</t>
  </si>
  <si>
    <t>SE TOMA CONOCIMIENTO MEDIANTE CARTA SAE MASCULINO INDICA QUE UNA MUEJR , ADULTO MAYOR , SE CAYO Y SE LASTIMO EL TOBILLO.- CMU AMPLIA: SE VISUALIZA A UN FEMENINO EN LA VEREDA APARENTEMENTE SIENDO ASISTIDA POR TRANSEUNTES.- CMU AMPLIA: ARRIBO PERSONAL POLICIAL.</t>
  </si>
  <si>
    <t>BALVANERA O102</t>
  </si>
  <si>
    <t xml:space="preserve">SE TOMA CONOCIMIENTO MEDIANTE CARTA SAE DENUNCIANTE REFIERE QUE HABRIA UNA PAREJA DE FEMENINO Y UN MASCULINO LA HABRIAN AMENAZADO.- HT INF EN EL LUGAR NEGATIVO LO APORTADO NO SE APROXIMA DENUNCIANTE PANORAMA NORMAL __ 
</t>
  </si>
  <si>
    <t>FLORES O196 CAM 02</t>
  </si>
  <si>
    <t>SIENDO LAS 15:16HS. SE TOMA CONOCIMIENTO POR CARTA SAE N° 46759828 FEMENINO QUE INDICA QUE SU AMIGA LE PIDIÓ LLAMAR A 911 DEBIDO A QUE SU MARIDO ESTA AGRESIVO. AL TOMAR LA CÁMARA FLORES O196 CAM 02 EMPLAZADA EN CARABOBO 1199 Y ASAMBLEA SE VISUALIZA A PERSONAL POLICIAL EN EL LUGAR.16:18HS. SE RETIRA MÓVIL POLICIAL DANDO POR FINALIZADO ESTE EVENTO. SE TOMA CONOCIMIENTO POR AMPLIACIÓN DE CARTA SAE HT INFORMA QUE SE EVACUO CONSULTA CON UFLA OESTE A CARGO DEL DR CORRAL GÁLBANO SECRETARIA ÚNICA A CARGO DEL DR FORTUNA DISPONE DETENCIÓN DEL MASCULINO ART 183.</t>
  </si>
  <si>
    <t>SAN NICOLAS 69</t>
  </si>
  <si>
    <t>SE VISUALIZA MEDIANTE CAMARA SAN NICOLAS 69 A UNA AGRUPACION DE PERSONAS DESPLAZANDOSE POR LA VIA PUBLICA CON PANCARTAS.- ES AFIRMATIVO SE ENCUENTRA EL OP MODULANDO POR METRO 1</t>
  </si>
  <si>
    <t>SE VISUALIZA POR CAMARA CONSTITUCION 32 A UN FEMENINA REALIZANDO PASAMANOS. ARRIBA PERSONAL POLICIAL - SE AMPLIA HT INF SE REALIZO CONSULTA CON UFLA ESTE EN LA VOZ DE LA DRA BULIAN QUIEN DISPUSO SE LABRE ACTUACIONES POR LEY 23737 ART 5 INC C , NOTIFICACION DE ART 29 Y 30, SOLTURA EN EL LUGAR, SE REQUIERE VISTA FILMICA DE MONITOREO.-</t>
  </si>
  <si>
    <t>VALLS, FACUNDO</t>
  </si>
  <si>
    <t>RECOLETA32CAM01</t>
  </si>
  <si>
    <t>SE TOMA CONCOIMIENTO POR CARTA SAE HT INF 4 MASC SE DAN A LA FUGA DE INFANTERIA POR VIDENTE LOPEZ ACUSADOS DE ILICITO .CMU INF QUE POSEE CAMARA RECOLETA 32CAM01 SE VISUALIZA PERSONAL POLICIAL EN EL LUGAR. SE DA FRANCO, LOS MASCULINOS NO POSEEN ELEMENTOS CONSTITUTIVOS DE DELITO</t>
  </si>
  <si>
    <t>CONSTITUCION O140</t>
  </si>
  <si>
    <t>SE TOMA CONOCIMIENTO MEDIANTE CARTA SAE 
DENUNCIANTE INDICA QUE HABRIA UN GRUPO DE PERSONAS EN RIÑA-. SOLICITA MOVIL.- SE POSEE CAMARA CONSTITUCION O140 SE VISUALIZA UNA INCIDENCIA EN EL LUGAR Y PERSONAL POLICIALNCIANTE INDICA QUE HABRIA UN GRUPO DE PERSONAS EN RIÑA-. SOLICITA MOVIL.- SE AMPLIA 4 DETENIDOS POR LESIONES</t>
  </si>
  <si>
    <t>SE TOMA CONOCIMIENTO MEDIANTE CARTA SAE N° 46760267 MASCULINO REFIERE QUE HAY DOS MASCULINOS TRANS EN SITUACIÓN DE VULNERABILIDAD QUE ESTÁN INTENTANDO AGREDIR A PERSONAL EN LA BOCA DEL SUBTE. 16:01 HS. SE TOMA CÁMARA PALERMO90 EMPLAZADA EN SANTA FE 4701 Y BULLRICH SE VISUALIZA PERSONAL POLICIAL CON PERSONAS TRANS SIENDO DEMORADAS 16:49 HS. SE RETIRAN PERSONAS TRANS POR SUS PROPIOS MEDIOS Y A SU MISMA VEZ PERSONAL POLICIAL DANDO ASÍ POR FINALIZADO ESTE EVENTO. POSTERIORMENTE SE AMPLÍA MEDIANTE CARTA SAE 1014 C INCIDENCIA SOLUCIONADA EN EL LUGAR.</t>
  </si>
  <si>
    <t>FLORES, THIAGO</t>
  </si>
  <si>
    <t>SAAVEDRA 79</t>
  </si>
  <si>
    <t>SE TOMA CONOCIMIENTO MEDIANTE CARTA SAE DENUNCIANTE INDICA QUE HABRIA 3 PERSONAS DESARMANDO UN VEHICULO ABANDONADO.-CMU INFORMA QUE POSEE CAMARA SAAVEDRA 79, SE VERIFICA.-CMU AMPLIA SE VISUALIZA UNA PERSONA DE REMERA GRIS, SHORT AZUL, OTRA PERSONA ROPA OSCURA QUITANDO UNA RUEDA DE UN VEHICULO ESTACIONADO EN LA VIA PUBLICA.-CMU AMPLIA SE VISUALIZA EL PERSONAL POLICIAL DAR CON UNA DE LAS PERSONAS Y EL VEHICULO.-CMU AMPLIA SE VERIFICO LINEA DE TIEMPO NO LOGRANDO VISUALIZAR LO APORTADO.-HT 2275 INFORMA EN EL LUGAR NEGATIBO ILICITO, SE TRATO DE UNA CONFUCION, EN EL LUGAR SE TRATIO DEL PROPIETARIO DEL MISMO EL CUAL SE ENTREVISTO AL MISMO QUIEN EXCIBE LA DOCUMENTACON CORRESPONDIENTE DE VEHICULO, CORRESPONDIENDO Y SIN POSEER IMPEDIMENTO.-NEGATIVO PERSONAS EXTRAÑAS, NEGATIVO ILICITO.-</t>
  </si>
  <si>
    <t>RETIRO21</t>
  </si>
  <si>
    <t>SE TOMA CONOCIMIENTO MEDIANTE CARTA SAE SOBRE HT EN PRIORIDAD POR MASC ACUSADO DE ROBO DEMORADO EN BREVE CON LA NOVEDAD CMU AMPLIA SE VERIFICO CAMARA RETIRO21 CAM03 Y CAM 02 HORAS 16:10 SE VISUALIZA COLECTIVO LINEA 132 QUE ESTACIONA SOBRE SANTA FE Y UN MASCULINO COMENZO A CORRER A RAPIDAMENTE POR AV SANTA FE HACIA SUISPACHA CRUZANDO LA TRAZA INGRESANDO EN SUISPACHA SENTIDO CONTRARIO AL TRANSITO , MASCULINO GORRA BLANCA, REMERA CELESTE, BERMUDA OSCURA , ZAPATILLAS OSCURAS CON MOCHILA GRIS . SE DETIENE AL MASCULINO POR ROBO</t>
  </si>
  <si>
    <t>MONSERRAT 20</t>
  </si>
  <si>
    <t>SE VISUALIZA POR MEDIO DE CAMARA MONSERRAT 20 A PERSONAS ASISTIENDO A UNA PERSONA CAIDA EN LA VIA PUBLICA.-CMU INF SE POSEE CAMARA MONSERRAT 20 SIN VIDEO.-CMU AMPLIA SE VISUALIZA EL PERSONAL DE SAME ASISTIENDO POR MEDIO DE CAMARA MONSERRAT 34.-CMU AMPLIA SE VISUALIZA EL RETIRO DE SAME DEL LUGAR.-HT INF ARRIBO SAME IN 391 DE ZONA CENTRO AC DRA ROMERO MN 172477 ASISTE Y DERIVA CON DIAG CONVULCIONES.-</t>
  </si>
  <si>
    <t>FLORES 75/77</t>
  </si>
  <si>
    <t>SE TOMA CONOCIMIENTO MEDIANTE CARTA SAE N° 46760444 MASCULINO DA AVISO QUE EN VÍA PUBLICA TIENEN DETENIDO A UN MASCULINO QUE CREE QUE ESTABA ROBANDO EN VÍA PUBLICA SOLICITA CON URGENCIA MÓVIL. SIENDO LAS 16:39 HS. POR CÁMARA FLORES77 YERBAL 2691 Y CONDARCO SE VISUALIZA PARCIALMENTE POR OBSTRUCCIÓN DE ARBOLEDA A MÓVIL POLICIAL. 16:08 HS. POR CÁMARA FLORES75CAM02 EMPLAZADA EN BOLIVIA 181 Y PASAJE HUGO DEL CARRIL MEDIANTE LÍNEA DE TIEMPO SE VISUALIZA A UN MASCULINO SIENDO PERSEGUIDO POR 5 PERSONAS ESTOS VENÍAN POR VARELA DOBLANDO EN YERBAL. 17:10 HS. SE RETIRA PERSONAL POLICIAL DEL LUGAR DANDO ASÍ POR FINALIZADO ESTE EVENTO. POSTERIORMENTE SE AMPLÍA MEDIANTE CARTA SAE SIN EFECTO SAME SE ENTREVISTÓ A LA DAMNIFICADA QUIEN REFIERE QUE EL MASCULINO LE SUSTRAE SU TELÉFONO CELULAR Y A LOS POCOS METROS ES DETENIDO POR PARTICULARES SE REALIZÓ CONSULTA CON LA FISCALÍA 55 A CARGO DR. TRONCOZO SECRETARIA ÚNICA A CARGO DR. CANDELA ACTA POR ROBO SE ORDENA LA DETENCIÓN DEL MASCULINO.</t>
  </si>
  <si>
    <t>SAAVEDRA 01</t>
  </si>
  <si>
    <t>SE TOMA CONOCIMIENTO MEDIANTE CARTA SAE SE MANTIENE AL DENUNCIANTE EN LINEA A LOS FINES DE APORTAR MAYORES DATOS DEL HECHO. NO ASOCIAR ESTA CARTA HASTA FINALIZAR LA COMUNICACION CON EL LLAMANTE.- CMU SE REALIZO LINEA DE TIEMPO POR LA CAMARA SAAVEDRA01CAM03 SIENDO LAS 16:26HS SE VISUALIZO EL MOTOVEHICULO CIRCULAR POR RAMALLO Y EL COLICONADO POR EL COLECTIVO QUE CIRCULABA POR CABILDO. SE DEJA CONSTANCIA QUE SE VISUALIZO EL SEMAFO COLOR ROJO PARA LA CIRCULACION DE LA AV CABILDO. AL REQUERIR IMAGENES SOLICITARLA MEDIANTE MESITAS@POLICIADELACIUDAD.GOB.AR.- CMU AMPLIA SE RETIRA SAME CON TRASLADO.-HT INF ARRIBO SAME INT 371 DEL HTAL PIRVANO AC DRA FLORES MN 192249 ASISTE Y DERIVA CON DIAG POLITRAUMATISMO SIN RIESGO DE VIDA AL CONDUCTOR DEL MOTOVEHICULO,EN BREV CON DATOS DE CONSULTA.- HT INF QUE SE REALIZA CONSULTA CON LA UNIDAD DE FLAGRANCIA NORTE AC DE LA DRA GALVAIRE, SECRETARIA UNICA AC DE LA DRA GARCIA DISPONE ACTUACIONES POR ART 94 LESIONES CULPOSAS, SOLICITA ALCOTEST A DEPENDENCIA CUBA 3145 PARA CONDUCTOR, OFICIAL LP 35603 RUIZ JUAN POC 1173606172.-</t>
  </si>
  <si>
    <t>SE VISUALIZA POR MEDIO DE CAMARA MONSERRAT 20 A UNA PERSONA CAIDA EN LA VIA PUBLICA SIENDO ASISTIDA POR PERSONAS.-CMU INFORMA QUE POSEE CAMARA MONSERRAT 20 Y SE VISUALIZO A PERSONAS ASISTIENDO A UNA PERSONA CAIDA.-CMU AMPLIA SE VISUALIZA LAS PERSONAS TRASLADANDO A LA PERSONA PERDIENDOLA DE LA V ISUAL DE LAS CAMARAS.-HT INF FEMENINO SE RECUPERA Y SE RETIRA DEL LUGAR SIN NOVEDAD.-</t>
  </si>
  <si>
    <t>ROSSI, LUCIA</t>
  </si>
  <si>
    <t>P. CHACABUCO 43 CAM02</t>
  </si>
  <si>
    <t>SE TOMA CONOCIMIENTO MEDIANTE CARTA SAE LLAMANTE REFIRE INGRESO AL PARQUE AGUARDA MASCULINO QUE INDICA QUE UN SEGURIDAD PRIVADA LO SACO CON MALTRATO VERVAL AGUARDA EN EL LUGAR TEL 1556101627 MATIAS REMERA NEGRA PANTALON CORTO NEGRO ENTREVISTA MOVIL.- CMU INFORMA QUE SE VERIFICARON CAMARAS SAAVEDRA48CAM01/02, NO LOGRANDO VISUALIZAR LO APORTADO</t>
  </si>
  <si>
    <t>CABALLITO 47</t>
  </si>
  <si>
    <t>--</t>
  </si>
  <si>
    <t>SE TOMA CONOCIMIENTO MEDIANTE CARTA SAE DENUNCIANTE INFORMA QUE 3 MASCULINOS INGRESARON AL DOMICILIO DE SUS PADRES Y LES ROBARON, INFORMA QUE SON PERSONAS DE MAYOR EDAD QUE SE ENCUENTRAN BIEN CON GOLPES NO REQUIERE SAME.- MOVILI INF SE ENTREVISTA EN EL LUGAR CON LA LLAMANTE QUIEN LE INDICO QUE SU MADRE HABIA SALIDO A EFECTUAR UNAS COMPRAS AL REGRESA APROX A LAS HORAS 15:00 AL SUBIR POR EL ASCENSOR LA SORPRENDE UN MASCULINO DETRAS DE ESTE DOS MAS LA INGRESAR A SU DEPARTAMENTO DONDE SE ENCONTRABA SU ESPOSO, UNO DE ELLOS SE ENCONTRABA ARMADO, DONDE PROCEDEN A MAÑATARLOS PARA LUEGO SUSTRAERLE LA SUMA DE 1000 DOLARES ESTADO UNIDENSES, VARIAS JOYAS A DETERMINAR, LA LLAVE DE SU RODADO Y LA LLAVE DEL DEPARTAMENTO</t>
  </si>
  <si>
    <t>CONSTITUCION 35</t>
  </si>
  <si>
    <t>SE VISUALIZA POR CAMARA CONSTITUCION 35 MASC COMETE ILICITO. SE DA AVISO A COMANDO. EL MASC SE PIERDE DE LA VISUAL. SE AMPLIA HT INF NO DIO CON AUTOR NI CON DAMNIFICADA. CMU LE REFIRIO QSO QUE INGRESARON AMBOS A LA ESTACION DE TREN ROCA. COMUNICO LO PROPIO A COMANDO DIGITO.</t>
  </si>
  <si>
    <t>BARGAS, FRANCO</t>
  </si>
  <si>
    <t>RETIRO03CAM03</t>
  </si>
  <si>
    <t>SE TOMA CONOCIMIENTO MEDIANTE CARTA SAE SOBRE OTEM 55 
DENUNCIANTE REFIERE QUE SE SENTIRIA MAL Y TIENE PROBLEMAS DE CORAZON - 
RELATO CONFUNSO, AGUARDA EN EL TOTEM- CMU INF QUE POSEE CAMARA RETIRO03CAM03 SEVISUALIZA MASCULINO EN EL TOTEM</t>
  </si>
  <si>
    <t>CONSTITUCION 65</t>
  </si>
  <si>
    <t>SE VISUALIZA APROXIMADAMENTE 10 PERSONAS AFUERA DE LA FINCA DE LA EX PRESIDENTA CRISTINA- SE DA AVISO A COMANDO.</t>
  </si>
  <si>
    <t>YUFRA, YOHANA</t>
  </si>
  <si>
    <t>PARQUE LEZAMA01</t>
  </si>
  <si>
    <t>Parque Lezama</t>
  </si>
  <si>
    <t>SE TOMA CONOCIMIENTO MEDIANTE CARTA SAE N° 46761209 AL LADO DEL MC DONALS FEMENINO REFIERE QUE SE LE DUERME LA MITAD DEL CUERPO Y LE CUESTA RESPIRAR TENDRÍA 18 AÑOS. HABRÍA CONSUMIDO COCAÍNA EN MARTÍN GARCÍA 272. 17:39 HS. SE TOMA CÁMARA PARQUE LEZAMA 01 EMPLAZADA EN MARTÍN GARCÍA 299 E IRALA Y SE VISUALIZA MÓVIL DE SAME Y MÓVIL POLICIAL EN EL LUGAR. 17:45 HS. SE RETIRA SAME SIN OBSERVAR SI REALIZA TRASLADO. 17:47 HS. SE RETIRA MÓVIL POLICIAL DANDO POR FINALIZADO EL EVENTO. SE AMPLIA POR CARTA SAE HT INF SE COLABORA CON SAME INT 349 A CARGO DR. ESPOSATO MN 173019 SIN NOVEDAD.</t>
  </si>
  <si>
    <t>FLORES82/20</t>
  </si>
  <si>
    <t>SE TOMA CONOCIMIENTO POR CARTA POR SOLICITUD DE BOMBEROS AL LUGAR PARA SOFOCAR UN CONTENEDOR DE RESIDUOS. AL TOMAR LA CAMARA SE VISUALIZA C LA SALIDA DE HUMO DE UN VOLQUETE POR MEDIO DE CAMARA FLORES 82, SE VISUALIZA PERSONAL POLICIAL EN EL LUGAR,NO SE LOGRA REALIZAR LINEA DE TIEMPO. SE TOMA CONOCIMIENTO POR CARTA QUE MOTO 7049 INFORMA ARRIBO BOMBEROS INTERNO 9319 DOTACION 2 POR 1 , A/C TENIENTE LO 24547 MOLINA, LOS MISMO SOFOCARON EL FOCO IGNEO , MOTO ID 749 INFORMA SE REALIZO CONSULTA CON EL AREA FLAGLANCIA OESTE A/C DR BARRINI , DISPONE ACTUACIONES POR AVERIGUACION INCENDIO</t>
  </si>
  <si>
    <t>FLORESO263</t>
  </si>
  <si>
    <t>SE TOMA CONOCIMIENTO POR CARTA POR MASCULINO QUE VIO INGRESAR A UN MASCULINO SIN REMERA AL JARDIN Y SE COLGO DE UN PAREDON. AL TOMAR LA CAMARA SE VISUALIZA PERSONAL POLICIAL EN EL LUGAR. NO SE LOGRA VISUALIZAR IMAGENES DE RELEVANCIA EN LA LINEA DE TIEMPO.SE RETIRA PERSONAL POLICIAL Y MASCULINO POR SUS PROPIOS MEDIOS. SE TOMA CONOCIMIENTO POR AMPLIACION QUE MOTO ID 1165 INFORMA EN EL LUGAR SE TRATO DE UN MASCULINO EN SITUACION VULNERABILIDAD EL MISMO CORRESPONDE Y NO POSEE IMPEDIMENTOS , LA MISMA SE RETIRA DEL LUGAR SIN NOVEDAD_</t>
  </si>
  <si>
    <t>PALERMOO156</t>
  </si>
  <si>
    <t>SE TOMA CONOCIMIENTO POR CARTA POR MASCULINO QUE INFORMA QUE SU ESPOSA HABRIA INGRESADO A QUIROFANO , CUANDO LA TRASLADAN AL SALA NO TENDRIA LA PERTENENCIAS . AL TOMAR LA CAMARA SE VISUALIZA LA ENTRADA DEL HOSPITYAL MILITAR Y ARRIBO DE MOVUIL POLICIAL. POSTERIORMENTE SE RETIRA PERSONAL POLICIAL. SE AMPLIA POR CARTA QUE M614B.- SE ENTREVISTA AL DAMNIFICADO, QUIEN INDICA QUE SE ENCONTRABA INTERNADO, SE RETIRA PARA SU OPERACION, EL MISMO SE ENCONTRABA ACOMPAÑADO DE OTRO PACIENTE EN LA HABITACION, AL REGRESAR DE SU OPERACION SU BOLSO CON PERTENENCIAS,NO SE ENCUENTRA.- SE REALIZAN ACTS POR HURTO, INTERVIENE LA FISCALIA NACIONAL CRIMINAL Y CORRECCIONAL N°29HERRERA UNICA AC DRA GONZALEZ</t>
  </si>
  <si>
    <t>CONSTITUCION02</t>
  </si>
  <si>
    <t xml:space="preserve">SE TOMA CONOCIMIENTO POR CARTA SAE FEMENINO REFIERE HABER ATROPELLADO A UN MASCULINO AL HABRIR LA PUERTA DE SU COCHE. SE VISUALIZA POR CAMARA A MASCULINO TENDIDO EN EL ASFALTO. ARRIBA PERSONAL POLICIAL A EL LUGAR. SE PROCEDE A REALIZAR LINEA DE TIEMPO Y SIENDO LAS LAS 18:04 HS. SE VISUALIZA EL MOMENTO DEL CHOQUE. ARRIBA SAME. SE RETIRA SAME CON TRASLADO. SE AMPLIA: SE REALIZO CONSULTA POR ANTE LA UFLA ESTE A/C DRA BULIAN, ACTUACIONES POR LESIONES 94 Y NOTIFICACION DE LA PARTES 
</t>
  </si>
  <si>
    <t>CIERRAN COMO INTERVENCION DIRECTA</t>
  </si>
  <si>
    <t>PALERMO O152</t>
  </si>
  <si>
    <t>SE TOMA CONOCIMIENTO POR CARTA POR LLAMANTE QUIEN INF9ORMA QUE REFIERE QUE AL REGRESAR A SU DOMICILIO UBICADO EN EL PISO 3, DEP A, REFIERE QUE AUTORES IGNORADOS DAÑARON LA PUERTA DEL MISMO, PARA SUSTRAER ELEMENTOS DEL INTERIOR., AL TOMAR LA CAMARA SE VISUALIZA QUE SE RETIRA SAME. SE AMPLIA LINEA DE TIEMPO. ,SE TOMA CONOCIMIENTO POR AMPLIACION DE SAE QUE REFIERE FALTANTE DE TRES RELOJES Y TRESCIENTOS MIL PESOS ARGENTINOS.- SE REALIZA CONSULTA CON LA FISCALIA NACIONAL Y CRIMINAL N°29 AC DR HERRERA SECRETARIA AC DRA GONZALEZ, SE LABRAN ACTS POR ROBO EN AUSENCIA DE MORADORES, NEGATIVO PERSONA DE RELEVANCIA.-</t>
  </si>
  <si>
    <t>VELEZ SARSFIELD18</t>
  </si>
  <si>
    <t>SE TOMA CONOCIMIENTO POR CARTA POR SOLICITUD PERSONAL DE SAME POR MASCULINO DE 75 AÑOS PACIENTE ONCOLOGICO EL CUAL SE ENCUENTRA DESCOMPENSADO ,AL TOMAR LA CAMARA SE VISUALIZA PERSONAL POLICIAL Y SAME QUE POSTERIORMENTE SE RETIRA. SE TOMA CONCOIMIENTO POR AMPLIACION DE CARTA SAE QUE SEC 2 ID 2010010- ARRIBO SAME INTERNO NRO 417 DEL HOSP SANTOJANI AC DR PEREZ JONNY MN 147.502 QUIEN ASISTE Y DERIVA CON DIAG HIPOTENSION AL MISMO NOSOCOMIO</t>
  </si>
  <si>
    <t>PEREZ, MATIAS FABIAN</t>
  </si>
  <si>
    <t>OTROS (DETENIDOS)</t>
  </si>
  <si>
    <t>SE TOMA CONOCIMIENTO POR CARTA POR HT QUE SE ENCUENTRA CON UN MASCULINO LESIONADO. SOLICITA SAME., AL TOMAR LA CAMARA SE VISUALIZA PERSONAL POLICIAL CON EL MASCULINO. ARRIBA SAME Y SE RETIRA CON TRASLADO DELMASCULINO. SE RETIRA PERSONAL POLICIAL. SE TOMA CONOCIMIENTO POR AMPLIACION DE CARTA SAE QUE OF LP 59605 ALEXIS RAMIRES INF QSO INT 1116 ARRIBADO AL LUGAR SE TRATO DE UN MASC EN ESTADO DE EXITACION EL CUAL SE ENCONTRABA AGRESIVO EN VIA PUBLIUCA ESTE SE ENCONTRABA CON 2 BOTELLAS DE VIDRIO LAS CUALES ROMPE Y SE AUTOLESIONA EL CUELLO .- OF 1ERO ALTAMIRANO LP 8801 INF QSO INT 1116 - AMPLIA DIAG CORTE SUPERFICIAL EN CUELLO , SE REALIZO CONSULTA CON LA FISC NAC CRIMI Y CORRE NRO 15 AC DR ESTORNELLI SECRETARIA UNICA AC DRA RODRIGUEZ ACTUACIONES POR TENTATIVA DE SUICIDIO , SE IMPLANTA CONSIGNA</t>
  </si>
  <si>
    <t>CABALLITO 54</t>
  </si>
  <si>
    <t>SE TOMA CONOCIMIENTO POR CARTA POR LLAMANTE INDICA QUE HABRIA LE HABRIAN CHOCADO EL AUTO 
INDICA QUE TENDRIA DOLOR EN EL CUERPO EL DUEÑO DEL OTRO AUTO ESTARIA EN EL LUGAR , AL TOMAR LA CAMARA SE VISUALIZA PERSONAL POLICIAL ASISTIENDO EN EL LUGAR.. ARRIBA SAME QUIEN ASISTE Y SE RETIRACON TRASLADO. SE RETIRA PERSONAL POLICIAL. SE TOMA CONOCIMIENTO POR AMPLIACION DE CARTA SAE QUE M 606 ARRIBA SAME INT 390 DEL DURAN A/C DR DIAZ MN 124559 QUIEN ASISTE Y DERIBA CON DIAG POLICONTUSO AL DURAN ...</t>
  </si>
  <si>
    <t>CARGAN CONTRAVENTOR EN VEZ DE IMPUTADO</t>
  </si>
  <si>
    <t>ALMAGRO O190</t>
  </si>
  <si>
    <t>SE TOMA CONOCIMIENTO POR CARTA POR LLAMANTE REFIERE QUE EN EL LUGAR ESTARIAN TENIENDO UN ALTERCADO CON PERSONAL POLICIAL. ,INDICA QUE HABRIA DETENIDO POLICIA MOTORIZADA PORQUE HABRIAN CRUZADO EL SEMAFORO EN ROJO ,SE MANTIENE AL DENUNCIANTE EN LINEA A LOS FINES DE APORTAR MAYORES DATOS DEL HECHO. AL TOMAR LA CAMARA SE VISUALIZA A PERSONAL POLICIAL IDENTIFICANDFO A UN MASCULINO. LOS MASCULINOS SE RETIRAN POR SUS PROPIOS MEDIOS. SE TOMA CONOCIMIENTO POR AMPLIACION DE CARTA SAE QUEMOTO 1165 REFIERE EN EL LUGAR SE TRATA DE PERSONAL QUIN OFUSCADA CON PERSONAL POLICIAL POR REALIZARLE MULTA, MISMA CRUZA CON SEMAFORO EN ROJO. CONSTANCIA EN PARTE</t>
  </si>
  <si>
    <t>GONZALEZ, NOEMI NORMA</t>
  </si>
  <si>
    <t>PARQUE AVELLANEDA O116</t>
  </si>
  <si>
    <t>SE VISUALIZA POR CAMARA PARQUE AVELLANEDA O116 DOS MASCULINOS A LA VELOZ CARRERA APARENTEMENTE COMETIERON HECHO ILISITO SE DA AVISO A COMANDO GENERANDO CARTA SAE PRIMER MASCULINO GORRA NEGRO CON DIBUJOS BLANCOS DE FRENTE REMERA COLOR AZUL SHORT COLOR AZUL Y VIVOS BLANCOS SEGUNDO MASCULINO REMERA NEGRA PANTALON NEGRO SE REALIZA LINEA DE TIEMPO POR CAMARA PARQUE AVELLANEDA O109 SIENDO LAS 18:44 HS SE VISUALIZA A ESTOS MASCULINOS EN LA CANCHITA DE FUTBOL AGARRANDO PERTENENCIAS DEL SUELO Y DANDOSE A LA FUGA POR ECHEANDIA HACIA WHITE SEC 2 DE 9C Y 609 SE RECORRIO LAS INMEDIACIONES NO SE DIO CON CON LOS MASCULINOS O DAMNIFICADO . LA PRESENCIA POLICIAL NOTORIA EL PANORAMA ES NORMAL .-</t>
  </si>
  <si>
    <t>ALMAGRO 31</t>
  </si>
  <si>
    <t>SE TOMA CONOCIMIENTO POR CARTA POR UN MASCULINO REFIERE QUE SU BICICLETA ESTABA ATADA CON UNA LINGA Y AL VOLVER DEL MEDICO NO ESTARIA- BICICLETA COLOR NEGRA CON DETALLES ROJOS- MONTANTBAIT BENZO. AL TOMAR LA CAMARA SE VISUALIZA A PERSONAL POLICIAL ENTREVISTANDO A UN MASCULINO.SE TOMA CONOCIMIENTO POR AMPLIACION DE CARTA SAE QUE IRRADIAR ALERTA ROBO DE BICICLETA COLOR NEGRA CON DETALLES EN ROJO RODADO 29 MARCA BENSO,FISCALIA NACIONAL CRIMINAL CORRECCIONAL N 51 DR OLIVIERI SECRETA DR MIGUEL ACT ROBO,</t>
  </si>
  <si>
    <t>SE TOMA CONOCIMIENTO POR CARTA POR DENUNCIANTE MASC REFIERE QUE VISUALIZA MUCHO HUMO PROVINIENTE DE UN LOCAL DE ELECTRONICA AL TOMAR LA CAMARA SE VISUIALIZA UN COMERCIO EN MENCION Y MASCULINO LIMPIANDO LO QUE SERIA RESIDUOS DE MATAFUEGOS,SE APORTA LINEA DE TIEMPO.ARRIBA BOMBEROS SE TRATO DE UN DESPERFECTO CON LA PERSIANA DEL COMERCIO LA CUAL FUE DESCONECTADA POR EL PERSONAL PNMA NORMAL.-</t>
  </si>
  <si>
    <t>BANDIERA, FABRIZIO</t>
  </si>
  <si>
    <t>BALVANERA O102/CAM02</t>
  </si>
  <si>
    <t>SE VISUALIZA A UNA PAREJA EN APARENTE COMERCIALIZACION DE ESTUPEFACIENTES, SE OBSERVA AL FEMENINO EN UN INTERCAMBIO. A POSTERIOR SE DA AVISO A COMANDO GENERANDO CARTA SAE. HT INDICA SE LABRAN ACTUACIONES POR INFRACCION AL ARTICULO 5TO INCISO C DE LEY 23737 Y DETENCION.-</t>
  </si>
  <si>
    <t>CALIBA, CANDELA</t>
  </si>
  <si>
    <t>VILLA SOLDATI 91</t>
  </si>
  <si>
    <t>SE VISUALIZA POR CAMARA VILLA SOLADTI 91 LA CORRIDA DE 5 MASCULINOS APARENTEMENTE COMETIERON HECHO ILISTO DESCRIPCION DE MASCULINOS PRIMER MASCULINO REMERA BLANCA SHORT NEGRO SEGUNDO MASCULINO TORSO DESNUDO SHOR NEGRO TERCER MASCULINO REMERA DE BOCA SHOR NEGRO CUARTO MASCULINO REMERA BLANCA SHORT NEGRO UTP-- SE ENTREVISTO AL DAMNIFICADO AL CUAL LE SUSTRAEN SU CELULAR Y EN LA HUIDA LO DESCARTAN, LOGRANDOSE RECUPERARLO.- // SE REALIZA CONSULTA CON LA FISC CRIM N12 DR PERRONE Y SEC UNICA DRA DURNI.- ACT POR ROBO.- //</t>
  </si>
  <si>
    <t>FLORES42</t>
  </si>
  <si>
    <t>SE TOMA CONOCIMIENTO POR CARTA POR MASCULINO REFIERE QUE ESTA EN LA ESQUINA DE LA CASA DEL FEMENINO QUE LE ROBO EL CELULAR A SU NOVIA , AL TOMAR LA CAMARA SE VISUALIZA PERSONLA POLICIAL ENTREVISTANFDO A MASCULINO Y FEMENINO -POSTERIORMENTE SE RETIRAN FEMENINO Y MASCULINO -SE RETIRA PERSONAL POLICIAL. SE TOMA CONOCIMIENTO POR AMPLIACION DE CARTA SAE QUE SET 1 ENTREVISTADA DAMNIFICADA QUIEN REFIERE QUE CAMINABA POR MIRAFLORES SENTIDO A SALVIGNY, ANTES DE LLEGAR UN FEMENINO VESTIDA SHORT Y TOP NEGRO, DETIENE SU MARCHA Y DE PALABRA ÑLE SUSTRAE SU CELULAR IPHONE 12 COLOR CLANCO FUNDA TRANSPARENTE. PARA LUEGO CORRER POR SALVIGNY SENTIDO A MOM. PERDIENDOLA DE VISTA SECT 1 SE REALIZAN ACTUACIONES POR ROBO ARREBATO ANTE LA FISCALIA CRIMINAL Y CORRECCIONAL N°55 AC DR. TRONCOSO SECRET. AC DR CANDELA. NEGATIVO PERSONAL DE RELEVANCIA</t>
  </si>
  <si>
    <t>CONSTITUCION76</t>
  </si>
  <si>
    <t>SE VISUALIZA POR CAMARA CONSTITUCION76 FEMENINO APARENTE DAMNIFICADA SE SOLICITA ENTREVISTA. SE DA AVISO A COMANDO GENERANDO CARTA SAE N°46762701,ARRIBO DE PERSONAL POLICIAL NO DANDO CON LAS PARTES VERIFICADO INMEDIACIONES NO DIO CON AUTOR NI CON DAMNIFICADA.</t>
  </si>
  <si>
    <t>BALVANERAO112</t>
  </si>
  <si>
    <t>SE TOMA CONOCIMIENTO POR CARTA POR PEDIDO DE APOYO.SE APROXIMA DAMNIFICADO DE ILICITO REF QUE LE SUSTRAEN TELEFOMNO CELULAR MODALIDAD HURTO . AL TOMAR LA CAMARA SE VISUALIZA A PERSONAL PÓLICIAL ENTREVISTANDO EN EL LUGAR. SE TOMA CONCOIMEINTO POR CARTA QUE OF 1ERO GONZALEZ INF QSO INT 1116 EN EL LUGHAR SSE ENTREV AL DENUNCIANTE MISMO REF QUE EN EL BARRIO DE BELGRANO , LOCAL CON NOMBRE DE FANTACIA COFFI HOUSE SITO EN CALLE CUBA 2220 DON DE INGRESAN 2 MASC OFICIANDO DE VENDEDORES AMBULANTES DE MEDIAS APROXIMADAMENTE 17 :46 HS LOS CUALES APOYAN MEDIAS SIBRE LA MESA Y SUSTRAEN MODALIDAD HURTO EKL CELULAR DEL DAMNIFICADO IPHONE 16 PRO COLOR BLANCO .-- SE REALIZO CONSULTRA CON EL JUZGADO DE MENORES NRO 5 AC DR OLIVER DETEZANOS SECRETARIA NRO 13 AC DR PABLO VAILATI QUIEN AVALA LA DETENCION DE LOS MASC Y SE LABRAN ACTUACIONES POR HURTO .-</t>
  </si>
  <si>
    <t>PARQUE PATRICIOS 40</t>
  </si>
  <si>
    <t>SE TOMA CONOCIMIENTO MEDIANTE CARTA SAE 604 INF CON DOS MENORES DEMORADOS SE TOMA CAMARA LA MISMA AL SER FIJA NO SE LOGRA VISUALIZAR A PERSONAL EN EL LUGAR SE RELAIZA LINEA DE TIEMPO POR CAMARA PARQUE PATRICIOS 69CAM03 SIENDO LAS 19:43 HS SE VISUALIZA A TRES MASCULINOS LOS CUALES SUSTRAEN PERTENENCIAS A UN MASCULINO APARENTEMENTE MENOR DE EDAD Y SE DAN A LA FUGA POR IGUAZU HACIA LOS PATOS PRIMER AMSCULINO TORSO DESNUDO PANTALON NEGRO SEGUNDO MASCULINO GORRA NEGRA CAMPERA NEGRA PANTALON DE FUTBOL CLARO TERCER MASCULINO GORRA TORSO DESNUEDO PANTALON DE JEANS AZUL 604 INF EL DAMNIFICIADO REFIERE QUE ES ABORDADO POR LOS DOS MENORES QUE LE SUSTRAEN EL CELULAR Y LA MOCHILA ,A ESCASO METROS SON DEMORADOS POR EL PERSONAL POLICIAL , SE REALIZA CONSULTA CON JUZGADO DE MENORES NUM 5 AC DR TASAGO , SECRETARIA NUM 13 AC DR PONTI , ACTUACIONES POR TENTATIVA DE ROBO EN PPBLADO Y BANDA</t>
  </si>
  <si>
    <t>VILLA CRESPO14</t>
  </si>
  <si>
    <t>SE VISUALIZA MEDIANTE LA CAMARA A FEMENINO CUIDACOCHE LA MISMA VISTE PELO RECOGIDO TOP NEGRO SHORT DE JEAN AZUL Y ZAPATILLAS BLANCAS-SE VISUALIZA ARRIBO DE MOVIL POLICIAL DANDO CON LAS PERSONAS Y POSTERIORMENTE SE RETIRA DEL LUGAR NEGATIVO LO APORTADO PNAMA NORMAL</t>
  </si>
  <si>
    <t>BARRACAS 91</t>
  </si>
  <si>
    <t>SE TOMA CONOCIMIENTO POR CARTA INCENDIO DE POSTE, SE VISUALIZA EL FOCO, ARRIBA BOMBEROS Y PERSONAL POLICIAL Y SOFOCAN SIN NVOEDAD</t>
  </si>
  <si>
    <t>PARQUE PATRICIOS 30</t>
  </si>
  <si>
    <t>SE TOMA CONOCIMIENTO MEDIANTE CARTA SAE FEMENINO REFIERE QUE EX EMPLEADO DEL LUGAR SE HABRIA PUESTO VIOLENTO Y SE HABRIA RETIRADO DEL LUGAR SE TOMA CAMARA VISUALIZANDO A PERSONAL POLICIAL EN EL LUGAR ENTREVISTANDO A FEMENINO SE REALIZO LINEA DE TIEMPO POR LA CAMARA PARQUE PATRICIOS 30CAM01 SIENDO LAS 20:18 HS SE VISUALIZA A MASCULINO INGRESAR A LOCAR Y AL SALIR PATEA LA PUERTA PROVOCANDO QUE LA MISMA SE ROMPA SE DA LA FUGA POR AVENIDA JUJUY SENTIDO SALCEDO 604A INDICA SE TRATO DE UNA INCIDENCIA DE LA DUEÑA DE UNA PELUQUERIA Y UN CLIENTE A LO QUE EL MASCULINO OFUSCADO ROMPE LA VENTANA DEL LUGAR, SE REALZIA CONSULTA CON LA FISCALIA N30 A CARGO DEL DR. CHAGAS, SECR UNICA A CARGO DE LA DRA. SANTIAGO, SE LABRAN ACTUACIONES POR DAÑOS, NEGATIVO SERVICIOS</t>
  </si>
  <si>
    <t>MONSERRAT44</t>
  </si>
  <si>
    <t>SE VISUALIZA MEDIANTE CAMARA MONSERRAT44 MASCULINO Y FEMENINO OFICIALIZANDO DE CUIDA COCHE,SE DA AVISO A COMANDO GENENERANDO CARTA SAE N¬46762982,ARRIBO DE PERSONAL POLICIAL DANDO CON FEMENINO. SE TOMA CONOCIMIENTO MEDIANTE CARTA SAE M601 INF AL ARRIBO SE IDENTIFICO AL FEM MENCIONADO POR CMU, SE EFECTUA CONSULTA CON LA FISC GRAL SIENDO ATENDIDOS POR LA DRA GIMENEZ QUIEN DISPUSO QUE SE LABRE ACTA CONTRAVENCIONAL POR POSECION DE ARMA NO CONVENCIONAL EN VIRTUD DE QUE SE LA HALLO EN POSECION DE ARMA BLANCA CON MANGO DE MADERA, SECUESTRO DEL ELEMENTO Y NOTIFICACION CON SOLTURA</t>
  </si>
  <si>
    <t>NO CARGAN CONTRAVNTOR</t>
  </si>
  <si>
    <t>PELEA/RIÑA</t>
  </si>
  <si>
    <t>FLORES O234</t>
  </si>
  <si>
    <t xml:space="preserve">SE TOMA CONOCIMIENTO POR CARTA POR MASCULINO INFORMA- HAY UNA RIÑA ENTRE DOS FEMENINO - UNA DE LLAS LE HABRIA ROBADO A LA OTRA - AL TOMAR LA CAMARA SE VISUALIZA A PERSONAL POLICIAL ENTREVISTANDO A VARIAS PERSONAS.
</t>
  </si>
  <si>
    <t>MATADEROS 80</t>
  </si>
  <si>
    <t>MATADEROS</t>
  </si>
  <si>
    <t>SE TOMA CONOCIMIENTO POR CARTA SAE DTE REFIERE QUE HAY DOS FEMENINO EN INCIDENCIA EN PUERTA DE HOTEL. SE VISUALIZA POR CAMARA EL QTH APORTADO. SE AMPLIA: M 1001 INF INCIDENCIA ENTRE ENCARGADO CON UN MASCULINO. ILESO. PMA NORMAL. EL MASCULINO SE RETIRO ANTES DEL ARRIBO POLICIAL.__</t>
  </si>
  <si>
    <t>CIERRAN COMO BOTON DE PANICO</t>
  </si>
  <si>
    <t>PALERMO O182</t>
  </si>
  <si>
    <t>SE TOMA CONOCIMIENTO POR CARTA POR MASCULINO REFIERE QUE LE HABRIAN ROBADO DINERO Y EL CELULAR- EL MASCULINO TENDRIA UNA REMERA DE BOCA JUNIORS- SE DIRIJE POR PARAGUAY. EL DENUNCIANTE INDICA QUE EL DELINCUENTE LE HABRIA DICHO QUE TENDRIA UN ARMA, AL TOMAR LA CAMARA SE VISUALIZA A PERSONAL POLICIAL EN EL LUGAR. SE APORTA LINEA DE TIEMPO.SE TOMA CONOCIMIENTO POR CARTA QUE HT AMPLIA MASC QUE COMETE ILICITO , REMERA DE BOCA JUNIORS , PANTALON TEZ MORENA FUGA HACIA SCALABRIN OTIZ HACIA PARAGUAY , EN LA MANO POSEIA UNA BULTO QUE PODRIA SER UN ARMA , SE SUSTRAE UN SANGSUNG Y APORX 40 MIL PESOS, MOTO 4380 AMPLIA EN NICARAGUA 4800 CON MASC CON SIMILARES CARACTERISTICAS , EL MISMO POSEE DINERO Y CELULAR SUSTRAIDO , AMPLIA NEG ARMADO,MOTO ID 2014380.- SE REALIZA CONSULTA CON LA FISCALIA NACIONAL CRIMINAL Y CORRECCIONAL N°29 AC DR HERRERA SCERETARIA UNICA AC DRA GONZALEZ, SE LABRAN ACTS POR ROBO.-EL MASCULINO DETENIDO ES TRASLADADO A COMUNA 14A.-</t>
  </si>
  <si>
    <t>FLORES O107</t>
  </si>
  <si>
    <t>SE TOMA CONOCIMIENTO POR CARTA POR FEMENINA INDICA QUE UNA DUSTER HABRIA ATROPELLADO A MASCULINO EN BICICLETA INDICA QE EL MASCULINO ESTARIA CONSICIENTE PERO INDICA QUE LO HABRIA ARRASTRADO UNOS METROS , AL TOMAR LA CAMARA SE VISUALIZA MASCULINO TENDIDO EN EL PISO JUNTO A PARTICULARES, ASI MISMO SE LO VISUALIZA ENSANGRENTADO EN BRAZO DERECHO,SE APORTA LINEA DE TIEMPO--ARRIBA SAME QUIEN ASISTE Y SE RTETIRA CON TRASLADO. SE LABRAN ACTS POR LESIONES 94. IMPUTADO DETENIDO.-</t>
  </si>
  <si>
    <t>1 DETENIDO. 1 TRASLADO SAME</t>
  </si>
  <si>
    <t>FINALIZA COMO INTERVENCION DIRECTA</t>
  </si>
  <si>
    <t>V. DEL PARQUE 46</t>
  </si>
  <si>
    <t>SE TOMA CONOCIMIENTO POR CARTA POR DENUNCAINTE REFIERE QUE MASC A BORDO DE MOTO LE HABRIA ROBADO A MASC DE AVANADA EDAD EN LA VIA PUBLICA, SOSPECHOSO SE DIO A LA FUGA POR ARGERICH NO APORTA DESCRIPCIONES,, AL TYOMART LA CAMARA SE VISUALIZA POSTERIORMENTE SE AMPLÍA MEDIANTE CARTA SAE MOTO INFORMA QUE SE VERIFICO. NO HAY DAMNIFICADO. ASIMISMO VP ES NORMAL. NO SE DA CON LO MENCIONADO.</t>
  </si>
  <si>
    <t>SANTA RITA 09</t>
  </si>
  <si>
    <t xml:space="preserve">SE TOMA CONOCIMIENTO POR CARTA SAE LLAMANTE REFIERE QUE ESTARIA VISUALIZANDO COMOUN MASCULINO RETENIA A UN FEMENINO A LA FUERZA. SE VISUALIZA POR CAMARA A PERSONAS DE SIMILARES CARACTERISTICAS. ARRIBA PERSONAL POLICIAL Y DA CON LAS PERSONAS APORTADAS. SE RETIRAN LAS PERSONAS POR SUS PROPIOS MEDIOS. SE AMPLIA: ARRIBADO AL LUGAR INDICA QUE SE TRATO DE UNA INCIDENCIA DE PAREJA , AMBOS ILESOS CONSTANCIA EN PARTE NO INSTA A LA ACCION PENAL. </t>
  </si>
  <si>
    <t>PALERMO O205</t>
  </si>
  <si>
    <t>SE TOMA CONOCIMIENTO PORCARTA POR MASCULINO CON REMERA VERDE PANTALON JEANS CELESTE ZAPATILLAS AZULES Y MOCHILA EN ACTITUD SOSPECHOSA EN VIA PUBLICA.- ESTARIA MERODEANDO LAS BICICLETAS ESTACIONADAS.- DA AVISO MASCULINO DELIVERY EN EL LUGAR.- AL TOMAR LA CAMARA SE VISUALIZA A PERSONAL POLICIAL EN EL LUGAR CON UN GRUPO DE PERSONAS, SE APORTA LINEA DE TIEMPO- ARRIBA SAME QUIEN ASISTE Y NO SE LOGRA VISUALIZAR TRASLADO. SE TOMA CONCOIMIENTO POR AMPLIACION DE CARTA SAE QUE M914 AMPLIA SE DIO CON EL DAMNIIFICADO DE REMERA ROJA , QUIEN OBSERVA COMO EL MASC IMPUTADO QUERIA SISTRAER UNA BICICLETA TIPO PLAYERA DEL LUGAR , EL MAC DETENIDO DE REMERA VERDE , GOLPEA CON UN FIERRO AL DAMNIFICADO , ARRIBO SAME 373 DE BASE DE ECO PARQUE DR RODRIGUEZ MN 137769 ,ASISTE Y DERIVA AL HOSP RIVADAVIA , ,MASC DAMNIFICDO TRAUMATISMO HONBRO DERECHO , Y MASC DETENIDO DIAG TAQUICARDIA,SE HACE CONSULTA CON LA JUZG CRI COR 48 DR SANCHEZ SEC 145 DR DE LA TORRE , DISPONE TENTATIVA DE ROBO Y LESIONES</t>
  </si>
  <si>
    <t>1 TRASLADO SAME-1 DETENIDO</t>
  </si>
  <si>
    <t>CABALLITO 68</t>
  </si>
  <si>
    <t>SE VISUALIZA POR DICHA CAMARA A PERSONAL POLICIAL IDENTIFICANDO A TRES MASCULINOS.SE VISUALIZA ARRIBO DE MOVIL IDENTIFICANDO A MASCULINOS. SE TOMA CONOCIMIENTO POR AMPLIACION DE CARTA SAE QUE M 1006 INFORMA QUE SE IDENTIFICAN SIN NOVEDAD NO POSEEN ELEMENTO CONSTITUTIVO DE DELITO</t>
  </si>
  <si>
    <t>PALERMO 95</t>
  </si>
  <si>
    <t>SE TOMA CONOCIMIENTO POR CARTA POR UN CHOQUE ENTRE MOTO Y AUTO 
NO SABRIA SI HABRIA HERIDOS, AL TOMAR LA CAMARA SE VISUALIZA PERSONAL POLICIAL Y CONDUCTOR DE MOTOVEHICULO SENTADO EN LA VIA PUBLICA,SE APORTA LINEA DE TIEMPO,ARRIBA SAME QUIEN POSTERIORMENTE SE RETIRO SAME SIN TRASLADO Y PERSONAL POLICIAL. MASCULINO SE RETIRA POR SUS PROPIOS MEDIOS, SE TOMA CONOCIMIENTO POR AMPLIACIOND E CARTA SAE QUE HT AMPLIA SAME NO ASISTE , LAS PARTE INTERCAMBIAN DOCUMENTACION Y S ERETIRAN DE LUGAR , NEG RELEVANCIA</t>
  </si>
  <si>
    <t>BALVANERA 54</t>
  </si>
  <si>
    <t>SE VISUALIZA MEDIANTE CAMARA A UN MASCULINO GUARDA ELEMENTO CORTOPUNZANTE ENTRE SUS PRENDAS Y CORRIA A OTRO MASCULINO DE REMERA ROJA BERMUDA JEAN ZAPATILLAS NEGRAS SUELA BLANCA., . SE AMPLÍA MEDIANTE CARTA SAE M 603 INFORMA ARRIBADO AL LUGAR PRESENCIA NOTORIA NEGATIVO LO APORTADO EN CONSTANCIA SE RECORRIÓ INMEDIACIONES CON RESULTADO NEGATIVO NO SE APROXIMA DENUNCIANTE PANORAMA NORMAL.</t>
  </si>
  <si>
    <t>CONSTITUCION74/75</t>
  </si>
  <si>
    <t>SE VISUALIZA MEDIANTE CÁMARA CONSTITUCIÓN 75 EMPLAZADA EN JUAN DE GARAY Y SAN JOSÉ Y CONSTITUCIÓN 74 EMPLAZADA EN JUAN DE GARAY Y SANTIAGO DEL ESTERO SE VISUALIZA A UN FEMENINO COMERCIALIZANDO ESTUPEFACIENTES. SE DA AVISO A COMANDO GENERANDO CARTA SAE N° 46763893.
SIENDO LAS 22:34 HS. MEDIANTE CÁMARA CONSTITUCIÓN 74 SE VISUALIZA A PERSONAL POLICIAL DAR CON EL FEMENINO.
SIENDO LAS 23:01 HS. SE VISUALIZA A FEMENINO RETIRARSE POR SUS PROPIOS MEDIOS DANDO POR FINALIZADO EL EVENTO. SE TOMA CONOCIMIENTO MEDIANTE CARTA SAE HT INFORMA FEMENINO REQUISADO NEGATIVO ELEMENTO CONSTITUTIVO DE DELITO. IDENTIFICADA SE RETIRA DEL LUGAR SIN NOVEDAD.</t>
  </si>
  <si>
    <t>MENDOZA, KARINA LAURA</t>
  </si>
  <si>
    <t>BALVANERA O107</t>
  </si>
  <si>
    <t>SE TOMA CONOCIMIENTO POR CARTA SAE FEMENINO INFORMA- - SE ESTA INCENDIANDO SU DEPARTAMENTO . SE VISUALIZA POR CAMARA PERSONAS EGRESR DEL INTERIOR DE FINCA. ARRIBA BOMBEROS. ARRIBA PERSONAL POLICIAL.SE AMPLIA:-SE DEJA EN CONSTANCIA QUE EL PADRE DE LA SRA MAINETTO SE ENCONTRABA COCINANDO , CUANDO BAJA A OPASEAR A SU MASCOTA SIN AVISARLE A SU HIJA QUE HABIA DEJADO LA COMIDA EN EL FUEGO POR LO QUE SE OCACIONA EL FOCO IGNEO , MISMO SOFOCADO POR SU HIJA CON EL MATAFUEGOS DEL DOMICILIO .-</t>
  </si>
  <si>
    <t>COLEGIALES35</t>
  </si>
  <si>
    <t>SE TOMA CONOCIMIENTO POR CARTA SAE LLAMANTE MASCULINO REFIERE QUE HABRIA CUIDACOCHES ILEGALES EN EL LUGAR
QUE ESTARIAN AGRESIVOS. 613 INFORMA QUE EN EL LUGAR SE TRATÓ DE UNA INCIDENCIA VERBAL LA MISMA SOLUCIONADA EN EL LUGAR FEMENINA ILESA NO INSTA A LA ACCIÓN PENAL.</t>
  </si>
  <si>
    <t>VILLARUBIA JUSTINA</t>
  </si>
  <si>
    <t>PARQUE AVELLANEDA 70</t>
  </si>
  <si>
    <t>SE TOMA CONOCIMIENTO MEDIANTE CARTA SAE MASCULINO CHOFER DE COLECTIVO LINEA 114 INDICA QUE HABRIA UN FEMENINO DE 42 AÑOS GOLPEADA CON DOLOR DE CABEZA SE HABRIA CAIDO SE TOMA CAMARA VISUALIZANDO A PERSONAL POLICIAL Y SAME EN EL LUUGAR SE REALIZA LINEA DE TIEMPO MEDIANTE CAMARA PARQUE AVELLANEDA 70 CAMDOMO SIENDO LAS 22:08 SE LOGRA OBSERVAR EL COLECTIVO DE LA LINEA 114 QUE ESTA PARADO EN MARTINEZ CASTRO AL SER DONO NO SE LOGRA VISUALIZAR A FEMENINO NI CHOFER SOLO PASAJEMOS MIRANDO HACIA LA PARTE DE ADELANTE DEL MISMO M 609 ARRIBO AMB DE SAME INT 393 HSTAL PIÑERO A/C DR CECCI MN 164492 ASISTIO EN EL LUGAR CON DIAG. DOLOR LUMBAR - REALIZA CONSULTA CON MAGISTRADO Y AMPLIA .- 909.- INTERVIENE UFLA SUR .- ACT POR LESIONES 94.-ALCOTEST AL LUGAR.- OFICIAL 1ERO LP 6259 MONTENEGRO PAULA, POC: 1169283188</t>
  </si>
  <si>
    <t>CABALLITO O105</t>
  </si>
  <si>
    <t>SE TOMA CONOCIMIENTO POR CARTA POR FEMENINO REFIERE QUE EN LA VIA PUBLICA INDICA QUE HABRIA 30 PERSONAS CON BOMBOS Y FUEGOS ARTIFICIALES E INDICA QUE HAY MENORES Y ADULTOS EN EL LUGAR, AL TOMAR LA CAMARA SE VISUALIZA LO APORTADO. SE VISUALIZA ARRIBO DE MOVIL POLICIAL SE DESCONCENTRARON EN SU TOTALIDAD SIN NOVEDAD</t>
  </si>
  <si>
    <t>MONSERRAT41</t>
  </si>
  <si>
    <t>SE TOMA CONOCIMIENTO MEDIANTE CARTA SAE LLAMANTE INFORMA QUE FEM DE UNOS 24 AÑOS QUE SE ENCUENTRA EN DEMANDA DE AUXILIO EN LA VIA PUBLICA. LA MISMA MANIFESTO QUE LA DROGARON DICE VIVIR EN GONZALEZ CATAN, INDICA QUE AL MOMENTO SE ENCUENTRA SIN VISION,ARRIBO DE PERSONAL POLICIAL,SAME. SE TOMA CONOCIMINETO MEDIANTE CARTA SAE HT OFICIAL LP 28506 PEREIRA NICOLAS INF QUE EL FEMENINO LE REFIRIO QUE SE LE APROXIMO UN MASCULINO QUE NO CONOCE Y LE HIZO OLER ALGO QUE NO SABE DESCRIBIR Y POR TAL MOTIVO PERDIÓ SU VISION. AL ARRIBAR SAME INTERNO 391 ZONA CENTRO A/C DRA ARIES MN 172477 EL FEMENINO LE REFIRIO A LA DOCTORA QUE SE ENCNTRABA TOMANDO BEBIDA ALCOHOLICA EN PLAZA CONGRESO Y QUE ELLA MIMA MEZCLO DICHA BEBIDA CON SUSTANCIA QUE DESCONOCE. MOMENTOS EN QUE LA ESTABA POR REVISAR LA DOCTORA DE SAME EL FEMENINO SE RETIRO OFUSCADO. NO FUE ASISTIDA POR SAME.</t>
  </si>
  <si>
    <t>V. DEL PARQUE 66</t>
  </si>
  <si>
    <t>SE TOMA CONOCIMIENTO POR CARTA POR UN AUTO CHOCO CONTRA SU AUTO EN LA PUERTA DE SU CASA Y EL MASCULINO ESTA ALTERADO , AL TOMAR LA CAMARA SE VISUALIZA UN VEHICULO TIPO CAMIONETA SOBRE LA VEREDA IMPACTADO CONTRA VIVIENDA ASI MIMSO UN SEGUNDO VEHICULO COLOR GRIS EL MISMO CON DAÑOS EN LA PARTE TRASERA.-.-SE OBSERVA PERSONAL POLICIAL EN EL LUGAR.SE APORTA LINEA DE TIEMPO-ARRIBA SAME QUIEN ASISTE Y NO TRASLADA. SE AMPLIA POR CARTA QUE M 911 B ID 2011301 - INDICA QUE SE TRATA DE 5 VEHICULOS - 1 SOLO MASCULINO CONDUCTOR HERIDO . POSTERIORMENTE MEDIANTE AMPLIACIÓN DE CARTA SAE DONDE MÓVIL 911B ID2011359 MÓVIL CIENTÍFICA 8215 A CARGO DEL INSPECTOR 3045 ORTEGA RESULTADO DEL TEST 2.45 %. SE REALIZO NUEVA CONSULTA CON LA UNIDAD DE FLAGRANCIA OESTE QUIEN DISPUSO SE LABRE ACTUACIÓN POR INFRACCIÓN AL ARTÍCULO 131 CONDUCIR CON ALCOHOL EN SANGRE. REMISIÓN DE VEHÍCULO.</t>
  </si>
  <si>
    <t>RECOLETA O 102 CAM02</t>
  </si>
  <si>
    <t>SE TOMA CONOCIMIENTO POR CARTA POR LLAMANTE INDICA QUE LE HABRIAN ROBADO EL TELEFONO CELULAR A UNA FEMENINO 
INDICA QUE FUE UN MASCULINO EN MOTO , AL TOMAR LA CAMARA SE APORTA LINEA DE TIEMPO.SE TOMA CONOCIMIENTO POR AMPLIACION DE CARTA SAE QUE M914A.- SE ENTREVISTA A LA DAMNIFICADA, QUIEN INDICA QUE SE ENCONTRABA CENANDO EN LA VEREDA MOMENTOS EN LOS QUE ES INTERSEPTADA POR DOS MASCULINOS A BORDO DE UN MOTOVEHICULO DEL QUE NO SE APORTA CARACTERISTICAS, Y LE SUSTRAEN UN TELEFONO CELULAR SAMSUNG S24 ULTRA COLOR NEGRO.- SE REALIZA CONSULTA CON LA FISCALIA NACIONAL CRIMINAL Y CORRECCIONAL N°29 AC DR HERRERA SECRETARIA UNICA AC DRA GONZALEZ, SE LABRAN ACTS POR ROBO ARREBATO.-</t>
  </si>
  <si>
    <t>FLORES O220/07</t>
  </si>
  <si>
    <t>SE TOMA CONOCIMEINTO PÓR CARTA PORDOS MASCULINOS ROBANDO MOTO EN VIA PUBLICA.-, AL TOMAR LA CAMARA SE VISUALIZA A DOS MASCULINOS.SE APORTA LINEA DE TIEMPO.ARRIBA PERSONAL POLICIAL QUIEN DA CON LOS MASCULINOS OS CUALES SON IDENTIFICADOS POE ESTA SALA COMO LOS AUTORES DE ILITIO. SE TOMA CONOCIMEINTO QUE MOTO IS 7075 ES AFIRMATIVO DAN CON MOTOVEHICULO SE LABRAN ACTS POR ROBO DE VEHICULO</t>
  </si>
  <si>
    <t>SE VISUALIZA MEDIANTELA CAMARA BALVANERA O 102 A PERSONAL POLICIAL IDENTIFICANDO A MASCULINOS- SE BRINDA APOYO OPTICO SE IDENTIFICO SIN NOVEDAD</t>
  </si>
  <si>
    <t>SE TOMA CONOCIMIENTO POR CARTA POR MMASCULINO INDICA QUE LO HABRIAN ATROPELLADO, AL TOMAR LA CAMARA SE VISUALIZA A UN GRUPO DE MASCULINOS Y DOS VEHICULOS APARENTEMENTE COLISIONADOS,ARRIBA PERSONAL POLICIAL.ARRIBA SAME QUIEN ASISTE Y TRASLADA. SE AMPLIA POR CARTA SAE QUE 107:HT SOLICITA SAME POR FEMENINA CON LATIGAZO CERVICAL POC 1131354899 FEMENINA FUERTE DOLOR EN CABEZA Y HOMBROS,OF LP 9030 GOMEZ INF QSO INT 1116 ARRIBO SAME INT 407 BASE MORENO AC LUNA MN 200876 QUIEN ASITE Y DERIVA AL HTAL RAMOS MEJIA AL MASC CON DIAG TRAUMATISMO DE CRANEO SIN PERDIDA .--ARRIBA SEGUNA AMBULANCIA INT 426 DEL HTAL RAMOS MEGIA AC DRA GUERRERO MN 158850 QUIEN ASITE Y DERIVA AL FEM CON DIAG LATIGAZO CERVICAL AL HTAL RAMOS MEGIA .-</t>
  </si>
  <si>
    <t>2 TRASLADOS SAME</t>
  </si>
  <si>
    <t>DIAZ, LUCIANO EMANUEL</t>
  </si>
  <si>
    <t>MATADEROS O177</t>
  </si>
  <si>
    <t>SE TOMA CONOCIMIENTO MEDIANTE CARTA SAE HT SOLCIITA APOYO SE TOMA CAMARA VISUALIZANDO A PERSONAL POLICIAL EN EL LUGAR IDENTIFICANDO A MASCULINOS HT ARRIBO AMB SAME INT 398 DR VILLALVA MN 20626.- DERIVA CON DIAG:TEC CON PERDIDA DE CONOCIMIENTO SIN RIESGO DE VIDA, AL HOSP SANTOJANNI-. SE REALIZA CONSULTA CON LA UFLA SUR DR BRASSI.- CONSTANCIA EN PARTE //</t>
  </si>
  <si>
    <t>NUÑEZ 37</t>
  </si>
  <si>
    <t>SE TOMA CONOCIMIENTO POR CARTA POR SOLICITUD DE SAME POR TRES PERSONAS LESIONADAS POR COLISION DE VEHICULOS. AL TOMAR LA CAMARA SE VISUALIZA PERSONAL POLICIAL Y ARRIBO DE SAME EN EL LUGAR QUIEN ASISTE Y TRASLADA A DOS PERSONAS. SE TOMO CONOCIMIENTO MEDIANTE AMPLIACION QUE INDICA QUE AMBOS CIRCULABAN POR UDANDO HACIA ALCORTA, MOMENTOS EN LOS QUE LA CAMIONETA JEEP ARRANCA SU MARCHA COLICIONANDO AL VEHICULO AUDI Y A SU VEZ AL MOTOVEHICULO.- ARRIBA SAME INT 406 AC DR LEDESMA MN 148851, ASISTE Y DERIVA AL HTAL PIROVANO CON DIAGN CERVICALGIA A LA SRA VARELA Y AL MISMO NOSOCOMIO CON DIAGN POLITRAUMA AL SR RAMIREZ.-</t>
  </si>
  <si>
    <t>MAL TIPIFICADO-NO CARGA IMPUTADO</t>
  </si>
  <si>
    <t>BALVANERA94</t>
  </si>
  <si>
    <t>SE TOMA CONOCIMEINTO POR CARTA POR FEM QUE INFORMA QUE HABRIA UN MASCULINO QUE HABRIA ROBADO EL CELULAR A UN MASCULLINO. AL TOMAR LA CAMARA SE APORTA LINEA DE TIEMPO. SE TOMA CONOCIMEINTO POR AMPLIACION DE CARTA SAE QUE M  603A  INF EL VEHICULO DAMNIFICADO SE ENCUENTRA EN  EL COMERCIO SHELL  .-, SE VISUALIZA ARRIBO DE PERSONAL POLICIAL EN EL LUGAR DANDO CON EL MASCULINO.. SE LABRAN ACTUACIONES POR ROBO. AVALA DETENCION DEL MASCULINO. TELEFONO QEDA SECUESTRADO MOTOROLA 24 POWER COLOR AZUL.-</t>
  </si>
  <si>
    <t>MATADEROS O180</t>
  </si>
  <si>
    <t>SE TOMA CONOCIMIENTO MEDIANTE SAE MASCULINO INDICA QUE UN MASCULINO HABRIA ROBADO PERTENENCIAS DEL INTERIOR DEL AUTO DE SU COMPAÑERO EL MISMO VISTE GORRA ROJA Y TENDRIA EL TORSO DESNUDO SE TOMA CAMARA VISUALIZANDO UN MASCULINO CON SIMILARES CARACTERISTICAS DIRIGIENDOSE PORTIMOTEO GORDILO SENTIDO HACIA GARZON PERDIENDOLO DE LA VISUAL DE LAS CAMARAS S1- SE PROCEDE A LA DETENCION DEL MASCULINO, EL CUAL VIOLENTO LA VENTANILLA DEL RODADO.- SE REALIZA CONSULTA CON EL JUZG CRIM N29 DRA RODRIGEUZ Y SEC N 152 DR LADRACK. ACT POR TENT ROBO</t>
  </si>
  <si>
    <t>ALMAGRO O180CAM01</t>
  </si>
  <si>
    <t>SE TOMA CONOCIMIENTYO POR CARTA POR FEMENINO REFIER QUE HABRIA UN MASCULINO SIN ROPA EN LA VIA PUBLICA REFIER QUE PROVACA A LOS VEHICULOS AL PASAR , AL TOMAR LA CAMARA SE  VISUALIZA A EL MASCULINO MENCIONADO SIN ROPA SENTADO EN EL LUGAR.- ARRIBO PERSONAL POLICIAL AL LUGAR DANDO CON EL MASCULINO.PERSONAL INFORMA SE RETIRAN SIN NOVEDAD.-</t>
  </si>
  <si>
    <t>BARRACAS78</t>
  </si>
  <si>
    <t>SE TOMA CONOCIMIENTO MEDIANTE CARTA SAE FEMENINO CON BAJOS SIGNOS VITALES EN PARADOR, APROXIMADAMENTE 40 AÑOS DE EDAD.ARRIBO DE PERSONAL POLICIAL.ARRIBO DE SAME. SE TOMA CONOCIMIENTO MEDIANTE CARTA SAE: M 601 REALIZO CONSULTA CON FISCALIA NAC CYC N° 21 A CARGO DR. CARLOS VASSER, SEC. A/C DR. LUCIANO PERES DISPUSO ACTUACIONES POR AV CAUSAL DE MUERTE, SOLICITA UCM SIMPLE SIN VIDEO. CONSIGNA OF LP 58140 DIAZ LAUTARO POC 1171814259.__</t>
  </si>
  <si>
    <t xml:space="preserve">CORTES SEBASTIAN </t>
  </si>
  <si>
    <t>SAN CRISTOBAL31</t>
  </si>
  <si>
    <t>SE TOMA CONOCIMIENTO POR CARTA SAE LLAMANTE INDICA QUE UN MASCULINO ESTARIA FORZANDO UN AUTO ESTACIONADO. SE VISUALIZA POR CAMARA A MASCULINO DE SIMILARES CARACTERISTICAS. SE VERIFICA LINEA DE TIEMPO Y SIENDO LAS 01:27 HS. SE VISUALIZA EL PASO DE MASCULINO DE SIMILARES CARACTERISTICAS PROXIMO A VEHICULOS ESTACIONADOS Y A MASCULINO MANIPULANDO LA PUERTA DEL LADO DEL CONDUCTOR.  SE LABRAN ACTUACIONES POR AVERIFGUACION DE ILICITO. AVLAA DETENCION DEL MASCULINO.-</t>
  </si>
  <si>
    <t>CONSTITUCION83</t>
  </si>
  <si>
    <t xml:space="preserve">SE TOMA CONOCIMIENTO MEDIANTE CARTA SAE FEM REFIERE QUE SALDRIA HUMO DESDE SU CASA Y HABRIA OLOR A QUEMADO 
SALDRIA DE LA ALACENA , LA PARED ESTARIA CALIENTE 
EL CLOR DEL HUMO SERIA BLANCO,ARRIBO DE PERSONAL POLICIAL.BOMBEROS. INCIDENTE DOMESTICO SOLUCIONADO SIN NOVEDAD
</t>
  </si>
  <si>
    <t>RETIRO 58</t>
  </si>
  <si>
    <t>SE VISUALIZA MASCULINO OCULTO DEBAJO DE UN VEHICULO SE DIO AVISO A COMANDO, ARRIBA PERSONAL POLICIAL DANDO CON EL MASCULINO APORTADO, PERSONAL EN EL LUGAR INFORMA QUE EL MASCULNO SE RECOSTO A DORMIR HT INF AL ARRIBO SE IDENTIFICO AL MASC EL CUAL SOLO SE HABIA QUEDADO DORMIDO, SE VERIFICO EL VEHICULO SIN SIGNOS DE VIOLENCIA.-</t>
  </si>
  <si>
    <t>SAN CRISTOBAL20</t>
  </si>
  <si>
    <t>SE TOMA CONOCIMIENTO POR CARTA SAE  M 603  INDICA  CHOQUE   CON HERIDOS  REFIERE  SE  ENCONTRABA  DETENIDO EN SEMAFORO  SOBRE AV  GARAY   ENVESTIDO EN  PARTE TRESERA POR VEHICULO  TAXI CABA. SE VERIFICA LINEA DE TIEMPO Y SIENDO LAS 02:58 HS. SE VISUALIZA EL MOMENTO DEL CHOQUE. ARRIBA SAME. SE RETIRA SAME CON TRASLADO. SE AMPLIA: Unidad de Flagrancia Este a cargo del Dr. Debrasi quien dispone intervención de Policía Federal Argentina número de POC 1161616369 solicitud de narco test y alcotes</t>
  </si>
  <si>
    <t>BELGRANO80</t>
  </si>
  <si>
    <t>SE TOMA CONOCIMIENTO POR CARTA SAE DENUNCIANTE REFIERE ENCONTRARSE SOBRE AV DEL LIBERTADOR CON EL CAMION CON UN SEMI. EL LLAMANTE SE DIRIGE HACIA EL MERCADO CENTRAL DE LA MATANZA, EL LLAMANTE NECESITA SALIR DE LA ZONA YA QUE EL GPS LO DIRIGIO MAL, TEME CRUZAR EL TUNEL DE LIBERTADOR. SE VISUALIZA POR CAMARA VEHCIULO EN MENCION EN BAJADA ENTRE DEL TUNEL. ARRIBA PERSONAL POLICIAL.  SE VISUALIZA VEHICULO EN MENCION INGRESAR A TUNEL PERDIENDOSE DE LA VISUAL DE CAMARA.- COOPERO CON EL MASCULINO ASIMISMO NO APORTA DATOS DEL VEHICULO YA QUE NO HABRAI TOMADO NOTA DEL MISMO</t>
  </si>
  <si>
    <t>MANETTI, DIEGO MARTIN</t>
  </si>
  <si>
    <t>FLORESO117/40</t>
  </si>
  <si>
    <t>SE TOMA CONOCIMIENTO POR CARTA POR DENUNCIANTE QUIEN INFORMA QUE SE ESCUCHA RIÑA ENTRE MASCULINOSY HABLAN DE UN CUCHILLOS, SE HOYEN GOLPES COMO DE PORTAZOS, NO SE POSEE CAMARAS EN EL LUGAR. SE AMPLIA POR CARTA SAE QUE ARRIBADO AL LUGAR , NEG DEMANDA DE AUXILIO , NEG DENUNCIANTE O DAMNIFICADO , PRESENCIA NOTORIA , SE AGUARDA EN LUGAR.__SE AMPLIA: ARRIBO SAME INT 360 AX DR NAVAJA MN 134609  ASISTE Y TRASLADA AL HATL PIÑEROHERIDA EN MIEMBRO SUP DERECHO. EL MISMO SE ENCONTRABA EN SITUACION DE VULNERABILIDAD CON UNA INFECCION EN LA MANO AL QUERER MANIPULAR UNA TIJERA PARA SACAR LA VENDA SE CORTO</t>
  </si>
  <si>
    <t>ALEJO CARBASUYO, ANIBAL CELSO</t>
  </si>
  <si>
    <t>P. CHACABUCO 31</t>
  </si>
  <si>
    <t>SE TOMA CONOCIMIENTO POR CARTA POR HT QUE SOLICITA BOMBEROS PORINCENDIO DE VEHICULO. AL TOMAR LA CAMARA SE VISUALIZA LO APORTADO. SE PLASMA LINEA DE TIEMPO. SE LABRAN ACTS POR AV INCENDIO</t>
  </si>
  <si>
    <t>SAN CRISTOBAL14</t>
  </si>
  <si>
    <t>SE TOMA CONOCIMIENTO POR CARTA INF S1 SE ENTREVISTO A PERSONAL DE MAXIKIOSCO INDICO QUE AUTORES VIOLENTARON LA REJA Y SUSTRAJERON VARIAS GOLOSINAS, 14 UNIDAS. ASI MISMO SE VERIFICO LA ZONA NO SE DIO CON LOS MASC INDICADOS.-</t>
  </si>
  <si>
    <t>ROMERO, GRACIELA</t>
  </si>
  <si>
    <t>P. CHACABUCO02</t>
  </si>
  <si>
    <t>SE TOMA CONOCIMIENTO MEDIANTE CARTA SAE N°46765781 MASCULINO REFIERE QUE MASCULINO HABRÍA CHOCADO A FEMENINO LÍNEA DE COLECTIVO 6 SE TOMA CÁMARA PARQUE CHACABUCO02 CAM02  SE VISUALIZA UN FEMENINO DE AVANZADA . SE VISUALIZA EL PERSONAL POLICIAL CON UN FEMENINO SOBRE LA CINTA ASFÁLTICA SE ENCUENTRA CON PERSONAL SAME Y COLECTIVO DE LA LÍNEA 65 SE RETIRA SAME CON TRASLADO ARRIBA PERSONAL DE TRANSITO.  SE RETIRA PERSONAL DE TRANSITO.SE RETIRA LÍNEA DE COLECTIVO Y EL PERSONAL POLICIALAMPLIA CARTA SAE 905B INFORMA ARRIBA SAME INTERNO 436 DEL PNNA A CARGO DURÁN CARLOS MATRICULA NACIONAL 151354 QUIEN ASISTE Y TRASLADA AL MISMO CON DIAGNOSTICO POLITRAUMATISMO SIN RIESGO DE VIDA . SE REALIZA CONSULTA CON UFLA OESTE A CARGO DOCTOR CORREA SECRET EMMANUEL CERMOCELI DISPUSO VIALES EN EL LUGAR Y ALCOTEST PARA EL CONDUCTOR. HT 2005181 INFORMA REALIZA ALCOTEST A CARGO INSPECTOR LP2715 GONZÁLEZ ARROJANDO COMO RESULTADO PARA EL CONDUCTOR 0.00. SE EVACUA NUEVA CONSULTA Y AMPLIA . 905B 605B INFORMA EN EL LUGAR RESULTADO TEST ALCO PARA CONDUCTOR ARROJANDO 0.00 LO CUAL SE PROCEDE A EVACUAR NUEVA CONSULTA CON EL MAGISTRADO ANTES MENCIONADO QUIEN DISPONE ACTUACIONES POR LESIONES 94 NOTIFICACIÓN EN EL ACTO DE 29 Y 30 PARA EL CONDUCTOR</t>
  </si>
  <si>
    <t>1 IMPUTADO 1 TRASLADO DE SAME</t>
  </si>
  <si>
    <t>SE TOMA CONOCIMIENTO MEDIANTE CARTA SAE N°46765845 SOBRE PERSONA ACCIDENTADA. SSE TOMA LA CÁMARA FLORES69 SE VISUALIZA A PERSONAL POLICIAL EN EL LUGAR. ARRIBA SAME. SE RETIRA SAME. SE TOMA CONOCIMIENTO MEDIANTE AMPLIACIÓN SAE MÓVIL 607 INFORMA QUE SE REALIZO CONSULTA CON JUZGADO N°25 A CARGO DE LA DRA. FALMASHINI SECRETARIA ÚNICA N° 128 A CARGO DE DR. GUILLERMO ROEB QUE DISPUSO LA DETENCIÓN DE AMBOS FEMENINOS Y EN EL LUGAR SE SOLICITA CIENTÍFICA COMPLETA CON VIDEO EN ESTE MOMENTO MÓVIL 607B INFORMA SON DOS LA IMPUTADAS DOS FEMENINOS DETENIDOS . MÓVIL 607 INFORMA UNA RIÑA EN EL LUGAR SE PRODUJO UNA RIÑA EN DONDE UNA DE LAS FEMENINA FUE APUÑALADA POR UNA DE LAS IMPUTADAS ASÍ MISMO NO SE PUEDO VERIFICAR EL MOTIVO POR EL CUAL SE PRODUJO LA RIÑA. EN EL LUGAR SE ENCUENTRA UN ÓBITO Y DOS DETENÍAS PERSONAL DE CONSIGNA POC 1144273112</t>
  </si>
  <si>
    <t>SE VISUALIZA UN MASCULINO A LA VELOZ CARRERA POR CAMARA CONSITTUCION27. CMU SOLICITA MOVIL PARA IDENTIFICAR A UN MASC APROXIMARSE A UN COLECTIVO MEDIANTE CAMARA CONSTITUCION27. SAE AMPLIA HT INF SE VERIFICO LA ZONA CON RESULTADO NEGATIVO,  NEGATIVO DAMNIFICADO DE ILICITO PANORAMA NORMAL</t>
  </si>
  <si>
    <t>SAN TELMO 12 / O138</t>
  </si>
  <si>
    <t>SE TOMA CONOCIMIENTO POR CARTA LLAMANTE REFIERE QUE HABRIA UN MASCULINO EN UNA ACTITUD SOSPECHOSA MIRANDO LOS AUTOS ESTACIONADOS BUZO NEGRO Y CAPUCHA NEGRA. CMU SE VERIFICA LINEA DE TIEMPO POR CAMARA SAN TELMO12 CAM03 06:30 HS. UN MASCULINO DE VESTIMENTAS NEGRAS APROXIMARSE AL VEHICULO MANIPULANDOLO Y LUEGO SE RETIRA POR COCHABAMBA. SAE AMPLIA MOVIL 601 INF  EL VEHICULO POSEE LA VENTANILLA TRASERA IZQUIERDA VIOLENTADO EN SU INTERIOR REVUELTO SE RELIZA CONSULTA CON LA FISCALIA 7 AC AUX. NAVARRO  QUIEN NO ADOPTA TEMPERAMENTO SE RELIZA CONSULTA CON EL JUZGADO N 5 AC DR GONZALO DENTEZADO SECRETARIA N 14 AC DR BAILATI PABLO QUIEN DISPUSO DETENCION DEL MENOR POR TENTATIVA DE ROBO,  NEGATIVO SERVICIOS. SE IMPLANTA A LA OF. LP 57964 AYALA BRISA N DE POC 1171813518. NEGATIVO FAMILIARES DEL MENOR</t>
  </si>
  <si>
    <t>RAMOS, ALEJANDRA</t>
  </si>
  <si>
    <t>BARRACASO121</t>
  </si>
  <si>
    <t>SE TOMO CONOCIMIENTO MEDIANTE CARTA SAE SOBRE UN MASCULINO GENERANDO INCIDENCIA. SE VISUALIZA A UN MASCULINO OFUSCADO. ARRIBA PERSONAL POLICIAL. CARTA SAE AMPLIA M 904D INF NEGARTIVO EL MASCULINO ARROJANDO PIEDRAS O GESTIONANDO ALGUN DAÑO, SE TRATO DE UNA INCIDENCIA SOLUCIONADA EN EL LUGAR</t>
  </si>
  <si>
    <t>NO CARGA HS</t>
  </si>
  <si>
    <t>BOCA 72</t>
  </si>
  <si>
    <t xml:space="preserve">SE TOMO CONOCIMIENTO MEDIANTE CARTA SAE SOBRE UN COMERCIO VIOLENTADO. SE BRINDA APOYO OPTICO AL PERSONAL POLICIAL VERIFICANDO. SE APORTA LINEA DE TIEMPO DEL PASO DE UN MASCULINO. CARTA SAE AMPLIA M 904C INF SE REALIZO CONSULTA CON LA FIZ DE LA BOCA AC DR  CALLEJAS Y SEC UNICA ACA DRA CANALES QUIEN DISPONE SE LABREN ACT POR AVERIFGUACION DE ILICITO. 
</t>
  </si>
  <si>
    <t>PATERNAL13</t>
  </si>
  <si>
    <t>SE TOMA CONOCIMIENTO MEDIANTE LA CARTA SAE N° 46765916. SIENDO LAS 06:48HS SE TOMA LA CÁMARA PATERNAL13 EMPLAZADA EN CONSTITUYENTE 2985 Y CHORROARIN DONDE SE VISUALIZA AL DAMNIFICADO. SE TOMA CONOCIMIENTO MEDIANTE LA AMPLIACIÓN DE LA CARTA SAE 615 INDICA ES AFIRMATIVO SE TRATA DE UN HECHO CONSUMADO. 615 SE ENTREVISTA CON DAMNIFICADO EL MISMO INDIA QUE SE ENCONTRABA DURMIENDO EN SU CAMIÓN Y AL DESPERTARSE SE ENCONTRÓ CON LA FALTA DEL PARAGOLPES. SE LABRAN ACTUACIONES POR ROBO INTERNO FISCALÍA NRO. 14 A CARGO DR MADREA SECRETARIA A CARGO DRA LAVAGI.</t>
  </si>
  <si>
    <t>LINEA B LACROCEC07</t>
  </si>
  <si>
    <t>SE TOMA CONOCIMIENTO MEDIANTE CARTA SAE N°46766037 HT INFORMA MEDIOS PERIODÍSTICOS EN EL LUGAR DEBIDO A MANIFESTACIÓN DE 10 PERSONAS POR EL DEBIDO DE UN EMPLEADO. SE TOMA CONOCIMIENTO MEDIANTE AMPLIACIÓN DE LA CARTA SAE OP LÍNEA B INFORMA QUE SE ENCUENTRA EN EL LUGAR CLARIFICADO INFORMA QUE SE TRATA DEL GREMIO DE SUBTE ENCABEZADO POR EL SEÑOR CLAUDIO DELLACARBONARA 10 PERSONAS APROXIMADAMENTE LÍNEA B SUBTE B FUNCIONANDO DE MANERA NORMAL EN EL LUGAR SE CUENTA CON MEDIOS PERIODÍSTICOS DE NOMBRE C5N CRÓNICA LA NACIÓN MAS TN.</t>
  </si>
  <si>
    <t>DESPERFECTO MECANICO</t>
  </si>
  <si>
    <t>V. CRESPO46</t>
  </si>
  <si>
    <t>SE TOMA CONOCIMIENTO MEDIANTE LA CARTA SAE N°46766135. SIENDO LAS 07:45HS SE TOMA LA CÁMARA VILLA CRESPO46 EMPLAZADA EN WARNES 211 Y JULIÁN ÁLVAREZ DONDE SE VISUALIZA A UN VEHÍCULO PRENDERSE FUEGO.SE TOMA CONOCIMIENTO MEDIANTE LA AMPLIACIÓN DE LA CARTA SAE ARRIBO BOMBEROS VILLA CRESPO INTERNO 2643 A CARGO TTE LP 7556 FABIÁN LUCAS DOT 7X1 FINALIZADO EN EL LUGAR DETERMINAN CONTINGENCIA ELÉCTRICA. SE HACE ENTREGA DE VEHÍCULO A PROPIETARIA. UFLA NORTE A CARGO DRA. BASBUIS EXPEDIENTE DE CONSTANCIA.</t>
  </si>
  <si>
    <t>CABALLITO55</t>
  </si>
  <si>
    <t xml:space="preserve">SE TOMA CONOCIMIENTO MEDIANTE CARTA SAE N° 46766147 QUE DENUNCIANTE REFIERE QUE AL LLEGAR AL JARDÍN DE INFANTE HABRÍA OBSERVADO QUE LA PUERTA ESTABA VIOLENTADA SE TOMA CONOCIMIENTO MEDIANTE AMPLIACIÓN DE CARTA SAE SECTOR 2 INFORMA SE ENTREVISTÓ CON EMPLEADA DE JARDÍN REFIERE QUE LA PUERTA POSEE EL FALTANTE DE MANIJA DE BRONCE. NEGATIVO PUERTA VIOLENTADA NI FALTANTES EN EL INTERIOR DEL JARDÍN. EN BREVE CON DATOS DE LA CONSULTA. MÓVIL SECTOR 2 INFORMA QUE SE REALIZÓ CONSULTA CON LA FISCALÍA EN LO CRIMINAL Y CORRECCIONAL N° 55 A CARGO DEL DR. TROCOSO QUE SE DISPUSO LABRAR ACTUACIONES POR ROBO. NO SE REQUIERE SERVICIOS. </t>
  </si>
  <si>
    <t>SOLDANI, CLARA</t>
  </si>
  <si>
    <t>BELGRANO96</t>
  </si>
  <si>
    <t>SE TOMA CONOCIMIENTO MEDIANTE CARTA SAE N°46766238. DENUNCIANTE REFIERE QUE UN MENOR SE HABRÍA CAÍDO DE SU PROPIA ALTURA Y PRODUCTO DEL GOLPE SE ENCONTRARÍA CONVULSIONANDO. POSTERIORMENTE SE AMPLIA SAE HT SAME INT 373 A CARGO DEL DR. MONTESILI MN 62268 ASISTE Y DERIVA AL MENOR DE 9 AÑOS DIAGNOSTICO PERDIDA DE CONOCIMIENTO RECUPERADA AL HOSPITAL PIROVANO ACOMPAÑADO POR SU MADRE EL MENOR SE ENCONTRABA EN EL INTERIOR DE LA PLAZA CUANDO LE BAJA LA PRESIÓN Y SE CAE.</t>
  </si>
  <si>
    <t>VILLA REAL15CAM 02</t>
  </si>
  <si>
    <t xml:space="preserve">SE TOMA CONOCIMIENTO MEDIANTE CARTA SAE N°46766247. DENUNCIANTE REFIERE QUE HABRÍA ATROPELLADO A UN MASCULINO SOBRE EL PASAJE OSTENTE. ESQUINA BEIRÓ DE MOMENTO CONSIENTE. . MEDIANTE AMPLIACIÓN DE CARTA SAE SE TOMA CONTACTO CON DENUNCIANTE QUIEN REFIERE QUE LA PERSONA ATROPELLADA FUE TRASLADADA POR LA PERSONA QUE MANEJABA EL VEHÍCULO. </t>
  </si>
  <si>
    <t>FLORESTA44</t>
  </si>
  <si>
    <t>SIENDO LAS 07:24 HS. SE OBSERVA POR CÁMARA FLORESTA44  A UN MASCULINO OFICIANDO DE CUIDA COCHES. ARRIBA PERSONAL POLICIAL DANDO CON EL MASCULINO. SE RETIRA PERSONAL POLICIAL ASÍ MISMO MASCULINO POR SUS PROPIOS MEDIOS MEDIANTE AMPLIACIÓN DE CARTA SAE HT INFORMA SE HIZO CONSULTA CON LA FISCALÍA GRAL. A CARGO DOCTOR MOLA DISPUSO ACTA CONTRAVENCIÓN ARTICULO 91 CEDE DE LA CONDUCTA NOTORIA ARTICULO 239 EL MISMO CONSULTADO POR SISTEMA CORRESPONDIENTE Y NO POSEE IMPEDIMENTO.</t>
  </si>
  <si>
    <t>1 CONTAVENTOR</t>
  </si>
  <si>
    <t>ORDOÑEZ, DEBORA ANDREA</t>
  </si>
  <si>
    <t>VIOLACION DE DOMICILIO</t>
  </si>
  <si>
    <t>PUERTO MADERO 02</t>
  </si>
  <si>
    <t xml:space="preserve">SE TOMO CONOCIMIENTO MEDIANTE CARTA SAE SOBRE HT SOLICITANDO SAME POR UN MASCULINO LESIONADO. SE BRINDA APOYO OPTICO. SE APORTA LINEA DE TIEMPO DEL MASCULINO LESIONADO TREPANDO UN MURO E INGRESANDO A UN ESTABLECIMIENTO MILITAR. CARTA SAE AMPLIA CUATRI INF SE REALIZO TELEMEDICINA CON EL DR. TOMASI DARIO M.N 126172, INDICANDO NO ENVIAR MOVIL DE SAME DEBIDO A QUE NO PRESENTE RIESGO DE VIDA, DIAGNOSTICANDO GOLPE EN PIERNA DE VIEJA DATA. SE LABRAN ACTUACIONES POR VIOLACION DE DOMICILIO, CON INTERVENCION DE LA UFLA ESTE A/C DR. MERCURIANI, AVALANDO LA DETENCION DEL MENCIONADO
</t>
  </si>
  <si>
    <t>TELVINI, TIAGO</t>
  </si>
  <si>
    <t>PALERMOO167</t>
  </si>
  <si>
    <t>SE TOMA CONOCIMIENTO MEDIANTE CARTA SAE N°46766289 DENUNCIANTE REFIERE QUE HABRÍA UN MASCULINO CON UNA HERRAMIENTA FORZANDO UN PUESTO DE CHORIPANES EL MISMO SIN REMERA Y CON MOCHILA. AL COSTADO DEL MONUMENTO DE LOS ESPAÑOLES. SE TOMAN AMPLIACIONES MEDIANTE CARTA SAE MOTO INFORMA AL INTERNO 143ª CARGO OFICIAL MAYOR ALTAMIRANO INFORMA SE LOGRÓ LA DETENCIÓN DEL MASCULINO INDICADO POR EL CMU. SE LE SECUESTRA UNA BARRA DE HIERRO DE 10CM APROXIMADAMENTE CON LA CUAL INTENTO VIOLENTAR EL PUESTO DE COMIDA RÁPIDA. NO POSEE NOMBRE DE FANTASÍA EL PUESTO. AL MOMENTO NO SE HIZO PRESENTE EL PROPIETARIO POR LO QUE SE IMPLANTA PERSONAL EN CONSIGNA A CARGO DEL PUESTO SIN NOMBRE DE FANTASÍA SE IMPLANTA OFICIAL PL 57361 CLOCK YANINA. SE REALIZA CONSULTA CON LA FISCALÍA CRIMINAL CORRECCIONAL NUMERO 29 A CARGO DEL DR. LUCIO EDUARDO HERRERA SECRETARÍA ÚNICA A CARGO DE LA DRA. ROCIO GONZALEZ. SE LABRAN ACTUACIONES POR TENTATIVA DE ROBO EN FLAGRANCIA.</t>
  </si>
  <si>
    <t>CONSTITUCION 75</t>
  </si>
  <si>
    <t>SE TOMA CONOCIMIENTO POR CARTA QUE HAY UN MASC EN SIT DE CALLE EN EL PISO CON UN GOLPE EN LA CABEZA. 107:MOVIL 1001 DEJA SIN EFECTO SAME EL MASC SE RETIRA DEL LUGAR. EL MASC SE HABRIA CAIDO DE SU PROPIA ALTURA</t>
  </si>
  <si>
    <t>DAÑOS</t>
  </si>
  <si>
    <t>PARQUE PATRICIOS 36</t>
  </si>
  <si>
    <t>SE TOMA CONOCIMIENTO MEDIANTE FRECUENCIA POR DAÑOS. SE GENERA CARTA SAE 4676619. SE TOMA CAMARA PARQUE PATRICIOS36 VISUALIZANDO PERSONAL POLICIAL. SE AMPLIA: M 704  CUELLAR PEREZ JULIO  CON DNI 27998990 CONDUCTOR DEL COLECTIVO DE LA LINEA 28 INT 110 DOMINIO AG774RU , RESPECTO  DEL  MASCULINO IMPUTADO SE TRATARIA DEL SR  CEBULLO MARTIN CON 29478468, SE REALIZO CONSULTA CON UFLA SUR AC DR  BACHIADONE QUIEN DISPONEN SE LABREAN ACT POR DAÑO Y ART 29 Y 30 RESPECTO DEL IMPIUTADO, NO SE REQUIEREN SERVICIOS AL LUGAR</t>
  </si>
  <si>
    <t>SE TOMA CONOCIMIENTO POR CARTA FEMENINA REFIERE UN MASC QUE PODRIA QUERER ENTRAR A UN EDIFICIO OBSERVARIA LAS PERSONAS QUE INGRESAN AL EDIFICIO. REMERA AMARILLA Y PANTALON BORDO. SAE AMPLIA HT INF JUNTO AL MASC. EL MASC JUSTIFICA SU PERMANENCIA, CONSULTADO POR SISTEMA SIN IMPEDIMENTO, EGATIVO ELEMENTO OCNSTITUTIVO DE DELITO</t>
  </si>
  <si>
    <t>CABALLITOO199</t>
  </si>
  <si>
    <t>SE TOMA CONOCIMIENTO MEDIANTE CARTA SAE N° 46766369 LLAMANTE REFIERE QUE HABRÍA UNA PERSONA INCONSCIENTE EN EL LUGAR EL PERSONAL DEL LUGAR ESTARÍA REALIZANDO PRIMEROS AUXILIOS. POSTERIORMENTE SE AMPLÍA MEDIANTE SAE SAME INTERNO 404 A CARGO DRA. ISLENA NACIMIENTO M.N.199531 ASISTE Y TRASLADA CON DIAGNOSTICO OTINEA RECUPERADA LA MISMA ACOMPAÑADA POR LA MADRE.</t>
  </si>
  <si>
    <t xml:space="preserve">TORRES JORGE </t>
  </si>
  <si>
    <t>BALVANERAO102</t>
  </si>
  <si>
    <t>SE TOMA CÁMARA BALVANERAO102 EMPLAZADA EN LAS CALLES CATAMARCA 97 E H IRIGOYEN SE VISUALIZA A 3 MASCULINOS EN APARENTE CONSUMO DE ESTUPEFACIENTES. SE DA AVISO A COMANDO GENERANDO CARTA SAE N| 46766397.  SE TOMA CONOCIMIENTO MEDIANTE AMPLIACIÓN DE LA CARTA SAE CUATRI INFORMA QUE SE IDENTIFICÓ SIN NOVEDAD A UN MASCULINO EL MISMO NO POSEE IMPEDIMENTO COMO ASÍ TAMBIÉN NEGATIVO ESTUPEFACIENTES.</t>
  </si>
  <si>
    <t>BERNAL MAXIMILIANO</t>
  </si>
  <si>
    <t>VILLA SOLDATI 67/37/41/44</t>
  </si>
  <si>
    <t>SE TOMA CONOCIMIENTO MEDIANTE CARTA SAE 46766457 POR PERSONAL EN PERSECUCION DE MASCULINO. SE TOMA CAMARA VILLA SOLDATI67 VISUALIZANDO MASCULINO POR LOS TECHOS. MEDIANTE CAMARA VILLA SOLDATI37 SE DA CON MASCULINO DE SIMILARES CARACTERISTICA. ASI MISMO NO CORRESPONDE. SE AMPLIA: MOV, 608 INF,Q UE SE IDENTIFICO A UN MASC, EL CUAL NO GUARDA RELACION CON LA INCIDENCIA EL MISMO JUSTIFICA SU PRESENCIA CORRESPONDE Y NO POSEE IMPEDIMENTOS ASI MISMO SE REALIZO ASIDUAS RECORRIDAS NO DANDO CON LOS MASC, EL PNMA E SNORMAL. MOV, 608 INF,Q UE AL MOMENTO DE RETIRARSE DEL BARRIO SE HACE PRENTE EL FEM, LA CUAL REQUIERE REALIZAR LA DENUNCIA POR TAL MOTIVO SE LA TRASLADA AL FEM, AL LOCAL DE DEPENDENCIA SE REALIZA CONSULTA CON LA UFLA SUR A/C TITTO VICTORIA EL FEM,  PRESENTA  LESIONES LEVES NO REQUIERE SAME ASI MISMO SE REALIZA ACTUACIONE POR EL ART, 92  LESIONES LEVES AGRABADO POR EL VINCULO ASI MISMO SE LA TRASLADA AL AREA DE GENERO  RELACIONADO AL EX PAREJA NO SE DIO CON EL MISMO</t>
  </si>
  <si>
    <t>V. SLDATI21/FLORESO111</t>
  </si>
  <si>
    <t xml:space="preserve">SE TOMA CONOCIMIENTO MEDIANTE CARTA SAE N.º 46766598 SOBRE APARENTE CHOQUE. POSTERIORMENTE SE AMPLIA MEDIANTE CARTA SAE 9088 INOFORMA ARRIBO SAME INTERNO 423 DEL PENA A CARGO DOCTORA MAGALIA SUAREZ MN 162659 ASIY DERIVA DIAGNISTICO TRAUMATISMO TOBILLO DERIVADO AL PENA MOVIL INFORMA SE REALIZO CONSULTA CON LA UFLA SUR A LA VOZ DOCTORA ORTIZ QUIEN DISPUSO ACTUACIONES POR LESIONES 94 SOLICITA VIALES AL LUGAR DEL HECHO QUEDA A LA ESPERA EL OFICIAL MAYOR MAURICIO POC 1162254633 MOVIL 908B INFORMA AMBOS VEHICULOS VENIAN POR CRUZ SENTIDO A CARLOS BERG. </t>
  </si>
  <si>
    <t>BELGRANO54</t>
  </si>
  <si>
    <t>SE TOMA CONOCIMIENTO MEDIAMTE CARTA SAE N°45756609 CICLISTA DE CUARENTA AÑOS SE CAYO Y SE HABRIA FRACTURADO EL BRAZO.SE TOMA CAMARA EN BELGRANO54 EMPLAZADA EN FIGUEROA 6401 Y LA PAMPA VISUALIZANDO PERSONAL POLICIAL EN EL LUGAR.POSTERIORMENTE SE AMPLIA CARTA SAE HT INFORMA ARRIBO SAME INTERNO 363 A CARGO DEL DR ROSSI MN 174282 ASISTE Y DERIVA AL CICLISTA DIAGNOSTICO FRACTURA DEL MIEMBRO SUPERIOR IZQUIERDO AL HOSPITAL FERNANDEZ CON RESPECTO A LA BICICLETA SE LA LLEVA UN FAMILIAR.</t>
  </si>
  <si>
    <t>RAMOS, LORENA</t>
  </si>
  <si>
    <t>RETIRO 37</t>
  </si>
  <si>
    <t>SE VISUALIZA A UN MASCULINO OFICIANDO DE CUIDACOCHES. SE GENERA CARTA SAE INDICANDO DESCRIPCIONES. ARRIBA PERSONAL POLICIAL DANDO CON EL MASCULINO. CARTA SAE AMPLIA HT INF ACTUACIONES POR INFRACCION DE ART. 91 DEL CPPCABA, CUIDACOCHES, CON INTERVENCION DE LA FISCALIA GERENAL, A/C DR. LUCAS MOLA, REQUIERE QUE PERSONAL DE CMU APORTE LAS VISTAS FILMICAS Y DECLARACION DEL SUCESO</t>
  </si>
  <si>
    <t xml:space="preserve">NUEVA POMPEYA 94 </t>
  </si>
  <si>
    <t>SE TOMA CONOCIMIENTO MEDIANTE CARTA SAE 46766783 POR CHOQUE ENTRE MOTOVEHICULO Y COLECTIVO. SE TOMA CAMARA NUEVA POMPEYA94 VISUALIZANDO RECURSOS. SE AMPLIA: M 904B INF LA MECANICA DEL CHOQUE EL CONSUCTOR DE COLECTIVO CIRCULABA POR LA CALLE EIQIU SENTIDO CENTENERA EN LA INTERCEPCION DE LUPPI MO LOGRA VER EL MOTOVEHICULO QUE INTENTABA CRUZAR Y ESAHI QUE LO COLICIONA , SE REALIZO CONSULTA CON LA UFLA SUR AC DRA ROSALES QUIEN SOLICITA VIALES Y ALCOTEST PARA AMBOS CONDUCTORES EN EL LUGAR AGUARDA EL   OF1  LP 3395 GONZALES CARLOS  POC 1132352975N Y EN  ELHATLL  PENNA AGUDA EL OF LP 56128 CAÑETE MELIANI POC 11332905411</t>
  </si>
  <si>
    <t xml:space="preserve">VILLA SOLDATI 67 </t>
  </si>
  <si>
    <t>SE TOMA CONOCIMIENTO MEDIANTE CARTA SAE 46766857 POR PERSONAL POLICIAL CON MASCULINO. SE TOMA CAMARA VILLA SOLDATI67 IDENTIFICANDO A MASCULINO. SE AMPLIA: MOVIL BRIGADA INFORMA  UFLA A LA VOZ DRA ORTIZ QUIEN DISPUSO LA DETENCION DEL MASCULINO ARTICULO  89 Y 92</t>
  </si>
  <si>
    <t xml:space="preserve">1 DETENIDO.- </t>
  </si>
  <si>
    <t>P CHACABUCO31</t>
  </si>
  <si>
    <t xml:space="preserve">SE TOMA CONOCIMIENTO POR CARTA SAE N° 46766866 FEMENINO INFORMA QUE LE QUEMARON EL VEHÍCULO. POR CARTA SAE MÓVIL 601 INFORMA SE REALIZA CONSULTA CON LA UNIDAD DE FRAGANCIA OESTE SE LABRAN ACTUACIONES POR INCENDIO. </t>
  </si>
  <si>
    <t>P, CHACABUCOO139</t>
  </si>
  <si>
    <t>SE TOMA CONOCIMIENTO MEDIANTE CARTA SAE N°46766872 DENUNCIANTE FEMENINO REFIERE QUE MASCULINO HABRÍA CONSUMIDO PASTILLAS DEMÁS. SE TOMA CÁMARA PARQUE CHACABUCOO139 SE VISUALIZA AL PERSONAL POLICIAL EN EL LUGAR IDENTIFICANDO A FEMENINO.  SE RETIRA PERSONAL POLICIAL  AMPLIA CARTA SAE S2 CLARIFICANDO NEGATIVO CONSUMO DE PASTILLAS COMO ESTUPEFACIENTES EL MASCULINO ESTARÍA CONVULSIONANDO</t>
  </si>
  <si>
    <t>V SARSFIELD41</t>
  </si>
  <si>
    <t xml:space="preserve">SE TOMA CONOCIMIENTO MEDIANTE MODULACIÓN HT LLAMANTE REFIERE VISUALIZAR UN FOCO ÍGNEO. SE TOMA CÁMARA VÉLEZ SARSFIELD41 DOMO CAM02 Y CAM03  VISUALIZANDO UN FOCO ÍGNEO PRVENIENTE DE UN CONTENEDOR DE RESÍDUOS. SE TOMA CONOCIMIENTO MEDIANTE MODULACIÓN HT QUE PERSONAL POLICIAL SE ENCONTRARÍA EN LA INTERSECCIÓN DE AV. J. B. JUSTO Y MELO CON UN MASCULINO DE SIMILARES CARACTERÍSTICAS A LAS DESCRIPATAS EN CARTA. SE TOMA CÓMARA VÉLEZ SARSFIELD32 EMPLAZADA EN AV. J. B. JUSTO 7499 Y CARRASCO VISUALIZANDO A PERSONAL CON UN MASCULINO PARA SER IDENTIFICADO POR ESTE CENTRO. DANDO COMO RESULTADO NEGATIVO YA QUE EL MISMO NO SERÍA QUIEN SE HABRÍA VISUALIZADO POR CÁMARA ANTERIORMENTE. SIENDO LAS 11:00HS SE RETIRA BOMBEROS Y PERSONAL POLICIAL DANDO POR FINALIZADO EL MONITOERO. POSNTERIORMENTE SE TOMA CONOCIMIENTO MEDIANTE CARTA SAE: MÓVIL 610 INFORMA ARRIBÓ BOMBEROS INTERNO 2671 PROVENIENTE DEL CUARTEL 9 VERSALLES DOTACIÓN6X1 A CARGO DEL TENIENTE LP 75576 CALLIAN QUIENES SOFOCARON EL FOCO ÍGNEO. INTERVIENE LA UNIDAD DE FLAGRANCIA OESTE A CARGO DEL DR. GRADELLA SECRETARÍA A CARGO DEL DR. PAVÓN QUIEN DISPUSO ACTUACIONES POR AVERIGUACIÓN DE INCENDIO. NO SOLICITÓ SERVICIO. </t>
  </si>
  <si>
    <t>FLORESO236</t>
  </si>
  <si>
    <t xml:space="preserve">SE TOMA CONOCIMIENTO POR CARTA SAE N° 46767003 FEMENINO REFIERE QUE ROBARON UN COMERCIO EN EL DÍA DE AYER A LA NOCHE. SE TOMA LA CÁMARA FLORESO236 ARRIBA PERSONAL POLICIAL. 11:20 HS SE RETIRA PERSONAL CON EL FEMENINO. POR CARTA SAE SE EVACUO CONSULTA CON FISCALÍA N° 51 A CARGO DE LA DRA. OLIVERI SECRETARIA A CARGO DEL DR. MIGUEL QUIEN INDICA ACTUACIONES POR TENTATIVA DE ROBO. </t>
  </si>
  <si>
    <t>ORDOÑEZ, FACUNDO</t>
  </si>
  <si>
    <t>PARQUE PATRICIOS 45</t>
  </si>
  <si>
    <t>SE TOMA CONOCIMIENTO POR CARTA DENUNCIANTE REFIERE QUE UNA FEM SE HABRIA CAIDO DE UN COLECTIVO. SAE AMPLIA HT INF SE REALIZO CONSULTA CON UFLA ESTE A/D DRA GURIAN QUIEN DISPUSO LABRAR ACT POR LES 94 , NOTIFICACION DE ART 29 Y 30 DEL MASC , EN CUANTO AL VEHICULO ENREGA EN EL LUGARM NO SE REQUIEREN SERVICION.</t>
  </si>
  <si>
    <t>1 IMPUTADO 1 TRASLADO</t>
  </si>
  <si>
    <t>MAL TIPIFICADO (PERSONA CAIDA)</t>
  </si>
  <si>
    <t>CABALLITOO211</t>
  </si>
  <si>
    <t xml:space="preserve">SE TOMA CONOCIMIENTO MEDIANTE CARTA SAE N° 46767071 QUE HT SOLICITA SAME. SE VISUALIZA MEDIANTE CÁMARA CABALLITOO211 EMPLAZADA EN LA PLATA 555 Y MORSE A PERSONAL POLICIAL ENTREVISTANDO UNA FEMENINA. POSTERIORMENTE SE TOMA CONOCIMIENTO MEDIANTE AMPLIACIÓN DE CARTA SAE HT INFORMA QUE LA FEMENINA SE RECUPERA Y LA MISMA SE RETIRA POR PROPIOS MEDIOS. </t>
  </si>
  <si>
    <t>PUERTO MADERO 42</t>
  </si>
  <si>
    <t xml:space="preserve">SE TOMO CONOCIMIENTO MEDIANTE CARTA SAE SOBRE COLISION DE DOS MOTOVEHICULOS. SE BRINDA APOYO OPTICO AL PERSONAL POLICIAL ENTREVISTANDO A DOS MASCULINOS. ARRIBA SAME. CARTA SAE AMPLIA M 601 INF ARRIBO SAME INT ZONA CENTRO 391 A/C DRA ESCALANTE MN 173704 ASISTE Y TRASLADA  DX  TRAUMATISMO DE RODILLA DERECHA Y CUELLO, SIN RIESGO AL ARGERICH. SE REALIZA CONSULTA CON UFLA 1 ESTE A/C DRA MERCULIARI MALENA DISPONE LESIONES 94 , NOTIFICAR AL MASCULINO DE LA ROUSER DE ART 29 Y 30, SE RETIRA ENTREGA DEL MOTOVEHICULO, NEGATIVO SERVICIOS
</t>
  </si>
  <si>
    <t>SE TOMA CONOCIMIENTO MEDIANTE CARTA SAE N°46767238 DENUNCIANTE REFIERE HABER VISUALIZADO AL PASAR UN VEHÍCULO PEUGEOT 208 GRIS DOMINIO AG014LG LE HABRÍAN ROBADO LA RUEDA TRASERA DERECHA.  SE TOMAN AMPLIACIONES MEDIANTE CARTA SAE MÓVIL SECTOR 2 INTERVIENE LA FISCALÍA CRIMINAL CORRECCIONAL NRO. 29 A CARGO DR. HERRERA SECRETARIA ÚNICA A CARGO DRA. GONZÁLEZ. SE LABRAN ACTUACIONES POR HURTO. SE IMPLANTA CONSIGNA A CARGO OFICIAL L.P. 44207 BORDAS CARLOS. HASTA EL ARRIBO DEL PROPIETARIO NO SE REQUIERE SERVICIOS DE RASTROS AL MOMENTO.</t>
  </si>
  <si>
    <t>P. CHACABUCOO145</t>
  </si>
  <si>
    <t>SE TOMA CONOCIMIENTO MEDIANTE CARTA SAE N°46767542 SOBRE APARENTE CHOQUE. SE TOMA LA CÁMARA PARQUE CHACABUCOO145 SE VISUALIZA A PERSONAL POLICIAL ASISTIENDO A UNA PERSONA RECOSTADA EN VÍA ASFÁLTICA.ARRIBA SAME. SIENDO SE RETIRA SAME CON TRASLADO S RETIRA PERSONAL POLICIAL DSE TOMA CONOCIMIENTO MEDIANTE AMPLIACIÓN SAE SECCIÓN 2 INFORMA EN EL LUGAR CLARIFICADO NEGATIVO EL CHOQUE EL CONDUCTOR INDICA QUE PERDIÓ EL EQUILIBRIO AL PASAR CON EL MOTOVEHICULO POR LA VÍAS. SAME EN EL LUGAR ASISTIENDO SECCIÓN 2 INFORMA ARRIBO DE SAME INTERNO 337 DE BASE CABALLITO A CARGO DE LA DRA. KIM MATRICULA NACIONAL 199416QIEN ASISE Y DERIVA AL PIÑEIRO CON DIAGNOSTICO POLITRAUMA DE RODILLA IZQUIERDA</t>
  </si>
  <si>
    <t>PUERTO MADERO 25</t>
  </si>
  <si>
    <t>SE TOMO CONOCIMIENTO MEDIANTE CARTA SAE SOBRE INCIDENCIA ENTRE BAILARINES SOBRE EL PUENTE DE LA MUJER. SE VISUALIZA A DOS PAREJAS EN EL LUGAR. ARRIBA PERSONAL POLICIAL. CARTA SAE AMPLIA HT INF SE ENTREVISTO A LA LLAMANTE, AL ARRIBO DEL PERSONAL NEGATIVO INCIDENCIA, LA OTRA PARTE NO SE ENCONTRABA. LLAMANTE ILESA</t>
  </si>
  <si>
    <t>NO CARGA HS / MAL TIPIFICADO (IDENTIFICACION DE PERSONAS)</t>
  </si>
  <si>
    <t>LINIERSO130 CAM02</t>
  </si>
  <si>
    <t>SE TOMA CONOCIMIENTO A TRAVÉS DE LA CARTA SAE N° 4676776EL CUAL SE ENTREVISTA CON EL SR. CRLOS CON N° DE CEL 1531232107QUIEN REFIERRE SER CARTEROY UN VEHÍCULO PARCIAL AF 472 PEUGEOT BLANCO 2008 LE ROBÓ CORRESPONDENCIA.SE TOMA CONOCIMIENTO MEDIANT LA CARTA SAE QUE M SECTOR INFORMA SE ENTREVISTÓAL DAMNIFICADO QUIEN TRABAJA PARA LA EMPRESA OCA QUIEN SE ENCONTRABA REALIZANDO ENTREGA DE CARTAS CUADNO ES SORPENDIDO POR DOS MASCULINOS QUIEN LE SUSTRAE UN PAQUETE CON CARTAS DÁNDOSE A LA FUGA. EL MISMO NO RECUERDA LOS DOS ÚLTIMOS NÚMEROS. 11:47HS SE IRRADIA ALERTA POR DOS MASCULINOS Y NO RECUERDA SI ESTÁN ARMDOS SUSTRAEN PAQUETE DE LA EMPRESA OCA YSE DAN A LA FUGA. DOMINO PARCIAL Y NO RECUERDA FUGA DE DIRECCIÓN. M SECTOR INFORMA QUE SE LABRAN ACTUACIONES CON ROBO INTERNO FISCAL CORRECCIONAL N°10 A CARGO DEL DR. GENTILI SECCIÓN ÚNICA A CARGO DEL DR.TABOADA Y NO SE SOLICITAN SERVICIO.</t>
  </si>
  <si>
    <t>MAL TIPIFICADO (PERSONAS EXTRAÑAS)</t>
  </si>
  <si>
    <t xml:space="preserve">CONSTITUCION 39  </t>
  </si>
  <si>
    <t xml:space="preserve"> SE TOMA CONOCIMIENTO MEDIANTE CARTA SAE POR PERSONAL PIDIENDO LINEA SOBRE UNA INCIDENCIA CON PERSONAL. CMU VERIFICA LINEA DE TIEMPO POR CAMARA CONSTITUCION 39 DOMO 10:59 UNA FEMENINO A LA VELOZ CARRERA POR EL MEDIO DE LA CALLE POR SANTIAGO DIRIGIENDOSE A ECHAGUE, AL GIRAR EL DOMO PERSONAL POLICIAL YA TENDRIAN RETENIDA A LA FEMENINO. CMU AMPLIA NO SE VISUALIZA  AGRESION ALGUNA A PERSONAL POLICIAL DEBIDO A QUE LA CAMARA SE ENCONTRABA EN MODO PATRON COMO ASI TAMBIEN OBSTRUIDA POR ARBOLEDA. SAE AMPLIA DIR 11 INF EL FEM SE ENCUENTRA VESTIDA REMERA MANGAS NEGRA COLOR GRIS PANTALON LARGO NEGRO ZAPATILLAS GRIS, DE APROX 33 AÑOS, MIDE 160 AÑOS, CABELLO COLOR RUBIO LARGO, OJOS COLOR NEGROS</t>
  </si>
  <si>
    <t>PARQUE AVELLANEDA O121</t>
  </si>
  <si>
    <t>SE TOMA CONOCIMIENTO MEDIANTE CARTA SAE 46767851 POR VIOLENCIA DE GENERO. SE TOMA CAMARA PARQUE AVELLANEDAO121 VISUALIZANDO EL ARRIBO DEL PERSONAL. SE AMPLIA: HT INF, ASI MISMO SE DIO CON LOS MENORES LOS MISMO ILESOS ASI MISMO SE ENTREVISTA CON EL RECTOR EL CUAL SE COMUNICO CON EL 911 SE REALIZA CONSULTA CON LA  UFLA SUR A/C DR, BACHIADONNE ACTUACIONES POR EL ART, 89 LESIONES LEVES EN CONTEXTO DE GENERO TRASLADAR AL FEM, AL AREA DE GENERO  NO SE REQUIERE NINGUN SERV, AL MOMENTO</t>
  </si>
  <si>
    <t>FLORES07</t>
  </si>
  <si>
    <t>SE TOMA CONOCIMIENTO MEDIANTE CARTA SAE N° 46767951 SOBRE APARENTE ROBO SE TOMA CONOCIMIENTO MEDIANTE AMPLIACIÓN SAE DIRECCIONAL 20 INFORMA EL MASCULINO JUSTIFICO SU PRESENCIA. EN VIS PUBLICA PANORAMA NORMAL</t>
  </si>
  <si>
    <t>ALLANAMIENTO</t>
  </si>
  <si>
    <t>CONSTITUCION 58</t>
  </si>
  <si>
    <t>SE VISUALIZA PESONAL POLICIAL, DEL DOUC Y DE BRIGADA EL CUAL ESTARIAN INGRESANDO A UNA FINCA. SE TRATA DE UNA ORDEN INFORMADA EN HORAS TEMPRANAS. SAE AMPLIA DIVISION CONTRAVENCION Y FALTAS CONTRA EL ORDEN PPUBLICO A/C  LP 219 COMISIARIO DIEGO FUCOS ORDEN DE ALLANAMIENTO A FIN DE INSPECCIONAR EL EDIFICIO</t>
  </si>
  <si>
    <t>ALMAGRO20/CAM 01</t>
  </si>
  <si>
    <t>SE TOMA CONOCIMIENTO MEDIANTE CARTA SAE N° 46768357 LLAMANTE REFIERE CHOQUE ENTRE VEHÍCULO DE ALQUILER Y MOTOVEHÍCULO. POSTERIORMENTE SE TOMA CONOCIMIENTO MEDIANTE AMPLIACIONES SAE QUE 905 A INFORMA ARRIBA SAME INTERNO 390 EL DURAND A CARGO DR. CABRERA CRISTIAN MN 174230 QUIEN ASISTE Y DERIVA AL MISMO CON DIAGNOSTICO POLITRAUMATISMO SE EVACUA CONSULTA Y SE AMPLIA. 905 INFORMA SE EVACUA CONSULTA CON LA UNIDAD FLAGRANCIA OESTE A CARGO DR. GRABELA SECRETARIA ÚNICA A CARDO DRA. MAZZI QUIEN DISPUSO EL REQUERIMIENTO DE VIALES ÚNICAMENTE AL LUGAR POSTERIORMENTE NUEVA CONSULTA HT CONSIGNA INDICA SE EVACUO NUEVA CONSULTA CON LA UFLA OESTE A/C DR GRADELA QUIEN DISPUSO ACT POR LESIONES 94, 29 Y 30 CONDUCTOR Y ENTREGA DE LOS RODADOS A SUS DUEÑOS.-</t>
  </si>
  <si>
    <t>FLORES25</t>
  </si>
  <si>
    <t>SE TOMA CONOCIMIENTO MEDIANTE CARTA SAE N° 46768537 FEMENINO REFIERE QUE HABRÍA DOS MASCULINOS VENDIENDO EN VÍA PÚBLICA. 13:22 HS. SE TOMA CÁMARA FLORES 25 EMPLAZADA EN J B ALBERDI Y RIVERA INDARTE Y SE VISUALIZA PERSONAL POLICIAL EN EL LUGAR ENTREVISTANDO A DOS MASCULINOS. 13:28 HS. SE RETIRA PERSONAL POLICIAL DEL LUGAR DANDO POR FINALIZADO EL EVENTO. SE AMPLIA POR CARTA SAE HT INF SE IDENTIFICÓ SIN NOVEDAD.</t>
  </si>
  <si>
    <t>BALVANERA10</t>
  </si>
  <si>
    <t>SIENDO LAS 13:36 HS. SE VISUALIZA MEDIANTE CÁMARA BALVANERA 10 VISUALIZA PERSONAL POLICIAL DETENER A UN MASCULINO QUE TRANSITABA EN BICICLETA BLANCA SE RETIRA MASCULINO POR SUS PROPIOS MEDIOS Y PERSONAL TAMBIÉN SE RETIRA DE LA ZONA. SE AMPLÍA MEDIANTE CARTA SAE INFORMA MOTO SE TRATÓ DE UNA CONFUSIÓN NEGATIVO ILÍCITO. SE IDENTIFICÓ A MASCULINO SIN NOVEDAD. INFORMA HT 2003067 SE IDENTIFICÓ A MASCULINO SIN NOVEDAD NO POSEE IMPEDIMENTOS.</t>
  </si>
  <si>
    <t>CABALLITOO100</t>
  </si>
  <si>
    <t>SE TOMA CONOCIMIENTO MEDIANTE CARTA SAE N°46768818 QUE DENUNCIANTE REFIERE QUE UN AUTO HABRÍA CHOCADO CON UNA MOTO Y APARENTEMENTE UN MASCULINO ESTARÍA HERIDO. SE AMPLÍA MEDIANTE SAE QUE SECTOR 1 INFORMA ARRIBA SAME INTERNO 404 DEL ÁLVAREZ A CARGO DOCTORA NASCIMIENTO ISLENA MN 199531 QUIEN ASISTE Y TRASLADA AL MISMO NOSOCOMIO CON POSIBLE FRACTURA EN MIEMBRO INFERIOR DERECHO. SECTOR 1 INFORMA EN EL LUGAR DAMNIFICADO NO INSTA A LA ACCIÓN. RECLAMA POR EL SEGURO. TRASLADADO REFIERE QUE SE CAYÓ DE SU PROPIA ALTURA. NEGATIVO CHOQUE. NEGATIVO CONSULTA.</t>
  </si>
  <si>
    <t>RETIRO 04</t>
  </si>
  <si>
    <t xml:space="preserve">SE TOMO CONOCIMIENTO MEDIANTE CARTA SAE SOBRE HT SOLICITANDO SAME POR UN CHOQUE. SE BRINDA APOYO OPTICO AL PERSONAL POLICIAL ENTREVISTANDO  A UN MASCULINO JUNTO A UN MOTOVEHICULO Y VEHICULO PARTICULAR DETENIDOS. SE APORTA LINEA DE TIEMPO DEL CHOQUE. ARRIBA SAME. CARTA SAE AMPLIA HT INF SAME INT 349 PROVENIENTE DE BASE RETIRO A/C DR. GIMENEZ JOAQUIN M.N 458060, ASISTE Y NO DERIVA CON DIAGNOSTICO TRAUMATISMO EN RODILLA IZQUIERDA. SE REALIZA CONSULTA CON LA UFLA ESTE A/C DRA. JULIA AGUILAR, ACTUACIONES POR LESIONES CULPOSAS, NOTIFICACION DE ART. 29-30. 
</t>
  </si>
  <si>
    <t>SAN TELMO 17</t>
  </si>
  <si>
    <t>SE TOMA CONOCIMIENTO MEDIANTE CARTA SAE N° 46768979 DENUNCIANTE REFIERE QUE HABRÍA UN VEHÍCULO MARCA RENAULT KANGOO COLOR GRIS CON EL VIDRIO VIOLENTADO. EL MISMO ESTARÍA ESTACIONADO EN EL LUGAR. 16:06 HS. SE TOMA CÁMARA SAN TELMO 17 EMPLAZADA EN CARLOS CALVO 422 Y DEFENSA. SE VISUALIZA UN VEHÍCULO DE SIMILARES CARACTERÍSTICAS A LAS APORTADAS. NO SE OBSERVAN IMÁGENES DE RELEVANCIA 14:11 HS. ARRIBA PERSONAL POLICIAL. 14:30 HS. SE RETIRA PERSONAL POLICIAL. SE AMPLIA POR CARTA SAE HT INF SE REALIZÓ CONSULTA CON LA FISCALÍA N° 21 A CARGO DE DR. CARLOS BATER SECRETARIA ÚNICA CARGO DR. PÉREZ QUIEN LABRÓ ACTUACIONES POR ROBO YA QUE LE HABRÍAN ROBADO UNA HERRAMIENTA TERMOFUSORA.</t>
  </si>
  <si>
    <t xml:space="preserve">BELGRANO 50 </t>
  </si>
  <si>
    <t>SE TOMA CONOCIMIENTO MEDIANTE CARTA SAE N° 46768991 DENUNCIANTE DA AVISO QUE UN MASCULINO ROBO 3 CELULARES Y SE DA A LA FUGA POR AVENIDA CABILDO.  SE AMPLÍA 913ª INFORMA LOS MENORES SALEN DEL COLEGIO Y EN LA ESQUINA DE LA PAMPA Y CUBA SON ABORDADOS POR UN MASCULINO QUE MEDIANTE AMENAZAS LES SUSTRAE 2 CELULARES UN SAMSUNG A15 Y UN IPHONE 13 FUNDA TRANSPARENTE. NEGATIVO ARMADO. SE REALIZA CONSULTA FISCALÍA NUMERO 18 A CARGO DEL DOCTOR DISECO SE LABRAN ACTUACIONES POR ROBO.</t>
  </si>
  <si>
    <t>BALVANERA36CAM01</t>
  </si>
  <si>
    <t>SE TOMA CONOCIMIENTO MEDIANTE CARTA SAE Nº 46769000 DENUNCIANTE REFIERE QUE HABRÍA UN ACCIDENTE VEHICULAR. SIENDO LAS 14:06HS. SE TOMA CÁMARA BALVANERA36 EMPLAZADA EN PUEYRREDÓN 497 Y CORRIENTES VISUALIZANDO A PERSONAL POLICIAL Y TRANSEÚNTES VARIOS ASISTIR A UNA PERSONA TENDIDA EN LA VÍA PÚBLICA. SE REALIZA LÍNEA DE TIEMPO DE CÁMARA BALVANERA36CAM01 A 100 METROS SE VISUALIZA A LAS 14:00:50 HS VEHÍCULO OSCURO CIRCULANDO POR BOULOGNE SUR MER CON DIRECCIÓN A LAVALLE CUANDO EN INTERSECCIÓN CON AV. CORRIENTES A ALTA VELOCIDAD GIRA PARA TOMAR AV. CORRIENTES CON DIRECCIÓN A PUEYRREDÓN PASADA LA AV. CORRIENTES GIRA DE MANERA IMPRUDENTE ENVISTIENDO A TRANSEÚNTE QUE CRUZABA AV. CORRIENTES CON DIRECCIÓN A VALENTÍN GÓMEZ. 14:17HS. ARRIBA SAME. 14:27HS. SE RETIRA SAME CON TRASLADO. 14:31HS. ARRIBA UN 2DO SAME. 14:37HS. SE RETIRA EL 2DO SAME CON TRASLADO. 15:44HS. SE DA POR FINALIZADO EL EVENTO QUEDANDO PERSONAL POLICIAL EN CONSIGNA A LA ESPERA SE ALCOHOTEST Y NARCOTEST. SE AMPLIA POR CARTA SAE HT INF VÍA QSO OFICIAL MUÑOZ. ARRIBO SAME INT 362 A CARGO DE LA DRA. CAMILA PESAS MATRICULA NACIONAL 199242 Y SAME INTERNO 379 A CARGO DR. MARPEZ MATRICULA NACIONAL 993506 DERIVARON AL RAMOS MEJÍA CON DIAGNOSTICO POLITRAUMATISMO SIN RIESGO DE VIDA SE REALIZA CONSULTA. HT VÍA QSO OFICIAL MIRANDA SE HIZO UNIDAD FLAGRANCIA ESTE A CARGO DE LA DRA. MARIA GUILIAN LA MISMA SOLICITA PERSONAL DE ALCOTEST Y NARCOTES TANTO PARA EL CONDUCTOR DE LA MOTO Y DEL VEHÍCULO. CONSIGNA EN RAMOS MEJÍA OFICIAL LP 59361 JOSE CAMILIA POC 1139529034 Y EN CORRIENTES OFICIAL MIRANDA LP 59 POC 51479 POC 1131971400. SE SOLICITA ALCOTEST Y NARCOTEST PARA EL RAMOS MEJÍA Y PARA CORRIENTES 2897.</t>
  </si>
  <si>
    <t>PALERMOO66</t>
  </si>
  <si>
    <t>SE TOMA CONOCIMIENTO MEDINATE CARTA SEA N 46769020 LLAMNATE REFIERE QUE UN  TAXI HABRIA CHOCADO CON UNA MOTO. SE AMPLIA M-  614 C I NF SAME INT   363  PROVENIENTE  DE  ZONA   ECO  PARQUE  A/C DR  MATIAS ROSSY    MN  174262  DERIVA AL  HTAL FERNANDEZ  CON DIAGNOSOTICO  POLITRAUMATISMO AL SR PERALTA MIGUEL ALE JANDRO ARG DE  31 AÑOS DNI    38318376  CIRCULABA   A BORDO DE MOTOVEHICULO    DOMINIO A178MPE  MONDIA L  ES  COLICIONADO   POR EL  VEHICULO   (TAXI)    DOMINIO  AC248CY      RENAULT  LOGAN       CONDUCIDO POR EL   SR  ELVIO  PARIOLI  ARG  DE   71  AÑOS DNI   11062951   (ILESO):     SE REALIZA  CONSULTA    CON  LA ULA   NORTE A/CDR  DILAN..  DISPUSO QUE SE  CONSULTE  A LA  PARTE  DAMNIFICADA SI  DESEA  INSTAR A ALA ACCION PENAL .   NO SE  REQUIERE   LA EVALUACION MEDICA  O PARTE MEDICO .</t>
  </si>
  <si>
    <t>V. DEL PARQUE46</t>
  </si>
  <si>
    <t>SE TOMA CONOCIMIENTO MEDIANTE CARTA SAE N 46769280 MASC REF QUE HABRIA UNA COLISION ENTRE VEHICULO Y MOTOVEHICULO. SE POSEE CAMARA VILLA DEL PARQUE46 VISUALIZA A PERSONAL POLICIAL. SE AMPLIA ARRIBO SAME INT 375 A CARGOND DRA PIAZZA MN 198266 HOSP VELEZ ASISTE Y DERIVA A DOS PASCIENTES. COSNUNL UNID FRAG OESTE A CARGO DR GRAVELA SEC DR BERRINI ACT LESIONES 94</t>
  </si>
  <si>
    <t>SAN NICOLAS 42</t>
  </si>
  <si>
    <t>SE TOMA CONOCIMIENTO MEDIANTE MODULACIÓN HT PERSONAL POLICIAL SOLICITA APOYO PARA LA IDENTIFICACIÓN DE UN MASCULINO SOBRE LAS CALLES FLORIDA Y ROQUE SÁENZ PEÑA ATENTO A ELLO SIENDO LAS 14:45 HS. SE TOMA LA CÁMARA SAN NICOLAS 24 EN EL LUGAR SE VISUALIZA A PERSONAL POLICIAL EN EL LUGAR SEGUIDO SE TOMA LA CÁMARA SAN NICOLAS 04 SE VISUALIZA A PERSONAL POLICIAL QUE APROXIMA A UN MASCULINO DE REMERA A RAYAS APARENTE AUTOR DE ILÍCITO SOBRE LA ENTRADA DE LA CATEDRAL CARTA SAE 46769340. SE VERIFICO LÍNEA DE TIEMPO EN CÁMARA SAN NICOLAS 42 CAM03 Y SIENDO LAS 14:34:59 HS SE VISUALIZA A MASCULINO DE CAMISA CUADRILLÉ CON BERMUDAS DE JEANS A LA VELOZ CARRERA PASANDO POR LA ENTRADA DE LA CATEDRAL CUANDO ES AVISTADO POR PERSONAL POLICIAL EL CUAL COMIENZA PERSECUCIÓN POSTERIOR EL MASCULINO ES OBSERVADO POR LA CÁMARA MENCIONADA CAM01 INGRESANDO A LA ESTACIÓN DE SUBTE CATEDRAL. A LAS 14:37 HS. SE VISUALIZA POR CÁMARA LÍNEAD_CATEDRALD01 EL PASO DEL PERSONAL POLICIAL CON EL MASCULINO QUIEN AHORA POSEE UNA CHOMBA A RAYAS BLANCO Y ROSA. 14:48 HS. SE PIERDE DE LA VISUAL AL PERSONAL POLICIAL. SE AMPLIA POR CARTA SAE M 601 INF SE REALIZARON ACTUACIONES POR ROBO EN POBLADO Y EN BANDA CON INTERVENCIÓN DEL JUZGADO DE MENORES Nº 05 A CARGO DR. DE TEZANO GONZALO SECRETARÍA Nº 14 A CARGO DR. PABLO VAILATI ATENDIDO POR ESTE QUIEN DISPONE LA DETENCIÓN DEL MENOR Y TRASLADO AL INCHAUSTI SE SECUESTRA DOS CADENAS METÁLICAS COLOR DORADA DE APROXIMADAMENTE 30 CM UNO CON UN DIJE DE UNA CRUZ METÁLICA DORADA AMBAS VIOLENTADAS.</t>
  </si>
  <si>
    <t>FALTO IMPUTADO (MAL TIPIFICADO (PERSONAS EXTRAÑAS)</t>
  </si>
  <si>
    <t>FLORES38/82</t>
  </si>
  <si>
    <t>SETOMA CONOCIMIENTO MEDIANTE CARTA SAE N  46769429 SE COMUNICA UNA FEM INDICANDO QUE HABRIA UNA FEMENINO LA CUAL HABRIA SIDO ATROPELLADA CON UN VEHICULO PARTICULAR. SE AMPLIA M 607 ARRIBO SAME IN393 DR MOYA MN 89183 ASISTE Y YTRASDLADA DIAG POLITRAUMA SIN RIESGO DE VIDA HTAL PEÑERO. SE REALIZO UFLA OESTE AC DR GRAVELA DISP ACT POR VERIGUACION LESIONES ART 94</t>
  </si>
  <si>
    <t>SANCHEZ, IONA VICTORIA</t>
  </si>
  <si>
    <t>VILLA DEVTO30</t>
  </si>
  <si>
    <t>SE TOMA CONOCIMIENTO MEDIANTE CARTA SAE N° 46769544 DENUNCIANTE REFIERE QUE HABRÍA UNA FEMENINO QUE NO SE ESTARÍA SINTIENDO BIEN. 15:08 HS. SE TOMA CÁMARA VILLA DEVOTO30 EMPLAZADA EN CHIVILCOY 3604 Y RICARDO GUTIÉRREZ DONDE SE VISUALIZA A PERSONAL POLICIAL EN EL QTH MENCIONADO. 15:15 HS. ARRIBA PERSONAL DE SAME. 15:48 HS. SE RETIRA SAME. 18:20 HS. SE DA POR FINALIZADO ESTE EVENTO PERMANECIENDO PERSONAL DE CONSIGNA EN EL LUGAR. SE AMPLIA MEDIANTE CARTA SAE SE REALIZÓ CONSULTA CON JUZGADO NACIONAL EN LO CRIMINAL Y CORRECCIONAL Nº 33 A CARGO DR. DARÍO BONAINO SECRETARIA ÚNICA A CARGO DRA. MARIA FREIJO CARATULA HOMICIDIO CULPOSO SE INDIVIDUALIZO A LOS DOS MASCULINOS LOS CUALES ESTABAN MANIPULANDO LA MANPOSTERIA DISPUSO LA DETENCIÓN DE LOS MISMOS.</t>
  </si>
  <si>
    <t>NO CARGA HS/MAL TIPIFICADO (PERSONA CAIDA)</t>
  </si>
  <si>
    <t>HEREDIA, MATIAS</t>
  </si>
  <si>
    <t>BARRACAS 56/57</t>
  </si>
  <si>
    <t>SE TOMO CONOCIMIENTO MEDIANTE FRECUENCIA SOBRE HT IRRADIANTE ALERTA POR MASCULINOS PROXIMOS A UN VEHICULO CON ALERTA TEMPRANA. SE VISUALIZA LO APORTADO, ARRIBA PERSONAL POLICIAL. CARTA SAE AMPLIA FIZCALIZADOR INF SE REALIZO CONSULTA CIN LA  Z NACIONAL EN LO CRIMINAL NUM 61 AC DR LOPEZ Y SEC UNICA AC DR ALONZO QUIEN DISPONE NO ADOPTA TEMPERAMENTO DEBIDO A QUE SOLO POSEE LA ALERTA TEMPRANO, Y TANTO EL CONDUCTOR COMO EL VEHICULO CORRESPONDEN Y NO POSEEMSE DEJA CONSTANCIA EN PARTE</t>
  </si>
  <si>
    <t>NO CARGA HS/MAL TIPIFICADO (IDENTIFICACION DE PERSONAS)</t>
  </si>
  <si>
    <t>COLEGIALES30</t>
  </si>
  <si>
    <t>SIENDO LAS 14:58HS SE TOMA LA CAMARA COLEGIALES30 VISUALIZANDO A UN MASCULINO DE ROPAS OCURAS CALZADO NEGRO OFICIAR DE LIPMIAVIDRIOSS.SE TOMA CONOCIMIENTO MEDIANTE CARTA SAE INFORMAHT ARRIBADO AL LUGAR NO SE LOGRA DAR CON LO INDICADO EN CONSTANCIA.EL PANORAMA ES NORMAL.</t>
  </si>
  <si>
    <t>ERROR N° SAE</t>
  </si>
  <si>
    <t>BALVANERAO108</t>
  </si>
  <si>
    <t>SE TOMA CONOCIMIENTO MEDIANTE CARTA SAE N°46769651 SOBRE UNA PERDIDA DE GAS PROVENIENTE DE UN VEHÍCULO. MEDIANTE AMPLIACIÓN DE CARTA SAE HT VIA QSO OFICIAL RUIZ GONZALO ARRIBO BOMBEROS INTERNO N°2635 DESTACAMENTO MISERERE A CARGO DEL TENIENTE L.P. N°24695 CORREA ALFREDO. BOMBEROS CERRO EL ESCAPE SIN NOVEDAD. CONSTANCIA EN PARTE.</t>
  </si>
  <si>
    <t>TORRES, NAYRA</t>
  </si>
  <si>
    <t>DEVOTO25</t>
  </si>
  <si>
    <t xml:space="preserve">SETOMA CONOCIMIENTO MEDIANTE CARTA SAE N 46769728 DENUNCIANTE REFIERE QUE HABRIAN ROBADO A UNA SEÑORA EL CELULAR. SE AMPLIA  C OMUNICACION: FISC NAC EN LO CRIM Y CORR N 14 AC DR ANCREA ESTEBAN SEC UNI AC DRA LABAGGI DISP ACT POR ROBO_AL ARRIBO DEL PERSONAL FEMENINO DAMNIFICADA NO FUE HABIDA NI MASCULINOS EN MENSION </t>
  </si>
  <si>
    <t>PATERNAL18</t>
  </si>
  <si>
    <t>SE TOMA CONOCIMIENTO MEDIANTE CARTA SAE N° 46769887 QUE MASCULINO REFIERE QUE HABRÍA 2 MASCULINOS EN ACTITUD SOSPECHOSA SENTADOS EN LA PUERTA DE SU CASA. PIDE MÓVIL.  POSTERIORMENTE SE AMPLÍA POR CARTA SAE. 615 ARRIBADO AL LUGAR NO SE LOGRA DAR CON LO INDICADO EN CONSTANCIA. EL PANORAMA ES NORMAL.</t>
  </si>
  <si>
    <t>IDEN. x LEY 23.737</t>
  </si>
  <si>
    <t>BALVANERAO107</t>
  </si>
  <si>
    <t>SE TOMA CONOCIMIENTO MEDIANTE CARTA SAE N°46769561 DENUNCIANTE REFIERE APARENTEMENTE FEMENINOS EN VENTA DE ESTUPEFACIENTES EN VÍA PUBLICA.  SE TOMA LA CÁMARA BALVANERAO107 SE VISUALIZA A PERSONAL POLICIAL REQUISANDO A DOS FEMENINOS.SE RETIRAN LAS FEMENINOS DEL LUGAR Y SE RETIRA PERSONAL POLICIAL SE AMPLÍA MEDIANTE CARTA SAE MOTO INFORMA QUE SE PROCEDE A IDENTIFICAR A DOS PERSONAS LOS CUALES CORRESPONDEN Y NO POSEEN ASÍ MISMO NEGATIVO TENENCIA DE ESTUPEFACIENTES.</t>
  </si>
  <si>
    <t>ERROR N°SAE</t>
  </si>
  <si>
    <t>RECOLETA 31</t>
  </si>
  <si>
    <t>SE TOMO CONOCIMIENTO MEDIANTE FRECUENCIA SOBRE FEMENINA DESCOMPUESTA. SE BRINDA APOYO OPTICO AL PERSONAL POLICIAL ASISTIENDO A UNA PERSONA. ARRIBA SAME. CARTA SAE AMPLIA HT INF SAME INT 412 PROVENIENTE DEL HOSPITAL FERNANDEZ A/C DR. OLIVER MERCADO M.N 161209, ASISTE Y NO DERIVA, CON DIAGNOSTICO CONTROL CLINICO</t>
  </si>
  <si>
    <t>PALERMOO121</t>
  </si>
  <si>
    <t xml:space="preserve">SE TOMA CONOCIMIENTO MEDIANTE CARTA SEA N 46770064 </t>
  </si>
  <si>
    <t>P. CHACABUCO60</t>
  </si>
  <si>
    <t xml:space="preserve">SE TOMA CONOCIMIENTO MEDIANTE CARTA SAE 46770038 DENUNCIANTE REFIERE QUE EN EL PATIO DE SU VECINA SE ESTARIA INCENDIANDO UN PINO. SE AMPLIA CUATRICICLO INF QUE ARRIBO BOMBERO INT: 9319 A CARGO DEL SUB TENIENTE MOLINAS ESTEBAN LP: 25468, LOS MISMOS COOPERARON SIN NOVEDAD </t>
  </si>
  <si>
    <t>PALERMO09</t>
  </si>
  <si>
    <t>SE TOMA CONOCIMIENTO MEDINATE CARTA SAE N 46770064 FEM REF QUE UNA MOTO HBAIRA ATROPELLADO A UN FEM. SE AMPLIA NEGATIVO PARTE IMPUTADA DEBIDO A QUE LA FEM REF QUE AL PASAR LA SENDA PEATONAL, UNA MOTO COLOR NEGRA LA EMBISTE PARA POSTERIOR DARSE A LA FUGA, POR LO QUE SE REALIZA CONSULTA CON  UFLA NORTE AC DRA BASBUS ACTS POR LESIONES 94.-</t>
  </si>
  <si>
    <t>NO CARGA HS / ERROR DE TIPIFICACION (PERSONA ATROPELLADA) / NO CORRESPONDE IMPUTADO</t>
  </si>
  <si>
    <t xml:space="preserve">MATADEROS 88 </t>
  </si>
  <si>
    <t>SE TOMA CONOCIMIENTO MEDIANTE CARTA SAE 46770084 POR CHOQUE Y FUGA. NO SE POSEEN CAMARAS EN EL QTH. SE AMPLIA: HT INF,QUE ARRIBO SAME INT, 419 BASE EMILIO CASTRO M,N 124680 QUIEN ASISTE Y NO DERIVA CON DIAG, POLICONTUZO EL MASC, SE ENCONTRABA CIRCULANDO  TANTO EL VEHICULO COMO LA BICICLETA POR ZELADA LOS CUALES MANTUVIERON NA DISCUCION DE TRANSITO EL CICLISTA SE ADELANTA Y ALA INTERSECCION  ES EMBESTIDO POR EL VEHICULO Y SE DA ALA FUGA SE REALIZA CONSULTA CON LA UFLA SUR A/C DRA, BACHIADONNE LA CUAL DISPUSO ACTUACIONES POR  94 EL MASC, SE NEGO AL TRASLADO DADO QUE LO MANEJARA POR SU OBRA SOCIAL AL MOMENTO NO SE REQUIERE NINGUN SERV,</t>
  </si>
  <si>
    <t>PALERMO74</t>
  </si>
  <si>
    <t>SE TOMA CONOCMIENTO MEEDIANTE CARTA SEA N 46770221  REF QUE TENDRIA INCIDENCIA CON UN MASC EN EL SEGUNESTACIONAMIENTO ENTRADA. SE AMPLIA M 614 SE TRATO DE UNA INCIDENCIA, SOLUCIONADA ANTES DEL  ARRIBO DEL MOVIL. PERSONAL POLICIAL ILESO.</t>
  </si>
  <si>
    <t>FLORESTA50 CAM02</t>
  </si>
  <si>
    <t>SE TOMA CONOCIMIENTO MEDIANTE CARTAS SAE 46770384 PERSONA ARROLLADA POR FORMACION. SE AMPLIA : M 510 INF ARRIBO BOMBEROS   INT 2654 DE LA ESTACION 7MA DE FLORES A/C TTE LP 24344 CATCARO DANIEL DOTACION 1X7.-- ARRIBO SAME INT 386 DEL HOSP ALVAREZ A/C DRA NACIMENTO MN 199531 CONSTATA OBITO.-- NO SE PUDO ESTABLECER LA IDENTIDAD DEL MISMO.- SE TRATA DE UN MASC DE APROS 25//30 AÑOS.- VESTIMENTA  REMERA BLANCA CON NEGRO,  BERMUDA GRIS OSCURA, ZAPATILLAS GRIS CON VIVOS VERDES.. MOCHILA NEGRA AMARRADA A LA ESPALDA</t>
  </si>
  <si>
    <t>SAN NICOLAS 43</t>
  </si>
  <si>
    <t>SIENDO LAS 16:26HS SE TOMA CÁMARA SAN NICOLAS43 EMPLAZADA EN RIVADAVIA 413 Y RECONQUISTA SE VISUALIZA APROXIMADAMENTE 150 MANIFESTANTES CON PANCARTAS REFERENTES A FRENTE SOCIAL PERONISTA Y MADRES DE PLAZA DE MAYO SE DA AVISO A COMANDO GENERANDO CARTA SAE N.º 46770343 16:29HS TOMA LA CÁMARA EL USUARIO LOCAMPO.CCS. DANDO ASÍ POR FINALIZADO EL EVENTO. AMPLIA MEDIANTE CARTA SAE OP INFORMA SE ENCUENTRA EN EL LUGAR BAJO ORDEN DE SERVICIO N.º 8332</t>
  </si>
  <si>
    <t>MONSERRAT 25</t>
  </si>
  <si>
    <t>SE TOMA CONOCIMIENTO MEDIANTE CARTA SAE 46770357 DENUNCIANTE FEMENINO REFIERE QUE HABRÍA UN FEMENINO CON POSIBLE ATAQUE DE EPILEPSIA SE MANTIENE AL DENUNCIANTE EN LÍNEA A LOS FINES DE APORTAR MAYORES DATOS DEL HECHO NO ASOCIAR ESTA CARTA HASTA FINALIZAR LA COMUNICACIÓN CON EL LLAMANTE SOBRE LAS CALLES 9 DE JULIO Y AV. DE MAYO ATENTO A ELLO SIENDO LAS 16:40 HS. SE TOMA LA CÁMARA MONSERRAT 25 LA MISMA EMPLAZADA SOBRE LAS CALLES 9 DE JULIO Y AV. DE MAYO EN EL LUGAR SE VISUALIZA A VARIOS MANIFESTANTES APARENTEMENTE ASISTIENDO A UNA PERSONA SE DA AVISO A COMANDO. 16:44 HS. ARRIBA SAME. 16:45 HS. ARRIBA PERSONAL POLICIAL. 17:02 HS. SE RETIRA SAME APARENTEMENTE CON TRASLADO. POSTERIORMENTE SE TOMA CONOCIMIENTO MEDIANTE CARTA SAE QUE MOVIL 1101 ARRIBO SAME INT 372 ZONA CENTRO A CARGO DR. ALBOREZ MN 72115 QUIEN ASISTE Y TRASLADA AL RAMOS MEJÍA CON DIAGNOSTICO SINCOPE CON PERDIDA DE CONOCIMIENTO.</t>
  </si>
  <si>
    <t>SAN CRISTOBAL02</t>
  </si>
  <si>
    <t>17:07 HS. SE TOMA CONOCIMIENTO MEDIANTE CARTA SAE N° 46770571 QUE EN SAN JUAN 2714, LLAMANTE REFIERE QUE HACE VARIOS MINUTOS ESTA ENCERRADO EN ASCENSOR 4TO PISO, SON VARIAS PERSONAS, ENTRE ELLAS 2 MENORES DE EDAD ASMÁTICOS. SE VISUALIZA POR CÁMARA SAN CRISTOBAL 02 PRESENCIA DE PERSONAL POLICIAL Y BOMBEROS.
17:22 HS. ARRIBA SAME
17:39 HS. SE TOMA CONOCIMIENTO QUE SAME ASISTE EN EL LUGAR. 
17:43 HS. SE RETIRA PERSONAL POLICIAL FINALIZANDO EVENTO.</t>
  </si>
  <si>
    <t>MONSERRAT 27</t>
  </si>
  <si>
    <t>SE TOMA CONOCIMIENTO MEDIANTE MODULACIÓN HT CARTA SAE Nª 46770606 PERSONAL POLICIAL SOLICITA MÓVIL POR COLISIÓN DE MOTO CON AUTO PARTICULAR SIENDO LAS 17:06HS SE TOMA CÁMARA MONSERRAT27 EN BELGRANO 1190 Y SALTA SE VISUALIZA UN MASCULINO CAÍDO JUNTO A MOTOVEHICULO Y PERSONAL POLICIAL. SE VERIFICO LINEA DE TIEMPO MEDIANTE CÁMARA MONSERRAT27 DOMO LA MISMA NO REGISTRA MOMENTO DEL HECHO DEBIDO A QUE DICHA CÁMARA SE ENCONTRABA EN MODO PATRÓN. 17:22HS ARRIBA SAME. 17:26HS SE RETIRA SAME CON TRASLADO. DANDO ASÍ POR FINALIZADO EL EVENTO. AMPLIA MEDIANTE CARTA SAE 1001B INFORMA ARRIBO SAME INTERNO 391 DE ZONA CENTRO A CARGO DOCTORA ESCALANTE MATRICULA 173704 ASISTE Y TRASLADA HOSPITAL RAMOS MEJÍA CON DIAGNOSTICO POLITRAUMATISMO. AMPLIA MEDIANTE CARTA SAE 1101B INFORMA QUE SE REALIZO CONSULTA CON LA UNIDAD DE FLAGRANCIA ESTE A CARGO DOCTOR BULIAN QUIEN DISPUSO ACTUACIONES POR LESIONES 94 Y NOTIFICACIÓN DE 29 Y 30</t>
  </si>
  <si>
    <t>1 IMPUTADO ; 1 TRASLADO SAME</t>
  </si>
  <si>
    <t>SAN NICOLAS 45</t>
  </si>
  <si>
    <t>SE TOMA CONOCIMIENTO MEDIANTE FRECUENCIA PERSONAL POLICIAL CON MASCULINO DEMORADO ACUSADO DE ILICITO SOBRE LAS CALLES ROQUE SAENZ PEÑA Y LIBERTAD ATENTO A ELLO SIENDO LAS 17:13 HS. SE TOMA LA CÁMARA SAN NICOLAS 45 EN EL LUGAR SE VISUALIZA A PERSONAL POLICIAL CON UN MASCULINO DEMORADO SE BRINDA APOYO OPTICO CARTA SAE 46770679. SE DEJA CONSTANCIA QUE SE VERIFICO LINEA DE TIEMPO POR CÁMARAS ALEDAÑAS NO LOGRANDO VISUALIZAR EL MOMENTO DEL HECHO ILICITO. 18:50 HS. SE RETIRA MOVIL CON TRASLADO. POSTERIORMENTE SE TOMA CONOCIMIENTO MEDIANTE CARTA SAE QUE INTERVIENE EL JUGADO DE MENORES NUMERO 5 DR. TESANO ROBO ARREBATO SE TRASLADA AL MENOR AL INCHAUSTI EL MENOR LE SUSTRAE UNA CANDENITA AL FEMENINO LA MIMSA NO ESTA LESIONADA.</t>
  </si>
  <si>
    <t>RETIRO 03/04</t>
  </si>
  <si>
    <t>SE TOMO CONOCIMIENTO MEDIANTE CARTA SAE SOBRE HT SOLICITANDO SAME POR UN MASCULINO LESIONADO. SE BRINDA APOYO OPTICO AL PERSONAL POLICIAL ENTREVISTANDO A UN GRUPO DE MASCULINOS. SE APORTA LINEA DE TIEMPO DE UNA INCIDENCIA FISICA ENTRE LOS MASCULINOS. EN EL LUGAR SE LABRAN ACTUACIONES POR ART 89 A SOLICITUD DE LA UFLA ESTE A CARGO DR MERCULIANI</t>
  </si>
  <si>
    <t>V CRESPO43</t>
  </si>
  <si>
    <t>SE TOMA CONOCIMIENTO MEDIANTE CARTA SAE N° 46770788 FEMENINO REFIERE DISCUSIÓN ENTRE FEMENINO Y MASCULINO DE VEHICULÓ ROJO ESTACIONADO AL PARECER DISCUSIÓN ENTRE EL CONDUCTOR Y PASAJERO. 17:22 HS. SE TOMA CÁMARA CRESPO73 EMPLAZADA EN CORRIENTES 5694 Y THAMES SE VISUALIZA PERSONAL POLICIAL ARRIBANDO EN EL LUGAR Y DANDO CON LAS PARTES Y ENTREVISTANDO. 17:31 HS SE RETIRAN LAS PARTES POR SUS PROPIOS MEDIOS. 17:32 HS. SE RETIRA PERSONAL POLICIAL DEL LUGAR DANDO ASÍ POR FINALIZADO ESTE EVENTO. POSTERIORMENTE SE AMPLÍA MEDIANTE CARTA SAE HT 170 EN EL LUGAR SE TRATO DE UNA INCIDENCIA SOLUCIONADA. ESTE EVENTO FUE MONITOREADO POR UZCATEGUI FLORANYELY 96200093.</t>
  </si>
  <si>
    <t>LINIERS 09/40</t>
  </si>
  <si>
    <t>SE TOMA CONOCIMIENTO MEDIANTE CARTA POR FEMENINO ATROPELLADA. SE VISUALIZA A PERSONAL POLICIAL. ARRIBA SAME. SE RETIRA SAME CON TRASLADO. SE RETIRA PERSONAL POLICIAL Y AMPLIA SAME INT 375 H VELEZSARFIELD A CARGO DRA MIRIAM SCHAFFER  MN 198566 ASISTE Y DERIVA DIAG POLITRAUMA SIN RIESGO A H SANTOJANI SE REALIZO CONSULTA CON UFLA SUR A LA VOZ FLORENCIA VIACHADOME ACTUACIONES LESIONES 94 REFERENTE A  IMPUTADO   NOT 29/30-</t>
  </si>
  <si>
    <t>CMU- CARTA FINALIZADA</t>
  </si>
  <si>
    <t>SE VISUALIZA A TRES MASCULINOS SUSTRAER UN MOTOVEHICULO. SE GENERA CARTA SAE INDICANDO DESCRIPCIONES Y SENTIDO DE FUGA. ARRIBA PERSONAL POLICIAL DANDO CON EL DAMNIFICADO. CARTA SAE AMPLIA NO DIERON CON LOS CAUSANTES.</t>
  </si>
  <si>
    <t>CONSTITUCION 63</t>
  </si>
  <si>
    <t>SE TOMA CONOCIMIENTO POR CARTA SAE N° 46771036 QUE LA AGENTE SOLÍS RINAS 9586 DE PFA REFIERE QUE HUBO UN ACCIDENTE DE TRÁNSITO ENTRE UN VEHÍCULO COLOR GRIS Y UN MOTOVEHICULO. EL CONDUCTOR DE LA MOTO ESTÁ HERIDO EN EL SUELO CONSCIENTE. SOLICITA SAME EN PRIORIDAD. 17:52 HS. SE TOMA CÁMARA CONSTITICION63 EMPLAZADA EN SAN JUAN 1669 Y SOLÍS. SE VISUALIZA A VARIOS VEHÍCULOS DETENIDOS EN EL MEDIO DE LA AVENIDA Y A PERSONAL POLICIAL EN EL LUGAR. SE VERIFICO LÍNEA DE TIEMPO POR CÁMARA CONSTITUCION63CAM01 Y A LAS 17:42:34 HS. SE OBSERVA AL MOTOVEHICULO CIRCULAR POR SAN JUAN HACIA SOLÍS MOMENTO QUE ES COLISIONADO POR UN VEHÍCULO QUE SE ENCONTRABA DETENIDO EN SAN JUAN. DEBIDO A LA CONGESTIÓN VEHICULAR EL MISMO REALIZO UNA MALA MANIOBRA AL SALIR DEL TERCER CARRIL DE MANO IZQUIERDA HACIA EL CARRIL CENTRAL. 18:11 HS. ARRIBA SAME. 18:16 HS. SE RETIRA SAME CON TRASLADO. SE DA POR FINALIZADO EL EVENTO. SE TOMA CONOCIMIENTO POR CARTA SAE PERSONAL POLICIAL INTERVENTOR INFORMA QUE ARRIBO SAME INT 426 A CARGO DEL DR. AQUINO MN 104702 CON DIAGNOSTICO POLITRAUMATISMO CON TRASLADO AL HOSPITAL RAMOS MEJÍA. SE REALIZÓ CONSULTA CON LA UNIDA DE FLAGRANCIA ESTE A CARGO DE LA DRA. BULLIEN QUIEN LABRO ACTUACIONES 94 SIN DETENIDOS.</t>
  </si>
  <si>
    <t>CONSTITUCION O132/ 128</t>
  </si>
  <si>
    <t>SE TOMA CONOCIMIENTO MEDIANTE CARTA SAE N.º 46771124 MASCULINO INTENTA ROBAR UN MOTOVEHICULO ESTACIONADO VISTE CAMPERA DE BOCA PANTALÓN GRIS. SIENDO LAS 17:54HS SE TOMA CÁMARA CONSTITUCIONO132 EMPLAZADA EN HORNOS 159 Y E FINOCHIETTO SE VISUALIZA A UN MASCULINO DE REMERA DE BOCA Y PANTALÓN GRIS ARRIBA DE UN MOTOVEHICULO E INTENTA DARLE ARRANQUE. SE DA AVISO A COMANDO. 17:56HS EL MASCULINO LOGRA ARRANCAR EL MOTOVEHICULO Y SE DA A LA FUGA A LA VELOZ CARRERA POR HORNOS HACIA FINOCHIETTO.17:57HS MEDIANTE CÁMARA BARRACAS41 SE VISUALIZA AL MASCULINO POR HERRERA. 17:59HS MEDIANTE CÁMARA BARRACASO128 SE VISUALIZA A PERSONAL POLICIAL DAR CON EL MASCULINO DESCRIPTO. 19:58HS SE RETIRA MÓVIL CON TRASLADO DEL MASCULINO. DANDO ASÍ POR FINALIZADO EL EVENTO. AMPLIA MEDIANTE CARTA SAE MOTO INFORMA EFECTUÁ CONSULTA CON FISCALÍA FLAGRANCIA A CARGO DOCTOR OVALAR SE LABRAN ACTUACIONES POR ROBO ORDENA DETENCIÓN POR MASCULINO. AMPLIA MEDIANTE CARTA SAE MOTO INFORMA MOTOVEHICULO POSEE TAMBOR VIOLENTADO. ESTE EVENTO FUE EN COLABORACIÓN CON GISELLE CASTILLO.</t>
  </si>
  <si>
    <t>KELLY</t>
  </si>
  <si>
    <t>PALERMO12</t>
  </si>
  <si>
    <t>SIENDO LAS 18:09 HS. SE VISUALIZA POR CÁMARA PALERMO12 EMPLAZADA EN CÓRDOBA 5101 Y THAMES A DOS MASCULINOS OFICIANDO DE LIMPIA VIDRIOS RECIBIR DADIVAS POR LA ACCIÓN. SE DA AVISO A COMANDO MEDIANTE CARTA SAE N° 46771330. PRIMER MASCULINO VISTE REMERA GRIS Y BERMUDAS SEGUNDO MASCULINO REMERA OSCURA BERMUDAS DE JEAN Y GORRA NEGRA. 18:19 HS. ARRIBA PERSONAL POLICIAL DANDO CON UNO DE LOS MASCULINOS. 18:57 HS. SE RETIRA EL MASCULINO POR SUS PROPIOS MEDIOS DANDO POR FINALIZADO ESTE EVENTO. POSTERIORMENTE SE TOMA CONOCIMIENTO POR CARTA SAE HT INFORMA QUE SE REALIZA CONSULTA CON FISCALÍA GENERAL A CARGO DR. PAN Y AGUA SE NOTIFICA ARTICULO 92 Y SE RETIRA DEL LUGAR.</t>
  </si>
  <si>
    <t>VILLA MITRE50</t>
  </si>
  <si>
    <t>Villa General Mitre</t>
  </si>
  <si>
    <t>SE TOMA CONOCIMIENTO MEDIANTE CARTA SAE N.º 46771593 DENUNCIANTE REFIERE QUE HABRÍA DOS MASCULINOS PELEANDO SOBRE LA VÍA PUBLICA. SE FUERON EN UN VEHÍCULO NEGRO SENTIDO A JUAN B. JUSTO. NO APORTA DOMINIO. 18:41HRS SE TOMA CÁMARA VILLA MITRE50 EMPLAZADA EN BOYACÁ 1401 Y GALICIA DONDE SE VISUALIZA A DOS MASCULINOS Y UN FEMENINO. SE HACE LÍNEA DE TIEMPO MEDIANTE CÁMARA VILLA MITRE50CAM01 EMPLAZADA EN BOCAYÁ 1401 Y GALICIA DONDE A LAS 18:36HRS SE VERÍA LLEGAR A LOS DOS VEHÍCULOS. LOS MASCULINOS BAJARÍAN DE ESTOS Y EMPEZARÍAN UNA RIÑA. 18:37HRS SE VERÍA A UNO DE LOS IMPLICADOS RETIRARSE. 18:42HRS SE RETIRA EL SEGUNDO IMPLICADO Y EN ESTE MISMO MOMENTO SE VERÍA PASAR A PERSONAL POLICIAL DANDO POR FINALIZADO ESTE EVENTO. POSTERIORMENTE SE AMPLIA MEDIANTE CARTA SAEECTOR1EREVISTO A UN MASCULINO EL CUAL INDICA MANTENER UNA DISCUSIÓN CON OTRO AL ARRIBO DEL MÓVIL LA OTRA PARTE YA NO SE ENCONTRABA PANORAMA NORMAL. ESTE EVENTO FUE MONITOREADO POR LUCÍA MORENA ROSSI 45926480</t>
  </si>
  <si>
    <t xml:space="preserve">GUZMAN YESICA </t>
  </si>
  <si>
    <t>DE MARE, CLAUDIO</t>
  </si>
  <si>
    <t>RECOLETA O125</t>
  </si>
  <si>
    <t>SE TOMA CONOCIMIENTO MEDIANTE CARTA SAE SOBRE UN MOTOVEHICULO ABANDONADO APARENTEMENTE ROBADO. SE VERIFICA VISUALIZANDO EL MOTOVEHICULO. SE APORTA LINEA DE TIEMPO EN DONDE SE VISUALZIA A DOS MASCULINO ABORDO DEL MISMO PARA LUEGO DARSE A LA FUGA A PIE ABANDONADO LA MOTO. AMPLIA SE LABRAN ACTUACIONES POR ROBO EN TENTATIVA CON INTERVENCION DE FISCALIA 29 A CARGO DR HERRERA SECRETARIA UNICA DRA DONATO</t>
  </si>
  <si>
    <t>SAN CRISTOBAL51</t>
  </si>
  <si>
    <t>SE TOMA CONOCIMIENTO MEDIANTE CARTA SAE N°46772039. DENUNCIANTE REFIERE QUE HABRÍA UN MASCULINO HACIENDO DE CUIDACOCHE. SIENDO LAS 19:31 HS SE TOMA LA CÁMARA SAN CRISTOBAL51 EMPLAZADA EN HUMBERTO1 2703 Y JUJUY VISUALIZANDO AL MASCULINO EN CUESTIÓN. 19:32 HS SE VISUALIZA EL ARRIBO DEL PERSONAL POLICIAL DANDO CON EL MASCULINO. 19:36 HS SE RETIRA EL MASCULINO POR SUS PROPIOS MEDIOS DANDO POR FINALIZADO ESTE EVENTO. POSTERIORMENTE CARTA SAE AMPLIA HT INFORMA EN QTH NEGATIVO MASCULINO APORTADOS PRESENCIA NOTORIA NO SE APROXIMA DENUNCIANTE CONSTANCIA EN PARTE</t>
  </si>
  <si>
    <t>SIENDO LAS 19:30HS SE VISUALIZA MEDIANTE CÁMARA SAN NICOLAS70 EMPLAZADA EN RIVADAVIA 1745 Y RODRÍGUEZ PEÑA UN GRUPO DE APROXIMADAMENTE 100 PERSONAS REUNIDAS DE FORMA PACIFICA EN PLAZA DEL CONGRESO CON PANCARTAS CON INCRIPCION PTS Y NUEVO MAS. SE DA AVISO A COMANDO GENERANDO CARTA SAE N.º 46772079. DANDO ASÍ POR FINALIZADO EL EVENTO. AMPLIA MEDIANTE CARTA SAE MÓVIL 601 ES AFIRMATIVO EL OP SE ENCUENTRA POR METRO 2.</t>
  </si>
  <si>
    <t>BENITEZ, ANTONELLA</t>
  </si>
  <si>
    <t>CABALLITO 61</t>
  </si>
  <si>
    <t>SE TOMA CONOCIMIENTO MEDIANTE CARTA SAE N°46772343 QUE DENUNCIANTE REFIERE QUE HABRÍA OCURRIDO UN CHOQUE ENTRE UNA MOTO Y UN AUTO. SIENDO LAS 20:01 HS. SE TOMA LA CÁMARA CABALLITO61 EMPLAZADA EN RIVADAVIA 4691 Y OTAMENDI VISUALIZANDO EL QTH APORTADO Y UN MOTOVEHÍCULO. SE REALIZA LÍNEA DE TIEMPO MEDIANTE CÁMARA CABALLITO61 CAM02 19:59:18HS. SE VISUALIZA EL VEHICULO DE ALQUILER SIMIL FIAT SIENA EL CUAL CIRCULABA POR RIVADAVIA. MOMENTO EN QUE AL MANIOBRAR PARA DOBLAR EN PASAJE EL MAESTRO EL MOTOVEHICULO QUE CIRCULABA EN MISMO SENTIDO MANIOBRA PARA NO COLISIONAR. CAYENDO ASI DE SU PROPIA ALTURA. POSTERIOR A ESTO EL FEMENINO CONDUCTOR DEL TAXI DESCIENDE DEL RODADO PARA AUXILIAR AL MASCULINO DEL MOTOVEHICULO. POSTERIORMENTE RETIRANDOSE LAS PARTES POR PASAJE EL MAESTRO SALIENDO DE LA VISUAL DE LAS CAMARAS. 20:03 HS. ARRIBA EL PERSONAL POLICIAL. 20:30 HS. SE RETIRA EL PERSONAL POLICIAL DANDO POR FINALIZADO EL EVENTO. SE AMPLÍA MEDIANTE SAE QUE CICLISTA INFORMA NEGATIVO CHOQUE. EL CONDUCTOR DE LA MOTO REFIERE QUE AL INTENTAR ESQUIVAR EL VEHÍCULO SE CAE.</t>
  </si>
  <si>
    <t>CAMPOS MARIA EUGENIA</t>
  </si>
  <si>
    <t>NUÑEZ O103</t>
  </si>
  <si>
    <t>CMU INFORMA GENERANDO CARTA SAE N.º 46772349 MEDIANTE CÁMARA NUÑEZO103 EMPLAZADA EN LARRALDE 1703 Y 11 DE SEPTIEMBRE SE VISUALIZA A MASCULINO REMERA BLANCA Y BERMUDA DE JEANS OFICIANDO DE CUIDACOCHES ACOMPAÑADO DE UN SEGUNDO MASCULINO DE REMERA NEGRA Y BERMUDA GRIS CALZADO BLANCO. 20:02 HS SE TOMA CÁMARAS BRINDANDO APOYO OPTICO Y GENERANDO LINEA DE TIEMPO. 19:58 HS SE VISUALIZA EL PRIMER MASCULINO INVOLUCRADO EN LO QUE APARENTA SER COBRADOR DE ESTACIONAMIENTO EN VIA PUBLICA. EL MASCULINO POSEE CAMISETA DEPORTIVA COLOR BLANCA CON FRANJA OSCURA DIAGONAL DEL LADO DE AL FRENTE Y CON EL NUMERO 2 EN LA ESPALDA BERMUDA NEGRA ZAPATILLAS BLANCAS Y MEDIAS NEGRAS. 20:00 SE VISUALIZA SEGUNDO MASCULINO ZAPATILLAS BLANCAS BERMUDA COLOR GRIS REMERA MANGAS CORTAS NEGRA. SE DA LUGAR A UN FORCEJEO ENTRE AMBOS INVOLUCRADOS. 20:01 TERMINA EL FORCEJEO ENTRE AMBOS MASCULINOS SEPARÁNDOSE EN DIFERENTES DIRECCIONES. 20:02 HS SE ENCUENTRAN NUEVAMENTE AMBOS INVOLUCRADOS. 20:02 HS ABORDA PERSONAL POLICIAL ENTREVISTANDO AL PRIMER MASCULINO INVOLUCRADO MIENTRAS EL SEGUNDO MASCULINO SE SEPARA POR CALLE 11 DE SEPTIEMBRE. 20:07 HS SE RETIRA PERSONAL POLICIAL SIN TRASLADO DADO ASI POR FINALIZADO EL EVENTO. M613 SE LABRA ACTA CONTRAVENCIONAL ART 92 FISC GRAL DR PANIAGUA. ESTE EVENTO FUE MONITOREADO POR OPERADOR SELENE ABIGAIL FIGUEROA D.N.I 42056185</t>
  </si>
  <si>
    <t>RECOLETA 67</t>
  </si>
  <si>
    <t>SE TOMA CONOCIMIENTO MEDIANTE CARTA SAE SOBRE UN CHOQUE E INCIDENCIA EN EL LUGAR. SE VERIFICA VISUALIZANDOA GRUPO DE PERSONAS EN INCIDENCIA VERBAL. NO SE LOGRA VISUALIZAR EL MOMENTO DEL SUCESO. 602A    INF SAME REALIZA VIDEOLLAMADA CON EL CICLISTA   ***INF NO SE REQUIERE SAME EN EL LUGAR***   VIDEOLLAMADA  A/C  DRA CORDOBA MN 187220:  ASISTE AL MASC POR VIDEOLLAMADA, CON DX:  TRAUMA LEVE RODILLA DERECHA.SE LABRAN ACTS POR LESIONES ART 94   (FISCALIA UFLA ESTE EN LA VOZ DEL DRA MARIA BOULIAN)    ***SR DEL AUTO NOTIFICADO ARTS 29 Y 30  Y SE RETIRA CON SU AUTO***</t>
  </si>
  <si>
    <t>PALERMO O175</t>
  </si>
  <si>
    <t>SIENDO LAS 20:43 HS. Y LAS 20:45 HS. SE VISUALIZA POR CÁMARA PALERMOO175 EMPLAZADA EN PEDRO MONTT 3501 E INFANTA ISABEL A UN FEMENINO OFICIANDO CUIDA COCHES REVIVIR DADIVAS POR LA ACCIÓN. SE DA AVISO A COMANDO MEDIANTE CARTA SAE N° 46772762. EL FEMENINO VISTE MUSCULOSA CLARA POLLERA CORTA NEGRA Y ZAPATILLAS ROJAS. 20:50 HS. ARRIBA PERSONAL POLICIAL NO DANDO CON EL FEMENINO YA QUE EL MISMO AL NOTAR PRESENCIA POLICIAL SE RETIRA DEL LUGAR INGRESANDO AL PARQUE. 20:52 HS. SE RETIRA EL PERSONAL POLICIAL DANDO POR FINALIZADO ESTE EVENTO. POSTERIORMENTE SE TOMA CONOCIMIENTO POR CARTA SAE CUATRI INFORMA NEGATIVO FEMENINO EN MENCIÓN SE RECORRE INMEDIACIONES PRESENCIA NOTORIA.</t>
  </si>
  <si>
    <t>BALVANERA O120</t>
  </si>
  <si>
    <t>SIENDO LAS 20:49 HS SE TIMA LA CÁMARA BALVANERAO120 EMPLAZADA EN ANCHORENA 399 Y VALENTÍN GÓMEZ VISUALIZANDO A UN MASCULINO DE REMERA NEGRA BERMUDA CLARA Y CALZADO CLARO OFUSCADO CON EL PERSONAL POLICIAL. SE DA AVISO A COMANDO GENERANDO CARTA SAE N° 46772808. SIENDO LAS 20:52 HS SE RETIRA EL MASCULINO POR SUS PROPIOS MEDIOS. MINUTOS DESPUÉS SE RETIRA EL PERSONAL POLICIAL DANDO POR FINALIZADO ESTE EVENTO. CARTA SAE AMPLIA HT INFORMA UNA INCIDENCIA ENTRE MASCULINOS QUE SE DISPERSAN AL NOTAR LA PRESENCIA POLICIAL.</t>
  </si>
  <si>
    <t>VILLA DEL PARQUE06</t>
  </si>
  <si>
    <t>21;24</t>
  </si>
  <si>
    <t>SE TOMA CONOCIMIENTO MEDIANTE CARTA SAE N°46772975. DENUNCIANTE REFIERE QUE HABRÍA UN ACCIDENTE ENTRE UNA MOTOVEHICULO Y UN VEHÍCULO. HABRÍA UN MASCULINO CONSCIENTE ATRAPADO DEBAJO DE LA MOTO. 21:14HS. SE TOMA CÁMARA VILLA DEL PARQUE06CAM03 EMPLAZADA EN NAZCA 2704 Y SANTO TOME EN LA CUAL SE VISUALIZA A UN VEHÍCULO Y UN MOTOVEHICULO CAÍDO. 21:15HS. SE REALIZA LÍNEA DE TIEMPO POR CÁMARA VILLA DEL PARQUE06CAM03 EN LA CUAL A LAS 21:09HS. SE OBSERVA IMPACTO ENTRE VEHÍCULO COLOR GRIS HACIA MOTOVEHICULO COLOR NEGRO ROJO Y BLANCO. AMBAS PARTES CIRCULABAN POR AV. NAZCA CRUZANDO SANTO TOME SENTIDO ARREGUI. EL VEHÍCULO COLISIONA LA PARTE DE ATRÁS DEL MOTOVEHICULO. 21:21HS. ARRIBA PERSONAL POLICIAL. 21:24HS. ARRIBA SAME AL LUGAR. 21:30HS SE RETIRA SAME CON TRASLADO. 01:13HS. QUEDA PERSONAL DE CONSIGNA DANDO ASÍ POR FINALIZADO ESTE EVENTO. POSTERIORMENTE SE TOMA CONOCIMIENTO MEDIANTE AMPLIACIÓN SAE HT INFORMA QUE ARRIBO SAME INTERNO 89 HOSPITAL ÁLVAREZ A CARGO DOCTORA NACIMENTO MN 199546 ASISTE Y DERIVA CON DIAGNOSTICO POLITRAUMATISMO. REALIZO CONSULTA CON LA UFLA OESTE A CARGO DOCTOR GRAVELA SEC ÚNICA A LA VOZ DOCTOR PALIANITI DISPUSO CARATULAR LESIONES 94 SOLICITA VIALES Y ALCOTES CONSIGNA OFICIAL MAYIR CABRETA LP 41098 POC 1157687456.</t>
  </si>
  <si>
    <t>PUERTO MADERO 15</t>
  </si>
  <si>
    <t>SE TOMO CONOCIMIENTO MEDIANTE CARTA DENUNCIANTE REFIRIO QUE HABRIA UN CHOQUE ENTRE UN MOTOVEHICULO Y UN AUTO. AL TOMAR LA CAMARA SE VISUALIZO LO APORTADO. MEDIANTE LINEA DE TIEMPO SE OBERVO EL MOMENTO DEL ACCIDENTE EN EL QUE EL MOTOVEHICULO REALIZA UNA MALA MANIOBRA PARA NO CHOCAR Y CAE. NEGATIVO CHOQUE.</t>
  </si>
  <si>
    <t>BALVANERA04</t>
  </si>
  <si>
    <t>SE TOMA CONOCIMIENTO MEDIANTE CARTA SAE N 46773375 DENUNCIANTE REFIERE QUE HABRÍA UN MASCULINO DE GORRA QUE ESTARÍA TRATANDO DE ABRIR UN AUTO Y ESTARÍA CON UN FEMENINO DE CAMPERA. 22:12HS SE TOMA CÁMARA BALVANERA04 EMPLAZADA EN PUEYRREDÓN 68 Y BARTOLOME MITRE DONDE SE VISUALIZA A PERSONAL POLICIAL EN EL LUGAR ENTREVISTANDO A MASCULINO Y FEMENINO. 22:17 HS. SE RETIRA DEL LUGAR POR SUS PROPIOS MEDIOS. 22:21 HS. SE RETIRA EL PERSONAL POLICIAL DEL LUGAR DANDO ASÍ POR FINALIZADO ESTE EVENTO. POSTERIORMENTE AMPLIA SAE MÓVIL IDENTIFICA SIN NOVEDAD NO SE CONSTATA VEHÍCULO VIOLENTADO. CONSTANCIA EN PARTE. ESTE EVENTO FUE MONITOREADO POR GUTIÉRREZ AMELIA DNI 94624772.</t>
  </si>
  <si>
    <t>VILLA LURO16</t>
  </si>
  <si>
    <t>SE TOMA CONOCIMIENTO MEDIANTE CARTA SAE N.º 46773413 QUE DENUNCIANTE FEMENINO INDICA QUE LE ROBAN A UN MASCULINO EL CELULAR. 22:01 HS. SE TOMA CÁMARA VILLA LURO16 EMPLAZADA EN RIVADAVIA 10085 Y RUIZ DE LOS LLANOS DONDE SE VISUALIZA A MASCULINO DAMNIFICADO EN QTH. SE REALIZA LINEA DE TIEMPO POR CÁMARA VILLA LURO 16 DOMO Y CÁMARAS FIJAS 01/02/03 DESDE LAS 21:50 HS. NO LOGRANDO VISUALIZAR LO APORTADO. 22:11 HS. ARRIBA PERSONAL POLICIAL. 22:13 HS. SE RETIRA PERSONAL POLICIAL DANDO ASÍ POR FINALIZADO ESTE EVENTO. POSTERIORMENTE SE AMPLIA MEDIANTE CARTA SAE QUE SE CONSULTA CON EL HT INDICA NEGATIVO DENUNCIANTE. EL PANORAMA EN LA VÍA PUBLICA NORMAL. ESTE EVENTO FUE MONITOREADO POR PAMELA ORREGO DNI 33785658.</t>
  </si>
  <si>
    <t>FLORES23</t>
  </si>
  <si>
    <t>SE TOMA CONOCIMIENTO POR CARTA SAE N°46773503 DENUNCIANTE REFIERE QUE HABRIA UN MASCULINO EN ACTITUD SOSPECHOSA MERODEANDO EN LA CUADRA VISTE REMERA AZUL SHORT ROJO ZAPATILLAS BEIGE. 22:13 HS. SE TOMA CAMARA FLORESTA23 EMPLAZADA EN RAMON FALCON 3215 Y PORTELA DONDE SE VISUALIZA A UN MASCULINO DE SIMILARES CARACTERISTICAS EN EL LUGAR. 22:15 HS. ARRIBA MOVIL POLICIAL DANDO CON EL MASCULINO. 22:18 HS. SE RETIRA MOVIL POLICIAL Y EL MASCULINO SE RETIRA POR SUS PROPIOS MEDIOS DANDO POR FINALIZADO ESTE EVENTO. POSTERIORMENTE SE TOMA CONOCIMIENTO POR AMPLIACION DE SAE QUE HT SE IDENTIFICA AL MASCULINO EL MISMO SIN IMPEDIMENTO EL CUAL SE ENCUENTRA ESPERANDO A SU PAREJA QUE VIVE EN EL EDIFICIO.</t>
  </si>
  <si>
    <t>RECOLETA 82</t>
  </si>
  <si>
    <t>SE TOMA CONOCIMIENTO MEDIANTE MODULACIÓN HT PERSONAL POLICIAL PIDIENDO APOYO PARA IDENTIFICAR UN MASCULINO. SIENDO LAS 22:50 HS. MEDIANTE CÁMARA CONSTITUCIÓN O140 EMPLAZADA EN PAVÓN Y LUIS SÁENZ PEÑA SE VISUALIZA A PERSONAL POLICIAL CON UN MASCULINO. SE DA AVISO A COMANDO GENERANDO CARTA SAE N°46773778. SE REALIZA LINEA DE TIEMPO MEDIANTE CÁMARA CONSTITUCIÓN 88 CAM01 EMPLAZADA EN BRASIL Y LUIS SÁENZ PEÑA DONDE SIENDO LAS 22:27 HS. SE VISUALIZA EL PASO DE TRES MASCULINOS POR BRASIL CONTRA TRANSITO. PRIMER MASCULINO VISTE DE REMERA NEGRA Y BERMUDA CLARA. SEGUNDO MASCULINO VISTE REMERA NEGRA Y BERMUDA NEGRA. TERCER MASCULINO GORRA NEGRA REMERA CLARA Y BERMUDA CLARA. SIENDO LAS 22:29 HS. SE VISUALIZA A UN MASCULINO CON CASCO NEGRO EN UN MOTO VEHÍCULO ROJO POR BRASIL HACIA LUIS SÁENZ PEÑA. LUEGO POR CÁMARA CONSTITUCIÓN 88 CAM01 SIENDO LAS 22:32 HS. SE VISUALIZA EL PASO DEL MASCULINO POR BRASIL Y PEÑA DOMO SENTIDO A GARAY. AL TOMAR CÁMARA CONSTITUCIÓN 26 EMPLAZADA EN JUAN DE GARAY Y LUIS SÁENZ PEÑA DOMO SIENDO LAS 22:34 HS. SE CONTINUA VISUALIZANDO EL PASO DEL MASCULINO POR PEÑA Y GARAY JUNTO A UN MASCULINO DE REMERA BLANCA Y BERMUDA DE JEANS CELESTE. SIENDO LAS 00:12 HS. MEDIANTE CÁMARA CONSTITUCIÓN O140 SE VISUALIZA A MÓVIL POLICIAL RETIRARSE DEL LUGAR DANDO POR FINALIZADO EL EVENTO.</t>
  </si>
  <si>
    <t>BELGRANOO130</t>
  </si>
  <si>
    <t>SE TOMA CONOCIMIENTO MEDIANTE CARTA SAE N.º 46773537 QUE MASCULINO REFIERE QUE HABRÍA DOS MASCULINOS AGREDIÉNDOSE. 22:17 HS. SE TOMA CÁMARA BELGRANOO130 EMPLAZADA EN OLAZABAL 1714 Y ARRIBEÑOS DONDE SE VISUALIZA PERSONAL POLICIAL EN EL LUGAR. 22:30 HS. SE RETIRA PERSONAL POLICIAL DANDO POR FINALIZADO EL EVENTO. POSTERIORMENTE SE AMPLÍA MEDIANTE CARTA SAE MÓVIL 913 INFORMA QUE SE RECORRIÓ LA ZONA Y NO SE OBSERVA A LAS PERSONAS DESCRIPTAS EN LA SITUACIÓN DENUNCIADA PANORAMA NORMAL. EVENTO MONITOREADO POR GUADALUPE GATTELET DNI: 45677429.</t>
  </si>
  <si>
    <t>MARTINEZ COHEN, BELEN</t>
  </si>
  <si>
    <t>CABALLITO01</t>
  </si>
  <si>
    <t>22:14 HS. SE VISUALIZA POR LA CÁMARA CABALLITO01 EMPLAZADA EN RIVADAVIA 4945 Y FLORENCIO BALCARCE A PERSONAL POLICIAL CON UN MASCULINO EN DETENCIÓN. SE DA AVISO A COMANDO MEDIANTE CARTA SAE N° 46773569. 21:48 HS. HACIENDO LA LINEA DE TIEMPO SE PUEDE OBSERVAR EL MOMENTO DE LA DE LA DETENCIÓN DEL MASCULINO 23:18 HS. SE RETIRA PERSONAL POLICIAL CON EL TRASLADO DEL MASCULINO DANDO POR FINALIZADO ESTE EVENTO. MEDIANTE CARTA SAE MOTO INFORMA SE COLABORA CON PERSONAL DE DIVISIÓN DE CAPTURA A CARGO DEL INSPECTOR LP 4600 PÉREZ DAMIÁN QUIENES LOGRAN DAR CON EL MASCULINO QUE POSEE PEDIDO DE CAPTURA VIGENTE POR CAUSA N°16447/2025 HOMICIDIO SIMPLE JUZGADO DE MENOR N°5. ESTE EVENTO FUE MONITOREADO POR MARTINEZ DAIANA ELIZABETH 35820013</t>
  </si>
  <si>
    <t>SE TOMA CONOCIMIENTO MEDIANTE CARTA SAE N°46773697 DENUNCIANTE REFIERE QUE HABRÍA UN MASCULINO ARMADO EN ACTITUD SOSPECHOSA MERODEANDO EN LA CUADRA. MASCULINO VISTE REMERA ROJA CON BICICLETA. SIENDO LAS 22:42 HS. MEDIANTE CÁMARA CONSTITUCIÓN 31 EMPLAZADA EN JUAN DE GARAY Y BDO DE IRIGOYEN SE VISUALIZA A UN MASCULINO DE SIMILARES CARACTERÍSTICAS EMPLAZÁNDOSE POR JUAN DE GARAY HACIA LIMA. SIENDO LAS 22:43 HS MEDIANTE CÁMARA CONSTITUCIÓN 27 EMPLAZADA EN JUAN DE GARAY Y SALTA SE VISUALIZA AL MASCULINO EMPLAZARSE POR SANTIAGO DEL ESTERO HACIA PAVÓN. SIENDO LAS 22:45 HS. MEDIANTE CÁMARA CONSTITUCIÓN O122 EMPLAZADA EN PAVÓN Y SANTIAGO DEL ESTERO SE VISUALIZA AL PERSONAL POLICIAL CON EL MASCULINO. SIENDO LAS 22:53 HS. SE VISUALIZA AL MASCULINO RETIRARSE DEL LUGAR POR SUS PROPIOS MEDIOS DANDO POR FINALIZADO EL EVENTO. SE TOMA CONOCIMIENTO MEDIANTE CARTA SAE GHT INFORMA QUE SE VERIFICO EL MASCULINO EL MISMO SE IDENTIFICO . NEGATIVO ELEMENTO CONSTITUTIVO DE DELITO. PANORAMA NORMAL.</t>
  </si>
  <si>
    <t>PARQUE CHACABUCOO145</t>
  </si>
  <si>
    <t>SE TOMO CONOCIMIENTO MEDIANTE CARTA 46773707 SOBRE UN CHOQUE, SE TOMO CONOCIMIENTO QUE SE LABRAN ACTUACIONES POR LESIONES</t>
  </si>
  <si>
    <t xml:space="preserve">IBARRA, RAMON </t>
  </si>
  <si>
    <t>CABALLITOO147</t>
  </si>
  <si>
    <t xml:space="preserve">SE TOMA CONOCIMIENTO MEDIANTE CARTA SAE DENUNCIANTE REFIERE QUE LE HABRIAN ROBADO A UN FEMENINO Y TENDRIA CORTES ARRIBA PERSONAL ACTUACIONES POR ROBO </t>
  </si>
  <si>
    <t>NUEVA POMPEYA67/ CAM03/ YA 05 CAM03/ YA66 CM01</t>
  </si>
  <si>
    <t>SE TOMA CONOCIMIENTO MEDIANTE CARTA SAE N°46773733, QUE HT 2004485 INF COOPERACION POR MASCULINO QUIEN LO AGREDIO. SE VISUALIZA A PERSONAL POLICIAL POR CAMARA NUEVA POMPEYA67 CON MASCULINO DEMORADO. SE BRINDA APOYO OPTICO. SE BRINDA LINEA DE TIEMPO POR CAMARA NUEVA POMPEYACAM03, NUEVA POMPEYA66 CAM01 Y NUEVA POMPEYA67 CAM03. SE RETIRA PERSONAL POLICIAL CON TRASLADO DEL MASCULINO Y AMPLIA QUE 904 INF SE EFECTUA CONSULTA CON FISC PENAL CONTRAVENCIONAL Y DE FALTAS 30 A/C DR ESPADA CON SECRET UNICA A/CDR SANTIAGO ORDENA DETENION DEL MASCULINO CON ACTS ATENTADO Y RESISTENCIA-</t>
  </si>
  <si>
    <t>1 DETENIDO - POSIBLE ARMA DE FUEGO</t>
  </si>
  <si>
    <t>CHACARITA20</t>
  </si>
  <si>
    <t>SE TOMA CONOCIMIENTO MEDIANTE CARTA SAE N°46773786 DENUNCIANTE REFIERE QUE HABRÍA UNA PELEA ENTRE VARIAS PERSONAS.22:54HS. SE TOMA CAMARA CHACARITA20 EMPLAZADA EN PALPA 3893 Y FRAGA DONDE SE VISUALIZA A PERSONAL POLICIAL. 23:09HS. SE RETIRA PERSONAL POLICIAL DANDO ASÍ POR FINALIZADO ESTE EVENTO. SE TOMA CONOCIMIENTO MEDIANTE AMPLIACIÓN SAE QUE 915A EN EL LUGAR GTH VISUALIZA UNA RIÑA ENTRE DOS MASCULINOS LOS CUALES AL NOTAR LA PRESENCIA POLICIAL SE RETIRAN INGRESANDO AL PASILLO DEL ASENTAMIENTO. ESTE EVENTO FUE MONITOREADO POR PEREIRA BRISA</t>
  </si>
  <si>
    <t>BARRACAS 59</t>
  </si>
  <si>
    <t>SE TOMA CONOCIMIENTO MEDIANTE FRECUENCIA SOBRE PERSONAL POLICIAL EN SEGUIMIENTO DE UN FEMENINO POSIBLE AUTOR DE ILICITO. SE VERIFICAN CAMARAS VISUALZIADNO AL PERSONAL INTENTADO IDENTIFICAR AL FEM Y LA MISMA SE TORNA HOSTIL. SE APORTA EN CONSTANCIA Y MEDIANTE QSO AL PERSONAL LO VISUALIZADO. AMPLIA 604 INDICA QUE PERSONAL POLICIAL INTENTO IDENTIFICAR A LA FEM POR LAS DESCRIPCIONES QUE SE APORTO--- INTENTANDO IDENTIFICAR LA FEM HOSTIL LE PROPINA GOLPES DE PUÑO EN EL ROSTRO- ARRIBADO COOPERACION SE LOGRA REDUCIR---ASIMISMO ARRIBO SAME INT- 343 BASE MONASTERIO AC DRA BRINA NARA MN 199170 ASISTE CON DIAGN TRAUM SUPERFICIAL- AFECTAN MULTIPLES REGIONES DEL  CUERPO- SE REALIZA CONSULTA CON UFLA SUR AC DR FEDERICO BROMBINI- ACTUACIONES POR ATENTADO Y RESISTENCIA- SE AVALA A DETNECION DE LA FEM-</t>
  </si>
  <si>
    <t>GONZALEZ TORALES, ARACELI</t>
  </si>
  <si>
    <t>FLORESO118</t>
  </si>
  <si>
    <t>SE TOMA CONOCIMIENTO MEDIANTE CARTA SAE N°46773840 QUE HABRIA UN MASCULINO CON LOS TOBILLOS SANGRANDO. ESTARIA DETENIDO EN EL SEMAFORO. MASCULINO CON REMERA GRIS PANTALON NEGRO.22:59HS SE TOMA CAMARA FLORESO118 EMPLAZADA EN VARELA Y CASTAÑARES SE VISUALIZA A MASCULINO CON HERIDAS EN SUS PIERNAS.CMU AMPLIA QUE REALIZO LINEA DE TIEMPO POR DICHA CAMARA SE DEJA CONSTANCIA QUE OBSERBA AL MASCULINO LLEGAR AL QTH NOSE VISUALIZA HECHO ILICITO.23:08HS SE RETIRA MASCULINO POR SUS PROPIOS MEDIOS.23:09HS ARRIBA SAME.23:11SE RETIRA SAME SIN TRASLADO. 23:18HSSE RETIRA MOVIL POLICIAL DANDO POR FINALIZADO ESTE EVENTO. POSTERIORMENTE SE TOMA CONOCIMIENTO POE AMPLIACION SAE MOVIL ARRIBO SAME BASE COBO INTERNO 363 ACARGO DRA DELVALLE EDDI 122761 ARRIBA Y SE RETIRA YA QUE EL MASCULINO YA NO SE ENCONTRABA. ESTE EVENTO FUE MONITOREADO POR ARACELI GONZALEZ 94914642.</t>
  </si>
  <si>
    <t>CONSTITUCION 75/ 74</t>
  </si>
  <si>
    <t>SE VISUALIZA MEDIANTE CAMARA A UN MASCULINO EN ACTITUD DE MERODEO CON UNA VALIJA OSCURA. ARRIBA PERSONAL POLICIAL DANDO CON EL MASCULINO. GHT INFORMA QUE SE IDENTIFICO A MASCULINO EL MISMO NO POSEE ELEMENTOS CONSTITUTIVOS DE DELITO. PANORAMA NORMAL.-</t>
  </si>
  <si>
    <t>SAN NICOLAS 26</t>
  </si>
  <si>
    <t>SIENDO LAS 23:18 HS. MEDIANTE CÁMARA CONSTITUCIÓN 75 EMPLAZADA EN JUAN DE GARAY Y SAN JOSÉ SE VISUALIZA A UN MASCULINO EN ACTITUD DE MERODEO CON UNA MALETA. SE DA AVISO A COMANDO GENERADO CARTA SAE N°46774018. SIENDO LAS 22:24 HS. MEDIANTE CÁMARA CONSTITUCIÓN 74 EMPLAZADA EN JUAN DE GARAY Y SANTIAGO DEL ESTERO SE VISUALIZA A PERSONAL POLICIAL DANDO CON EL MASCULINO. SIENDO LAS 23:31 HS. SE VISUALIZA AL MASCULINO RETIRARSE POR SUS PROPIOS MEDIOS. SE TOMA CONOCIMIENTO MEDIANTE CARTA SAE HT INFORMA QUE SE IDENTIFICO A MASCULINO EL MISMO NO POSEE ELEMENTOS CONSTITUTIVO DE DELITOS. PANORAMA NORMAL</t>
  </si>
  <si>
    <t>VILLA LUGANO10</t>
  </si>
  <si>
    <t>SE TOMA CONOCIMIENTO MEDIANTE CARTA SAE N° 46774089, QUE DENUNCIANTE INDICA QUE LE GILERA 110  NEGRA Y ROJA, CINCO MASCULINOS  CON ARMA DE FUEGO FUGARON SENTIDO LA VILLA NO APORTA MAS DATOS NO RECUERDA DOMINO.  MEDINATE CAMARA VILLA LUGANO 10 SE VISUALIZA A PERSONAL CON DAMNIFICADO. HUBAC Y MURGUIONDO. CMU AMPLIA SE RETIRA DAMNIIFCADO POR SUS PROPIOS MEDIOS. ASI MISMO SE RETIRA PERSONAL POLICIAL Y AMPLIA QUE FISCALIA NAC CRIM CORRECCIONAL  N 12 A CARGO DR LOPEZ FERRANDO SECRETARIA UNICA DRA DURINI DISPUSO ACTUACIONES ROBO AMA</t>
  </si>
  <si>
    <t>GUERRA, ALEJO</t>
  </si>
  <si>
    <t>SE TOMA CONOCIMIENTO MEDIANTE LA CARTA SAE N°46774353. DENUNCIANTE REFIERE QUE MASCULINO TRATA DE ROMPER EL VIDRIO DE UN AUTO PARA ROBAR VISTE DE BERMUDA NEGRA Y REMERA NEGRA.23.32 HS. SE TOMA CONTROL DE LA CÁMARA PALERMOO121 DONDE SE VISUALIZA A PERSONAL POLICIAL JUNTO A UN MASCULINO DE SIMILARES CARACTERÍSTICAS. EL MISMO SE RETIRA POR CERVIÑO HACIA SINCLAIR.01:02 HS. ARRIBA SAME. 01:28 HS. SE RETIRA PERSONAL POLICIAL COMO SAME . POSTERIORMENTE SE TOMA CONOCIMIENTO MEDIANTE LA AMPLIACIÓN DE LA CARTA SAE QUE SECRETARIA 3 INTERVIENE JUZGADO CC NUMERO 48 A CARGO DR. DE LA TORRE FABIAN. SECRETARIA NUMERO 145 A CARGO DE. SANCHEZ SE PROCEDE AL LABRADO DE ACTUACIONES TENTATIVA DE ROBO Y SE AVALA DETENCIÓN DEL MASCULINO EN MENCIÓN. ARRIBA SAME INTERNO 363 DE ECO PARQUE A CARGO DR. VELZQUEZ QUIEN ASISTE Y TRASLADA A RIVADAVIA DIAGNOSTICO TRAUMA CRANEAL SIN RIESGO DE VIDA.</t>
  </si>
  <si>
    <t>CONSTITUCION 15</t>
  </si>
  <si>
    <t>SE TOMO CONOCIMIENTO MEDIANTE FRECUENCIA QUE PERSONAL POLICIAL SOLICITA PERSONAL POLICIAL FEMENINO PARA IDENTIFICAR A UN FEMENINO. AL TOMAR LA CAMARA SE VISUALIZA PERSONAL POLICIAL CON UN FEMENINO. SE VERIFICA LINEA DE TIEMPO VISUALIZANDO AL FEMENINO EN INCIDENCIA VERBAL CON UN MASCULINO EL CUAL LA PERSIGUE POR DETRAS. Y AL VISUALIZAR PRESENCIA POLICIAL DETIENE LA MARCHA DEL MOVIL POLICIAL. MAGISTRADO DISPONE ACT POR INFRACCION A LA LEY 23737ART 14 INC 2. NOTIFICACION 29 Y 30.-</t>
  </si>
  <si>
    <t>NUÑEZ28</t>
  </si>
  <si>
    <t>SE TOMA CONOCIMIENTO MEDIANTE CARTA SAE LIBERTADOR INDICA EN SEGUIMIENTO DE TOYOTA HILUX COLOR BLANCA SE REALIZA LINEA DE TIEMPO EN CAMARA NUÑEZ28CAM02 SE VISUALIZA PASO DE VEHICULO MOVIL 7972 VERIFICO LA DOCUMENTACION LA CUAL CORRESPONDE DEJAN CONTINUAR LA MARCHA NO ADOPTA TEMPERAMENTO</t>
  </si>
  <si>
    <t>BOEDO21CAM02</t>
  </si>
  <si>
    <t>SE TOMA CONOCIMIENTO MEDIANTE CARTA SAE SOBRE UN ROBO CON MODALIDAD MOTO CHORRO A UN FEMENINO QUE SE ENCONTRABA EN SU VEHICULO SE TOMA CAMARA DONDE NO SE VISUALIZA LO APORTADO SE REALIZA LINEA DE TIEMPO EN LA MISMA DONDE SE VISUALIZA EL ARRIBO DE MOTOVEHICULO SE APROXIMA AL VEHICULO SUSTRAYENDOLE ELEMENTO EN FORMA VIOLENTA NO SE VISUALIZA ARRIBO DE PERSONAL POLICIAL SE TOMA NOVEDAD MEDIANTE CARTA SAE DAMNIFICADA SE ENCUENTRA ILESA SE LABRAN ACTUACIONES POR ROBO</t>
  </si>
  <si>
    <t>PONCE DE LEON, CINDY MARIBEL</t>
  </si>
  <si>
    <t>BALVANERA09</t>
  </si>
  <si>
    <t>SE TOMA CONOCIMIENTO MEDIANTE CARTA SAE REFIERE FEMENINO QUE HABRIA UNA PELEA DE UN MASCULINO Y UN FEMENINO SE TOMA CAMARA SE VISUALIZA MASCULINO EN APARENTE INCIDENCIA TAPADO CON FRAZADAS ARRIBA PERSONAL POLICIAL DANDO CON FEMENINO POSTERIORMENTE INFORMA LA MISMA INDICA NO SUFRIO VIOLENCIA FISICA Y NO DESEA REALIZAR DENUNCIA CONSTANCIA EN PARTE</t>
  </si>
  <si>
    <t>SAAVEDRA93</t>
  </si>
  <si>
    <t>SE TOMO CONOCIMIENTO MEDIANTE CARTA 46774491 SOBRE UN ROBO, SE TOMO CONOCIMIENTO QUE PANORAMA NORMAL</t>
  </si>
  <si>
    <t>SE TOMO CONOCIMIENTO MEDIANTE CARTA 46774537 SOBRE UN MASCULINO EN SITUACION DE VULNERABILIDAD. SE TOMO CONOCIMIENTO QUE NEGATIVO INCIDENCIA.</t>
  </si>
  <si>
    <t>CEJAS, NICOLAS MAXIMILIANO</t>
  </si>
  <si>
    <t>VILLA DEL PARQUE50</t>
  </si>
  <si>
    <t>SE TOMA CONOCIMIENTO MEDIANTE CARTA SAE REFIERE DENUNCIANTE QUE HABRIA UNA PAREJA EN SITUACION DE VULNERABILIDAD SE TOMA CAMARA SE VISUALIZA MASCULINO EN INCIDENCIA CON FEMENINO ARRIBA PERSONAL POLCIIAL POSTERIORMENTE INFORMA SE TRATA DE UNA DISCUSION DE PAREJA SOLUSIONADA EN EL LUGAR</t>
  </si>
  <si>
    <t>FLORESO257</t>
  </si>
  <si>
    <t>SE TOMO CONOCIMIENTO MEDIANTE CARTA 46774730 SOBRE MASCULINOS COMETIENDO ILICITO SE TOMO CONOCIMIENTO QUE SE IDENTIFICO A MASCULINOS SIN NOVEDAD</t>
  </si>
  <si>
    <t>SE VISUALIZA MEDIANTE CAMARA RETIRO 08 A DOS MASCULINO SUSTRAYENDO PERTENENCIAS A UN MASC QUE DORMITA EN EL LUGRA. SE GENERA CONSTANCIA. AMPLIA 901A INF SE COMUNICA CON JUZGADO CRIMINAL Y CORRECCIONAL N* 21 A/C DR FERNANDEZ ANDRES, SECRETARIA N* 165 A/C DR RINALDI: ***ORDENA QUE NO SE ADOPTE TEMPERAMENTO CON LOS MASCULINOS IMPUTADOS YA QUE EL MASCULINO WILDER MAMANI NO DESEA INSTAR ACCIÒN PENAL*** __</t>
  </si>
  <si>
    <t>SE VISUALIZA MEDIANTE CAMARA A VARIOS FEMENINOS EN INCIDENCIA. ARRIBA PERSONAL POLICIAL DANDO CON LAS PARTES. POSTERIOR SE DISPERSAN.</t>
  </si>
  <si>
    <t>SAN CRISTOBAL37</t>
  </si>
  <si>
    <t>SE VISUALIZO MEDIANTE CAMARA SAN CRISTOBAL 37 A UN MASCULINO EN INCIDENCIA. SE TOMO CONOCIMIENTO QUE EL PERSONAL POLICIAL SE ENCUENTRA ILESO</t>
  </si>
  <si>
    <t>SETOMO CONOCIMIENTO MEDIANTE MODULACION QUE HABRIA UNA INCIDENCIA. AL TOMAR LA CAMARA SE VISUALIZA A DOS MASCULINOS Y UN FEMENINO EN INCIDENCIA CON PALOS. ARRIBA PERSONAL POLICIAL DANDO CON LAS PERSONAS. MOVIL 901D INFORMA SE TRATO DE UN ENTREDICHO VERBAL SOLUCIONADA SIN NOVEDAD. NEGATIVOS LESIONADOS. CONSTANCIA EN PARTE.-</t>
  </si>
  <si>
    <t>GUZMAN YESICA</t>
  </si>
  <si>
    <t>BOCA 78</t>
  </si>
  <si>
    <t>SE TOMA CONOCIMIENTO MEDIANTE CARTA SOBRE UN CHOQUE ENTRE DOS VEHICULOS. SE VERIFICA VISUALZIANDO LO APORTADO. SE BRINDA LINEA DE TIEMPO DEL MOMENTO DEL SUCESO. 604 INF ARRIBO SAME INT 372 DE ZONA CENTRO AC/ DR LARREA MN 131370 QUIEN ASISTE SIN DERIVAR A FEMENINO CON DIAG CONTROL CLINICO-</t>
  </si>
  <si>
    <t>FLORES78</t>
  </si>
  <si>
    <t>SE VISUALIZO MEDIANTE CAMARA FLORES 78 A PERSONAL POLICIAL IDENTIFICANDO A UN MASCULINO, SE TOMO CONOCIMIENTO QUE SE IDENTIFICO A UN MASCULINO SIN IMPEDIMENTOS</t>
  </si>
  <si>
    <t>BALVANERAO130</t>
  </si>
  <si>
    <t>SE TOMA CONOCIMIENTO MEDIANTE CARTA SAE DENUNCIANTE INDICA RIÑA ENTRE SIETE PERSONAS POSIBLE INTENTO DE ROBO UNO CON CASCO SHORT REMERA BLANCA SE TOM CAMARA SE VISUALIZA GRUPO DE PERSONAS EN INCIDENCIA ARRIBA PERSONAL POLICIAL POSTERIORMENTE INFORMA AL ARRIBO DEL MOVIL LAS PERSONAS EN INCIDENCIA SE DISPERSAN</t>
  </si>
  <si>
    <t>COGHLAN44</t>
  </si>
  <si>
    <t>SE TOMA CONOCIMIENTO MEDIANTE CARTA SAE FEMENINO REFIERE QUE HAY UN MASCULINO QUE ESTA SOLO EN LA MITAD DE CALLE SE TOMA CAMARA DONDE SE VISUALIZA MASCULINO DE SIMILARES CARACTERISTICAS EN VIA PUBLICA ARRIBA SAME ARRIBA PERSONAL POLICIAL POSTERIORMENTE INFORMA MASCULINO DE AVANZADA EDAD SENIL ASISTIDO POR PERSONAL MEDICO</t>
  </si>
  <si>
    <t>VILLA REAL 81</t>
  </si>
  <si>
    <t>SE TOMA CONOCIMIENTO MEDIANTE CARTA SAE SOBRE MASCULINO HERIDO CON ARMA BLANCA, SE TOMA CAMARA Y SE VISUALIZA A MASCULINO ENSANGRENTADO, ARRIBA PERSONAL POLICIAL AL LUGAR Y PERSONAL DE PBA. AL RETIRO SE AMPLIA SU GONZALEZ PRIVENIENTE DE 3 DE FEBRERO SE HACE CARGO DE PROCEDIMIENTO.-</t>
  </si>
  <si>
    <t>BALVANERAO140</t>
  </si>
  <si>
    <t>SE VISUALIZO MEDIANTE CAMARA PERSONAL POLICIAL EN EL LUGAR SE BRINDA APOYO OPTICO POSTERIORMENTE INFORMA ACTUACIONES POR ART 237 ATENTADO Y RESISTENCIA DISPONE LA DETENCION DE AMBOS MASCULINOS</t>
  </si>
  <si>
    <t>GOMEZ, KATHERINE MELISA</t>
  </si>
  <si>
    <t>BOCA96</t>
  </si>
  <si>
    <t>SE TOMA CONOCIMIENTO MEDIANTE LA CARTA SAE N°46775286 DENUNCIANTE REFIERE QUE HABRÍA UN CONTENEDOR DE BASURA INCENDIÁNDOSE EN HERNANDARIAS AL 500. SE TOMA LA CAMARA BOCA96 EMPLAZADA EN ARZOBISPO ESPINOSA 1101 Y HERNANDARIAS SE VISUALIZA FOCO ÍGNEO Y VEHÍCULOS PRÓXIMOS. 04:27HS. ARRIBA BOMBEROS AL LUGAR. 04:50HS. SE RETIRA BOMBEROS. SE AMPLIA MEDIANTE LA CARTA SAE QUE 601 INFORMA ARRIBO DE BOMBEROS INTERNO 9009 DE LA ESTACIÓN 3 DE BARRACAS A CARGO DEL SUBTENIENTE ROCHA LP 24885 QUIEN SOFOCO LA EXTINCIÓN DEL CONTENEDOR EL CUAL SE HABRÍA PRODUCIDO POR COLINA DE CIGARRILLO.</t>
  </si>
  <si>
    <t>SE TOMA CONOCIMIENTO MEDIANTE CARTA SAE DENUNCIANTE REFIERE QUE HABRIA UN FEMENINO GRITANDO EN VIA PUBLICA SE TOMACAMARA SE VISUALIZA AQUIEN SERIA UN FEMENINO ARRIBA PERSONAL POLICIAL INFORMA POSTERIORMENTE SE IDENTIFICO FEMENINO SIN NOVEDAD</t>
  </si>
  <si>
    <t>BOEDOO114 / CHACABUCO03</t>
  </si>
  <si>
    <t>Se visualizó mediante cámara PARQUE CHACABUCO 03 como el efectivo que se encontraba cruzando Avenida La Plata por la senda peatonal es embestido por un vehículo que circulaba por Directorio e intento girar en dirección a La Plata, se visualizó de igual manera que el semáforo se encontraba en rojo para el transito sobre Avenida La Plata. Se amplia que el Personal lesionado se trata del Oficial Mayor LP 5544 Ramirez Eduardo perteneciente a la CV6B.</t>
  </si>
  <si>
    <t>2 DTENIDOS</t>
  </si>
  <si>
    <t>BARRACAS O145</t>
  </si>
  <si>
    <t>CMU INF QUE SE POSEE CAMARA BARRACAS O145 SE VISUALIZA ARRIBO DE MOVIL POLICIAL, CMU AMPLIA SE VERIFICA LINEA DE TIEMPO DE CAMARA BARRACAS O145 CAM03 VISUALIZANDO A LAS 04:19 HS EL PASO DE TRES MASCULINOS SENTIDO AL QTH. ASI MISMO NO SE LOGRA VISUALIZAR SI LOS MASCULINOS INGRESAN O ESCALAN LA FINCA</t>
  </si>
  <si>
    <t>CONSTITUCION 36</t>
  </si>
  <si>
    <t>SE TOMO CONOCIMIENTO MEDIANTE CARTA SAE QUE HABRIA UN CHOQUE ENTRE AUTO Y MOTO. AL TOMAR LA CAMARA SE VISUALIZA A DOS RODADOS COLISIONADOS. ARRIBA PERSONAL POLICIAL. SE VERIFICA LINEA DE TIEMPO VISUALIZANDO EL MOMENTO DE LA COLISION.</t>
  </si>
  <si>
    <t>CABALLITO 77</t>
  </si>
  <si>
    <t>SE TOMA CONOCIMIENTO MEDIANTE CARTA SAE DENUNCIANTTE RFIERE QUE HABRIA CHOQUE ENTRE VEHICULOS, UN VEHICULO ESTRIA VOLCADO Y HABRIA PERSONAS ATRAPADAS.- 606 INF EN EL LUGAR ARRIBO SAME INT 421 PROV DEL H DURANDT AC DR DEMERIRO MN 195348 ASISTE Y NO DERIVA CON DIAG CONTROL CLINICO A AMBOS - SE REALIZA EXPEDIENTE DE CONSTANCIA- BOMBEROS FINALIZA SU LABOR -CALZADA LIBERADA SE RETIRAN SIN NOVEDAD -</t>
  </si>
  <si>
    <t>V. LUGANOO222 / CAM 01</t>
  </si>
  <si>
    <t>SE TOMA CONOCIMIENTO MEDIANTE CARTA SAE POR UN CHOQUE ,. AL MOMENTO DE TOMAR LA CAMARA SE VISUALIZA LO MENCIOANDO.- ARRIBA PERSONAL POLICIAL Y ENTREVISTA.- 608A INF SE TRATO DE UN CHOQUE SIMPLE LAS PARTES SE ENCUENTRAN INTERCAMBIANDO DATOS .-</t>
  </si>
  <si>
    <t>RETIRO55</t>
  </si>
  <si>
    <t xml:space="preserve">SE TOMA CONOCIEMIENTO MEDIANTE CARTA SAE FEMENINO INDICA QUE PODRIA HABER UN CHOQUE ENTRE CAMION Y NO INDICA QUE OTROS VEHICULOS, INDICA QUE ESCUCHARIA GRITOS, ES TODO LO QUE APORTA. SE POSEE CAMARA RETIRO 55 SE VISUALIZA CAMION EN EL LUGAR.
</t>
  </si>
  <si>
    <t>SE TOMA CONOCIMENTO MEDIANTE CARTA SAE LLAMANTE INDICA EN LA PUERTA QUE HABRIA VARIAS PERSONAS EN SITUACION DE CALLE, REQUIERE MOVIL PARA QUE LOS RETIREN.- CMU INFORMA QUE SE POSEE CAMARA BALVANERA O102 AL MOMENTO SE VISUALIZA A PERSONAL POLICIAL EN EL QTH CON UN MASCULINO.- HT INF SE RECORRIO LAS INMEDIACIONES CON RESULTADO NEGATIVO, NEGATIVO LO MENCIONADO NO SE APROXIMA DENUNCIANTE PANORAMA NORMAL .__</t>
  </si>
  <si>
    <t>BERGARA, ANDREA</t>
  </si>
  <si>
    <t>V. LUGANO O160 /CAM 03</t>
  </si>
  <si>
    <t>SE TOMA CONOCIMIENTO MEDIANTE FRECUENCIA POR PERSONAL POLICIAL EN PRIORIDAD SOLICITANDO APOYO POR INCIDENCIA.- AL MOMENTO DE TOMAR LA CAMARA SE VISUALIZA A PERSONAL POLICIAL DE MANERA PARCIAL.- SE AMPLIA LINEA QUE NO SE VE AGRESION .- FISC EVACUO CONSULTA CON UFLA SUR AC DRA BACCHIADONE ACTS POR EL ART 239 MASCULINO NOTIFICADO Y SOLTURA</t>
  </si>
  <si>
    <t>PALERMO 55</t>
  </si>
  <si>
    <t>SE TOMA CONOCIMIENTO MEDIANTE CARTA SAE LLAMANTE REFIERE 2 MASCULINOS HABRIAN ROBADO EN UN KIOSCO Y LE HABRIAN GOLPEADO A LA EMPLEADA Y ESTARIA SANGRANDO EN LA MANO.- ARRIBO SAME INT 374 JUAN B JUSTO AC DR JONI PEREZ MN 147502 ASISTE EN LUGAR DIAG ESCORIACIONES EN MANO IZQUIERDA , RODILLA DERECHA .- 1214 IMFORMA QUE LA MISMA FORSEJEA CON AMBOS MASCULINOS DONDE SE LESIONA . ACTUACIONES POR ROBO Y LESIONES INTERVIENE FISC CRIM CORR N 29 DR HERRERA SEC UNICA AC DRA GONZALES</t>
  </si>
  <si>
    <t>SE TOMA CONOCIMIENTO MEDIANTE CARTA SAE PERSONAL MASCULINO DEL LOCAL , SEÑALA QUE HAY 30 A 40 JOVENES EN LA PARTE DE ADELANTE DEL LOCAL EN LA PLAYA DE ESTACIONAMIENTO . PRENDIENDO BENGALAS Y HACIENDO DISTURBIOS.- HT INF QUE SE RETIRAN PERSONAS SIN NOVEDAD.- HT INF NEG DAÑOS,NEG LESIONADOS</t>
  </si>
  <si>
    <t>FLORES O117</t>
  </si>
  <si>
    <t>SE VISUALIZA MEDIANTE CAMARA FLORESO117 INCIDENCIA EN VIA PUBLICA.- 607 INF ARRIBADO AL LUGAR SE ENTREVISTO A FEMENINO EN SITUACION DE BULNERAVILIDAD // INDICO QUE NO REQUIERE PERSONAL POLICIAL MEGATIVO INCIDENCIA / PANORAMA NORMAL // NO APORTA DATOS</t>
  </si>
  <si>
    <t>SAN NICOLAS56</t>
  </si>
  <si>
    <t xml:space="preserve">SE TOMA CONOCIMIENTO MEDIANTE CARTA SAE FEMENINO INDICA QUE UN FEMENINO SE HABRIA CAIDO DE SU PROPIA ALTURA, TENDRIA UN CORTE AL LADO DEL OJO EL CUAL HABRIA SIDO CAUSADO POR SUS ANTEOJOS. SE POSEE CAMARA SAN NICOLAS56. ARRIBO DE PERSONAL POLICIAL
</t>
  </si>
  <si>
    <t>CONT. MALTRATO</t>
  </si>
  <si>
    <t xml:space="preserve">SE VISUALIZA POR CAMARA CONSTITUCUON O122 UNA INCIDENCIA ENTRE UN FEMENINO Y UN MASCULINO. EL FEMENINO ESTARIA GOLPIANDOLO CON UN PALO. SE DA AVISO A COMANDO. ARRIBA PERSONAL POLICIAL DANDO CON LAS PARTES. SE AMPLIA HT INF SE REALIZO CONSULTA CON UFLA ESTE AC DRA MERCURIALI ACT POR MALTRATO. NOTIFICA DE LOS ART 29 Y 30
</t>
  </si>
  <si>
    <t>FLORES O170</t>
  </si>
  <si>
    <t>SE TOMA CONOCIMIENTO MEDIANTE CARTA SAE DIR 15 PERSONAL SOLICITA SAME EN PRIORIDAD MASC CON HERIDA CORTO PUNTANZA BAJOS SIGNOS VITALES.-</t>
  </si>
  <si>
    <t>FLORES O256</t>
  </si>
  <si>
    <t>SE TOMA CONOCIMIENTO MEDIANTE LA CARTA SAE N° 46775989. SIENDO LAS 08:03HS SE TOMA LA CAMARA FLORESO256 EMPLAZADA EN CARABOBO 1639 Y CASTAÑARES DONDE SE VISUALIZA A UN MASCULINO DE SIMILARES CARACTERÍSTICAS APORTADAS EN CARTA EL MISMO SUSTRAE PERTENENCIAS DE UN VEHÍCULO DE COLOR BLANCO MODELO RENAULT DOMINIO AH 140 GP. DÁNDOSE A LA FUGA A LA VELOZ CARRERA POR COREA HACIA TORRES Y TENORIO PERDIÉNDOSE DE LA VISUAL. Y DAMNIFICADO RETIRA DEL LUGAR A LAS 08:08HS. SIENDO LAS 08:47HS POR DICHA CAMARA SE VISUALIZA AL MASCULINO DEL HECHO ILÍCITO. SIENDO LAS 08:49HS ARRIBA PERSONAL POLICIAL DANDO CON EL MASCULINO. SIENDO LAS 10:57HS SE VISUALIZA COMO SE RETIRA AL PERSONAL POLICIAL CON EL DETENIDO PERDIÉNDOSE DE LA VISUAL DE LA CAMARA. SE TOMA CONOCIMIENTO MEDIANTE LA AMPLIACIÓN DE LA CARTA SAE SE REALIZÓ CONSULTA CON EL JUZGADO NÚMERO 25 A CARGO DOC. PALMADANI SECRETARIA NÚM. 161 DOC. BASO QUIEN ORDENA LA DETENCIÓN DEL MASCULINO ACTUACIONES POR ROBO. NO SE LOGRÓ DAR CON EL DAMNIFICADO AL ARRIBO DEL PERSONAL EL MISMO SE HABRÍA RETIRADO. EN COLABORACIÓN CON GRACIELA ROMERO Y NAHUEL CAMAÑO</t>
  </si>
  <si>
    <t>ABUSO SEXUAL</t>
  </si>
  <si>
    <t>NUÑEZ O109</t>
  </si>
  <si>
    <t>SE TOMA CONOCIMIENTO MEDIANTE CARTA SAE Nª46775996 LIBRERIA DENUNCIANTE REFIERE QUE HABRIA UN MASCULINO DE AVANZADA EDAD QUE ESTARIA CON DOS FEMENINAS QUE SERIAN ADOLESCENTES LAS ESTARIA TOCANDO. VISTE DE REMERA BLANCA ES TODO LO APORTADO.09:03HS SE TOMA CAMARA NUÑEZO109 EMPLAZADA EN CRAMER 3595 Y LARRALDE DONDE SE VISUALIZA PERSONAL POLICIAL ENTREVISTANDO A LAS FEMENINAS. 09:46HS SE RETIRAN TODOS DEL LUGAR DANDO POR FINALIZADO ESTE EVENTO. POSTERIORMENTE SE AMPLIA MEDIANTE CARTA SAE 612A INFORMA QUE EN EL LUGAR SE REALIZO CONSULTA ALEJANDRO GARCIA DISPUSO ARTICULO 60 DEL CODIGO CONTRAVENCIONAL SE LABRA EL ACTA ARTICULO 60 ACOSO SEXUAL Y NOTIFICACION DE 29 Y 30 DE NO HACERSE PRESENTE EN EL BARRIO DE SAAVEDRA EN CASO DE CONCURRIR SERA PENADO POR DESOBEDIENCIA EN EL LUGAR NO ARRIBO SAME SE TOMO CONTACTO MEDIANTE TELEMEDICINA DOCTOR RODAS MN 150357 ENTREVISTA MASCULINO NO FUE EL MEDICO NO ES NECESARIO CONCURRIR EL MISMO DETERMINO QUE NO SEA TRASLADADO AL NOSOCOMIO. 612 ASI MISMO EN EL LUGAR ARRIBAN LAS MADRES DE LAS FEMENINOS MENORES LAS CUALES SE RETIRAN DE LUGAR CON SUS HIJAS SIN NOVEDAD.ESTE EVENTO FUE MONITORIADO POR JULIETA BENDITTI 38919576</t>
  </si>
  <si>
    <t>SAN CRISTOBAL 59 CAM 02</t>
  </si>
  <si>
    <t>SE TOMA CONOCIMIENTO MEDIANTE CARTA SAE N°46776014 POR UN SINIESTRO. 08:11 HS. SE TOMA CÁMARA SANCRISTOBAL 59 CAM02 DONDE SE VISUALIZA PERSONAL POLICIAL Y SAME Y LAS PARTES DEL CHOQUE EN LA ZONA. SE REALIZA LÍNEA DE TIEMPO DONDE A LAS 07:59 HS. SE VISUALIZA AL MOTOCICLISTA COLISIONAR CON LA PARTE POSTERIOR DE UN TAXI MARCA RENAULT MODELO LOGAN. 08:09 HS. ARRIBA SAME. 08:20 HS. SE RETIRA SAME CON TRASLADO QUEDANDO PERSONAL DE CONSIGNA. SE AMPLÍA MEDIANTE CARTA SAE MOVIL 603B INF ARRIBO SAME INT 407 DE BASE MORENO A CARGO DEL DOCTOR CORREA MN 166021 ASISTE Y DERIVA DIAGNOSTICO POLITRAUMA. MÓVIL 603B INFORMA SE REALIZA CONSULTA CON UNIDAD DE FLAGRANCIA ESTE A CARGO DOCTORA BULLIAN MARIA ACTUACIONES POR LESIONES 94. SOLICITA ALCOTEST PARA CONDUCTOR DE VEHÍCULO DE ALQUILER Y CONDUCTOR DE VEHÍCULO CORSA AMBOS INVOLUCRADOS CONSIGNA SABRINA ESCOBAR Y LP PARA HOSPITAL RAMOS MEJIA PARA DAMNIFICADO CONDUCTOR DE MOTOVEHICULO. CONSIGNA OFICIAL RAMOS MEDINA. ESTE EVENTO FUE MONITOREADO POR LEONEL AGUIAR</t>
  </si>
  <si>
    <t>SE VISUALIZA MEDIANTE CÁMARA FLORESTA44 EMPLAZADA EN BACACAY 3403 Y CONCORDIA UN MASCULINO EL CUAL ESTARÍA SOLICITANDO DÁDIVAS A AUTOMOVILISTAS QUE ESTACIONAN EN LA CUADRA. EL MISMO VISTE GORRA CON VISERA REMERA MANGA CORTA COLOR VERDE PANTALÓN LARGO AZUL CON FRANJAS NARANJAS EN LA PARTE INFERIOR ZAPATILLAS COLOR CLARO. SE DA AVISO A COMANDO GENERANDO CARTA SAE Nª 46776127. EL EVENTO ES MONITOREADO TAMBIÉN MEDIANTE CÁMARA FLORESTA43 EMPLAZADA EN BACACAY 3502 Y EMILIO LAMARCA. SIENDO LAS 08:29HS EL MASCULINO SE PIERDE DE LA VISUAL DE LAS CÁMARAS. SIENDO LAS 08:31HS SE VISUALIZA ARRRIBO DE PERSONAL POLICIAL EL CUAL NO DARÍA CON EL MASCULINO. SIENDO LAS 08:35HS SE RETIRA PERSONAL POLICIAL DANDO POR FINALIZADO EL MONITOREO. POSTERIORMENTE SE TOMA CONOCIMIENTO MEDIANTE CARTA SAE: HT INFORMA NO ES HABIDO EL MASCULINO EN MENCIÓN. EL PANORAMA ES NORMAL. EL PERSONAL SE REINTEGRA A SU RECORRIDO.</t>
  </si>
  <si>
    <t>SE TOMA CONOCIMIENTO MEDIANTE CARTA SAE SECTOR 1 SOLICITA SAME FEMENIA LESIONADA EN VIA PUBLICA.- SEC1 INF FEMENINO CAIDO DE SU PROPIA ALTURA,ARRIBO SAME DE BASE MORENO INT 426 AC DOC VILLALISA MN 185681 ASISTE Y DERIVA AL RAMOS CON DIAG TRAUMATISMO LEVES</t>
  </si>
  <si>
    <t>COLEGIALES 30</t>
  </si>
  <si>
    <t>SE TOMA CONOCIMIENTO MEDIANTE CARTA SAE N°46776236 DENUNCIANTE REFIERE QUE UNA MOTO HABRÍA CHOCADO CON UN AUTO AL MOTOCICLISTA LE SANGRARÍA LA MANO. REQUIERE AMBULANCIA Y MÓVIL. 08:43 HS. SE TOMA LA CÁMARA COLEGIALES30 EMPLAZADA EN ÁLVAREZ THOMAS 1299 Y ELCANO VISUALIZANDO PERSONAL POLICIAL ENTREVISTANDO A UN MASCULINO PRÓXIMO AL MOTOVEHÍCULO EN EL LUGAR. SE REALIZA LÍNEA DE TIEMPO MEDIANTE CÁMARA FIJA COLEGIALES30CAM03 SIENDO LAS 08:30HS. SE VISUALIZA UN VEHÍCULO SÍMIL VOLKSWAGEN COLOR GRIS OSCURO EL CUAL CIRCULABA POR ÁLVAREZ THOMAS Y DETIENE SU MARCHA SOBRE LA SENDA PEATONAL. AL MOMENTO CIRCULABA DETRÁS DEL MISMO UN MOTOVEHÍCULO BITRIPULADO EL CUAL LO CHOCA EN SU PARTE TRASERA LADO IZQUIERDO. SE DEJA CONSTANCIA DE QUE DEBIDO AL ÁNGULO DE LA CÁMARA NO SE LOGRA VISUALIZAR EL COLOR DEL SEMÁFORO AL MOMENTO DEL CHOQUE. 09:06 HS. ARRIBA SAME AL LUGAR. 09:31 HS. SE RETIRA SAME CON TRASLADO DEL LUGAR. 10:40 HS. SE RETIRA EL PERSONAL POLICIAL DEL LUGAR CON APARENTE TRASLADO DEL MOTOVEHÍCULO DANDO ASÍ COMO FINALIZADO EL EVENTO. SE TOMAN AMPLIACIONES POR CARTA SAE HT INFORMA ARRIBÓ SAME INTERNO 406 DEL HOSPITAL PIROVANO A CARGO DRA. SOLIZ MN 158790 ASISTE Y DERIVA AL HOSPITAL PIROVANO DIAGNÓSTICO TRAUMATISMO DE DEDO MEDIO MANO DERECHA Y BAJA DE PRESIÓN AL CONDUCTOR DE LA MOTO SR. TEYES SE HACE LA CONSULTA CON LA UFLA NORTE A CARGO DRA. GARCÍA DISPONE ACTUACIONES POR LESIONES 94 BIS NOT DE 29 Y 30 AL CONDUCTOR DEL VEHÍCULO BREVE RELATO: EL CONDUCTOR DEL VEHÍCULO VENÍA CONDUCIENDO Y FRENA EN EL SEMÁFORO AHÍ LO EMBISTE LA MOTO QUE ES DE LA APLICACIÓN UBER VENÍA CON PASAJERO EL MISMO NO RESULTÓ LESIONADO SE RETIRÓ DEL LUGAR Y NO SE DIO CON EL MISMO.</t>
  </si>
  <si>
    <t>1 TRASLADO 1 IMPUTADO</t>
  </si>
  <si>
    <t>SE TOMA CONOCIMIENTO MEDIANTE CARTA SAE LLAMANTE CUERPO DE TRANSITO INDICA QUE AGENTES DE TRANSITO HABRIAN RETENIDO A UNA PERSONA POR CIRCULAR SIN DOCCUMENTACION CON SU VEHICULO, EL MISMO SE QUERRIA RETIRAR DEL LUGAR. REQUIERE DE MOVIL.- SE COOPERO SIN NOVEDAD CON EL CUERPO DE TRANSITO // CAT 3403 GUTIERREZ</t>
  </si>
  <si>
    <t>V. URQUIZA 79 CAM01</t>
  </si>
  <si>
    <t>SE TOMA CONOCIMIENTO MEDIANTE CARTA SAE Nª46776340 MASCULINO REFIERE QUE HABRIA VISTO UN CHOQUE ENTRE UN AUTO Y UNA MOTO SOLO VERIA LA MOTO EN EL SUELO LO VIO DESDE SU DOMICILI.09:03HS SE TOMA CAMARA VILLA URQUIZA79 CAM01 DONDE SE VISUALIZA PERSONAL POLICIAL EN EL LUGAR ASISTIENDO A LOS INVOLUCRADOS.09:20HS ARRIBO SAME.09:27HS SE RETIRA SAME CON TRASLADO .10:23HS SE REITIRA PERSONAL DANDO POR FINALIZADO ESTE EVENTO.POSTERIORMENTE SE AMPLIA MEDIANTE CARTA SAE UFLA NORTE A CARGO DEL DOCTOR GALBAIRE SECRETARIA UNICA ATIENENDO A LA VOZ DEL DOCTOR VIL ACTUACIONES POR LESIONES 94 Y NOTIFICACION AL MASCULINO DEL 29 Y 30 T SE RETIRA DEL LUGAR CON SU VEHICULO .</t>
  </si>
  <si>
    <t>MATADEROS O176 CAM 01 Y CAM 03</t>
  </si>
  <si>
    <t>SE TOMA CONOCIMIENTO MEDIANTE CARTA SAE ´POR UN HECHO DE ILICITO POR PARTE DE UN MASC EN MOTO QUE SUSTRAJO CELULAR. AL MOMENTO DE TOMAR LA CAMARA SE VISUALIZA PEROSNAL POLICIAL. SE APORTA LINEA , NO SE VE EL ROBO, SE VE LA MOTO DESCRIPTA Y LAS PERSONAS EN FUGA POR DETRAS DAMNIFICADO/A .- SEC*** INF AL ARRIBO NEGATIVO LO DETALLADO O DENUNCIANTE.-__</t>
  </si>
  <si>
    <t>V. LUGANO03</t>
  </si>
  <si>
    <t>SE TOMA CONOCIMIENTO MEDIANTE CARTA SAE POR UNA FEM QUE INDICA QUE HABRIA 10 PERSONAS QUE LA SIGUEN AMIGOS DE SU EX PAREJA, AL MOMENTO DE TOMAR LA CAMARA SE VISUALIZA A FEM .- ARRIBA EPROSNAL Y ENTREVISTA .-</t>
  </si>
  <si>
    <t>BOCA24</t>
  </si>
  <si>
    <t>SE TOMA CONOCIMIENTO MEDIANTE CARTA SAE N° 46776728 HT REFIERE UN CHOQUE QUE ES SOBRE BROWN. 09:52 HS. SE TOMA CÁMARA BOCA 24 EMPLAZADA EN ALTE BROWN 1 Y MARTÍN GARCÍA SE VISUALIZA PERSONAL POLICIAL EN EL LUGAR JUNTO A UN MASCULINO. SE VERIFICA LÍNEA DE TIEMPO Y NO SE VISUALIZA IMAGEN DE RELEVANCIA. 13:26 HS. SE RETIRA PERSONAL POLICIAL DANDO POR FINALIZADO EL EVENTO. SE AMPLIA POR CARTA SAE HT INF QUE ÉSTE EVENTO NO POSEE AMPLIACIÓN.</t>
  </si>
  <si>
    <t>SE VISUALIZA MEDIANTE CAMARA FLORESO256 A UN MASCULINO AUTOR DE ILICITO DE HORAS TEMPRANAS.- EN BREVE CON NOVEDADES GUARDA RELACION SAE 46775989.</t>
  </si>
  <si>
    <t>RETIRO02</t>
  </si>
  <si>
    <t>SE VISUALIZA POR CAMARA RETIRO 02 MASCULINO OFICIANDO DE LIMPIAVIDRIOS
REMERA AZUL POR DETRAS PARTE DELANTERA RAYAS BERMUDA OSCURA CALZADO NEGRO</t>
  </si>
  <si>
    <t>RECOLETA54</t>
  </si>
  <si>
    <t xml:space="preserve">SE TOMA CONOCIMIENTO MEDIANTE CARTA SAE FEMENINO REFIERE QUE ESTARIA EN COMERCIO CAFETERIA Y SU EX PAREJA NO SE QUIERE RETIRAR , ESTARIA AGRESIVO . INF SE POSEE CAMARA RECOLETA54 SE VISUALIZA PERSONAL POLICIAL EN EL LUGAR JUNTO A UN MASCULINO. SE RETIRA POR SUS PROPIOS MEDIOS M 902 INF SE TRATO DE UNA INCIDENCIA DE PAREJA LA CUAL FUE SOLUCIOANDA ANTES DEL ARRIBO DEL PERSONAL POLICIAL, LA SRA ALEGRE ILESA
</t>
  </si>
  <si>
    <t>P. CHACABUCO 49</t>
  </si>
  <si>
    <t>SE TOAM CONOCIMIENTO MEDIANTE CARTA SAE FEMENINA INDICA QUE UN HOMBRE ADULTO MAYOR SE CAYO Y SE LASTIMO LA CABEZA AL PARECER.- HT INF ARRIBO SAME INT 337 AC DEL DR ROJAS 85904 ASITE Y NO DERIVA CON DIAG HIPER TENCION</t>
  </si>
  <si>
    <t>ALMAGRO 66</t>
  </si>
  <si>
    <t>SE TOMA CONOCIMEINTO MEDIANTE CARTA SAE DENUNCIANTE REFIERE QUE HABRIA UN MASCULINO QUE ESTARIA RECOSTADO SOBRE LA VIA PUBLICA- REFIERE QUE NO ESTARIA CONCIENTE, LA DENUNCIANTE LE HABLARIA Y EL MASCULINO NO RESPONDE-.- 107:HT INF ARRIBADO AL LUGAR SE RETIRAN LAS PERSONAS EN SIT VULNERABLE SIN NOVEDAD- NEGATIVO SAME</t>
  </si>
  <si>
    <t>BELGRANO 94 /61 CAM01</t>
  </si>
  <si>
    <t>SE TOMA CONOCIMIENTO MEDIANTE CARTA SAE Nª46776699 SUPERMERCADO DE NOMBRE AMOR INFORMA QUE UNA FEMENINO DEL SUPERMERCADO LE ROBARON EL CELULAR Y COSAS DEL SUPERMERCADO.DOS MASCULINOS.UNO ESTARIA DE REMERA BLANCA.09:52HS SE TOMA CAMRA BELGRANO94 EMPLAZADA EN MONROE 1698 Y ARRIBEÑOS DONDE SE VISUALIZA PERSONAL POLICIAL EN EL LUGAR.09:38HS MEDIANTE LINEA DE TIEMPO SOBRE LA CAMARA BELGRABI61 CAM01 SE VISUALIZA A UN MASCULINODE REMERA BLANCA Y PANTALON OSCURO ACOMPAÑADO DE OTRO MASCULINO DE ROPAS OSCURAS QUIENES PROVIENEN DE MONROE Y SE RETIRAN A LA VELOZ CARRERA POR 11 DE SEPTIEMBRE SENTIDO A MUNIC SIENDO PERSEGUIDOS POR UNA TERCERA PERSONA QUIEN VISTE DE REMERA VERDE Y PANTALON NEGRO SE DEJA CONSTANCIA QUE NO SE LOGRA VISUALIZAR EL MOMENTO DEL HECHO ILICITO .10:46HS SE RETIRA PERSONAL DANDO POR FINALIZADO ESTE EVENTO.POSTERIORMENTE SE AMPLIA MEDIANTE CARTA SAE SE HIZO CONSULTA POR ACTUACIONES POR HURTO FISCALIA DISTRITO SAVEDRA NUÑEZ A CARGO DOCTOR CAMPAGNOLI SECCION UNICA A CARGO DOCTOR VIDAL SE DECONOCE LA MERCADERIA SUSTRAIDA .</t>
  </si>
  <si>
    <t>P. CHACABUCO 22 CAM01</t>
  </si>
  <si>
    <t xml:space="preserve">SE TOMA CONOCIMIENTO MEDIANTE CARTA SAE DENUNCIANTE INFORMA QUE UN MASCULINO LE QUISO ROBAR LA BICICLETA , EL MASCULINO VA CAMINANDO EN DIRECCION A ASAMBLEA.- ASIMISMO SE VEIRFICO CAMARA PARQUE CHACABUCO22. AL MOMENTO EL DOMO SIN VIDEO. MEDIANTE CAMARA FIJA 01 SE VISUALIZA A PERSONAL POLICIAL EN EL LUGAR.- CMU AMPLIA SE RETIRA MASCULINO POR SUS MEDIOS Y PERSONAL POLICIAL.-PERSONAL INF SE IDENTIFICO MASC DE SIMILARES CARACTERISTICAS , SIN NOVEDAD , CORRESPONDE NO POSEE.- ASI MISMO SE SOLICITO CONTACTO CON LLAMANTE // CON RESULTADO NEGATIVO .-
</t>
  </si>
  <si>
    <t>FLORESTA 08</t>
  </si>
  <si>
    <t>SE TOMA CONOCIMIENTO MEDIANTE CARTA SAE FEMENINO REFIERE QUE AL COSTADO DE LA FARMACIA SOBRE RIVADAVIA HABRIA UN GRUPO DE 6 MASCULINOS EN ESTADO DE EBRIEDAD OCACIONANDO DISTURBIOS.- GHT INFORMA ARRIBADO AL LUGAR SE INVITO A LAS PERSONAS A RETIRARSE SIN NOVEDAD.-__</t>
  </si>
  <si>
    <t>V. CRESPO 06</t>
  </si>
  <si>
    <t>SE TOMA CONOCIMEINTO MEDIANTE CARTA SAE DENUNCIANTE INFORMA QUE HAY UN MASCULINO PIDIENDO DINERO PARA DEJAR ESTACIONAR VEHICULOS , INFORMA QUE DOS MASCULINOS QUE SE BAJARON DE SUS VEHICULOS LO ESTARIAN AGREDIENDO.- HT 156 IND QUE ARRIBADO A LUGAR NEGATIVO LO APORTADO PRESENCIA NOTORIA PANORAMA NOMAL.__</t>
  </si>
  <si>
    <t>COLEGIALES 23</t>
  </si>
  <si>
    <t>SE TOMA CONOCIMIENTO MEDIANTE CARTA SAE POR ALARMA REGSITRADA EN UN COMERCIO.- CMU INFORMA QUE SE POSEE CAMA COLEGIALES 23 AL MOMENTO SE VISUALIZ AA PERSONAL POLICIAL EN EL QTH.- CMU AMPLIA QUE SE PIERDE LA VISUAL DE PERSONAL POLICIAL , AL MOMENTO NO SE VISUALIZA LO APORTADO</t>
  </si>
  <si>
    <t>FLORES 34</t>
  </si>
  <si>
    <t>SE TOMA CONOCIMIENTO MEDIANTE CARTA SAE HT SOLICITA SAME POR PERSONA CON ATAQUE.- CMU INFORMA QUE MEDIANTE CAMARA FLORES34 SE VISUALIZA A PERSONAL POLICIAL Y TRANSEUNTES JUNTO A UNA PERSONCA CAIDA COBRE LA VEREDA.- CMU AMPLIA: ASIMISMO SE RETIRO SAME CON TRASLADO.- ARRIBO SAME INT 337 DE BASE CABALLITO A/C DOC ROJAS 85904 ASISTE Y TRASLADA AL H PIÑERO DIAG TRAUMATISMO DE CRANEO .-</t>
  </si>
  <si>
    <t>BALVANERA O143</t>
  </si>
  <si>
    <t>SE TOMA CONOCIMEINTO MEDIANTE CARTA SAE FMEMINO REFIERE QUE SE ESTARIA INCENDIANDO EL 2 PISO DE UN EDIFICIO DE 13 PISOS, HABRIA GENTE DENTRO, SE ESTARIA VIENDO HUMO.- CMU INFORMA QUE SE POSEE CAMARA BALVANERA O139 AL MOMENTO NO SE VISUALIZA LO APORTADO POR OBSTRUCCION DE ARBOLEDA.- CMU AMPLIA QUE SE POSEE CAMARA BALVANERA O143 AL MOMENTO SE VISUALIZA EL EDIFICIO APORTADO CON HUMO SALIENDO DESDE LA TERRAZA.- CMU AMPLIA QUE SE VISUALIZA EL ARRIBO DE BOMBEROS AL QTH.-</t>
  </si>
  <si>
    <t>MONSERRAT 01</t>
  </si>
  <si>
    <t>SE VISUALIZA A MASC QUE ESTARIAN MERODEANDO LO QUE SERIA LA CATEDRAL, A POSTERIOR UNO DE ELLOS COMETE HECHO ILICITO.__MAGISTRADO:JNCC DE MENORES Nº5AC DR OLIVER DE TEZANOS GONZALO SEC Nº14 AC DR VAILATI PABLO __SECUESTRO:NO HUBO__INTERVENTORES:OF 1º CABRERA MOTO 474 Y OF GALVAN MOTO 570__</t>
  </si>
  <si>
    <t>BALVANERA 72</t>
  </si>
  <si>
    <t>SE TOMA CONOCIMIENTO MEDIANE CARTA SAE T 3513 INF MASCULINO ATROPELLADO.- HT INF ALCOTEST DIO NEGATIVO,SE REALIZO NUEVA CONSULTA CON UFLA ESTE AC DOC BULLIAN QUE DISPONE ACT POR LESIONES 94 Y NOTIFICACION DE ART 29 Y 30.</t>
  </si>
  <si>
    <t>V. DEL PARQUE 73</t>
  </si>
  <si>
    <t>SE TOMA CONOCIMIENTO MEDIANTE CARTA SAE LLAMANTE REFIERE QUE TIENEN RETENIDA A UNA PERSONA LA CUAL LE HABRIA ROBADO.- CMU INFORMA QUE POSEE CAMARA VILLA DEL PARQUE 73 Y AL MOMENTO NO SE LOGRA VISUALIZAR LO APORTADO, ASI MISMO SE VISUALIZA EL MOVIL POLICIAL EN EL LUGAR.- M 611 B INF SE REALIZA CONSULTA CON LA UFLA OESTE GRAVELA SEC UNI DR BERRINI LESIONES 89 AMBAS PARTES NOTIFICADAS DE LOS ART 29/30.- CMU AMPLIA: SE RETIRO PERSONAL POLICIAL.-</t>
  </si>
  <si>
    <t>M. CASTRO 07</t>
  </si>
  <si>
    <t>SE TOMA CONOCIMEINTO MEDIANTE CARTA SAE LLAMANTE SOLICITA ASISTENCIA MEDICA PARA FEMENINO 70 AÑOS , CAIDA DE PROP. ALTURA, CON LESION / HINCHAZON EN EL PIE, VIA PUBLICA.- CMU INFORMA QUE SE POSEE CAMARA MONTE CASTRO 07 AL MOMENTO SE VISUALIZA A UNA FEMENINA CON PERSONAL POLICIAL EN EL QTH.- CMM AMPLIA QUE SE VISUALIZA EL ARRIBO DE PERSONAL DE SAME.-</t>
  </si>
  <si>
    <t>BOEDO 90</t>
  </si>
  <si>
    <t>SE TOMA CONOCIMIENTO POR CARTA SAE N° 46777732 POR UN ROBO. SE REALIZA LA LÍNEA DE TIEMPO MEDIANTE LA CÁMARA BOEDO 90 CAM03 EMPLAZADA EN CARLOS CALVO 3400 Y VIRREY LINIERS DONDE SIENDO LAS 11:34 HS. SE VISUALIZA MASCULINO CON CAMPERA AZUL CLARO PANTALONES NEGROS Y GORRA NEGRA CAMINANDO POR VIRREY LINIERS EN SENTIDO AL TRÁFICO CON DIRECCIÓN A LA CALLE ESTADOS UNIDOS PARA LUEGO LLEGAR A LA ZONA UN MOTOVEHICULO ROJO MANEJADO POR UN MASCULINO CON PANTALÓN BEIGE ZAPATILLAS BLANCAS CAMPERA ROJA CON MANGAS NEGRAS EL CUAL SE VA POR LA MISMA DIRECCIÓN QUE EL MASCULINO MENCIONADO ANTERIORMENTE. 11:38 HS. SE VISUALIZA AL MOTOVEHICULO ROJO CON LOS DOS MASCULINOS MENCIONADOS PREVIAMENTE VENIR EN CONTRAMANO POR VIRREY LINIERS CIRCULANDO POR LA VEREDA PARA LUEGO DIRIGIRSE HACIA CARLOS CALVO EN SENTIDO AL TRÁNSITO PERDIÉNDOLOS DE LA VISUAL. SE AMPLIA MEDIANTE CARTA SAE MOVIL INF SE ENTREVISTA CON EL DAMNIFICADO EL CUAL LE INDICA QUE UN MOTOVEHICULO CON UN MASCULINO LE HABIRA SUSTRAÍDO UN BOLSO CON DOCUMENTACIÓN A DETERMINAR SE EFECTIO CONSULTA CON LA FISCALÍA NAC EN LO CIM Y CORR NRO 51 AC DRA OLIVIERI, SEC ÚNICA AC DR MIGUEL CESAR DISPUSO ACT POR ROBO.</t>
  </si>
  <si>
    <t>PALERMO 16</t>
  </si>
  <si>
    <t>SE TOMA CONOCIMIENTO MEDIANTE CARTA SAE DENUNCIANTE INFORMA QUE UN MASCULINO QUE SE ESTA HOSPEDANDO AHI SE TIENE QUE RETIRAR POR GENERAR DISTURBIOS Y SE NIEGA.- CMU INFORMA QUE SE POSEE CAMARA PALERMO 16 AL MOMENTO SE VISUALIZA A PERSONAL POLICIAL EN EL QTH-.CMU AMPLIA QUE SE VISUALIZA EL RETIRO DE PERSONAL POLICIAL-. MOTO INF SE IDENTIFICA AL MASC SN Y SE RETIRA POR SUS MEDIOS NEG ARMA BLANCA.-</t>
  </si>
  <si>
    <t>FLORES 82</t>
  </si>
  <si>
    <t>SE TOMA CONOCIIENTO MEDIANTE CARTA SAE DENUNCIANTE REFIRE VEHICULO QUE HABRIA ATROPELLADO A PERSONA EN BICICLETA QUE ESTARIA EN EL PISO CON SANGRE EN LAS PIERNAS.- CMU INF, SE POSEE CAMARA FLORES82 SE VISUALIZA PERSONAL POLICIAL ASISTIENDO A UN MASCULINO CAIDO EN LA VIA PUBLICA.- CMU SE DEJA CONSTANCIA QUE SE REALIZO LINEA DE TIEMPO. AL SER CAMARA DOMO Y AL ESTAR EN PATRON DE MOVIMIENTO NO SE LOGRO VISUALIZAR EL MOMENTO DEL HECHO.- CMU AMPLIA: ARRIBO SAME-. CMU AMPLIA SE RETIRA SAME.- 607 INF EVACUO CONSULTA CON UFLA OEST AC DEL DR ESEQUIEL SECRETARIA AC DEL DR CRISTIAN DERRINI QUIEN DISPONE AC POR LESIONES 94 / INPUTADO 29 Y 30 SOLTURA EN EL LUGAR // SOLICITA VIALES // OF OJEDA LP 58459 POC 1130648806.-</t>
  </si>
  <si>
    <t xml:space="preserve">SE VISUALIZA POR CAMARA BOCA24 MASCULINO OFICIANDO DE LIMPIAVIDRIO. ARRIBA PERSONAL POLICIAL. SE AMPLIA ARRIBA AL LUGAR EL MASCULINO SE RETIRA DEL LUGAR-
</t>
  </si>
  <si>
    <t xml:space="preserve">SE VISUALIZA A VARIOS MASCULINOS APARENTEMENTE CONSUMIENDO ESTUPEFACIENTES. CAMARA CONSTITUCION 18. SE DA AVISO A COMANDO. ARRIBA PERSONAL POLICIAL, SE AMPLIA 
HT INF SE ENTREVISTO CON LOS DOS MASCULINOS LOS MISMO CORRESPONDE Y NO POSEEN. SE RETIRAN SIN NOVEDAD.
</t>
  </si>
  <si>
    <t>V. URQUIZA 46</t>
  </si>
  <si>
    <t>SE TOMA CONOCIMIENTO MEDIANTE CARTA SAE HT R 2041 REQUIERE APOYO , SE ENCUENTRA CON TRES PREVENIDOS.- CMU INFORMA QUE POSEE CAMARA VILLA URQUIZA 46 CAM01 Y SE VISUALIZA PERSONAL POLICIAL CON PERSONA DEMORADA EN LA VIA PUBLICA.- CMU AMPLIA SE VERIFICO CAMARA VILLA URQUIZA 46 CAM01 VISUALIZANDO A LAS 12:15 HORAS PERSONAL POLICIAL DETENER A LAS PERSONAS EN EL LUGAR EN MOMENTOS QUE PERSONAL SE ENCUENTRA IDENTIFICANDO A LOS MISMOS Y UNA FEMENINA QUE SE ENCONTRABA CON LAS PERSONAS TRATA DE DARSE A LA FUGA, EL MASCULINO CALVO, REMERA NEGRA, PANTALON DE JEAN SE DA A LA FUGA POR TRIUNVIRATO SENTIDO BLANCO ENCALADA PERDIENDO DE LA VISUAL DE LAS CAMARAS.- 612C INFORMA EN EL LUGAR SE REALIZO CONSULTA CON EL JUZGADO NACIONAL EN LO CRIMINAL Y CORRECCIONAL FEDERAL NUMERO 2 A CARGO DEL DOCTOR RAMOS SEBASTIAN SECRETARIA NUMERO 3 A CARGO EL DOCTOR CAMELOTO FIORELA, LA MISMA DISPUSO ACTACIONES POR INFRACCION A LA LEY 25891, AMBAS PERSONAS DETENIDAS, ASIMIMSO SECUESTRO DE LOS CELULARES, UNO DE INSCRIPCION SANSUGN A14, Y EL OTRO DE INSCRIPCION SANSUNG A16, DANMIFICADOS NO FUERON HABIDOS.-</t>
  </si>
  <si>
    <t>RETIRO04</t>
  </si>
  <si>
    <t>SE TOMA CONOCIMIENTO MEDIANTE CARTA SAE NË 46778179 LLAMANTE AGENTE DE PREVENCIÓN REFIERE FEMENINO CAÍDO DE SU PROPIA ALTURA. 12:28 HS. AL TOMAR CÁMARA RETIRA 04 EMPLAZADA EN DR. R MEJÍA 1405 Y GILARDI SE VISUALIZA PERSONAL DE PREVENCIÓN JUNTO CON EL FEMENINO. 12:48 HS. ARRIBA MÓVIL DE SAME. 13:01 HS. SE RETIRA SAME CON TRASLADO DANDO POR FINALIZADO EL EVENTO. SE AMPLIA POR CARTA SAE HT INF ARRIBO DE SAME INT 364 A CARGO DRA. BROZOVICK MN 130927 QUIEN DERIVA CON DIAGNÓSTICO TRAUMATISMO MIEMBRO INFERIOR IZQUIERDO AL HOSPITAL RIVADAVIA.</t>
  </si>
  <si>
    <t>PALERMO 41</t>
  </si>
  <si>
    <t>SE TOMA CONOCIMIENTO MEDIANTE CARTA LLAMANTE INDICA UN FEMENINO DE 50 AÑOS EL CUAL ESTA GOLPEADA EN LA CARA, ESTA MUY HINCHADA.- CMU INF, SE POSEE CAMARA PALERMO41 SE VISUALIZA A LA FEMENINA Y EL MASCULINO SENTADOS EN LA OBRA.- CMU AMPLIA ARRIBA PERSONAL POLICIAL.- CMU AMPLIA SE RETIRA PERSONAL POLICIAL.- HT R 152 IMFORMA QUE AL ARRIBO ES AFIRMATIVO EL FEMENINO EN EL LUGAR LA MISMA EN VULNERABLIDAD QUIEN INDICA QUE SE TRATA DE UNA LESION DE VIEJA DATA POR UNA INCIDENCIA HACE DOS SEMANAS. NO REQUIERE SAME Y SE RETIRA.-</t>
  </si>
  <si>
    <t xml:space="preserve">SE VISUALIZA A UN FEMENINO MANIPULANDO ENVOLTORIOS CAMARA CONSTITUCION 27- SE DA AVISO A COMANDO, ARRIBA PERSONAL POLICIAL. SE AMPLIA HT INF SE REALIZO CONSULTA CON LA UFLA ESTE AC DRA MERCURIARI NO ADOPTA TEMPERAMENTO. SE REQUIZO A LAS PERSONAS LOS MISMO NO POSEEN ELEMENTOS CONSTITUVO DE DELITO.
</t>
  </si>
  <si>
    <t>V SARFIELD 39</t>
  </si>
  <si>
    <t>SE TOMA CONOCIMIENTO MEDIANTE CARTA SAE 
FEMENINO REFIERE QUE INTENTARON ROBARLE EL AUTO A SU PADRE EL CUAL SERIA DE EDAD AVANZADA.- CMU INFORMA QUE SE POSEE CAMARA VELEZ SARFIELD 39 AL MOMENTO SE VISUALIZA A PERSONAL POLICIAL EN EL QTH.- CMU AMPLIA QUE SE VISUALIZA EL RETIRO DE PERSONAL POLICIAL.- SECTOR 2 SE ENTREVISTA CON MASCULINO EL CUAL REFIERE QUE AL REGRESAR A SU VEHICULO DE HACER LAS COMPRAS LE FALTARIAN PERTENENCIAS VARIAS, DOCUMENTACION DEL AUTO, SAMSUNG Y UN JUEGO DE LLAVES DEL DOMICILIO. EL RODADO NO SE ENCUENTRA VIOLENTADO, SE REALIZA CONSULTA CON LA FISCALIA NACIONAL EN LO CRIMINAL Y CORRECCIONAL Nº10 A/C DR.ALBERTO GENTILLI, SECRETARIA UNICA A/C DR.JUAN JIOSE TABOADA QUIEN DISPUSO LABRAR ACTUACIONES POR ROBO MEDIANTE USO DE INHIBIDOR.-</t>
  </si>
  <si>
    <t>V. LURO 11 CAM01</t>
  </si>
  <si>
    <t>SE TOMA CONOCIMIENTO MEDIANTE CARTA SAE N° 46778208 FEMENINA REFIERE FEMENINA REPARTIDORA DE RAPPI JUNTO A BICICLETA DESMAYADA. SIENDO LAS 12:41 HS. SE TOMA CÁMARA VILLA LURO11CAM01 EMPLAZADA EN HOMERO 303 Y CAJARAVILLA SE VISUALIZA A MITAD DE CUADRA PERSONAL POLICIAL CON LA FEMENINA EN MENCIÓN. 12:51 HS. ARRIBA SAME. 13:06 HS. SE RETIRA SAME NO SE VISUALIZA SI ES CON TRASLADO POR DISTANCIA DE LA CÁMARA. 13:14 HS. SE RETIRA PERSONAL POLICIAL DANDO POR FINALIZADO ESTE EVENTO. AMPLIACIÓN DE CARTA SAE HT INFORMA ARRIBO DE SAME INTERNO 393 A CARGO DRA. AQUINO BAEZ MN 112829 QUIEN ASISTE Y DERIVA AL MISMO NOSOCOMIO CON DIAGNOSTICO LIPOTIMIA RECUPERADA.</t>
  </si>
  <si>
    <t>AISIMBURO, ILEANA JAZMIN</t>
  </si>
  <si>
    <t>CONSTITUCION 28</t>
  </si>
  <si>
    <t>SE TOMA CONOCIMIENTO MEDIANTE CARTA SAE AGENTE DE PREVENCION REFIERE UN MASCULINO LE HABRIAN INFORMADO QUE 2 MASCULINOS EN MOTOVEHICULO NEGRA LE HABRIAN ROBADO LA MOCHILA,LE ROMPIERON LOS VIDRIOS DEL VEHICULO Y HABRIAN GOLPEADO AL MASCULINO. SE INFORMA SE VERIFICO DOMO CONSTITUCION 28 CAM 01 HORAS 12:28 DONDE SE LOGRO VER DOS MOTOS LAS CUALES SE PARAN PARALELAS A LOS LATERALES DEL RENAULT CLIO DONDE ROMPEN LAS VENTANILLAS SUTRAYENDO DEL INTERIOR UN BOLSO AZUL, UNA DE LAS MOTOS SIMILAR MARCA KTM LA OTRA SIMILAR MARCA ROUSSER NS, DOS MASCULINOS POR MOTO, UNA FUGO POR BRASIL EN CONTRA MANO LA OTRA TACUARI SENTIIDO A CALLE CASEROS. SE AMPLIA MOTO INF ARRIBO SAME INT 396 DE AC DRA BRITOS MN 166052 QUIEN ASISTE Y NO DERIVA CON DIAG HERIDA CORTANTE EN MANO DERECHA,SE REALIZO CONSULTA CON LA FISCALIA NCC NRO 2 AC DR BASSER SECRETARIA UNICA AC DR PEREZ QUIEN DISPUSO SE LABREN ACTUACIONES POR ROBO.-</t>
  </si>
  <si>
    <t>BARRACAS11</t>
  </si>
  <si>
    <t>SE TOMA CONOCIMIENDO MEDIANTE CARTA SAE MASCULINO REFERE QUE FRENTE A SU COMERCIO HAABRIA DESCOMPENSADO UN MASCULINO Y SE CAYO , SOLICITA SAME . AMPLIA SE VISUALIZA MASCULINO TENDIDO EN VIA PUBLICA , REMERA GRIS , SIN PANTALONES CON UNA SONDA COLOCADA. AMPLIA SE VISUALIZA ARRIBO DE PERSONAL POLICIAL DA CON EL MASCULINO</t>
  </si>
  <si>
    <t>CABALLITO 53</t>
  </si>
  <si>
    <t>SE TOMA CONOCIMIENTO MEDIANTE CARTA SAE FEM SOLICITA SAME REF QUE ATROPELLARON A CICLISTA ESTARIA CONCIENTE PERO HERIDO.- CMU INF, SE POSEE CAMARA CABALLITO53 SE VISUALIZA PERSONAL POLICIAL EN EL LUGAR..-CMU SE REALIZA LINEA DE TIEMPO SIENDO LAS 12:45HS POR CAMARA CABALLITO53CAM01 SE VISUALIZO EL CICLISTA CIRCULAR POR LA BICICENDA CRUZA SENTIDO A DOBLA. DONDE ES ENVESTIDO POR LA POR EL VEHICULO QUE CIRCULABA POR AV RIVADAVIA. DE DEJA CONSTANCIA QUE NO SE VISUALIZA LOS SEMAROS..LA CICLICLATE CIRCULABA POR LA BICICENDA DE LA AV RIVADAVIA.- MOVIL INF SE EFECTUO CONSULTA CON LA UFLA OESTE ATENDIDO POR EL PROSEC EL DR EZEQUIEL GRABELA, INTERIORIZADO DE LOS PORMENORES DISPUSO ACT POR INF AL ART 94 NOTIF DE LOS ART 29 Y 30, SOLTURA DEL LUGAR ENTREGA DE LOS RODADOS- ASIMISMO SE DEJA CONSTANCIA QUE LA BICICLETA PERMANECE A RESGUARDO EN DEPENDENCIA.-</t>
  </si>
  <si>
    <t>PARQUE PATRCIOS04</t>
  </si>
  <si>
    <t xml:space="preserve">SE TOMA CONOCIMIENTO MEDIANTE CARTA SAE FEMENINA REFIERE QUE COLECTIVO LINEA 150 , INTERNO: 411 TENDRIA SANGRE EN LA CARROCERIA, HABRIA QUEDADO ABIERTO Y EL CHOFER SE FUE DEL LUGAR. INF SE POSEE CAMARA PARQUE PATRICIOS04 SE VISUALIZA MOVIL EN EL LUGAR.M 604 DIO CON COLECTIVO SE ENCUENTRA OMNIBUS DETENIDO CONPAÑUELOS CON MANCHAS HEMATICAS EN INTERIOR /// AL MOMENTO NO SE DIO CON ELCHOFER// SE DESPLAZA AL PENNA A VERIFICAR SI DA CON EL CHOFER
</t>
  </si>
  <si>
    <t>CABALLITO 42</t>
  </si>
  <si>
    <t>SE TOMA CONOCIMIENTO MEDIANTE CARTA SAE N° 46778312 LLAMANTE INDICA QUE UNA FEMENINA SE HABRÍA CAÍDO DE SU PROPIA ALTURA Y SE HABRÍA DOBLADO EL BRAZO Y ESTARÍA HINCHADO. SIENDO LAS 12:50 HS SE TOMA CÁMARA EN CABALLITO 42 EMPLAZADA EN J.B ALBERDI 01 Y LA PLATA VISUALIZANDO PERSONAL POLICIAL Y FEMENINO EN EL LUGAR. 13:00 HS SE RETIRA LA FEMENINA CON UN MASCULINO POR SUS PROPIOS MEDIOS Y PERSONAL POLICIAL DEL LUGAR DANDO POR FINALIZADO ESTE EVENTO. POSTERIORMENTE SE AMPLÍA CARTA SAE SE ENTREVISTA CON FEMENINA LA CUAL NO REQUIERE AMBULANCIA DE SAME SE RETIRA POR SUS PROPIOS MEDIOS.</t>
  </si>
  <si>
    <t>ALMAGRO 26</t>
  </si>
  <si>
    <t>SE TOMA CONOCIMIENTO MEDIANTE CARTA SAE DENUNCIANTE REFIERE QUE HABRIA UN MASCULINO GRITANDO TIRADO EN LA VIA PUBLICA.- CMU INFORMA QUE SE POSEE CAMARA ALMAGRO 26 AL MOMENTO SE VISUALIZA A PERSONAL POLICIAL CON UN MASCULINO.- CMU AMPLIA: ARRIBO SAME.- CMU VISUALIZA EL RETIRO DE PERSONAL DE SAME CON TRASLADO.- CMU VISUALIZA EL RETIRO DE PERSONAL POLICIAL EN EL QTH.- SEC INF ARRIBOSAME 390 DURAND AC DR DA SILVA MN195109 ASISTE Y DERIVA AL HOSPITAL DURAND DIAG SURTOSICOTICO.-</t>
  </si>
  <si>
    <t>SE TOMA CONOCIMIENTO MEDIANTE CARTA SAE HT INF QUE SE ENCUENTRA CON UN CHOQUE POC 1122463802.- CMU INFORMA QUE SE POSEE CAMARA COLEGIALES 30 AL MOMENTO SE ENCUENTRA PERSONAL POLICIAL EN EL QTH.- CMU AMPLIA MEDIANTE LINEA DE TIEMPO POR MEDIO DE CAMARA COLEGIALES 30 CAM03 SIENDO LAS 12:34 HS SE VISUALIZA A LA MOTOVEHICULO CIRCULAR SOBRE ALVAREZ THOMAS ENCONTRA MANO EL CUAL EN LA INTERSECCION DE ALVAREZ TOMAS Y EL CANO SE PRODUCE LA COLISION CON EL VEHICULO BLANCO QUE ESTABA INTENTANDO DOBLAR HACIA ELCANO, - CMU AMPLIA QUE SE VISUALIZA EL ARRIBO DE PERSONAL DE SAME.- 613C IND ARRIBO SAME INT 425 DEL PRIOVANO AC DRA MONICA JAQUELINE MN 186576 ASISITE Y DERIVA CON DIAG POLITRAUMATISMO SIN RIESGO DE VIDA AL HTAL PRIVANO UFLA NORTE AC DR VILA DISP ACT POR LESIONES 94,AL MASC SE LO IDENTIFICA Y NO SE LO NOTIFICA,NEG SERVICIOS ,EL MOTOVEHICULO B¿VENIA EN CONRAMANO Y VEHICULO VENIA CIRCULANDO BIEN Y CHOCARON.-</t>
  </si>
  <si>
    <t>VERAMENDI, ENZO DARIO</t>
  </si>
  <si>
    <t>BOCA87</t>
  </si>
  <si>
    <t>SE TOMA CONOCIMIENDO MEDIANTE CARTA SAE MASC REF QUE LE ROBARON MOTO VEHICULO YAMAHA MT3 O3 NEGRA AMPLIA SE VISUALIZA POR CAMARA BOCA87 SE VISUALIZA PERSONAL POLICIAL ENTREVISTANDO A UN MASCULINO.HT ACT POR ROBO SEC LA BOCA AC DRA CALLEJAS// MASCULINO ESTACIONA MOTOVEHICULO AL REGRESAR NO SE ENCONTRABA
|</t>
  </si>
  <si>
    <t>V. LUGANO O 174 / CAM 01</t>
  </si>
  <si>
    <t>SE TOMA CONOCIMIENTO MEDIANTE CARTA SAE POR UN CHOQUE CON HERIDOS SOBRE LA GRAL PAZ , SE BRINDA APOYO OPTICO, SE APORTA LINEA DE TIEMPO .- ARRIBA SAME AEREO Y SE RETIRA CON TRASLADO . QUEDA PEROSNAL DE CONSIGNA EN EL LUGAR, SE LIBERA LA TRAZA ,- SE EVACUO CONSULTA CON UFLA SUR AC DR DIAZ ACTS POR LESIONES 94 SE SOLIICTA VIALES Y ALCOTEST PARA AMBOS CONDUCTORES UNO DE ELLOS EN HOSP SANTOJANNI DONDE AGUARDA OF LP 36127 ALCARAZ JUAN POC : 1133848761 // EN EL LUGAR DEL HECHO AGUARDA OF1 MEZA LP 8945 POC : 1131752150 .- 608A INF ARRIBO SAME AEREO AC DRA BLASI MN 132192 ASISTE Y DERIVA A HOSP SANTOJANNI CON DIAG POLITRAUMA .-</t>
  </si>
  <si>
    <t>MENGHI, CARLA</t>
  </si>
  <si>
    <t>BALVANERA 05</t>
  </si>
  <si>
    <t>SE VISUALIZA A UN MASC COMETER HECHO ILICITO ACOMPAÑADO DE UN SEG MAS. A POSTERIOR PERSONAL POLICIAL LOGRA DAR CON ELLOS.CARATULA: TTVA DE ROBO __LUGAR DEL HECHO : AV RIVADAVIA Y CATAMARCA ( INT DE PLAZA MISERERE )__LUGAR DE LA DETENCION:TTE GRAL.J.D PERON Y BOULOGNE SUR MER ( VIA PUBLICA )__DAMNIFICADO :A DETERMINAR __IMPUTADO: 1)CASAS DE LOS RIOS HECTOR MANUEL PERUANO DE 40 AÑOS DE EDAD CEDULA PERUANA Nº 43531586 DDO: MACHUPICHU 515 CABA 2) PACHECO PORRAS SANDRO FREDDY PERUANO DE 55 AÑOS DE EDAD DECULA PERRUANA Nº48937635 DDO: CORTEJERENA 3019 CABA __MAGISTRADO:JNCC Nº 34 A/C DRA BRUNIARD GRACIELA SEC Nº 117 A/C DRA DE ROSA VERONICA __SECUESTRO:NO HUBO __INTERVENTORES:OF MY MONTENEGRO Y OF 1º FARIAS __</t>
  </si>
  <si>
    <t>BALVANERA O148</t>
  </si>
  <si>
    <t>SE TOMA CONOCIMIENTO MEDIANTE CARTA SAE MASCULINO REITERA MOVIL PORQUE TIENE DIFICULTAD RESPIRATORIA , LE DUELE LA EESPALDA Y EL CUELLO.- CMU INFORMA QUE POSEE CAMARA BALVANERAO148. SE VERIFICA..- CMU AMPLIA: AL MOMENTO EL DOMO CON DESPERFECTOS TECNICOS Y MEDIANTE CAMARAS FIJAS NO SE LOGRA VISUALIZAR LO APORTADO.- CMU AMPLIA: AL MOMENTO EL DOMO CON DESPERFECTOS TECNICOS Y MEDIANTE CAMARAS FIJAS NO SE LOGRA VISUALIZAR LO APORTADO.- CMU AMPLIA: AL MOMENTO SE VISUALIZA MEDIANTE CAMARA BALVANERAO148 A UN MASCULINO DE SIMILARES CARACTERISTICAS A LAS APORTADAS EN CARTA ASOCIADA. EL MISMO SE ENCUENTRA SENTADO ACOMPAÑADO DE UN FEMENINO.- CMU AMPLIA QUE SE VISUALIZA EL ARRIBO DE PERSONAL POLICIAL.- HT 267 INF SE RECORRIO LAS INMEDIACIONES CON RESULTADO NEGATIVO, NEGATIVO LO MENCIONADO NO SE APROXIMA DENUNCIANTE PANORAMA NORMAL.-</t>
  </si>
  <si>
    <t>SAN NICOLAS 15</t>
  </si>
  <si>
    <t>Siendo las 14:36Hs se visualiza mediante camara San Nicolas15 emplazada en Corrientes 767 y Esmeralda a un masculino de remera blanca bermuda de jeans azul y un segundo masculino de gorra negra remera azul pantalon negro calzado negro suela blanca posterior el primer masculino se aproxima a un masculino de gorro remera amarilla y bermuda clara y a la altura del cuello aparentemente le sustrae lo que aparenta ser una cadenita. Se da aviso a comando generando carta SAE Nª 46779536. 14:36Hs mediante camara San Nicolas23 se visualiza a el masculino autor darse a la fuga por Florida hacia San Martin donde se lo pierde de la visual. 14:40Hs mediante camara San Nicolas55 emplazada en Corrientes 389 y Reconquista se visualiza a Personal policial con el autor de hecho ilicito. 14.42Hs mediante camara San Nicolas23 se visualiza nuevamente al damnificado. 14:44Hs amplia mediante carta SAE HT con damnificado en Corrientes 555. 14.59Hs se visualiza mediante camara San Nicolas81 a el segundo masculino en Pellegrini y Corrientes en los bancos de macdonald. 15:02Hs da personal policial con el segundo masculino. 16:23Hs se retira Movil Policial con traslado del segundo masculino. 17:11Hs se suelta camara San Nicolas55 ya que no se logra visualizar el traslado por la nitidez de la camara. Dando asi por finalizado el evento. Amplia mediante carta SAE magistrado juzgado nacional en lo crimianl y en lo correccional menor Nª 5 a cargo Doctor Oliver de tezanos gonzalo secretaria Nª 14 a cargo Doctor Vailati Pablo se efectuo consulta con el magistrado en turno quien dispone detencion y traslados</t>
  </si>
  <si>
    <t>VILLA SANTA RITA 06</t>
  </si>
  <si>
    <t>SE TOMA CONOCIMIENTO MEDIANTE CARTA SAE N ° 46779600 MASCULINO REFIERE QUE HAY UN MASCULINO QUE ESTARÍA ARMADO CON ARMA DE FUEGO EN LA PUERTA DE UNA PANADERÍA EL DENUNCIANTE REFIERE QUE PODRÍA SER PERSONAL POLICIAL YA QUE HABRÍA REDUCIDO AUN MASCULINO DENTRO DE UN AUTO COLOR ROJO. 14:47 HS. SE TOMA CÁMARA SANTA RITA06 EMPLAZADA EN NAZCA 2298 Y ALVAREZ JONTE SE VISUALIZA PERSONAL POLICIAL EN EL LUGAR ENTREVISTANDO NO SE LOGRA VISUALIZAR LO APORTADO EN DENUNCIA YA QUE LA CÁMARA SANTA RITA06 ESTARÍA A UNA CUADRA Y PERSONAL POLICIAL ESTARÍA EN LA ESQUINA SOBRE AV NAZCA Y ADOLFO P CARRANZA NO SE APORTA MAS POR OBSTRUCCIÓN DE ARBOLEDA. 15:39 HS. ARRIBA SAME. 15:52 HS. SE RETIRA SAME DEL LUGAR. 15:56 HS. SE RETIRA PERSONAL POLICIAL DANDO ASÍ POR FINALIZADO ESTE EVENTO. SE AMPLIA MEDIANTE SAE DIRECCIÓN 11 A CARGO PPAL ALARCON LP 176 INFORMA SE ENCONTRABAN EN EL LUGAR A LA ESPERA DEL CONDUCTOR DEL VEHÍCULO EN MENCIÓN A SOLICITUD DE FISCALÍA 14 DR MADREA POR ESTAFA AL LOGRAR DAR CON EL MASCULINO EL CUAL SE ENCONTRABA SUBIENDO AL RODADO SE PROCEDE A LA DETENCIÓN DEL MISMO INTERVINE JUZGADO C Y C 33 DR BONANO SECTOR 170 DRA ANTAR DETENCIÓN DEL MASCULINO Y SECUESTRO DEL VEHÍCULO.</t>
  </si>
  <si>
    <t>BALVANERA 22</t>
  </si>
  <si>
    <t>SE TOMA CONOCIMIENTO MEDIANTE CARTA SAE HT SOLICITA SAME COLISION ENTRE COLECTIVO Y MOTOVEHICULO POC N° 1131636933.- CMU INFORMA QUE POSEE CAMARA BALVANERA 22, SE VERIFICA.- CMU AMPLIA AL MOMENTO NO SE LOGRA VISUALIZAR LO APORTADO, ASI MISMO SE VISUALIZA PARCIALMENTE EL PERSONAL POLICIAL EN EL LIGAR.- CMU AMPLIA SE VERIFICO LINEA DE TIEMPO POR MEDIO DE CAMARA BALVANERA 22 CAM01 VISUALIZANDO A LAS 14:17 HORAS UN MOTOVEHICULO DETENIDO EN EL CORDON DE LA CENDA PEATONAL Y ES COLISIONADO POR DETRAS POR EL COLECTIVO DE LA LINEA 8, ASI MISMO DADA LA POSICION DE LAS CAMARAS NO SE LOGRA VISUALIZAR EL COLOR DE LOS SEMAFOROS.- MOVIL 603C INF SE REALIZA CONSULTA CON UNIDAD DE FLAGRANCIA ESTE AC DEL DR BULLIAN, ACTUACIONES POR LESIONES 94. SOLICITO NUEVA CONSULTA. CON DIAGNOSTICO DE DAMNIFICADO. NEGATIVO SERVICIOS.- MOVIL 603C INF DIAGNOSTICO POLITRAUMA , SE REALIZA NUEVO CONTACTO CON MAGISTRADO, DISPONE NOTIFICACION DE 29/30.-</t>
  </si>
  <si>
    <t>MATADEROSO173</t>
  </si>
  <si>
    <t>SE TOMA CONOCIMIENTO MEDIANTE CARTA SAE POR UN MASC DE REMERA ROSA PROMOVIENDO DISTURBIOS EN COMERCIO MC DONALDS.- AL MOMENTO DE TOMAR LA CAMARA SE VISUALIZA A PERSONAL POLICIAL ENTREVISTANDOSE CON EL MASC.- SE RETIRA POR SUS PROPIOS MEDIOS Y A POSTERIORI EL PERSONAL POLICIAL ,-SEC 1 INF SE ENTREVISTO A LA ENCARGADA LA MISMA INF HABER TENIDO UNA INCIDENCIA CON UN MASCULINO AL ARRIBO DEL PERSONAL EL MISMO NO SE ENCONTRABA //</t>
  </si>
  <si>
    <t>FLORES 01</t>
  </si>
  <si>
    <t>SE TOMA CONOCIMIENTO MEDIANTE CARTA SAE DENUNCIANTE REFIERE QUE SU EXESPOSA SE HABRIA INTENTADO SUICIDAR.- CMU INF. SE POSE CAMARA FLORES01 SE VISUALIZA PERSONAL POLICIAL Y AMBULANCIA PRIVADA EN EL LUGAR.- CMU AMPLIA SE RETIRA SAME.- 707 INF ARRIBO SAME INT 337 AC DEL DR ROJAS MN 85904 ASISTE Y DERIVA AL HOSPITAL PIÑEIRO CON DIAG SINDROME DEPRESIVO.-</t>
  </si>
  <si>
    <t>VILLA CRESPO 73</t>
  </si>
  <si>
    <t>SE TOMA CONOCIMIENTO MEDIANTE CARTA SAE FEMENINO SE CAYO DE SU PROPIA ALTURA - ESTARIA INCONCIENTE AL PARECER SERIA UNA FEMENINO EN SITUACION DE VULNERABILIDAD.- CMU INF QUE POSEE CAMARA VILLA CRESPO73 VISUALIZANDO A PERSONAL POLICIAL EN EL LUGAR Y SAME.- CMU AMPLIA SE RETIRA SAME CON TRASLADO.-CMU AMPLIA QUE SE REALIZA LINEA DE TIEMPO POR CAMARA VILLA CRESPO73CAM02 A LAS 14.48 HORAS SE VISUALZIA A UNA PERSONA CAER DE SU PROPIA ALTURA POSTERIORMENTE ES ASISTIDA POR TRASEUNTES.- SE AMPLIA MEDIANTE SAE: FCC ACT CAUSALES DE MUERTES.-</t>
  </si>
  <si>
    <t>V. RIACHUELO 04 / CAM 01 Y CAM 03</t>
  </si>
  <si>
    <t>SE TOMA CONOCIMIENTO MEDIANTE CARTA SAE POR UN CHOQUE Y VUELCO CON UNA AMBULANCIA .- AL MOMENTO DE TOMAR LA CAMARA SE VISUALIZA LO MENCIONADO, ARRIBA PEROSNAL POLICIAL .- SE APORTA LINEA DE TIEMPO . ARRIBA BOMBEROS Y AMBUALNCIA, SE RETIRA AMBULANCIA CON TRASLADO</t>
  </si>
  <si>
    <t>SE VISUALIZA POR MEDIO DE CAMARA FLORESO256 A DOS MASCULINOS EN INCIDENCIA APARENTEMENTE CON ELEMENTOS CORTOPUNZANTES.- CMU AMPLIA SE VISUALIZA EL PERSONAL POLICIAL DAR CON LAS PERSONAS.- CMU AMPLIA UN MASCULINO DE MUSCULOSA NEGRA, SHORT AZUL, EL OTRO MASCULINO ROPA AZUL.- CMU AMPLIA SE OBSERVA UN ELEMENTO CORTOPUNZANTE DE GRAN PORTE SOBRE LA MEZA DE COLOR VERDE.- CMU AMPLIA EL MASCULINO DE REMERA NEGRA QUE SE ENCUENTRA HACIENDO CORTURAS EN EL LUGAR TOMA EL ELEMENTO QUEDANDOSELO A LA ALTURA DEL ABDOMINAL.- CMU AMPLIA SE RECTIFICA COMENTARIO REALIZADO A LAS 14:55 HORAS CMU AMPLIA EL MASCULINO DE REMERA NEGRA QUE SE ENCUENTRA HACIENDO COSTURAS EN EL LUGAR TOMA EL ELEMENTO QUEDANDOSELO A LA ALTURA DEL ABDOMINAL.-CMU AMPLIA SE VISUALIZA EL RETIRO DE LAS PERSONAS POR SUS PROPIOS MEDIOS.-</t>
  </si>
  <si>
    <t>NUEVA POMPEYA41</t>
  </si>
  <si>
    <t xml:space="preserve">SE TOMA CONOCIMIENTO MEDIANTE CARTA LLAMANTE REFIERE 2 MASCULINOS EN MOTOVEHICULO ESTARIAN ROBANDO A UN MASCULINO DENTRO DE UN VEHICULO 
</t>
  </si>
  <si>
    <t>P. AVELLANEDA 97 CAM 01</t>
  </si>
  <si>
    <t>SE TOMA CONOCIMIENTO MEDIANTE CARTA SAE POR UN HECHO CONSUMADO , AL MOMENTO DE TOMAR LA CAMARA NO SE LOGRA VISUALIZAR LO MENCIOANDO, SMEDIANTE LINEA DE TIEMPO SE APORTA SENTIDO DE FUGA DEL AUTOR, NO SE VE EL HECHO DE ILICITO .- SEC 1 SE REALIZA CONSULTA CON LA FISCALIA CRIMINAL Y CORRECIONAL N10 AC DR YAQUEL SECRETARIA UNICA AC DR JUAN TABORDA QUIEN DISPUSO ACTUACIONES POR ROBO AMA///</t>
  </si>
  <si>
    <t>RECOLETA43</t>
  </si>
  <si>
    <t xml:space="preserve">SE TOMA CONOCIMIENTO MEDIANTE CARTA SAE MASC REFIERE QUE MIENTRAS CIRCULABA EN BICILETA SE HABRIA ACCIDENTADO CON PUERTA DE VEHICULO QUE HABRIA ABIERTO CONDUCTOR .CMU AMPLIA SE VISUALIZA EN EL LUGAR VEHICULO COLOR NEGRO Y VARIAS PERSONAS CERCANAS AL MISOM 
</t>
  </si>
  <si>
    <t>NUEVA POMPEYA10</t>
  </si>
  <si>
    <t>SIENDO LAS 14:35HS. SE TOMA CONOCIMIENTO POR CARTA SAE N°46779518 POR MASCULINO CHOFER DE LINEA 115 INDICA QUE COLISIONO A UN MASCULINO TRANSEUNTE. SE TOMA LA CAMARA NUEVA POMPEYA 10 EMPLAZADA EN SAENZ 1196 Y BEAZLEY DONDE SE VISUALIZA A PERSONAL POLICIAL Y SAME EN EL LUGAR. SE REALIZO LINEA DE TIEMPO POR CAMARA NUEVA POMPEYA CAM03 VISUALIZANDO HORAS 14:34 UN COLECTIVO EL CUAL AL INICIAR LA MARCHA COLISIONA A UN TRANSEUNTE EL CUAL CAE AL SUELO. NO SE VISUALIZAN SEMAFOROS Y NO SE VISUALIZA CON CLARIDAD LA MECANICA DEL HECHO DEBIDO A QUE LA CAMARA PRESENTA DESPERFECTOS Y SE VE BORROSA LA IMAGEN. 14:58HS. SE RETIRA SAME CON TRASLADO. PORTERIROMENTE SE ROMA CONOCIMIENTO POR AMPLIACION DE CARTA SAE QUE SE REALIZO CONSULTA CON UFLA SUR A/C ORTIZ QUIEN DISPUSO LABRAR ACTUACIONES POR LESIONES 94 ASI MISMO SE SOLICITA VIALES Y ALCOTEST AL LUGAR
DATOS DE CONSIGNA. ARRIBO SAME INT 360 DEL PENNA A/C CASTRO MN 160201 ASISTE Y TRASLADA CON DIAGNOSTICO POLITRAUMA VARIOS
CON TRASLADO AL PENNA. 17:53HS. SE DA POR FINALIZADO EL EVENTO CON LA AMPLIACION DE LA CARTA QUE HT INDICA RESULTADO DEL TEST NEGATIVO ACT ELESIONES ART 94</t>
  </si>
  <si>
    <t>SE TOMA CONOCIMIENTO MEDIANTE CARTA SAE POR UNA PERSONA CON ATAQUE EN PARADA DE COLECTIVO, AL MOMENTO DE TOMAR LA CAMARA SE VISUALIZAA PERSONAL POLICIAL ENTREVISTANDO .- OF LEDESMA HT INF VIA QSO SAME ASISTE MEDIANTE LLAMADA DIAG CRISIS DE ANSIEDAD EL FEM SE RETIRA POR SUS MEDIOS AL HTAL SANTOJANNI</t>
  </si>
  <si>
    <t>MATADEROS O173/ CAM 03</t>
  </si>
  <si>
    <t>SE TOMA CONOCIMIENTO MEDIANTE CARTA SAE POR UN CHOQUE Y VUELCO, AL MOMENTO DE TOMAR LA CAMARA SE VISUALIZA LO MENCIONADO. SE APORTA LINEA DE TIEMPO. ARRIBA MOVIL, ARRIBA BOMBEROS Y ARRIBA SAME ,- SE RETIRA SMAE CON TRASLAOD.- 909 A INF SE REALIZA CONSULTA CON UFLA SUR A/C DR ROSANA ORTIZ QUIEN DISPUS ACT POR LESIONES 94/ NO REQUIERE SERVICIOS</t>
  </si>
  <si>
    <t>V. SOLDATI O120</t>
  </si>
  <si>
    <t>SE TOMA CONOCIMIENTO MEDIANTE CARTA SAE POR UN GRUPO DE MASC QUE SERIAN AUTORES DE ILICITO DE DIAS ANTERIORES.- AL MOMENTO DE TOMAR LAC AMARA SE VISUALIZA A PEROSNAL POLICIAL IDENTIFICANDO .- UTP 3 INF SE IDENTIFICO AL MASCULINO EL MISMO SIN EMPEDIMENTOS JUSTIFICA SU PERMANENCIA EN EL LUGAR</t>
  </si>
  <si>
    <t>SE TOMA CONOCIMIENTO MEDIANTE CARTA SAE POR UNA PEROSNA DESCOMPUESTA, AL MOMENTO DE TOMAR LA CAMARA SE BRINDA APOYO OPTICO .- ,- SAME INT 375 HTAL VELEZ DRA 122308 ALPACA ASISTE Y DERIVA MISMO HRTAL DIAGN ANSIEDAD</t>
  </si>
  <si>
    <t>VILLA CRESPO 09</t>
  </si>
  <si>
    <t>SE TOMA CONOCIMIENTO MEDIANTE CARTA SAE HT 191 SOLICITA SAME CHOQUE .- SE CARGA CAMARA VILLA CRESPO09 EN WALL 1.- CMU AMPLIA SE VISUALIZA EL RETIRO DE SAME DEL LUGAR.- CMU INF QUE SE REALIZA LINEA DE TIEMPO POR CAMARA VILLA CRESPO09 A LAS 15:29 HORAS SE VISUALIZA UNA CAMIONETA COLOR NEGRO CIRCULAR POR CORRIENTES HACIA JUAN B JUSTO EL MOMENTON DE LA COLISION SE PRODUCE EN LA INTERSECCION DE CORRIENTES Y HUMBOLDT CUANDO COLISIONA UNA MOTO POR LA PARTE TRASERA DEL LADO DERECHO Y EL MASCULINO SE CAE DE LA MOTO QUEDANDO TENDIDO SOBRE LA CINTA ASFALTICA.AMBOS TENIAN A FAVOR EL SEMAFORO EN COLOR VERDE.-</t>
  </si>
  <si>
    <t>BALVANERA 39</t>
  </si>
  <si>
    <t>SE VISUALIZA POR MEDIO DE CAMARA BALVANERA 39 A UN MASCULINO ABRIR EL PORTAEQUIPAJE DE UN MOTOVEHICULO Y RETIRAR PERTENENCIAS.- CMU AMPLIA UN MASCULINO VISTE GORRA OSCURA, REMERA OSCURA CON DETALLES VERDES, MOCHILA OSCURA COLOCADA, SHORT VERDE CON BLANCO, CALZADO CLARO.- CMU AMPLIA EL MASCULINO SE APROXIMO A UN MOTOVEHICULO COLOR OSCURO DOMINIO A255DGJ EL CUAL TIENE DOS CASCOS APOYADOS EN EL ASCIENTO, POSTERIORMENTE MANIPULA LA BAULERA ABRIENDO LA MISMA Y RETIRANDO PERTENENCIAS DEL INTERIOR PARA POSTERIORMENTE RETIRARSE POR LAVALLE SENTIDO AL TRANSITO.- CMU AMPLIA SE VISUALIZA EL PERSONAL POLICIAL DAR CON EL MASCULINO POR MEDIO DE CAMARA BALVANERAO132.- CMU AMPLIA SE VISUALIZA EL RETIRO DE MOVIL POLICIAL TRASLADANDO A LA PERSONA EN EL INTERIOR.-</t>
  </si>
  <si>
    <t>PARQUE CHACABUCOO149</t>
  </si>
  <si>
    <t>SE TOMA CONOCIMIENTO MEDIANTE CARTA SAE LLAMANTE REFIERE UN MASCULINO LE HABRIA AMENAZADO A SU HIJO DE 6 AÑOS CUANDO SALIAN DEL COLEGIO. EL MASCULINO LE HABRIA MOSTRADO UN CUCHILLO.- CMU INFORMA QUE SE POSEE CAMARA PARQUE CHACABUCO O149 AL MOMENTO SE VISUALIZA A UN MASCULINO CON SU HIJO JUNTO A PERSONAL POLICIAL.- CMU VISUALIZA EL RETIRO DE PERSONAL POLICIAL.- PERSONAL SE ENTREVISTO CON LLAMANTE ,Y SU HIJO MENOR DE EDAD ILESOS , SE TRATO DE UNA INCIDENCIA /// AL ARRIBO UNA DE LAS PARTES SE HABRIA RETIRADO .-</t>
  </si>
  <si>
    <t>PALERMO O222</t>
  </si>
  <si>
    <t>SE TOMA CONOCIMIENTO MEDIANTE CARTA SAE DENUNCIANTE REFIERE QUE HABRIA UN FEMENINO MAYOR DE EDAD QUE SE HABRIA CAIDO DE SU PROPIA ALTURA. ESTARIA CONSIENTE PERO CON SANGRE EN LA CABEZA.- CMU AMPLIA: SE VISUALIZA A UN FEMENINO SENTADO SOBRE EL SUELO APARENTEMENTE SIENDO ASISTIDA POR TRANSEUNTES.- CMU AMPLIA: ARRIBO PERSONAL POLICIAL.- CMU DEJA CONSTANCIA DE QUE EL EVENTO ES MONITOREADO MEDIANTE CAMARA PALERMOO222.- CMU AMPLIA: SE RETIRA EL FEMENINO POR SUS PROPIOS MEDIOS.- CMU RECTIFICA: FEMENINO Y PERSONAL POLICIAL EN EL LUGAR.-107:HT INF FEMENINA SE RECOMPONE Y SE RETIRA POR SUS MEDIOS.-</t>
  </si>
  <si>
    <t>NUÑEZ O115</t>
  </si>
  <si>
    <t>SE TOMA CONOCIMIENTO MEDIANTE CARTA SAE DENUNCIANTE INDICA QUE UN MASCULINO LO HABRIA AMENAZADO CON APUÑALARLO CON UN ARMA BLANCA EL AGRESOR ESTARIA VESTIDO CON REMERA VIOLETA Y PANTALON DE BASQUET.- CMU INFORMA QUE POSEE CAMARA NUÑEZO115 A PERSONAL POLICIAL IDENTIFICANDO A UN MASCULINO DE SIMILARES CARACTERISTICAS.- 612A INFORMA EN EL LLUGAR NEGATIVO LLAMANTE, SE TRATO DE UNA CONFUCION, REFIERE EL MVIL 612A QUE EL HT INFORMABA QUE UN TRANSEUNTE REFIERE HABER VISTO UN MASCULINO DE SIMIL CRACTERSITICAS, EL CUAL EL MISMO SE LO IDENTIFICO SIN NOVEDAD, EL MISMO CORRESPONDE Y NO POSEE, Y NO POSEE ELEMENTO CONSTITUTIVO DE DELITO, NEGATIVO ARMA BLANCA ENTRE SUS PRENDAS.-</t>
  </si>
  <si>
    <t>P. CHACABUCO 82 CAM01</t>
  </si>
  <si>
    <t>SE TOMA CONOCIMIENETO MEDIANTE CARTA SAE HT Y PERSONAL DE CM , CON MASC DETENIDO EL MISMO ACUSADO DE ILICITO.- CMU INF , SE POSEE A 100MTS FLORESO193 EMPLAZADA EN CARABOBO Y EVA PERON. NO SE VISUALIZA EL QTH OBSTRUCION DE EDIFICACION.- CMU SE REALIZO LINEA DE TIEMPO POR CAMARA PARQUE CHACABUCO82CAM01 SIENDO LAS 17:05 SE VISUALIZO AL MASCULINO DE SIMILARES CARACTERISTICAS APORTADAS POR FRECUENCIA. ESTE SE ENCONTRA BAJO EL PUENTE DE CARABOBO AL ARRIBAR UN CAMION DE LIMPIEZA ESTE MASCULINO SE RETIRA CON SUS PERTENENCIAS POR CABABOBO DOBLANDO EN RECUERO. SE DEJA CONSTANCIA QUE NO SE VISUALIZA HECHO ILICITO.-CMU INF QUE SE REALIZO LINEA DE TIEMPO SOBRE EL MASCULINO CON SIMILARES CARATERISTICAS Y REFIERE QUE NO LLEGO A COMETER HECHO ILICITO , EL MISMO SOLO RETIRO SUS PERTENCIAS DEL LUGAR.- ASI MISMO EN EL LUGAR NO SE ENCUENTRA DAMNIFICADO DE HECHO ILICITO , NEGATIVO.- HT JUNTO AL PERSONAL INFORMA QUE SE IDENTIFICO AL MASCULINO SIN NOVEDDA, CORRESPONDE Y NO POSEE, ASI MISMO AL MOMENTO DE INDENTIFICARLO NO POSEE NINGUN ELEMENTO CONSTITUTIVO DE DELITO. NEGATIVO ROBO.-</t>
  </si>
  <si>
    <t>FLORESTA 63</t>
  </si>
  <si>
    <t>Se toma conocimiento mediante carta SAE N° 46770828 HT en el lugar en persecución hacia avellaneda y campana. 17:19 Hs. Se toma cámara Floresta63 emplazada en Campana 499 y Aranguren se visualiza Personal Policial en el lugar con un grupo de masculinos presuntamente de la comunidad senegalesa y un demorado masculino en el lugar este estaría sentado en la será con remera blanca y magas de color amarillo seria parte de la también de la comunidad. Se toma cámara Floresta55 emplazada en Avellaneda 3310 y Campana se visualiza Personal Policial en el lugar con masculinos entrevistando. 18:20 Hs. Arriba SAME M 510A. 18:26 Hs. Se retira SAME con traslado de masculino y otro masculino de acompañante y a su misma vez proceden a retirarse por sus propios medios el grupo de masculinos senegaleses. 18:29 Hs. Se retira Personal Policial sin detenido dando así por finalizado este evento. Posteriormente se amplía mediante cara SAE M510A refiere que se encontraba con ropa con marcas apócrifas se detiene la marcha para identificarlo y se torna agresivo con el personal luego se da a la fuga y le entrega las prendas a otro masculino senegalés luego se lo detiene al segundo masculino quien tiene las prendas el otro masculino se dio a la fuga se desconoce características. Unidad de flagrancia oeste actuaciones por atentado y resistencia.</t>
  </si>
  <si>
    <t>SE TOMA CONOCIMIENTO MEDIANTE CARTA SAE</t>
  </si>
  <si>
    <t>CONSTITUCION08CA02</t>
  </si>
  <si>
    <t xml:space="preserve">SE TOMA CONOCIMIENTO MEDIANTE CARTA SE MANTIENE AL DENUNCIANTE EN LINEA A LOS FINES DE APORTAR MAYORES DATOS DEL HECHO. NO ASOCIAR ESTA CARTA HASTA FINALIZAR LA COMUNICACION CON EL LLAMANTE.SE TOMA CONOCIMIENTO MEDIANTE LINEA DE TIEMPO CONSTITUCION08CAM02 17:35HS SE VISUALIZA A LA LEJANIA UN GRUPO DE PERSONAS DEBIDO A LA LEJANIA SE DESCONOCE SI POSEE ARAMAS O ESTARIAN EN INCIDENCIA __
</t>
  </si>
  <si>
    <t>MATADEROSO165</t>
  </si>
  <si>
    <t>SE TOMA CONOCIMIENTO MEDIANTE CARTA SAE N° 46781848 ,AC REFIERE QUE LE HABRIAN ROBADO EL VEHICULO FORD FALCON, SE TOMA CAMARA VISUALIZANDO DAMNIFICADO, ARRIBA PERSONAL POLICIAL. SE PLASMA LINEA DE TIEMPO,CMU AMPLIA SE REALIZA LINEA DE TIEMPO POR CAMARA MATADEROSO165 CAM02 EMPLAZADA EN DIRECTORIO Y POLA VISUALIZANDO SIENDO LAS 18:21HS COMO UN VEHICULO FORD FALCON SOLOR BORDO CIRCULA POR MIRALLA DOBLANDO EN DIRECTORIO SENTIDO A POLA, POR DETRAS VEHICULO COLOR NEGRO RENAULT 19 COLOR NEGRO CIRCULAR EN LA MISMA DIRECCION, ESTOS MISMOS CRUZAN EL SMAFORO EN ROJO EMPLAZADO EN EL LUGAR. SE DEJA CONSTANCIA QUE NO SE LOGRA VISUALIZAR EL MOMENTO DEL HECHO. SE RETIRA PERSONAL POLICIAL CON MASCULINO DAMNIFICADO. FCC Nº 10 AC DR GENTILI SEC UNICA DR ABREU ACTS ROBO AUTOMOTOR __</t>
  </si>
  <si>
    <t>LINIERS04</t>
  </si>
  <si>
    <t>SE TOMA CONOCIMIENTO MEDIANTE FRECUENCIA PERSONAL POLICIAL LINEA DE TIEMPO, SE TOMA CAMARA LINIERS04 VISUALIZANDO PERSONAL POLICIAL CON MASCULINO PREVENIDO. SE DA AVISO A COMANDO DE LA LINEA DE TIEMPO CMU REALIZA LINEA DE TIEMPO POR CAMARA LINIERS04 CAM02 EMPLAZADA EN RIVADAVIA Y GRAL PAZ SIENDO LAS 18:39HS SE VISUALIZA UN MASCULINO REMERA NEGRA Y BERMUDA DE JEAN, CALZADO NEGRO. Y FEMENINO REMERA VERDE, Y PANTALON CLARO CIRCULAR POR RIVADAVIA SENTIDO A GRAL PAZ, LUEGO EL MASCULINO SE APROXIMA A LA FEMENINO Y POSTERIOR ESTE MISMO SALE A LA VELOZ CARRERA Y POR DETRAS LA FEMENINO, LUEGO EL MASCULINO ES DETENIDO POR TRANSEUNTES. SE RETIRA PERSONAL POLICIAL CON MASCULINO PREVENIDO. DESTC RIVADIA INF QUE EN EL LUGAR SE PROCEDIO A LA DETENCION DEL MASCULINO, EL MISMO MENOR DE EDAD, LE SUSTRAE EL TELEFONO CELULAR AL FEMENINO SITUACION OBSERVADA POR PERSONAL DEL DESTACAMENTO. SE LOGRA RECUPERAR EL ELEMENTO SUSTRAIDO DESTC RIVADAVIA SE REALIZO CONSULTA CON EL JUZGADO CORRECCIONAL DE MENORES N 5 A/C DR TEXANO SECRETARIA N 14 A/C DR BARILATI SE LABRAN ACTS POR TENTATIVA DE ROBO</t>
  </si>
  <si>
    <t>CONSTITUCION12</t>
  </si>
  <si>
    <t>SE TOMA CONOCIMIENTO MEDIANTE CARTA SAE, DONDE PERIODISTA DE TN INDICA QUE SE ENCUENTRA EN EL LUGAR CON UNA MENOR DESCOMPENSADA, SE CARGA CÁMARA CONSTITUCION12 SE VISUALIZA ARRIBO DE PERSONA. SE TOMA CONOCIMIENTO MEDIANTE AMPLIACIÓN DE CARTA SAE QUE: HT 1661 REFIERE QUE ARRIBO SAME INTERNO 306 DE ZONA CENTRO A CARGO DE DOCTORA BRITO MATRICULA 166052, ASISTE, DIAGNOSTICO HIPOTENCION.</t>
  </si>
  <si>
    <t>SAN NICOLAS 81</t>
  </si>
  <si>
    <t>SE VISUALIZA A UN MASCULINO COMETER ROBO ARREBATO, A POSTERIOR SE PIERDE DE LA VISUAL</t>
  </si>
  <si>
    <t>V. LURO 17 / 21</t>
  </si>
  <si>
    <t>SE TOMA CONOCIMIENTO MEDIANTE CARTA SAE Nª46782070 FEMENINO INDICA QUE HABRIA PERSONAS DENTRO DE SKATE PARK QUE ESTRIAN INTENTANDO PEGARLE A LAS FAMILIAS QUE SE ENCUENTRAN EN EL LUGAR. SE VISUALIZA A LA LEJANIA A PERSONAL POLICIAL ENTREVISTANDO. SE AMPLIA: MOVIL 610C INFORMA QUE SE TRATO DE UNA INCIDENCIA ENTRE 4 FEMENINAS Y UN MASCULINO QUE SE ENCONTRABA EN LA PISTA DE SKATE, DEBIDO A QUE LOS HIJOS DE ESTAS FEMENINAS SE ENCONTRABAN JUGANDO CON EL BEBEDERO PROVOCANDO QUE LA PISTA SE INUNDE Y SERIA PELIGROSO PARA LOS USUARIOS DE LA PISTA. SE ENTREVISTA CON AMBAS PARTES. LAS FEMENINAS REFIEREN QUE SE DIO UNA FUERTE DISCUSION CON EL MASCULINO, UNA DE ELLAS MANIFIESTA QUE LA HABRIA GOLPEADO, A SIMPLE VISTA NO SE VISUALIZA NINGUNA LESION. ASIMISMO, LAS FEMENINAS SE RETIRAN DEL LUGAR SIN APORTAR DATOS.</t>
  </si>
  <si>
    <t>BOCAO109/CAM02</t>
  </si>
  <si>
    <t>SE TOMA CONOCIMIENTO MEDIANTE CARTA SOBRE UN VEHICULO VIOLENTA Y QUE LE HABRIAN SUSTRAIDO PERTENENCIAS, MEDIANTE LINEA DE TIEMPO SE LOGRA VISUALIZAR A CUATRO MASC APROXIMARSE AL VEHICULO, AL ARRIBO DE PERSONAL SE ENTREVISTA AL DENUNCIANTE. SE AMPLIA HT 2004227 INF ES AFIRMATIVO EL VEHICULO EL CUAL POSEELA VENTANILLA TRASERA LADO CONDUCTOR VIOLENTADA. SE ENTERVISTA L PROPIETARIO EL CUAL INDICA AL MOMENTO EL FALTANTE DE DOS MORRALES Y UNA CAMARA . SE LABRAN ACTUACIONES POR ROBO INTERVIENE LA FISCALIA DEL BARRIO DE LA BOCA A/C DE LA DRA BOXER SECRETRIA UNICA DE LA DRA CANALE. NEGATIVO SOLICITUD DE SERVICIO ALGUNO</t>
  </si>
  <si>
    <t>COGHLAN 49</t>
  </si>
  <si>
    <t>SE TOMA CONOCIMIENTO MEDIANTE CARTA SAE Nª46782129 COLABORACION POR PARADERO DE FEMENINO QUE POSEIA TOBILLERA BAJO MODALIDAD VIGILANCIA AMBULATORIA. SE VISUALIZA A PERSONAL POLICIAL ENTREVISTANDO. SE AMPLIA: SEC INDICA EN EL LUGAR SE DA CON LA FEMENINA LA MISMA TENIA LA TOBILLERA CORRECTAMENTE SE COMUNICA CON OPERADOR 133 QUIEN LE INDICA A PERSONAL POLICIAL QUE LA MISMA FUE MANIPULADA CON LO CUAL PERSONAL POLICIAL EFECTUA CONSULTA CON UNIDAD FISCAL NORTE AC DR GALBAIRE SEC VILA QUIEN INDICA ACTUACIONES POR AV DESOBEDIENCIA NOTIFICACION EN EL LUGAR.</t>
  </si>
  <si>
    <t>1 IMPUTADO.</t>
  </si>
  <si>
    <t>PONCE DE LEON, CINDY</t>
  </si>
  <si>
    <t>PALERMO O153</t>
  </si>
  <si>
    <t>SE TOMA CONOCIMIENTO MEDIANTE CARTA DTE INFORMA SER DAMNI DE ROBO. ARRIBA PERSOANL. SE AMPLIA: FCC NEG RELEVANCIA.-</t>
  </si>
  <si>
    <t>CABALLITO 64</t>
  </si>
  <si>
    <t>SE TOMA CONOCIMIENTO MEDIANTE CARTA SAE N46782230 POR BOTON ANTIPANICO. SE VISUALIZA A PERSONAL POLICIAL EN EL LUGAR. SE AMPLIA: MOVIL INDICA QUE LA USUARIA SE QUEDO SIN BATERIA, ESTA EN PERFECTO ESTADO DE SALUD ACOMPAÑANO AL HIJO EN UN FESTEJO, PERSONAL INDICO NOVEDADES A CENTRAL DE ALARMAS, RECIBIO OP 73.</t>
  </si>
  <si>
    <t>CONT. HOSTIGAMIENTO</t>
  </si>
  <si>
    <t>PALERMO O161</t>
  </si>
  <si>
    <t>SE TOMA CONOCIMIENTO MEDIANTE CARTA SAE. DTE REFIERE PRESENCIA DE FEM HOSTIGANDO TRANSEUNTES EN VIA PUBLICA. APORTA DESCRIPCIONES. SE TOMA CÀMARA VISUALIZANDO ARRIBO DE PERSONAL POLICIAL. POSTERIORMENTE SE TOMA CONOCIMIENTO MEDIANTE AMPLIACION SAE: UFLA NORTE ACTA CONT POR HOSTIGAMIENTO.-</t>
  </si>
  <si>
    <t>S. CRISTOBAL 20</t>
  </si>
  <si>
    <t>SE TOMA CONOCIMIENTO MEDIANTE CARTA SAE Nª46782411 FEMENINO INDICA QUE SE ESTARIA INCENDIANDO UN CONTENEDOR DE RESIDUOS Y HABRIA VARIOS VEHICULOS CERCA SOLICITA BOMBEROS. SE VISUALIZA A PERSONAL POLICIAL Y BOMBEROS EN EL LUGAR. SE AMPLIA: BOMBEROS INDICA QUE FOCO IGNEO HABRIA SIDO INTENCIONAL // SE REALIZO CONSULTA CON LA UFLA ESTE A/G DE LA DRA BULLIAN QUIEN DISPONE ACTUACIONES POR INCENDIOS Y OTROS ESTRAGOS. MOVIL 903 B INF FOCO IGNEO NO HABRIA PROVOCADO DAÑOS A VEHICULOS PROXIMOS NI A FINCAS, UNICAMENTE EL CONTENEDOR DE RESIDUOS.</t>
  </si>
  <si>
    <t>BALVANERA52</t>
  </si>
  <si>
    <t>SE TOMA CONOCIMEINTO MEDIANTE CARTA SAE DONDE DENUNCIANTE INDICA QUE ESTARIA LESIONADO DADO QUE COLISIONO CON LA PUERTA DE UN TAXI. SE TOMA CÁMARA BALVANERA52 DONDE SE VISUALIZA AL MASCULINO CON UNA LESION EN EL ROSTRO, SE APORTA LINEA DE TIEMPO MEDIANTE CÁMARA BALVANERA52 CAM01. SE TOMA CONOCIMIENTO MEDIANTE AMPLIACIÓN DE CARTA SAE QUE:</t>
  </si>
  <si>
    <t>FLORES 50 CAM03</t>
  </si>
  <si>
    <t>SE TOMA CONOCIMIENTO MEDIANTE CARTA SAE Nª46782646 DENUNCIANTE REFIERE SER CHOFER DE COLECTIVO LINEA 76 POR FEMENINO CON APARENTE ATAQUE DE INCIDENCIA. SE VISUALIZA COLECTIVO DETENIDO CON BALIZAS ENCENDIDAS. ARRIBA PERSONAL POLICIAL. SE AMPLIA: 107:M 1007 INF QUE DE DEJA SIN EFECTO SAM E, NEGATIVO SAME, SE RETIRA DEL LJUGAR POR SUS MEDIOS.</t>
  </si>
  <si>
    <t>CONSTITUCION23</t>
  </si>
  <si>
    <t>SE VISUALIZA MEDIANTE CÁMARA CONSTITUCION23 A PERSONAL CON MASCULINO PREVENIDO, SE BRINDA APOYO OPTICO MEDIANTE CÁMARA CONSTITUCION23 ASIMIMOS SE APORTA LINEA DE TIEMPO MEDIANTE CÁMARA CONSTITUCION90 CAM02. SE TOMA CONOCIMIENTO MEDIANTE AMPLIACIÓN DE CARTA SAE QUE: 601 INF AL ARRIBO ES AFIRMATIVO EL MASCULINO AGRESIVO, EL MISMO AL VER AL PERSONAL POLICIAL SE TORNA AGRESIVO CONTRA ESTE PERSONAL. SE TOMO CONSULTA CON LA UFLA ESTE A CARGO DE LA DRA PERICORI, SE DISPUSO DETENCION DEL MASCULINO Y ACT POR ART 239 RESISTENCIA A LA AUTORIDAD.-</t>
  </si>
  <si>
    <t>CMU-FINALIZA CON IMPUTADOS</t>
  </si>
  <si>
    <t>NVA POMPEYA12</t>
  </si>
  <si>
    <t>SE TOMA CONOCIMIENTO MEDIANTE CARTA SOBRE DENUNCIANTE REFIERE QUE LE SUSTRAJERON UN CELULAR A UN MASC , AL TOMAR LA CAMARA SE VISUALIZA PERSONAL POLICIAL EN EL LUGAR. SE AMPLIA VIA QSO OFICIAL 1 FERNANDEZ VIA QSO M604A INF ARRIBO SAME INT 360 DE BASE COBO A/C DEL DR POBLET MN 154421 QUIEN ASISTE Y DERIVA AL HTAL PENNA AL IMPUTADO CON DIAGNOSTICO HERIDA CORTANTE EN CUERO CABELLUDO DEBIDO A QUE EN LA FUGA SE HABRIA TIRADO EN UNOS PASTIZALES PROXIMO A LAS VIAS Y SE HABRIA GOLPEADO CON UNA PARED. EL MISMO SUSTRAE MODALIDAD ARREBATO EL TELEFONO CELULAR IPHONE 16 AL DAMNIFICADO. EL MISMO FUE RECUPERADO. SE REALIZO CONSULTA CON EL JUZGADO CRIMINAL CORRECCIONAL NRO 56 A/C DEL DR LITVAK SECRETARIA NRO 56 A/C DEL DR ROJAS QUIEN DISPUSO DETENCION DEL MASCULINO Y ACTUACIONES POR TENTATIVA DE ROBO. EL IMPUTADO CON CONSIGNA CONSIGNA OFICIAL LP 56455 MEDINA NICOLAS. PERSONAL POLICIAL ILESO.</t>
  </si>
  <si>
    <t>S. RITA 14</t>
  </si>
  <si>
    <t>SE TOMA CONOCIMIENTO MEDIANTE CARTA SAE POR MASCULINO REFEIRE QUE HUBO UN CHOQUE ENTRE DOS VEHICULOS. SE VISUALIZA POR CAMARA A LAS PARTES EN EL LUGAR Y ARRIBO DE PERSONAL POLICIAL. SE AMPLIA QUE HT SAME INTER 410 HTAL ZUB A/C DRA HERQUENOF MN 193296 ASISTE EN EL LUGAR CON DIAGNOSTICO CONTROL CLINICO. HT SE TRATO DE UN CHOQUE SIMPLE LAS PARTES SE INTERCAMBIAN DATOS DEL SEGUROS Y SE RETIRAN . CONSTANCIA EN PARTE.-__</t>
  </si>
  <si>
    <t>CONSTITUCION38</t>
  </si>
  <si>
    <t>SE TOMA CONOCIMIENTO MEDIANTE CARTA SAE DONDE PERSONAL DE FRANCO DE SERVICIO SE ENCONTRABA CON MASCULINO PREVENIDO, EL MISMO AUTOR DE HECHO ILICITO, SE CARGA CÁMARA CONSTITUCION38 SE VISUALIZA PERSONAL CON UN MASCULINO EN EL INGRESO A LOCAL COMERCIAL CON NOMBRE DE FANTASIA FAMACITY. SE TOMA CONOCIMIENTO MEDIANTE AMPLICIÓN DE CARTA SAE QUE: 610C REFIERE AFIRMATIVO LO APORTADO, SE TRATA DE UN MASCULINO QUIEN SUSTRA DEL INTERIOR LOCAL FARAMCITY UNA CREMA DE 136 MIL PESOS ARGENTINOS, EL MASCULINO AL DARSE A LA FUGA ROMPE UN VIDRIO DEL LOCAL, O REQUIERE SAME, ASI MISMO EL MASCULINO AL SALIR DEL LOCAL ES DETENIDO POR PERONAL POLICIAL DE FRANCO, PERTENECIENTE A DESPACHO DE MOVILES. 601C REFIERE QUE SE HACE CONSULTA CON FISCALIA NUMERO 21 A CARGO DE DOCTOR BASE, SECRETARIA A CARGO DE DOCTORA SIBILIANO, ACTUACIONES POR ROBO, AVALA DETENCION, LA MERCADERIA ES SECUESTRADA.</t>
  </si>
  <si>
    <t>PALERMO 31</t>
  </si>
  <si>
    <t>SE TOMA CONOCIMIENTO MEDIANTE CARTA SAE POR FEMENINO DINICA QUE SE ESTARIA INCENDIANDO UN VEHICULO. SE VISUALIZA POR CAMARA AL RODADO INCENDIADO Y POSTERIOR ARRIBO DE PERSONAL POLICIAL Y BOMBEROS. SE AMPLIA QUE MOTO INFORMA ARRIBO BOMBEROS INT 2637 DE PALERMO A CARGO DE TENIENTE 855559 LURO DOTACION 1*5 SOFOCAN FOCO IGNEO POR CONTINGENCIA ELECTRICA.</t>
  </si>
  <si>
    <t>MATADEROS16 CAM03</t>
  </si>
  <si>
    <t>SE TOMA CONOCIMIENTO MEDIANTE CARTA SAE N° 46783371 MASCULINO INDICA QUE ACABA DE VER ROBAR UN CELULAR A UN VEHICULO. SE TOMA CAMARA VISUALIZANDO MEDIANTE LINEA DE TIEMPO CMU AMPLIA SE VISUALIZA MEDIANTE LINEA DE TIEMPO POR CAMARA MATADEROS16 CAM03 EMPLAZADA EN ZEQUEIRA Y BASUALDO. VISUALIZANDO SIENDO LAS 20:50HS COMO UNA CAMIONETA DE COLOR BLANCA TIPO ECO SPORT FRENA EN EL SEMAFORO, POR DETRAS UN MOTOVEHICULO DE ALTA CILOINDRADA DE COLOR NEGRA BITRIPULADO POR DOS MASCULINOS, LOS CUALES VISTES ROPAS OSCURAS, CASCOS NEGRO, MOCHILA COLOCADA EL MASCULINO TRIPULANTE. POSTERIOR EL MASCULINO SE BAJA DEL MOTOVEHICULO ACERCANDOSE VEHICULO LADO ACOMPAÑANTE, INGRESA PARTE DE SU CUERPO Y POSTERIOR A LA VELOZ CARRERA SE SUBE AL MOTOVEHICULO Y SE RETIRAN POR BASUALDO SENTIDO ALBERDI. ARRIBA PERSONAL POLICIAL, SE RETIRA PERSONAL POLICIAL. DEBIDO AL EMPLAZAMIENTO DE LAS CAMARAS NO SE VISUALIZA SAME. M 609 INF ARRIBO SAME INT 398 HTAL SANTOJANNI A/C DRA MARIANA MN 173707 QUIEN ASISTE SIN TRASLADAR AL MASCULINO CON DIAGNOSTICO HERIDA SUPERFICIAL EN MANO DERECHA, M 609 FISCALIA CORRECCIONAL N 10 A/C DR GENITLLI SECRETARIA UNICA A/C DR AREU SE LABRAN ACTS POR ROBO</t>
  </si>
  <si>
    <t>V. LUGANOO107</t>
  </si>
  <si>
    <t>SE TOMA CONOCIMIENTO MEDIANTE CARTA SAE N° 46783294 HT DE 8 INFORMA QUE EN EL LUGAR HAY UN GRUPO DE 80 PERSONAS CORTANDO LA ARTERIA. SE TOMA CAMARA VISUALIZANDO LO APORTADO. SE RETIRA PERSONAL POLICIAL. SECTOR 6 8A QUEDA AL RESGUARDO DEL PERSONAL QUE TRAJO EL GENERADOR DE LUZ SE LEVANTO EL CORTE EN LA TOTALIDAD CONST EN PARTE</t>
  </si>
  <si>
    <t>S. CRISTOBAL 48</t>
  </si>
  <si>
    <t>SE TOMA CONOCIMIENTO MEDIANTE CARTA SAE POR DENUNCIANTE REFIERE QUE SU HERMANO NO APARECE DESDE HORAS DE LA MAÑANA. SE VISUALIZA POR CAMARA A PERSONAL POLICIAL ENTREVISTANDO. SE AMPLIA QUE SECTOR 2 B INF MOMENTOS ANTES DE REALIZAR LA CONSULTA JUDICIAL, EL MENOR SE ENCONTRABA REGRESANDO A SU DOMICILIO, SE ENTREVISTO AL MISMO Y SE CONSTATO SU INTEGRIDAD FISICA</t>
  </si>
  <si>
    <t>MATADEROS 16 CAM 03</t>
  </si>
  <si>
    <t>SE TOMA CONOCIMIENTO MEDIANTE CARTA SAE POR LLAMANTE INDICA QUE LE ROBARON A UN MASCLINO DENTRO DE SU VEHICULO Y SUSTRAJERON PERTENENCIAS. SE VISUALIZA POR LINEA DE TIEMPO A MOTOVEHICULO BITRIPULADO ARRIBAR Y UNO DE ELLOS DESCIENDE Y SE ACERCA A VENTANILLA DE VHEICULO PARA APARENTEMENTE SUSTRAER PERTENENCIAS. SE AMPLIA QUE NO SE ADOPTA TEMPERAMENTO PNMA NORMAL.-</t>
  </si>
  <si>
    <t>PALERMO O145</t>
  </si>
  <si>
    <t>SE TOMA CONOCIMIENTO MEDIANTE CARTA SAE DTE REFIERE COLISION ENTRE VEHICULOS. SE TOMA CAMARA. SE RETIRAN LAS PARTES . SE AMPLIA MEDIANTE SAE SE TRATO DE UN CHOQUE SIMPLE-</t>
  </si>
  <si>
    <t>V. MITRE 34 CAM01</t>
  </si>
  <si>
    <t>SE TOMA CONOCIMIENTO MEDIANTE CARTA SAE POR COLISION ENTRE VEHICULO Y MOTOVEHICULO. SE VISUALIZA MEDIANTE LINEA DE TIEMPO A MOTOVEHICULO SER COLISIONADO POR TRANSPORTE PUBLICO. SE AMPLIA QUE ARRIBO AMB DE SAME INT 415 DE BASE FRAGATA AC DR PEREZ MN 147502 ASISTE Y TRASLADA AL HPTAL ALVAREZ CON DIAG POLITRAUMATISMO. SE REALIZO CONSULTA CON UFLA OESTE AC DR JORDAN SZWARC QUIEN DISPONE ACTUACIONES POR LESIONES 94. SOLICITA VIALES Y ALCOTEST PAAR EL CONDUCTOR DEL COLECTIVO - POC 1139047526</t>
  </si>
  <si>
    <t>1 IMPUTADO - 1 TRASLADO</t>
  </si>
  <si>
    <t>V. DEVOTO 22</t>
  </si>
  <si>
    <t>SE VISUALIZA MEDIANTE CAMARA A PERSONAL POLICIAL TRABAJANDO EN EL LUGAR. SE GENERA SUCESO BRINDADO APOYO OPTICO. SE AMPLIA MEDIANTE SAE PERSONAL SALIENTE IDENTF DOS MASC SIN NOVEDAD.-</t>
  </si>
  <si>
    <t>BELGRANO 50 CAM03</t>
  </si>
  <si>
    <t>SE TOMA CONOCIMIENTO MEDIANTE CARTA SAE POR FEMENINA REFIERE QUE SU PAREJA LA EMPUJO. SE VISUALIZA POR CAMARA A PERSONAL POLICIAL EN EL LUGAR. SE AMPLIA QUE 613 INF ENTREVISTA A LA SRA MARIELA - Y A LA SRA CAMILA . AMBAS ILESA S , SIN NOVEDAD , AL ARRIBO EL MASCULINO SE HABRIA RETIRADO ., NO INSTAN A LA ACCION PENAL , INCIDENCIA VERBAL SIN NOVEDAD</t>
  </si>
  <si>
    <t>BALVANERA O112/46</t>
  </si>
  <si>
    <t>SE TOMA CONOCIMIENTO MEDIANTE CARTA SAE POR FEMENINO INDICA HABER UN MASCULINO APÚÑALADO EN LA CABEZA. SE VISUALIZA POR CAMARA A MASCULINO SIMILARES CARACTERISTICAS APORTANDO DESCRIPCIONES E INGRESO Y EGRESO DEL MISMO AL SUBTE. POSTERIOR SE PIERDE DE LA VISUAL. SE AMPLIA QUE 107:603 SE RECORRIO NO DANDO CON LOS MASCULINOS , NEGATIVO PERSONA LESIONADA</t>
  </si>
  <si>
    <t>RECOLETA12</t>
  </si>
  <si>
    <t>SE TOMA CONOCIMIENTO MEDIANTE CARTA SOBRE UN MASC QUE ESTARIA OFICIANDO DE CUIDA COCHE, AL TOMAR LA CAMARA SE VISUALIZA AL MASC REALIZANDO ADEMANES Y RECIBIENDO DADIVAS, SE DA AVISO A COMANDO. AL ARRIBO DE PERSONAL SE LOGRA DAR CON EL MASC. SE AMPLIA MEDIANTE CARTA SAE SE LE LABRA ACTA DE INFRACCION ART 91 CUIDACOCHES, INTERVIENE LA FISC GRAL PROSEC DR BARRETO.</t>
  </si>
  <si>
    <t>P. CHACABUCO O140</t>
  </si>
  <si>
    <t>SE TOMA CONOCIMIENTO MEDIANTE CARTA SAE POR MASCULINO INGRESO A COMERCIO Y SUSTRAJO UNA CARTERA A UN FEMENINO. SE VISUALIZA POR CAMARA A PERSONAL POLICIAL EN EL LUGAR. SE AMPLIA QUE SE REALIZO CONSULTA CON LA FISCALIA CRIMINAL Y CORECCIONAL NRO 55 A CARGO DEL DR TRONCOSO , SECRETARIA UNICA A CARGO DEL DR CANDELA , DISPISO ACT POR ROBO , SIN SERVICIO.</t>
  </si>
  <si>
    <t>BELGRANO 18</t>
  </si>
  <si>
    <t>SE TOMA CONOCIMIENTO MEDIANTE CARTA SAE POR MASCULINO TIENE PARKINSON Y REFIERE QUE LE DUELE LA PANZA. SE VISUALIZA POR CAMARA A PERSONAL POLICIAL CON MASCULINO Y POSTERIOR ARRIBO DE SAME. SE AMPLIA QUE SEC INF ARRIBO SAME INT 406 HTAL PIROVANO AC DRA MN 158790 QUIEN ASISTE Y DERIVA DIAG DOLOR ABDOMINAL DERIVA AL HTAL PIROVANO</t>
  </si>
  <si>
    <t>LINIERS O124</t>
  </si>
  <si>
    <t>SE TOMA CONOCIMIENTO MEDIANTE CARTA SAE POR CHOQUE ENTRE DOS VEHICULOS. SE VISUALIZA POR CAMARA ARRIBO DE PERSONAL POLICIAL. SE OBSERVA MEDIANTE LINEA DE TIEMPO LA COLISION ENTRE AMBOS Y UN TERCER RODADO. SE AMPLIA QUE SE REALIZA CONSULTA CON UFLA OESTE AC DR CORRAL GALVANO SECR UNICA AC DRA GIANOTTI QUIEN DISPUSO ACTUACIONES POR LESIONES ART 94. SE SOLICITA VIALES Y ALCOTEST AL LUGAR - POC 1135927398. ARRIBA AMB DE SAME INT 419 DE BASE EMILIO CASTRO AC DR ROMERO MN 184430 QUIEN ASISTE Y TRASLADA A LOS OCUPANTES DEL VW VENTO CON DIAG PARA EL MASCULINO LATIGAZO CERVICAL Y LA FEMENINA CON DIAG POLITRAUMATISMOS. ASISTE AY NO TRASLADA AL COND DE FORD RANGER CON DIAG TRAUMATISMO EN POMULO</t>
  </si>
  <si>
    <t>P. AVELLANEDA 07</t>
  </si>
  <si>
    <t>SE TOMA CONOCIMIENTO MEDIANTE CARTA SAE POR INCENDIO DE PASTIZAL. SE VISUALIZA POR CAMARA PARCIALMENTE FOCO IGNEO Y ARRIBO DE RECURSOS. SE AMPLIA QUE M P` ARRIBO BOMBEROS EST LUGANO INT 2649 AC SUBTE OSINAGA LP 39174 DOT 1 X 1- SE SOFOCA EL FOCO IGNEO INSENCIO FOCO IGNEO EXTINGUIDO COSNTANCIA EN PARTE</t>
  </si>
  <si>
    <t>.</t>
  </si>
  <si>
    <t>SE TOMA CONOCIMIENTO MEDIANTE CARTA SAE DONDE DENUNCIANTE INDICA QUE HABRIA UN FEMENINO CON UN PALO Y UNA BOTELLA EN LA MANO, SE TOMA CÁMARA CONSTITUCION12 SE VISUALIZA A UN FEMENINO EN EL LUGAR OFUSCADA, SEGUNDOS DESPUES DESDE EL INTERIOR DEL LOCAL SE VISUALIZA QUE LE ARROJAN AGUA AL FEMENINO QUE SE ENCONTRABA EN VIA PUBLICA, SE VISUALIZA ARRIBO DE PERSONAL. SE TOMA CONOCIMIENTO MEDIANTE AMPLIACIÓN DE CARTA SAE QUE: 601 INF ARRIBADO AL LUGAR SE ENTREVISTA CON EL ENCARGADO DEL LUGAR EL CUAL INIDVCA QUE SE TRATO DE UNA INCIDENCIA CON UNA PERSONA EN SITUACION DE VULNERABILIDAD EL CUAL SE RETIRA SIN NOVEDAFD</t>
  </si>
  <si>
    <t>P. CHACABUCO82</t>
  </si>
  <si>
    <t>SE TOMA CONOCIMIENTO MEDAINTE CARTA SAE POR DENUNCIANTE INFORMA HAY UN MASCULINO AGRESIVO MOLESTANDO A LOS TRANSEUNTES Y TENDRIA ARMA BLANCA. SE VISUALIZA POR CAMARA A PERSONAL POLICIAL CON MASCULINO REDUCIDO. REALIZADA LINEA DE TIEMPO SE OBSERVA A MASCULINO A LA VELOZ CARRERA INGRESANDO AL CLUB Y POSTERIOR EGRESO DE PERSONAL POLICIAL CON EL MISMO. SE AMPLIA QUE: SE REALIZA CONSULTA CON FCC NRO25 DISPUSO TRAMITE ORDINARIO DET DEL MASC. DECLA DE PERS. POLICIAL Y DAMNIFICADO. DIR ING ARRIBA SAME ASISTE Y NO TRASLADA MASC DET DIAG TRAUMATISMO DE CRANEO LEVE.</t>
  </si>
  <si>
    <t>SE TOMA CONOCIMIENTO MEDIANTE CARTA SAE POR MASCULINO DAMNIFICADO DE ROBO DE BICICLETA. SE VISUALIZA POR CAMARA A PERSONAL POLICIAL ENTREVISTANDO. SE AMPLIA QUE HT INDICA AL ARRIBO SE LOGRA DAR CON DAMNFICADO EL MISMO INDICA QUE INGRESO AL COMERCIO DE SHAWARMAN UBICADO EN LA CALLE RIVADAVIA 4900.- A REALIZAR UN PEDIDO Y CUANDO SALIO NO SE ENCONTRABA SU BICICLETA.- SE TRATARIA DE UN RODADO 29 COLOR GRIS Y NEGRA DESCONOCIENDO MARCA Y MODELO.- SE REALIZA CONSULTA CON FIS NACIO CRIMI CORR 51 AC DORA OLIVERI SECRETA DR CESAR MIGUEL ACTUACIONES POR HURTO.-</t>
  </si>
  <si>
    <t>MONSERRAT76</t>
  </si>
  <si>
    <t>SE TOMA CONOCIMIENTO MEDIANTE MODULACION HT DONDE PERSONAL SOLICITA SAME PARA UN MASCULINO DESCOMPENSADO, SE TOMA CÁMARA MONSERRAT76 DONDE SE VISUALIZA PEROSNAL EN EL LUGAR CON UN MASCULINO EL MISMO TENDIDO EN LA CINTA ASFALTICA. SE TOMA CONOCIMIENTO MEDIANTE AMPLIACIÓN DE CARTA SAE QUE: 901B REFIERE QUE ARRIBO SAME INTERNO 391 DE HOSPITAL RAMOS MEJIA, A CARGO DE DOCTOR MARQUEZ MATRICULA 193506, ASISTE Y TRASLADA, DIAGNOSTICO DOLOR PRECORDIAL. 901B REFIERE QUE SE HIZO ACOMPAÑANDO AL PERSONAL SIN NOVEDADES.</t>
  </si>
  <si>
    <t>SE TOMA CONOCIMIENTO MEDIANTE CARTA SAE POR DENUNCIANTE REFIERE QUE QUISIERON ROBARLE A UN FEMENINO. SE VISUALIZA POR CAMARA A PERSONAL POLICIAL CON MASCULINO PREVENIDO. SE AMPLIA QUE SE TRATO DE UNA CONFUCION CON UN MASC EN SIT DE VULNERABILIDAD QUIEN SOLICITABA ALIMENTOS</t>
  </si>
  <si>
    <t>SE TOMA CONOCIMIENTO MEDIANTE CARTA SAE POR DENUNCIANTE INDICA QUE SU HERMANA PIERDE SANGRE QUE ALGUIEN LA AGREDIO. SE VISUALIZA POR CAMARA A PERSONAL POLICIAL INGRESAR A EDIFICIO Y POSTERIOR ARRIBO DE SAME. SE AMPLIA QUE SANE ASISTE Y DERIVA DIAG HERIDA CORTANTE SIN RIESGO DE VIDA.-</t>
  </si>
  <si>
    <t>ALMAGRO74</t>
  </si>
  <si>
    <t>SE TOMA CONOCIMIENTO MEDIANTE CARTA SAE POR DENUNCIANTE INFORMA QUE LE ROBARON CELULAR DENTRO DE PREDIO. SE VISUALIZA POR CAMARA A DAMNIFICADO Y ARRIBO DE PERSONAL POLICIAL. SE AMPLIA QUE 603 ENTREVISTO A L MASCULINO EN INTERIOR DE LOCAL UNICLUB ,LE SUSTRAJERON DEL BOLSILLO DEL PANTALON , EL CELULAR , MARCA MOTOROLA E 13 FUNDA ROJA , ACT POR HURTO FISC CRIM CORREC N° 15 DR ESTORENLLI , SEC UNICA DE VEOLA</t>
  </si>
  <si>
    <t>FLORES51</t>
  </si>
  <si>
    <t>SE TOMA CONOCIMIENTO MEDIANTE CARTA SAE N°46784425 MÓVIL SOLICITA SAME POR MASCULINO CON LESIÓN PRODUCTO DE CHOQUE. SIENDO LAS 23:00HS. SE TOMA CÁMARA FLORES 51 EMPLAZADA EN VARELA 1100 Y EVA PERÓN DONDE SE VISUALIZA PERSONAL POLICIAL Y VARIAS PERSONAL EN EL LUGAR. 23:03HS. ARRIBA SAME. 23:10HS. SE RETIRA SAME CON TRASLADO DEL LUGAR. SE VERIFICA MEDIANTE LÍNEA DE TIEMPO POR CÁMARA FLORES 51 DOMO EN MODO PATRÓN DE MOVIMIENTO SIENDO LAS 22:20HS. SE VISUALIZÓ MOTOVEHICULO CIRCULANDO POR VARELA HACIA EVA PERÓN Y AL LLEGAR A LA INTERCESIÓN SE VISUALIZA VEHÍCULO COLOR BLANCO DETENIDO EN EL LUGAR EL CUAL ABRE LA PUERTA LADO CONDUCTOR HACIENDO QUE EL MOTOVEHICULO COLISIONE CON ESTA. 01:30HS. SE DA POR FINALIZADO ESTE EVENTO CON PERSONAL POLICIAL DE CONSIGNA EN EL LUGAR. POSTERIORMENTE SE TOMA CONOCIMIENTO MEDIANTE AMPLIACIÓN SAE QUE MÓVIL 1007 SE ENTREVISTA INDICA QUE VENÍAN CIRCULANDO POR VARELA AMBOS EN LA INTERSECCIÓN EL VEHÍCULO PARA Y ABRE LA PUERTA DEL VEHÍCULO NO OBSERVANDO QUE VENÍA EL MOTOVEHICULO ARRIBO SAME INTERNO 393 DEL PIÑEIRO A CARGO DRA. CONTRERAS MATRICULA NACIONAL 167206 ASISTE Y DERIVA AL PIÑEIRO AL SR. ORELLAMA. DIAGNOSTICO POLITRAUMA CON RODILLA DERECHA FRACTURA SE REALIZA CONSULTA UNIDAD DE FLAGRANCIA OESTE NOCTURNA A CARGO SEC SZWZEC A LA ESPERA DE ACTUACIONES. SE SOLICITA VIALES Y ALCOHOTEST PARA AMBOS CONDUCTORES. CONSIGNA OF LP 28321 ANDRÉS POC 1169300734.</t>
  </si>
  <si>
    <t>CONSTITUCION35</t>
  </si>
  <si>
    <t>SE TOMA CONOCIMIENTO MEDIANTE CARTA SAE QUE DENUNCIANTE INDICA HABRIA UN MASCULINO CONVULSIONANDO EN VIA PUBLICA, SE CARGA CÁMARA CONSTITUCION35 DONDE SE VISUALIZA A UN MASCULINO SIENDO ASISTIDO POR TRANSEUNTES, ASIMISMO SE VISUALIZA PERSONAL EN EL LUGAR, SE VISUALIZA QUE EL MASCULINO INGRESA A LA ESTACION DE FERROCARRIL ROCA ACOMPAÑADO DE LAS PERSONAS QUE LO ASISTIAN. SE TOMA CONOCIMIENTO MEDIANTE AMPLIACIÓN DE CARTA SAE QUE: 601 INF SE VERIFICO LA ZONA Y ES NEGATIVO EL MASCULINO APORTDO POR CMU, DE ACUERDO A LOS DICHOS POR CMU EL MASCULINO SE HABRIA RECUPERADO E INGRESADO A LA ESTACION AMBITO DE COMANDO DIGITO PFA</t>
  </si>
  <si>
    <t>MATADEROS87</t>
  </si>
  <si>
    <t>SE TOMA CONOCIMIENTO MEDIANTE CARTA SAE N° 46784655 DTE INDICA QUE HABRIA DOS PERSONAS EN ACTITUD SOSPECHOSA. SE TOMA CAMARA VISUALIZANDO MASCULINOS, ARRIBA PERSONAL POLICIAL, SE RETIRA MASCULINOS Y PERSONAL POLICIAL. DIC 9 EN EL LUGAR SE IDENTIFICO A LOS 2 MASCULINOS SIN NOVEDAD</t>
  </si>
  <si>
    <t>V. DEL PARQUE30</t>
  </si>
  <si>
    <t>SE TOMA CONOCIMIENTO MEDIANTE CARTA SAE POR DENUNCIANTE REFIERE QUE SU PADRE LA GOLPEA. SE VISUALIZA POR CAMARA A PERSONAL POLICIAL ENTREVISTANDO A LAS PARTES. SE AMPLIA QUE M 611 REFIERE QUE SE TRATO DE UNA DISCUCION DE PADRE E HIJA SOLUCIONADA EN EL LUGAR SIN NOVEDAD.-</t>
  </si>
  <si>
    <t>FLORES 27</t>
  </si>
  <si>
    <t>SE TOMA CONOCIMIENTO MEDIANTE CARTA SAE N°46784870 HT CON MASCULINO AGRESIVO SOLIICTA SAME EL MISMO ESTARIA LESIONADO. SE VISUALIZA A PERSONAL POLICIAL EN EL LUGAR. SE AMPLIA: 607 EN EL,LUGAR SE ENCUETRA EN EL,LUGAR SE ENTREVISTA CON EL PERSONA POLICIAL L QUE SE ENCUENTRSA APOSTADO NO LLAMO A ESTE COMANDO ASIMIMO ILESO NEGATIVO MASCULINO LESONADO.</t>
  </si>
  <si>
    <t>CONT. VENTA DE BEBIDAS ALCOHÓLICAS</t>
  </si>
  <si>
    <t>FLORES 04</t>
  </si>
  <si>
    <t>SE VISUALIZA MEDIANTE CAMARA A PERSONAL POLICIAL ENTREVISTANDO A DOS FEMENINOS. SE AMPLIA: M 707 SE RALIZA CONSULTA FISCALIA PENAL CONTRAVENCIONAL Y DE FALTAS N 24 AC DR PAGANO MATA , SEC UNI AC SOLA ACT POR POR ART 97.</t>
  </si>
  <si>
    <t>2 CONTRAVENTORES.</t>
  </si>
  <si>
    <t>SE TOMA CONCIMIENTO MEDIANTE CARTA SAE DONDE DENUNCIANTE REFIERE QUE HABRIA UN GRUPO DE 5/6 MASCULINOS APARENTEMENTE ROBANDO EN LA ZONA, SE TOMA CÁMARA CONSTITUCION76 DONDE SE VISUALIZA UNA INCIDENCIA ENTRE FEMEINOS Y MASCULINOS, ARRIBA PERSONAL Y LAS PARTES SE RETIRAN DEL LUGAR. SE TOMA CONOCIMIENTO MEDIANTE AMPLIACIÓN DE CARTA SAE QUE: SECTOR 1 REFIERE AL ARRIBO DEL PERSONAL NEGATIVO LO APORTADO, NEGATIVO PERSONAS EN MENCION, NEGATIVO DENUNCIANTE, PANORAMA NORMAL.</t>
  </si>
  <si>
    <t>V. PUEYRREDON 58</t>
  </si>
  <si>
    <t>Villa Pueyrredon</t>
  </si>
  <si>
    <t>SE TOMA CONOCIMIENTO MEDIANTE CARTA SAE N°46784829 LLAMANTE REFIERE QUE HABRIA DOS PERSONAS PATENADO VEHICULO QUE PASAN. SE VISUALIZA PERSONAL POLICIAL EN EL LUGAR. ARRIBA SAME. SE AMPLIA: SAME ASISTE Y DERIVA AL IMPUTADO CON HERIDAS CORTANTES VARIAS. SAME AISSTE A PERSONAL POLICIAL CON DIAGNOSTICO CONTROL CLINICO Y QUE TRAMITE POR ART EL COCTEL DE VIH. 312 ARRIBO SAME INT 410 DEL ZUBIZARRETA DRA SULLEN HERKENTHOFF MN 193296 ASISTE Y DERIVA AL IMPUTAO CDIAG HERIDAS CORTANTES VARIAS CONSIGNA OF QUNTANA LP 163549 Y EL OF QUINTANA LP 163550. 312 VIDRIO VIOLENTADAS DE ENTRADA. SE HIZO CONSULTA CON UFLA NORTE GALBAIRS DR JORDAN ACTS POR ATENTADO Y RESISTENCIA A AUTORIDAD.-</t>
  </si>
  <si>
    <t>12B</t>
  </si>
  <si>
    <t>ALMAGRO13CAM01/02</t>
  </si>
  <si>
    <t>SE TOMA CONOCIMIENTO MEDIANTE CARTA SAE N°46785172 MASCULINO REFIERE QUE HABRIA UN FEMENINO EN SU LOCAL PDIENDOLE QUE LLAMEN AL 911 DESCONCOCE LO QUE SUCEDE. SE VISUALIZA A FEMENINO EN LA INTERSECCION APORTADA. ARRIBA PERSONAL POLICIAL .SE AMPLIA: 605B INDICA AL ARRIBO SE LOGRA DAR CON FEMENINO LA MISMA SOLICITABA REALIZAR UNA CONSUTA EVACUADA SIN NOVEDAD.- SE ENCONTRABA DESORIENTADA.- CONSTANCIA EN PARTE.-</t>
  </si>
  <si>
    <t>S. CRISTOBAL 24</t>
  </si>
  <si>
    <t>SE TOMA CONOCIMIENTO MEDIANTE CARTA SAE MASC EN INCIDENCIA. SE TOMA CAMARA, SE PROCEDE A REALIZAR Y APORTAR LINEA DE TYIEMPO S. CRISTOBAL24 SIENDO LAS 00:02HS. SE AMPLIA: MOVIL 903 B INF ARRIBO PERSONAL DE SAME CON INT 407 A/G DEL DR JESUS MARTINEZ MN 201182 PROVENIENTE DE BASE MORENO ASISTE EN EL LUGAR CON DIAGNOSTICO CONTROL CLINICO // CONSULTA CON LA UFLA ESTE DRA NANCY ARON DISPUSO ACTUACIONES CONTRAVENCIONAL POR ART 55 MALTRATO , MASCULINO ACTA CONTRAVENCIONAL Y QUE SE RETIRE DEL LUGAR // FEMENINO SE ENCONTRABA EN LA RIOJA 1110 CUANDO MASCULINO SE HACE PRESENTE A FIN DE DEJARLE LOS HIJOS MENORES DE EDAD A DICHO FEMENINO, ES CUANDO EL MISMO QUIERE BAJAR A LA FUERZA TOMANDOLE DEL PELO Y CUELLO</t>
  </si>
  <si>
    <t>SE TOMA CONOCIMIENTO MEDIANTE CARTA SAE N°46785225 FEMENINO REFIERE QUE HABRIA UNA PAREJA EN RIÑA EN VIA PUBLICA. SE VISUALIZA A PERSONAL POLICIAL ENTREVISTANDO A PERSONAS. CMU AMPLIA SE REALIZO LINEA DE TIEMPO POR CAMARA PALERMO 12 DOMO EN PATRON DE MOVIMIENTO SIENDO LAS 00:06 HS SE VISUALIZO DE MANERA PARCIAL POR OBSTRUCCION DE ANDAMIOS DE OBRA EN CONSTRUCCION UNA INCIDENCIA ENTRE UN FEMENINO Y UN MASCULINO. SE AMPLIA: 914 INF ENTREVISTA A LA SRA CARABAJAL INCIDENCIA DE INDOLE MARITAL SOLUCIONADA SIN NOVEDAD.</t>
  </si>
  <si>
    <t>BALVANERA49</t>
  </si>
  <si>
    <t>SE TOMA CONOCIMIENTO MEDIANTE CARTA SAE N°46785388 FEMENINO REFIERE RIÑA ENTRE SIETE PERSONAS ESTARIAN CON BOTELLAS. SE VISUALIZA A DOS MASCULINOS EN INCIDENCIA. ARRIBA PERSONAL POLICIAL. SE AMPLIA: HT 072 INDICA NEGATIVO GRUPO DE PERSONAS EN RIÑA EN ZONA, PÀNORAMA NORMAL EN VIA PUBLICA.</t>
  </si>
  <si>
    <t>BALVANERA 65</t>
  </si>
  <si>
    <t>SE TOMA CONOCIMIENTO MEDIANTE CARTA SAE N°46785441 DENUNCIANTE INFORMA QUE HABRIA UNA PERSONA DE 24 AÑOS CON DOLOR DE PECHO Y CON CALAMBRES EN MANO IZQUIERDA. SE VISUALIZA A PERSONAL POLICIAL Y SAME EN EL LUGAR. SE AMPLIA: SAME DERIVA AL HOSPITAL CON DIAGNOSTICO DOLOR DE PECHO.</t>
  </si>
  <si>
    <t>1 TRASLADO SAME.</t>
  </si>
  <si>
    <t>PALERMO 34</t>
  </si>
  <si>
    <t>SE TOMA CONOCIMEINTO MEDIANTE CARTA SAE SE RECIBE ALERTA DE TOTEM MASC INDICA HABER SIDO AGREDIDO POR PERSONAL POLICIAL. SE TOMA CAMARA VISUALIZANDO A PERSONAL POLICIAL ENTREVISTANDO A MASC. SE AMPLIA MEDIANTE SAE: MOVIL MASC EN SIT DE VULNERABILIDAD. NEG EFECTIVO APORTADO, EL MASC SE ENCUENTRA ILESO.</t>
  </si>
  <si>
    <t>PALERMO O228</t>
  </si>
  <si>
    <t>SE TOMA CONOCIMIENTO MEDIANTE CARTA SAE N°46785536 DENUNCIANTE INFORMA QUE LA HABRIAN ROBADO EL CELULAR DENTRO DE UN COMERCIO BAR. SE VISUALIZA A PERSONAL POLICIAL EN EL LUGAR. SE AMPLIA: 915 DEJO EL CELULAR EN LA MESA Y UN COMENSAL SE LO SACO SIN ELLA DARSE CUENTA SE HIZO CONSULTA CON EL JUACGADO 33 DR BONANO SECRETARIA 170 HEICK ACTS POR HURTO.</t>
  </si>
  <si>
    <t>ALMAGRO 06</t>
  </si>
  <si>
    <t>SE VISUALIZA MEDIANTE CAMARA A MASCULINO OFICIANDO DE LIMPIAVIDRIOS, SE DA AVISO A COMANDO GENERANDO CARTA SAE 46785587. SE AMPLIAN DESCRIPCIONES DE MASCULINOS. ARRIBA PERSONAL POLICIAL. POSTERIORMENTE SE AMPLIA MEDIANTE SAE: M605 IND NEG LAS PERS DESCRIP. PNA NORMAL.-</t>
  </si>
  <si>
    <t xml:space="preserve">• NO CARGÓ HORA DE FIN
</t>
  </si>
  <si>
    <t>BOEDO O128</t>
  </si>
  <si>
    <t>SE TOMA CONOCIMIENTO MEDIANTE CARTA SAE N°46785678 DENUNCIANTE REFIERE QUE HABRIAN CHOCADO TRES VEHICULOS. SE VISUALIZA A PERSONAL POLICIAL Y VEHICULOS DETENIDOS EN EL LUGAR. ARRIBA SAME Y BOMBEROS. SE AMPLIA: SE TRASLADAN CUATRO PERSONAS AL HOSPITAL DURAND Y UNA AL PENNA. SE AMPLIA QUE MOVIL 605 INDICA:____SAME INT. 390 DEL HTAL DURAN, A/C DR. ALINE, MN 195109., ASISTE Y DERIVA A RIZZO GABRIEL CON DIAG., TEC SIN PERDIDA DE CONOCIMIENTO, DERIVA A LA MENOR CATALINA RIZZO CON DIAG POLICONTUSION, DERIVA AMBOS AL HAL DURAN.-____SAME INT. 423 DEL HTAL PENNA, A/C DR. MENDEZ, MN 197620, ASISTE Y DERIVA A MALENA GIARAMONTE , AL HTAL PENNA DERIVA CON DIAG, POLICONTUSION.-____SAME INT 421 DEL HTAL DURAN, A/C DR. ARCENO, MN 201450, ASISTE Y DERIVA A MURILLO EZEQUIEL CON DIAG, POLICONTUSION, ASISTIO Y DERIVO A CAPAYO PAOLA CON DIAG. POLITRAUMATISMO.- AMBOS DERIVADOS AL HTAL DURAN-____TODOS LOS TRASLADADOS SIN RIESGO DE VIDA.-M 605 INDICA:____ARRIBO BOMBEROS INT. 2640 DEL CUARTEL 2 DE PATRICIOS, A/C TTE LP 24295, ISABELLA, DOT 8X1 COOPERO SIN NOVEDAD.-______MOVIL REALIZO CONSULTA CON UFLA OESTE A/C DR GRABELLA, ACT. POR LESIONES 94, SOLICITA VIALES EN BOEDO Y PAVON, CONSIGNA OFICIAL 1RO LP 71233 HERRERA, POC 1124703440.____SOLICITA ALCOTEST A NOSOCOMIO HTAL DURAN, CONSIGNA OFICIAL LP 8123 AGUIRRE JULIA, POC 1160076632, SE ENCUENTRA EN EL HTAL DURAN.-____LUEGO DE LOS TEST REALIZAR NUEVA CONSULTA CON MAGISTRADO__</t>
  </si>
  <si>
    <t>1 IMPUTADO - 5 TRASLADOS SAME.</t>
  </si>
  <si>
    <t xml:space="preserve">• NO CARGÓ HORA DE INICIO
• NO CARGÓ HORA DE FIN
</t>
  </si>
  <si>
    <t>SAN NICOLAS47</t>
  </si>
  <si>
    <t>SE VISUALIZA MEDIANTE CÁMARA SAN NICOLAS47 A UN MASCULINO OFICANDO DE CUIDACOCHES, SE GENERA CARTA SAE Y SE DA AVISO A COMANDO. EL MASCULINO SE RETIRA DEL LUGAR, NO SE VISUALIZA ARRIBO DE MOVI. SE TOMA CONOCIMIENTO MEDIANTE AMPLIACIÓN DE CARTA SAE QUE: 1201 INF ARRIBADO AL LUGAR SE VERIFICA LA ZONA Y ES NEGATIVO EL MASCULINO APORTADO POR CMU.</t>
  </si>
  <si>
    <t>SE TOMA CONOCIMIENTO MEDIANTE CARTA HT SOLICITA APOYO. SE TOMA CAMARA VISUALZIANDO A PERSONAL POLICIAL TRABAJANDO EN EL LUGAR. SE APORTA LINEA DE TIEMPO FLORES04 CAM01 SIENDO LAS 01:03HS. SE VISUALIZA INCIDENCIA. SE AMPLIA: MOTO SE IDENTRIFICA A 2 MASCULINOS SIN IMPEDIMENTO , LOS MISMOS EN INCIDENCIA EN ESTADO DE EBRIEDAD , LOS MISMOS SE RETIRAN</t>
  </si>
  <si>
    <t>V. CRESPO 26</t>
  </si>
  <si>
    <t>SE TOMA CONOCIMIENTO MEDIANTE CARTA 3 MASC INTENTANDO COMER HECHO ILICITO. SE TOMA CAMARA VISUALIZANDO MASC DE SIMIALRE CARAC. SE APORTA SENTIDO DE FUGA. SE AMPLIA MEDIANTE SAE: 915 INF SE INDENT SIN NOVEDAD.-</t>
  </si>
  <si>
    <t>PINEL, MILAGROS</t>
  </si>
  <si>
    <t>MATADEROS O107</t>
  </si>
  <si>
    <t>SE TOMA CONOCIMIENTO MEDIANTE CARTA SAE N° 46786190 MANO A RIACHUELO COLISION ENTRE VARIOS VEHICULOS SOBRE LA TRASA DE GRAL PAZ. SE TOMA CAMARA VISUALIZANDO COLIISON Y PERSONAL POLICIAL. ARRIBA SAME, ARRIBA BOMBEROS. SE RETIRA SAME CON TRASLADO. SE RETIRA BOMBEROS. SE RETIRA MOVIL POLICIAL. M 909 INF ARRIBO SAME INT 419 BASE EMILIO CASTRO A/C DR ROMERO MN 184430 QUIEN ASISTE Y TRASLADA AL HTAL SANTOJANNI CON DIAGNOSTICO POLITRAUMATISMO AL FEMENINO, M 909 INF SE REALIZO CONSULTA CON LA UFLA SUR A/C DR BACCIADONE SE LABRAN ACS POR LESIONES 94</t>
  </si>
  <si>
    <t>1 IMPUTADO/ 1 TRASLADO</t>
  </si>
  <si>
    <t>P. PATRICIOS83</t>
  </si>
  <si>
    <t>SE TOMA CONOCIMIENTO MEDIANTE CARTA SAE N° 46786392 HT REQUIERE SAME AL LUGAR POR PERSONAL POLICIAL LESIONADO, SE TOMA CAMARA VISUALIZANDO MOVIL POLICIAL. POSTERIRO SE RETIRA. SE PLASMA LINEA DE TIEMPO CMU AMPLIA SE REALIZA LINEA DE TIEMPO POR CAMARA P. PATRICIOS83 CAM02 EMPLAZADA EN CHICLANA Y SANCHEZ DE LORIA VISUALIZANDO UN MASCULINO DE ROPAS OSCURAS CIRCULAR POR CHICLANA SENTIDO A SANCHEZ DE LORIA, POR DETRAS PERSONAS POLICIAL EN PERSECUSION DEL MISMO, LUEGO TOMAN CALLE SANCHEZ DE LORIA SENIDO A BRASIL PERDIENDOSE DE LA VISUAL DE LAS CAMARAS. DEBIDO AL EMPLLZAMIENTO DE LAS CAMARAS NO SE VISUALIZA PERSONAL POLICIAL DANDO ASI POR FINALIZADO EL EVENTO. DIR 12 SE ENCONTRABA RECORRIENDO EN LA ZONA DE USPALLATA Y MONTEAGUDOS OBSERVA LA MOTO EL CONDICTOR AL VER LA PRESENCIA POLICIAL SE DA ALA FUGA COMIENZAN EL SEGUIMIENTO CON SIRENA BALIZAS ENCENDIDA HASTA VIRREY Y LINIER DONDE LA MOTO RELAIZA UNA MANIOBRA PARA ESQUIVAR Y GOLPEA AL MOVIL EN LA PUERTA DEL LADO DEL CONDUCTOR PRODUCE LA LESION DEL PERSONAL, DIR 12 IDNCIA QUE INDICA ARRIBO DE BASE MONASTERIO SAME 370 DR MENDEZ MN 197620 ASISTE Y TRASLADA AL PENA AL PERSONAL POLICIAL CON DIAG POLITRAUMA EN RODILLA DERECHA Y TRAUMA GRAL. LUEGO ARRIBA SEGUNDO SAME 338 DR TORRES MN 144134 ASITE Y TRASLADA PENNA AL DETENIDO DIAG ESCORIACIONES EN BRAZO IZQUIERADA Y PIERNA. DIR SE COMUNICO A LA UFLA SUR DR BRONDINI FEDERICO ACT DESOBEDIENCIA. MASCULINO DETENIDO</t>
  </si>
  <si>
    <t>PALERMO O215</t>
  </si>
  <si>
    <t>SE TOMA CONOCIMIENTO MEDIANTE CARTAS E DTE ISNF MASC ROBANDO COBRE. SE TOMA CONOCIMIENTO QUE PERSONAL POLCIIAL LOGRA DAR CON EL MISMO, EN QTH NO SE POSEEN CAMARAS SE AMPLIA MEDANTE SAE: 1114 INF PRESENCIA NORMAL PASO TEAMBALANTE.  INF EN EL LUGAR PRESENCIA NOTORIA , EL PANORMA ES NORMAL . NEGATIVO LO APORTADO.-</t>
  </si>
  <si>
    <t>MATADEROS36</t>
  </si>
  <si>
    <t>SE TOMA CONOCIMIENTO MEDIANTE CARTA SAE N° 46786476 DSTAMCAMENTO INF REQUIERE SAME PARA CONDUCTOR CAIDO DE MOTOVEHICULO. SE TOMA CAMARA VISUALIZANDO PERSONAL POLICIAL CON PERSONAL DE TRANSITO Y MASCULINO. ARRIBA SAME. SE RETIRA SAME. SE PLASMA LINEA DE TIEMPO. SAME INT 417 HTAL SANTOJANNI AC DRA GUEVARA MN 183761 ASISTE N EL LUGAR DIAGN ESCORIACIONES CODO DERECHO, SE RETIRA PERSONAL POLICIAL CON MASCULINO DETENIDO. M 609 INF SE REALIZO CONSULTA CON LA FISCALIA PENAL CONTRAVENCIONAL Y DE FALTAS N 30 A/C DR ESPADA SECRETARIA UNICA A/C DRA CECILIA SANTIAGO, SE LABRAN ACTS POR LESIONES 89, QUEDANDO IMPUTADO EL PERSONAL DE TRANSITO. Y CON RESPECTO AL CONDUCTOR DEL MOTOVEHICULO, QUEDA IMPUTADO POR ATENTADO Y RESISTENCIA ART 239 QUEDANDO EL MISMO DETENIDO. ASI MISMO TAMBIEN SE LE LABRA INFRACCION A LA LEY 23737 AL MISMO SE LE SECUESTRA UN ENVOLTORIO DE NYLON CON PICADURA DE MARIHUANA PESO 0.7 GRAMOS</t>
  </si>
  <si>
    <t>1 DETENIDO/ 1 IMPUTADO</t>
  </si>
  <si>
    <t>1MASCX LESIONES - 1MASCXAT.Y RES. + LEY23737</t>
  </si>
  <si>
    <t>V. REAL 22</t>
  </si>
  <si>
    <t>SE TOMA CONOCIMIENTO MEDIANTE CARTA SAE Nª46786625 DTE REF MASCULINO COLGADO DEL ARBOL. SE TOMA CAMARA VISUALIZANDO A PERSONAL POLICIAL Y MASC EN EL SUELO. SE APORTA LINEA DE TIEMPO CAMA VILLA REAL22 SIENDO LAS 02:28 SE VISUALIZA MOMENTO EN QUE PERSONA TREPA EL ARBOL. SAME INT 375 COSNTATA OBITO.</t>
  </si>
  <si>
    <t>VALDIVIEZO, HECTOR</t>
  </si>
  <si>
    <t>SE TOMA CONOCIMIENTO MEDIANTE CARTAS E DTE ISNF MASC ROBANDO COBRE. SE TOMA CONOCIMIENTO QUE PERSONAL POLCIIAL LOGRA DAR CON EL MISMO, EN QTH NO SE POSEEN CAMARAS SE AMPLIA MEDANTE SAE: 1114 INF PRESENCIA NORMAL PNMA NORMAL.-</t>
  </si>
  <si>
    <t>P. PATRICIOS36</t>
  </si>
  <si>
    <t>SE VISUALIZA MEDIANTE CAMARA P. PATRICIOS36 INCIDENCIA ENTRE VARIAS PERSONAS, SE DA AVISO A COMANDO GENERANDO CARTA SAE. LAS PERSONAS SE DISPERSAN, ARRIBA PERSONAL POLICIAL. SE RETIRA PERSONAL POLICIAL. 604 INDICA QUE NO DIO CON LAS PERSONAS NI DAMNIFICADO AL ARRIBO RECORRE INMEDIACIONES DE SURGIR NOVEDAD SE AMPLIARA</t>
  </si>
  <si>
    <t>SE TOMA CONOCIMIENTO MEDIANTE CARTA SAE DTE REF COLISION VEHICULAR. SE TOMA CAMARA SE VISUALIZANDO VEHICULO CON BALIZAS ENCENDIDAS Y ARRIBO DE PERSONAL. SE APORTA LINEA DE TIEMPO MEDIANTE CAMARA PALERMOO161 CAM02 SIENDO LAS 02:31HS. SE AMPLIA MEDIANTE SAE: HT INF CHOQUE SIMPLE. LAS PARTES SE RETIRAN SIN NOVEDAD.-</t>
  </si>
  <si>
    <t>CONSTITUCION31</t>
  </si>
  <si>
    <t>SE TOMA CONOCIMIENTO MEDIANTE CARTA SAE QUE EN INTERIOR FINCA UN FEMENINO SE ENCUENTRA GENERANDO DISTURBIOS, SE TOMA CÁMARA CONSTITUCION41 NO VISUALIZANDO IMAGENES DE RELEVANCIA EN VIA PUBLICA, MINUTOS MAS TARDE SE TOMA CONOCIMIENTO MEDIANTE MODULACION HT QUE PEROSNAL SOLICITA APOYO POR UN MASCULINO EN EL LUGAR, SE CÁRGA CÁMARA CONSTITUCION31 VISUALIZANDO EL ARRIBO DE VARIOS MOVILES, ASIMISMO SE VERIFICO LINEA DE TIEMPO NO LOGRANDO VISUALIZAR IMAGENES DE RELEVANCIA. SE TOMA CONOCIMIENTO MEDIANTE AMPLIACIÓN DE CARTA SAE QUE: 1201F REFIERE QUE ARRIBO SAME INTERNO 372 DE ZONA CENTRO A CARGO DE DOCTORA GARCIA MATRICULA 192754, ASISTE, DIAGNOSTICO HERIDA CORTANTE EN MANO IZQUIERDA. 1201F REFIERE QUE SE HACE CONSULTA CON FLAGRANCIA ESTE A CARGO DE DOCTORA ARON, ACTUACIONES POR DAÑO, AVALA DETENCION DEL MASCULINO.</t>
  </si>
  <si>
    <t>BOEDO O118 CAM03</t>
  </si>
  <si>
    <t>SE TOMA CONOCIMIENTO MEDIANTE CARTA SAE DTE RED VIOLENCIA DE GENERO EN VIA PUBLICA. SE TOMA CAMARA VISUALIZANDO A PERSONAL POLICIAL Y DTE. SE AMPLIA: 603 NO SE DIO CON LA PAREJA. NEG DTE.-</t>
  </si>
  <si>
    <t>SE TOMA CONOCIMIENTO MEDIANTE CARTA DTE REF MASC DETENIDOS POR PARTICULARES. SE TOMA CMAARA FLORESTA47 SE VISUALIZA LO APORTADO. SE AMPLIA LINEA DE TIEMPO CAMARA FLORESTA08 SIENDO LAS 03:44HS. MASC A VELOZ CARRERA. SE AMPLIA:</t>
  </si>
  <si>
    <t>BOEDO 23</t>
  </si>
  <si>
    <t>SE TOMA CONOCIMIENTO MEDAINTE CARTA SAE DTE REF MASC CON PROBLEMAS PSIQUIATRICOS EXIBIENDO PARTES INTIMAS. SE TOMA CAMARA VISUALIZANDO A UN MASC EN INMEDIACIONES. SE AMPLIA: M SEC 1 PNMA NORMAL.-</t>
  </si>
  <si>
    <t>SE TOMA CONOCIMIENTO MEDIANTE CARTA SAE COLISION VEHICULAR. SE TOMA CAMARA VISUALIZANDO VEHCIULOS DETENIDOS. SE AMPLIA LINEA DE TIEMPO CAMARA FLORESO118 CAM01 SIENDO LAS 04:05 SE VISUALIZA MOMENTO DE COLISION. SE AMPLIA MEDIANTE SAE: M807 CHOQUE SIMPLE. NO SE REQUIERE SAME.-</t>
  </si>
  <si>
    <t>CEI, MARIANO LEONEL</t>
  </si>
  <si>
    <t>FLORESTA 50</t>
  </si>
  <si>
    <t>SE TOMA CONOCIMIENTO MEDIANTE CARTA SAE DTE REF RUIDOS EXTRAÑOS. SE TOMA CAMARA SE VISUALIZA A PERSONAL POLICIAL EN EL LUGAR. SE AMPLIA LINEA DE TIEMPO CMAARA FLORESTA50 CAM01 SIENDO KAS 03:54. SE AMPLIA: SE REALIZA CONST FNCC N10 LABRAN ACT POR ROBO.-</t>
  </si>
  <si>
    <t>CHACARITA 33 CAM01</t>
  </si>
  <si>
    <t>SE TOMA CONOCIMIENTO MEDIANTE CARTAS AE DTE REF QUE ESTARIAN INGRESANDO A COMERCIO FARMACITY. SE TOMA CAMARA VISUALIZANDO A MASC VIOLENTAR COMERCIO, SE APORTA FUGA DEL MISMO Y CARACT. PERSOANL POLICIAL DA CON MASC. SE AMPLIA: IMPUTADO DET LABRAN ACT POR TVA DE ROBO.</t>
  </si>
  <si>
    <t>RECOLETA66</t>
  </si>
  <si>
    <t>SE TOMA CONOCIMIENTO MEDIANTE CARTA SOBRE TRES MASC QUE ESTARIAN COMETIENDO ILICITO, UNO DE ELLOS TENDRIA UN ARMA BLANCA, AL ARRIBO DE PERSONAL SE LOS IDENTIFICA. SE AMPLIA M1002 A EN EL LUGAR INF QUE UNO D ELOS MASC POSEE UN CUCHILLO. SE VA A LABRAR INFRACCION AL ART 103. AMPLIA IMPUTADO 42154356 SANCHEZ CRISTIAN ARG 31 __FISC GRAL PROSEC DR LILLJEDHAL, DISPONE SECUESTRO DEL ELEMENTO SE TRATA DE UN CUCHILLO TIPO TRAMONTINA. SE LABRA INFRACCION ART 103. NOTIFICACION Y SOLTURA EN EL LUGAR__</t>
  </si>
  <si>
    <t>MONSERRAT 39</t>
  </si>
  <si>
    <t>SE TOMO CONOCIMIENTO MEDIANTE CARTA SAE QUE EN EL LOCAL GRANADOS UN MASCULINO NO QUERIA PAGAR LA CUENTA Y ROMPIO UNA SILLA. AL TOMAR LA CAMARA SE VISUALIZAN MOVILES POLICIALES. MAGISTRADO DISPONE ACT POR DAÑO Y AVALA LA DETENCION DEL MASCULINO.-</t>
  </si>
  <si>
    <t>BARRACAS81 CAM01</t>
  </si>
  <si>
    <t>SE TOMA CONOCIMIENTO MEDIANTE CARTA SOBRE UN MASC QUE HABRIA SUSTRAIDO UN SEMAFORO, MEDIANTE LINEA DE TIEMPO SE VISUALIZA LO MENCIONADO, AL ARRIBO DE PERSONAL NO SE LOGRA DAR CON EL MASC. SE AMPLIA M SEC 4 ACT POR AVERIGUACION ROBO FISCALIA NACIONAL CORRECCIONAL N 61 DR PERRANDO SECRETARIA DR ALONZO</t>
  </si>
  <si>
    <t>V. PUEYRREDON 28</t>
  </si>
  <si>
    <t>SE TOMA CONOCIMIENTO MEDIANTE CARTA SAE DTE REF FOCO IGNEO DE FINCA. SE TOMA CAMARA VISUALIZANDO ARRIBOS DE MANERA PARCIAL. SE AMPLIA: 612 SE TRATO DE PARRILLA APAGADO SIN NOVEDAD.-</t>
  </si>
  <si>
    <t>VILLA CRESPO05</t>
  </si>
  <si>
    <t>INGRESO PÓR SISEP CONSTANCIA DONDE DENUNCIANTE INDICA INCIDENCIA ENTRE UNA PAREJA. AL TOMAR LA CAMARA SE VISUALIZA LO APORTADO. ARRIBA PERSONAL POLICIAL Y SAME. SE LABRAN ACTS. POR LESIONES LEVES A AMBOS.-</t>
  </si>
  <si>
    <t>02 IMPUTADOS</t>
  </si>
  <si>
    <t>Villa Pueyrredon05</t>
  </si>
  <si>
    <t>SE VISUALIZO PERSONAL POLICIAL TRABAJANDO EN EL LUGAR. SE TOMA CONOCIMIENTO MEDIANTE CARTA QUE SE IDENTIFICO A CONDUCTOR DE VEHICULO SIN NOVEDAD.-</t>
  </si>
  <si>
    <t>SAN NICOLAS 82</t>
  </si>
  <si>
    <t>SE TOMO CONOCIMIENTO MEDIANTE CARTA SAE QUE INGRESARON A ROBAR A UN COMERCIO. AL TOMAR LA CAMARA SE VISUALIZA A UN MASCULINO DE SIMILARES CARACTERISTICAS. ARRIBA PERSONAL POLICIAL DANDO CON EL MASCULINO. GHT INFORMA QUE SE LOGRA DAR CON EL MASCULINO Y SE PROCEDE A SU IDENTIFICACION. NEGATIVO ELEMENTOS CONSTITUTIVOS DE DELITO. PANORAMA NORMAL.-</t>
  </si>
  <si>
    <t>BALVANERA22</t>
  </si>
  <si>
    <t>SE TOMA CONOCIMIENTO MEDIANTE CARTA SAE APARENTE INCIDENCIA EN VIA PUBLICA SE TOMA CAMARA SE VISUALIZA PERSONAL POLICIAL EN QTH APORTADO POSTERIORMENTE INFORMA SE TRATO DE INCIDENCIA ENTRE PERSONAS</t>
  </si>
  <si>
    <t>SE TOMO CONOCIMIENTO MEDIANTE CARTA SAE QUE HT INFORMA QUE SE ENCUENTRAN MEDIOS PERIODISTICOS EN EL LUGAR HASTA LAS 08:00HS. POR EL MOTIVO DE AVIONES DE COMBATE CAZAS. AL TOMAR LA CAMARA SE VISUALIZAN MEDIOS PERIODISTICOS DE CORNICA Y TN. HT INFORMA QUE SE ESTAN REALIZANDO NOTAS Y SE ENCUENTRA UNA AGLOMERACION DE APROX 300 PERSONAS NINGUNA OBSTRUYENDO LAS ARTERIAS.-</t>
  </si>
  <si>
    <t>FLORESO183</t>
  </si>
  <si>
    <t>SE TOMA CONOCIMIENTO MEDIANTE CARTA SAE DENUNCIANTE REFIERE QUE ATROPELLARON A UN FEMENINO QUE CRUZABA LA CALLE ESTA CONSIENTE PERO SENTADA ARRIBA SAME ACTS ART 94</t>
  </si>
  <si>
    <t>SE TOMO CONOCIMIENTO MEDIANTE CARTA SAE QUE HABRIA UN MASCULINO DENTRO DEL MOSTAZA ARROJANDO LAS SILLAS, GOLPEO A UN FEMENINO Y AL PERSONAL DE SEGURIDAD. AL TOMAR LA CAMARA SE VISUALIZA PERSONAL POLICIAL E INFORMA QUE SE TRATO DE UNA INCIDENCIA CON DOS MASCULINOS DONDE SE PROPINAN GOLPES DE PUÑO. ARRIBA SAME QUIEN ASISTE EN EL LUGAR CON DIAGNOSTICO POLITRAUMATISMO DE RODILLA Y CODO IZQUIERDO. MAGISTRADO DISPONE ACT POR ART 89. NOTOFICACION 29 Y 30.-</t>
  </si>
  <si>
    <t>AMENAZAS</t>
  </si>
  <si>
    <t>PALERMO02</t>
  </si>
  <si>
    <t>SE TOMA CONOCIMIENTO MEDIANTE CARTA PERSONAL POLICIAL ENTREVISTANDO A UN MASCULINO. AL TOMAR LA CAMARA SE OBSERVO LA PRESENCIA DE PERSONAL POLICIAL. SE LABRAN ACTS. POR AMENAZA.-</t>
  </si>
  <si>
    <t>ENSUCIAR BIENES</t>
  </si>
  <si>
    <t>SE VISUALIZA POR CAMARA FEMENINO REALIZANDO VANDALIZMO EN LAS PERSIANAS DEL LOCAL SE VISUALIZA PASO DE MOVIL POLICIAL NO DANDO CON LA MISMA SE INFORMA MEDIANTE CARTA SAE PANORAMA NORMAL</t>
  </si>
  <si>
    <t xml:space="preserve">• NO CARGÓ ORIGEN
</t>
  </si>
  <si>
    <t>FLORESO231</t>
  </si>
  <si>
    <t>SE TOMO CONOCIMIENTO MEDIANTE CARTA SOBRE UN CUIDACOCHES. AL TOMAR LA CAMARA SE VISUALIZO AL MASCULINO EN MENCION. SE VISUALIZO E PASO DE PERSONAL POLICIAL QUIEN NO LOGRO DAR CON EL MISMO.-</t>
  </si>
  <si>
    <t>VILLA URQUIZA86</t>
  </si>
  <si>
    <t>Se toma conocimiento mediante la carta SAE N°46788210 que en el lugar hay detenidos por personal policial. Siendo las 08:19hs se toma la cámara de Villa Urquiza64 emplazada con la Av. triunvirato 4198 y Echeverría. en el lugar se verifica y amplía. 612C detenidos asegurados y damnificado ileso. Los masculinos poseen los elementos sustraídos. Siendo las 08:21hs se toma la cámara de Villa urquiza86 emplazada con la calle Ceretti 1897 y Echeverría a personal policial trabajando en el QTH. Se verifica por línea de tiempo por cámara Villa urquiza87CAM0308:10:24hs visualizando a los masculinos los cuales se desplazan por infantería por Echeverría sentido a Barzana El primer masculino tiene torso desnudo con pantalón corto oscuro calzado claro y el segundo masculino con remera negra con pantalón corto de jean calzado oscuro con una bolsa oscura en su poder. Los masculinos continúan por Echeverria. Siendo las 08:27hs se retiran los móviles del lugar llevándose a uno de los masculinos en el móvil. inalizando el evento Se toma conocimiento mediante la carta SAE que 612 amplía se labran actuaciones por tentativa de robo juzgado de menores N°5 a cargo del Dr. Tesano Secretaría N°13 a cargo del Dr. Vailati Negativo medios o relevancia.</t>
  </si>
  <si>
    <t>BALVANERA57</t>
  </si>
  <si>
    <t>SE TOMO CONOCIMIENTO MEDIANTE CARTA DENUNCIANTE REFIERE QUE HABRIA MUCHO HUMO. AL TOMAR LA CAMARA SE VISUALIZA PERSONAL POLICIAL EN EL LUGAR, SAME Y BOMBEROS. SE TOMO CONOCIMIENTO MEDIANTE CARTA QUE TRATO DE ALIMENTOS EN COCCION NEGATIVO INCENDIO.-</t>
  </si>
  <si>
    <t>SAN TELMO 12</t>
  </si>
  <si>
    <t>SE TOMO CONOCIMIENTO MEDIANTE CARTA SAE QUE EL ENCARGADO DE UN EDIFICIO REFIERE QUE UN VECINO AGREDIO A SU ESPOSA. AL TOMAR LA CAMARA SE VISUALIZA PERSONAL POLICIAL INGRESAR AL EDIFICIO. ARRIBA SAME QUIEN ASISTE EN EL LUGAR CON DIAGNOSTICO CONTROL CLINICO. MAGISTRADO DISPONE ACT POR LESIONES 89 AGRAVADO POR ART 92 EN CONTEXTO DE GENERO.-</t>
  </si>
  <si>
    <t>CHACARITA57</t>
  </si>
  <si>
    <t>SE TOMA CONOCIMIENTO MEDIANTE CARTA SAE N° 46788256 POR PERSONAS EXTRAÑAS. SIENDO LAS 08:29 HS SE TOMA LA CÁMARA CHACARITA 57 EMPLAZADA EN FOREST 502 Y OLLEROS AL MOMENTO SE VISUALIZA PERSONAL POLICIAL EN EL LUGAR JUNTO A UN GRUPO DE CUATRO PERSONAS. 08:31 HS LAS PERSONAS SE RETIRAN POR SUS PROPIOS MEDIOS. 08:34 HS SE RETIRA PERSONAL POLICIAL DANDO POR FINALIZADO EL EVENTO. SAE AMPLIA 61ª EN EL LUGAR SE VERIFICA LAS ARTERIAS NEGATIVO GRUPO DE PERSONAS REALIZANDO DISTURBIOS O BAJO EFECTOS DEL ALCOHOL.</t>
  </si>
  <si>
    <t>NUEVA POMPEYA 02</t>
  </si>
  <si>
    <t>SE TOMA CONOCIMIENTO MEDIANTE CARTA SAE N° 46788277, QUE REF QUE LLEGO A ABRIR EL MAXIKIOSKO DE LA ESTACION DE SERVICIO DE GNC Y SE ENCONTRO CON EL MISMO ROBADO . ENTREVISTA. SE POSEE CAMARA NUEVA POMPEYA 02, POR LA MISMA SE VISUALIZA PARCIALMENTE DICHO LOCAL Y A PERSONAL POLICIAL. SE RETIRA PERSONAL POLICIAL CON TRASLADO DE DAMNIFICADO Y AMPLIA QUE FISCALIA NACIONAL CRIMINAL CORRECCIONAL N 61 DR PERRANDO SECRETARIA DR ALONZO ACT POR AVERIGUACION HURTO</t>
  </si>
  <si>
    <t>FLORES83</t>
  </si>
  <si>
    <t>Se toma conocimiento por carta SAE N° 46788314 masculino oficiando de cuicacoches . El mismo viste gorra negra mochila negra remera gris y bermuda oscura. 08:38 Hs Se toma la cámara Flores 83 emplazada en Bolivia 607 y Aranguren donde se visualiza a un masculino (gorra con visera blanca remera blanca bermuda de jeans y trapo en mano). Se deja constancia que se realiza línea de tiempo por cámara flores83 cámaras fijas siendo las 08:34 Hs donde se visualiza al masculino en mención realizando ademanes de cuicacoches. 08:45 Hs Se visualiza personal policial junto al masculino. 09:03 Hs Se retira el masculino por sus propios medios. Por carta SAE se toma conocimiento que se realiza consulta co n la fiscalía penal Contravencional y de faltas n° 24 a cargo de la Dra. Pagana secretaria única a cago de la Sra. Sola quien dispone labrar actuaciones por articulo 91 cese de la actividad se lo notifique y soltura del masculino</t>
  </si>
  <si>
    <t xml:space="preserve">• NO CARGÓ ORIGEN
 - SAE INCOMPLETO
</t>
  </si>
  <si>
    <t>VERSALLES27</t>
  </si>
  <si>
    <t>Versalles</t>
  </si>
  <si>
    <t>SIENDO LAS 08:53 HS. SE TOMA CONOCIMIENTO MEDIANTE CARTA SAE N°467888389. LLAMANTE REFIERE QUE INTENTARON ROBARSE EL MEDIDOR DE AYSA Y HABRÍA ESCAPE DE AGUA. SE TOMA LA CÁMARA VERSALLES27 EMPLAZADA EN SANTO TOME 6503 Y GALLARDO VISUALIZANDO EN EL LUGAR LA FUGA DE AGUA. 09:18 HS. ARRIBA PERSONAL POLICIAL AL LUGAR Y FINALMENTE SIENDO LAS 09:25 HS. SE RETIRA EL PERSONAL POLICIAL DANDO POR FINALIZADO EL EVENTO. POSTERIORMENTE SE TOMA CONOCIMIENTO MEDIANTE AMPLIACIONES SAE QUE MÓVIL 610 TOCO EL PORTERO ELÉCTRICO Y NO FUE ATENDIDO POR PERSONA ALGUNA.</t>
  </si>
  <si>
    <t>PUERTO MADERO 03</t>
  </si>
  <si>
    <t>Se toma conocimiento mediante carta SAE Nro 46788468 un persona extraviada. Denunciante refiere que habría un menor de nacionalidad rusa extraviada. Siendo las 09:17 Hs se toma camara Puerto Madero03 emplazada en Achával Rodriguez 1525 (Fuente Nereidas)donde se visualiza a personal policial junto al menor con similares características aportadas en carta. Se brinda apoyo optico para los mismos.09:30 Hs se retira personal del lugar dando por finalizado el evento. Posteriormente se toma conocimiento mediante ampliación 601 E informa reserva ecológica entrevista al señor llamante .Refiere que por unos segundo perdió de vista a s8i hija menor en la reserva ecológica pero ya logro encontrarla .Ilesa sin novedad. Panorama normal. Constancia en parte</t>
  </si>
  <si>
    <t>VORPAGEL, AGUSTINA</t>
  </si>
  <si>
    <t>FLORESO248CAM01</t>
  </si>
  <si>
    <t>SE TOMA CONOCIMIENTO MEDIANTE CARTA SAE SOBRE PERSONA DESCIMPUESTA EN VIA PUBLICA SE TOMA CAMARA SE VISUALIZA PERSONAL POLICIAL Y SAME ASISTIENDO EN EL LUGAR POSTERIORMENTE INFORMA ARRIBA SAME ASISTE Y DERIVA A HOSPTAL ALVAREZ LIPOTIMIA NO RECUPERADA</t>
  </si>
  <si>
    <t>se toma conocimiento mediante carta SAE N°46788529.09:08HS Se toma camara balvanera 04 emplazada en pueyrredon 68 y bartolome mitre donde se visualiza personal policial con masculino demorado. 08:38hs mediante linea de tiempo sobre la camara balvanera 05 emplazada en rivadavia 2802 y jujuy se visualiza al masculino de remera celeste con pantalon de jeans acompañado de un segundo masculino de campera negra los cuales se encontraban aparentemente en actitud de merodeo proximos boca del subte permaneciendo en el lugar hasta las 08:47hs donde estos sujetos se retiran por rivadavia cruzando la traza de la avenida pueyrredon sentido mitre donde posteriormente es identificado por personal policial saliendo de la visual al segundo masculino.10:20hs se retira personal policial con traslado del masculino posteriormente se amplia mediante carta SAE 903 consulta juzgado criminal correcional numero 2 a cargo doctor ramos seccion numero 4 a cargo doctora saneloto detencion del masculino y secuestro del celular.</t>
  </si>
  <si>
    <t>SAN NICOLAS 33</t>
  </si>
  <si>
    <t>SE TOMO CONOCIMIENTO MEDIANTE CARTA SAE QUE SE SOLICITA BOMBEROS POR PRINCIPIO DE INCENDIO EN LOCAL COMERCIAL. AL TOMAR LA CAMARA SE VISUALIZA PERSONAL POLICIAL. ARRIBA BOMBEROS E INFORMA QUE SE SOFOCO SIN NOVEDAD.-</t>
  </si>
  <si>
    <t>FLORES75</t>
  </si>
  <si>
    <t>Siendo las 09:29 Hs. Se toma conocimiento mediante carta SAE N° 46788639. Sobre femenino con intención de suicidio. Se toma la cámara Flores75 emplazada en Bolivia 181 y Pje. Hugo del Carril visualizando en el lugar a Personal Policial fuera de finca. 09:36 Hs. Arriba SAME al lugar y 09:39 Hs. Arriba bomberos al lugar. 10:19 Hs. Se retiran Bomberos del lugar sin lograr visualizar SAME debido a obstrucción de visión por camión de bomberos. Finalmente siendo las 11:00 Hs. Queda el Personal Policial en consigna dando por finalizado el evento. Posteriormente se toma conocimiento mediante ampliaciones SAE que SAME 424 Piñero a cargo Dr. Contreras matricula nacional 1677206 asiste y traslada femenino diagnostico crisis psicótica acompañada de personal policial de consigna oficial 1ro 71304 Rivero Rocio oficial 59019 Alanis Yanina. Móvil 707 en el lugar se realizó consulta con fiscalía criminal y correccional Nro. 55 a cargo Dr. Troncoso secretaria única a cargo Dra. Candela quien indico actuaciones por averiguación de ilícito. Y se requiere UCM sin vídeo.</t>
  </si>
  <si>
    <t>FLORESTA17</t>
  </si>
  <si>
    <t>Se toma conocimiento por carta SAE N° 46788726 femenino refiere que masculino intento tocarla. 09:45 Hs Se visualiza por cámara Floresta17 emplazada en Directorio 3201 y Pórtela a femenino vestido con ropas rosas en el lugar. 09:47 Hs Arriba personal policial. Se realiza línea de tiempo y siendo las 09:34 hs por cámara floresta17 cam 01 se visualiza a un masculino vestido de blanco tirar residuos en un contenedor de BA cuando un femenino con ropas fucsia pasa caminando y el masculino extiende su brazo a la altura de la espalda baja del femenino. Luego ella lo sigue hasta el ingreso de lo que sería una fabrica. 10:44 Hs Se retira el masculino esposado con personal policial. 10:52 Hs Se retira femenino acompañada de personal policial. 10:47 Hs Se retira el último móvil policial. 10:52 Hs Se da por finalizado el evento. Por carta SAE se indica que el femenino se encontraba sobre calle Directorio cuando masculino cruza de vereda se acerca y le toca el glúteo. Se realiza consulta con juzgado nacional criminal y correccional n°25 a cargo de la Dra. Palamasini secretaria 161 a cargo Dr. Robes quien dispone actuaciones por abuso sexual simple. Se procede a a la detención del masculino.</t>
  </si>
  <si>
    <t>BOCA64</t>
  </si>
  <si>
    <t>SE TOMA CONOCIMIENTO MEDIANTE CARTA SOBRE PERSONAL POLICIAL SOLICITANDO APOYO POR MASC DEMORADO. SE VERIFICA VISUALIZANDO LO APORTADO. SE BRINDA LINEA DE TIEMPO DEL MOMENTO EN QUE EL MASCULINO EN DETENIDO POR PERSONAL DE COMERCIO "DIA" Y LOS MISMOS ALERTAN A PERSONAL POLICIAL. MOVIL AMPLIA 1ERA INSTANCIA CON FISCALIA DE LA BOCA A/C DRA CANALEZ QUIEN DISPONE QUE HAGAN CONSULTA CON JUZGADO, SE REALZIA CONSULTA CON JUZGADO N 21 A/C DR FERNANDEZ SECRETARIA N 165 DR ROJAS ACT POR HURTO, AL NO INSTAR A LA ACCION PENAL AL MISMO SE LO NOTIFICA ART 29/30 Y LOS PRODUCTOS ENTREGADOS AL COMERCIO SIN NOVEDAD</t>
  </si>
  <si>
    <t>ARGÜELLO, CLEMENTINA MABEL</t>
  </si>
  <si>
    <t>SE VISUALIZA MEDIANTE CAMARA A MASCULINOS EN INCIDENCIA. AMPLIA EL PERSONAL DESDE EL LUGAR DISPERSA LA INCIDENCIA LAS PERSONAS SE RETIRAN DEL LUGAR</t>
  </si>
  <si>
    <t>PALERMOO149</t>
  </si>
  <si>
    <t>SE TOMA CONOCIMIENTO MEDIANTE CARTA SAE ALCALDIA SOLICITA PERSONAL DEL DUTIA POR INCIDENCIA DE DETENIDOS SE TOMA CAMARA LA MISMA OBSTRUIDA POR EDIFICACION POSTERIORMENTE INFORMA POSTERIORMENTE UN DEMORADO EL CUAL SE NIEGA A BAJAR DEL MOVIL POLICIAL SE REAUBICA DEMORADO EN ALCALDIA 9 UBICADA EN QTH SIN NOVEDAD</t>
  </si>
  <si>
    <t>FLORES88/O180</t>
  </si>
  <si>
    <t>SE TOMO CONOCIMIENTO MEDIANTE CARTA 46788960 SOBRE UN INTERNO AGRESIVO, SE TOMO CONOCIMIENTO QUE EL MISMO EL IMPUTADO POR EL ARTICULO 239. INCIDENCIA SOLUCIONADA</t>
  </si>
  <si>
    <t>PALERMO68</t>
  </si>
  <si>
    <t>Se toma conocimiento mediante carta SAE N° 46789324 por robo. Siendo las 10:50 hs se toma la cámara Palermo68 emplazada en Thames 1698 y el Salvador al momento se visualiza personal policial junto a femenino en el lugar. 11:01 hs se retira el femenino por sus propios medios. 11:05 hs se retira personal policial dando por finalizado el evento. SAE amplia HT informa el femenino informo habría extraviado su celular. Negativo ilícito. Negativo incidencia.</t>
  </si>
  <si>
    <t>SE TOMA CONOCIMIENTO MEDIANTE CARTA SOBRE UN MASCULINO CAIDO Y HT SOLICIANDO PERSONAL DE SAME PARA EL MISMO. SE BRINDA APOYO OPTICO AL ARRIBO DE MOVIL Y SAME. ASI MISMO AL MOMENTO DE SER ASISTIDO EL MASCULINO SE TORSE HOSTIL PROPINANDO UN GOLPE DE PUÑO AL PERSONAL DE SAME. AMPLIA 602A INF SE COMUNICA CON FISCALIA UFLA ESTE A/C DR ALEJANDRO PELLICORI: SE LABRAN ACTS POR LESIONES LEVES **MASC NOTIFICADO DE ARTS 29 Y 30 Y SE RETIRA*** SE TRATA DE MASC EN SITUACIÒN DE VULNERABILIDAD-</t>
  </si>
  <si>
    <t>VILLA DEVOTO30</t>
  </si>
  <si>
    <t>Se toma conocimiento mediante la carta SAE N° 46789448. Siendo las 11:17 Hs se toma la cámara Villa Devoto 30 emplazada Chivilcoy 3604 y Ricardo Gutierrez donde se visualiza a personal policial entrevistando a un masculino en el lugar. Siendo las 11:32 Hs arriba SAME al lugar. Siendo las 11:43 Hs se retira SAME del lugar aparentemente con traslado. 11:44 Hs se retira personal policial del lugar dando por finalizado este evento. Se toma conocimiento mediante la ampliación de la carta SAE 107 es afirmativo solicitan SAME para estación Devoto línea ferrocarril San Martín</t>
  </si>
  <si>
    <t>SE TOMA CONOCIMIENTO MEDIANTE CARTA SAE N° 46789583, QUE DTE REFIERE QUE HABRIA UN PERSONAL POLICIAL QUE LE HABRIA FALTADO EL RESPETO , INDICA QUE NO SE QUIERE IDENTIFICAR SOLICITA MOVIL. SE POSEE CAMARA NUEVA POMPEYA01 POR LA MISMA SE VISUALIZA A PERSONAL POLICIAL JUNTO A FEMENINO. ENTREVISTA. SE RETIRAN EL FEMENINO POR SUS PROPIOS MEDIOS. SE RETIRA PERSONAL POLICIAL Y AMPLIA QUE 604 INF SE TRATO DE FEMENINO A QUIEN EL DIA DE AYER SE LE REALIZO INTERVENCION POR ESTAR COMERCIALIZANDO ALIMENTOS EN V/P. HABRIA REGRESADO EN EL DIA DE HOY, CON INTENCIONES DE REPETIR LA ACCION. PERSONAL POLICIAL LE INDICA INSTRUCCIONES. SE RETIRA DEL LUGAR SIN NOVEDAD</t>
  </si>
  <si>
    <t>SE TOMA CONOCIMIENTO MEDIANTE CARTA DENUNCIANTE REFIERE QUE EN VIA PUBLICA HAY UN MASCULINO EN SITUACION DE CALLE SOSPECHOSA SE ENTREVISTO PANORAMA NORMAL</t>
  </si>
  <si>
    <t>VILLA DEL PARQUE30</t>
  </si>
  <si>
    <t>Siendo las 11:22 hs. Se toma conocimiento mediante Carta SAE N°46789723 que en Avenida San Martin y Empedrado personal policial se encontraría con un femenino atropellado en el lugar. 11:23hs. Al tomar la cámara Villa del Parque30 emplazada en Avenida San Martin 4198 y Empedrado se visualiza a personal policial junto a un femenino atropellado en el lugar. Se realiza línea de tiempo mediante Cámara Villa del Parque30CAM02 y en el horario de las 11:18hs. Se visualiza al femenino con la bicicleta empezando a caminar por la senda peatonal cruzando avenida San Martin sentido al Metrobus al momento los vehículos se encontraban en el lugar por aparente semáforo en rojo y al momento de comenzar la marcha de los mismos un vehículo particular color gris colisiona al femenino. 11:32hs. Arriba al lugar ambulancia de SAME quien se retira en el horario de las 11:41hs. Realizando el traslado del femenino. Mediante Carta SAE S2-15C amplia arribo SAME interno 408 del Hospital Tornu a cargo de la Doctora Luisa Da Silva Matrícula Nacional 154476 quien asiste y deriva al Hospital Pirovano con diagnóstico politraumatismo la misma ciclista arollada por un vehículo particular imputado notificado se retira. Se labran actuaciones por lesiones 94 unidad de flagrancia norte a cargo de la doctora Basbus. No se requiere servicios al lugar negativo medios o relevancia.</t>
  </si>
  <si>
    <t>CHACARITA21</t>
  </si>
  <si>
    <t>SE VISUALIZA MEDIANTE CAMARA TRES MASCULINOS Y UN FEMENINO INTERCAMBIANDO DINERO POR APARENTE ESTUPEFACIENTES SE DA AVISO A COMANDO MEDIANTE CARTA SAE NO SE VISUALIZA ARRIBO DE MOVIL POLCIAL SE TOMA NOVEDAD MEDIANTE CARTA SAE HT FRAGA RECORRE INTERMEDIACIONES SIN DAR CON LAS PERSONAS</t>
  </si>
  <si>
    <t>RECOLETA 29/42</t>
  </si>
  <si>
    <t>Se toma conocimiento mediante carta SAE N°46790058. Denunciante refiere que 3 masculinos que serian afiladores de cuchillos le robaron a una señora. Se posee cámara Recoleta 42CAM02 emplazada en Pueyrredón 1398 y Santa Fe donde siendo las 11:53Hs. Se visualiza al masculino resistirse a la identificación. Posteriormente se realiza línea de tiempo mediante Recoleta29 CAM01 siendo las 11:48Hs. Donde se visualiza a tres masculinos en bicicleta en actitud de merodeo para luego uno de ellos aproximarse a un femenino y aparentemente sustraerle un collar. se retira por santa fe sentido Riobamba. mientras los otros dos por santa fe sentido Pueyrredón. Se amplía mediante SAE el masculino detenido no posee el elemento sustraído. En el lugar la femenina victima reconoce a el masculino detenido como uno de los autores por robo a solicitud juzgado n 48 a cargo Dr. Sarmiento secretaria 145 Dr. de la Torre.-</t>
  </si>
  <si>
    <t>BARRACAS 81</t>
  </si>
  <si>
    <t>SE TOMA CONOCIMIENTO MEDIANTE CARTA SAE SOBRE UN MOVIL HABRIA COLISIONADO A UN MENOR. SE VERIFICA VISUALIZANDO MOVIL DETENIDO. SE APORTA LINEA DE TIEMPO. LESIONES 9A UFLA SUR DRA BASIADONE , A PERSONAL POLICIAL NOTIFICACIN ART 29/30</t>
  </si>
  <si>
    <t>PALERMOO207</t>
  </si>
  <si>
    <t>SE VISUALIZA MEDIANTE CAMARA MASCULINO OFICIANDO DE CUIDA COCHES SE VA AVISO A COMANDO MEDIANTE CARTA SAE PERSONAL POLICIAL INFORMA POSTERIORMENTE NEGATIVO</t>
  </si>
  <si>
    <t>BALVANERA46</t>
  </si>
  <si>
    <t>SE VISUALIZA POR CAMARA VEHICULO BMW EN VIA PUBLICA CON PUERTA DEL CONDUCTOR ABIERTA SE DA AVISO A COMANDO MEDIANTE CARTA SAE ARRIBA PERSONAL POLICIAL ENTREVISNTANDO A MASCULINO POSTERIORMENTE INFORMA SE TRATO DE DESCUIDO</t>
  </si>
  <si>
    <t>PALERMOO231</t>
  </si>
  <si>
    <t>Se toma conocimiento mediante carta SAE Nro. 46790695 denunciante refiere que habría un femenino y masculino pegándose. Se encontrarían al lado de la casa Rodo. 13:00 Hs. al tomar la cámara Palermo O231 emplazada en Av. Santa Fe 3601 y Araoz se visualiza Personal Policial junto a un masculino demorado. Se brinda apoyo óptico en el lugar. Al verificar la línea de tiempo las 12:53 Hs por cámara fija Palermo O231 CAM03 Av. Santa Fe 3601 y Araoz se visualiza parcialmente debido a la lejanía de la cámara un masculino de ropas oscuras el cual aparentemente se torna hostil en el lugar contra otra persona visualizando lo que serían golpes de puño quedando en el lugar hasta el posterior arribo del personal policial. Asimismo se deja constancia debido a la nitidez de la cámara fija no se logran visualizar más detalles de lo ocurrido. 13:22 Hs. arriba SAME INTERNO 363. 13:32 Hs. se retira SAME sin realizar traslado. 13:37 Hs. se retira Móvil Policial trasladando al masculino en calidad de detenido. 13:45 Hs. se retira la totalidad del Personal Policial al momento de finalizado dicho evento. Se amplía por carta SAE Móvil 614 informa Personal Policial al momento de intentar separar a las partes se produce la lesión de un brazo. Asimismo femenino ileso. Móvil 614 los cuales concurren en correcto ilesos siendo que la incidencia se produjo situación de vulnerabilidad. Se entrevista a la pareja de la femenina quienes no desean accionar siendo por problemas personales. Ambos amplían que no desean instar a la acción penal. Se amplía por motivo de la incidencia se hace presente Personal Policial momento en que el masculino se abalanza y le provoca una lesión en su mano izquierda. Arribó SAME INTERNO 373 de Eco cargo de la Dra. Zina NM 171130 asiste en el lugar a Personal Policial con diagnóstico lesión en mano izquierda. Se realiza consulta con la Unidad de Flagrancia Norte a cargo del Dr. Vila tomo actuaciones por atentado y resistencia. Notificación de artículos 29 y 30 para el masculino. La femenina se retira sin novedad.</t>
  </si>
  <si>
    <t>BALVANERA99</t>
  </si>
  <si>
    <t>SE TOMA CONOCIMIENTO MEDIANTE CARTA SAE SOLICITA MOVIL PARA COOPERAR POR INCIDENCIA SE TOMA CAMARA SE VISUALIZA PERSONAL POLICIAL EN QTH APORTADO ARRIBA SAME POSTERIORMENTE INFORMA SE LABRA ACTUACION POR AVERIGUACION DE DAÑOS</t>
  </si>
  <si>
    <t>PALERMO58</t>
  </si>
  <si>
    <t>SE TOMA CONOCIMIENTO MEDIANTE CARTA SAE MASCULINO REFIERE QUE LE ROBARON PERTENENCIAS DE VEHICULO ESTACIONADO ARRIBA PERSONAL POLICIAL POSTERIORMENTE INFORMA NEGATIVO ROBO SE TRATO DE UN DESCUIDO</t>
  </si>
  <si>
    <t>VILLA SOLDATI45</t>
  </si>
  <si>
    <t>SE TOMA CONOCIMIENTO MEDIANTE CARTA SAE N° 46780863, QUE FEM REF QUE ENTRE VARIAS PERSONAS GOLPEAN A UNA FEMENINO, ESTARIAN GOLPEANDOLA CON BOTELLAS. SE POSEE CAMARA VILLA SOLDATI45 POR LA MISMA SE VISUALIZA EN EL LUGAR A PERSONAL POLICIAL. SE BRINDA APOYO OPTICO. PERSONAL POLICIAL SE RETIRA Y AMPLIA QUE FV PILETONES INFORMA SE TRATO DE UNA INCIDENCIA AL ARRIBO LAS PARTES NO FUERON HABIDAS</t>
  </si>
  <si>
    <t>MONSERRAT 22</t>
  </si>
  <si>
    <t>SE TOMO CONOCIMIENTO MEDIANTE CARTA SAE QUE FEMENINO REFIERE QUE SU PAREJA PEDRO NICOLINI QUE TRABAJA EN EL CONGRESO LA AGREDIO FISICA Y PSICOLOGICAMENTE. AL TOMAR LA CAMARA SE VISUALIZA ARRIBO POLICIAL Y DE PERSONAL DE GENERO AL EDIFICIO. MAGISTRADO DISPONE ACT POR MALTRATO Y LA MUJER SE RETIRA DEL LUGAR Y SE LA TRASLADA A DIVISION DE GENERO.-</t>
  </si>
  <si>
    <t>SAN NICOLAS 85 DOMO/ CAM02</t>
  </si>
  <si>
    <t>SE TOMO CONOCIMIENTO MEDIANTE CARTA SAE QUE HABRIA UN FMEENINO QUE ACABA DE SER ASALTADA Y SE ENCUENTRA LESIONADA. AL TOMAR LA CAMARA SE VISUALIZA UN FEMENINO SIENDO ASISTIDA POR TRANSEUNTES. SE VERIFICA LINEA DE TIEMPO VISUALIZANDO EL MOMENTO DEL HECHO ILICITO. ARRIBA PERSONAL POLICIAL Y SAME QUIEN ASISTE EN EL LUGAR CON DIAGNOSTICO CONTROL CLINICO. MOVIL 1001B INFORMA QUE LE SUSTRAEN UNA CADENITA DE ORO. MAGISTRADO DISPUSO ACT POR ROBO.-</t>
  </si>
  <si>
    <t>VILLA ORTUZAR19</t>
  </si>
  <si>
    <t>INGRESA CARTA SAE POR UN CHOQUE CON HERIDOS Y SE REALIZA EL APOYO OPTICO. SE VISUALIZA PERSONAL POLICIAL EN EL LUGAR, SE VISUALIZA ARRIBO DE SAME Y SE RETIRA CON TRASLADO. 715 AMPLIA ARRIBO SAME INTERNO 415 DE BASE FRAGATA A/C DRA ESTIGARRIBIA MN 184676 QUIEN ASISTE Y DERIVA AL HOSPITAL TORNU A DAMNIFICADO CON DIAGNOSTICO TRAUMATISMO RAQUIOMEDULAR SIN RIESGO DE VIDA Y SIN PERDIDA DE CONOCIMIENTO, COLISIONDO POR VEHICULO PARTICULAR, IMPUTADO NOTIFICADO SE RETIRA, SE LABRAN  ACTUACIONES POR LESIONES 94 UNIDAD FLAGRANCIA NORTE AC DR VILA. NEGATIVO MEDIOS O RELEVANCIA. NO SE REQUIERE SERVICIOS.-</t>
  </si>
  <si>
    <t>CONSTITUCION 26 DOMO/ CAM03</t>
  </si>
  <si>
    <t>SE TOMO CONOCIMIENTO MEDIANTE CARTA SAE QUE EN NEGOCIO DIETETICA FEMENINO SOLICITA MOVIL POR ASALTO. AL TOMAR LA CAMARA SE VISUALIZA MOVIL POLICIAL. SE VERIFICA LINEA DE TIEMPO VISUALIZANDO UN MASCULINO A LA VELOZ CARRERA EGRESAR DEL COMERCIO. MOVIL 601 INFORMAS QUE DIO CON ARMA REPLICA. LE SUSTRAE 200 MIL PESOS EN EFECTIVO. MAGISTRADO DISPONE ACT POR ROBO AMA.-</t>
  </si>
  <si>
    <t>FLORES06</t>
  </si>
  <si>
    <t>SE TOMA CONOCIMIENTO MEDIANTE CARTA SAE DENUNCIANTE REFIERE QUE VEHICULO HABRIA CHOCADO SE TOMA CAMARA SE VISUALIZA PERSONAL POLICIAL EN EL LUGAR POSTERIORMENTE INFORMA ACTUACIONES ART 94 LESIONES LEVES</t>
  </si>
  <si>
    <t>PALERMO33</t>
  </si>
  <si>
    <t>SE TOMA CONOCIMIENTO MEDIANTE CARTA SAE POR PERSONAS EXTRAÑAS SE TOMA CAMARA SE VISUALIZA PERSONAL SIMILARES CARACTERISTICAS NO VISUALIZANDO ARRIBO DE MOVIL POLICIAL. SEC 1 INFORMA NEGATIVO DEMANDA DE AUXILIO ,NEG MASCULINO DESCOMPENSADO ,PRESENCIA NOTORIA</t>
  </si>
  <si>
    <t>ROBO AMA</t>
  </si>
  <si>
    <t>BELGRANO 02</t>
  </si>
  <si>
    <t>SE TOMO CONOCIMIENTO MEDIANTE CARTA 46791633 SOBRE PERSONAL POLICIAL AGRESIVO, SE TOMO CONOCIMIENTO QUE SE LABRAN ACTUACIONES POR LESIONES</t>
  </si>
  <si>
    <t>LIGRESTI MAIRA</t>
  </si>
  <si>
    <t>VELEZ SARSFIELD03</t>
  </si>
  <si>
    <t>SE TOMA CONOCIMIENTO MEDIANTE CARTA SAE N°46791640. DENUNCIANTE REFIERE QUE SE ESTARÍA INCENDIANDO UN HOTEL  ALOJAMIENTO NO APORTA MÁS DATOS Y CORTA LA LLAMADA. 14:34HS SE TOMA CÁMARA VÉLEZ SARSFIELD03CAM01 EMPLAZADA EN YERBAL 4195 Y GOYA. SE VISUALIZA ARRIBO DE PERSONAL POLICIAL. 14.46HS ARRIBA BOMBEROS SAME Y DEFENSA CIVIL. 15:00HS SE RETIRA SAME SIN TRASLADO. 15:06HS SE RETIRA BOMBEROS PERSONAL POLICIAL Y DEFENSA CIVIL DANDO POR FINALIZADO ESTE EVENTO. SE AMPLÍA MEDIANTE SAE ARRIBO BOMBERO INTERNO 2673 DEL DESTACAMENTO CABALLITO DOTACIÓN 2X1 A CARGO DE TENIENTE LP 24568 PEREYRA GABRIELA LA MISMA REALIZO CORTE DE LUZ PREVENTIVO E INDICA CONTINGENCIA ELÉCTRICA ARRIBO SAME INTERNO 393 DEL HOSPITAL PIÑEIRO A CARGO DE LA DOCTORA CONTRERAS MN 177206 ASISTE Y NO DERIVA A LA SEÑORA ZAMORA CONTROL CLÍNICO M 610 INFORMA QUE REALIZA EXPEDIENTE CONSTANCIA EN DEPENDENCIA</t>
  </si>
  <si>
    <t>PALERMOO151</t>
  </si>
  <si>
    <t>SE TOMA CONOCIMIENTO MEDIANTE CARTA SAE REFIERE QUE HABRIA UN MASCULINO AGRESIVO CON LOS EMPLEADOS DEL SUPER DIAS ARRIBA PERSONAL SOLUCUONADO ANTES DEL ARRIBO DEL PERSONAL POLICIAL. M914A.- INDICA QUE SE TRATO DE INCIDENCIA VERBAL SOLUCIONADA ANTES DEL ARRIBO DE PERSONAL POLICIAL.-__</t>
  </si>
  <si>
    <t>BALVANERA03</t>
  </si>
  <si>
    <t>SE TOMA CONOCIMIENTO MEDIANTE CARTA SAE MANTEROS PROMOVIENDO DISTURBIOS Y ESTAN EN RIÑA ENTRE ELLOS SE CONSULTA A LA FISCALIA NO ADOPTA TEMPERAMENTO YA QUE NO HABRIA PERSONAL LESIONADO</t>
  </si>
  <si>
    <t>CABALLITOO137</t>
  </si>
  <si>
    <t>SE TOMA CONOCIMIENTO MEDIANTE CARTA SAE N°46792228 HT SOLICITA SAME PARA MOTOCICLISTA CAÍDO. SIENDO15:34 HS. SE TOMA CÁMARA CABALLITOO137 EMPLAZADA EN JUAN B. ALBERDI 691 Y CALAZANS DONDE SE VISUALIZA A PERSONAL HT JUNTO AL MASCULINO LESIONADO. SE REALIZA LINEA DE TIEMPO MEDIANTE CAMARA CABALLITOO137 CAM02 EN EL HORARIO DE LAS 15:17 HS. SE VISUALIZA AL MOTOVEHICULO CIRCULAR SOBRE CALASANZ SENTIDO A ALBERDI Y AL LLEGAR A ESTA INTERSECCIÓN EL MISMO PIERDE EL EQUILIBRIO Y CAE SOBRE LA CINTA ASFÁLTICA. 15:38 HS. ARRIBA PERSONAL DE SAME AL LUGAR. 15:44 HS. SE RETIRA SAME CON TRASLADO DEL MASCULINO. 15:49 HS. SE RETIRA PERSONAL POLICIAL CON EL RESGUARDO DEL MOTOVEHICULO DANDO ASÍ POR FINALIZADO ESTE EVENTO. SE AMPLIA MEDIANTE CARTA SAE HT INFORMA ARRIBO SAME INTERNO 421 DEL HOSPITAL DURAN A CARGO DRA. HAVRANTE MATRICULA NACIONAL 188887 QUIEN ASISTE Y DERIVA CON DIAGNOSTICO POLITRAUMATISMO LEVE.</t>
  </si>
  <si>
    <t>RECOLETA 13</t>
  </si>
  <si>
    <t>SE TOMA CONOCIMIENTO MEDIANTE CARTA SOBRE UN MASCULINO REFIERE QUE LE QUISIERON ROBAR. SE VERIFICA VISUALIZANDO HT JUNTO A DTE. AMPLIA EL MASCULINO LLAMO AL 911 POR PREVENCION YA QUIE UN MOTOVEHICULO CON DOS OCUPANTES LE RESULTO RARO EL ACCIONAR Y LLAMO AL 911</t>
  </si>
  <si>
    <t>SE VISUALIZO MEDIANTE CAMARA BALVANERA 04 A PERSONAS QUE INTENTARIAN FORCEJER UN MOTOVEHICULO, SE TOMO CONOCIMIENTO QUE SE ENTREVISTA AL CONDUCTOR DEL MOTOVEHICULO Y EL MISMO SERIA EL PROPIETARIO</t>
  </si>
  <si>
    <t>PARQUE CHACABUCO50CAM01</t>
  </si>
  <si>
    <t>SE TOMA CONOCIMIENTO MEDIANTE CARTA SAE Nº 46792311 DENUNCIANTE REFIERE QUE SE ESTARÍA INCENDIANDO UN TACHO DE BASURA. SIENDO LAS 15:45 HS. SE TOMA CÁMARA PARQUE CHACABUCO50CAM01 EMPLAZADA EN ASAMBLEA 840 Y DE LAS GARANTÍAS VISUALIZANDO A CONTENEDOR DE RESIDUOS INCENDIANDO Y SALIDA DE GRAN CANTIDAD DE HUMO.15:47 HS. ARRIBA PERSONAL POLICIAL.15:52 HS. ARRIBA BOMBEROS. SIENDO LAS 16:10 HS. SE RETIRA PERSONAL POLICIAL Y BOMBEROS DANDO POR FINALIZADO ESTE EVENTO. SE AMPLIA MEDIANTE CARTA SAE SECTOR 4 ARRIBO BOMBEROS GER CABALLITO INTERNO 2673A CARGO INSPECTOR LP 24568 PEREYRA GABRIEL SE SOFOCO SIN NOVEDAD CONSTANCIA EN PARTE</t>
  </si>
  <si>
    <t>SE TOMA CONOCIMIENTO MEDIANTE CARTA SAE MASCULINO REFIERE QUE HABRIA UN MASCULINO INTENTANDO ROBAR A FEMENINAS QUE CIRCULAN LAS MOLESTAS, SE IDENTIFICA EL MASCULINO DE SIMILARES CARACTERISTICAS EL MISMO SIN IMIMENTOS CONSTITUTIVOS DE DELITO</t>
  </si>
  <si>
    <t>MENDOZA, JUAN BAUTISTA</t>
  </si>
  <si>
    <t>SAN CRISTOBAL36</t>
  </si>
  <si>
    <t>SE TOMA CONOCIMIENTO MEDIANTE CARTA SAE N°46792528. DENUNCIANTE REFIERE QUE ESTARÍA CON SU HIJA MENOR Y LA MADRE SE LA QUIERE LLEVAR. 16:11 HS SE TOMA CÁMARA SAN CRISTOBAL36 EMPLAZADA EN LA RIOJA 1204 Y SAN JUAN DONDE SE VISUALIZA A PERSONAL POLICIAL JUNTO A UN MASCULINO Y UNA FEMENINA CON UNA MENOR DE EDAD. 16:40 HS SE RETIRA EL MASCULINO DEL LUGAR. 16:54 HS SE RETIRA LA FEMENINA CON LA MENOR JUNTO A PERSONAL POLICIAL DANDO POR FINALIZADO EL EVENTO. SE AMPLÍA MEDIANTE SAE MÓVIL INFORMA QUE LA FEMENINA SE ENCUENTRA BIEN E INDICA UNA DISCUSIÓN AL MOMENTO SOLUCIONADA. ESTE EVENTO FUE MONITOREADO POR NICOLÁS MENDOZA DNI:43039140</t>
  </si>
  <si>
    <t>SAN CRISTOBAL 50</t>
  </si>
  <si>
    <t>SE TOMO CONOCIMIENTO MEDIANTE CARTA 46792700 SOBRE UN MOTOCICLISTA HERIDO, SE TOMO CONOCIMIENTO QUE EL TAXISTA SE FUGA DEL LUGAR. SE TOMO CONOCIMIENTO QUE SE IRRADIA ALERTA</t>
  </si>
  <si>
    <t>RECOLETA 52</t>
  </si>
  <si>
    <t>SE TOMA CONOCIMIENTO MEDIANTE CARTA SOBRE UN FEMNIO REFIERE QUE LE ROBARON FUERA DEL CAJERON. LOS MISMOS ARMADOS. SE VERIFICAN CAMARAS VISUALZIADNO A FEMENINO DAMNIFICADO. SE APORTA LINEA DE TIEMPO DE POSIBLES AUTORES. AMPLIA LA FEMENINA INGRESA AL CAJERO A HACER UN DEPOSITO SE ENCONTRABA POR HACER EL DEPOSITO UN MASCULINO LA ABORADA EN EL INTERIOR DE LOS CAJEROS DEL MASCULINO SOLO RECUERDA UN JEAN Y CAM,ISA BLANCA LE SUSTRAE SOBRE CON DINERO  ACTUACIONES POR ROBO A SOLICITUD FISCALIA N 29 A CARGO DR HERRERA SECRETARIA UNICA DRA GONZALES</t>
  </si>
  <si>
    <t>PEREZ, FEDERICO</t>
  </si>
  <si>
    <t>SE VISUALIZA MEDIANTE CAMARA A DOS MASCULINOS EN RIÑA. ARRIBA PERSONAL POLICIAL DANDO CON UNO DE LOS MASCULINOS. GHT INFORMA QUE SE RETIRA EL MASCULINO SIN APORTAR DATOS. NEGATIVO ELEMENTO CONSTITUTIVO DE DELITO.-</t>
  </si>
  <si>
    <t>CABALLITO O135</t>
  </si>
  <si>
    <t>SE TOMO CONOCIMIENTO MEDIANTE CARTA 46792865 SOBRE UNA VENTANA VIOLENTADA, SE TOMO CONOCIMIENTO QUE SE TRATO DE UN VIDRIO ASTILLADO NEGATIVO ROBO</t>
  </si>
  <si>
    <t>SE TOMO CONOCIMIENTO MEDIANTE CARTA 46792896 SOBRE UNA COOPERACION CON SAME, SE TOMO CONOCIMIENTO QUE SE IDENTIFICA AL FEMENINO SIN NOVEDAD</t>
  </si>
  <si>
    <t>BARRACAS O135</t>
  </si>
  <si>
    <t>SE TOMA CONOCIMIENTO MEDIANTE CARTA SAE SOBRE DENUNCIANTE QUIEN REFIERE QUE HABRIAN ROTO EL VIDRIO DE UN VEHICULO. SE VERIFICA LIENA DE TIEMPO OBSERVANDO MASCULINO A LA VELOZ CARRERA. POSTERIORMENTE PERSONAL INFORMA SE LABRAN ACTS POR AV ILICITO.-</t>
  </si>
  <si>
    <t>RECOLETA 89</t>
  </si>
  <si>
    <t>SE TOMO CONOCIMIENTO MEDIANTE CARTA 46793136 SOBRE UN EDIFICIO ABANDONADO, SE TOMO CONOCIMIENTO QUE NEGATIVO LO INDICADO</t>
  </si>
  <si>
    <t>CONSTITUCION 23/ O140</t>
  </si>
  <si>
    <t>SE VISUALIZA MEDIANTE CAMARA A UN FEMENINO EN APARENTE MANIPULACION Y COMERCIALIZACION DE ESTUPEFACIENTES. ARRIBA PERSONAL POLICIAL DANDO CON CUATRO FEMENINOS. MOVIL INFORMA QUE SE IDENTIFICO A DOS FEMENINOS CORRESPONDEN Y NO POSEEN IMPEDIMENTOS. PANORAMA NORMAL.-</t>
  </si>
  <si>
    <t xml:space="preserve">• NO CARGÓ HORA DE INICIO
• NO CARGÓ HORA DE FIN
• NO CARGÓ ORIGEN
</t>
  </si>
  <si>
    <t>BARRACAS 50</t>
  </si>
  <si>
    <t>SE TOMA CONOCIMIENTO POR CARTA SAE MASCULINO COMETE ILICITO SOBRE HERRERA, SE VISUALIZA EL PASO DEL MISMO, Y EL LUGAR DE DETENCION MASCULINO CON SIMILARES CARACTERISTICAS SE REALIZA CONSULTA CON LA FISCALIA N61 A CARGO DEL DR. OVELAR, SE LABRAN ACTUACIONES POR TENTATIVA DE ROBO Y DETENCION DEL MASCULINO</t>
  </si>
  <si>
    <t>CONSTITUCION 16</t>
  </si>
  <si>
    <t xml:space="preserve">SE TOMO CONOCIMIENTO MEDIANTE CARTA SAE QUE TRES FEMENINOS ESTARIAN ROMPIENDO LAS INSTALACIONES DE UN LOCAL. AL TOMAR LA CAMARA SE VISUALIZA A TRES FEMENINOS Y UN MASCULINO EN INCIDENCIA DE INDOLE VERBAL. ARRIBA PERSONAL POLICIAL DANDO CON LAS PARTES. MAGISTRADO DISPONE ACT POR AMENAZAS COACTIVAS. NOTIFICADOS LOS FEMENINOS SE RETIRAN DEL LUGAR.- </t>
  </si>
  <si>
    <t>2 IMPUTADOS.-</t>
  </si>
  <si>
    <t>MATADEROS 85</t>
  </si>
  <si>
    <t>SE TOMA CONOCIMIENTO MEDIANTE FRECUENCIA HT POR UN CHOQUE ENTRE DOS AUTOMOVILES SE TOMA CAMARA VISUALIZANDO LOS AUTOMOVILES EN EL LUGAR SE VISUALIZA EL ARRIBO DE SAME Y PERSONAL POLICIAL AL LUGAR SE REALIZA LINEA DE TIEMPO POR CAMARA MATADEROS 85CAM01 SIENDO LAS 17:49 HS SE VISUALIZA A UN AUTOMOVIL COLOR GRIS VENIR POR TANDIL Y AL ESTAR CRUZANDO ANDALGALA UN AUTOMOVIL COLOR BLANCO LO COLISIONA DE COSTADO MOVIL 609- SE REALIZA CONSULTA FISC CRIM N30 DR ESPADA Y SEC UNICA DR SANTIAGO.- ACT POR LESIONES 94.- SE SOLICITA VIALES AL LUGAR Y ALCOTEST TANTO PARA EL QTH DEL CHOQUE COMO PARA EL HOSPITAL SANTOJANNI.- *SE AMPLIA * ALCOTEST AL LUGAR PARA EL SR FONTENET, AGUARDA MOVIL 609 POC: 1159074008 OF MAYOR MAIDANA CARLOS //// Y ALCOTEST AL HOSP SANTOJANNI PARA EL SR CORBATTA, CONSIGNA: COSTOLLA NATALIA OFICIAL MAYOR LP 2110-. POC. 1123654095 //</t>
  </si>
  <si>
    <t>PARQUE AVELLANEDA 57</t>
  </si>
  <si>
    <t>SE TOMA CONOCIMIENTO MEDIANTE CARTA SAE FEMENINO REFIERE QUE UN AUTO Y UNA MOTO HABRIAN CHOCADO VE UN SOLO HERIDO SE TOMA CAMARA VISUALIZANDO A PERSONAL POLICIAL TRABAJANDO EN EL LUGAR SE REALIZA LINEA DE TIEMPO POR LA CAMARA PARQUE AVELLANEDA 57 CAMARA DOMO SIENDO LAS 17:49 HS SE VISUALIZA A UN VEHICULO BLANCO QUE VIENE POR LA FERRERO HACIA OLIVERA Y LA MOTOCICLETA LO COLICIONA DE COSTADO SE VISUALIZA EL ARRIBO DE SAME AL LUGAR 609.- SE REALIZA CONSULTA CON LA UNIDAD DE FLAGLANCIA SUR A/C DRA BACHIDONE - ACT POR LESIONES 94. // SE SOLICITA VIALES Y ALCOTEST AL LUGAR Y AL HOSPITAL GRIERSON- *SE AMPLIA * EN EL HOSPITAL GRIERSON PARA EL SR CABRERA, AGUARDA CONSIGNA OFICIAL NIKITCZUK ALAN POC: 1153889702 .- // EN AV OLIVERA AGUARDA CONSIGNA OF LP 190602 CESPEDES GERMAN POC 1134804005 //</t>
  </si>
  <si>
    <t>NUÑEZ09</t>
  </si>
  <si>
    <t xml:space="preserve">SE TOMA CONOCIMIENTO POR CARTA SAE FEM REFIERE UNA FEMENINO EXTRAVIADA DESDE EL DIA DE AYER. SE VISUALIZA POR CAMARA A PERSONAL POLICIAL EN EL LUGAR. ASO MISMO LA CAMARA PRESENTA INTERMITENCIAS DE VIDEO. PERSONAL INFORMA NEGATIVO LA MENOR EXTRAVIADA, SE HABRIA QUEDADO SN BATERIA SU CELULAR SE RETIRA CON SUS PADRES.-
</t>
  </si>
  <si>
    <t>PARQUE PATRICIOS 15</t>
  </si>
  <si>
    <t>SE TOMA CONOCIMIENTO MEDIANTE CARTA SAE MASCULINO REFIERE QUE HABRIA UN MASCULINO HERIDO POR ARMA BLANCA FUERA DE SUPERMECARDO DIA SE TOMA CAMARA VISUALIZANDO A EPRSONAL POLICIAL Y SAME TRABAJANDO EN EL LUGAR 604 INF EN EL SE ENCUENTRA CON UN MASC DEMORADO POR TRATAR DE SUSTRAER UNA BICICLETA , DAMNIFICADO TRATA DE EVITAR EL ROBO , EN EL FORSEJEO EL IMPUTADO CON UN ARMA BLANCA DAÑA AL DAMNIFICADO , AL EL CUAL LA PARTE DE METAL QUEDA INCRUSTADO EN EL BRAZO , ASI MISMO ES DERIBADO EL HTL , EN BREVE CON MAS DATOS. SAME ASISTE Y DERIVA CON DIAGN TRUAMATISMO FACIAL Y HERIDA CORTANTE EN BRAZO IZQUIERDO. SE LABRAN ACTUACIONES POR ROBO AMA.</t>
  </si>
  <si>
    <t>LINIERSO120</t>
  </si>
  <si>
    <t>SE TOMA CONOCIMIENTO POR CARTA SAE DENUNCIANTE REFIERE PERSONA CON ATAQUE. SE VISUALIZA POR CAMARA A PERSONAL POLICIAL EN EL LUGAR JUNTO A MASCULINO TENDIUDO EN VIA PUBLICA. SE RETIRA SIN NOVEDAD. SIN EFECTO SAME</t>
  </si>
  <si>
    <t>COSNTITUCIONO122</t>
  </si>
  <si>
    <t xml:space="preserve">SE TOMA CONOCIMIENTO MEDIANTE CARTA MASCULINO REFIERE RIÑA EN VIA PUBLICA,ARRIBO DE PERSONAL POLICIAL,EL MISMO DA CON UNO DE LOS MASCULINOS IDENTIFICARLO . SE TOMA CONOCIMIENTO MEDIANTE CARTA SAE: MOVIL AMPLIA QUE SE IDENTIFICO AL MASCULINO APORTADO POR CMU, EL MISMO HABRIA MANTENIDO UNA INCIDENCIA CON OTRO MASCULINO EN SITUACION VULNERABLE, EL CUAL SE RETIRO ANTES DEL ARRIBO DEL PERSONAL POLICIAL. EL MISMO CORRESPONDE Y NO POSEE IMPEDIMENTO, NEGATIVO ELEMENTO CONSTITUTIVO DE DELITO. ASIMISMO NEGATIVO DAÑOS A COMERCIOS
</t>
  </si>
  <si>
    <t>RECOLETA 23</t>
  </si>
  <si>
    <t>SE TOMA CONOCIMIENTO POR CARTA SAE PERSONA CAIDA SE VISUALIZA LA PERSONA CON PERSONAL POLICIAL ARRIBA SAME ASISTE Y NO DERIVA ARRIBA SAME INT 422 HTAL FERNANDEZ A/C DR. ALCIDES MN 195058, QUIEN ASISTE Y NO TRASLADA CON DIAG TRAUMA SIMPLE</t>
  </si>
  <si>
    <t>VILLA DEVOTO01</t>
  </si>
  <si>
    <t>SE TOMA CONOCIMIENTO MEDIANTE CARTA SAE SOBRE DENUNCIANTE QUIEN REFIERE PUESTO DE CONTROL INFORMA EL MISMO SE ENCUIENTRA REALIZANDO CONTROL VEHICULAR Y UNA CAMIONETA AMAROK NO ACATA ORDEN DE DETENCION CASI COLISIONA A PERSONAL. SE VISUALIZA A PERSONAL POLICIAL CON VEHICULO DE SIMILARES CARACTERISTICAS. SE VERIFICA LINEA DE TIEMPO OBSERVANDO EL VEHICULO SIMI,.AR PASANDO POR CONTROL POLICIAL SIN DETENER SU MARCHA. EL MISMO POSEE VIDRIOS POLARIZADOS. POSTERIORMENTE PERSONAL LOGRA INTERCEPTAR AL MISMO DEL CUAL DESCIENDE UN FEMENINO. SE INFORMA SE LABRAN IFNRACCION MUNICILAP, NOTIFICACION DE LOS ARTICULOS 29 Y 30. IMPUTADO POR ARTICULO 239 DESOBEDIENCIA.-</t>
  </si>
  <si>
    <t>CABALLITOO197</t>
  </si>
  <si>
    <t>SE TOMA CONOCIMIENTO MEDIANTE CARTA SAE SOBRE DENUNCIANTE QUIEN REFIERE QUE EN LA VIA PUBLICA HABRIA UN FEMENINO CON ATAQUE DE PANICO. SE VISUALIZA FEMENINO SIENDO ASISTIDO POR TRANSEUNTES. ARRIBA PERSONAL POLIICAL. SE INFORMA NEGATIVO LO APORTADO. PANORAM NORMAL. CONSTANCIA EN PARTE.-</t>
  </si>
  <si>
    <t>ALMAGROO177</t>
  </si>
  <si>
    <t xml:space="preserve">SE TOMA CONOCIMIENTO POR CARTA SAE FEMENINO REFIERE QUE HABRIA UN AUTO QUE HABRIA ATROPELLADO A UNA BICICLETA. SE VISUALIZA MEDIANTE CAMARA A PERSONA APAREMENTE ACCIDENTADA EN EL LUGAR. ARRIBA PERSONAL POLICIAL. ARRIBA SAME. SE VERIFICA LINEA DE TIEMPO Y SIENDO LAS 18:58 HS. SE VISUALIZA MOMENTO DE LA COLISION. SE LABRAN ACTUACIOENS POR LESIOENS 94. NOTIFICACION AL IMPUTADO.-
</t>
  </si>
  <si>
    <t>INCENDIO Y OTROS ESTRAGOS</t>
  </si>
  <si>
    <t>CONSTITUCION13/BARRACASO127</t>
  </si>
  <si>
    <t>SE TOMA CONOCIMIENTO MEDIANTE CARTA SAE SOBRE DENUNCIANTE QUIEN REFIERE QUE HBRIAN INCENDIADO UN CONTENEDOR DE RESIDUOS. SE VISUALIZA CONTENEDOR DE RESIDUOS INCENDIANDOSE. ARRIBA PERSONAL POLICIAL. ARRIBA BOMBEROS. SE VERIFICA LINEA DE TIEMPO OBSERVANDO MASCULINO QUIEN COMIENZA EL FOCO IGNEO. SEGUIDAMENTE SE LO VISUALIZA AL MOMENTO INTENTANDO DARSE A LA FUGA. ARRIBA PERSONAL DANDO CON EL MISMO. SE LABRAN ACTUACIONES POR INCENDIO Y ARTICULI 238 INCISO 4 ATENTADO Y DESOBEDIENCIA A LA AUTORIDAD.-</t>
  </si>
  <si>
    <t>CASERES, NICOLE ANTONELLA</t>
  </si>
  <si>
    <t>SE TOMA CONOCIMIENTO MEDIANTE CARTA SAE SOBRE DENUNCIANTE QUIEN REFIERE QUE SU PAREJA LA AGREDIO FISICAMENTE Y HABRIA MENORES EN EL LUGAR . EL AGRESOR SE ENCUENTRA EN FINCA. SE VISUALIZA PERSONAL POLICIAL EN EL LUGAR. ARRIBA SAME. SE TOMA CONOCIMIENTO QUE SAME ASISTE Y NO DERIVA CON DIAGN CONTROL CLINICO, SE LABRA NCTUACIONES POR LESIONES EN CONTEXTO DE VIOLENCIA DE GENERO. QUE EL FEMENINO SE DESPLACE AL AREA DE PROTECCION FAMILIAR. -</t>
  </si>
  <si>
    <t>PALERMOO228</t>
  </si>
  <si>
    <t>SE VISUALIZA MACSULINO OFICIANDO DE LIMPIA VIDRIOS. ARRIBA PERSONAL POLICIAL SE INFORMASE TRATO DE MASCULINO EN SITUACION DE VULNERABILIDAD.-</t>
  </si>
  <si>
    <t xml:space="preserve">SE TOMA CONOCIMIENTO POR CARTA SAE FEMENINO INFORMA- HAY UN GRUPO DE 9 FEMENINOS ESPERANDOLAS QUE SALGAN DEL COMERCIO GALERIA PARA GOLPEARLAS - LLAMANTE SE ENCUNTRA EN EL LOCAL 51 DE LECERIA- SE VISUALIZA MEDIANTE CAMARA A PERSONAL POLICIAL ENTREVISTANDO A UN FEMENINO. SE AMPLIA: PERSONAL ARRIBADO AL LUGAR ENTR4VISTA AL DENUNCIANTE REFIERE SE TRATO DE INCIDENCIA SOLUCIONADA AL ARRIBO SIN NOVEDAD.-
</t>
  </si>
  <si>
    <t>FLORESO226</t>
  </si>
  <si>
    <t xml:space="preserve">SE TOMA CONOCIMIENTO POR CARTA SAE LLAMANTE MASCULINO REFIERE QUE HABRIA DOS PERSONAS EN SITUACION EXTRAÑA TRATANDO ROMPER UNA PUERTA Y HABRIA PERSONAS GRITANDO DEL LADO DE ADENTRO. SE VISUALIZA MEDIANTE CAMARA ARRIBO DEL PERSONAL POLICIAL AL LUGAR. SE AMPLIA: MOVIL SEC 1 INF EN EL LUGAR NEGATIVO LO APORTADO EN CONSTANCIA COMO DENUNCIANTE, SE RECORRIO LAS INMEDIACIONES CON RESULTADO NEGATIVO PMA NORMAL.__-__ 
</t>
  </si>
  <si>
    <t>V. LURO21</t>
  </si>
  <si>
    <t>SE TOMA CONOCIMIENTO MEDIANTE CARTA SAE SOBRE DENUNCIANTE QUIEN REFIERE QUE LE HABRIAN ROBADO EL TELEFONO CELULAR MIENTRAS SE ENCONTRABA DENTRODEL VEHICULO. SE VISUALIZA PERSONAL POLICIAL EN EL LUGAR. SE VERIFICA LIENA DE TIEMPO OBSERVANDO MOTOVEHICULO Y MASCULINO RETIRANDOSE A LA VELOZ CARRERA. SE INFORMA SE LABRAN ACTUACIONES OR HURTO.-</t>
  </si>
  <si>
    <t>CHACARITA44</t>
  </si>
  <si>
    <t>SE TOMA CONOCIMIENTO POR CARTA SAE MASCULINO REFIERE QUE HABRIA UN MASCULINO BAJO EFECTOS DE ALCOHOL.SE VISUALIZA MEDIANTE CAMARA A MASCULINO DE SIMILARES CARACTERISTICAS. SE AMPLIA: SEC 3 SE IDENTIFICO SIN NOVEDAD , SITUACION DE VULNERABILIDAD SE RETIRA SIN NOVEDAD</t>
  </si>
  <si>
    <t>PARQUE PATRICIOS 44 CAM01 Y CAM02</t>
  </si>
  <si>
    <t>SE TOMA CONOCIMIENTO MEDIANTE CARTA SAE ALNCADIA 4 SOLCITA DUTIA SE TOMA CAMARA VISUALIZANDO ARRIBO DE SAME AL LUGAR Y PERSONAL POLICIAL TRABAJANDO EN EL LUGAR. SALA DE SITUACION INFORMA DUTIA ARRIBO AL LUGAR, SE ENCUENTRA VERIFICANDO. PERSONAL POLICIAL Y DETENIDOS, AL MOMENTO ILESOS. PERSONAL DEL DUTIA INFORMA SE VERIFICA LAS INSTALACIONES , CON RESULTADO NEGATIVO MEDIANTE REQUIZAS PRECENDEN A LA REUBICACION DE 3 DETENIDOS</t>
  </si>
  <si>
    <t>MONSERRAT16/CONSTITUCION63</t>
  </si>
  <si>
    <t>SE TOMA CONOCIMIENTO MEDIANTE CARTA SAE MASCULINO INDICA QUE UN MASCULINO EN MOTO LE ROBO EL CELULAR A UNA PERSONA MAYOR 
INFORMA QUE ATRAS HABIA PERSONAL DE TRANSITO Y LO EMPEZARON A PERSEGUIR POR AV DE MAYO PARA CALLAO .- . SE VISUALIZA POR SAN TELMO 22 EL PASO DE PERSONAL POLICIAL Y AMSCULINO EN MOTOVEHICULO. LUEGO SE LOS VISUALIZA POR CAMARA CONSTITUCION63 A PERSONAL POLICIAL CON MASCULINO REDUCIDO. SE TOMA CONOCIMIENTO MEDIANTE CARTA SAE: MOTO 404 REALIZO LA CONSULTA CON EL MAGISTRADO EN TURNO : JUZGADO NACIONAL EN LO CRIMINAL Y CORRECCIONAL Nº40 A/C DE LA DRA : GONZALEZ PAULA SECRETAIA Nº 139 A/C DR DESIMONI SEBASTIAN QUIEN DISPUSO:DETENCION DEL IMPUTADO SECUESTRO DEL MOTOVEHICULO Y RESPECTO AL CELULAR FOTO PERICIA Y ENTREGA Y DEMAS MEDIDAS DE RIGO</t>
  </si>
  <si>
    <t>MAL TIPIFICADO (OTROS)</t>
  </si>
  <si>
    <t>RETIRO 39</t>
  </si>
  <si>
    <t>SE TOMA CONOCIMIENTO MEDIANTE SAE FEMENINO LESIONADA, SE VIUSALIZA POR CAMARA PERSONAL POLICIAL Y AL FEMENINO SE REALIZA CONSULTA CON LA UFLA OESTE A/C DR PERICORI DISPONE ACT 89 EN CONTEXTO DE VIOLENCIA DE GENERO Y DETENCION DE MASCULINO.</t>
  </si>
  <si>
    <t>MAL TIPIFCIADO (PERSONA LESIONADA)/FALTO IMPUTADO</t>
  </si>
  <si>
    <t>SANTA RITA43</t>
  </si>
  <si>
    <t>SE TOMA CONOCIMIENTO MEDIANTE CARTA SAE SOBRE DENUNCIANTE QUIEN INDICA HABRIA UN MASCULIN OAGRESIVO. SE VISUALIA MASCULINO DE SIMILARES CARACTERISTICAS EN INCIDENCIA VERBAL CON UN FEMENINO. AMBOS CERCANOS A LOCAL GASTRONOMICO. ARRIBA PERSONAL POLICIAL DANDO CON EL MASCULINO Y EL FEMENINO ANTEIRORMENTE MENCIONADOS. PERSONAL INFORMA SE TRATO DE INCIDENCIA SOLUYCIOANDA EN EL LUGAR SE LABRA CONSTANCIA EN PARTE.-</t>
  </si>
  <si>
    <t>PALERMOO241</t>
  </si>
  <si>
    <t>SE TOMA CONOCIMIENTO POR CARTA SAE DENUNCIANTE REFIERTE QUE HABRIA UN MASCULINO CON INTENCIONES DE ROBARLE EL MISMO NO LA DEJARÌA BAJAR DEL AUTO. SE VISUALIZA MEDIANTE CAMARA ARRIBO DE PERSONAL POLICIAL DANDO CON EL VEHCIOUSLO APORTADO. SE AMPLIA: M614 INF QUE SE TRATO DE UN FEMENINO ESTACIONANDO SU VEHICULO, LLAMO AL 911 POR MASCULINO EN ESTADO DE VULNERABILIDAD, AL ARRIBO NEGATIVO MASCULINO, NEGATIVO ILICITO.-</t>
  </si>
  <si>
    <t xml:space="preserve">SE TOMA CONOCIMIENTO POR CARTA SAE FEM REFIERE INCENDIO EN LAS VIAS DEL TREN, CERCA DEL PARQUE DE LA ESTACION. SE VISUALIZA MEDIANTE CAMARA FOCO IGNEO PROXIMO A LAS VIAS. ARRIBA PERSONAL POLICIAL. ARRIBA BOMBEROS. SE VERIFICA LINEA DE TIEMPO Y SIENDO LAS 20:16 HS. MASCULINO INICIANDO UN FOCO IGNEO. SE AMPLIA: 107:M 603 INDICA EL INCENDIO SE SUCEDIO EN EL INTERIOR DE UNA PLAZA UBICADA EN CERCANIA A LA ZONA FERREA, EN UN TACHO DE RESIDUOS UBICADO EN EL INTERIOR PROVOCADO POR UNOS MASCULNOS QUE SE RETIRARON DEL LUGAR. AMPLIA SOFOCADO POR PERSONAL DE BOMBEROS. NEGATIVO SAME - NEGATIVO HERIDOS
</t>
  </si>
  <si>
    <t>SE BRINDA APOYO OPTICO A PERSONAL POLICIAL MEDIANTE CAMARA PALERMOO228.- SE AMPLIA: MOTO INF QUE SE REALIZA CONSULTA CON LA FISCALIA CONTRAVENCIONAL N° 2 AC DEL DR ROBERTO BROTO DISPONE ACTA CONTRAVENCIONAL POR ART 91.-</t>
  </si>
  <si>
    <t>MAL TIPIFICADO (LIMPIA VIDRIOS)/ NO CORRESPONDE COMO DETENIDO</t>
  </si>
  <si>
    <t>V. DEVOTO25</t>
  </si>
  <si>
    <t>SE TOMA CONOCIMIENTO POR CARTA SAE HT ID 2011285- SOLICITAMOVIL POR ALARMA SONORA ACTIVA Y LOCAL CON PUERTA ABIERTA. SE VISUALIZA MEDIANTE CAMARA A PERSONAL POLICIAL EN EL LUGAR Y LA CONSECIONARIA CON SUS PUERTAS ABIERTAS. SE VERIFICA LINEA DE TIEMPO SIN LOGRAR VISUALIZAR EL MOMENTO DEL HECHO. SE AMPLIA: SEC 4 ID 2501167 - INDICA QUE SE TRATO DE UN DESCUIDO CONSTANCIA EN PARTE</t>
  </si>
  <si>
    <t>FLORESTA23</t>
  </si>
  <si>
    <t xml:space="preserve">SE TOMA CONOCIMIENTO POR CAERTA SAE LLAMANTE REFIERE EQUE EN EL LUGAR HABRIA UN MASCULINO OFICIANDO DE CUIDACOCHES. SE VISUALIZA MEDIANTE CAMARA A PERSONAL POLICIAL ENTRESVISTANDO A UN MASCULINO DE CARACTERISTICAS SIMILARES. SE AMPLIA: 707 INFORMA SE DA CON EL MASCULINO INDICADO. MOTIVO POR EL CUAL SEEVACUA CONSULTA CON LA FISCALIA NRO 24 - A/C PAGANO MATA SECRETARIA UNICA AC DR MAITE SOLA - CONTRAVENCIO ART91 NOTIFICACION 29/30 .- 
</t>
  </si>
  <si>
    <t>1CONTRAVENTOR</t>
  </si>
  <si>
    <t>GARCIA, FELICIANO RODRIGO</t>
  </si>
  <si>
    <t>DISPARO DE ARMA DE FUEGO</t>
  </si>
  <si>
    <t>BARRACAS 57</t>
  </si>
  <si>
    <t>SE TOMA CONOCIMIENTO MEDIANTE CARTA INDICA DETONACIONES EN EL LUGAR, ARRIBA PERSONAL POLICIAL NO LOGRA CONSTATAR LAS DETONACIONES</t>
  </si>
  <si>
    <t>MATADEROS O174</t>
  </si>
  <si>
    <t>SE TOMA CONOCIMIENTO POR FRECUENCIA HT MENOS DE EDAD CON HERIDA CORTANTE EN TOBILLO SE TOMA CAMARA VISUALIZANDO A PERSONAL CON LA MENOR EN EL LUGAR DEST ALBERDI . ARRIBO AMB DE SAME INT 398 HSTAL SANTOJANNI A/C DR LOPEZ MN 175131 DERIVO A LA MENOR CON DIAG. HERIDA CONRTANTE , A RAIZ DE UN ACCIDENTE LA MISMA PISO UN VIDRIO EN LA VIA PUBLICA . CONSTANCIA EN PARTE -</t>
  </si>
  <si>
    <t>ALMAGRO30</t>
  </si>
  <si>
    <t>SE TOMA CONOCIMIENTO POR CARTA SAE MASCULINO INDICA QUE UN MASCULINO EN MOTO SE ACCIDENTO. SE VISUALIZA MEDIANTE CAMARA A MASCULINO TENDIDO SOBRE CINTA ASFALTICA JUNTO A MOTOVEHICULO SIENDO ASISTIDO POR PARTICULARES. ARRIBA PERSONAL POLICIAL AL LUGAR. ARRIBA SAME. SE VERIFICA LINEA DE TIEMPO SIN PODER VISUALIZAR EL MOMENTO DEL HECHO. SE RETIRA SAME CON TRASLADO. SE AMPLIA: SECT1 ID 5144 SE TRATA 407 DE AC CRDRA GUERRERO MN 158850 ASISTE Y DERIBA CON DIAG. POLITRAUMATISMO MISMO POR MALA MANIOBRA</t>
  </si>
  <si>
    <t>MONSERRAT70</t>
  </si>
  <si>
    <t>SE TOMA CONOCIMIENTO MEDIANTE CARTA SAE MOTO 1764 IDENTIFICO A OCUPANTES DE AUTOMOVIL QUE POSEIAN ARMA DE FUEGO. SE BRINDA APOYO OPTICO A PERSONAL POLICIAL CON DEMORADOS.</t>
  </si>
  <si>
    <t>FALTO IMPUTADOS</t>
  </si>
  <si>
    <t>FLORESO197</t>
  </si>
  <si>
    <t>SE TOMA CONOCIMIENTO POR CARTA SAE MASCULINO REFIER QUE HABRIA UNAS PERSONAS PELEANDO EN AL VIA PUBLICA, INDICA QUE UNO DE ELLOS TIENE UN CUCHILLO. SE VISUALIZA MEDIANTE CAMARA A UN FEMENINO Y MASCULINO EN APARENTE INCIDENCIA JUNTO A OTROS MASCULINO A QUIENES SE LOS OBSEVARIA OFUCADO. ARRIBA PERSONAL POLICIA AL LUGAR DANDO CON LOS MASCULINOS. SE AMPLIA: HT INDICA EN NAZCA Y AVELLANEDA NEGATIVO LAS PERSONAS DESCRIPTAS</t>
  </si>
  <si>
    <t>HERRERA FLORENCIA</t>
  </si>
  <si>
    <t>CABALLITO 35</t>
  </si>
  <si>
    <t xml:space="preserve">SE TOMA CONOCIMIENTO POR CARTA SAE MASCULINO REFIERE QUE DOS MASCULINOS EN UNA MOTO LE ROBARON EL CELULAR A UN FEMENINO Y SE FUERON POR MIRO DOBLANDO EN DIRECTORIO. SE VISUALIZA MEDIANTE CAMARA SE VERIFICA LINEA DE TIEMPO Y SIENDO LAS 21:55 HS. SE VISUALIZA EL MOMENTO DEL ROBO. SE AMPLIA: HT SE REALIZAN ACTUACIONES POR ROBO ARREBATO ANTE LA FISCALIA CRIMINAL Y CORRECCIONAL N°51 AC DR. NANCY DE OLIVIERI SECRET. AC DR MIGUEL. 
</t>
  </si>
  <si>
    <t>FLORESO126</t>
  </si>
  <si>
    <t xml:space="preserve">SE TOMA CONOCIMIENTO POR CARTA SAE FEMENINO INDICA QUE LE ROBARON EL AUTO A UNA MUJER. SE VISUALIZA POR CARTA MEDIANTE CAMARA FEMENINO INDICA QUE LE ROBARON EL AUTO A UNA MUJER. SE AMPLIA: MOTO - INFORMA SE EVACUA CONSULTA CON LA FISCALIA NRO 55 A/C DR TRONCOSO POR ANTE LA SECRETARIA UNICA A/C DR CANDELA QUIEN DISPONE ACTUACIONES ***ROBO AUTOMOTOR Y POSTERIOR HALLAZGO***. SE SOLICITA RASTROS PARA EL VEHICULO EL CUAL SE ENCUENTRA EN BONORINO Y Y CONTANCIO VIGIL. AGUARDA CONSIGNA EN EL LUGAR INSPECTOR MEDINA NAPOLEON LP 16086 - POC 1139309019. EL PERSONAL POLICIA TRASLADADO AL HOSP. PIÑERO ES EL OFICIAL LP 36130 ALEAGA NESTOR 
</t>
  </si>
  <si>
    <t>NUEVA POMPEYA O102</t>
  </si>
  <si>
    <t>SE TOMA CONOCIMIENTO MEDIANTE CARTA SAE FEMENINO REFIERE QUE SU HIJO SALIO A LAS 11 AM A BUSCAR SU AUTOMOVIL A CONGRESO Y NO TIENE INFORMACION DE EL SE TOMA CAMARA VISUALZANOD EL ARRIBO DE PERSONAL AL LUGAR DANDO CON EL FEMENINO 904B INDICA SE ENTREVISTO A LA LLAMANTE INDICA QUE SU HIJO SE RETIRO EL DIA DE LA FECHA, DESCONOCE HORARIO Y O HABRIA VUELTO, ASIMISMO NO APORTA DATO ALGUNO DEL MASCULINO, SE REALIZA CONSULTA CON LA FISCALIA N61 A CARGO DEL DR. FERRANDO, SECR UNICA A CARGO DEL DR. ALONSO, NO ADOPTA TEMPERAMENTO ASIMISMO EL FEMENINO VA A AGUARDAR EL REGRESO DEL MASCULINO</t>
  </si>
  <si>
    <t>VILLA CRESPO37</t>
  </si>
  <si>
    <t>SE TOMA CONOCIMIENTO MEDIANTE CARTA SAE SOBRE DENUNCIANTE QUIEN REFIERE QUE HABRIA UN MASCULINO INTENTANDO ABRIR UN AUTO. SE VISUALIZA MASCULINO JUNTO A VEHICULO. ARRIBA PERSONAL POLICIAL. SE VERIFICO LIENA DE TIEMPO OBSERVANDO EL MASCULINO INTENTAR MANIPULAR EL RODADO EN REITERADAS OCASIONES. SE LABRAN ACTUACIONES POR TTVA DE ROBO. DETENCION DEL MASCULINO.-</t>
  </si>
  <si>
    <t>CHAPARRO, GERMAN FEDERICO</t>
  </si>
  <si>
    <t>PARQUE AVELLANEDA 41</t>
  </si>
  <si>
    <t>SE TOMA CONOCIMIENTO MEDIANTE CARTA SAE FEMENINO INFORMA QUE HAY UNA PELEA ENTRE VECINOS HABIRA MENORES EN EL LUGAR SE COMA CAMARA VISUALIZANDO EL ARRIBO DE PERSONAL POLICIAL AL LUGAR OP 9C EN EL LUGAR SE TRATA DE UN COMPLEJO HABITACIONAL USURPADO . SE TRATA DE UNA INCIDENCIA DE INDOLE FAMILIAR LOS CUALES AL ARRIBO DEL PERSONAL INGRESAN AL MISMO SIN APORTAR DATOS . SE LOGRO IDENTIFICAR A UN MASCULINO . NO POSEE IMPEDIMENTOS . NO SE DIO CON PERSONAS LESIONADAS. CONSTANCIA EN PARTE</t>
  </si>
  <si>
    <t>ALMAGRO75</t>
  </si>
  <si>
    <t>SE TOMA CONOCIMIENTO POR CARTA SAE HT SOLICITA COOPERACION POR INDICENCIA EN PROPORCIONES. SE VISUALIZA MEDIANTE CAMARA A PERSONAL POLICIAL CON UN MASCULINO DEMORADO. ARRIBA SAME. SE VERIFICA LINEA DE TIEMPO Y SIENDO LAS 22:39 HS. SE VISUALIZA LA INCIDENCIA. SE AMPLIA: 905 A 5113 UNIDAD DE FLAGRANCIA OESTE EN LA VOZ DEL SECRETARIO FERMOSELLE ACTUACIONES POR DAÑO. AVALA DETENCION DE MASC</t>
  </si>
  <si>
    <t>SAN NICOLAS34</t>
  </si>
  <si>
    <t>SE TOMA CONOCIMIENTO POR CARTA SAE CHOQUE ENTRE AUTOMOVIL Y AUTO. SE VISUALIZA MEDIANTE CAMARA A FEMENINO TENDIDO EN EL ASFALTO SIENDO ASISTIDA POR TRANSEUNTES. ARRIBA SAME. SE RETIRA CON TRASLADO. SE VERIFICA LINEA DE TIEMPÓ POR CAMARA MONSERRAT41 DOMO SIENDO LAS 23:00HS SE VISUALIZA EL PASO DE MOTOVEHICULO Y VEHICULO AMBOS CIRCULABAN POR CALLE RIVADAVIA SENTIDO A PEÑA LOS MISMOS EN DISTINTOS CARRIL MOMENTOS EN EL CUAL MOTOVEHICULO INTENTA ADELANTAR AL VEHICULO PRODUCIENDOSE UNA COLISICION. SE AMPLIA: HT INFORMA QUE SE REALIZO CONSULTA POR ANTE LA UFLA ESTE A/C DR DEBRASSI. DISPUSO ACTUACIONES POR AVERIGUACION LESIONES 94.RESULTADO DE ALCOTEST NEGATIVO EN EL LUGAR. SE NOTIFICA AL MASCULINO Y SE HACE ENTREGA SU VEHICULO.</t>
  </si>
  <si>
    <t>VELEZ SARSFIELD 28</t>
  </si>
  <si>
    <t>SE TOMA CONOCIMINTO POR CARTA SAE MASCULINO REFIERE QUE HABRIA UN MASCULINO DORMIDO AL LADO DE UNA BICICLETA. SE VISUALIZA MEDIANTE CAMARA LO APORTADO. ARRIBA PERSONAL POLICIAL. SE PROCEDE A REALIZAR LINEA DE TIEMPO Y SIENDO LAS 23:01HS. EL ARRIBO AL LUGAR DEL MASCULINO. SE AMPLIA: 107:SEC2 ID 2010244 -NO REQUIERE DE ASISTENCIA MEDICA EL MASCULINO SE RETIRA POR SUS PROPIOS MEDIOS</t>
  </si>
  <si>
    <t>RECOLETA 12</t>
  </si>
  <si>
    <t>SE VISUALIZA POR CAMARA MASCULINO OFICIANDO DE CUIDA COCHE, SE DIO AVISO A COMANDO DANDO CON EL MASCULINO EN CUESTION SE REALIZA CONSULTA CON UFLA ESTE A/C DR. DE BRASSI QUIEN DISPONE ACT POR ART 91, APREHENCION DEL MASCULINO POR LOS ARTICULOS 19,20, Y 23, SECUESTRO DE LA SUMA DE 20.000 PESOS EN EFECTIVO .</t>
  </si>
  <si>
    <t>SAN CRISTOBAL 13</t>
  </si>
  <si>
    <t xml:space="preserve">SE TOMA CONOCIMIENTO POR CARTA SAE MASCULINO REFIER QUE HABRIA UN TRANSFORMADOR QUE ESTARIA SALIENDO MUCHO HUMO, INDICA QUE ESTARIA PRENDIENDOSE FUEGO. SE VISUALIZA MEDIANTE CAMARA TRANSFORMADOR EMANANDO HUMO. ARRIBA PERSONAL POLICIAS. MEDIANTE LINEA DE TIEMPO SIENDO LAS 22:59 HS SE VISUALIZA A UN GRUPO DE PERSONAS PROXIMOS AL LUGAR, LOS CUALES PROVOCAN EL FOCO IGNEO.LUEGO SE DAN A LA FUGA POR CALLE GRAL URQUIZA SENTIDO A AV SAN JUAN. ARRIBA BOMBEROS. SE AMPLIA: OFV 1ERO LP 15537 MADREGAL INF QSO INT 1116 ARRIBO BOMBEROS INT 9005 BASE PATRICIOS DOTACION 4X1 AC SUB TTE LP 25495 MONTENEGRO PEDRO INF SE REALIXZO EL PERIMETRO SIN RIESGO PARA TERCEROS INDICA ESTE BA A AGUARDAR EL ARRIBO DE PERSONAL DE EDESUR , NO REQUIEREN PRESENCIA POLICIAL .- 
</t>
  </si>
  <si>
    <t>SE TOMA CONOCIMIENTO POR CARTA SAE FEMENINO REFIERE QUE INGRESO UN GRUPO DE MASCULINOS PERSONAL POLICIAL ROMPIENDO LA PUERTA DE INGRESO AL EDIFICO Y UNA SEÑORA RESULTO GOLEPADA EN LA CABEZA. SE VISUALIZA MEDIANTE CAMARA A PERSONAL POLICIAL JUNTO A DOS FEMENINOS. ARRIBA SAME. SE AMPLIA: FISCALIZAOR INFORMA SE REALIZO CONSULTA CON EL AREA FLAGLANCIA OESTE A/C DR FERMOSELLE DISPONE DETENCION DEL FEMENINO , SE LABRAN ACTUACIONES POR ATENTADO Y RESISTENCIA A LA AUTORIDAD POR ARTICULO 237 Y 239</t>
  </si>
  <si>
    <t>FLORES19</t>
  </si>
  <si>
    <t xml:space="preserve">SE TOMA CONOCIMIENTO POR CARTA SAE TOTE 96 FEMENINO REFIERE QUE DOS MASCULINOS LE ROBARON Y LA GOLPEARON EN VIA PUBLICA. SE VISUALIZA MEDIANTE CAMARA A FEMENINO EN EL LUGAR. ARRIBA PERSONAL POLICIAL DANDO CON EL FEMENINO. SE VERIFICA LINEA DE TIEMPO Y SIN VISUALIZAR EL MOMENTO DEL HECHO. SE RETIRA PERSONAL POLICIAL CON TRASLADO DEL FEMENINO. SE AMPLIA: 907A - INFORMA ES AFIRMATIVO SE TRATO DE UN ROBO A MANO ARMADA. DAMNIFICADA ABORDADA POR DOS MASCULINO. LOS CUALES LE SUSTREN CELULAR, DOCUMENTACION Y BILLETERA. LO TOMAN FUERTE DEL BRAZO Y GOLPEAN EN LA PLANZA, ASIMISMO LE APUNTAN A LA CABEZA CON UN ARMA - SE EVACUA CONSULTA CON LA FISCALIA NRO 55 A/C DR TRONCOSO SECRETARIA UNICA A/C DR NCADELA ACTUCIONES ROBO A MANO ARMADO. 
</t>
  </si>
  <si>
    <t>VILLA CRESPO49</t>
  </si>
  <si>
    <t>SE TOMA CONOCIMIENTO POR CARTA SAE LLAMANTE INDICA QUE LE HABRIAN ROBADO EL TELEFONO CELULAR. SE VISUALIZA MEDIANTE CAMARA PARCIALMENTE A PERSONAL POLICIAL CON UN MASCULINO DEMORADO. SE AMPLIA: 615 JUZG N 33 A/C DR BONANO SEC N 70 DR GAJA ACT ROBO / DANMIFICADO ABORDO DE LA LINEA 24 AL LLEGAR A WARNES EL IMPUTADO LE SUSTRAE UN IPHON</t>
  </si>
  <si>
    <t>1 DETENIDO,</t>
  </si>
  <si>
    <t>P. CHACABUCOO132</t>
  </si>
  <si>
    <t>SE TOMA CONOCIMIENTO POR CARTA SAE HT INFORMA EN EL LUGAR CON EL MASCULINOS MENORES DEMORADOS. SE VISUALIZA MEDIANTE CAMARA A PERSONAL EN EL LUGAR CON TRES MENORES. SE AMPLIA: MOVIL 607B INFORMA SE REALIZO CONSULTA CON EL JUZGADO CRIMINAL Y CORRECCIONAL DE MENORES NUMERO 05 A/C DR DETEZANO , SECRETARIA NUMERO 14 A/C DR BAILATI DISPONE , ACTUACIONES POR TENTATIVA DE ROBO Y DETENCION DE LOS CUATRO MENORES</t>
  </si>
  <si>
    <t>4 DETENIDOS.</t>
  </si>
  <si>
    <t>V. PUEYRREDÒN58</t>
  </si>
  <si>
    <t xml:space="preserve">SE TOMA CONOCIMIENTO POR CARTA SAE LLAMANTE MASCULINO REFIERE QUE HABRIA UN CHOQUE EN EL LUGAR ENTRE UN AUTOMOVIL Y UN CAMION IVECO. SE VISULIZA MEDIANTE CAMARA A AUOTMOVIL COLISIONADO CONTRA CAMIONETA. ARRIBA PERSONAL POLICIAL. SE VERIFICA LINEA DE TIEMPO Y SIENDO LAS 00:16 HS. SE VISUALIZA EL MOMENTO DEL IMPACTO. SE AMPLIA: 107:SEC 3 SE TRATA DE UN CHOQUE SIMPLE NEG LESIONADOS , SE APORTAN DATOS Y SE RETIRAN
</t>
  </si>
  <si>
    <t>SAN NICOLAS19</t>
  </si>
  <si>
    <t>SE TOMA CONOCIMIENTO MEIDANTE CARTA SAE SOBRE DENUNCIANTE QUIEN REFIERE QUE ROBARON BARANDA DE PUERTA DE BANCO CIUDAD. SE VERIFICA LIENA DE TIEMPO OSBERVANDO DOS MASCULINOS APROXIMARSE A LA ENTIDAD BANCARIA Y LUEGO DANDOSE A LA FUGA A LA VELOZ CARRERA LLEVANDO UN ELEMENTO EN SUS MANOS. SE LABRAN ACTUACIONES POR TTVA DE ROBO PROCEDIENDO A LA DETENCION DE AMBOS MASCULINOS.-</t>
  </si>
  <si>
    <t>PARQUE CHAS16</t>
  </si>
  <si>
    <t>SE TOMA CONOCIMIENTO POR CARTA SAE DENUNCIANTE MASCULINO REFIERE QUE HABRÍA UNA PERSONA DESCOMPENSADA EN LA VÍA PÚBLICA. 
SE VISUALIZA MEDIANTE CAMARA A PERSONAL SIENDO ASISTIDA POR VARIAS PERSONAS Y A PERSONAL POLICIAL EN EL LUGAR. ARRIBA SAME. SE AMPLIA: 915 SAME INT 408 DEL TORNU A/C ROQULIO 161661 ASISTIO DIAG HINPERTENCION</t>
  </si>
  <si>
    <t>BARRACAS03</t>
  </si>
  <si>
    <t>SE TOMA CONOCIMIENTO MEDIANTE CARTA SAE 46796729 DENUNCIANTE REFIERE QUE HABRÍA UN MASCULINO QUE HABRÍA INTENTADO LLEVARSE UN MOTOVEHICULO EN EL LUGAR LE HABRÍA ROTO EL CANDADO SE HABRÍA IDO SENTIDO QUINQUELA MASCULINO VISTE DE GORRA BLANCA SACO AZUL. 01:10 HS SE VISUALIZA A PERSONAL POLICIAL DAR CON EL MASCULINO POR BARRACAS03 CAM02. SE VERIFICA LINEA DE TIEMPO POR CÁMARA BARRACAS03 CAM01 Y CAM02 VISUALIZANDO HORAS 00:56 EL PASO DE UN MASCULINO DE SIMILARES CARACTERÍSTICAS A LAS APORTADAS POR EL DENUNCIANTE MASCULINO GORRA BLANCA BUZO OSCURO PANTALÓN OSCURO BOLSA NEGRA DE GRAN PORTE EL MISMO SE DESPLAZO POR AV MONTES DE OCA DESDE CALIFORNIA HACIA ROCHA. 02;40 HS SE RETIRA PERSONAL POLICIAL SE AMPLIA MEDIANTE LA CARTA SAE JUZGADO N°56 A CARGO DEL DR LITVACK SECRETARIA ÚNICA A CARGO DEL DR TORRES SE LABRAN ACTUACIONES POR HURTO NEGATIVO SERVICIOS.</t>
  </si>
  <si>
    <t>BELGRANO10</t>
  </si>
  <si>
    <t xml:space="preserve">SE TOMA CONOCIMIENTO POR CARTA SAE LLAMANTE REFIERE QUE EN EL BANCO GALICIA HABRIA UN MASCULINO QUE ESTARIA TENIENDO UN BROTE PSICOTICO. SE VISUALIZA MEDIANTE CAMARA ARRIBO DE SAME. SE AMPLIA: ARRIBO SAME INT 425 DEL HOSP PIROVANO DR CARRETO 145758 , ASISTE Y DERIV DIAG ALIENTO ETILICO , NEG IDEAS SUCIDAS , AMBOS ILESOS , CONSTANCIA EN PARTE 
</t>
  </si>
  <si>
    <t>FLORES69/P.CHACABUCO58</t>
  </si>
  <si>
    <t>SE TOMA CONOCIMIENTO POR CARTA SAE HT 310 SOLICITA COOPERACION POR MASC POR TECHOS DE LAS FINCAS. SE VISUALIZA MEDIANTE CAMARA A PERSONAL POLICIAL INGRESAR A FINCA. SE AMPLIA: MOVIL 1007B INFORMA SE REALIZO CONSULTA CON EL JUZGADO CRIMINAL Y CORRECCIONAL NUMOER 25 A/C DR PALMAGINI, SECRETARIA NUMERO 161 A/C DRA ABAZO , DISPONE DETENCION DEL MASCULINOM, SE LABRANN ACTUACIONES POR ROBO POR ESCALAMIENTO</t>
  </si>
  <si>
    <t>ALMAGRO20</t>
  </si>
  <si>
    <t xml:space="preserve">SE TOMA CONOCIMIENTO POR CARTA SAE FEMENINO REFIER QUE HABRIA UN MASCULINO CON GORRA VERDE DESMAYADA CONTRA EL BORDE LA VEREDA. SE VISUALIZA MEDIANTE CAMARA A MASCULINO ACOSTADO EN EL LUGAR. ARRIBA PERSONAL POLICIAL AL LUGAR. ARRIBA SAME. SE AMPLIA: M605 INFORMA ARRIBA SAME INT 421 DURAND AC DR GIAN CARLOS ARCENA MN 201450, ASISTE EN LUGAR DIAGNOSTICO INTOXICACION ETILICA AMASCULINO QUIEN SE RETIRA NEGANDOSE A APORTAR DATOS MASCULINO DE 1,70 ESTATURA ,30 AÑOS ,TES BLANCA. VESTIA REMERA GRIS PANTALON NEGRO , ZAPATILLAS NEGRAS 
</t>
  </si>
  <si>
    <t>SAN NICOLAS67</t>
  </si>
  <si>
    <t>SE TOMA CONOCIMIENTO MEDIATNE CARTA SAE MASCULINO ESTARIA QUERIENDO SALIR Y ESTARIA OCASIONANDO DISTURBIOS,AL TOMAR LA CAMARA SE VISUALIZA UN MASCULINO TENDIDO EN EL SUELO Y PERSONAL POLICIAL ASISTIENDOLO,SE VISUALIZA QUE LE REALIZAN RCP, ARRIBO DE SAME,RETIRO DE SAME CON TRASLADO. SE TOMA CONOCIMIENTO MEDIANTE CARTA SAE M 1001 REALIZO CONSULTA CON FISCALIA NAC CYC N° 21 A CARGO DR. CARLOS VASSER, SEC. A/C DR. LUCIANO PERES ACTUACIONES POR AV CAUSAL DE MUERTE, CONSIGNA EN EL HOSPITAL RAMOS MEJIA A LA ESPERA DE TRANSPORTE FORENSE OF LP 15193 GONZALEZ NICOLAS POC 1124037741. __</t>
  </si>
  <si>
    <t>HALLAZGO AUTOMOTOR</t>
  </si>
  <si>
    <t>CABALLITO31</t>
  </si>
  <si>
    <t>SE TOMA CONOCIMIENTO POR CARTA SAE FEMENINA REFIERE LE ROBARON LA MOTO. ENTRO A UN LOCAL Y AL SALIR LA MISMA YA NO ESTABA. SE VISUALIZA MEDIANTE CAMARA A PERSONAL POLICIAL EN EL LUGAR. SE VERIFICA LINEA DE TIEMPO Y SIENDO LAS 02:05 HS. A MASCULINO ARRASTRANDO MOTO. SE AMPLIA: M1005 INFORMA SE REALIAZA CONSULAT CON LA FISCALAI CRIMINAL Y CORRECIONAL Nº51 AC DRA OLIDIERI SECRETARIA UNICA AC DR MIGUEL DISPONE LABRADO DE ACTUACIONES POR HALLASGO AUTOMOR</t>
  </si>
  <si>
    <t>RECOLETA 28</t>
  </si>
  <si>
    <t>SE TOMA CONOCIMIENTO POR CARTA SAE, FOCO IGNEO EN CONTENEDOR SE VISUALIZA ARRIBA BOMBEROS INT8371 A/C DEL SUBTENIENTE LP. 70776 ALVAREZ DESTACAMENTO RECOLETA , QUIEN SOFOCA SIN NOVEDAD</t>
  </si>
  <si>
    <t>FLORESO145</t>
  </si>
  <si>
    <t>SE VISUALIZA MEDIANTE CAMARA FLORESO145 PERSONAL POLICIAL Y BOMBERO EN EL LUGAR. 103:HT ID 7096 INFORMA ARRIBO BOMBEROS INTERNO 2654 A/C TENIENTE DIRSIN LP 24828 , DOTACION 8 POR 1 , EN EL LUGAR ES AFIRMATIVO FUGA DE GAS EN INTERIOR DE EDIFICIO , INTERIOR DE GARAGE, SOLICITA PERSONAL IDONEO AL LUGAR. SE AMPLIA: AFIRMATIVO FUUGA DE GAS SE SOLICITA PERSONAL IDONEO AL LUGAR.-</t>
  </si>
  <si>
    <t>IBARRA, RAMON</t>
  </si>
  <si>
    <t>CONSTITUCIONO140</t>
  </si>
  <si>
    <t>SE TOMA CONOCIMIENTO MEDIANTE CARTA SAE MASCULINO INFORMA- MASCULINO INGRESO A SU VIIENDA A ROBAR . SE VISUALZIA POR CAMARA CONSTITUCIONO140 PERSONAL POLICIAL EN EL LUGAR. SE VISUALIZA PERSONAL POLICIAL CON UN MASCULINO . M 601 CONSULTA CON JUZGADO NAC CYC N° 40 A/C DRA. PAULA GONZALEZ, SEC N° 139 A/C DR. PATRICIO LUXARDO, NO ADOPTA TEMERAMENTE DEBIDO A QUE EL IMPUTADO SE ENCONTRABA EN ESTADO DE EBRIEDAD, NO DAÑÓ NI SUSTRAJO ELEMENTO ALGUNO Y  ES CONOCIDO DE LOS VECINOS. NO DETIENE AL MASCULINO.-</t>
  </si>
  <si>
    <t>SE VISUALIZA MEDIANTE CAMARA BALVANERA 22 A DOS MASCULINOS MANIPULAR EL INTERIOR DE UN VEHIKCULO. SE DA AVISO A COMANDO GENERANDO CARTA SAE. ARRIBA PERSONAL POLICIAL DANDO CON LOS MASCULINOS NE MENCION.</t>
  </si>
  <si>
    <t>3 DETENIDOS.-</t>
  </si>
  <si>
    <t>VILLA LUGANO 22CAM01</t>
  </si>
  <si>
    <t>SE TOMA CONOCIMIENTO MEDIANTE CARTA SAE FEMENINO REFIERE QUE HABRIA EXPLOTADO UN POSTE DE LUZ SE TOMA CAMARA VISUALIZNAOD EXPLOSINONES EN CABLE DE LUZ SE VISUALIZA EL ARRIBO DE PERSOAL POLICIAL Y DE BOMBEROS AL LUGAR S4.- ARRIBO BOMBEROS INT 2173 TENIENTE CHAPARRO LP: 24076.- DOT *2*1.- SE SOFOCO INCENDIO EN POSTE DE LUZ- CONSTANCIA EN PARTE- S4 SE ENTREVISTO A LA DUEÑA DE LA FINCA DE JOSE LEON SUAREZ 3848.- A QUIEN SE LE HACE ENTREGA DE LE PROPIEDAD YA QUE EL POSTE SUMINISTRA ENERGIA ELECTRICA A DICHA FINCA. CONSTNACIA EN PARTE</t>
  </si>
  <si>
    <t>V. CRESPO22</t>
  </si>
  <si>
    <t xml:space="preserve">SE TOMA CONOCIMIENTO MEDIANTE CARTA SAE FEMENINO REFIER QUE SU HIJO DE 16 AÑOS SE HABRIA PUESTO AGRESIVO Y AGREDIO A LA DENUNCIANTE, EL MISMO STARIA EN LA ESQUINA DE JUAN B JUSTO Y SARMIENTO CON LA MANO SANGRANDO, INDICA QYE ESTARIA EN LA PUERTA DLE HOSPITAL , DENUNCIANTE INDICA QUE EL MENOR HABRIA TOMADO UNA PASTILLA DE CLONAZEPAM. SE VISUALIZA POR MEDIO DE CAMARA A MASCULINO SIMILARES CARACTERISTICAS CON LA MANO ENSANGRENTADA. ARRIBA PERSONAL POLICIAL DANDO CON EL MASCULINO. ARRIBA SAME. SE AMPLIA: 1006 NEGATIVO VIOLENCIA DE GENERO, SE TRATA DE INCIDENCIA FAMILIAR POR MENOR ADOLESCENTE OFUSCADO. 1006 SAME 404 DE HTAL ALVAREZ AC DRA NACIMENTO MN 199531 ASISTE Y DERIVA A MISMO NOSOCOMIO CRISIS DE PANICO 
</t>
  </si>
  <si>
    <t>CHACABUCO03</t>
  </si>
  <si>
    <t xml:space="preserve">SE TOMA CONOCIMIENTO MEDIANTE CARTA SAE LLAMANTE MASCULINO REFIERE QUE HABRIA CHOCADO CON SU HIJA QUE TAMBIEN POLICIA. SE VISUALIZA MEDIANTE CAMARA VEHICULOS DETENIDOS EN MITAD DE CALZADA. ARRIBA PERSONAL POLICIAL AL LUGAR. SE VERIFICA LINEA DE TIEMPO Y SIENDO LAS 04:31 SE VISUALIZA EL MOMENTO DE LA COLISION. ARRIBA SAME. SE RETIRA SAME CON TRASLADO. 
</t>
  </si>
  <si>
    <t>2 TRASLADOS</t>
  </si>
  <si>
    <t>CHACARITA56/21</t>
  </si>
  <si>
    <t>SE TOMA CONOCIMIENTO MEDIANTE CARTA SAE INDICA VER FUEGO EN CONTENEDOR DE RESIDUOS,UNICOS DATOS, SE VERIFICA LINEA DE TIENEDO Y SIENDO LAS SIENDO LAS 04:30HS SE VISUALIZA A UN MASCULINO Y UNA FEMENINO LOS CUALES SE ACERCAR AL CONTENEDOR,LO INCENDIAN Y SE RETIRAN POR FRAGA SENTIDO A FOREST,.-</t>
  </si>
  <si>
    <t>CONT. CONDUCIR BAJO LOS EFECTOS DEL ALCOHOL Y/O DROGAS</t>
  </si>
  <si>
    <t>VILLA LUGANO 73</t>
  </si>
  <si>
    <t>SE TOMA CONOCIMIENTO MEDIANTE CARTA SAE FEMENINO REFIERE QUE UN MASCULINO ESTARIA DENTRO DE UNA CAMIONETA KANGOO ROJA EL CUAL NO SE SABRIA SI SE ENCUENTRA BIEN YA QUE PARECE MUY ALCOHOLIZADO Y SEMI INCONCIENTE SE TOMA CAMARA VISUALIZANDO LA CAMIONETA EN MENCION Y EL ARRIBO DE PERSONAL POLICIAL AL LUGAR</t>
  </si>
  <si>
    <t>BELGRANO99</t>
  </si>
  <si>
    <t>SE TOMA CONOCIMIENTO MEDIANTE CARTA SAE MASCULINO INFROMA- LE ROBARON EL CELULAR A UN MASCULNO. SE VISUALIZA MEDIANTE CAMARA A PERSONAL POLICIAL EN EL LUGAR. SE AMPLIA: HT INF NEGATIVO CONSUMADO, SE HABRIA OLVIDADO SU TELEFONO CELULAR EN UN UBER, YA SE LO HABRIAN DEVUELTO.-</t>
  </si>
  <si>
    <t>V. REAL15</t>
  </si>
  <si>
    <t>SE VISUALIZA MEDIANTE CAMARA VILLA REAL15 MASCULINO EN APARENTE COMERCIALIZACION DE SUSTANCIA ESTUPEFACINETE. NO SE DAN CON LAS PERSONAS</t>
  </si>
  <si>
    <t>FLORESO246</t>
  </si>
  <si>
    <t>SE TOMA CONOCIMIENTO MEDIANTE CARTA SAE FEMENINO REFIERE QUE HABRIAN CHOCADO 3 AUTOS.SE VISUALIZA MEDIANTE CAMARA A PERSONAL POLCIIAL CON VEHICULOS COLISIONADOS. SE VERIFICA LINEA DE TIEMPO Y SIENDO LAS 04:58 HS. SE VISUALIZA EL MOMENTO DE LA COLISION. SE AMPLIA: M 911A  INF CHOQUE SIMPLE SE REALIZA  EXP DE CONSTANCIA</t>
  </si>
  <si>
    <t>V. LURO16</t>
  </si>
  <si>
    <t>SE TOMA CONOCIMIENTO MEDIANTE CARTA SAE LLAMANTE MASCULINO REFIERE QUE EN EL LUGAR HUBO UN ACCIDENTE EN EL QUE UN MOTOVEHICULO HABRIA CHOCADO CON UNA CONSTRUCCION QUE HABRIA EN EL LUGAR. SE VISUALIZA MEDIANTE CAMARA UN MOTOVEHICULO0 JUNTO A PERSONAL POLICIAL Y DOS MASCULINOS. SE VERIFICA LINEA DE TIEMPO Y SIENDO LAS 05:03 HS, SE VISUALIZA EL MOMENTO DE LA COLISION. ARRIBA SAME. SE RETIRA SAME SIN TRASLADO. SE AMPLIA: HT 019 SAME INT 417 DEL HOSP SANTOJANI A/C DR FLORES 175131 QUIEN ASISTE EN EL LUFGAR CON DIAG POLITRAUMA . MASCULINO SE NIEGA AL TRASLADO</t>
  </si>
  <si>
    <t>ROMERO, ALEJANDRA</t>
  </si>
  <si>
    <t>LINIERS 08</t>
  </si>
  <si>
    <t>SE TOMA CONOCIMIENTO MEDIANTE CARTA SAE POR UN VEHICULO NEGRO CON UN MASC EN SU INTERIOR EN ACTITUD SOSPECHOSA.- AL MOMENTO DE TOMAR LA CAMARA SE VISUALIZA A PERSOANL POLICIAL IDENTIFICANDO A UN VEHICULO,- SEC INF SE IDENTIFICO SIN NOVEDAD AL MASC Y EL VEHICULO NO POSEE IMPEDIMENTOS SE ENCUENTRA DETENIDO POR DESPERFECTO MECANICO</t>
  </si>
  <si>
    <t>MARTINEZ</t>
  </si>
  <si>
    <t>PARQUE PATRICIOS47</t>
  </si>
  <si>
    <t>PARQUE PATRICIOS</t>
  </si>
  <si>
    <t>SE TOMA CONCOMIENTO MEDIANTE CARTA SAE SOBRE LLAMANTE ENCARGADA DE SEGURIDAD DEL HOSPITAL GARRAHAN INDICA UN MASCULINO EL CUAL ESTA BAJO EFECTO DE ALCOHOL Y SEMI DESNUDO, REFIERE QUE ESTA EN LA VEREDA POR LA ENTRADA DE COMBATE DE LOS POZOS MOLESTANDO A LAS PERSONAS E INTENTA INGRESAR AL HOSPITAL. NO APORTA MAS DATOS -CMU INF QUE POSEE CAMARA PARQUE PATRICIOS47 VISUALIANDO A UN MASCULINO DE SIMILARES CARACTERISTICAS APORTADAS-CMU AMPLIA SE VISUALIZA EL ARRIBO DE PERSONAL POLICIAL AL LUGAR-*CMU INF SE VSUALIZA SAME EN EL LUGAR-CMU AMPLIA SE RETIRA SAME CON TRASLADO-CMU AMPLIA SE RETIRA PERSONAL POLICIAL DEL LUGAR- SE AMPLIA HT ARRIBO SAME INTERNO 338 AC DTA NARA MN 199170 ASISTE Y DERIVA DIAG INTOXICACION ETILICA</t>
  </si>
  <si>
    <t>V. SOLDATI 31</t>
  </si>
  <si>
    <t>SE TOMA CONOCIMIENTO MEDIANTE CARTA SAE POR UN CHOQUE , AL MOMENTO DE TOMAR LA CAMARA SE VISUALIZA LO MENCIONADO, ARRIBA PEROSNAL POLICIAL , SE ARPOTA LINEA,- 107:M SECTOR 2 INF SE ENCUENTRA EN EL LUGAR SE TRATA DE UN CHOQUE SIMPLE LOS CUALES SE ENCUENTRAN INTERCAMBIANDO DATOS</t>
  </si>
  <si>
    <t>SE VISUALIZA ROBO DE CELULAR. ARRIBA PERSONAL Y DA CON EL AUTOR DE ILICITO. HT INF SE REALIZO CONSULTA CON LA FISCALIA CRIMINAL CORRECIONAL NRO 21 AC DR VASSER SECRETARIA UNICA AC DR PEREZ POR HURTO. DETENCION DEL MASCULINO.</t>
  </si>
  <si>
    <t>SAN NICOLAS52</t>
  </si>
  <si>
    <t>SE TOMA CONOCIMIENTO POR CARTA SAE POR HT DEMORANDO A UN MASCULINO. SE BRINDA APOYO. 601B INF SE REALIZO CONSULTA CON LA FISCALIA NCC NRO 21 AC DR VASSER SECRETARIA UNICA AC DR PEREZ QUIEN DISPUSO SE LABREN ACTUACIONES POR ROBO,DETENCION DEL SR SEGURA Y TRASLADO A CV1B.-</t>
  </si>
  <si>
    <t>01 DETENIDO (AP OP)</t>
  </si>
  <si>
    <t>BOCA34/46</t>
  </si>
  <si>
    <t>SE TOMA CONCOIMIENTO MEDIANTE CARTA SAE SOBRE HT BOMBEROS EN PRIORIDAD SE INCENDIA CONTENEDOR SE ENCUENTRAN ARBOLES PROXIMO-CMU INF QUE POSEE CAMARA BOCA34 A 100 MTS AL MOMENTO NO SE VISUALIZA LO APORTADO POR OBSTRUCCION DE ARBOLEDA-CMU AMPLIA ASI MISMO SE VISUALIZA PARCIALMENTE PERSONAL POLICIAL EN EL LUGAR-CMU AMPLIA QUE SE VISUALIZA POR BOCA46 HUMO COLOR BLANCO-CMU AMPLIA QUE SE VISUALIZA A LEJANIA EL RETIRO DELM PERSONAL POLICIAL Y BOMBEROS-SE AMPLIA HT INF ARRIBO PERSONAL DE BOMBEROS QUIENES SOFOCARON EL FOCO IGNEO EN EL CONTENEDOR SIN NOVEDAD. NEGATIVO DAÑO EN RODADOS U ARBOLES, SE DEJA CONSTANCIA EN PARTE.-</t>
  </si>
  <si>
    <t>V. PUEYRREDON 30</t>
  </si>
  <si>
    <t>SE TOMA CONOCIMIENTO MEDIANTE CARTA SAE POR DAMNIFICADA EN UNA CAUSA POR VIOLENCIA DE GENERO.- HT 2170 INFORMA EN EL LUGAR SE TRATA DE UNA FINCA EN EL CUAL SE TOCO EL TIMBRE INSISTENTEMENTE, ASIMISMO SE LLAMO INSISTENTEMENTE SI SER ATENDIDA , EN EL LUGAR SE TOMO CONTACTO CON EL OPERADOR DE TOBILLERA NUMERO 25, EL CUAL TOMA CONOCIMIENTO.</t>
  </si>
  <si>
    <t>ALMAGRO 76</t>
  </si>
  <si>
    <t>SE TOMA CONOCIMIENTO MEDIANTE CARTA SAE DENUNCIANTE INFORMA QUE LA EMPLEADA DEL KIOSCO LO LLAMO INFORMANDOLE QUE HAY DOS MASCULINOS FUERA DE KIOSCO DICIENDO QUE QUIEREN INGRESAR A ROBAR.EN EL LUGAR HABRIA OTRA EMPLEADA.- CMU AMPLIA SE VISUALIZA EL PERSONAL POLICIAL IDENTIFICANDO A DOS PERSONAS.- 605 INF EN EL LUGAR IDENTIFICANDO A DOS MASC - AL MOMENTO SIN NOVEDAD.- 605 INF MASC IDENTIFICADOS SIN NOVEDAD - CONTINUAN RECORRIFO</t>
  </si>
  <si>
    <t>CHACARITA 10</t>
  </si>
  <si>
    <t>SE TOMA CONOCMIENTO MEDIANTE CARTA SAE FEMENINO REFIERE. APROX CINCO MASCULINOS EN RIÑA. EN MEDIO DE LA CALLE.- M 1015 ARRIBO SAME INT - 408 TORNU A C DR MANSILLA MN 161661 ASISTE Y DERIVA AL TORNU DIGA - PILICONTUCION ESTADO ETILICO - M 1015 ARRIBO AL LUGAR EL MASCULINO , MANIFIESTA HABERCE CAIDO DE SU PROPIA ALTURA / SE CONSULTA CON LA UFLA NORTE DR FORMOSE ACT - AV LESIONES</t>
  </si>
  <si>
    <t>SE TOMA CONOCIMIENTO MEDIANTE CARTA SAE POR UN PEROSNAL DE TRANSITO ATROPELLADO, AL MOMENTO DE TOMAR LA CAMARA SE VISUALZIA PEROSNAL POLICIAL VEHICULO DETENIDO Y PEROSNAL DE TRANSITO EN EL SUELO .- SE PAORTA LINEA DE TIEMPO ,-OF LP 35792 CHAVEZ SEC INF VIA QSO ARRIBO AMB PRIV EMERGENCY INT 95A/C DRA VILLAROEL MN 197359 TRASLADO DIAG POLITRAUMA AL HTAL GRIERSON DIAG POLITRAUMATISMO LA MISMA FUE ATROPELLADA POR A/P SE ENCUENTRA REALIZANDO CONSULTA,- 909 UFLA SUR DRA BACCIADONE SE LABRAN ACTS LESIONES 94 SOLICITA VIALES AL LUGAR</t>
  </si>
  <si>
    <t>PALERMO O194</t>
  </si>
  <si>
    <t>SE TOMA CONOCIMIENTO MEDIANTE CARTA SAE FEMENINO REFIERE QUE HAY UN MASCULINO AL QUE LE HABRIAN PEGADO CON UNA BOTELLA EN LA CABEZA, ESTARIA INCONSIENTE, APARENTEMENTE SE ENCUENTRA EN LA VIA PUBLICA.- CMU SE REALIZO LINEA DE TIEMPO POR CAMARA PALERMOO194CAM01 SIENDO LAS 07:15 SE VISUALIZO UN GRUPO DE PERSONAS QUE VENIAN POR GORRITI AL LLEGAR A JUAN B JUSTO DOS MASCULINOS DE ROPAS OSCURAS COMIENZAN A GOLPE DE PUÑO. POSTERIORMENTE UNO SE RETIRA DEL LUGAR.-. ARRIBO SAME INT 374 JUAN B JUSTO AC DR RAMIRO PETIT MN 070023 ASISTE Y DERIVA CON DIAG HERIDA CORTANTE SUPERFICIAL SIN TRASLADO.- MOVIL 614 IMFORMA QUE SE ENTREVISTA AL MASCULINO QUIEN REFIERE QUE REALIZA UN MOVIMIENTO BRUSCO DONDE LE PRODUCE UNA LESION EN LA FRENTE EN LA PARTE DE LA CIEN LADO IZQUIERDO Y CUANDO SE ENCONTRABA CAMINANDO HACIA LA PARADA DEL COLECTIVO MANTUVO UNA INCIDENCIA CON OTRO MASCULINO PERO NO EL MISMO NO LO LESIONA. SE TOMA CONTACTO CON MONITOREO RECIBE OFICIAL LP 6002 MOLINA JOSE QUIEN REFIERE QUE VISUALIZA AL MASCULINO APORTADO ARROJAR EL PRIMER GOLPE, EN NINGUN MOMENTO REFIERE LESION DE LA OTRA PERSONA.- NEGATIVO ILICITO NEGATIVO PERSONA DE RELEVANCIA.- 614B AL ARRIBO DEL MOVIL LA OTRA PARTE YA SE HABRIA RETIRADO DEL LUGAR . SE DEJA CONSTANCIA EN EL PARTE</t>
  </si>
  <si>
    <t>SE VISUALIZA A MASCULINO AGRESIVO CON UNA BARILLA. ARRIBA PERSONAL. INF MOVIL 1101 INF SE ENTREVISTO CON EL MASCULINO EL MISMO SE RETIRA SIN NOVEDAD. EL MISMO TENIA UNA BARILLA DE PLASTICO.</t>
  </si>
  <si>
    <t>CMU VISUALIZA CAMARA BARRIO 3107 VISUALIZANDO A 6 MASCULINOS ARROJANDO PIEDRAS-CMU AMPLIA QUE UNO DE LOS MASCULOINOS VISTE REMERA AZUL Y SHORTS ROJO EL SEGUNDO MASCULINO DE ROPAS OSCURAS-CMU AMPLIA QUE SE VISUALIZA EL CUATRICICLO AL LUGAR-CMU AMPLIA SE DEJA CONSTANCIA QUE A LAS 07:19 HORAS SE CREO CARTA 46798590 VISUALIZANDO A 6 DE MASCULINOS EN INCIDENCIA LO CUAL FUE MODULADO EN TIEMPO Y FORMA , LUEGO HORAS 07:25 HORAS AL MOMENTO QUE PERSONAL POLICIAL DIO CON LOS MASCULINOS SE CREP CARTA 46798621.SE AMPLIA JEFE DE SERV BARRIAL INF REALIZA TRASLADO DE PROCEDIMIENTO AL DESTACAMENTO 3 JEFE DE SERVICIO DE 31 CLARIFICA CON ESTE HORARIO QUE SON 3 LOS MASCULINOS DEMORADOS. NEGATIVO 6.-FISC INFORMA SE REALIZO CONSULTA CON LA UFLA ESTE DR BELIBONI QUIEN DISPUSO SE LABREN ACTUACIONES POR ATENTADO Y RESITENCIA CON NOT 29/30 A LOS TRES MENORES Y POSTERIOR ENTREGA A LOS PROGENITORES.-.-FISC SOLICITA POR DISPOSICION DE LA JUDICATURA SE HAGA PRESENTE EN DEPENDENCIA PERSONAL DE CMU CON REGIDTROS FILMICOS Y DECLARACION.-</t>
  </si>
  <si>
    <t>3 IMPUTADOS</t>
  </si>
  <si>
    <t>SE REALIZA CARTA PARA IDENTIFICACION DE UN VEHICULO. ARRIBA PERSONAL. INF MOVIL 1001 INF SE TRATO DE UN DIDI EL MISMO SE ENCONTRABA REALIZANDO UN VIAJE SE RETIRAN SIN NOVEDAD.</t>
  </si>
  <si>
    <t>MATADEROSO 174</t>
  </si>
  <si>
    <t>SE TOMA CONOCIMIENTO MEDIANTE CARTA SAE POR UNA INCIDENCIA EN COMERCIO MC DONALDS.- AL MOMENTO DE TOAMR LA CAMARA SE VISUALIZA A PERSONAL POLICIAL IDENTIFIVCANDO A UN MASC .- SE RETIRA EL MSC POR SUS PROPIOS MEDIOS .- SEC SE ENTREVISTO AL PERSONAL DE SEGURIDAD SE TRATO DE INCIDENCIA SOLUCIONADA</t>
  </si>
  <si>
    <t>CONTITUCION 75</t>
  </si>
  <si>
    <t>SE VISUALIZA A FEMENINO INTERCAMBIAR SUSTANCIA APARENTEMENTE ESTUPEFACIENTE POR DINERO. INF MOVIL 1001 INF SE ENCUENTRA EN EL LUGAR NO SE LOGRO DAR CON LA FEMENINO SE RETIRAN SIN NOVEDAD.</t>
  </si>
  <si>
    <t>PALERMO O184</t>
  </si>
  <si>
    <t>SE TOMA CONOCIMIENTO MEDIANTE CARTA SAE MASCULINO INDICA QUE HABRIA MASCULINOS QUE QUERRIAN ABRIR UNA PERSIANA . SE MANTIENE AL DENUNCIANTE EN LINEA A LOS FINES DE APORTAR MAYORES DATOS DEL HECHO. NO ASOCIAR ESTA CARTA HASTA FINALIZAR LA COMUNICACION CON EL LLAMANTE.- CMU INF, SE POSEE A 100MTS CAMARA PALERMOO184 SE VISUALIZA PARCIALMENTE PERSONAL POLICIAL EN EL LUGAR.- MOV INF EN EL LUGAR SE VERIFICO LA ZONA Y NEG MASC DESCRIPTOS NEG COMERCIOS VIOLENTADOS EN INMEDIACIONES NEG DENUNCIANTE PAN NORMAL</t>
  </si>
  <si>
    <t>BOEDO O123</t>
  </si>
  <si>
    <t>SE TOMA CONOCIMIENTO MEDIANTE CARTA SAE FEMENINO REFIERE QUE HABRIA LLAMAS EN UN CONTENEDOR DE RESIDUOS HABRIA HUMO BLANCO Y UNA CAMIONETA PARNER BLANCO.- CMU INF, SE POSEE CAMARA BOEDO37 AL MOMENTO NO SE VISUALIZA LO APORTADO.-CMU VISUALIZA POR MEDIO DE CAMARA BOEDOO123 A PERSONAL POLICIAL CON PERSONAL DE BOMBEROS EN EL LUGAR.- 605 INF SE OFOCA EL FOCO IGNEO SIN NOVEDAD- INDICA QUE EL FUEGO SE EXPANDE Y ALCANSZA A UN VEHICULO QUE SE ENCONTRABA EN EL LUGAR MAZA AL1862 ESTACIONADO- LOGRA ALCANZAR EL PARAGOLPES TRASERO- DADO QUE NO SE POSEEN VISTAS FILMICAS SE REALIZA EXPEDIENTE DE CONSTANCIA.</t>
  </si>
  <si>
    <t>SE VISUALIZA A FEMENINO INTERCAMBIAR SUSTANCIA APARENTEMENTE ESTUPEFACIENTE POR DINERO. ARRIBA PERSONAL. INF MOVIL 1101 INF SE ENCUENTRA EN EL LUGAR NO SE APROXIMA DENUNCIANTE, ASI MISMO SE INDENTIFICO AL MASCULINO MENCIONADO POR CMU EL MISMO NO POSEE ELEMENTO CONSTITUTIVO DE DELITO SE RETIRAN SIN NOVEDAD.</t>
  </si>
  <si>
    <t>SE VISUALIZA A FEMENINO INTERCAMBIAR SUSTANCIA APARENTEMENTE ESTUPEFACIENTE POR DINERO. ARRIBA PERSONAL. INF HT INF SE REALIZO CONSULTA CON AREA DE FLAGRANCIA ESTE AC DR BRCHIRATO ACT POR AVERIGUACION DE ILICTO Y NOTIFICACION DE LOS ART 29 Y 30 . SE LE PROCEDE AL SECUETRO DE 4 ENVOLTORIO DE NAYLON COLOR VERDE CON UNA SUSTANCIA SIMILAR A LA COCAINA DE PASAJE 0,05</t>
  </si>
  <si>
    <t>01 IMPUTADA</t>
  </si>
  <si>
    <t>V. CRESPO 08</t>
  </si>
  <si>
    <t>SE TOMA CONOCIMIENTO MEDIANTE CARTA SAE DENUNCIANTE INDICA QUE HABRIA UN VEHICULO TOYOTA COLOR BLANCO, EL CONDUCTOR NO TENDRIA PATENTE TRASERA.- INDICA QUE EL CONDUCTOR ESTARIA VOMITANDO Y PODRIA ESETAR ALCOHOLIZADO.- INDICA TENDRIA UN CHOQUE EN LA PARTE TRASERA DEL VEHICULO.- CMU INF, SE POSEE CAMARA V. CRESPO08 SE VISUALIZA EL MASCULINO SENTADO EN EL VEHICULO.-CMU AMPLIA ARRIBA MOVIL.-CMU AMPLIA SE RETIRA SAME.-M 915 ARRIBO SAME INTERNO 421 HTAL DUARAN AC DRA BARREA MN 193369 ASISTE Y NO DERIVA DIAG CONTROL CLINICO // NEG ALCOHOLIZADO.</t>
  </si>
  <si>
    <t>SE VISUALIZA A UN MOTOVEHICULO BITRIPULADO. ARRIBA PERSONAL DA CON LOS MISMOS. INF MOTO 1C INF SE IDENTIFICO A DOS MASCULINOS CON LAS DESCRIPCIONES APORTADAS , CORRESPONDEN Y NO POSEEN IMPEDIMENTOS,NO POSEE ELEMENTOS CONSTITUTIVOS DE DELITO, SE LABRO ACTA POR FALTA MUNICIPAL MEDIANTE POC CON NRO DE ACTA 03275190.-</t>
  </si>
  <si>
    <t>FLORES 20</t>
  </si>
  <si>
    <t>SE VISUALIZA MEDIANTE CAMARA FLORES 20 UNA GRUA DE GRAN PORTE SE ENCUENTRA CORTANDO LA TOTALIDAD DE LA TRAZA DE SAN PEDRITO SENTIDO A RAMON FALCON- HT ID 1007017 INF ES AFIRMATIVO// PERSONAL TRABAJANDO POR ARREGLOS EN VIA PUBLICA-</t>
  </si>
  <si>
    <t>SAN NICOLAS55</t>
  </si>
  <si>
    <t>SE TOMA CONOCIMIENTO POR CARTA SAE POR MASCULINO QUE INGRESO A UN LOCAL. ARRIBA PERSONAL. M 901 INF VERIFICA Y SE TRATA DE LOCAL ANDREANI CON LA PUERTA DE INGRESO ABIERTA SIN SIGNOS DE VIOLENCIA NEGATIVO PERSONAL O PERSONA ENTREVISTADA SE EVACUA COSULTA A LA FNCC NRO 51 A/C DE DR OLIVIERI SEC UNCIA AC DE DR MIGUEL ACTS POR TTVA DE ROBO SOLICITANDO RASTROS DEJA CONSIGNA OF LP 58137 DIAZ IVAN A LA ESPERA POC 1171915275</t>
  </si>
  <si>
    <t>ALMAGRO O178</t>
  </si>
  <si>
    <t xml:space="preserve">SE TOMA CONOCIMIENTO MEDIANTE CARTA SAE DENUNCIANTE INDICA QUE HBRIA UN GRUPO DE MASCULIONS QUE ESTARIAN PELEANDO EN VIA PUBLICA, DESCONOCE CUANTOS SON O COMO VISTEN.- CMU INF, SE POSEE CAMARA BALVANERAO133 AL MOMENO NO SE VISUALIZA LO APORTADO.-CMU AMPLIA SE VISUALIZA EL PERSONAL POLICIAL CON PERSONAS EN EL LUGAR.- CMU AMPLIA SE VERIFICO LINEA DE TIEMPO POR MEDIO DE CAMARA ALMAGROO178 CAM02 VISUALIZANDO A LAS 08:51 HORAS UN MASCULINO DE REMERA NEGRA OSCURA CON ESTAMPADOS CLAROS EN EL FRENTE, CASCO EN EL BRAZO, PANTALON AZUL CON FRANJAS CLARAS A LA ALTURA DE LOS PANTORRILLA SUSTRAER UN CARTEL DEL EXTERIOR DE UN COMERCIO RETIRANDOSE POR ALSINA SENTIDO 24 DE NOVIEMBRE EL MISMO SE ENCONTRABA ACOMPAÑADO DE OTRO MASCULINO DE REMERA OSCURA CON ESTAMPADO CLARO EN LA ESPALDA, BERMUDA OSCURA Y CALZADO OSCURO EL CUAL SE ENCONTRABA A METROS DEL MASCULINO PROXIMO A UN CONTENEDOR DE RESIDUOS Y POSTERIORMENTE SE RETIRAN AMBOS MASCULINOS EN EL MISMO SENTIDO.- 603B INF EN EL LUGAR NEGATIVO LO APORTADO NO SE APROXIMA DENUNCIANTE PANORAMA NORMAL. 
</t>
  </si>
  <si>
    <t>CABALLITO O142</t>
  </si>
  <si>
    <t>SE TOMA CONOCIMIENTO MEDIANTE CARTA SAE LLAMANTE REFIERE UN MASCULINO QUE QUERRIA OCUPAR UN PUESTO DE LA FERIA SOBRE LA VIA PUBLICA .VISTE REMERA BLANCA Y GORRA NEGRA Y BERMUDA DE JEAN.- CMU IINF, SE POSEE CAMARA CABALLITOO142 SE VISUALIZA PERSONAL POLICIAL EN EL LUGAR. INCIDENCIA SOLUICIONADA-</t>
  </si>
  <si>
    <t>VALLEJOS, CATHERINE</t>
  </si>
  <si>
    <t>CABALLITO O151</t>
  </si>
  <si>
    <t>SE TOMA CONOCIMIENTO MEDIANTE CARTA SAE FEMENINA INDICA QUE HACE 40 MIN UN AUTO PEUGEOT BLANCO , PATENTE ,TERMINA EN 441. TRANSITO EN CONTRAMANO. CRUZO RIGLOS TAMBIEN EN CONTRAMANO. DEJO LAS LUCES PREDIDAS Y AHORA ESTA DORMIDO EN EL AUTO ESTACIONADO.-CMU INF, SE POSEE CAMARA CABALLITOO151 SE VISUALIZA PARCIALMENTE PERSONAL POLICIAL.- CMU SE REALIZA LINEA DE TIEMPO POR LA CAMARA CABALLITOO151CAM01 SIENDO LAS 8:35 SE VISUALIZO AL VEHICULO PEUGEOT CIRCULAR EN CONTRAMANO POR ROSARIO.- CMU AMPLIA SE RETIRA PERSONAL POLICIAL.- INF ACTAS POR CONDUCIR EN ESTADO DE EBRIEDAD</t>
  </si>
  <si>
    <t>BOCAO106</t>
  </si>
  <si>
    <t>SE TOMA COCNOIMIENTO MEDIANTE CARTA SAE SOBRE MASC INF UNA PAREJA DISCUTTIENDO UN BEBE LLORANDO 
FEMENINO POLLERA AZUL -CMU INF QUE POSEE CAMARA BOCAO106 VISUALIZANDO A UN MASCULINO DE REMERA AZUL Y UN FEMENINO DE POLLERA FLOREADA APARENTEMENTE DISCUTIENDOCMU AMPLIA QUE SE VISUALIZA EL ARRIBO DE PERSONAL POLICIAL AL LUGAR-CMU AMPLIA FEMENINO SE RETIRA POR SUS PROPIOS MEDIOSSE APLIA SECT ENTREVISTO A FEMENINO SIN NOVEDAD NEGATIVO LO DETALLADO</t>
  </si>
  <si>
    <t>NUEVA POMPEYA05</t>
  </si>
  <si>
    <t>SE TOMA CONOCIMIENTO MEDIANTE CARTA SAE SOBRE LINEA 143 INT 94 
MASCULINO REFIERE QUE UN PEUGEOT 208 COLOR GRIS DOMINIO AF908KF HABRIA PROVOCADO QUE LA LINEA FRENARA DE GOLPE AL METERSE POR EL METROBUS PROVOCANDO QUE VARIOS PASAJEROS ESTE HERIDOS DENTRO DEL COLECTIVO, EL AUTO SE FUE DEL LUGAR, EN EL COLECTIVO HABRIA MENORES HERIDOS. CMU INF SE POSEE CAMARA NUEVA POMPEYA05-CMU INF SE VISUALIZA PARCIALMENTE COLECTIVO DE LA LINEA 94-CMU INF SE REALIZO LINEA DE TIEMPO CAMARA NUEVA POMPEYA05 CAM01 VISUALIZANDO HORAS 09:30 UN VEHICULO COLOR GRIS PEUGEOT VIDRIOS POLARIZADOS Y TECHO, EL CUAL VIENE CIRCULANDO POR FERNANDEZ DE LA CRUZ DELANTE DE UN COLECTIVO LUEGO AL LLEGAR A CENTENERA DOBLA POR LA CALLE MENCIONADA SENTIDO PERITO MORENO . UNICAMENTE SE VISUALIZA QUE VENDRIA DELANTE DEL COLECTIVO AL MOMENTO N SE OBSERVA SI REALIZA UNA MALA MANIOBRA-CMU VISUALIZA ARRIBO DE SAME-CMU AMPLIA HORAS 09:31:12 SE OBSERVA EL VEHICULO QUE CIRCULA POR CENTENERA DOBLANDO EN PERITO MORENO SENTIDO A MOM CMU AMPLIA SE RETIRA SAME CON TRASLADO.SE AMPLIA LINEA 143 INT 94 DE LA EMPRESA CENTRAL DE VICENTE LOPEZ, ASI MISMO ARRIBO SAME INT 360 DE BASE COBO, A/C ORGTEGA MN 16108, QUIEN ASISTE A 3 MENORES Y 2 ADULTOS EN EL LUGAR SE ASISTIO A LA SEÑORA RODRIGUEZ, LA MISMA ACOMPAÑADA DE SUS 2 HIJOS Y SU PAREJA, QUIEN ES ASISTIDA Y TRASLADADA, ASI MISMO SE TRASLADA A SU HIJO ANDINO DYLAN, EL MISMO SE TRASLADA EN ACOMPAÑAMIENTO DE LA MADRE, FEMENINO RODRIGUEZ ES ASISTIDA CON DIAGNOSTICO LACERACION EN MANO Y CONTUSION EN PIE IZQUIERDO, LA MISMA TRASLADADA AL HOSPITAL PIÑEIRO, ASI MISMO EL MENOR ANDINO EZEQUIEL, ES ASISTIDO CON DIAGNOSTICO CONTROL CLINICO, EL MISMO SE RETIRA DEL LUGAR ACOMPAÑADO DEL PADRE, EL SEÑOR ANDINO BENITOSE REALIZA CONSULTA CON LA UFLA SUR A/C ORTIZ QUIEN DISPUSO LABRAR ACTUACIONES POR AV LESIONES, ASI MISMO RESPECTO AL CONDUCTOR DEL COLECTIVO NO SE ADOPTA TEMPERAMENTO, ASI MISMO SE IMPUTA AL TITULAR DEL VEHICULO PEUGEOT 208 COLOR GRIS DE DOMINI AF908KF, QUIEN NO SE ENCUENTRA EN EL LUGAR</t>
  </si>
  <si>
    <t>FLORES O225</t>
  </si>
  <si>
    <t>SE TOMA CONOCIMIENTO MEDIANTE CARTAS SAE DENUNCIANTE REFIERE. TRES MASCULINOS ALCOHOLIZADOS. QUIEREN INGRESAR A UN KIOSCO.- CMU INFORMA QUE POSEE CAMARA FLORESO225 Y SE VISUALIZA UNA PERSONA DE REMERA NEGRA EN LA REJA DEL COMERCIO DE RUBRO KIOSCO.- CMU AMPLIA SE VISUALIZA EL PERSONAL POLICIAL DAR CON EL COMERCIO.- CMU AMPLIA SE VERIFICO LINEA DE TIEMPO POR MEDIO DE CAMARA FLORESO225 VISUALIZANDO A LAS 09:33 HORAS UN MASCULINO DE REMERA BLANCA, BERMUDA OSCURA, CALZADO OSCURO CON SUELA BLANCA EN LA ENTRADA DE LA REJA DEL COMERCIO, ACOMPAÑADO DE OTRO MASCULINO DE GORRA AZUL, CHALECO CELESTE, MANGAS BLANCAS Y CON UN MASCULINO DE GORRA ROJA, CAMPERA OSCURA, REMERA ROJA, 09:37 HORAS EL MASCULINO DE REMERA BLANCA SE LO VISUALIZA SOSTENER LA REJA DEL COMERCIO Y DARLE PATADAS A LA MISMA, 09:40 HORAS SE LO PIERDE DE LA VISUAL DE LAS CAMARAS YA QUE LA CAMARA SE ENCONTRABA EN PATRON.- SE ENTREVISTO AL EMPLEADO DEL KIOSCO EL SR ALDERETE , INF NEGATIVO ILICITO , SE TRATO DE UNA CONFUNCIOM .-</t>
  </si>
  <si>
    <t>BALVANERA 41</t>
  </si>
  <si>
    <t xml:space="preserve">SE TOMA CONOCIMIENTO MEDIANTE CARTA SAE LLAMANTE INDICA QUE FEMENINO DE 78 AÑOS SE HABRIA CAIDO DE SU ALTURA Y SE ABRIA LASTIMADO NO SANGRARIA. VISTE REMERA NEGRA, POLLERA Y OJOTAS.- CMU INFORMA QUE POSEE CAMARA BALVANERA 41 Y SE VISUALIZA PERSONAL POLICIAL ASISTIENDO EN EL LUGAR.- CMU AMPLIA SE VISUALIZA EL ARRIBO DE PERSONAL DE SAME.- CMU AMPLIA SE VISUALIZA EL RETIRO DE SAME CON TRASLADO.-903A INF ARRIBO SAME INT 407 DE HOSPITL RAMOS MEJIA AC DEL DR MARTINEZ MN 201180 ASISTE Y DERIVA CON DIAGNOSTICO POLITRAUMATISMO, FEMENINA CAE DE SU ALTURA. 
</t>
  </si>
  <si>
    <t>SAN CRISTOBAL 39</t>
  </si>
  <si>
    <t>SE TOMA CONOCIMIENTO MEDIANTE CARTA SAE FEMENINO REFIERE QUE HABRIA UNA FEMENINO GRITANDO PIDIENDO AYUDA PORQUE UN MASCULINO KLE ESTARIA PEGANDO EN UN EDIFICIO DE 4 PISOS EN EL ULTIMO PISO , TIENE MANCHAS DE HUMEDAD Y ES DE COLOR GRIS.- CMU INF. SE POSEE CAMARA SAN CRISTOBAL39 SE VISUALIZA PERSONAL POLICIAL EN EL LUGAR.- CMU AMPLIA SE RETIRA MOVIL POLICIAL.- 603B INF NEGATIVO VIOLENCIA DE GENERO, SE TRATO DE INCIDENCIA DE PAREJA, NEGATIVO LESIONADOS SE LOS ENTREVISTA POR SEPARADO.</t>
  </si>
  <si>
    <t>SE TOMA CONOCIMIENTO MEDIANTE MODULACION POR INCIDENCIA ENTRE DOS MASCULINOS EN EL METROBUS EN PEDERNERA Y RIVADAVIA 10:17 HS POR CAMARA FLORES27 EMPLAZADA EN RIVADAVIA 7002 Y PEDERNERA SE VISUALIZA A DOS MASCULINOS A GOLPE DE PUÑO EN EL METROBUS Y AL PERSONAL POLICIAL SELDA AVISO POR CARTA SAE N 46799397. SE REALIZA LÍNEA DE TIEMPO Y SIENDO LAS 10:16 HS POR CAMARA FLORES27CAM03 EMPLAZADA EN RIVADAVIA 7002 Y PEDERNERA SE OBSERVA DOS MASCULINOS DE TORSO DESNUDO UNO DE PANTALON CLARO Y EL OTRO BERMUDA OSCURA EN INCIDENCIA EN LA ZONA DEL METROBUS Y SIENDO LAS 10:17 HS SE VISUALIZA EL MASCULINO DE BERMUDA OSCURA AGREDIR APARENTEMENTE CON GOLPE DE PUÑO A LA PERSONA DE PANTALON CLARO CAYENDO LA MISMA EN EL LUGAR ASI MISMO DADA LA LEJANIA DE LA CAMARA Y LA POSICION DE LA MISMA NO ES POSIBLE INFORMAR MAS DATOS. 11:53 HS SE OBSERVA A UNO DE LOS MASCULINOS QUE HABRIA SIDO QUIEN DIO EL GOLPE DE PUÑO SE VISUALIZA QUE SE BAJA DEL MOVIL 7774 RETIRANDOSE POR SUS PROPIOS MEDIOS Y EL SEGUNDO MASCULINO SE RETIRA EN EL MOVIL 7774 JUNTO CON EL PERSONAL POLICIAL DANDO POR FINALIZADO EL EVENTO.</t>
  </si>
  <si>
    <t>SE TOMA CONCOIMIENTO MEDIANTE CARTA SAE SOBRE LLAMANTE DEL 108 INDICA QUE HABRIAUN MASCULINO EN SITUACION DDEE CALLE, TENDRIA SONDA PUESTA E INFEECCION. TENRIA PROBLEMAS DE SALUD MENTAL. REQUIERE DE AMBULANCIAA, PORQUE LE PREOCUPARIA SU ESTADO -CMUINF QUE POSEE CAMARA BOCA24 VISUALIZANDO A UN MASCULINO ACOSTADO EN LA VEREDA , SE VISUALIZA A PERSONAL DEL 108</t>
  </si>
  <si>
    <t>SE VISUALIZA PASAMANOS ENTRE FEMENINO Y MASCULINO DE ESTUPEFACIENTES. ARRIBA PERSONAL. INF HT INF SE PROCEDE A LA REQUIZA DEL MASCULINO EL MISMO NO POSEE ELEMENTOS CONSTITUTIVO DE ILICITO. SE RETIRAN DEL LUGAR SIN NOVEDAD.</t>
  </si>
  <si>
    <t>POMPEYA 44</t>
  </si>
  <si>
    <t>SIENDO LAS 10:36 HS. SE TOMA CONOCIMIENTO MEDIANTE CARTA SAE N°46799523. LLAMANTE REFIERE QUE HABRÍA UNA FEMENINO QUE ESTARIA AGRESIVA Y BAJO LOS EFECTOS DE DROGAS QUE SE HABRÍA METIDO EN SU VIVIENDA. SE TOMA LA CÁMARA NUEVA POMPEYA44 EMPLAZADA EN LANZA 2108 Y COBO VISUALIZANDO EN EL LUGAR EXTERIOR DE FINCA. 10:37 HS. ARRIBA PERSONAL POLICIAL AL LUGAR Y 10:42 HS. SE PIERDE LA VISUAL DEL PERSONAL Y A SU VEZ SE VISUALIZA A UN FEMENINO DE CAMPERA OSCURA CON MANGAS CLARAS Y SHORT OSCURO EN LA ENTRADA DE UNA FINCA. 10:43 HS. SE RETIRA FEMENINO DEL LUGAR. 10:47 HS. EL PERSONAL POLICIAL ENTREVISTA A FEMENINO VECINA DE LA VIVIENDA Y FINALMENTE SIENDO LAS 10:48 HS. SE RETIRA EL PERSONAL POLICIAL DANDO POR FINALIZADO EL EVENTO. POSTERIORMENTE SE TOMA CONOCIMIENTO MEDIANTE AMPLIACIONES SAE QUE PERSONAL INFORMA ARRIBADO AL LUGAR SE TRATO DE UNA INCIDENCIA SOLUCIONADA EN EL LUGAR.</t>
  </si>
  <si>
    <t>SE TOMA CONOCIMIENTO MEDIANTE SISEP BAJO CONSTANCIA N° 46799547QUE DENUNCIANTE REFIERE QUE HABRÍA 4 O 5 PERSONAS PELEÁNDOSE DE PUÑO Y CON BOTELLAS NO HABRÍA HERIDOS POR EL MOMENTO. SIENDO LAS 10:44 HS. SE VISUALIZA POR CÁMARA FLORESO145 EMPLAZADA EN YERBAL 3002 Y ARGERICH DOS MASCULINOS EN INCIDENCIA Y DOS FEMENINOS QUERIÉNDOLOS SEPARAR. PRIMER MASCULINO OFUSCADO CON TORSO DESNUDO PANTALÓN CARGO NEGRO CALZADO NEGRO CON SUELA CLARA Y PRENDA VERDE MUSGO SOBRE UNO DE SUS HOMBROS. SEGUNDO MASCULINO REMERA ROJA BERMUDAS BEIGE CALZADO OSCURO CON SUELA CLARA. 10:46 HS. PRIMER MASCULINO AGARRA UN OBJETO SIMILAR A UN PALO DE LA VEREDA Y COMIENZA A REALIZAR ADEMANES HACIA EL SEGUNDO MASCULINO. 10:47 HS. ARRIBA PERSONAL POLICIAL. 11:321 HS. DAN SOLTURA AL MASCULINO. 11:36 HS. SE RETIRA PERSONAL POLICIAL. POR AMPLIACIÓN DE CARTA SAE PERSONAL INFORMA SE TRATÓ DE UNA RIÑA ENTRE DOS MASCULINOS A LA HORA DE IDENTIFICARLOS UNO DE ELLOS POSEÍA UN PALO Y EL SEGUNDO MASCULINO 4 CUCHILLOS LOS CUALES REFIERE QUE SERÍAN SUS ELEMENTOS DE TRABAJO. SE REALIZÓ CONSULTA CON LA FISCALÍA CONTRAVENCIONAL EN LA VOZ DE LA DRA. BARRETO. SE LABRA ACTA POR VIOLACIÓN AL ARTÍCULO 103.</t>
  </si>
  <si>
    <t>RECOLETAO132CAM02</t>
  </si>
  <si>
    <t>SE TOMA CONCOIMIENTO MEDIANTE CARTA SAE SOBRE DENUNCIANTE INDICA QUE HABRIA UN MASCULINO DESORIENTADO. TENDRIA MAS DE 80 AÑOS DE EDAD
REFIERE LLAMARSE HORACIO E INDICA VIVIR EN FLORES.- 
LLAMANTE JENNY TEL: 1159398838 -CMU INF QUE POSEE CAMARA RECOLETAO132CAM02 VISUALIANDO A PERSONAL POLICIAL EN EL LUGAR ENTREVISTANDO A UN MASCULINO-SE AMPLIA 1002B COOPERA CON EL MASCULINO S/N. NEGATIVO PERSONA DESORIENTADA.-</t>
  </si>
  <si>
    <t>SE VISUALIZA POR CAMARA BALVANERAO102 EMPLAZADA EN CATAMARCA 97 A UN MASCULINO QUE VISTE GORRA OSCURA REMERA BLANCA BERMUDA VERDE COMERCIALIZAR ESTUPEFACIENTES A UN MASCULINO DE REMERA COLOR ROJA EL MISMO SE DIRIGE SENTIDO A LA PLAZA MISERERE.SE DA AVISO A COMANDO GENERANDO CARTA SAE N° 46799640.11:03 HS SE VISUALIZA AL MASCULINO DE REMERA BLANCA SACAR UN ENVOLTORIO DE SU BOLSILLO Y COLOCARLO DENTRO DE SU BOCA AL ARRIBO DEL PERSONA. SE REALIZA TRASLADO DEL MASCULINO EN CALIDAD DE DETENIDO POR LEY 23.737</t>
  </si>
  <si>
    <t>V. LUGANO O248</t>
  </si>
  <si>
    <t>SE TOMA CONOCIMIENTO MEDIANTE CARTA SAE POR UNA INCIDENCIA D EPAREJA, AL MOMENTO DE TOMAR LA CAMARA SE VISUALIZA A PEROSNAL POLICAIL ENTREVISTANDO A UN FEM, SE RETIRA EL FEM POR SUS PROPIOS MEDIOS HT ID 2008339 SE DIO CONMLAS PARTES LAS CUALES INF QUE MANTUVIERON UNA DISCUCIO NEGATIVO LESIONES NO INSTAN A LA ACCION PENAL ASI MISMO SE RETIRAN DEL LU¡GAR SIN APORTAR DATOS .-</t>
  </si>
  <si>
    <t>PALERMO 92</t>
  </si>
  <si>
    <t>SE VISUALIZA POR CÁMARA PALERMO 92 EMPLAZADA EN SARMIENTO 2601 Y CALZADA CIRCULAR PLAZA ITALIA SE VISUALIZA A UN MASCULINO OFICIANDO DE CUIDA COCHES. EL MISMO RECIBE DINERO POR PARTE DE LOS CONDUCTORES DE VEHÍCULOS AL ESTACIONAR LOS MISMOS. MASCULINO GORRA BLANCA DE ROPAS OSCURAS CALZADO CLARO. SE DA AVISO A COMANDO GENERANDO CARTA SAE Nª 46799840. 11:36 HS ARRIBA PERSONAL POLICIAL Y DA CON EL MASCULINO EN EL LUGAR. 12:09 HS. SE RETIRA MASCULINO POR SUS PROPIOS MEDIOS DANDO ASÍ POR FINALIZADO EL EVENTO. SE TOMA CONOCIMIENTO POR CARTA SAE PERSONAL POLICIAL INFORMA SE LABRA ACTA POR ARTÍCULO 91 FISCALÍA GENERAL A CARGO DEL DOCTOR EZEQUIEL ROMAIDONE JUÁREZ VANESA.</t>
  </si>
  <si>
    <t xml:space="preserve">SE TOMA CONOCIMIENTO MEDIANTE LA CARTA SAE Nª46799884 QUE FEMENINO INDICA QUE LE ROBARON EL CELULAR A LA EMPLEADA DE UN KIOSCO. SIENDO LAS 11:48HS SE TOMA LA CÀMARA DE VILLA DEVOTO22 EMPLAZADA CON LA AV. LOPE DE VEGA 3091 Y BEIRÒ EN EL CUAL SE OBSERVA A PERSONAL POLICIAL EN EL LUGAR ENTREVISTANDO A LA DAMNIFICADA. SE DEJA CONSTANCIA QUE SE REALIZÓ LINEA DE TIEMPO DE 11:30HS HASTA HORAS ACTUALES Y NO SE VISUALIZÓ LO APORTADO. EL PERSONAL QUE SE ENCUENTRA EN EL LUGAR INFORMA QUE EL HECHO OCURRIÓ ALREDEDOR DE LAS 09:20HS. SIENDO LAS 12:14HS SE RETIRA PERSONAL POLICIAL DEL LUGAR Y FINALIZA EL EVENTO.. SE TOMÓ CONOCIMIENTO MEDIANTE LA CARTA SAE QUE SECTOR 4 INFORMÓ QUE SE ENTREVISTÓ A LA FEMENINO DAMNIFICADA A LA CUAL INFORMÓ QUE SE REALIZÓ UN INTERCAMBIO DE CELULARES CON UN MASCULINO EL CUAL INFORMÓ QUE SE LLEVÓ SU CELULAR Y HASTA EL MOMENTO NO REGRESÓ. SE LABRAN ACTUACIONES POR HURTO MEDIANTE LA FISCALÍA CVC Nª14 DR. MADREA SECTOR ÚNICO DRA. LAVALLI 
Nº SAE: 46799884 
</t>
  </si>
  <si>
    <t>NUEVA POMPEYA15CAM02</t>
  </si>
  <si>
    <t>SE TOMA CONCOIMIENTO MEDIANTE CARTA SAE SOBRE REF MASC SOSP RONDA EL PREDIO, TIENE PANT 3/4 NEGRO Y REM EN LA CABEZA, YA LES ENTRARON A LAS 7,15HS DE HOY [Id.Remoto: 52429670] CMU INF QUE POSEE CAMARA NUEVA POMPEYA15CAM02 VISUALIANDO A PERSONAL POLICIAL CON UN MASCULINO DE SIMILARES CARACTERISTICAS CMU AMPLIA SE RETIR PERSONAL POLICIAL Y EL MASCULINO SE RETIRA POR SUS PROPIOS MEDIOS. SE AMPLIA CUATRI ENTREV A SEGURIDAD VISUALIZA POR CAMARA A DOS MASCULINOS UNO DE REMERA ROJA Y OTRO TORSO DESNUDO REMERA EN LA CABEZA// VISUALIZAN A LOS MASCULINOS SUSTRAER SOLDADORA Y LA DEJARON EN LA VIA PUBLICA// SE IDENTIFICA A UN MASCULINO NO GUARDA RELACION ////SE REALIZA CONSULTA CON FISC 61 A/C FERRANDO SECRETARIA UNICA A/C ALONSO, QUIEN DISPUSO LABRAR ACT POR ROBO, ASI MISMO NEGATIVO RASTROS AL LUGAR</t>
  </si>
  <si>
    <t>SE VISUALIZA FEMENINO INTERCAMBIAR SUSTANCIA POR DINERO. INF HT INF SE IDENTIFICO A UN FEMENINO CON LAS DESCRIPCIONES APORTADAS , CORRESPONDE Y NO POSEE IMPEDIMENTOS,NO POSEE ELEMENTOS CONSTITUTIVOS DE DELITO, POR LO VISUALIZADO POR MONITOREO SE REALIZA CONSULTA CON LA UFLA ESTE EN LA VOZ DE EL DR PERICOLI QUIEN DISPUSO SE LABREN ACTUACIONES POR INFRACCION A LA LEY 23737 ART 5 INCISO C , NOTIFICACION DE ART 29 Y 30 A LA FEMENINO Y SOLTURA EN EL LUGAR, SE SOLICITA DECLARACION Y VISTA FILMICA DE MONITOREO.-</t>
  </si>
  <si>
    <t>PALERMO 28</t>
  </si>
  <si>
    <t>SE TOMA CONOCIMIENTO MEDIANTE CARTA SAE NRO. 46799990 DENUNCIANTE INFORMA QUE 2 MASCULINOS QUISIERON ROBAR EN SU LOCAL. 12:02 HS. AL TOMAR LA CÁMARA PALERMO 28 EMPLAZADA EN NICETO VEGA 5915 Y RAVIGNANI SE VISUALIZA PERSONAL POLICIAL ENTREVISTANDO A UN MASCULINO Y FEMENINO EN EL LUGAR. ADEMÁS SE OBSERVA UNA PERSIANA DE UN LOCAL VIOLENTADA. VERIFICADA LA LÍNEA DE TIEMPO SIENDO LAS 11:49 HS. SE VISUALIZA EL ARRIBO DE UN MASCULINO DE TORSO DESNUDO SHORT OSCURO CON VIVOS BLANCOS JUNTO CON OTRA PERSONA DE MUSCULOSA GRIS SHORT AMARILLO BEIGE QUEDANDO EN LA ENTRADA DEL LUGAR. 11:54 HS. LA PERSONA DE MUSCULOSA GRIS SE LA VISUALIZA AGACHADA EN LA ENTRADA DEL LUGAR. ASÍ MISMO DADA LA POSICIÓN DE LA CÁMARA Y EL PATRÓN DE LA MISMA NO SE LOGRA VISUALIZAR SI LOS MISMOS EJERCEN FUERZA A LA ENTRADA DEL COMERCIO COMO ASÍ TAMBIÉN MAYORES DATOS PARA APORTAR. APARENTEMENTE SE RETIRAN POR NICETO VEGA SENTIDO A ARÉVALOS PERDIÉNDOLOS DEL ALCANCE VISUAL DE LAS CÁMARAS 12:40 HS. SE DA POR FINALIZADO DICHO EVENTO PERMANECIENDO PERSONAL POLICIAL EN EL LUGAR. SE AMPLÍA POR CARTA SAE HT INFORMA SE HABRÍA TRATADO DE UNA CONFUSIÓN AL ENTREVISTARSE CON EMPLEADO EL MISMO REFIRIÓ QUE EL DAÑO EN LA ENTRADA SERÍA DE VIEJA DATA Y NO GUARDA RELACIÓN CON LOS MASCULINOS DESCRIPTOS Y VISUALIZADOS POR CMU ASÍ MISMO SE TOMÓ CONTACTO CON CMU A LA VOZ DE OFICIAL 77827 PEREZ EL CUAL INDICÓ QUE NO SE VISUALIZA HECHO ILÍCITO EN EL MOMENTO.</t>
  </si>
  <si>
    <t>SE TOMA CÁMARA PALERMOO239 EMPLAZADA EN LAS CALLES CORONEL MARCELINO FREYRE 3890 E INFANTA ISABEL SE VISUALIZA A UN MASCULINO OFICIANDO DE CUIDACOCHES. EL MISMO VISTE CAMISA A CUADROS BLANCO Y NEGRO PANTALÓN DE JEAN Y ZAPATILLAS CELESTES. 12:01HS SE VISUALIZA RECIBIR DADIVAS DE UN CONDUCTOR DE UN VEHÍCULO. SE DA AVISO A COMANDO GENERANDO CARTA SAE N° 46800040. 12:08HS ARRIBA PERSONAL POLICIAL AL LUGAR DANDO CON EL MASCULINO. 12:20HS SE RETIRA EL MASCULINO POR SUS PROPIOS MEDIOS Y PERSONAL POLICIAL DANDO POR FINALIZADO EL EVENTO. POSTERIORMENTE SE AMPLÍA MEDIANTE CARTA SAE ARTICULO 91 FISCALÍA GENERAL A CARGO AUXILIAR JUÁREZ VANESA A CARGO DE GUARDIA EZEQUIEL ROMAIDONE.</t>
  </si>
  <si>
    <t>SE VISUALIZA FEMENINO INTERCAMBIAR SUSTANCIA POR DINERO. INF HT INF SE REQUIZO A FEMENINO SIN NOVEDAD, LA MISMA CORRESPONDE Y NO POSEE ELEMENTO CONSTITUTIVO DE DELITO</t>
  </si>
  <si>
    <t>RETIRO40</t>
  </si>
  <si>
    <t>RETIRO</t>
  </si>
  <si>
    <t>SE VISUALIZA MEDIANTE CAMARA RETIRO 40 MASCULINO AGREDIENDO A FEMENINO SOBRE EL SUELO -CMU AMPLIA MASCULINO BERMUDA DE JEAN TORSO DESNUDO GORRA OSCURA ZAPATILLAS BLANCAS , FEMENINO REMERA ROSA BERMUDA NEGRA-CMU AMPLIA SE VISUALIZA FEMENINO EN CAMARA RETIRO08 ACOMPAÑADA DE TRES MASCULINOS PROXIMOS AL METROBUS-CMU AMPLIA SE VISUALIZA PERSONAL POLICIAL CON EL MASCULINOHORAS 12:18 SE VISUALIZA AL MASCULINO AGARRANDO DE LAS MANOS AL FEMENINO LA CUAL INTENTABA AGREDIRLO, LUEGO ESTA LE PROPORCIONA EMPUJONES . DEBIDO A DESPECFECTOS TECNICOS NO SE LOGRA VER CON CLARIDAD LAS AGRESIONES.CMU RETIFICA COMENTARIO DE 12:18 EL MASCULINO LA SOSNTEDRIA DE LAS MUÑECAS AL FEMENINO LA CUAL ESTARIA EN EL SUELO , APARENTEMENTE MANTENDRIENDO UNA INCIDENCIA . AMBOS SE EMPUJAN Y EL FEMENINO COMENZO A CORRER AL MASCULINO HASTA QUE ESTA SE RETIRA DEL LUGAR HACIA EL INGRSO DEL BARRIO DONDE SE LA PERDIO DE LA VISUAL SE A,PLIA BINOMIO REALIZA UFLA ESTE DRA PICOLINI QUIEN DISPONE ACTA CONTRAVENCIONAL POR MALTRATO, SE NOTIFICA Y SE RETIRA EL MASCULINO.-</t>
  </si>
  <si>
    <t xml:space="preserve">SE TOMA CONOCIMIENTO MEDIANTE CARTA SAE LLAMANTE INDICA UN FEMENINO EN SITUACION DE CALLE EL CUAL LE PEGO, VISTE DE PANTALON NEGRO CON RAYAS BLANCAS, REMERA ROSA, ESTA DESCALZA Y TIENE TRENZAS. NO APORTA MAS DATOS.- CMU INFORMA QUE POSEE CAMARA BALVANERA 20 Y SE VISUALIZA UN FEMENINO DE SIMILARES CARACTERISTICAS EN LA VIA PUBLICA.- CMU INF SE VISUALIZA MEDIANTE CAMARA BALVANERA07 A PERSONAL POLICIAL DAR CON FEMENINO.-1003A INCIDENCIA SOLUCIONADA SIN NOVEDAD, FEMENINA OFUSCADA NO APORTA DATOS SE RETIRA DEL LUGAR 
</t>
  </si>
  <si>
    <t>PALERMO O149 CAM02</t>
  </si>
  <si>
    <t>SE TOMA CONOCIMIENTO MEDIANTE CARTA SAE OFICIAL MAYOR MARAZ DE SALA DE SITUACION DE ALCAIDIAS INFORMA QUE GRUPO DE INTERNOS DE ALCAIDIA 14B ANEXO TAPARON LAS CAMARAS Y COLOCARON VARIOS COLCHONES EN LA ENTRADA, PARA PRENDERLOS FUEGO.- CMU INF. SE POSEE CAMARA PALERMOO149 CAM02 EMPLAZADA EN LAS HERAS Y SIRIA NO SE VISUALIZA EL QTH.- CMU SE VISUALIZO EL PASO DE BOMBEROS.-</t>
  </si>
  <si>
    <t>SAN CRISTOBAL 21</t>
  </si>
  <si>
    <t>SE TOMA CONOCIMIENTO MEDIANTE CARTA SAE DENUNCIANTE : RICARDO INDICA QUE SOLICITA HABLAR CON EL PSICOLOGO Y NECESITARIA ATENCION MEDICA DEBIDO A TENDRIA INTENCION DE QUITARSE LA VIDAREFIERE QUE ESTARIA PARADO EN LA VIA PUBLICA Y QUE ESTABA MANEJANDO ALCOHOLIZADO.- CMU INF, SE POSEE CAMARA SAN CRISTOBAL21 AL MOMENTO NO SE VISUALIZA LO APORTADO.- CMU INF, SE RECTIFICA SE POSEE CAMARA SAN CRISTOBAL21 SE VISUALIZA AAL MASCULINO EN EL LUGAR CON PERSONAL POLICIAL.- CMU AMPLIA ARRIBA SAME.- ARRIBO SAME INT 407 DE BASE MORENO AC DOC MARTINEZ MN 201180 ASISTE Y DERIVA CON DIAG IDEACION SUICIDA, SE REALIZO CONSULTA CON FISCALIA N 15 AC DOC PERJICO QUE DISPUSO ACT POR TENTIVA DE SUICIDIO .</t>
  </si>
  <si>
    <t>V. LUGANO O 235</t>
  </si>
  <si>
    <t>SE TOMA CONOCIMIENTO MEDIANTE CARTA SAE POR UNA PEROSNA EN LA VEREDA EN DEMANDA DE AUXILIO, AL MNOMENTO DE TOMAR LA CAMARA SE BRINDA APOYO OPTICO , LUEGO SE RETIRA EL PERSONAL POLICIAL .- 608A INF EL MASCULINO SE ENCONTRABA DESCANSANDO .- NEGATIVO MASCUINO INCONCIENTE PMA NORMAL ES CONOCIDO DE LOS VECINOS</t>
  </si>
  <si>
    <t>V. SOLDATI 15</t>
  </si>
  <si>
    <t>SE TOMA CONOCIMIENTO MEDIANTE CARTA SAE CMU INF, SE POSEE CAMARA FLORESO251 AL MOMENTO NO SE VISUALIZA LO APORTADO.- CMU SE RETIFICA SE VISUALIZA POR V. SOLDATI15 SE VISUALIZA PERSONAL POLICIAL JUNTO A VARIAS PERSONAS.- CMU AMPLIA ARRIBA SAME.- CMU AMPLIA SE RETIRA SAME CON TRASLADO.-</t>
  </si>
  <si>
    <t>V. LUGANOO 247</t>
  </si>
  <si>
    <t>SE TOMA CONOCIMIENTO POR PERSONAL POLICIAL SOLICITANDO APOYO POR UN MASC AGRESIVO.- AL MOMENTO DE TOMAR LA CAMARA SE BRINDA APOYO OPTICO .- M 608 INF SE ENTREVISTO AL OF MAYOR LP 71193 RODAS PABLO SE ENCUENTRA ILESO SE TRATO DE UNA INCIDENCIA SOLUCIONADA EN EL LUGAR</t>
  </si>
  <si>
    <t>V. SARFIELD 43</t>
  </si>
  <si>
    <t>SIENDO LAS 14:45 HS SE TOMA CÁMARA VELEZ SARFIELD43 EMPLAZADA EN RIVADAVIA 8606 Y BOLAÑOS VISUALIZANDO GRUPO DE CIVILES ALGUNOS DE LOS MISMOS ESTARÍAN DESCOMPUESTOS. SE DA AVISO A COMANDO GENERANDO CARTA SAE Nª 46800809. 15:16 HS ARRIBA PERSONAL POLICIAL. 15:27 HS ARRIBA SAME. 15:40 HS SE RETIRA SAME. 16:34 HS SE VISUALIZA MEDIO DE COMUNICACIÓN A24 EN EL LUGAR. 17:46 HS SE RETIRA PERSONAL POLICIAL DEL LUGAR DANDO POR FINALIZADO ESTE EVENTO. POSTERIORMENTE SE AMPLÍA MEDIANTE CARTA SAE MOVIL 610C INFORMA EN EL TEATRO SUPERARON AMPLIAMENTE LA CAPACIDAD DE PERSONAS PARA EL SHOW. INGRESARON PADRES JUNTO A SUS HIJOS CON ENTRADAS DE AYER 06/12 DEL DÍA DE HOY 07/12 Y GENTE CON ENTRADAS PARA MAÑANA 08/12. QUIENES CONTROLABAN EL INGRESO NO TUVIERON EN CUENTA LA CANTIDAD QUE SE HIZO PRESENTE Y AL ESTAR CON UN ESPACIO REDUCIDO ENTRE LAS PERSONAS PRESENTES SE DESCOMPENSARON. SE HIZO PRESENTE AMBULANCIA INTERNA 365 DEL HOSPITAL VELEZ A CARGO DRA. YESICA DE LA GRACIA MATRICULA NACIONAL 198166 QUIEN ASISTIÓ SIN DERIVAR CON DIAGNOSTICO CONTROL CLÍNICO. ARRIBÓ UNA SEGUNDA AMBULANCIA CON INTERNO 415 DE LA BASE FRAGATA A CARGO DRA. SALAZAR VANESA MATRICULA NACIONAL 169943 QUIEN ASISTIÓ SIN DERIVAR CON DIAGNOSTICO CONTROL CLÍNICO. ARRIBO UNA TERCERA AMBULANCIA CON INTERNO 424 DEL HOSPITAL PIÑEIRO A CARGO DR. HIDALGO ALEJANDRO MATRICULA NACIONAL 141969 QUIEN ASISTIÓ SIN DERIVAR CON DIAGNOSTICO CONTROL CLÍNICO. 210C INFORMO QUE SE PROCEDERÁ A COLABORAR CON PERSONAL DEL TEATRO PARA RETIRAR A LAS PERSONAS QUE CONTINÚAN EN INTERIOR YA QUE DEBIDO A LAS ALTAS TEMNPERATURAS Y LA CAPACIDAD DEL MNISMO NO SE ENCUENTRA EN CONDICIONES DE REANUDAR EL SHOW. MOVIL 610 INDICA QUE EN EL LUGAR SE RETIRO A LAS PERSONAS SIN NOVEDAD DE LAS MISMA ILESAS NEGATIVO HECHO ILICITO POR LO QUE NO SE V AA REALIZAR CONSULTA DEL LUGAR SE RETIRO LOS MEDIOS PERIODISTICOS Y PERSONAL DEL LUGAR PANORAMA NORMAL. ESTE EVENTO FUE MONITOREADO POR JAMAL DOMINGUEZ DNI 45147543</t>
  </si>
  <si>
    <t>RECOLETA60</t>
  </si>
  <si>
    <t>SE TOMA CONOCIMIENTON MEDIANTE CARTA SAE SOBRE MASCULINO SOLICITA MOVIL POR INCIDENCIA CON UN MASCULINO TAXISTA QUE LE PASO POR ARRIBA AL PATIN Y AHORA NO LE QUIERE PAGAR,AGUARDA Y AMPLIA .-CMU INF SE POSEE CAMARA RECOLETA60 SE VERIFICA-CMU INF SE POSEE CAMARA RECOLETA60 SE VERIFICA-EL CONDUCTOR DEL MOTOPÑATIN SE RETIRO DEL LUGAR , QUEDANDO EL TAXISTA CMU AMPLIA QUE ARRIBO PERSONAL POLICIAL AL LUGARCMU AMPLIA SE REALIZO LINEA DE TIEMPO CAMARA RECOLETA60CM01 VISUALIZANDO HORAS 14:00 A UN TAXI ESTACIONADO SOBRE AZCUENAGA Y DELANTE DEL MISMO UN MOTOPATIN. CUANDO EL CONDUCTOR DEL TAXI COMENZO SU MARCHA CHOCA AL MONOPATIN EN ESE MOMENTO SIN OCUPANTES, PROVOCANDO QUE EL MONOPATIN CAIGA AL SUELO. SEGUIDO A ELLO S QUE SE OBSERVA QUE UN MASCULINO CON CASCO Y MOCHILA DE PEDIDOS YA SE APROXIMA APARENETEMENTE A LA PUERTA DELANTERA LADO CONDUCTOR Y EN ESE MOMENTO COMENZO APARENTEMENTE UNA DISCUCION ENTRE AMBOS PARA LUEGO EL CONDUCTOR DEL MONOPATIN SE RETIRO DEL LUGAR . NO SE VISUALIZA AGRESION ENTRE AMBOS MASCULINOS EL CONDUCTOR DEL MOTOPÑATIN SE RETIRO DEL LUGAR , QUEDANDO EL TAXISTA CMU AMPLIA QUE ARRIBO PERSONAL POLICIAL AL LUGAR- SE AMPLAI 602B INF SE TRATTO DE UNA INCIDENCIA SOLUCIONADA EN EL LUGAR.-</t>
  </si>
  <si>
    <t>NUÑEZ 47</t>
  </si>
  <si>
    <t>SE TOMA CONOCIMIENTO MEDIANTE CARTA SAE FEMENINO SOLICITA SAME PARA LA ESCUELA , UN ADULTO SE CAYO DE UN PRIMER PISO , SE GOLPEO LA CARA , ESTARIA INCONCIENTE.- CMU INFORMA QUE POSEE CAMARA NUÑEZ 47 Y SE VISUALIZA PERSONAL POLICIAL CON PERSONAL DE BOMBEROPS.-</t>
  </si>
  <si>
    <t>PUERTO MADERO21</t>
  </si>
  <si>
    <t>SE VISUALIZA POR CAMARA PUERTO MADERO21 A UN MASCULINO DE REMERA ROJA PANTALON OSCURO Y ZAPATILLAS AZULES TIRADO SOBRE LA VEREDA -CMU AMPLIA QUE SE VISUALIZA A PERSONAL POLICIAL DE CIUDAD Y DE PFA EN EL LUGAR -CUATRI **INF SE INVITO A PERSONA QUE OBSTACULIZABA EL INGRESO A EDIFICIO/FINCA/ BANCO A RETIRARSE DEL LUGAR, QUIEN ACCEDE DE MANERA PACIFICA**__</t>
  </si>
  <si>
    <t>V. LUGANO 02</t>
  </si>
  <si>
    <t>SE TOMA CONOCIMIENTO MEDIANTE CARTA SAE POR UN CHOQUE CON HERIDOS , AL MOMENTO DE TOMAR LA CAMARA SE VISUALIZA LO MENCIONAOD .- ARRIBA PERSONAL POLICIAL Y SAME .- SE RETIRA SAME CON TRASLADO.- SE APORTA LINEA ,- OF ROMERO JOHANA INF ARRIBO SAME INT 416 DE HOSP GRIERSON AC DRA PRITTY DANIELI MN 199057 ASISTE Y DERIVA CON DIAG TRAUMATISO // SE EVACUO CONSUTA CON UFLA SUR AC DRA FLORENCIA BACHIADONNE ACTS POR LESIONES 94 NO SOLICITA SERVICIOS .-</t>
  </si>
  <si>
    <t>1IMPUTADO / 1 TRASLADO DE SAME</t>
  </si>
  <si>
    <t>P.AVELLANEDA O 115 / LUGANO 03</t>
  </si>
  <si>
    <t>SE TOMA CONOCIMIENTO MEDIANTE FRECUENCIA POR PEROSNAL EN PRIORIDAD CON UN MASC QUE HABRIA CHOCADO SOBRE AUTOPISTA Y SE DA A LA FUGA .- OF DE LA CRUZ 609 INF VIA QSO SE REALIZO CONSULTA CON UFLA SUR DRA ORTIZ SE LABRAN ACTS LESIONES 94 SOLICITA VIALES AL LUGAR Y ALCOTEST AL GRIERSON PARA COND DE SURAN Y A DEPENDENCIA DE 9C PARA EL DEMORADO COND DEL MONDEO Y PARA COND DEL BORA</t>
  </si>
  <si>
    <t>1 DETENIDO/ 1 IMPUTADO/ 1 TRASLADOD E SAME</t>
  </si>
  <si>
    <t>SE VISUALIZA MEDIANTE CAMARA BALVANERAO102 A UNA PERSONA COMERCIALIZANDO APARENTEMENTE ESTUPERFACIENTES EN LA VIA PUBLICA. ARRIBA PERSONAL Y LOGRA DAR CON LA PERSONA MENCIONADA. SE AMPLIA SE REALIZO CONSULTA CON UFLA ESTE AC DOC PELICORRI QUE DISPUSO DETENCION DE AMBOS POR INFRACCIÓN A LA LEY 27737.</t>
  </si>
  <si>
    <t>V. LUGANO 41</t>
  </si>
  <si>
    <t>SE TOMA CONOCIMIENTO MEDIANTE CARTA SAE POR UNA VIOLENCIA DE GENEOR EN INTERIOR DE FINCA, AL MOMENTO DE TOMAR LA CAMARA SE VISUALIZA A PEROSNAL POLICIAL ENTREVISTANDOSE CON UN FEM ,- M SECTOR INF UFLA SUR AC DR OTAMENDI SE LABRAN ACT POR AVERIGUACION LESIONES SE TRASLADA AL FEMENINO AL OVD Y AL MASCULINO NOTIFICACION Y SOLTURA EN EL LUGAR</t>
  </si>
  <si>
    <t>SE TOMA CONOCIMIENTO MEDIANTE CARTA SAE SE TOMA LA CÁMARA CONSTITUCIÓN 32 EMPLAZADA EN SALTA 1520 Y PAVÓN DONDE SE VISUALIZA A FEMENINO DE SHORT NEGRO CAMISA ROSA CUADRILLE CHALECO NEGRO COLOCADO LA MISMA EN INCIDENCIA CON MASCULINO DE CAMISETA NEGRA SHORT MARRÓN POSTERIORMENTE ESTE MASCULINO JUNTA OBJETOS CONTUNDENTES SÍMIL PIEDRA ARROJÁNDOLAS HACIA EL FEMENINO SEGUNDOS MÁS TARDE SE VISUALIZA AL MASCULINO CON UN PALO DE MADERA LOS MISMOS SE DESPLAZAN POR SALTA HACIA CONSTITUCIÓN. SE DA AVISO A COMANDO GENERANDO CARTA SAE N° 46801135. SE TOMA LA CÁMARA CONSTITUCIÓN 85 EMPLAZADA EN CONSTITUCIÓN 1187 Y LIMA DONDE SE VISUALIZA PARCIALMENTE A PERSONAL POLICIAL DAR CON EL MASCULINO.PERSONAL DA CON EL FEMENINO SOBRE CALLE SALTA. SE RETIRAN LAS PARTES POR SUS MEDIOS DANDO POR FINALIZADO ESTE EVENTO. MEDIANTE AMPLIACIONES DE CARTA SAE HT INFORMA SE IDENTIFICÓ A FEMENINO TRANS Y UN MASCULINO CON LAS DESCRIPCIONES APORTADAS CORRESPONDEN Y NO POSEEN IMPEDIMENTOS NO POSEEN ELEMENTOS CONSTITUTIVOS DE DELITO SE ENCUENTRAN ILESOS SE TRATÓ DE UNA INCIDENCIA SOLUCIONADA.</t>
  </si>
  <si>
    <t>SE TOMA LA CÁMARA CONSTITUCIÓNO122 EMPLAZADA EN PAVÓN 1302 Y SANTIAGO DEL ESTERO DONDE SE VISUALIZA A FEMENINO DE CABELLO RUBIO JEAN TOP NEGRO CON ESTAMPADO LA MISMA REALIZA INTERCAMBIO DE APARENTES ESTUPEFACIENTES CON UN MASCULINO DE ROPAS OSCURAS. SE DA AVISO A COMANDO GENERANDO CARTA SAE N° 46801230. 14:50HS. SE VISUALIZA AL FEMENINO MANIPULAR UNA BOLSA NEGRA CON APARENTES ENVOLTORIOS. SIENDO LAS 14:53HS. ARRIBA PERSONAL POLICIAL DANDO CON EL FEMENINO DESCRITO ASIMISMO PERSONAL LA TRASLADA HACIA LA ESQUINA POR LO QUE SE TOMA LA CÁMARA CONSTITUCIÓN 74 EMPLAZADA EN JUAN DE GARAY 1301 Y SANTIAGO DEL ESTERO DONDE SE VISUALIZA A PERSONAL REQUISAR AL FEMENINO SACANDO VARIOS OBJETOS PEQUEÑOS SÍMIL ENVOLTORIOS. 16:01HS. SE RETIRA MÓVIL CON TRASLADO DEL FEMENINO DEMORADO DANDO POR FINALIZADO ESTE EVENTO. MEDIANTE AMPLIACIONES DE CARTA SAE HT INFORMA SE REALIZÓ CONSULTA CON LA UNIDA DE FLAGRANCIA ESTE EN LA VOZ DEL DOCTOR PERICOLI QUIEN DISPUSO SE LABREN ACTUACIONES POR LEY 23737 ARTÍCULO 5 INCISO C DETENCIÓN DE LA SEÑORA SIERRA MESA SECUESTRO DE LOS ELEMENTOS Y TRASLADO COMISARIA VECINAL 1C</t>
  </si>
  <si>
    <t>P. AVELLANEDAO116/EDAO112</t>
  </si>
  <si>
    <t>SE VISUALIZA MEDIANTE CAMARA A TRES MASC COMETER HECHO DE ILICITO A UN 4TO AMSC, LO AGREDEN Y LE SUSTREAN PERTENENCIAS DANDOSE A LA FUGA INTERIRO DE PASILLOS, ARRIBA PEROSNAL POLICIAL Y DA CON DAMNIFICAOD, MEDIANTE CAMARA ALEDAÑA SE LO VISUALIZA AUNO DE LOS MASC SOBRE LA FERIA PERIEDNOSE ENTRE LOS PUESTOS .- ARRIBA PEROSNAL POLICIAL Y NO DA CON EL MASC .- FISC DE CILDAÑEZ INF ENTREVITA AL MASC INDICADO COMO DAMNIF EL MISMO MANIF QUE SE TRATO DE UNA INCIDENCIA NEGATIVO ILICITO,-FISC INF INCIDENCIA SOLUCIONADA</t>
  </si>
  <si>
    <t>SE TOMA LA CÁMARA CONSTITUCIÓNO122 EMPLAZADA EN PAVÓN 1302 Y SANTIAGO DEL ESTERO DONDE SE VISUALIZA A FEMENINO DE VESTIDO ROSA PRÓXIMA A UN CAMIÓN LA MISMA EN APARENTE COMERCIALIZACIÓN ASIMISMO SE LE APROXIMA UN MASCULINO DE JEAN REMERA AZUL CON FRANJA BLANCA GORRA ROJA CON EL CUAL REALIZA UN INTERCAMBIO DE APARENTES ESTUPEFACIENTES ASIMISMO EL MASCULINO SE RETIRA POR SANTIAGO DEL ESTERO HACIA JUAN DE GARAY. SE DA AVISO A COMANDO GENERANDO CARTA SAE N° 46801579. 15:34HS. SE VISUALIZA PARCIALMENTE A PERSONAL DAR CON EL MASCULINO COMPRADOR. 15:35HS. PERSONAL DA CON EL FEMENINO VENDEDOR. 16:30HS. SE RETIRAN LAS PARTES POR SUS MEDIOS Y PERSONAL POLICIAL DANDO POR FINALIZADO ESTE EVENTO. MEDIANTE AMPLIACIONES DE CARTA SAE HT INFORMA VIA QSO AL MOMENTO DE CURSAR AL FEMENINO TRANS POR CONSULTAS 1 LE INDICAN QUE POSEE UNA PROHIBICIÓN DE ACERCAMIENTO AL QTH JUAN DE GARAY 1231 ES POR ELLO QUE SE REALIZA CONSULTA CON LA UNIDAD DE FLAGRANCIA ESTE EN LA VOZ DEL DOCTOR PERICOLI QUIEN NO ADOPTA TEMPERAMENTO REFERENTE A LA PROHIBICIÓN YA QUE NO ESTARÍA VIGENTE ASIMISMO DISPUSO SE LABREN ACTUACIONES POR LEY 23737 ARTÍCULO 5 INCISO C PARA LA FEMENINO TRANS VACA GARCÍA NOTIFICACIÓN DE ARTICULO 29 Y 30 Y SE RETIRE REFERENTE AL MASCULINO SEÑOR FERRARI NO SE ADOPTA TEMPERAMENTO.</t>
  </si>
  <si>
    <t>AMENAZA DE BOMBA</t>
  </si>
  <si>
    <t>RECOLETAO136</t>
  </si>
  <si>
    <t>SE TOMA CONCOIMIENTO MEDIANTE CARTA SAE SOBRE 
MASCULINO INDICA TIENE UNA BOMBA EN LOCAL DE SUSHI . 
NO QUIERE QUE LE HAGAN PREGUNTAS 
SOLICITAN MOVIL -CMU AMPLIA QUE POSEE CAMARA RECOLETAO136 SE VERIFICA Y AMPLIA-CMU AMPLIA QUE POSEE CAMARA RECOLETAO136 SE VERIFICA Y AMPLIA-CMU AMPLIA QUE AL MOMENTO NO SE VISUALIZA QTH CAMARA EMPLAZADA SOBRE SANTA FE. SE AMPLIA 402B INFORMA EL PERSONAL DEL ESCUADRON FINALIZO LA INSPECCION CON RESULTADO NEGATIVO CONDICIONAL. SE REALIZA CONSULTA CON EL JUZGADO FEDERAL NRO 2 DR RAMOS SEC NRO 3 CANELOTO QUIEN INTERIOZIZADA DELOS PORMENORES INDICO SE LABREN ACTUACIONES CARATULADAS INTIMIDACION PUBLICA. EL COMERCIO CONTINUA CON SUS ACTIVIDADES.-</t>
  </si>
  <si>
    <t>SE TOMA CONOCIMIENTO MEDIANTE CARTA SAE N46801717 FEMENINO INFORMA QUE UN MASCULINO LE QUISO ROBAR EL VEHICULO. SE TOMA CAMARA VISUALIZANDO A PERSONAL CON UN PREVENIDO EN EL LUGAR. MOVIL 601 INF SE ENCUENTRA PERSONAL DE MTA SE HACE CARGO DEL PROCEDIMIENTO</t>
  </si>
  <si>
    <t>BARRACAS66</t>
  </si>
  <si>
    <t>SE TOMA CONCOMIENTO MEDIANTE CARTA SAE SOBRE FEMENINA INDICA UNA COMPAÑERA PERDIO A SU HIJA , HACE 10 MINUTOS 
ESTAN EN VILLA 21 , 24 
LA NENA SE LLAMA NANCY MABEL Y TIENE 6 AÑOS . 
TIENE PUESTO SHORT MARRON, REMERA NEGRA Y SANDALIAS NEGRAS . 
SOLICITAN MOVIL -CMU INF QUE POSEE BARRACAS66 VISUALIZANDO A PERSONAL POLICIAL EN EL LUGAR .CMU AMPÑIA QUE SE TOM CONCOIMIENTO MEDIANTE FRECUENCIA QUE LA MENOR SE ENCONTARIA CON LAN PROGENITORA ILESA. SE AMPLIAFISCALIZADOR INF ARRIBADO AL LUGAR SE LOGRO DAR CON LA MENOR, LA MISMA ILESA, SE ENCONTRABA PROXIMA AL LUGAR, SE ENTREVISTO A LA MADRE SIN NOVEDAD.-</t>
  </si>
  <si>
    <t>PALERMO 33</t>
  </si>
  <si>
    <t>SE TOMA CONOCIMIENTO MEDIANTE CARTA SAE N° 46801777 MASCULINO REFIERE QUE HABRIA UN MASCULINO DE 50 AÑOS EL CUAL ESTARÍA DESMAYADO EN VIA PUBLICA. PIDE MÓVIL Y SAME. 16:07HS SE TOMA EL CONTROL DE LA CÁMARA PALERMO33 EMPLAZADA EN SCALABRINI ORTIZ Y GORRITI EN EL LUGAR SE VISUALIZA A PERSONAL POLICIAL Y OCASIONALES TRANSEÚNTES REALIZANDO RCP A UN MASCULINO. 16:09HS ARRIBA PERSONAL DE SAME AL LUGAR. 16:13HS SE RETIRA PERSONAL POLICIAL CON TRASLADO Y SE DA POR FINALIZADO EL EVENTO. SE AMPLIA MEDIANTE CARTA SAE QUE DIR-22 AMPLIA SE ENCONTRABA EN LA DEPENDENCIA DE SCALABRINI ORTIZ Y GORRITI DONDE SE ACERCA TRANSEÚNTE INDICANDO QUE HABÍA U MASCULINO EN VIA PUBLICA CON DIFICULTAD RESPIRATORIA DONDE ARRIBA Y LE EMPIEZA A REALIZAR RCP. EN LA GUARDIA A CARAGO DEL DOCTOR HERKENHOSS MN 193296 ASISTE Y DERIVA AL HOSPITAL FERNÁNDEZ DIAGNOSTICO PARO CARDIO RESPIRATORIO ESTE CONSTATA ÓBITO 16:43HS.</t>
  </si>
  <si>
    <t>SE TOMA CONOCIMIENTO MEDIANTE CARTA SAE N° 46801866 DENUNCIANTE INDICA QUE HABRIA UN MASCULINO OFICIANDO DE CUIDACOCHES. SE VISUALIZA MEDIANTE CAMARA CONSTITUCION28 AL MASCULINO MENCIONADO. ARRIBO PERSONAL LOGRANDO DAR CON EL MASCULINO. SE AMPLIA : 601F AL ARRIBO DEL MOVIL MASCULINO NO SE ENCONTRABA REALIZANDO NINGUNA ACTIVIDAD, SE LO IDENTIFICA EL MISMO CORRESPONDE Y NO POSEE IMPEDIMENTOS, SE RETIRA SIN NOVEDAD</t>
  </si>
  <si>
    <t>BELGRANO O105</t>
  </si>
  <si>
    <t>SE TOMA CONOCIMIENTO MEDIANTE CARTA SAE N° 46802097 LLAMANTE INDICA QUE UN AUTO LO CHOCO MIENTRAS EL IRIA EN BICICLETA. SE VISUALIZA MEDIANTE CAMARA BELGRANOO105 AL MASCULINO SENTADO EN EL LUGAR. ARRIBO PERSONAL. ARRIBO SAME. SE AMPLIA : 613 IND QUE ARRIBO SAME INT 371 AC DR OBREGON MN 201292 ASISTE EN EL LUGAR CON DIAG TRAUMATISMO MANO DERECHA. 613 IND QUE SE REALIZO LA CONSULTA CON LA UFLA NORTE AC DR VILLA DISPONE ACTUACIONES POR LESIONES 94</t>
  </si>
  <si>
    <t>BALVANERAO104</t>
  </si>
  <si>
    <t>SE TOMA CONOCIMIENTO MEDIANTE CARTA SAE N° 46802120 DENUNCIANTE INDICA QUE UN MASCULINO ESTARIA AGREDIENDO VERBALMENTE A UNA FEMENINO. SE VISUALIZA MEDIANTE CAMARA BALVANERAO104 UNA INCIDENCIA. ARRIBA PERSONAL LOGRANDO DAR CON LAS PERSONAS. SE AMPLIA NEGATIVO INCIDENCIA MOVIL ENTREVISTA EN EL LUGAR PANORAMA NORMAL, PAREJA DE AMIGOS DIALOGANDO.</t>
  </si>
  <si>
    <t>SANTELMO16</t>
  </si>
  <si>
    <t>SE VISUALIZA MEDIANTE CAMARA SAN TELMO 16 A UN MASCULINO SUSTRAER PERTENENCIAS A UN MASCULINO Y ABORDAR UN MOTOVEHICULO. MEDIANTE CAMARA SANTELMO31 SE VISUALIZA A PERSONAL POLICIAL DAR CON UNO DE LOS MASCULINOS QUE APARENTEMENTE AL MOMENTO DEL ECHO ESTABAN CAMINANDO POR DETRAS DEL DAMNIFICADO. SE AMPLIA :</t>
  </si>
  <si>
    <t>FLORES04</t>
  </si>
  <si>
    <t>SE TOMA CONOCIMIENTO MEDIANTE CARTA SAE DENUNCIANTE INDICA MASCULINOS AGRESIVOS SE TOMA CAMARA SE VISUALIZA MASCULINOS SIMILARES CARACTERISTICAS ARRIBA PERSONAL POLICIAL POSTERIORMENTE INFORMA SE RECIRRIO EN INMEDIACIONES CON RESULTADO NEGATIVO</t>
  </si>
  <si>
    <t>PUERTO MADERO 55</t>
  </si>
  <si>
    <t>SE TOMA CONOCIMIENTO MEDIANTE FRECUENCIA SOBRE PERSONAL POLICIAL SOLICITANDO COOPERACION PARA IDENTIFICAR A PAREJA. SE TOMA CAMARA VISUALIZANDO A PERSONAL JUNTO A FEMENINO OFUCADO. SE BRINDA APOYO OPTICO. 601E INF SE ENTABLA COMUNICACION CON FISCALIA UFLA ESTE EN LA VOZ DEL DR PERICOLLI: SE LABRAN ACTUACIONES POR INFRACCION ART 239. SE LOS NOTIFICA DE ARTS 29 Y 30, Y AMBOS SE RETIRAN DEL LUGAR. NEGATIVO DETENCION-</t>
  </si>
  <si>
    <t>SE VISUALIZA MEDIANTE CAMARA A UN GRUPO DE APROXIMADAMENTE 50 PERSONAS REUNIDAS FRENTE A LA CASA DE LA SRA CRISTINA FERNANDEZ DE KIRCHNER CON PARAGUAS Y CARTELES CON LA INSCRIPCION H.I.J.O.S PROVINCIA DE BUENOS AIRES. MOVIL 601C INFORMA QUE EL GRUPO NO SE ENCUENTRA OBSTRIYENDO EL TRANSITO. DESCONCOE TIEMPO ESTIMADO EN EL LUGAR.-</t>
  </si>
  <si>
    <t>SAN TELMO 15</t>
  </si>
  <si>
    <t>SE VISUALIZA MEDIANTE CAMARA A DOS MASCULINOS EN CONTRAVENCION CUIDACOCHES. ARRIBA PERSONAL POLICIAL DANDO CON LOS DOS MASCULINOS. MAGISTRADO INTERVENTOR DISPONE LABRAR CONTRAVENCION POR INFRACCION AL ART 92.-</t>
  </si>
  <si>
    <t>02 CONTRAVENTORES.-</t>
  </si>
  <si>
    <t>FLORESTA61</t>
  </si>
  <si>
    <t>SE TOMA CONOCIMIENTO MEDIANTE CARTA SAE N° 46802980 DENUNCIANTE REFIERE QUE HABRÍA UN FEMENINO EN LA PUERTA DE SU CASA BAJO EFECTO DE DROGAS Y ARROJANDO COMIDA EN LA VEREDA. SIENDO LAS 18:36 HS SE TOMA CÁMARA FLORESTA61 EMPLAZADA EN YERBAL 3898 Y CHIVILCOY VISUALIZANDO PERSONAL POLICIAL EN EL LUGAR ENTREVISTANDO CIVILES. 18:37 HS SE RETIRA FEMENINO DEL LUGAR. 18:39 HS SE RETIRAN MASCULINOS DEL LUGAR. 18:42 HS SE RETIRA PERSONAL POLICIAL DANDO POR FINALIZADO ESTE EVENTO. POSTERIORMENTE SE AMPLÍA MEDIANTE CARTA SAE MÓVIL 610 NEGATIVO PERSONA ARMADA SE TRATO DE UN FEMENINO EN SITUACIÓN DE VULNERABILIDAD. SE RETIRA. ESTE EVENTO FUE MONITOREADO POR JAMAL DOMINGUEZ DNI 45147543</t>
  </si>
  <si>
    <t>VILLA SOLDATI93</t>
  </si>
  <si>
    <t xml:space="preserve">SE TOMA CONOCIMIENTO MEDIANTE FRECUENCIA Y POSTERIOR CARTA SAE N° 46803042, QUE HT EN PRIORIDAD HT 2008435. SE POSEE CAMARA PROXIMA VILLA SOLDATI93 POR LA MISMA SE VISUALIZA A PERSONAL POLICIAL CON UN MASCULINO DETENIDO SE BRINDA APOYO OPTICO. SE RETIRO PERSONAL POLICIAL CON TRASLADO DEL MASCULINO Y AMPLIA QUE SE HIZO CONSULTA UFLA SUR AC DRA ROXANA ORTIZ AVALA LA DETENCION, CARATULA ATENTADO Y RESISTENCIA Y LESIONES. SE ESCORIASIONES EN EL DEDO INDICEM MAYOR Y PALMA DE LA MANO DERECHA, NARIZ, LABIO INFERIOR PEQUEÑO CORTE
</t>
  </si>
  <si>
    <t>BARRACAS 08</t>
  </si>
  <si>
    <t>SE TOMA CONOCIMIENTO MEDIANTE CARTA SOBRE 3 MASC OFICIANDO DE CUIDA COCHE. SE TOMA CAMARA VISUALIZANDOA DOS. ASI MISM SE VERIFICA OBSERVANDOA UNO DE ELLOS APARNTEMENTE MANIPULAR UN VEHICULO. AL ARRIBO DE MOVIL DA CON LOS DOS MASC Y VERIFICA VEHICULO SIN DAÑO. AMPLIA M INFORMA QUE NO CONSSTATA VEHICULO VIOLENTADO, CONSTATA CONTRAAVENCION POR CUIDA COCHES, REALIZA LA CONSULTA CON LA FIS CRIMINAL DISTRIRO LA BOCA DRA CANALE QUIEN INDICA QUE AL NO CONSTATAR ILICITO SOLO QUE SE LOS NOTIFIQUE DEL ART 91 DEL COD CONTRAVENCIONAL Y SOLTURA</t>
  </si>
  <si>
    <t>02 CONTRAVENTORES</t>
  </si>
  <si>
    <t xml:space="preserve">• NO CARGÓ BARRIO/NO CORRESPONDE COMO DETENIDO
</t>
  </si>
  <si>
    <t>LINEA D CALLAO D01</t>
  </si>
  <si>
    <t>SUBTE</t>
  </si>
  <si>
    <t>SE TOMO CONOCIMIENTO MEDIANTE CARTA DENUNCIANTE REFIERE QUE HABRIA UN FEMENINO MAYOR DE EDAD EN MEDIO DE LAS VIAS DEL SUBTE. ARRIBA PERSONAL POLICIAL Y SAME QUIEN DA TRASLADO.</t>
  </si>
  <si>
    <t xml:space="preserve">• NO CARGÓ BARRIO
• NO CARGÓ ORIGEN
</t>
  </si>
  <si>
    <t>VILLA LUGANO28</t>
  </si>
  <si>
    <t>SE TOMA CONOCIMIENTO MEDIANTE CARTA SAE N° 46803027, QUE MASC REF QUE LE PEGARON A UN MASC Y TIENE CORTADA LA CARA Y EL BRAZO IZQUIERDO, EL CORTE DE LA CARA ES GRANDE , EL MASC TIENE 30 AÑOS AGUARDA SAME. SE POSEE CAMARA VILLA LUGANO28 EN EL LUGAR, SE VISUALIZA A PERSONAL POLICIAL ENTREVISTAR A MASCULINO. ARRIBA SAME. SE RETIRA SAME CON TRASLADO DEL MASCULINO. SE RETIRA PERSONAL POLICIAL Y AMPLIA QUE SAME INT 419 BASE DR TRONCOSO EDISON MN 152299 ASISTE Y DERIVA H SANTOJANII DIAG HERIDA CORTANTE ROSTRO Y CODO SE TOMO CONTACTO CON FISCALIA NAC CRIMINAL CORRECCIONAL 12 A CARGO DR LOPEZ FERRANDO DRA VIVIANA DUIN ACTUACIONES AV ILICITO -</t>
  </si>
  <si>
    <t>MATADEROS11/ CAM03</t>
  </si>
  <si>
    <t>SE TOMA CONOCIMIENTO MEDIANTE CARTA SAE N° 46803388, QUE DTE INDICA QUE SE INCENDIA UN CONTENEDOR DE RESIDUOS MANIFESTANDO QUE HAY VEHICULOS CERCA DEL MISMO. SE POSEE CAMARAS PROXIMA MATADEROS11 SE VISUALIZA FOCO IGNEO. ARRIBA PERSONAL POLICIAL. ARRIBA BOMBEROS. SE RETIRA BOMBEROS. SE RETIRA PERSONAL POLICIAL Y AMPLIA QUE S4 ARRIBO BOMBEROS INT 2645 ESTACION 8 CAP LP 73410 GIMENEZ DOTACION 7X1, INCENDIO PRODUCTO DE COLILLA DE CIGARRO CONSTANCIA EN PARTE</t>
  </si>
  <si>
    <t>VILLA ORTUZAR18</t>
  </si>
  <si>
    <t>SE TOMA CONOCIMIENTO MEDIANTE CARTA SAE DENUNCIANTE REFIERE QUE HABRIA UN FEMENINO AGARRANDO A OTRO FEMENINO LA CUAL SE HABRIA ESCAPADO DEL HOSPITAL SE TOMA CAMARA SE VISUALIZA PERSONAL POLICIAL ENTREVISTANDO POSTERIORMENTE INFORMA SIN NOVEDAD</t>
  </si>
  <si>
    <t>VILLA URQUIZAO100 / 45</t>
  </si>
  <si>
    <t>SE TOMA CONOCIMIENTO MEDIANTE CARTA SAE DENUNCIANTE REFIERE QUE PROPIETARIOS INGRESARON A UN DEPARTAMENTO Y ESTARIOA LA CERRADURA ROTA SE TOMA CAMARA SE VISUALIZA PERSONAL POLICIAL A LA VELOZ CARRERA POSTERIORMENTE INFORMA ACTUACIONES POR AUSENCIA DE MORADORES</t>
  </si>
  <si>
    <t>PALERMOO145</t>
  </si>
  <si>
    <t>SE TOMA CONOCIMIENTO MEDIANTE CARTA SAE N° 46803508 LLAMENTE REFIERE QUE HABRÍAN 5 PERSONAS OBSTRUYENDO EL PASO AL EDIFICIO Y CONSUMIENDO DROGAS. 19:52 HS. SE TOMA CÁMARA PALERMOO145 EMPLAZADA EN LIBERTADOR 5001 Y OLLEROS LOGRANDO VISUALIZAR PERSONAL POLICIAL EN QTH. 20:00 HS. SE RETIRA PERSONAL POLICIAL DANDO POR FINALIZADO ESTE EVENTO. SE AMPLÍA MEDIANTE CARTA SAE 914 C INFORMA NEGATIVO MASCULINOS EN MENCIÓN. SE RECORRE INMEDIACIONES. PRESENCIA NOTORIA. ESTE EVENTO FUE MONITOREADO POR ULISES GONZALO POLARI DNI 46647706</t>
  </si>
  <si>
    <t>VERSALLES 06</t>
  </si>
  <si>
    <t>SE TOMA CONOCIMIENTO MEDIANTE CARTA SAE DENUNCIANTE REFIERE QUE HABRIA UN CONTENEDOR DE BASURA INCENDIANDOSE SE TOMA CAMARA VERSALLES06CAM02 SE VISUALIZA EL CONTENEDOR EN MENCION ARRIBA DOTACION DE BOMBEROS POSTERIORMENTE INFORMA CONSTANCIA EN PARTE</t>
  </si>
  <si>
    <t>VILLA LURO 06CAM01</t>
  </si>
  <si>
    <t>SE TOMA CONOCIMIENTO MEDIANTE CARTA SAE DE UN ROBO EN MOTOVEHICULO EN AV RIVADAVIA 9212 SE TOMA CAMARA SE VISUALIZA DENUNCIANTE EN QTH APORTADO ARRIBA MOVIL POLICIAL POSTERIORMENTE INFORMA ACTUACIONES POR HURTO</t>
  </si>
  <si>
    <t>BARRACAS 78/ CONSTITUCION 92</t>
  </si>
  <si>
    <t>SE VISUALIZA MEDIANTE CAMARA A TRES MASCULINOS VIOLENTAR UN VEHICULO ESTACIONADO Y SUSTRAER UN NEUMATICO DE SU INTERIOR. POSTERIOR SE RETIRAN A BORDO DE UN VEHICULO PARTICULAR GRIS. LUEGO DESCIENDEN DEL VEHICULO E INGRESAN A INTERIOR DE LA PLAZA. ARRIBA PERSONAL POLICIAL DANDO CON LOS TRES MASCULINOS AUTORES Y CON EL VEHICULO VIOLENTADO. MAGISTRADO DISPONE ACT POR ROBO RESPECTO AL VEHICULO Y ACT POR ROBO EN POBLADO Y EN BANDA AVALANDO LA DETENCION DE LOS AUTORES.-</t>
  </si>
  <si>
    <t>03 DETENIDOS</t>
  </si>
  <si>
    <t>CABALLITO94</t>
  </si>
  <si>
    <t>SE TOMA CONOCIMIENTO MEDIANTE CARTA SAE REFIERE QUE HABRIA UN CHOQUE DE UN COLECTIVO Y MOTOVEHICULO SE TOMA CAMARA SE VISUALIZA MASCULINO TENDIDO EN VIA PUBLICA ARRIBA PERSONAL POLICIAL ARRIBA SAME POSTERIORMENTE INFORMA SE LABRA ACTUACIONES POR AVERIGUACION DE LESIONES 94</t>
  </si>
  <si>
    <t>BOCA O112</t>
  </si>
  <si>
    <t>SE TOMA CONOCIMIENTO MEDIANTE CARTA SOBRE UN MASCULINO EFECTUANDO DISPAROS EN LA SALIDA DE UN SUPERMERCADO. SE TOMA CAMARA VISUALZIADNO EL COMERCIO. SE BRINDA LINEA DE TIEMPO DE APARENTE AUTORE EGERSAR DEL LUGAR A LA VELOZ CARRERA, SIN VISUALIZAR ARMAS DE FUEGO NI DETONACIONES. AMPLIA 604 INF SE EFECTUO CONSULTA CON UFLA SUR A/C DR OTAMENDI. SE LABRAN ACTS POR ABUSO DE ARMA DE FUEGO. SE NOTIFICA A MASCULINO PROPIETARIO DE COMERCIO SIN OTRO TEMPERAMENTO RESPECTO AL MISMO.MASCULINO AUTOR DE ILICITO NO EXHUBE NINGUN TIPO DE ARMAMENTO, SUSTRAE 10 TARROS DE CAFE Y SE DA A LA FUGA. DESCRIPCION: REMERA DEL CLUB BOCA JUNIORS Y PILUSO AMARILLO. UNICOS DATOS RESPECTO AL AUTOR DE ILICITO. NO SE REQUIEREN SERVICIOS DE PERSONAL DE CIENTIFICA EN EL LUGAR</t>
  </si>
  <si>
    <t>SE TOMA CONOCIMIENTO MEDIANTE CARTA SOBRE UN MENOR AHOGADO. SE VERIFICA VISUALIZANDOA PERSONAL POLICIAL ASISTIENDO. SE BRINDA APOYO OPTICO. ARRIBO SAME INTERNO 396 A CARGO MELWEL 186999 ASISTE Y NO DERIVA CON DIAGNOSTICO ATAQUE DE PANICO</t>
  </si>
  <si>
    <t>VILLA LUGANOO113</t>
  </si>
  <si>
    <t>SE TOMA CONOCIMIENTO MEDIANTE CARTA SAE N° 46804005, QUE DENUNCIANTE MASCULINO REFIERE QUE DOS MSCULINOS QUE VISTE REMERA NARANJA Y ROJA LE ROBARON SU MOTOVEHICULO DE MARCA MOTOMEL 150 CC. CMU INF SE POSEE CAMARA VILLA LUGANOO113 POR LA MISMA SE VISUALIZA A MASCULINO DAMNIFICADO. SE BRINDA LINEA DE TIEMPO POR CAMARA VILLA LUGANOO113 CAM03. ARRIBA PERSONAL POLICIAL. SE RETIRA PERSONAL POLICIAL CON TRASLADO DEL MASCULINO DAMNIFICADO Y AMPLIA QUE 908A INFORMA SE LABRAN ACTUACIONES POR ROBO AMA INTERVIENE FISCALIA CRIMINAL Y CORRECCIONAL N 12 AC DR PERRANDO SU AC DRA VIVIANA BURN.</t>
  </si>
  <si>
    <t>BALVANERA80</t>
  </si>
  <si>
    <t>SE TOMA CONOCIMIENTO MEDIANTE CARTA SAE SOBRE UN MASCULINO INTENTANDO ABRIR LA PUERTA DE UNA FINCA SE TOMA CAMARA SE VISUALIZA A UN MASCULINO INTENTANDO ABRIR LA PUERTA DE UNA FINCA CON UN ELEMENTO METALICO ARRIBA PERSONAL POLICIAL POSTERIORMENTE INFORMA SE TRATA DE PROPIETARIO</t>
  </si>
  <si>
    <t>PARQUE AVELLANEDAO109/O116/32</t>
  </si>
  <si>
    <t>SE VISUALIZA A DOS MASCULINOS COMETIENDO ILICITO A UNA PAREJA. POR CAMARA PARQUE AVELLANEDAO109. SE BRINDA DESCRIPCIONES ARRIBA PERSONAL POLICIAL POR P. AVELLANEDAO116. NO DANDO CON LOS DAMNIFICADOS NI CON LOS AUTORES. SE RETIRA PERSONAL POLICIAL Y AMPLIA QUE 909C SE LABRAN ACTUACIONES AVERIGUACION ILICITO INTERVIENE FISCALIA CRIMINAL Y CORRECCIONAL N 10 AC DR GENTILE SU AC DR TABOADA</t>
  </si>
  <si>
    <t>SE TOMA CINOCIMIENTO MEDIANTE CARTA SAE REFIERE QUE HABRIA UN GRUPO DE FEMENINOS EJERCIENDO LA PROSTITUCION SE TOMA CAMARA SE OBSERVA PERSONAL POLICIAL JUNTO A FEMENINO POSTERIORMENTE INFORMA SE NOTIFICO POR ATICULO 97 ART 239 Y TRASLADO</t>
  </si>
  <si>
    <t>MAL TIPIFICADO (PERSONAS EXTRAÑAS)/NO CORRESPONDE COMO DETENIDO</t>
  </si>
  <si>
    <t>LINEAE PICHINCHA D02</t>
  </si>
  <si>
    <t>SE TOMA CONOCIMIENTO MEDIANTE CARTA SAE DE DOS MASCULINOS PINTANDO FORMACION DE SUBTE SE TOMA CAMARA NO SE VIDUALIZA LO APOARTADO SE REALIZA LINEA DE TIEMPO EN CAMARA SAN CRISTOBAL 43 CAM03 CAM01 DOS MASCULINOS A LA VBELOZ CARRERA SE INFORMA NEGATIVO MASCULINOS CONSTANCIA EN PARTE</t>
  </si>
  <si>
    <t xml:space="preserve">• NO CARGÓ BARRIO
</t>
  </si>
  <si>
    <t>PUERTO MADERO 24/20</t>
  </si>
  <si>
    <t>SE TOMA CONOCIMIENTO MEDIANTE CARTA SOBRE UN MASCULINO HABRIA ROBADO UNA MOCHILA Y DTE ESTA EN SEGUIMIENTO DEL MISMO. SE VERIFICA VISUALZIADNO A DTE SE APORTA DIRECCION DEL MISMO. SE APORTA LINEA DE TIEMPO DEL PASO DEL MASCULINO CON UN ELEMENTO Y EL DTE DETRAS. AMPLIA 901A INF SE COMUNICA CON JUZGADO CRIMINAL Y CORRECCIONAL N* 21 A/C DR FERNANDEZ MARCOS, SECRETARIA N* 165 AC DR FERNANDO RINALDI: SE LABRAN ACTS POR TENTATIVA DE ROBO AMA</t>
  </si>
  <si>
    <t>MAL TIPIFICADO (ROBO/HURTO)</t>
  </si>
  <si>
    <t>RETIRO 30</t>
  </si>
  <si>
    <t>SE TOMA CONOCIMIENTO MEDIANTE CARTA SOBRE UN CHOQUE CON HERIDOS. SE VERIFICA VISUALIZANDOA CICLISTA Y MOTOVEHICULO DETENIDOS. SE BRINDA LINEA DE TIEMPO DEL MOMENTO DEL SUCESO. AMPLIA 601A INF SE LABRAN ACTS POR LESIONES ART 94 (FISCALIA UFLA ESTE EN LA VOZ DEL DR JUAN PABLO IGLESIAS) ***SOLICITA VIALES Y ALCOHOTEST PARA EL MASC DE LA MOTO*** MANTIENE CONSIGNA: OFICIAL LP 163449 SHEILA LOPEZ ***POC: 11-3779-5655*** LUEGO NUEVA CONSULTA-</t>
  </si>
  <si>
    <t>VILLA DEVOTO21</t>
  </si>
  <si>
    <t>SE TOMO CONOCIMIENTO MEDIANTE CARTA 46844488 SOBRE PERSONAL POLICIAL SOLITANDO APOYO. SE TOMO CONOCIMIENTO QUE SE LABRAN ACTUACIONES POR ROBO</t>
  </si>
  <si>
    <t>PALERMOO199</t>
  </si>
  <si>
    <t>SE VISUALIZO PERSONAL POLICIAL ENTREVISTANDO UN MASCULINO. SE RETIRA EL MASCULINO POR SUS PROPIOS MEDIOS.-</t>
  </si>
  <si>
    <t>FLORESTA37</t>
  </si>
  <si>
    <t>SE TOMO CONOCIMIENTO MEDIANTE CARTA DENUNCIANTE REFIERE QUE HABRIA UN VEHICULO CON LA VENTANILLA BAJA. AL TOMAR LA CAMARA SE VISUALIZO ARRIBO DE PERSONAL POLICIAL. PERMANECE PERSONAL DE CONSIGNA.-</t>
  </si>
  <si>
    <t>FLORESO159</t>
  </si>
  <si>
    <t>SE TOMO CONOCIMIENTO MEDIANTE CARTA 46804724 SOBRE UN ROBO, SE TOMO CONOCIENTO QUE EN EL PANORAMA NORMAL</t>
  </si>
  <si>
    <t>CHACARITA42</t>
  </si>
  <si>
    <t>SE TOMA CONOCIMIENTO MEDIANTE CARTA SAE N°46805236. HT DE FRAGA SOLICITA SAME POR PERSONAL CON MORDEDURA DE CAN. 22:48 HS. SE TOMA CÁMARA CHACARITA 42 EMPLAZADA EN TRIUNVIRATO 2451 Y T. GARCIA VISUALIZANDO AL MOMENTO AL PERSONAL POLICIAL EN EL LUGAR. 01:08 HS. SE RETIRA PERSONAL POLICIAL CON EL TRASLADO DE UN DETENIDO. 01:17 HS. SE RETIRA PERSONAL POLICIAL DANDO ASÍ POR FINALIZADO ESTE EVENTO. POSTERIORMENTE SE AMPLIA MEDIANTE CARTA SAE ASÍ MISMO SE REALIZO CONSULTA POR EL MASCULINO QUE INTENTO AGREDIR AL PERSONAL CONSULTA CON UNIDAD DE FLAGRANCIA A CARGO DRA. MARTINA BASALLO SECRETARIA ÚNICA ACTUACIONES DESCENDENCIA A LA AUTORIDAD AC 239 SE DEJA CONSTANCIA QUE AL MOMENTO COOPERANDO HABRÍA UN CAN SUELTO EL CUAL SE ACERCA POR DETRÁS DEL PERSONAL Y LO MUERDE EN LA PARTE TRASERA DE LA PIERNA DERECHA ALTURA DE LA PANTORRILLA EN EL LUGAR SAME REALIZO VIDEO LLAMADA TELEMEDICA A CARGO DRA. GRADO RITA MATRICULA NACIONAL 118008 DIAGNOSTICO MORDEDURA DE PERRO DERIVA A ART. ESTE EVENTO FUE MONITOREADO POR MENDIETA MATIAS EZEQUIEL DNI 39849147.</t>
  </si>
  <si>
    <t>VILLA SOLDATI31 / CAM03</t>
  </si>
  <si>
    <t>SE TOMA CONOCIMIENTO MEDIANTE CARTA SAE N° 46804829, QUE DTE FEM REF QUE RECIEN SOLICITO PERSONAL POR UN CHOQUE DE UN MOTOCICLISTA MANIFESTANDO QUE EN EL MISMO LUGAR ACABA DE CHOCAR UN FEMENINO EN AUTOMOVIL. SE POSEE CAMARA VILLA SOLDATI31 POR LA MISMA SE VISUALIZA A PERSONAL POLICIA, PERSONAL DE SAME Y A VEHICULOS EN EL LUGAR. SE BRINDA LINEA DE TIEMPO. SE RETIRA SAME SIN TRASLADO. SE RETIRAN LAS PARTES. SE RETIRA PERSONAL POLICIAL Y AMPLIA QUE SECTOR 2 INFORMA SE TRATO DE CHOQUE SIMPLE.-</t>
  </si>
  <si>
    <t>SE TOMA CONOCIMIENTO MEDIANTE LA CARTA SAE N°46804940 QUE LLAMANTE REFIERE QUE LA HABRÍAN ROBADO EL CELULAR A SU SOBRINO.22:57HS SE TOMA LA CÁMARA BALVANERA35 EMPLAZADA EN CORRIENTES 3202 Y ANCHORENA.23:04HS ARRIBA PERSONAL POLICIAL AL LUGAR Y COMIENZA A ENTREVISTAR. 23:30HS SE RETIRA PERSONAL POLICIAL DANDO POR FINALIZADO EL EVENTO. POSTERIORMENTE SE AMPLIA MEDIANTE CARTA SAE. HT REALIZA CONSULTA CON LA FISCALÍA CRIMINAL Y CORRECCIONAL N°15 A CARGO DOCTOR STORNELLI SECRETARIA A CARGO DOCTORA PAOLO ACTUACIONES POR ROBO. ESTE EVENTO FUE MONITOREADO POR RODRÍGUEZ BAEZ MÁXIMA DNI:44544554.</t>
  </si>
  <si>
    <t>SE TOMO CONOCIMIENTO MEDIANTE CARTA SAE QUE EN LA AXION HABRIA UN MASCULINO AL CUAL LE HABRIAN ROBADO. AL TOMAR LA CAMARA SE VISUALIZA PERSONAL POLICIAL ENTREVISTANDO A UN MASCULINO. ARRIBA SAME QUIEN ASISTE Y NO DERIVA CON DIAGNOSTICO TRAUMA DE PARTE BLANDAS. MAGISTRADO DISPONE ACT POR ROBO.-</t>
  </si>
  <si>
    <t xml:space="preserve">1C </t>
  </si>
  <si>
    <t>BARRIO 31 04</t>
  </si>
  <si>
    <t>SE TOMA CONOCIMIENTO MEDIANTE FRECUENCIA SOBRE DESTACAMENTO 2 SOLICITANDO APOYO POR VECINOS EN INCIDENCIA. SE VERIFICA VISUALZANDO LO APORTADO. SE BRINDA APOYO OPTICO. ACTUACIONES POR ATENTADO Y RESISTENCIAS AGRAVADAS Y LESIONES ART 89 A SOLICITUD DE LA UFLA ESTE A CARGO DR IGLESIAS</t>
  </si>
  <si>
    <t>Villa Pueyrredon 02</t>
  </si>
  <si>
    <t>SE TOMA CONOCIMIENTO MEDIANTE CARTA SAE N.º 46805131 QUE PUESTO CURUPAITY SOLICITA SEÑALAMIENTO POR CAMIÓN EN CARRIL DEL MEDIO CON PROBLEMAS MECÁNICOS MANO RIACHUELO. SIENDO LAS 23:39HS. SE TOMA CÁMARA TORRE CONSTITUYENTES DOMO DONDE SE VISUALIZA LO APORTADO Y SE PROCEDE A BRINDAR APOYO ÓPTICO. SE DEJA CONSTANCIA DE QUE ESTA CÁMARA PERTENECE A DIVISIÓN ANILLO DIGITAL QUEDANDO ASÍ COMO FINALIZADO ESTE EVENTO DESDE ESTA DEPENDENCIA. ESTE EVENTO FUE MONITOREADO POR RIGONI VALENTINA.
GASTON MANRIQUE - 08/12/2025 00:29
CAMARA PERTENECE A ANILLO DIGITAL</t>
  </si>
  <si>
    <t xml:space="preserve">• NO CARGÓ COMUNA
</t>
  </si>
  <si>
    <t>FLORESO122</t>
  </si>
  <si>
    <t>SE TOMO CONOCIMIENTO MEDIANTE CARTA 46805132 SOBRE UN ROBO. SE TOMO CONOCIMIENTO QUE EL MASCULINO NO ES HABIDO</t>
  </si>
  <si>
    <t>CABALLITO15</t>
  </si>
  <si>
    <t>SE TOMA CONOCIMIENTO MEDIANTE CARTA SAE REFIERE QUE HABRIA UN MASCULINO DESMAYADO EN VIA PUBLICA SE TOMA CAMARA SE VISUALIZA PERSONAL EN EL LUGAR ARRIBA SAME POSTERIORMENTE INFORMA ASISTE Y TRASLADA A MASCULINO</t>
  </si>
  <si>
    <t>CABALLITO06</t>
  </si>
  <si>
    <t>SE TOMA CONOCIMIENTO POR CARTA SAE REFIERE DE DOS FEMENINOS EN RIÑA SE VISUALIZA PERSONAL POLICAL ARRIBA SAME POSTERIORMENTE INFORMA SE TRATO DE UNA INCIDENCIA SE RETIRAN DEL LUGAR</t>
  </si>
  <si>
    <t>COLEGIALES02</t>
  </si>
  <si>
    <t>SE VISUALIZO LA PRESENCIA DE PERSONAL POLICIAL ENTREVISTANDO A UN CONDUCTOR. SE RETIRA SIN NOVEDAD.-</t>
  </si>
  <si>
    <t>SANTA RITA02</t>
  </si>
  <si>
    <t>SE TOMO CONOCIMIENTO MEDIANTE CARTA 46805391 SOBRE UN ROBO, SE TOMO CONOCIMIENTO QUE SE LABRAN ACTUACIONES POR AVERIGUACION DE ILICITO</t>
  </si>
  <si>
    <t>PALERMO55</t>
  </si>
  <si>
    <t>SE TOMA CONOCIMIENTO MEDIANTE CARTA SAE BINOMIO INFORMA INCENDIO DE CONTENEDOR SE TOMA CAMARA SE VISUALIZA PERSONAL POLICIAL POSTERIORMENTE INFORMA ARRIBO DE BOMBEROSSOFOCADO SIN NOVEDAD</t>
  </si>
  <si>
    <t>SAN CRISTOBAL49 / 40</t>
  </si>
  <si>
    <t>SE TOMO CONOCIMIENTO MEDIANTE CARTA 46805495 SOBRE UN INTERNO AUTOFLAGELANDOSE. SE TOMO CONOCIMIENTO QUE SE COOPERA SIN NOVEDAD</t>
  </si>
  <si>
    <t>REINOSO, MATIAS</t>
  </si>
  <si>
    <t>BOCA 12CAM01</t>
  </si>
  <si>
    <t>SE TOMA CONOCIMIENTO MEDIANTE CARTA SOBRE UN MASCULINO INTENTANDO ABRIR UN VEHICULO. SE TOMA CAMARA VISUALZIANDO A UN MASCULINO PROXIMO JUNTO HT. SE BRINDA LINEA DE TIEMPO AMPLIA 1004 VIA QSO OF 1 GAVILAN LP 15079 INF SE EFECTUO COMUNICACION CON CMU RECIBE OF 1 LP 71940 PERRONE JULIANA QUIEN LE INFORMA QUE NO SE VISUALIZA MOMENTO DE HECHO ILICITO COMO ASI TAMPOCO TTIVA DE ILICITO. POC 1161591379-1004 INF NO SE EFECTUA CONSULTA JUDICIAL DADO QUE NO SE POSEE HECHO ILICITO VERIFICADO-</t>
  </si>
  <si>
    <t xml:space="preserve">SE TOMA CONOCIMIENTO MEDIANTE CARTA SAE DENUNCIANTE REFIERE QUE SE PERDIO U NO ENCUENTRA SU VEHICULO SE TOMA CAMARA SE VISUALIZA PERSONAL POLICIAL ENTREVISTANDO POSTERIORMENTE INFORMA NEGATIVO LO APORTADO </t>
  </si>
  <si>
    <t>VILLA SOLDATI50</t>
  </si>
  <si>
    <t xml:space="preserve">SE TOMA CONOCIMIENTO MEDIANTE CARTA SAE N° 46805818, QUE DTE MASC REF QUE LE HABRIAN ROBADO A UN MASC LAS LLAVES DEL AUTOMOVIL Y PERTENENCIAS. CMU INF SE POSEE CAMARA PROXIMA VILLA SOLDATI50 POR LA MISMA SE VISUALIZA AL RODADO EN MENCION. ARRIBA MOVIL POLICIAL. SE RETIRA EL MASCULINO DEL LUGAR. SE RETIRA PERSONAL POLICIAL Y AMPLIA QUE HT SOLDATI INIDCA SE LABRAN ACTUACIONES POR ROBO INTERVIENE FISCALIA CRIMINAL Y CORRECCIONAL N 10 AC DR LOPEZ PERRANDO SU AC DR.
</t>
  </si>
  <si>
    <t>SAN NICOLAS 02</t>
  </si>
  <si>
    <t>SE TOMO CONOCIMIENTO MEDIANTE CARTA SAE QUE HABRIA UN MASCULINO INTENTANDO ABRIR LA REJA DE UN COMERCIO. AL TOMAR LA CAMARA SE VISUALIZA ARRIBO POLICIAL DANDO CON UN MASCULINO DE SIMILARES CARACTERISTICAS. MOVIL 601D INFORMA QUE SE ENTREVISTO A LA ENCARGADA DEL LOCAL NEGATIVO SIGNOS DE VIOLENCIA. NEGATIVO AUTORES. PANORAMA NORMAL.-</t>
  </si>
  <si>
    <t>VILLA LUGANOO115</t>
  </si>
  <si>
    <t>SE TOMA CONOCIMIENTO MEDIANTE CARTA SAE N° 46806052, QUE REF CHOQUE DE UN AUTO CONTRA EL GUARDARIVE, NO SABE SI HAY HERIDOS. CMU INF SE POSEE CAMARA VILLA LUGANOO115 POR LA MISMA SE VISUALIZA RODADO ACCIDENTADO. SE BRINDA LINEA DE TIEMPO. ARRIBA PERSONAL POLICIAL. ENTREVISTA. SE RETIRA MASCULINO POR SUS MEDIOS. SE RETIRA PERSONAL POLICIAL Y AMPLIA QUE UTP 3 AMPLIA MASCULINO PIERDE EL CONTROL DEBIDO A QUE HABRIA REVENTADO UNA LLANTA- SE COOPERO CON EL MISMO CONSTANCIA EN PARTE -</t>
  </si>
  <si>
    <t>VILLA LUGANO O224</t>
  </si>
  <si>
    <t>SE TOMA CONOCIMIENTO MEDIANTE CARTA SAE N° 46806053, QUE DTE REF QUE TUVIERON UN ACCIDENTE DE TRANSITO UNA MOTO SE ACCIDENTARON SOLOS, LA FEMENINO ESTA HERIDA Y CONVULSIONANDO. CMU INF QUE SE POSEE CAMARA VILLA LUGANO O224 AL MOMENTO SE VISUALIZA PARCIALMENTE A PERSONAL POLICIAL, POR OBSTRUCCION DE ARBOLEDA. SE BRINDA LINEA DE TIEMPO. ARRIBA SAME. SE RETIRA SAME CON TRASLADO. SE RETIRA PERSONAL POLICIAL Y AMPLIA QUE S3 UFLA SUR AC DR BRINDINI ACTUACIONES LESIONES 94 CP, SE LOS NOTIFICA ART 29 Y 30 CP</t>
  </si>
  <si>
    <t>CONSTITUCION 62</t>
  </si>
  <si>
    <t>SE TOMO CONOCIMIENTO MEDIANTE CARTA SAE MASCULINO INDICA QUE LE ROBARON EL CELLAR Y LE FIGURA LA UBICACION EN EL LUGAR APORTADO CMU AMPLIA AL MOMENTO NO SE VISUALIZA LO APORTADO.-601D    INF ENTREVISTANDO   ***INF NEGATIVO ILICITO***   EN BREVE AMPLIA-SE ENTREVISTA A LAS PERSONAS LOS CUALES SE CONOCEN SE TRATO DE UNA CONFUCION</t>
  </si>
  <si>
    <t>SE VISUALIZA MEDIANTE CAMARA A UN FEMENINO EN APARENTE MANIPULACION Y COMERCIALIZACION DE ESTUPEFACIENTES. ARRIBA PERSONAL POLICIAL DANDO CON DOS FEMENINOS. MOVIL 601 INFORMA QUE SE IDENTIFICO A LAS DOS PERSONAS SIN NOVEDAD. NEGATIVO ELEMENTOS CONSTITUTIVOS DE DELITO.-</t>
  </si>
  <si>
    <t>SAAVEDRA26</t>
  </si>
  <si>
    <t>SE TOMA CONOCIMIENTO MEDIANTE CARTA SAE Nº 46806180 SOBRE LA IDENTIFICACIÓN DE UN MASCULINO Y SU VEHÍCULO EN CONTROL POLICIAL. 02:26 HS. SE TOMA CÁMARA SAAVEDRA26 EMPLAZADA EN CABILDO 4880 Y VEDIA E DONDE SE VISUALIZA A PERSONAL POLICIAL IDENTIFICANDO A UN MASCULINO JUNTO A UN VEHÍCULO. 02:35 HS. SE VISUALIZA EL RETIRO DEL MASCULINO JUNTO A SU VEHÍCULO POR SUS PROPIOS MEDIOS. 02:37 HS. SE VISUALIZA EL RETIRO DE PERSONAL POLICIAL DEL LUGAR DANDO POR FINALIZADO EL EVENTO. SE AMPLIA MEDIANTE CARTA SAE QUE PUESTO DE CONTROL IDENTIFICA A EL MASCULINO Y SU VEHÍCULO AMBOS CORRESPONDEN Y NO POSEEN NEGATIVO ELEMENTO CONSTITUTIVO DE DELITO. ESTE EVENTO FUE MONITOREADO POR JAQUELINA QUIROGA DNI 34059155</t>
  </si>
  <si>
    <t>VILLA CRESPO82</t>
  </si>
  <si>
    <t>INGRESO CONSTANCIA SAE DONDE DENUNCIANTE REFIERE QUE UN MASCULINO PROFUGO DE LA JUSTICIA ESTARIA TRABAJANDO EN UNA VERDULERIA. AL TOMAR LA CAMARA SE VISUALIZA PERSONAL POLICIAL IDENTIFICANDO UN MASCULINO. SE RETIRA SIN NOVEDAD.-</t>
  </si>
  <si>
    <t>FLORESO243</t>
  </si>
  <si>
    <t xml:space="preserve">SE TOMA CONOCIMIENTO MEDIANTE CARTA SAE UN CHOQUE ENTRE DOS VEHICULOS SE TOMA CAMARA SE VIDUALIZA  LA COLISION POSTERIORMENTE </t>
  </si>
  <si>
    <t>BELGRANO23</t>
  </si>
  <si>
    <t>SE TOMA CONOCIMIENTO MEDIANTE CARTA SAE MASCULINO REFIERE QUE LE ROBARON EL CELULAR SE TOMA CAMARA SE VISUALIZA PERSONAL POLICIAL ENTREVISTANDO POSTERIORMENTE INFORMA . HT INFORMA NEGATIVO ILICITO ,LLAMANTE INDICA HABER EXTRAVIADO SU CELULAR</t>
  </si>
  <si>
    <t>SE TOMO CONOCIMIENTO MEDIANTE CARTA SAE DE SINIESTRO VIAL ENTRE 2 VEHICULOS. AL ARRIBO DEL MOVIL INDICO QUE SE TRATO DE COLICION ENTRE DOS VEHICULOS A RAIZ DE UNA MALA MANIOBRA. 601C INF QUE  ARRIBO SAME 370 PENNA  AC DRA ESCALANTE MN 173704 EL  MASC  SE NIEGA SER ATENDIDO LA  DR DEJA CONSTACIA QUE PRESENTA ALIENTO ETILICO. SE REALIZA ACTA CONTRAVENCIONAL POR ART 131 CONDUCIR ALCOLIZADO ,NOTIFICACION Y SOLTURA</t>
  </si>
  <si>
    <t>SE TOMO CONOCIMIENTO MEDIANTE CARTA 46806248 SOBRE UN INCENDIO EN UN HOTEL. SE TOMO CONOCIMIENTO QUE EL MISMO ES EXTINGUIDO</t>
  </si>
  <si>
    <t>ALMAGRO87</t>
  </si>
  <si>
    <t xml:space="preserve">SE TOMA CONCIMIENTO MEDIANTE CARTA SAE MASCULINO CON ARMA BLANCA SE TOMA CAMARA SE VISUALIZA UNA PERSONA EN TOTEM SE  ENTREVISTA  FEMENINO JEAN  Y REMRA VERDE  LE   EXIBE  ARMA  BLANCA  Y LE  SUSTRAE  CELUAR  SAMSUN  A 03   COLOOR CELESTE  SE REALIZA COSULTA  SICALIA  CIRM CRR  N14  AC  DR MEDRES  SC  UNICA  LABALLO ACTUACIONES POR ROBO </t>
  </si>
  <si>
    <t>SE TOMA CONOCIMIENTO MEDIANTE CARTA SAE HABRIA UN MASCULINO AGRESIVO CON PERSONAL DE CLUB SERRANO Y EL MISMO TENDRIA UN CUCHILLO SE TOMA CAMARA SE VISUALIZA PERSONAL POLICIAL POSTERIORMENTE INFORMA ACTUACIONES AMENAZAS COATIVAS Y SECUESTRO DE LA NAVAJA</t>
  </si>
  <si>
    <t>VILLA SOLDATI15</t>
  </si>
  <si>
    <t xml:space="preserve">SE TOMA CONOCIMIENTO MEDIANTE CARTA SAE N° 46806482, QUE FEM REF QUE QUIERE UN MOVIL PARA EL LUGAR NO APORTA DIRECCION Y CORTA. CMU INF SE POSEE CAMARA VILLA SOLDATI15 SE VISUALIZO INCIDENCIA EN EL LUGAR. CMU AMPLIA SE VISUALIZA A PERSONAL POLICIAL. CMU AMPLIA SE RETIRAN LAS PARTES DEL LUGAR. ARRIBA SAME. SE RETIRA SAME CON TRASLADO. SE RETIRA PERSONAL POLICIAL Y AMPLIA QUE 608 AMPLIA ARRIBO DANDO CON FEM ENCARGADA QUIEN REFIERE  HUBO UNA INCIDENCIA DONDE RESULTA LESIONADA UNA FEM E  INDICAN QUE TRASLADAN A ESTE FEM A HOSPITAL PIÑEYRO SE HACEN PRESENTE EN NOSOCOMIO ENTREVISTANDO A  FEM Y DR  DR JAVIER ORTEGA IGLESIAS MN  170108 DERIVADA CON DIAG TRAUMATISCO OJO DERECHO CONTUSION AMBAS PIERNAS, LASERACIONES E INTOXICACION  ALCOHOLICA,  CORTE AMBAS CEJAS - FEM REFIERE QUIEN PROPINA GOLPES SERIA EL ENTRENADOR DE DICHA CATEGORIA NEG MASCULINO EN EL LUGAR  AL ARRIBO - SE REALIZO CONSULTA CON UFLAS SUR A CARGO DR FEDERICO BOMBRINI DISPUSO ACTUACIONES POR LESIONES
</t>
  </si>
  <si>
    <t>VILLA CRESPO55</t>
  </si>
  <si>
    <t>SE TOMO CONOCIMIENTO MEDIANTE CARTA 46806547 SOBRE UN ROBO. SE TOMO CONOCIMIENTO QUE SE LABRAN ACTUACIONES POR ROBO</t>
  </si>
  <si>
    <t>PALERMO O103CAM02</t>
  </si>
  <si>
    <t>SE TOMA CONOCIMIENTO MEDIANTE CARTA SAE N.º 46806602 QUE MÓVIL 614A INFORMA COMERCIO ÓPTICA VIOLENTADA. SE ENCUENTRA CON MASCULINO DEMORADO. 04:10HS. SE TOMA CÁMARA PALERMOO103 EMPLAZADA EN MEDRANO 1038 Y CÓRDOBA DONDE SE VISUALIZA PERSONAL POLICIAL CON MASCULINO DEMORADO EN EL LUGAR. SE PROCEDE A REALIZAR LINEA DE TIEMPO SOBRE CÁMARA PALERMOO103CAM02 DONDE SE VISUALIZA A UN MASCULINO DE GORRO Y REMERA GRIS BERMUDA OSCURA CON UNA BOLSA BLANCA EN LAS MANOS SALIR DE LA ENTRADA DE UN EDIFICIO DE TOLDO ROJO CRUZAR CALLE MEDRANO Y DIRIGIRSE HACIA CÓRDOBA PARA LUEGO VISUALIZAR POR MISMA CÁMARA LA CUAL SE DEJA CONSTANCIA QUE SE ENCONTRABA EN PATRÓN DE MOVIMIENTO Y AL APUNTAR AL LUGAR SE LOGRA VISUALIZAR 03:47HS. AL MISMO MASCULINO PRÓXIMO AL COMERCIO REALIZANDO PINTADAS. NO SE LOGRA VISUALIZAR EL MOMENTO EN EL QUE VIOLENTA EL COMERCIO. 05:17HS. SE RETIRA PERSONAL POLICIAL DANDO ASÍ COMO FINALIZADO ESTE EVENTO. POSTERIORMENTE SE AMPLIA MEDIANTE CARTA SAE QUE MÓVIL 614A INFORMA QUE INTERVIENE UNIDAD DE FLAGRANCIA NORTE A CARGO DE LA DRA. CEBALLOS QUIEN PROCEDE AL LABRADO DE ACTAS POR DAÑO Y AVALA LA DETENCIÓN DEL MASCULINO. SE IMPLANTA PERSONAL DE CONSIGNA OFICIAL LP 58092 CALQUI POC 1140953508. ESTE EVENTO FUE MONITOREADO POR RIGONI VALENTINA DNI 45756657.</t>
  </si>
  <si>
    <t>SE TOMO CONOCIMIENTO MEDIANTE CARTA 46806745 SOBRE UN ACOSO. HT ENTREVISTA A ENCARGADA DE COMERCIO - INDICA QUE NO MANTUVO INCIDENCIA ALGUNA  //  PRESENCIA NOTORIA NO SE APROX DENUNCIANTE CONSTANCIA EN PARTE</t>
  </si>
  <si>
    <t>SANTA RITA 43</t>
  </si>
  <si>
    <t>SE TOMO CONOCIMIENTO MEDIANTE CARTA 46806746 SOBRE UNA VIOLENCIA DE GENERO. SE TOMO CONOCMIENTO SOBRE ACTUACIONES POR VIOLENCIA</t>
  </si>
  <si>
    <t>SE TOMA CONOCIMEINTO POR CARTA SAE DTE REF QUE LE HABRIAN ROBARON PERTENENCIAS  Y TENDRIAN DETENIDO A UN MASC  . SE MANTIENE AL DENUNCIANTE EN LINEA A LOS FINES DE APORTAR MAYORES DATOS DEL HECHO.902 INF EN MOMENTOS QUE LOS DAMNIFICADOS SE ENCONTRABAN RETORNANDO A SU DOMICILIO, LUEGO DE EGRESAR DE UN LOCAL BAILABLE, FUERON INTERSEPTADO POR UN GRUPO DE SEIS PERSONAS MENORES DE EDAD, APARENTEMENTE Y LE SUSTRAEN A LA SRA. ANDREA, UN TELEFONO CELULAR MARCA IPHONE 13 DE COLOR VERDE, SIENDO LOS AUTORES QUE COMENZARON A DARSE A LA FUGA POR EL INTERIOR DEL BARRIO. ES ASI QUE LOS DAMNIFICADOS LOGRAN LA DETENCION DEL MENOR EBER. DAMNIFICADOS LESIONADOS, NEGATIVO ARMA DE FUEGO O DE ALGUNA INDOLE EN EL LUGAR. REALIZO CONSULTA CON JUZGADO DE MENORES Nº6 A/C DR. COTIANCICH, SECRETARIA UNICA A/C DRA. SOLDATI, ACTUACIONES POR ROBO, NO REQUIERE SERVICIOS AL LUGAR</t>
  </si>
  <si>
    <t>BOEDO98</t>
  </si>
  <si>
    <t>SE TOMA CONOCIMIENTO MEDIANTE CARA SEA N 46806870 DENUNCIANTE INDICA ALARMA ACTIVADA CAMIONETA NUEVA DOMINI ALTERADO ABIERTA  PARECERIA ROBADA AB880QI COLOR BLANCA  FORD TITANIUM. SE POSEE CAMARA BOEDO 98,  A METROS SE VISUALIZA VEHICULO MENCIONADO Y MASCULINO. SE AMPLIA 905B INF EL VEHICULO SE ENCUENTA CORRECTAMENTE ESTACIONADO, POR SISTEMA CORRESPONDE Y NO POSEE IMPEDIMENTOS, EL VEHICULO TIENE UNA VENTANILLA PARCIALMENTE BAJA Y EL DOMINIO DESGASTADO,. SE IMPLANTA DE CONSIGNA OF LP 35946  MONZON ERNESTO 235856  A RESGUARDO DE BIEN</t>
  </si>
  <si>
    <t>SE VISUALIZA MEDIANTE CÁMARA CONSTITUCIÓN 76 3 MASCULINOS EN RIÑA. PRIMER MASCULINO CON REMERA BLANCA PANTALÓN BEIGE Y ZAPATILLAS NEGRAS. SEGUNDO MASCULINO CON GORRA OSCURA BUZO NEGRO PANTALÓN NEGRO Y ZAPATILLAS NEGRAS CON SUELA BLANCA. TERCER MASCULINO POSEE CHALECO NARANJA CON MANCHAS GRISES REMERA NEGRA POR DEBAJO BERMUDA DE JEANS Y ZAPATILLAS OSCURAS. LOS MASCULINOS SE RETIRAN POR LIMA HACIA JUAN DE GARAY. ARRIBA PERSONAL POLICIAL Y LOGRA DAR CON LOS MASCULINOS DESCRIPTOS POR ESTA SALA. SE AMPLÍA POR SAE MÓVIL 1101 INFORMA DIO CON EL MASCULINO SUPUESTO DAMNFIICADO, EL CUAL REFIERE HABER MANTENIDO UNA INDICENCIA CON LOS MASCULINOS NEGATIVO ILÍCITO. MÓVIL 1001 AMPLÍA SE IDENTIFICÓ A LOS MASCULINOS EN EL LUGAR SIN NOVEDAD, CORRESPONDEN Y NO POSEEN LEMENTOS CONSTITUTIVOS DE DELITO.</t>
  </si>
  <si>
    <t>FLORES 80</t>
  </si>
  <si>
    <t xml:space="preserve">SE VISUALIZA MEDIANTE CÁMARA FLORES 82 A UN MASCULINO CON MOCHILA NEGRA COLOCADA CAMPERA Y BERMUDA NEGRA CON ZAPATILLAS BLANCAS ACARREANDO UN MOTOVEHÍCULO DE COLOR AZUL SIN DOMINIO COLOCADO. EL MISMO SE DESPLAZA POR AV. RIVADAVIA SENTIDO A LAFUENTE. ARRIBA PERSONAL POLICIAL Y LOGRA DAR CON EL MASCULINO DESCRIPTO. SE AMPLÍA POR SAE MÓVIL 607 SE IDENTIFICA MASC.Y MOTO VEHICULO SIN NOVEDAD, AMBOS CORRESPONDEN Y NO POSEEN. MASC. CON PERMISO PARA CIRCULAR.  </t>
  </si>
  <si>
    <t>SIENDO LAS 06:47 HS POR CÁMARA FLORES85 EMPLAZADA EN PERITO MORENO 1700 Y EDEZ DE LA CRUZ A MASCULINO QUE POSEE APARENTEMENTE UN ARMA BLANCA.  ARRIBA PERSONAL POLICIAL SIN LOGRAR DAR CON LOS MASCULINOS PROCEDIENDO A RETIRARSE DEL LUGAR. 06:55 HS SE DA POR FINALIZADO EL EVENTO. POR CARTA SAE INFORMA MÓVIL 907 NEGATIVO LO APORTADO NEGATIVO DENUNCIANTE. EL PANORAMA ES NORMAL PRESENCIA DEL PERSONAL NOTORIA SE AGUARDO TIEMPO PRUDENCIAL PIE A TIERRA OBTENIENDO EL MISMO RESULTADO</t>
  </si>
  <si>
    <t>BALVANERA77</t>
  </si>
  <si>
    <t>SE VISUALIZA MEDIANTE CÁMARA BALVANERA 77 2 MASCULINOS EN APARENTE VENTA DE ESTUPEFACIENTE MASCULINO 1 POSEE MOCHILA NEGRA GORRA BEIGE CAMPERA NEGRA SHORT NEGRO Y OJOTAS BLANCAS. EL MISMO ESTARÍA COMERCIALIZANDO ALGÚN TIPO DE SUSTANCIA EN UNA BOLSA ZIPOLC. ARRIBA PERSONAL POLICIAL Y LOGRA DAR CON EL MASCULINO DESCRIPTO. SE AMPLÍA POR SAE MÓVIL 1003 INF. QUE SE PROCEDE A IDENTIFICAR A UN MASCULINO QUE AL MOMENTO DE ABORDARLO NEGATIVO SUSTANCIAS EN SU PODER. EL MISMO APORTA SUS DATOS PERO NO RECUERDA SU DNI.</t>
  </si>
  <si>
    <t>NUEVA POMPEYA 57</t>
  </si>
  <si>
    <t xml:space="preserve">SE TOMA CONOCIMIENTO MEDIANTE CARTA SAE N° 46307085 DENUNCIANTE INFORMA POR ROBO CON AUTORES EN FINCA. AL TOMAR LA CÁMARA NUEVA POMPEYA 57 SE VISUALIZA AL PERSONAL POLICIAL INGRESANDO A UNA FINCA. SE REALIZA LÍNEA DE TIEMPO MEDIANTE CÁMARA NUEVA POMPEYA 57 Y NUEVA POMPEYA 85 CAM01 NO LOGRANDO VISUALIZAR IMÁGENES DE RELEVANCIA. SE AMPLÍA MEDIANTE SAE MÓVIL 604 INF. SE REALIZA LA CONSULTA CON EL MAGISTRADO FISCALÍA PENAL CONTRAVENCIONAL NRO. 30 A CARGO DEL DR. ESPADA SECRETARÍA ÚNICA SR. SANTIAGO ACTUACIONES POR ARTÍCULO 150 VIOLACIÓN DE DOMICILIO. DISPUSO NOTIFICADO MASCULINO POR ARTÍCULO 29 SOLTURA EN EL LUGAR. NO POSEE ELEMENTO CONSTITUTIVO DE DELITO. SIN IMPEDIMENTO. </t>
  </si>
  <si>
    <t>NUÑEZ 03</t>
  </si>
  <si>
    <t>SE TOMA CONOCIMIENTO MEDIANTE CARTA SAE N° 46807127 MÓVIL 613B INFORMA QUE SE ENCUENTRA IDENTIFICANDO A 2 MASCULINOS. AL TOMAR LA CÁMARA NUÑEZ 03 SE VISUALIZA LO APORTADO POR CARTA SAE. SE APORTA LINEA DE TIEMPO SIN LOGRAR VISUALIZAR IMAGENES DE RELEVANCIA. 613B INF PERSONAL DE  MOTORIZADA CIRCULANDO POR  IBERA HACIA MONTAÑESES VISULAIZA 2 MASC TRANSPORTANDO UN TRAPO ENVOLVIENDO UN CAÑO DE GRAN DIMENSIÓN, SE LOS IDENTIFICA, SE TRATA DE UN PUNTAL, SE VERIFICÓ LAS INMEDIACIONES EN LO QUE ES QUESADA 2076 SE DA CON UNA OBRA CON PUNTAL PARECIDO, SE TOCA LA PUERTA NO RESPONDEN, SE REALIZA CONSULTA JUZGADO NRO. 37 A CARGO DEL DR. GALETTI SECRETARIA NRO. 129 DR. ALVARES. MÓVIL 613B INF. DETENCIÓN DE AMBOS MASC. Y SECUESTRO DEL ELEMENTO. SE LABRAN ACTUACIONES POR TENTATIVA DE HURTO. ASIMISMO SE DEJA UNA CONSIGNA EN QUESADA 2076 AL ARRIBO DEL PROPIETARIO Y DE DEFENSA CIVIL, AGUARDA OFICIAL LP 6347 OJEDA JAVIER.</t>
  </si>
  <si>
    <t>SE TOMA CONOCIMIENTO MEDIANTE CARTA SAE N°46807131 QUE LLAMANTE REFIERE CHOQUE CON VEHÍCULO.POSTERIORMENTE SE TOMA CONOCIMIENTO POR MEDIO DE LA AMPLIACIÓN DE LA CARTA SAE QUE M 914 SE REALIZÓ CONSULTA CON LA FISCALÍA GENERAL A CARGO DEL DR. NICOLÁS BARRAGÁN. SOLICITA CONTROL DE ALCOHOLEMIA Y NUEVA CONSULTA. HT INFORMA ARRIBO SAME INTERNO 422 DE BASE FERANDEZ BRIAN PARADA MN 201267 ASISTE Y NO DERIVA AL SR. MATÍAS ESQUIEL INTOXICACIÓN ALCOHÓLICA. M 914 AMPLIA EL RESULTADO DEL CONTROL DE ALCOHOLEMIA POSITIVO 1.77 LITROS EN SANGRE. REALIZADA LA NUEVA CONSULTA CON LA DRA. MARTÍNEZ DISPONEN LABRAR CONTRAVENCIÓN POR CONDUCIR EN ESTADO DE EBRIEDAD ART 131. NOTIFICAR AL MASCULINO Y SECUESTRO DEL AUTO. ESTE EVENTO FUE MONITOREADO POR RODRIGO CARRIZO DNI 43444086.</t>
  </si>
  <si>
    <t>GORGA, MELINA DANIELA</t>
  </si>
  <si>
    <t>FLORES92 PARQUE AVELLANEDA33</t>
  </si>
  <si>
    <t>SE TOMA CONOCIMIENTO MEDIANTE CARTA 46807133 MOVIL CON MASCULINO DEMORADO, EL MISMO HABRIA SUSTRAIDO UN TELEFONO MOVIL A FEMENINO MOV, 909 INF,QUE POR DICHO DEL FEM LE SUSTRAEN UN IPHONE  N º 11  EL CUAL ES RECUPERADO POR PERSONAL POLICIAL SE PROCEDE ALA DETENCION DEL MASC,EN DEPENDENCIA SE LABRAN ACTUACIONES POR ROBO CON INT, DEL JUZGADO DE MENORES Nª 6 A/C DR,  COSIANICH SEC , Nº 17 A/C DR,  SOLDATI</t>
  </si>
  <si>
    <t>SAN CRISTOBAL 44</t>
  </si>
  <si>
    <t>SE TOMA CONOICMIENTO MEDIANTE CARTA SAE N 46807189 FEM REF QUE VENIAN CIRUCLANDO EN UNA MOTO Y UN CAMION HABRIA CHOCADO.  SE POSEE CAMARA SAN CRISTOBAL 44 AL MOMENTO. SE AMPLIA, INF M 903B VIA QSO INSPECTO FUGEROA ARRIBO SAME INT 407 A/C DRA NO APORTADERIVO AL RAMOS MEJIA CON DIAG TRAUMATISMO DE PIE IZQUIERDO, SE LABRAN ACTUACIONES POR LESIONES 94 UFLA OESTE DR EZEQUIEL GRADELIA. NEGATIVO RELEVANCIA.</t>
  </si>
  <si>
    <t xml:space="preserve">1 IMPUTADO 1 TRASLADO DE SAME </t>
  </si>
  <si>
    <t>SE TOMA CONOCIMIENTO MEDIANTE CARTA SAE Nº46807195 POR UNA PERSONA EN DEMANDA DE AUXILIO. AL TOMAR LA CÁMARA FLORES O145 SE VISUALIZA PERSONAL POLICIAL CON DOS FEMENINAS Y DOS MASCULINOS EN APARENTE INCIDENCIA. SE REALIZA LÍNEA DE TIEMPO POR CÁMARA FLORES O145 CAM03 YERBAL 3002 Y ARGERICH A LAS 07:24 HS. SE OBSERVA UNA INCIDENCIA DONDE UN MASCULINO DE CAMPERA LE ARROJA OBJETOS CONTUNDENTES A MASCULINO DE REMERA BLANCA ESTE ÚLTIMO LUEGO TOMA UN PALO DE LA VEREDA. LOS SUJETOS VENÍAN DE ARGERICH DESDE AV. RIVADAVIA JUNTO A DOS FEMENINOS. 07:36 HS. SE RETIRAN LAS FEMENINAS JUNTO A UN MASCULINO. LUEGO SE RETIRA EL OTRO MASCULINO Y PERSONAL POLICIAL. SE AMPLÍA POR CARTA SAE QUE SE TRATÓ DE UNA DISCUSIÓN DEL VECINO EL SR. GABRIEL AL EGRESAR DE SU FINCA ES QUE SE TOPA A LAS PERSONAS MISMAS AL PEDIRLE QUE SE RETIREN SE NIEGAN LO CUAL DA INICIO A UNA DISCUSIÓN LO QUE DA INICIO AL PRESENTE SUCESO. NEGATIVO EL ARROJO DE CUALQUIER TIPO DE OBJETO. SE TRATÓ DE UNA DISCUSIÓN RESULTA SIN NOVEDAD.</t>
  </si>
  <si>
    <t>BELGRANO 28</t>
  </si>
  <si>
    <t>SE TOMA CONOCIMIENTO MEDIANTE CARTA SEA N 46807215  DTE FEMENINO REFIERE QUE TENDRIA UNA PELEA CON SU MARIDO Y EL MISMO ESTARIA AGRESIVO. CMU INFORMA POSEE CAMARA BELGRANO 28 SE VISUALIZA EL ARRIBO DEL PERSONAL POLICIAL. SE RETIRA PERSONAL POLICIAL. SE AMPLIA HT 13319 INF SE TRATO DE UNA DISCUSION DE PAREJA GENERADA POR UN PROBLEMA DE CONVIVIENCIA YA QUE EL MASCULINO ESTA SIN TRABAJJO Y EL FEMENINO ES EL SOSTEN DE LA CASA, LA INCIDENCIA FUE DE AMBITO VERBAL UNICAMENTE, AMBAS PARTES ILESAS.  HT INF EL MASCULINO SE RETIRA DEL LUGAR SIN NOVEDAD</t>
  </si>
  <si>
    <t>BARRACAS 60</t>
  </si>
  <si>
    <t>SE TOMO CONOCIMIENTO MEDIANTE FRECUENCIA SOBRE HT SOLICITANDO MOVIL PARA IDENTIFICAR A CUATRO MASCULINOS. SE GENERA CARTA SAE INDICANDO QUE SE BRINDA APOYO OPTICO. CARTA SAE AMPLIA UTP 4 SE INDENTFICO SIN NOVEDAD A 4 PERSONAS 1ER DNI  9432507 FERNANDEZ MAXIMO PARAGUAYO, 2DO DNI 44648169 EL SR RAMIREZ BAJARES, 3ER DNI 44512522 ARCE FRANCISCO 4TO DNI 44485135 ORIANA ALCARAZ</t>
  </si>
  <si>
    <t xml:space="preserve">CONSTITUCION 32 </t>
  </si>
  <si>
    <t>SE TOMÓ CONOCIMIENTO MEDIANTE FRECUENCIA PERSONAL POLICIAL CON PERSONA LESIONADA EN SALTA Y PAVÓN. SE VERIFICA CAMARA CONSTITUCION32 EMPLAZADA EN SALTA 1520 Y PAVÓN DONDE SIENDO HORAS 08:22 SE VISUALIZA PERSONAL POLICIAL JUNTO A FEMENINO SE DA AVISO A COMANDO GENERANDO CARTA SAE N° 46807376. SE VERIFICO LÍNEA DE TIEMPO DE CAMARA CONSTITUCIONO122 CAM02 EMPLAZADA PAVÓN 1302 Y SANTIAGO DEL ESTERO DONDE SIENDO HORAS 08:03 SE OBSERVA AL FEMENINO EN INCIDENCIA CON MASCULINO CON MOCHILA COLOCADA CAMUFLADA DE TORSO DENUDO BERMUDA CELESTE MEDIAS BLANCAS OJOTAS ESTE ARROJA A LA PARTE INFERIOR DE LA PIERNA DEL FEMENINO UNA BOTELLA DE VIDRIO APARENTEMENTE SIENDO CAUSANTE DE LA HERIDA SANGRANTE DE LA MISMA. 08:44 HS. ARRIBA SAME INTERNO 359 QUE ASISTE Y SE RETIRA SIENDO HORAS 09:01 TRASLADANDO. 09:08 HS. CONSTITUCION75 EMPLAZADA JUAN DE GARAY 1395 Y SAN JOSÉ SE VISUALIZA AL MASCULINO AGRESOR. 09:10 HS. ARRIBA PERSONAL POLICIAL QUE LOGRA DAR CON MASCULINO. 09:43 HS. SE RETIRA MASCULINO POR SUS PROPIOS MEDIOS PERSONAL POLICIAL PERMANECE EN EL LUGAR DANDO ASÍ POR FINALIZADO EL EVENTO. SE TOMÓ CONOCIMIENTO MEDIANTE CARTA HT INFORMÓ ARRIBO SAME INTERNO 359 ZONA CENTRO A CARGO DR. VELEZ ASISTE Y DERIVA AL HOSPITAL RAMOS MEJÍA CON DIAGNOSTICO HERIDA CORTANTE EN MIEMBROS SUPERIORES. DIR INFORMO DIO CON EL MASCULINO EL CUAL FUE NOTIFICADO INTERVIENE UNIDAD DE FLAGRANCIA ESTE A CARGO DR. PELICORI QUE DISPUSO SE LABREN ACTUACIONES POR LESIONES LEVES EN CONTEXTO DE VIOLENCIA DE GENERO. EN EL EVENTO COLABORO PÉREZ FEDERICO LP 13521.</t>
  </si>
  <si>
    <t>PATERNAL 26</t>
  </si>
  <si>
    <t>SE TOMA CONOCIMIENTO MEDIANTE CARTA SAE NRO. 46807453 MASCULINO REFIERE QUE HABRÍA UN VEHÍCULO VOLCADO. NO SABE CONTRA QUE HABRÍA CHOCADO. INDICA QUE HABRÍA UN FEMENINO EN EL LUGAR. AL TOMAR LA CÁMARA PATERNAL 26 SE VISUALIZA PERSONAL POLICIAL EN EL LUGAR. ARRIBA BOMBEROS Y AMBULANCIA DE SAME. ADEMAS ARRIBAN MEDIOS PERIODÍSTICOS (CANAL 9 Y C5N). SE RETIRA SAME CON TRASLADO. QUEDA PERSONAL DE CONSIGNA OFICIAL LP: 45412 ALFONSO JONATHAN. SE AMPLÍA POR SAE: HT INF. QUE REALIZÓ CONSULTA CON UFLA NORTE A CARGO DEL DR. VIRA QUE SOLICITA ALCOTEST Y NARCOTEST EN EL HOSPITAL ALVAREZ DONDE SE ENCUENTRA LA PERSONA. HT INF QUE LOS 3 VEHICULO INVOLUCRADOS ESTARIAN ESTACIONADOS. ASIMISMO LOS DOS CONDUCTORES DE LOS VEHICULO QUE HABRIAN VOLCADO FUERON TRASLADADOS SIN RIESGO DEL VIDA AL HOSPITAL ALVAREZ CON DX POLITRAUMA. QUEDA DE CONSIGNA EL OFICIAL LP 57420 MANSILLA DAIANA A LA ESPERA DE ALCOTEST Y NARCOTEST</t>
  </si>
  <si>
    <t>1 IMPUTADO/ 2 TRASLADOS</t>
  </si>
  <si>
    <t>PARQUE PATRICIOS 58</t>
  </si>
  <si>
    <t xml:space="preserve">SE TOMO CONOCIMIENTO MEDIANTE CARTA SAE SOBRE UN CONTENEDOR DE RESIDUOS INCENDIANDOSE. SE VISUALIZA LO APORTADO. ARRIBA PERSONAL POLICIAL Y BOMBEROS. CARTA SAE AMPLIA M 1104D INF ARRIBO BOMBEROS VOLUNTARIO DESTACAMENTO POMPEYA BARRACAS AC 5TO OFICIAL DIAZ LP 501783 MOVIL ATEGO, SE SOFOCO SIN NOVEDAD EL FOCO INGNIO SIN PODER DETERMINAR EL CAUSANTE DEL MISMO, CONSTANCIA EN PARTE.
</t>
  </si>
  <si>
    <t>ALMAGRO 21</t>
  </si>
  <si>
    <t xml:space="preserve">SE TOMA CONOCIMIENTO MEDIANTE CARTA SAE NRO. 46807544 LÍNEA 132 INTERNO 32 DENUNCIANTE REFIERE FEMENINO DESMAYADO EN EL INTERIOR DE LA UNIDAD. AL TOMAR LA CÁMARA ALAMGRO 21 SE VISUALIZA UN COLECTIVO DE LA LÍNEA 132 EN EL LUGAR. ARRIBA PERSONAL POLICIAL Y SAME. NO SE REALIZA TRASLADO EL FEMENINO SE RETIRA POR SUS PROPIOS MEDIOS. SE AMPLÍA POR SAE SAME INTERNO 426 A CARGO DEL DR. MARIACA MN 177979 ASISTE Y NO TRASLADA A LA SRA.NOELIA  AMAT DNI 24489852 CON DIAG. SINDROME EMÉTICO. </t>
  </si>
  <si>
    <t>BOEDO 36</t>
  </si>
  <si>
    <t>SE TOMA CONOCIMIENTO MEDIANTE CARTA SAE NRO. 46807577 MASCULINO REFIERE QUE SU COMPAÑERO DE OBRA DE CONSTRUCCIÓN SE DESMAYÓ Y NO RESPONDE. AL TOMAR LA CÁMARA BOEDO 36 SE VISUALIZA A UNA PERSONA SIENDO ASISTIDA POR TRANSEÚNTES. ARRIBA PERSONAL POLICIAL Y SAME QUE A POSTERIORI SE RETIRA SIN REALIZAR TRASLADO. SE AMPLÍA POR SAE: MÓVIL 605 INF. ARRIBÓ SAME INTERNO 407 MORENO A CARGO DE LA DRA. ZALAZAR MN 199943 ASISTE EN EL LUGAR CON DIAG. CONTROL CLÍNICO.</t>
  </si>
  <si>
    <t>LINIERS52</t>
  </si>
  <si>
    <t>LINIERS</t>
  </si>
  <si>
    <t>Se toma conocimiento mediante carta SAE N°46807595 ht informa masculino con dificultad para respirar. 10:04Hs. Se toma la cámara Liniers 52 emplazada en Rivadavia 11190 y Timoteo Gordillo visualizando a personal policial y same en el lugar. 10.05Hs. Se retira same. 13:30Hs. Permanece personal policial de consigna dando por finalizado este evento Posteriormente se amplia mediante carta SAE que movil 609 informa que se trataria de un masculino en situación de vulnerabilidad el mismo de pelo entrecano de unos 40 años aproximadamente el mismo posee una camisa a cuadrille pantalon de gimnacia de color gris y zapatilla azules asi mismo arribo same interno 419 a cargo Dr. matricula nacional N° 201026 Villalba el cual constato obito así mismo se realiza consulta con la fiscalía Nº 10 a cargo Dr. Ginile secretaría única a cargo Dr. Taborda el cual solicito ucm sin video y transporte forence se implanta al Oficial 7728 Amarilla poc 1128985615 al momento negativo medios en el lugar</t>
  </si>
  <si>
    <t>P. CHACABUCO50 CAM02</t>
  </si>
  <si>
    <t>SE TOMA CONOCIMIENTO MEDIDNATE CARTA SAE  46807608 MASC REFIERE VEHICULO  MERCEDES BENZA . DOMINIO GXS 247 ESTACIONADO CON VENTANILLAS TRASERAS BAJAS. SE AMPLIA EL VEHICULO SE ENCEUNTRA CORRECTAMENTE ESTACIONADO, SE HABIA TRATADO DE UN DESCIODP-</t>
  </si>
  <si>
    <t>CABALLITO O211</t>
  </si>
  <si>
    <t>SE TOMA CONOCIMIENTO MEDIANTE CARTA SAE NRO. 46807684 MASCULINO REFIERE QUE INCENDIARON UN CESTO DE RESIDUOS Y VISUALIZA FUEGO. AL TOMAR LA CÁMARA CABALLITO O211 SE VISUALIZA UN CONTENEDOR DE BASURA PRENDIDO FUEGO. SE APORTA LÍNEA DE TIEMPO CON LAS DESCRIPCIONES DE UN MASCULINO QUE SE APROXIMA AL CONTENEDOR DE BASURA Y AL RETIRARSE COMIENZA A SALIR HUMO DEL INTERIOR DEL CESTO. ARRIBA PERSONAL DE ESPACIOS PÚBLICOS, PERSONAL POLICIAL Y BOMBEROS. SE AMPLÍA POR SAE: GER CABALLITO INF. PROCESO EXTINGUIDO. SE REALIZA UNA INSPECCIÓN Y SE PROCEDE A REALIZAR LA TOMA DE VISTAS FOTOGRÁFICAS POR PRESENTAR EL HECHO. PANORAMA INVESTIGATIVO II. SE REALIZA CONSULTA UFLA OESTE A CARGO DEL DR. VADELA SECER PAVON DISPONE ACTUACIONES POR ART. 186 AVERIGUACION DE INCENDIO. DISPOSICIONES CMU DECLARACION TESTIMONIAL Y QUE APORTEN REGISTROS FÍLMICOS.</t>
  </si>
  <si>
    <t>BARRACAS 10</t>
  </si>
  <si>
    <t>SE TOMO CONOCIMIENTO MEDIANTE CARTA SOBRE UN FEMENINO FUGADA DEL BORDA. SE BRINDA APOYO OPTICO AL PERSONAL POLICIAL JUNTO A UN FEMENIO. CARTA SAE AMPLIA M 604D INF SE DIO CON EL FMENINO, SE DEJA CONSTANCIA EN PARTE</t>
  </si>
  <si>
    <t>ALMAGRO O194</t>
  </si>
  <si>
    <t>SE TOMA CONOCIMIENTO MEDIANTE CARTA SAE N 46807807 DTE REFIERE QUE HAY UNA NIÑA EN EL BALCON EN EL PRIMER. GRITANDO AYUDA, AYUDA, DICE QUE ESTA SOLA. SE AMPLIA YA FUE PUESTA A RESGUARDO A RESGUARDO POR PERSONAL POLICIAL. 605 INF QUE AL ARRIBO LA MENOR SE ENCONTRABA ASUSTADA DEBIDO A QUE SE HABIA UNA CUCARACHA Y SE ENCONTRABA  SOLA PORQUE LA MAMA HABIA IDO A COMPRAR ,LA VECINA FRANQUEA EL ACCESO Y LLAMA A LA MADRE  QUE SE ENCONETRABA A 100 METROS DEL LUGAR</t>
  </si>
  <si>
    <t>Siendo horas 09:56 Hs. se visualiza por cámara Constitucion 35 emplazada Brasil 1135 y Lima un masculino de remera blanca short oscuro y zapatillas negras sustraer aparentemente el celular del bolsillo de masculino que se encontraba dormitando sobre el Metrobús. Se da aviso a Comando generando carta SAE N° 46807821. Luego el masculino causante se retira hacia Juan de Garay siendo visualizado por cámaras Constitucion 38 emplazada Lima 1615 y Juan de Garay y Constitución 27 emplazada Juan de Garay 1186 y Salta donde siendo horas 09:57 Hs. arriba personal policial que logra dar con el mismo. 10:00 Hs por cámara Constitucion 35 emplazada en Brasil 1135 y Lima arriba personal policial que logra dar con el masculino damnificado. 10:01 Hs. Personal policial se retira hacia Lima y Juan de Garay con masculino damnificado saliendo del alcance visual de la cámara. 10:34 Hs. Constitucion27 emplazada mismo QTH personal policial ingresa a Móvil al masculino causante y se retira trasladando dando así por finalizado el evento. Se tomó conocimiento mediante carta cuatri informo el celular que le sustraen al damnificado se trata de un Samsung A03 de color negro. Se realizó consulta con la Fiscalía N° 21 a cargo del Dr. Gauser Secretaría Única a cargo del Dr. Pérez quien dispuso actuaciones por hurto y avala detención del masculino.</t>
  </si>
  <si>
    <t xml:space="preserve">COLEGIALES 34 CAM02 </t>
  </si>
  <si>
    <t>e toma conocimiento mediante carta SAE N°46807834 que masculino refiere que le entraron a robar en su consultorio. Siendo las 10:05 Hs se toma cámara Colegiales34CAM02 emplazada en Avenida Cabildo 918 y Teodoro García visualizando el edificio donde se encontraría el consultorio afectado. Siendo las 10:07 Hs arriba personal policial. Siendo las 11:57 Hs se retira personal policial dando por finalizado el evento. Posteriormente se toma conocimiento por medio de la ampliación de la carta SAE que S1 se realizó consulta Fiscalía N°29 a cargo del Dr. Herrera Secretaría Única a cargo del Dr. Gonzales. Carátula robo. Solicitan rastros.</t>
  </si>
  <si>
    <t>ALMAGRO 92</t>
  </si>
  <si>
    <t>SE TOMA CONOCIMIENTO MEDIANTE CARTA SAE N 46807974 DTE REFIERE QUE HAY UN INCONVENIENTE CON UN MASCULINO, ESTA DENTRO DE UN SUPERMERCADO. SE ENCUENTRA AGRESIVO. SE POSEE CAMARA ALMAGRO92 ARRIBA PERSONAL POLICIAL. SE RETIRA PERSONAL POLCIAL. SE AMPLIA 903 INF QUE SE VERIFICA EL COMERCIO Y NEG PARTE CONTRARIA SOLO SE ENCONTRABA LLAMANTE EL CUAL REF LO APORTADO EN CARTAM ASI MISMO ILESO-</t>
  </si>
  <si>
    <t>SE TOMA CONOCIMIENTO MEDIANTE CARTA SAE N 46807903 M1003A SE ENCUENTRA CON MASC ACUSADO DE ILICITO. SE AMPLIA INF M 1003A SE ENTREVISTO A DAMNIFICADO INDICA QUE LE SUSTRAJERON UN CELULAR SAMSUNG Y LA SUMA DE 30.000 PESOS ACUSANDO AL MASC IMPUTADO. SE RECUPEREA EL DINERO PERO NO EL CELULAR, INT JNC 34 DR BONAT SECRETIA 117 DRA DE ROSA SE LABRAN ACTUACIONES POR ROBO, DETENCION DEL MASC</t>
  </si>
  <si>
    <t>PATERNAL 07</t>
  </si>
  <si>
    <t>SE TOMA CONOCIMIENTO MEDIANTE CARTA SAE N 46807934 SE SOLICITA COLABORACIÓN A FIN DE DAR CON EL PARADERO DEL SR. ROMERO JUAN CARLOS, DNI 26115133. EL MISMO ES USUARIO DE DISPOSITIVO DE GEOPOSICIONAMIENTO Y PORTADOR DE TOBILLERA ELECTRÓNICA. SE POSEE CAMARA PATERNAL07 SE VISUALIZA MOVIL POLICIAL EN EL LUGAR. SE RETIRA PERSONAL POLCIAL. SE AMPLIA SCE 1 INF EL FEM NO SABE ESPECIFICAR EL DOMICLIO, SE TOMO CONTACTO CON CENTRAL DE ALARMAS OP 31 QUIEN NO ADOPTA TEMPERAMENTO.-</t>
  </si>
  <si>
    <t>NUEVA POMPEYA 21/CAM01</t>
  </si>
  <si>
    <t>SE TOMA CONOCIMIENTO MEDIANTE CARTA SAE N 46808065 DTE. REFIERE QUE HABRIA UN FEM EXTRAVIADO. SE POSEE CAMARA PO,PEYA21 SE VISUALIZA PERSONAL POLCIAL, CON FEMENINO. SE AMPLIA 707 SE ENTREVISTA CON FEM. LA MISMA INDCA QUE SE ENCUENTRA ILESA, UNICAMENTE DESORIENTADA DEBIDO A QUE NO SABIA QUE COLECTIVO TOMAR PARA REGRESAR A SU FINCA.</t>
  </si>
  <si>
    <t>NUEVA POMPEYA 06</t>
  </si>
  <si>
    <t xml:space="preserve">SE TOMO CONOCIMIENTO MEDIANTE CARTA SAE SOBRE UN MASCULINO FUERA DE SI, SIENDO PELIGRO PARA SI Y PARA TERCEROS. ESTE MANTIENE UNA INCIDENCIA CON OTRO MASCULINO. ARRIBA PERSONAL POLICIAL. CARTA SAE AMPLIA movil sector 1 informa se trato de una persona en estado de vulnerabilidad, el mismo se retira sin novedad. 
</t>
  </si>
  <si>
    <t>COLEGIALES29</t>
  </si>
  <si>
    <t>SE TOMA CONOCIMIENTO MEDIANTE CARTA SAE N 46808139 DTE REFIERE QUE HABRIAN QUERIDO ROBAR UNA MOTO 1 MASC EN SIT DE CALLE -  SE AMPLIA  MOTO INFSE REALIZA CONSULTA JUZGADO NRO 37 A CARGO DR ALVARES SE LABRAN ACT POR TENTATIVA DE ROBO , ASI MISMO SE DA CON EL DAMNIFICADO , EL TESTIGO VISUALIZA AL SR LUNA SUBIRSE AL MOTOVEHICULO EN LACROZE Y AMENABAR  INTENTA MANIPULAR LA MISMA , SE BAJA Y LA EMPUJA , ES CUANDO EL TESTIGO DA AVISO AL PERSONAL POLICIAL .-</t>
  </si>
  <si>
    <t xml:space="preserve">SE VISUALIZA MEDIANTE CÁMARAS CONSTITUCIÓN 74 Y CONSTITUCION 27 PERSONAL DE BOMBEROS TRABAJANDO EN EL LUGAR. SE DA AVISO MEDIANTE CARTA SAE NRO. 46808210 Y SE BRINDA APOYO ÓPTICO. SE DA POR FINALIZADO EL EVENTO SIN VISUALIZAR ARRIBO DE PERSONAL POLICIAL. SE AMPLÍA POR SAE: MÓVIL 1001 INFORMÓ QUE SE ENTREVISTÓ EN EL LUGAR CON LA ENCARGADA SE VERIFICÓ Y NEGATIVO PERSONA ENCERRADA REFIERE NO HABER LLAMADO AL 911 ASIMISMO EL ASCENSOR NO FUNCIONA. SE INFORMA EL ARRIBO DE BOMBEROS INTERNO 2641 ESTACIÓN BARRACAS A CARGO DEL TENIENTE LP 24407 CASTRO MARTIN DOTACIÓN 1X7 LIBERAN AL DEM SIN NOVEDAD. </t>
  </si>
  <si>
    <t>SE VISUALIZA A UN MASCULINO EN MOTOVEHICULO SIN PATENTE. ARRIBA PERSONAL Y ENTREVISTA. SE LO IDENTIFICO CORRESPONDE Y NO POSEE TENDRIA AUTORIZACION PARA CIRCULAR SIN PATENTE</t>
  </si>
  <si>
    <t>FLORESO237</t>
  </si>
  <si>
    <t>SE TOMA CONOCIMIENTO MEDIANTE CARTA SAE N° 46808367 QUE EN COMERCIO PANADERÍA TRES MASCULINOS QUE FUERON EN CAMIONETA SE VISUALIZA PARCIALMENTE AL PERSONAL POLICIAL PERO NO ASÍ LA CAMIONETA POR OBSTRUCCIÓN DE ARBOLEDA. SE AMPLÍA MEDIANTE CARTA SAE 606B INFORMA SE COMUNICÓ CON OFICIAL LP 7760 PÁEZ PERSONAL DE 7C REFIERE QUE SE DEJA SIN EFECTO LAS ACTUACIONES YA QUE SE TRATÓ DE UN MALENTENDIDO REFIERE QUE LOS MASCULINOS EXHIBIERON COMPROBANTE DE PAGO POR EL ACEITE A RECICLAR IDENTIFICADOS SON PERSONAS EMPLEADOS DE EMPRESA QUE SE DEDICA AL RECICLADO DE ACEITE UTILIZADO. EMPRESA CAMPANA AMBIENTE</t>
  </si>
  <si>
    <t>DIDIER, NICOLAS</t>
  </si>
  <si>
    <t>SAN NICOLAS 36</t>
  </si>
  <si>
    <t>Siendo las 11:24Hs se toma la cámara San Nicolás 36 emplazada en Roque Sáenz Peña 811 y Esmeralda donde se visualiza a dos masculinos en actitud de merodeo el primer gorro azul con rojo remera gris bermuda clara y calzado blanco con detalles marrones segundo masculino cabello oscuro con vivos blancos chomba blanca con el escudo del club de futbol Boca Juniors bermuda de jean con roturas y calzado blanco con suela negra. Segundos después el primer masculino se aproxima a un femenino dirige sus dos brazos hacia el cuello de la misma intentando sustraer algún elemento se realiza un forcejeo y se retiran ambos masculinos a la veloz carrera por Roque Sáenz Peña hacia Sarmiento. Se da aviso a comando generando carta SAE N°46808369. 11:25Hs por la cámara San Nicolas32 emplazada en Roque Sáenz Peña 910 y Sarmiento se visualiza a ambos masculinos descender a la veloz carrera a la boca de subte LineaC Diagonal Norte. 11:26Hs se toma la cámara LineaD 9deJulioD01 con sentido a Tucumán donde se visualiza a los dos masculinos dirigirse hacia la combinación con la LineaB estación Carlos Pellegrini donde se los pierde de la visual. 11:39Hs por la cámara San Nicolas32 se visualiza a personal policial junto a los dos masculinos descriptos por CMU. 14:18Hs se retira personal policial con el traslado de los masculinos dando por finalizado el evento. Se toma conocimiento mediante carta SAE que DIR informa que se labran actuaciones por robo con intervención del juzgado criminal y correccional N°165 a cargo del Doctor Rinaldi. Requiere declaración de vistas fílmicas del personal de CMU en dependencia CV1D Lavalle 451.</t>
  </si>
  <si>
    <t>SANTA RITA 17 CAM01/CAM02</t>
  </si>
  <si>
    <t>SE TOMA CONOCIMIENTO MEDIANTECARTA SAE N 46808398 FEM REFIERE QUE EL COLECTIVO CHOCO CON LO QUE CREE QUE FUE UNA CAMIONETA, SE POSEE CAMRA SANTA RITA17. ARRIBA SAME. SE AMPLIA  UFLA OESTE A CARGO DRA. LUCERO PAVON ACT. LESIONES 94, SOLICITAN ALCOTEST 611 nueva consulya femenino con policontuzo. Dra. SAndrea Pavon Act. 94 imputado al chofer de la camioneta. Notificado de Art. 29 y 30</t>
  </si>
  <si>
    <t>NUEVA OPMPEYA06</t>
  </si>
  <si>
    <t>SE VISUALIZO MEDIANTE CAMARA A DOS MASCULINOS EN INCIDENCIA. SE GENERA CARTA SAE INDICANDO DESCRIPCIONES. ARRIBA PERSONAL POLICIAL. CARTA SAE AMPLIA M 604  SE TRATA DE UNA INCIDENCIA SOLUCIONADA EN LUGAR</t>
  </si>
  <si>
    <t>ASTARGO, NATANAEL</t>
  </si>
  <si>
    <t>SE TOMA CONOCIMIENTO MEDIANTE CARTA SAE N 46808565 DTE MASC 44 AÑOS  REFIERE QUE TUVO UN ACCIDENTE HACE TIEMPO, TIENE EN UNA PIERNA Y NO PUEDE MOVERSE BIEN. SE VERIFICO CAMARA BALVANERA 20 VISUALIZANDO PERSONAL POLICIAL EN EL LUGAR CON UN MASCULI, ARRIBA PERSONAL POLCIAL, SE AMPLIA HT INF ARRIBO SAME INT 426  AC DRA MARIATA MN 1777979 ASISTE Y TRASLADA CON DIAG DOLENCIA MIEMBRO  INF IZQUIERDO A RAIZ DE UNA HERIDA DE VIEJA DATA ES TRASLADADO AL HTAL RAMOS MEJIA.</t>
  </si>
  <si>
    <t>NUEVA POMPEYA44</t>
  </si>
  <si>
    <t>SE TOMA CONOCIMIENTO MEDIANTE CARTA SAE 46808654 LLAMANTE SOLICITA PERSONAL POLICIAL PARA MASCULINO RECOSTADO EN EL INGRESO A SU GARAGE. SE RETIRA SIN NOVEDAD</t>
  </si>
  <si>
    <t>PARQUE AVELLANEDA58</t>
  </si>
  <si>
    <t>Se toma conocimiento mediante carta SAE N°46808773. Por una aparente violencia de genero. 12:29Hs. Se toma la camara Parque Avellaneda58 emplazada en Medina 1697 y Primera Junta visualizando Personal Policial en el lugar . Se reliza linea de tiempo sin observar imagenes relevantes debido a obstruccion de arboleda. 12:35Hs. Se retira Personal Policial dando asi por finalizado este evento. Se amplia mediante SAE Movil informa se entrevisto a propietario de la finca a travez de escritura el cual refiere no haber llamado al 911. Se encuentran ilesos en el lugar. Asi mismo femenino no quiso aportar datos. Negativo violencia de genero alguna en el lugar</t>
  </si>
  <si>
    <t>VILLA REAL03</t>
  </si>
  <si>
    <t>Se toma conocimiento mediante carta SAE N° 46809026 por persona herida por arma. Siendo las 13:03 hs se toma la cámara Villa Real03 emplazada en Irigoyen 2403 y J. P. Varela al momento se visualiza personal policial en el lugar. Se realiza línea de tiempo no logrando visualizar lo aportado debido a que la cámara es domo y se encontraba fijo apuntando hacia el suelo. Por obstrucción de arboleda no se visualizó arribo de ambulancia de Same. 13:18 hs se retira personal policial dando por finalizado el evento. SAE amplia M 610 INF SE LABRAN ACTS POR AV LESIOES INT UFLA OESTE A/C DR GRADELIA SEC UNCA A/C DRA PAVON.--</t>
  </si>
  <si>
    <t>BALVANERA92</t>
  </si>
  <si>
    <t>SE TOMA CONOCIMIENTO MEDIANTE CARTA SAE N 46809190 DTE REFIERE QUE SU MADRE SE QUIERE HACER DAÑO TOMAR PASTILLA. SE AMPLIA 903 INF ARRIBO DE SAME INT  407 AC DRA SALAZAR MN 199943 ASISTE Y DER AL RAMOS  MEJIA AL FEM CON INTENTO DE SUCIDIO ASI MISMO SE REALIZO CONSULTA CON LA FISCALIA NAC Y CRIM N°15 AC DR ESTORNELLI SEC MATSEIN QUIEN DISPUSO LABRAR ACTUACIONES POR INTENTO DE SUICIDIO</t>
  </si>
  <si>
    <t>SAN NICOLAS26</t>
  </si>
  <si>
    <t>SE VISUALIZA CONCENTRACIÓN DE APROXIMADAMENTE 80 PERSONAS CON BANDERAS BLANCAS DE REFERENCIAS RELIGIOSAS A JESÚS DE MANERA PACÍFICA. SE DA AVISO A COMANDO GENERANDO CARTA SAE N° 46809302.13:40 HS. SE TOMA CONOCIMIENTO POR CARTA SAE PERSONAL POLICIAL INFORMA SE TRATA DE UN EVENTO RELIGIOSO.</t>
  </si>
  <si>
    <t>NUEVA POMPEYA72 NUEVA POMPEYA72 CAM01</t>
  </si>
  <si>
    <t xml:space="preserve">SE TOMA CONOCIMIENTO MEDIANTE CARTA SAE 46809321 INCIDENCIA EN VIA PUBLICA, MASCULINO Y FEMENINO AGREDIENDO A UN SEGUDNO MASCULINO EN VIA PUBLICA. </t>
  </si>
  <si>
    <t>V. CREPO41 CAM01</t>
  </si>
  <si>
    <t>SE TOMA CONOCIMIENTO MEDIANTE CARTA SAE N°46809341 MASCULINO REFIERE QUE HABRÍAN QUERIDO ESTAFAR A SU PADRE LE HABRÍAN HECHO CUENTO DEL TÍO. SE TOMA CÁMARA VILLA CRESPO41CAM01  SE VISUALIZA ARRIBO DE PERSONA POLICIAL JUNTO A MASCULINO E RETIRA MÓVIL POLICIAL. AMPLIA CARTA SAE:615 SE ENTREVISTO CON DENUNCIANTE QUIEN INF SE TRATO DE FAMILIARES QUE HABRIAN INGRESADO A TRAVEZ DE UN VECINO</t>
  </si>
  <si>
    <t xml:space="preserve">SE TOMO CONOCIMIENTO MEDIANTE CARTA SAE SOBRE UN MASCULINO CON LOS PANTALONES BAJOS. SE VISUALIZA LO APORTADO. ARRIBA PERSONAL POLICIAL. CARTA SAE AMPLIA movil 604 C informa el masculino se niega a la asistencia medica y del VAP. </t>
  </si>
  <si>
    <t>LUGANOO113</t>
  </si>
  <si>
    <t>SIENDO LAS 13:41HS SE VISUALIZA POR CAMARA VILLA LUGANOO113 EMPLAZADA EN EVA PERON 6098 Y MURGUIONDO PERSONAL POLICIAL REDUCIENDO A UN MASCULINO. VERIFICADA LA LINEA DE TIEMPO DE LA CAMARA FIJA CAM02 HORAS 13:38 SE OBSERVO EL MOMENTO EN QUE EL MASCULINO ABRAZO POR EL CUELLO AL FEMENINO POR LA ESPALDA OBLIGANDOLA A CAMINAR EN DIRECCION A SU VEHICULO PARTICULAR MOMENTOS EN QUE EL FEMENINO LOGRO EVADIR AL MASCULINO ARROJANDOSE AL SUELO PERSONAL POLICIAL ARRIBO AL LUGAR REDUCIENDO AL MASCULINO. SIENDO LAS 14:38HS SE VISUALIZA ARRIBO DE SAME RETIRANDOSE 14:42HS SIN REALIZAR TRASLADO. SE TOMA CONOCIMIENTO MEDIANTE CARTA N°46809350 MOVIL INFORMA SE REALIZO CONSULTA CON FISCALIA NUMERO 30 A CARGO DR ESPADA SECRETARIA DRA SANTIAGO QUIEN DISPUSO ACTUACIONES VIOLENCIA GENERO. MOVIL INFORMA ARRIBO SAME INTERNO 417 DEL SANTOJANNI A CARGO DRA VILLALBA MN 201026 LA CUAL EN EL LUGAR REALIZO UN CONTROL CLINICO. SIENDO LAS 15:30 HS SE DA POR FINALIZADO EL EVENTO.</t>
  </si>
  <si>
    <t>RECOLETA 07</t>
  </si>
  <si>
    <t xml:space="preserve">SE TOMO CONOCIMIENTO MEDIANTE FRECUENCIA SOBRE HT SOLICITANDO MOVIL POR INCIDENCIA CON UN MASCULINO. SE BRINDA APOYO OPTICO. CARTA SAE AMPLIA cuatri informa se realiza consulta con la Fiscalia Contravencional General a cargo de la doctora Ivana Martinez quien dispone labrar actuaciones por uso indebido del espacio publico. 
</t>
  </si>
  <si>
    <t xml:space="preserve">SE VISUALIZA POR CAMARA FLORES O270, PERSONAL POLICIAL IDENTIFICANDO UN MASCULINO, SE REALIZA APOYO OPTICO.- SE AMPLIA 607A INF SE EVACUO CONSULTA CON LA UFLA OESTE A/C DR GRADELA SEC UNIC A/C DR PERRINI QUIEN DISPUSO ACT POR DAÑOS Y AVALA LA DETENCION. NEG SOCIOS. </t>
  </si>
  <si>
    <t>SE TOMA CONOCIMIENTO MEDIANTE CARTA SAE N 46809550 HT SOLICITA APOYO CERCANO A BOCA DE SUBTE ESTACION. SE AMPLIA M 903A SE TRATO DE UNA INCIDENCA ENTRE 2 MASC FUERON IDENTIFICACOS SIN NOVEDAD Y SOLUCIONADA</t>
  </si>
  <si>
    <t>PALERMO92</t>
  </si>
  <si>
    <t>14:22HS SE TOMA EL CONTROL DE LA CÁMARA PALERMO92 SE VISUALIZA A UN MASCULINO OFICIANDO DE CUIDACOCHES SOLICITANDO DADIVAS A LOS CONDUCTORES SIN AUTORIZACIÓN.  ARRIBA PERSONAL POLICIAL Y LOGRA DAR CON LOS MASCULINOS.  SE RETIRA PERSONAL POLICIAL SE AMPLIA MEDIANTE CARTA SAE QUE CUATRICICLO SE REALIZA CONSULTA CON LA FISCALÍA CONTRAVENCIONAL Y DE FALTAS NUMERO 2 A CARGO DOCTOR NORBERTO BROTO SIENDO ATENDIDO POR EL PROSECRETARIA BRUNO DE BENEDET INTERIORIZADO DISPUSO LABRAR ACTA CONTRAVENCIONAL POR INFRACCIÓN AL ARTICULO 91 CUIDACOCHES Y ARTICULO 239.</t>
  </si>
  <si>
    <t>FLORESTA33 CAM02</t>
  </si>
  <si>
    <t>SE DA CONOCIMIENTO POR MODULACIÓN DE 46809652 QUE APARENTEMENTE EN LA CALLE AVELLANEDA Y CONCORDIA HABRÍA UN CHOQUE DE UN MOTOVEHICULO CON UN VEHÍCULO SE VISUALIZA POR LA CÁMARA FLORESTA33CAM02 A UN MOTOVEHICULO IMPACTAR A UN VEHÍCULO Y LUEGO A OTRO. 1E BRINDA APOYO ÓPTICO AL DOMO VISUALIZANDO A PERSONAL POLICIAL JUNTO A UNA PERSONA. SAME ARRIBA AL LUGAR 1SE RETIRA EL SAME TRASLADANDO AL NOSOCOMIO MAS CERCANO QUEDANDO PERSONAL POLICIAL EN CONSIGNA. SE DA CONOCIMIENTO POR CARTA SAE QUE M610 INF ARRIBO SAME INT 389 DEL ALVARES A/C DRA. RODRIGUEZ MN 183355 QUIEN ASISTIÓ Y DERIVO CON DIAG POLITRAUMA AL MASC EN MENCIÓN QUIEN SE ENCONTRABA CIRCULANDO EN LA MOTO EL CUAL REALIZA UNA MANIOBRA DE ZIG ZAG COLICIONA AL A/P POLO Y A POSTERIORI AL VEHÍCULO VOYAGE. SE ENCUENTRA EN CONSTA QRX.</t>
  </si>
  <si>
    <t>SE VISUALIZA A UN MASCULINO OFICIANDO DE CUIDACOCHES EN LA VIA PUBLICA. ARRIBA MOVIL. ACTAS POR CUIDA COCHES</t>
  </si>
  <si>
    <t>PARQUE PATRICIOS60 PARQUE PATRICIOS60 CAM01/02</t>
  </si>
  <si>
    <t>SE TOMA CONOCIMIENTO MEDIANTE CARTA SAE 46809696 MASCULINO REFIERE CHOQUE ENTRE VEHICULO PARTICULAR Y MOTOVEHICULO CON PERSONA LESIONADA Y CONSCIENTE. LESIONES 94</t>
  </si>
  <si>
    <t>RECOLETA 94 CAM02</t>
  </si>
  <si>
    <t>SE TOMO CONOCIMIENTO MEDIANTE CARTA SAE SOBRE UN MASCULINO VIOLENTANDO UN VEHICULO. SE VISUALIZA A PERSONAL POLICIAL IDENTIFICANDO A UN MASCULINO. SE APORTA LINEA DE TIEMPO DEL MASCULINO APROXIMANDOSE EN REITERADAS OCASIONES. CARTA SAE AMPLIA 1202A INF EL VEHICULO CORRESPONDE Y NO POSEE, EL PROPIETARIO NO ARRIBA AL LUGAR, EL MASCULINO RE RETIRA DEL LUGAR SIN NOVEDAD. NO SE APROXIMA DENUNCIANTE</t>
  </si>
  <si>
    <t>BALVANERA90</t>
  </si>
  <si>
    <t>SE TOMA CONOCIMIENTO MEDIANTE CARTA SAE N 46809728 FEMENINA REFIERE QUE VEHICULO HABRIA ATROPELLADO A SU HIJA, TIENE 11 AÑOS Y TENDRIA  EL PIE LASTIMADO .SE AMPLIA HT INF QUE SE REALIZO COMSULTA CON LA UFLA ESTE  AC DR BATILANA DISP LESIONES 94 Y NOTIFICAR DE LOS ART  29 Y 30 AL CONDUCTOR DEL RODADO, SOLTURA EN EL LUGAR  Y ENTREGA DEL RODADO, EN EL LUGAR SE TRATO DE UN MASCULINO QUE  AL RETROCEDER CON SU AUTO LE PISO EL PIE A UNA MENOR DE 11 AÑOS</t>
  </si>
  <si>
    <t>PALERMO93 CAM03</t>
  </si>
  <si>
    <t xml:space="preserve">SE TOMA CONOCIMIENTO MEDIANTE CARTA SAE N 46809791 DTE REFIERE QUE HUBO CHOQUE ENTRE MOTO Y AUTO. SE AMPLIA  M 914 SE REALIZA CONSULTA CON LA UNIDAD DE FLAG NORTE AC DR PLA, DISPONE ACTUACIONES POR LESIONES LEVES . CON RESPECTO DEL TAXI NO HAY DATOS NO ADOPTAN TEMPERAMENTO ALGUNO.
</t>
  </si>
  <si>
    <t>PATERNAL25</t>
  </si>
  <si>
    <t>SE TOMA CONOCMIENTO MEDIANTE CARTA SAE N 46809818 HT INF  SE APROXIMA FEM J YOHANA  QUIEN INF SU HIJO DE 9 AÑOS PERDIDO. SE AMPLIA M615 INF QUE DE UN DESCUIDO EL MENOR SE ALEJO DE SU MADRE.EL MISMO SE ENCUENTRA ILESO SE ENCUENTRA NUEVAMENTE CON SU MADRE</t>
  </si>
  <si>
    <t>CISNEROS, HECTOR</t>
  </si>
  <si>
    <t>LINIERS67</t>
  </si>
  <si>
    <t>SE VISUALIZA MEDIANTE CAMARA LINIERS67 UN MASCULINO. PARA IDENTIFICAR.SE AMPLIA MOV, 908 INF,Q UE SE IDENTIFICO A UN MASC, EL CUAL SE TRATA DE PERSONAL CONTRATADO DEL ESTADIO VELEZ EL CUAL SE ENCONTRABA CORDINANDO DADO UN EVENTO JUSTIFICA SU PRESENCIA Y NO POSEE IMPEDIMENTOS LEGALES</t>
  </si>
  <si>
    <t>FLORESO162</t>
  </si>
  <si>
    <t>SE TOMA CONOCIMIENTO MEDIANTE CARTA SEA N 46809906 SE COMUNICA UNA FEM INDICANDO QUE HABRIA UN GRUPO DE PERSONAS QUE ESTARIAN EN EL LUGAR EN CIERTA  INCIDENCIA,. SE AMPLIA SECTOR 1 TRASLADA AL EFECTIVO AL ALVAREZ POR LA DEMORA DE SAME, NO ES NECESARIO SAME. NEG MORDIDA SE TRATO DE UN RASPON PRODUCTO DEL FORCEJEO.-</t>
  </si>
  <si>
    <t>BOEDOO112</t>
  </si>
  <si>
    <t>SE TOMA CONOCIMIENTO MEDIANTE CARTA SAE N°46809945 QUE DENUNCIANTE REFIERE HABER VISTO A DOS MENORES APARENTEMENTE ARRASTRANDO UN MOTOVEHÍCULO  SE AMPLÍA MEDIANTE SAE QUE SE REALIZÓ CONSULTA CON EL JUZGADO NACIONAL EN LO CRIMINAL Y CORRECCIONAL N°6 A CARGO DOCTORA SOLDATI LUCÍA LA CUAL DISPUSO DETENCIÓN Y TRASLADO AL INSTITUTO INCHAUSTI. SECUESTRO DEL MOTOVEHÍCULO. ACTUACIONES POR ROBO AGRAVADO DE MOTOVEHÍCULO EN VÍA PÚBLICA Y DEMÁS MEDIDAS DE RIGOR.</t>
  </si>
  <si>
    <t>1 DETENDO</t>
  </si>
  <si>
    <t>PATERNAL27</t>
  </si>
  <si>
    <t>SE TOMA CONOCIMIENTYO MEDIANTE CARTA SEA N 46810430 DENUNCIANTE QUE AUTORES ROMPIERON UNO DE LOS VIDRIOS DE SU VEHÍCULO.  SE AMPLIA  M615 INF QUE SE REALIZA CONSULTA CON LA FISCALIA EN LO CRIMINAL Y CORRECCIONAL  N °14 A CARGO DEL DR MADREA. SECRETARIA UNICA A CARGO DE LA DRA. LAVAL, DISPONE LABRAR ACTUACIONES POR ROBO.</t>
  </si>
  <si>
    <t>LINIERS16</t>
  </si>
  <si>
    <t xml:space="preserve">SE TOMA CONOCIMIENTO MEDIANTE CARTA SAE 46810182 JOVEN DE REMERA O CAMISA BLANCA PANTALON DE JEAN ESTA CON UN CUCHILLO ROBANDO EN LA CALLE. </t>
  </si>
  <si>
    <t>VILLA LUGANOO219</t>
  </si>
  <si>
    <t>SE TOMA CONOCIMIENTOMEDOIANTE CARTA SAE N 46810291 MOV 608 INF,QUE AL MOMENTO DE REALIZAR LA RECORRIDA POR LA ZONA VISUALIZA A UN MASC, CON UNA BATERIA DE GRAN PORTE. SE AMPLI A MOVIL INFORMA BATERIA HABRIA SIDO SUSTRAIDA DE INTERIOR DE OBRA PROXIMA AL LUGAR.608 INFORMA JUZGADO NUM 31 A CARGO DR LUIZ ,SECRETARIA NUM  119 A CARGO DRA AGOTENI.QUIEN DISPUSO ACTUACIONES POR TTVA ROBO .MASCULINO DEMORADO</t>
  </si>
  <si>
    <t>FLORES47</t>
  </si>
  <si>
    <t>SE TOMA CONOCIMIENTOMEDOIANTE CARTA SEA N 46810322HAY CAMIONETA CON EL BAUL ABIERTO, FORD TERRITORY DOMINIO AG744OB, SE AMPLIA M SEC ARRIBADO AL LUGAR SE DA CON VEHICULO EN MENCION LA MISMA CORRECTAMENTE ESTACIONADA SIN SIGNOS DE VIOLENCIA, NEG BAUL ABIERTO.-</t>
  </si>
  <si>
    <t xml:space="preserve">FLORES, THIAGO </t>
  </si>
  <si>
    <t>BALVANERA56</t>
  </si>
  <si>
    <t>SE TOMA CONOCIMIENTO MEDIANTE CARTA SAE N°46810429 LLAMANTE INDICA QUE HABRIAN DOS PERSONAS EN SITUACIÓN DE CALLE. UNO DE ELLOS TENDRIA UN ARMA DE FUEGO. SE VISUALIZA MEDIANTE CAMARA BALVANERA56 A UN MASCULINO CON SIMILARES CARACTERISTICAS. ARRIBO PERSONAL. SE AMPLIA INF M 1003C VIA QSO OFICIAL RODRIGO MORE SE IDENTIFICO A 2 MASC Y FEM SE SECUESTRA UN ARMA DE JUGUETE SE HIZO CONSULTA 0800 FISCAL SIENDO POR MARCELA DIAZ QUE INDICA SECUESTRO Y CONTRAVENCION POR ART 103. NOTIFICADOS EN EL LUGAR</t>
  </si>
  <si>
    <t>VILLA REAL15</t>
  </si>
  <si>
    <t>SE TOMA CONOCIMIENTO MEDIANTE CARTA SAE N°46810430 POR PULSADOR DE ALARMA. SE POSEE CAMARA VILLA REAL15 AL MOMENTO SIN VISUALIZAR IMAGENES DE RELEVANCIA. ARRIBO PERSONAL. SE AMPLIA M 610 INF SE LABRAN ACTS TTVA DE HURTO INT FISC NAC CRIM Y CORREC Nª GENTILI SEC UNICA A/C DR TABOADA -  NO SOLICITA SERVICIO.-- SE PROCEDE A LA DETENCION DEL MASC Y FEM</t>
  </si>
  <si>
    <t>BALVANERA16</t>
  </si>
  <si>
    <t>SE TOMA CONOCIMIENTO MEDIANTE CARTA SAE N°46810441  MASCULINO REFIERE QUE HABRIAN 4 MASCULINOS EN RIÑA EN VIA PUBLICA. SE AMPLIA : HT ARRIBO SAME INT 426 A/C DR MARIAKA MN 177979 LAS PARTES SE NEGARON A SER ASISTIDAS, SE ENCUENTRAN ILESAS ASI MISMO LAS PARTES SE PASAN LOS DATOS Y NO INSTAN NINGUNA ACCION PENAL</t>
  </si>
  <si>
    <t>PALERMOO117</t>
  </si>
  <si>
    <t>SE TOMA CONOCIMIENTO MEDIANTE CARTA SAE N°46810464 DTE REFIERE QUE HABRIAN INGRESADO A ROBAR A SU DEPTO. SE AMPLIA: MP INF SE ENTREVISTA AL DAMNIFICADO, NEG INGRESO VIOLENTADO ,POSEE INTERIOR REVUELTO Y FALTANTES APROX 30 MIL DOLARES, DOS ANILLOS CON BRILLANTES, UN RELOJ MARCA ROLEX CELLINI, APROX 400 MIL PESOS ARG Y ALAHAS DE ORO VARIAS , NEG RELEVANCIA. SE REALIZA CONSULTA FISC CORR NRO 29 AC DR HERRERA SEC UNICA AC DRA GONZALEZ QUIEN DISPONE ACTS ROBO , NEG SERVICIOS YA QUE SE MANIPULO EL LUGAR</t>
  </si>
  <si>
    <t>SE VISUALIZO MEDIANTE CAMARA A UN FEMENINO OFICIANDO DE CUIDACOCHES. SE GENERA CARTA SAE INDICANDO DESCRIPCIONES. ARRIBA PERSONAL POLICIAL DANDO CON EL FEMENINO. CARTA SAE AMPLIA SEC AMPLIA SE IDENTIFICA AL FEMENINO EN MENCION, SE PROCEDE A LABRAR INFRACCION ART 91 CON INTERVENCION DE LA FISC GRAL A/C PROSECRETARIO BARRETO. NO REQUIERE VISTAS FILMICAS. SE LE SECUESTRA LA SUMA DE 10.000 PESOS. __</t>
  </si>
  <si>
    <t>SE VISUALIZA POR CAMARA CONSTITUCION 32 A UN MASCULINO TREPADO DE L APARTE DE ATRAS DE UN COLECTIVO. ARRIBA PERSONAL. SE LO IDENTIFICA SIN NOVEDAD</t>
  </si>
  <si>
    <t>PALERMO53</t>
  </si>
  <si>
    <t>SE TOMA CONOCIMIENTO MEDIANTE CARTA SAE 46810291 MOVIL608 INFORMA QUE AL MOMENTO SE REALIZA RECORRIENDO LA ZONA Y VISUALIZA A UN MASCULINO CON BATERIA DE GRAN PORTE EL CUAL SE LE PROCEDE A DEMORAR EN EL LUGAR ASI MISMO SE APROXIMA DAMNIFICADO</t>
  </si>
  <si>
    <t>FERNANDEZ, ANGELINA</t>
  </si>
  <si>
    <t>EXHIBICIONES OBSCENAS</t>
  </si>
  <si>
    <t>RECOLETA 42/45</t>
  </si>
  <si>
    <t xml:space="preserve">SE TOMO CONOCIMIENTO MEDIANTE CARTA SAE SOBRE UN MASCULINO MARTUBANDOSE EN FRENTE DE UNA MUJER. SE VISUALIZA A UN MASCULINO DE SIMILARES CARACTERISTICAS. ARRIBA PERSONAL POLICIAL DANDO CON EL MASCULINO. SE APORTA LINEA DE TIEMPO DE LO DENUNCIADO. CARTA SAE AMPLIA </t>
  </si>
  <si>
    <t>SE VISUALIZA MEDIANTE CAMARA PALERMO58 A UN MASC OFICIANDO DE CUIDACOCHES. SE AMPLIA : HT INF EN EL LUGAR PRESENCIA NOTORIA , EL PANORMA ES NORMAL . NEGATIVO LO APORTADO</t>
  </si>
  <si>
    <t>SE TOMA CONOCIMIENTO MEDIANTE CARTA SAE SOBRE UN MASCULINO CON UN APARENTE ARMA BLANCA. SE VISUALIZA POR CAMARA CONSTITUCION 35 A UN MASCULINO SIMILARES CARACTERISTICAS. PERSONAL POLICIAL IDENTIFICA AL MASCULINO MENCIONADO Y UN SEGUNDO MASCULINO ACOMPAÑANTE.</t>
  </si>
  <si>
    <t>V. URQUIZA49 CAM 01</t>
  </si>
  <si>
    <t>SE TOMA CONOCIMIENTO MEDIANTE CARTA SAE N° 46810865 FEMENINO REFIERE UN AUTO HABRÍA ATROPELLADO TRANSEÚNTE EL MISMO ESTA CONSIENTE. SIENDO LAS 17:36 HS SE TOMA CÁMARA VILLA URQUIZA49CAM01 EMPLAZADA EN ALVAREZ THOMAS 2900 Y OLAZABAL. SIENDO LAS 17:37 HS ARRIBO PERSONAL POLICIAL AL LUGAR. SIENDO LAS 17:47 HS ARRIBO SAME. SIENDO LAS 18:00 HS SE RETIRA SAME SIN TRASLADO. SIENDO LAS 18:46 SE DEJA LA CÁMARA CON PERSONAL EN CONSIGNA DANDO POR FINALIZADO ESTE EVENTO. POSTERIORMENTE SE AMPLÍA MEDIANTE CARTA SAE M SECT 3 EN EL LUGAR SE ENTREVISTA CON EL PEATÓN EL MISMO CRUZA HABILITADO POR THOMAS Y OLAZABAL Y EL VEHÍCULO DOBLA TAMBIÉN CON PASO LO CHOCA ARRIBO SAME INT 406 DEL PIROVANO A CARGO DRA GAINZA MN 92847 ASISTE DIAGNOSTICO ESGUINCE EN TOBILLO IZQUIERDO SIN TRASLADO. UFLA NORTE A CARGO DRA GALVAIRES SEC UNIC A CARGO DRA CARELLI ACT POR LESIONES CULPOSAS ART 29 Y 30 PARA EL IMPUTADO NOTIFICADO Y SE RETIRA CON EL VEHÍCULO. ESTE EVENTO FUE MONITOREADO POR PARADA ENZO DNI 43445489.</t>
  </si>
  <si>
    <t>SE VISUALIZA MEDIANTE CÁMARA CONSTITUCIONO122 A DOS MASCULINOS EN INCIDENCIA, SE VISUALIZA ARRIBO DE PERSONAL SEPARANDO LAS PARTES. SE TOMA CONOCIMIENTO MEDIANTE AMPLIACIÓN DE CARTA SAE QUE: INCIDENCIA SOLUCIONADA</t>
  </si>
  <si>
    <t>FLORES17</t>
  </si>
  <si>
    <t>SE TOMA CONOCMIENTO MEDIANTE CARTA SAE POR DENUNCIANTE REFEIRE QUE MASCULINO ROBO EL CELULAR DE UN FEMENINO Y LO TENDRIAN DETENIDO EN VIA PUBLICA. SE VISUALIZA POR CAMARA A MASCULINO RETENIDO POR PERSONAL POLICIAL. SE AMPLIA QUE M SEC 1 INF QUE ES NEGATIVO ROBO EN EL LUGAR , SOLO SE TRATO DE UNA INCIDENCIA SOLUCIONADA EN EL LUGAR , SE LOS IDENTIFICO A LOS DOS MASCULINOS EN MENCION , NO POSEE ELEMENTOS CONSTITUTIOV DE DELITO , NEGARTIVO ROBO.. SE TRATO DE INCIDENCIA</t>
  </si>
  <si>
    <t>VERSALLES51</t>
  </si>
  <si>
    <t>SE VISUALIZA MEDIANTE CÁMARA VERSALLES51 A PERSONAL IDENTIFICANDO A UN MASCULINO EN EL LUGAR, SE APORTA LINEA DE TIEMPO MEDIANTE CÁMARA VERSALLES51 CAM01, SE RETIRA PERSONAL. SE TOMA CONOCIMIENTO MEDIANTE AMPLIACION DE CARTA SAE QUE: HT 049 INF SE TRATO DE UNOS MASC EN SITUACION DE VULENRABILIDAD EL CUAL ESTABAN SACANDO BASUA DLE CONTENEDOR. LOS MISMO SE RETIRARON SIN NOVEDAD NO APORTAN DATOS. PMA NORMAL</t>
  </si>
  <si>
    <t>V. LURO60CAM02</t>
  </si>
  <si>
    <t>SE TOMA CONOCIMIENTO MEDIANTE CARTA SAE POR COLECTIVO ATROPELLO A MOTOCICLISTA. SE VISUALIZA POR CAMARA A COLECTIVO DETENIDO Y TRANSEUNTES ATENTIENDO PERSONAL LESIONADA. REALIZADA LINEA DE TIEMPO SE VISUALIZA A MOTOCICLISTA NO LOGRAR ESQUIVAR COLECTIVO Y VEHICULO PARTICULAR IMPACTANDO CON EL MIMSO. SE AMPLIA QUE ARRIBA AMB DE SAME INT 417 DEL HPTAL SANTOJANNI AC DRA VILLALBA MN 2010226 ASISTE Y TRASLADO AL MISMO NOSOCOMIO CON DIAG POLITRAUMA AL CONDUCTOR DELMOTOVEHICULO. SE REALIZA CONSULTA CON UFLA OESTE AC DR CORRAL GALVANO SECR UNICA AC ARCHILLA. DISPONE LABRAR ACTUACIONES POR LESIONES ART. 94 SOLICITA VIALES AL LUGAR - POC 1123089397</t>
  </si>
  <si>
    <t>RECOLETA10</t>
  </si>
  <si>
    <t>SE TOMA CONOCIMIENTO MEDIANTE CARTA SOBRE DENUNCIANTE REFIERE QUE SE ESTARIA INCENDIANDO UN CONTENEDOR, AL TOMAR LA CAMARA SE ENCONTRABA PERSONAL POLICIAL, A POSTERIOR ARRIBA BOMBEROS. SE AMPLIA  ARRIBO BOMBEROS EST IV INT 8371 AC SUBTTE 65589 LOPEZ, SOFOCA SIN NOVEDAD  IGNEO EN CONTENEDOR DE RESIDUOS, SIN AFECTACION A TERCETOS. CONSTANCIA EN PARTE</t>
  </si>
  <si>
    <t>V. CRESPO29CAM02</t>
  </si>
  <si>
    <t>SE TOMA CONOCIMIENTO MEDIANTE CARTA SAE N° 46811389 PERSONAL POLICIAL EN INCIDENCIA. 18:47 HS. SE TOMA LA CÁMARA VILLA CRESPO47 CAM01/CAM02 EMPLAZADA EN AGUIRRE 560 Y MALABIA EN LA CUAL AL MOMENTO NO SE LOGRA VISUALIZAR LO APORTADO. SE VERIFICA LÍNEA DE TIEMPO EN LA CÁMARA VILLA CRESPO29 CAM02 EN LA CUAL SIENDO LAS 18:40 HS. SE VISUALIZA MASCULINO REMERA NEGRA MOCHILA COLOCADA NEGRA Y SHORT BLANCO PROVENIR POR SCALABRINI ORTIZ SENTIDO LOYOLA DONDE MINUTOS DESPUÉS EL MISMO SE RETIRA A LA VELOZ CARRERA SIENDO INTERCEPTADO POR UN VEHÍCULO COLOR NEGRO QUE CIRCULABA POR SCALABRINI ORTIZ SENTIDO LOYOLA. ASÍ MISMO SIENDO LAS 18:41 HS. SE VISUALIZA DOS MASCULINOS A LA VELOZ CARRERA DETRÁS DEL MISMO. 21:12 HS. SE DA POR FINALIZADO EL EVENTO SIN LOGRAR VISUALIZAR ARRIBO DE PERSONAL POLICIAL DEBIDO A LA UBICACIÓN DE LA CÁMARA. SE TOMA CONOCIMIENTO MEDIANTE AMPLIACIÓN CARTA SAE MÓVIL 915 INFORMA SE HIZO CONSULTA CON LA FISCALÍA CRIMINAL Y CORRECCIONAL NÚMERO 14 A CARGO DEL DOCTOR MADRAS SECRETARIA UNA LAVAGGI ACTUACIONES POR TENTATIVA DE ROBO DETENCIÓN DEL MASCULINO. EZEQUIEL GONZALEZ .</t>
  </si>
  <si>
    <t>V. PUEYRREDON51CAM01</t>
  </si>
  <si>
    <t>SE TOMA CONOCIMIENTO MEDIANTE CARTA SAE POR UN VEHICULO SEGUIDO POR CUATRO MOTOS ESTARIAN EN INCIDENCIA. SE VISUALIZA POR CAMARA MEDIANTE LINEA DE TIEMPO COMO 4 MOTOVEHICULOS CORTAN LA CIRCULACION DE UN VEHICULO. SE AMPLIA QUE SEC 2 EN BAZURCO Y BOLIVIA CON VEHICULO Y CONDUCTOR NEGATIVO ILICITO DSICUSION DE TRANSITO</t>
  </si>
  <si>
    <t>V. DEVOTO11</t>
  </si>
  <si>
    <t>SE TOMA CONOCIMIENTO MEDIANTE CARTA SAE POR DENUNCIANTE REFIERE QUE UN MASCULINO INTENTO ROBAR A UN FEMENINO EN VIA PUBLICA. SE TOMA CAMARA VISUALIZANDO A MASCULINO SIMILARES CARACTERISTICAS EN EL LUGAR. PERSONAL POLICIAL LOGRA DAR CON EL APORTADO. SE AMPLIA QUE SE REALIZO CONSULRA CON FISC CRIM N 14 C DR MADREA SEC AC DRA LAVAGGI DISP POR TENTATIVA DE ROBO DETENCION AL MASC</t>
  </si>
  <si>
    <t>CONSTITUCIONO141</t>
  </si>
  <si>
    <t>SE TOMA CONOCIMIENTO MEDIANTE CARTA SAE DONDE DENUNCIANTE INDICA QUE LE HABRIAN SUSTRAIDO PERTENENCIAS DE SU VEHICULO, SE CARGA CÁMARA CONSTITUCIONO141 SE VISUALIZA A MASCULINO EN EL LUGAR JUNTO A UN RODADO, SE VISUALIZA PARCIALMENTE DEBIDO A OBSTRUCCION EDILICIA EL ARRIBO DE PERSONAL Y ENTREVISTAR, SE APORTA LINEA DE TIEMPO MEDIANTE CÁMARA CONSTITUCIONO141 CAM01 DEL MOMENTO DEL HECHO. SE TOMA CONOCIMIENTO MEDIANTE AMPLIACIÓN DE CARTA SAE QUE: 901C REFIERE QUE SE HACE CONSULTA CON FISCALIA NUMERO 21 A CARGO DE DOCTOR BASSER, SECRETARIA A CARGO DOCTOR PEREZ, ACTUACIONES POR ROBO.</t>
  </si>
  <si>
    <t xml:space="preserve">RETIRO33 </t>
  </si>
  <si>
    <t>SE TOMA CONOCIMIENTO MEDIANTE CARTA SOBRE UN MASC QUE ESTARIA FORZANDO UN VEHICULO ESTACIONADO. AL TOMAR LA CAMARA SE VISUALIZA UN MASC PROXIMO A LOS VEHICULOS, AL ARRIBO DE PERSONAL SE LOGRA DAR CON EL MASC Y SE LO IDENTIFICA, SE AMPLIA MOTO SE DIO CON EL VEHICULO DOMINIO APORTADO , ESTA DAÑADO VIDRIO TRASERO DERECHO LADO ACOMPAÑANTE ------SE DIO CON ELMDUEÑO SR DNI APORTADO , REFIRIO QUE TRABAJA EN LA ESQUINA Y VERIFICO SU AUTO Y NEG ¡FALTANTES , SOLO ESTA DAÑADO UN VIODRIO , ESTA ASTILLADO. SE REALIZO CONSULTA DE OFICIO CON LA UFLA ESTE -------DR SULKA ---PROSECRETARIO-----DISP ACT DAÑOS  ART 183.</t>
  </si>
  <si>
    <t>MAL TIPIFICADO (DAÑOS)</t>
  </si>
  <si>
    <t>SAYUS, YANINA</t>
  </si>
  <si>
    <t xml:space="preserve">BALVANERA 59 CAM 03 </t>
  </si>
  <si>
    <t xml:space="preserve">SE VISUALIZA MASCULINO EN BICICLETA SUSTRAYENDOLE TELEFONO CELULAR A FEMENINO. ARRIBA PERSONAL Y DA CON DAMNIFICADA Y MASCULINO AUTOR DE ILICITO. </t>
  </si>
  <si>
    <t>01 DETENIDO.-</t>
  </si>
  <si>
    <t>RELEVANTE</t>
  </si>
  <si>
    <t>VERSALLES03</t>
  </si>
  <si>
    <t>SE VISUALIZA MEDIANTE CAMARA VERSALLES03 A PERSONAL POLICIAL JUNTO A DOS MASCULINOS APARENTEMENTE COMERCIALIZANDO BEBIBAS. SE DA AVISO A COMANDO GENERANDO CARTA SAE. SE AMPLIA QUE M 610B INF QUE CONSULTADO AL PERSONAL REF QUE NEG QUE PODRIA SER PERSONAL DE OTRA DEPENDENCIA. PERSNAL DEPENDENCIA NO REALIZO IDENTIFICACION</t>
  </si>
  <si>
    <t>SE VISUALIZA A DOS MASCULINOS Y UN FEMENINO TRATANDO DE ROBAR PERTENENCIAS MODALIDAD PUNGA. ARRIBO PERSONAL NO DANDO CON LAS PERSONAS</t>
  </si>
  <si>
    <t>V. RIACHUELO06 CAM02</t>
  </si>
  <si>
    <t>SE TOMA CONOCIMIENTO MEDIANTE CARTA SAE N° 46811750 MASCULINO REF QUE SUFRIO UN ACCIDENTE, PERDIO EL CONOCIMIENTO Y LE ROBARON LA MOTO. SE TOMA CAMARA NO LOGRANDO VISUALIZAR AL MASCULINO LLAMANTE. ARRIBA A LA SECCION MASCULINO DAMNIFICADO. ARRIBA PERSONAL POLICIAL. SE REALIZA LINEA DE TIEMPO NO LOGRANDO VISUALIZAR EL PASO DEL MASCULINO CON EL MOTOVEHICULO. SE RETIRA MASCULINO Y PERSONAL POLICIAL.  M 908C EN EL LUGAR JUNTO A PERSONAL DE 608B, SE ENTREVISTO AL MASCULINO EN MISMO EN ESTADO DE EBRIEDAD EL CUAL INDICO QUE ESTABA CON SU MOTO, EL MISMO NO RECUERDA SI ESTABA O NO CON SU MOTOVEHICULO, YA QUE SOLO RECUERDA HABERSE CAIDO Y DESPERTAR SIN LA MOTO. PERO TIENE DUDAS DE SI LA DEJO EN SU DOMICILIO EN EL GARAGE O SI FUE HURTADA. ASI MISMO CMU VERIFICO LINEA DE TIEMPO Y SOLO OBSERVA AL MASCULINO LLEGAR CAMINANDO HS 19.44. M 908 INF EL MASCULINO SE LOGRO COMUNICAR CON UN FAMILIAR, EL MOTOVEHICULO SE ENCUENTRA ESTACIONADA EN EL GARAGE DE SU VIVIENDA, NEGATIVO SUSTRACCION O HURTO DE MOTOVEHICULO</t>
  </si>
  <si>
    <t xml:space="preserve">P. PATRICIOS45 </t>
  </si>
  <si>
    <t>SE TOMA CONOCIMIENTO MEDIANTE CARTA SAE N° 46811776 LLLAMANTE INDICA QUE FEMENINOS AGREDEN A MASCULINO, SE TOMA CAMARA VISUALIZANDO MOVIL POLICIAL Y SAME. SE DEJA CONSTANCIA QUE DEBIDO A QUE LA CAMARA SE ENCUENTRA OBSTRUIDA NO SE VISUALIZA MEDIANTE LINEA DE TIEMPO EL MOMENTO DEL HECHO. SE RETIRA SAME, Y PERSONAL POLICIAL. VIA QSO INSPECTOR MARTINEZ M604A INF ARRIBO SAME INT 370 PENNA A/C DEL DR SANDOVAL MN 119558 QUIEN ASISTE EN EL LUGAR AL FEMENINO CON DIAGNOSTICO TRAUMATISMO ENCEFALOCRANEAL SIN PERDIDA DE CONOCIMIENTO Y A LA MENOR CON DIAGNOSTICO CRISIS NERVIOSA. LA MENOR SE ENCONTRABAN EN LA PUERTA DEL SUPERMERCADO DIA Y EL MASCULINO LE CHISITABA Y LE DECIA COSAS DE INDOLE SEXUAL. LA MENOR ENTRA EN LLANTO Y LE DA AVISO A SU TIA QUIEN EGRESA DEL SUPERMERCADO Y COMIENZAN A DISCUTIR Y EL MASCULINO LE PROPINA UN GOLPE. SE REALIZO CONSULTA CON LA UFLA SUR A/C DE LA DRA BACCHIADONE QUIEN DISPUSO DETENCION DEL MASCULINO Y ACTUACIONES POR LESIONES 89. NEGATIVO MEDIOS, NEGATIVO RELEVANCIA. SE ESTABLECIO COMUNICACION CON EL INTERVENTOR, EN CONSULTA NEGATIVO INTERVENCION DE GENERO</t>
  </si>
  <si>
    <t xml:space="preserve">SE TOMA CONOCIMIENTO MEDIANTE CARTA SAE 46811896 HT SOLICITA SAME. SE TOMA CAMARA VISUALIZADO PERSONAL POLICIAL JUNTO ANMASCULINO TENDIDO EN CINTA ASFALTICA. EN LINEA DE TIEMPO NO SE VISUALIZAN IMAGENS DE RELEVANCIA. ARRIBA SAME, EL MISMO SE RETIRA CON TRASLADO. SE AMPLIA: DIAG: FRACTURA EXPUESTA. CONSULTA UFLA ACT LES 94 Y DET DEL FEMENINO. </t>
  </si>
  <si>
    <t xml:space="preserve">1 DETENIDO - 1 TRASLADO SAME. </t>
  </si>
  <si>
    <t>SAN CRISTOBAL15</t>
  </si>
  <si>
    <t>SE TOMA CONOCIMIENTO MEDIANTE CARTA SAE DONDE LLAMANTE INDICA UN CHOQUE ENTRE DOS VEHICULOS, SE CARGA CÁMARA SAN CRISTOBAL15 DONDE SE VISUALIZA A PERSONAL EN EL LUGAR, SE APORTA LINEA DE TIEMPO MEDIANTE CÁMARA SAN CRISTOBAL15 CAM01. SE TOMA CONOCIMIENTO MEDIANTE AMPLIACIÓN DE CARTA SAE QUE: HT AMPLIA  EN LUGAR SE TRATA DE UN CHOQUE SIMPLE , LAS PARTES  INTERCAMBIAN DATOS  Y SE RETIRAN , AMBOS CORESPONDEN Y NO POSEEN</t>
  </si>
  <si>
    <t>COLEGIALES19</t>
  </si>
  <si>
    <t xml:space="preserve">SE TOMA CONOCIMIENTO MEDIANTE CARTA SAE DTE RED ESCUCHAR GRITOS EN VIA PUBLICA. SE TOMA CAMARA VISUALZIANDO A PERSONAL POLICIAL. SE AMPLIA: UFLA NORTE DISP ACT POR HOSTIGAMIENTO.- </t>
  </si>
  <si>
    <t>MAL TIPIFICADO (VIOLENCIA DE GENERO)</t>
  </si>
  <si>
    <t>FLORES13</t>
  </si>
  <si>
    <t xml:space="preserve">SE TOMA CONOCIMIENTO MEDIANTE CARTA SAE 46812075 DTE REF ROBO DE MOTOVEHCIULO. SE TOMA CAMARA. SE REALIZA LUINEA DE TIEMPO SIENDO LAS 19:46HS SE VISUALIZA A UN MASC EL CUAL VIOLENTA EL RODADO A BORDO DE RODADO. SE APORTAN DESCRIP.  SE AMPLIA: CONSULTA CON LA UFLA 55 ACT HURTO.- </t>
  </si>
  <si>
    <t>BELGRANO98</t>
  </si>
  <si>
    <t xml:space="preserve">SE TOMA CONOCIMIENTO MEDIANTE CARTA SAE DTE REF INCIDENCIA. SE TOMA CÀMARA VISUALIZANDO DE MANERA PARCIAL A PERSONAL POLICIAL EN EL LUGAR. SE AMPLIA: SE TRATO DE INCIDENCIA CON UN MASC Y PERSONAL DE SEGURIDAD. EL MASC SE IDENTIFICA Y SE RETIRA SIN NOVEDAD.- </t>
  </si>
  <si>
    <t>COLEGIALES22</t>
  </si>
  <si>
    <t>SE TOMA CONOCIMIENTO MEDIANTE CARTA SAE POR FEMENINO DESORIENTADA. SE VISUALIZA POR CAMARA ARRIBO DE PERSONAL POLICIAL. SE AMPLIA QUE M913 INF ARRIBO SAME INT 411 BASE LIBERTADOR AC DRA MN 186395 QUIEN ASISTE DIAG CONTROL CLINICO</t>
  </si>
  <si>
    <t>CABALLITOO122</t>
  </si>
  <si>
    <t>SE TOMA CONOCIMIENTO MEDIANTE CARTA SAE POR DENUNCIANTE VISUALIZA HUMO NEGRO EN INTERIOR DE DEPOSITO. SE VISUALIZA POR CAMARA A UN GRUPO DE PÉRSONAS EN EL LUGAR Y ARRRIBO DE RECURSOS. SE AMPLIA QUE HT INDICA ARRIBO BOMBERO DE ESTACION SEPTIMA DE FLORES A/C TENIENTE LP 71366 REY LEON DAVID DOTACION 8X1 INDICA QUE SE TRATO DE UNA CONTIGENCIA DELECTRICA  SE TRATO DE UN DEPOSITO LINDERO A UN ESTACIONAMIENTO.- // DEPOSITO ELECTRODOMESTISCOS SE ENTREVISTO PROPIETARIO DEL LUGAR.-</t>
  </si>
  <si>
    <t>SE VISUALIZA MEDIANTE CÁMARA CONSTITUCION32 A UN MASCULINO APARENTE AUTOR DE HORAS TEMPRANAS, SE DA AVISO A COMANDO Y SE GENERA CARTA SAE, SE VISUALIZA A PERSONAL DAR CON EL MASCULINO Y SE PROCEDE A IDENTIFICARLO. SE TOMA CONOCIMIENTO MEDIANTE AMPLIACIÓN DE CARTA SAE QUE: DIR 11 REFIERE QUE EL MASC DEMNIFICADO FUE TRASLADADO POR SAME AL HOPS RIVADAVIA , SIN RIESGO DE VIDA. DIR 11 AMPLIA SE REALIZA CONSULTA CON LA JUZ NAC CRI CORR 40 DR GONZALES SEC 149 DR BUCHARDO  SE LABRA ACT POR TENTATIVA DE ROBO. DIR 11 REFIERE QUE ARRIBO SAME INTERNO 372 BASE CENTRO A CARGO DE DOCTORA GAIZA MATRICULA 93847, ASISTE Y TRASLADA A HOSPITAL RAMOS MEJIA, DIAGNOSTICO POLITRAUMATISMO.</t>
  </si>
  <si>
    <t>MAL TIPIFICADO (PERSONAS EXTRAÑAS)/NO CORRESPONDE DETENIDO</t>
  </si>
  <si>
    <t>ALMAGRO57ALMAGROO177CAM03</t>
  </si>
  <si>
    <t>SE TOMA CONOCIMIENTO MEDIANTE CARTA SAE POR FEMENINO FORZANDO VEHICULO PARA ROBAR PERTENENCIAS. SE VISUALIZA POR CAMARA A AMSCULINOS SIMILARES CARACTERISTICAS APORTANDO DESPLAZAMIENTO Y DESCRIPCIONES PARA PERSONAL POLICIAL DE CON LOS MISMOS. REALIZADA LINEA SE OBSERVA A LOS MISMOS PROVENIR DE QTH APORTADO. SE AMPLIA QUE MOVIL SEC 1 INDICA LAS PERSONAS IDENTIFICADAS SIN NOVEDAD, NO POSEEN ELEMENTO CONSTITUTIVPO DE DELITO, SE ENCONTRABAN CAMINANDO POR LA ZONA, PANORAMA NORMAL,.</t>
  </si>
  <si>
    <t>ALMAGRO06</t>
  </si>
  <si>
    <t xml:space="preserve">SE TOMA CONOCIMIENTO MEDIANTE CARTA SAE N 46812724 DTE REF CONDUCTOR EN ESTADO DE EBRIEDAD QUE HABRIA COLIONADO OTROS VEHICULOS. SE TOMA CAMARA VISULIZANDO VEHICULO DE ALQUILER CON BALIZAS COLOCADAS. SE AMPLIA: HT SE TRATO DE DESPERFECTOS MECANICOS, BEGATIO AUTO CHOCADO.- </t>
  </si>
  <si>
    <t>V. LUGANO19</t>
  </si>
  <si>
    <t>SE TOMA CONOCIMIENTO MEDIANTE CARTA SAE POR HT INFORMA SE ENCUENTRA CON DAMNIFICADA INDICANDO ESCUCHAR DETONACIONES. SE VISUALIZA POR CAMARA SOLO A MOVIL POLICIAL DEBIDO A OBSTRUCCION. SE AMPLIA MOVIL 1 SE REALIZO CONSULTA CON LA  FISCALIA CORRECCIONAL N 12 A/C DR LOPEZ FERRANDO SECRETARIA UNICA A/C DRA DURIN, SE LABRAN ACTS POR DISPARO DE ARMA DE FUEGO. MOVIL 1 INF QUE SE TRATA DE LA MANZANA 6 CASA 56, EN VIA PUBLICA EN EL PASILLO, SE VISUALIZARON 5 VAINAS Y EN LO QUE CORRESPONDE A LA VIVIENDA, SOLAMENTE SE ENCUENTRA UN IMPACTO DE BALA EN EL TANQUE DE AGUA. MOVIL 1 SOLICITA PERSONAL DE BALISTICA, AGUARDA DE CONSIGNA EL OFICIAL 1 LP 74449 QUINTANA ANGEL POC 11-2292-1603, PUNTO DE ENCUENTRO RUCCI Y HUBAC</t>
  </si>
  <si>
    <t>PTO MADERO69</t>
  </si>
  <si>
    <t>SE VISUALIZA MEDIANTE CAMARA UN MASC OFICIANDO DE CUIDA COCHE, SE DA AVISO A COMANDO GENERANDO CARTA SAE, AL ARRIBO DE PERSONAL SE LOGRA DAR CON EL MASC Y SE LO ENTREVISTA. SE AMPLIA 601A SE LABRA INFRACCION ART 91 AL SR DNI 35990495 SR BRIAN JAVIER MENDEZ. FISC GRAL DR MATIAS ZULCA.</t>
  </si>
  <si>
    <t>GARRIGO, AGUSTINA</t>
  </si>
  <si>
    <t>SE TOMA CONOCIMIENTO MEDIANTE CARTA SOBRE UN MASC ACCIDENTADO, AL TOMAR LA CAMARA SE VISUALIZA AL MASC SIENDO ASISTIDO POR TRASEUNTES, A POSTERIOR ARRIBA PERSONAL POLICIAL, A POSTERIOR ARRIBO SAME ASISTE EN EL LUGAR. SE AMPLIA DIR 22 ARRIBO SAME INT 378 DE BASE CORDOBA DRA MN 186537 ASISTE Y NO TRASL AL MASC PORQUE SE NIEGA A SER TRASLADADO . DNI PASAP, CON DIAGN TRAUMATISMO ENCEFALICO LEVE -----A RAIZ DE UNA CAIDA DE SU PROPIA ALTURA DE SU BICICLETA --------SE NEGO AL TRASL Y FIRMO ACTA DEL MEDICO</t>
  </si>
  <si>
    <t>BALVANERAO148</t>
  </si>
  <si>
    <t>SE TOMA CONOCIMIENTO MEDIANTE CARTA SAE N°46812940 LLAMANTE INDICA QUE EL PADRE DE SU HIJO NO SLE QUERRIA DEVOLVER AL MISMO. SE VISUALIZA A FEMENINO Y ARRIBO DE PERSONAL POLICIAL. SE AMPLIA: 903 ENTREVISTO A LAS PARTES,  LLEGARON A UN ACUERDO , LA MADRE NO QUERIA QUE EL HIJO  FALTARA AL COLEGIO EL DIA DE MAÑANA , EL PADRE SE COMPROMETIO A LLEVARLO, INCIDENCIA SOLUCIONADA.</t>
  </si>
  <si>
    <t>VERSALLES 51</t>
  </si>
  <si>
    <t>SE TOMA CONOCIMIENTO MEDIANTE CARTA SAE POR ALCALDIA 9 INDICA MASCULINO AGRESIVO NO QUIERE INGRESAR A A CELDA. SE VISUALIZA POR CAMARA ALCALDIA BRINDANDO APOYO OPTICO. SE AMPLIA QUE JSER ALCALDIA 9 INF EL MASCULINO INGRSA DE FORMA VOLUNTARIA SITUACION CONTROLADA PANORAMA NORMAL</t>
  </si>
  <si>
    <t>LINIERSO118</t>
  </si>
  <si>
    <t>SE TOMA CONOCIMIENTO MEDIANTE CARTA SAE POR DENUNCIANTE REFIERE QUE SE INCENDIA LOCAL EN CUAL ARRIBA HAY VIVIENDAS CON PERSONAS ATRAPADAS. SE VISUALIZA POR CAMARA A PERSONAL POLICIAL EN EL LUGAR Y ARRIBO DE RECURSOS. SE AMPLIA QUE INF BOMB INT 2676 AC TTE SANBCHES LP 25712 EST VERSALLES DOT 8*1 CONTINGRWNXCIA ELECTRICA. INF COMERCIO FIAMBRERIA EL MARQUES</t>
  </si>
  <si>
    <t>V. CRESPO77</t>
  </si>
  <si>
    <t xml:space="preserve">SE TOMA CONOCIMIENTO MEDIANTE CARTA SAE N°46813032 LLAMANTE REFIERE QUE UN VEHICULO HABRIA ATROPELLADO A UN CILICSTA ESTARIA GOLPEADO. SE VISUALIZA A PERSONAL POLICIAL TRABAJANDO EN EL LUGAR. ARRIBA SAME.MEDIANETE LINEA DE TIEMPO POR LA CÁMARA V. CRESPO 77 CAM01 OBSERVANDO A RODADO GRIS CIRCULAR POR ARAOZ DESDE LOYOLA HACIA CASTILLO Y A CICLISTA DE RAPPI POR BICISENDA A POR LOYOLA DESDE ARAOZ HACIA JULIAN ALVAREZ. EN LA INTERSECCIO APORTADA POR DENUNCIANTE EL RODADO GRIS EMBISTE AL CICLISTA. SE AMPLIA: UFLA NORTE ACTS 94. SAME DERIVA POLITRAUMA.- </t>
  </si>
  <si>
    <t xml:space="preserve">1 IMPUTADO Y 1 TRASLADO.- </t>
  </si>
  <si>
    <t>SE TOMA CONOCIMIENTO MEDIANTE CARTA SAE N°46813039 LLAMANTE INDICA QUE HABRIAN ROBADO EL TELEFONO CELULAR DE UN FEMENINO LE HABRIAN ROTO EL VIDRIO DEL VEHICULO Y TENDRIA UN DEDO CON CORTADURA. SE VISUALIZA RODADO DETENIDO CON BALIZAS ENCENDIDAS. MEDIANTE LINEA DE TIEMPO POR CÁMARA ALMAGRO 75 CAM03 OBSERVANDO EN HORAS 22:19 AL RODADO MENCIONADO ANTERIORMENTE DETENIDO CON LAS LUCES DEL SEMAFORO EN ROJO, A LA PAR SE DETIENE MOTOVEHICULO NEGRO BITRIPULADO DEL CUAL DESCIENDE ACOMPAÑANTE APROXIMANDOSE AL RODADO DEL CUAL APARENTEMENTE SUSTRAE PERTENENCIAS. SE RETIRAN AMBOS MASCULINOS EN MOTOVEHICULO POR RIVADAVIA HACIA QUINTINO BOCAYUVA DOBLANDO EN ESTA ULTIMA HACIA LEZICA. SE AMPLIA: SE REALIZA CONSULTA CON LA FISC ACT ROBO. SAME DIAG: HERIDA CORTANTE EN DEDO 5.-</t>
  </si>
  <si>
    <t>RECOLETA42/CAM02</t>
  </si>
  <si>
    <t>SE TOMA CONOCIMIENTO MEDIANTE FRECUENCIA SOBRE UN CHIOQUE ENTRE UN VEHICULO PARTICULAR Y UN MOTOVEHICULO, AL TOMAR LA CAMARA SE ECONTRBA PERSONAL POLICIAL EN EL LUGAR, MEDINTE LINEA DE TIEMPO SE VISUALIA EL MOMENTO DE LA COLISION. SE AMPLIA SIN EFECTO VIALES Y ALCOHOTEST ---POR NUEVA CONSULTA REALIZADA LA DRA HARON DEJO SIN EFECTO , Y NOTIFICACION DE ART 29 Y .0 A LA FEMENINO Y SOLTURA Y ENTREGA DE VEHICULOS ----GRACIAS--</t>
  </si>
  <si>
    <t>V. SOLDATI51</t>
  </si>
  <si>
    <t>SE TOMA CONOCIMIENTO MEDIANTE CARTA SAE N° 46813093 DTE REFIERE QUE LE ROBARON 3 MASCULINO, SE TOMA CAMARA VISUALIZANDO PARCIALMENTE VEHICULO Y MOVIL POLICIAL. SE PLASMA LINEA DE TIEMPO CMU AMPLIA SE REALIZA LINEA DE TIEMPO POR CAMARA V. SOLDATI51 CAM03 A 100 METROS, PARCIALMENTE OBSTRUIDA POR ARBOLEDA, SE VISUALIZA VEHICULO COLOR FIAT IDEA COLOR CRIS CIRCULAR POR CORRALES SENTIDO A INTERIOR DEL BARRIO, EL MISMO ESTACIONA EN MITAD DE CUADRA, DONDE SE ACERCAN 3 PERSONAS AL VEHICULO, UNO DE ELLOS SACA AL CONDUCTOR DEL INTERIOR DEL VEHICULO, PERMANECIENDO LAS PERSONAS EN EL INTERIOR DEL VEHICULO UNOS INSTANTES, LUEGO SE RETIRAN A LA VELOZ CARRERA HACIA EL INTERIOR DEL BARRIO. DAMNIFICADO QUEDA EN EL LUGAR. SE DEJA CONSTANCIA QUE DEBIDO A LA LEJANIA DE LA CAMARA NO SE LOGRA VISUALIZAR VESTIMENTA DE LAS PERSONAS.SE RETIRA PERSONAL POLICIAL Y MASCULINO M SEC 1 INF AL MASCULINO LE SUSTRAEN UN TELEFONO CELULAR MARCA SAMSUNG Y DINERO A DETERMINAR, N SEC 1 INF INTERVIENE LA FISCALIA CORRECCIONAL N 12 A/C DR FERRANDO SECRETARIA UNICA A/C DRA DURINI SE LABRAN ACTS POR ROBO</t>
  </si>
  <si>
    <t>FLORES 19</t>
  </si>
  <si>
    <t>SE TOMA CONOCIMIENTO MEDIANTE CARTA SAE 46813125 DTE REF VIOLENCIA DE GENERO. SE TOMA CAMARA VISUALIZANDO A PERSONAL ENTREVISTANDO.  SE AMPLIA: LA LLAMANTE SE NEGO A APORTAR DATOS. NEG VIOLENCIA FLIAR.-</t>
  </si>
  <si>
    <t>V. URQUIZA O110</t>
  </si>
  <si>
    <t>SE TOMA CONOCIMIENTO MEDIANTE CARTA SAE 46813161 DTE REF COLISION VEHICULAR. SE TOMA CAMARA VISUALIZANOD VEHICULO DETENIDO Y PERSONAS EN CERCANIAS. SE APORTA LINEA DE TIEMPO VISUALIZANDO MOMENTO DE COLISION. ARRIBA SAME. SE AMPLIA: SAME ASISTE Y NO DERIVA. CONSULTA CON LA UFLA NORTE ACT LES 94 ART 29 Y 30</t>
  </si>
  <si>
    <t>1IMPUTADO.</t>
  </si>
  <si>
    <t>V. LUGANO06 CAM02</t>
  </si>
  <si>
    <t>SE ACERCA A SECCION LUGANO FEMENINO MANIFESTANDO QUE LE HABRIAN ROBADO, SE DA AVISO A COMANDO GENERANDO CARTA SAE N° 46813170 ARRIBA MOVIL POLICIAL. SE DEJA CONSTANCIA QUE NO SE VISUALIZA MEDIANTE CAMARAS ALEDAÑAS NO LOGRANDO VISUALIZAR EL HECHO. SE RETIRA PERSONAL POLICIAL CON DAMNIFICADA. M 908 INF SE ENTREVISTO A LOS DAMNIFICADOS, QUIENES INDICAN UQE SON ABORDADOS POR 2 MASCULINOS CON ARMAS BLANCAS, LES SUSTRAEN SUS TELEFONOS CELULARES. AMBOS ILESOS SE LABRAN ACTS POR ROBO AMA FISCALIA CORRECCIONAL N 12 A/C DR MARTIN LOPEZ FERRANDO SECRETARIA UNICA A/C DRA MARIAN AIELLO</t>
  </si>
  <si>
    <t>P. AVELLANEDA33/O103</t>
  </si>
  <si>
    <t>SE TOMA CONOCIMIENTO MEDIANTE CARTA SAE N° 46813177 LLAMANTE INDICA QUE CIRCULABA EN JEEP Y MOTOVEHICULO CON MASCULINOS LE ROMPEN EL VIDRIO Y LE SACAN PERTENENCIAS. SE TOMA CAMARA VISUALIZANDO VEHICULO CON DAMNIFICADA. ARRIBA PERSONAL POLICIAL. CMU AMPLIA SE REALIZA LINEA DE TIEMPO POR CAMARA P. AVELLANEDAO103 CAM01/02 EMPLAZADA EN EVA PERON Y PORTELA SIENDO LAS 22:40HS SE VISUALIZA CIRCULAR POR EVA PERON SENTIDO A PERGAMINO VEHICULO JEPP COLOR BLANCO AL LLEGAR A LA INTERSECCION EL MISMO FRENA DEBIDO A EL SEMAFORO, POR DETRAS MOTOVEHICULO COLOR NEGRO BITRIPULADO POR DOS PERSONAS CON ROPAS OSCURAS Y CASCOS NEGROS LUEGO ESTE MOTOVEHICULO SUBE A LA VEREDA FRENANDO CERCANO A EL RODADO, DEL MISMO BAJA UNA PERSONA, SE ACERCA AL VEHICULO Y POSTERIOR A LA VELOZ CARRERA SUBE AL MISMO Y SE RETIRA POR EVA PERON SENTIDO A PORTELA DOBLANDO EN PORTELA SENTIDO A CASIMIRO RECUERO. SE RETIRA PERSONAL POLICIAL Y VEHICULO. FCC Nº 10 AC DR GENTILI SEC UNICA DRA TABOADA ACTS ROBO</t>
  </si>
  <si>
    <t>SE TOMA CONOCIMIENTO MEDIANTE CARTA SAE N 46813179 DTE SOLICITA MOVIL. SE TOMA CAMARA VISUALIZANDO A PERSONAL POLICIAL. SE AMPLIA LINEA DE TIEMPO CAM01 22:44HS. SE VISUALIZA INCIDENCIA. SE AMPLIA:M1114 INF AL ARRIBO SE ENTREVISTA AL MASC LESIONADO EL CUAL SE DOMICILIA EN EL LUGAR HACE 3 MESES, INDICA QUE HACE 3 DIAS CONOCE A UN MASC EN SITUACION DE VULNERABILIDAD AL CUAL LO INVITA A SU DOMICILIO PARA AYUDARLO, TRAS VARIAS DISCUSIONES VERBALES EN EL DIA DE HOY EL MASC LO AGREDE FISICAMENTE. SE REALIZA CONSULTA UFLA NORTE AC DRA AARN QUIEN DISPONE ACTS LESIONES LEVES, IMPUTADO NOTIFICADO ART 29 Y 30, SE RETIRA DEL LUGAR. NEG RELEVANCIA.</t>
  </si>
  <si>
    <t>1 IMPUTADOS.</t>
  </si>
  <si>
    <t>FLORESTA 40 CAM02</t>
  </si>
  <si>
    <t xml:space="preserve">SE TOMA CONOCIMIENTO MEDIANTE CARTA 46813182 DTE REF INTENTO DE ROBO. SE TOMA CAMARA, SE APORTA LINEA DE TIEMPO CAMARA FLORESTA40 CAM02, SE APORTAN DESCRIPS. ARRIBA PERSONAL DANDO CON MASC Y DAMNF. SE AMPLIA: SE REALIZA CONSULTA CON JUZG ACT TTVA DE ROBO DETENCION DE MASC.- </t>
  </si>
  <si>
    <t>SAN NICOLAS09</t>
  </si>
  <si>
    <t>SE TOMA CONOCIMIENTO MEDIANTE CARTA SAE DONDE HT SOLICITA APOYO POR DOS MASCULINOS PREVENIDOS AUTORES DE HECHO ILICITO, SE TOMA CÁMARA SAN NICOLAS09 DONDE SE VISUALIZA PERSONAL EN EL LUGAR, SE VERIFICA LINEA DE TIEMPO MEDIANTE CÁMARA SAN NICOLAS08 CAM02 Y SAN NICOLAS09 CAM02/03 NO LOGRANDO VISUALIZAR IMAGENES DE RELEVANCIA. SE TOMA CONOCIMIENTO MEDIANTE AMPLIACIÓN DE CARTA SAE QUE:  M 1001 AMPLIA SE ENTREVISTO CON LA DAMNIFCADA ,FEM DE 15 AÑOS, LA CUAL ESTA CON SUS PADRES , LA MISMA SEÑALA A LOS DOS MASC QUE SE ESTA IDENTIFICANDO ESTE PERSONAS  COMO QUIENES HABRIAN SUSTRAIDO SU CELULAR ,AL MOMENTO NO SE LOGRO DAR CON EL DISPOSITIVO , SE REALIZA CONSULTA Y AMPLIA. HT 1832 REFIERE QUE SE HACE CONSULTA CON JUZGADO NUMERO 40 A CARGO DE DOCTORA GONZALEZ, SECRETARIA NUMERO 139 A CARGO DE DOCTOR LUZARDO, AVALA DETENCION, ACTUACIONES POR HURTO. HT 1832 REFIERE QUE EN EL LUGAR NO SE DA CON EL CELULAR SUSTRAIDO, CELULAR SANSUMG A 14 COLOR LILA SIN FUNDA.</t>
  </si>
  <si>
    <t>P. AVELLANEDA13</t>
  </si>
  <si>
    <t>SE TOMA CONOCIMIENTO MEDIANTE CARTA SAE N° 46813267 DTE REFIERE QUE CHOCO CON UN MOTOVEHICULO. SE TOMA CAMARA VISUALIZANDO PERSONAL POLICIAL CON MASCULINOS Y MOTOVEHICULOS. SE REALIZA LINEA DE TIEMPO CMU AMPLIA SE REALIZA LINEA DE TIEMPO POR CAMARA P. AVELLANEDA13 CAM01 Y DOMO EMPLAZADA EN ESCALADA Y CRISOSTOMO ALVAREZ VISUALIZANDO A LAS 23:01HS COMO MOTOVEHICULO QUE CIRCULA POR ESCALADA SENTIDO A CRISOSTOMO ALVAREZ CON SEMAFORO A FAVOR, COLISIONA A MOTOVEHICULO QUE CIRCULABA POR CRISOSTOMO ALVAREZ QUERIENDO DOBLAR EN ESCALADA CON SEMAFORO EN ROJO QUEDANDO TENDIDOS EN EL SUELO AMBAS PERSONAS Y MOTOVEHICULOS. ARRIBA SAME, SE RETIRA SAME CON TRASLADO. SE RETIRA PERSONAL POLICIAL. DIR INF ARRIBO SAME INT 397 HTAL GRIERSON A/C DRA RITA GRADO MN 118008 QUIEN ASISTE Y TRASLADA AL SR GAITANO CON DIAGNOSTICO LESIONES LEVES Y AL SR LAIME DIAGNOSTICO TRAUMATISMO DE HOMBRO. AMBOS AL HTAL GRIERSON, DIR SE REALIZO CONSULTA CON UFLA SUR A/C DR FORMOSELLE EMANUEL, SE LABRAN ACTS POR LESIONES 94, DIR INF QUE EL MOTOVEHICULO HONDA CIRCULABA POR ESCALADA CON EL SEMAFORO A FAVOR CUANDO ES COLISIONADO POR LA MOTOMEL. INF ARRIBO ALCOTEST 0.0 G/L, IMPUTADO DISPUSO LA DETENCION.-</t>
  </si>
  <si>
    <t>2 TRASLADOS/ 1 DETENIDO</t>
  </si>
  <si>
    <t>V. LURO 16</t>
  </si>
  <si>
    <t xml:space="preserve">SE TOMA CONOCIMIENTO MEDIANTE CARTA SA EN°46813308 FEMENINO REFIERE QUE HABRIAN INGRESADO A ROBAR AL DEPARTAMENTO DE SU HIJA Y LE HABRIAN DICHO QUE QUIEREND INERO. SE VISUALIZA ARRIBO DE PERSONAL POLICIAL. SE AMPLIA: FEM INDICA QUE SE TRATO DE UNA BROMA. PNMA NORMAL.- </t>
  </si>
  <si>
    <t>P. CHACABUCO35/ S. CRISTOBAL19</t>
  </si>
  <si>
    <t>SE TOMA CONOCIMIENTO MEDIANTE CARTA SAE N°46813315 LLAMANTE REFIERE QUE ESTARIAN ROBANDOLE EL VEHICULO. SE VISUALIZA DESPLAZAMIENTO DEL VEHICULO. ESTE COMANDO TOMA CONTACTO CON EL LLAMANTE FEMENINO LA CUAL INDICA QUE LOS TRES MASCULINO SE ENCONTRABAN RONDANDO ALREDEDOR DEL AUTOMOVIL Y EL PADRE DE LA DAMNIFICADA  AL ACERCARSE AL MISMO NOTA EL FALTANTE DE LA BATERIA, AL ARRIBO EL PERSONAL LOGRA DAR CON LAS PERSONAS INDICADAS Y EL PERSONAL E COMUNA 3 SE ENCUENTRA CON OTROS MASCULINOS LOS CUALES PODRIAN ESTAR RELACIONADOS. 607 INF QUE LA LLAMANTE REGERSABA DE UNA FIESTA Y AL ESTACIONAR VISUALIZA A 3 MASCULINO EN SITUACION SOSPECHOSA CUANDO COMIENZA A FALLAR EL VEHICULO SOSPECHANDO QUE TENDRIAN UN INHIBIDOR . AL ARRIBO DEL MOVIL CMU CONFUNDE LA SITUACION Y COMIENZA EL SEGUIMIENTO DEL VEHICULO TOYOTA ETIOS DE COLOR ROJO CON TRES MASCULINOS LOS CUALES SE INDETIFICAN CON RESULTADO NEGATIVO, LOS MISMOS CORRESPONDE Y NO POSEEN, NEGATIVO ELEMENTO CONSTITUTIVO DE DELITO NO GUARDAN RELACION CON EL HECHO. ASIMISMO EL PERSONAL IDENTIFICA A LOS TRES MASCULINOS INDICADOS POR LA LLAMANTE, DANDO EN ENTRE SUS PRENDAS 9 DOSIS DE UNA SUSTANCIA DE COLOR VERDESINA SIMIL A  MARIHUANA Y 3 DOSIS SIMIL A CLOHIDRATO DE COCAINA, NEGATIVO INHIBIDOR EN SU PODER, EL VEHICULO PRESENTA UNA FALLA MECANICA. 607 INF SE TOMO CONSULTA CON UFLA OESTE A CARGO DEL DR JORDAN, SE DISPUSO ACT POR INFRACCION A LA LEY 23737  ART 14 INC 2 , NOTIFICACION DE ART 29 Y 30 PARA EL MASCULINO PEDRO VILLALOBO EL CUAL POSEIA ENTRE SUS PRENDAS LOS ESTUPEFACIENTES</t>
  </si>
  <si>
    <t>LINIERSO130</t>
  </si>
  <si>
    <t xml:space="preserve">SE TOMA CONOCIMIENTO MEDIANTE CARTA SAE N° 46813433 MASCULINO INDCA QUE SY PAREJA SE PEGO UN TIRO EN LA CABEZA. SE TOMA CAMARA PROXIMA VISUALIZANDO MOVIL POLICIAL. ARRIBA SAME, SE RETIRA SAME. INF ARRBO SAME INT 511 AC DR GRANDOLI MN 136112 CONSTATA OBITO, OP AMPLIA NUEVA CONSULTA CON JCC N29 AC DRA RODRIGUES SEC 152 AC DR LADERACH ACTS HOMICIDIO, PROVENIENTE DE BASE CASTRO CONSTATA OBITO 12.08 EN DORMITORIO SOBRE EL PISO DECUBITO DORSAL CON SIGNOS DE VIOLENCIA EN EL LUGAR. </t>
  </si>
  <si>
    <t>1 DETENIDO/ 1 OBITO</t>
  </si>
  <si>
    <t>FLORES 69</t>
  </si>
  <si>
    <t>SIENDO LAS 00:00HS. SE TOMA CÁMARA FLORES69 EMPLAZADA EN COREA 1901 Y TORRES Y TENORIO DONDE SE VISUALIZA A UN MASCULINO DE CAMPERA OSCURA MOCHILA OSCURA COLOCADA SHORT NEGRO CON DETALLES BLANCOS Y ZAPATILLAS OSCURAS EL MISMO CRUZANDO AV. COREA HACIA EL POLIDEPORTIVO BAJO FLORES DONDE ES LAS ESCALERAS DEL MISMO SE ENCONTRABA UN SEGUNDO MASCULINO DORMITANDO Y EL PRIMER MASCULINO SE SIENTA A SU LADO. 00:01HS. EL PRIMER MASCULINO COMIENZA A REVISAR LOS BOLSILLOS AL SEGUNDO MASCULINO NO SE PUEDE VISUALIZAR SI LE SACA ALGUNA PERTENECÍA POR DESPERFECTO DEL ZOOM DEL DOMO. SE DA AVISO A COMANDO Y SE GENERA CARTA SAE N° 46813562. SIENDO LAS 00:04HS. ARRIBA PERSONAL POLICIAL AL LUGAR DANDO CON EL MASCULINO AL CUAL ENTREVISTAN Y REQUISAN. 00:16HS. LE DAN SOLTURA AL MASCULINO. 00:18HS. SE RETIRA PERSONAL POLICIAL DEL LUGAR DANDO POR FINALIZADO EL EVENTO. POSTERIORMENTE SE TOMA CONOCIMIENTO MEDIANTE AMPLIACIÓN DE CARTA SAE 507 INFORMA NEGATIVO LO APORTADO POR CMU SE IDENTIFICA A LOS DOS MASCULINOS LOS CUALES CORRESPONDEN Y NO POSEEN NEGATIVO ELEMENTO CONSTITUTIVO.</t>
  </si>
  <si>
    <t>CABALLITO 45</t>
  </si>
  <si>
    <t>SE TOMA CONOCIMIENTO POR MEDIO DE LA CARTA SAE N°46813569 QUE DENUNCIANTE REFIERE QUE LE HABRÍA CHOCADO UN TAXI CON UN AUTOMÓVIL GRIS. SIENDO LAS 00:05 HS. SE OBSERVA POR LA CÁMARA CABALLITO45 EMPLAZADA EN LA PLATA 301 Y ROSARIO DONDE SE VISUALIZA A UN AUTOMÓVIL COLOR GRIS DOMINIO AC 181 IA DETENIDO EN LA ENCRUCIJADA. POR LINEA DE TIEMPO SE OBSERVA A LAS 00:00HS. DONDE SE VISUALIZA AL AUTOMÓVIL GRIS YA CHOCADO CON LA PARTE DE ADELANTE DAÑADA PRODUCTO DE UNA COLISIÓN. 00:10 HS. ARRIBA EL MÓVIL POLICIAL. 00:14 HS. ARRIBA EL SAME. 00:18 HS. SE RETIRA EL SAME. 00:30 HS. SE RETIRA EL MÓVIL POLICIAL DANDO ASÍ POR FINALIZADO EL EVENTO. POSTERIORMENTE SE TOMA CONOCIMIENTO POR MEDIO DE LA AMPLIACIÓN DE LA CARTA SAE QUE MÓVIL 905 INDICA QUE SE TRATÓ DE UN CHOQUE SIMPLE LAS PARTES INTERCAMBIARON DATOS Y SE RETIRAN PANORAMA NORMAL.</t>
  </si>
  <si>
    <t>RECOLETA 55</t>
  </si>
  <si>
    <t>SE TOMA CONOCIMIENTO POR MEDIO DE LA CARTA SAE N°46813877 QUE DENUNCIANTE REFIERE QUE EN LA PLAZA HABRÍA UN SEÑOR TENDIDO EN EL SUELO. SIENDO LAS 00:10 HS. SE OBSERVA POR LA CÁMARA RECOLETA55 EMPLAZADA EN CÓRDOBA 2801 Y JEAN JEAN JAURES DONDE SE VISUALIZA A UN MASCULINO EN EL SUELO. POR LINEA DE TIEMPO SE OBSERVA POR LA CÁMARA RECOLETA55CAM02 EMPLAZADA EN EL MISMO QTH A LAS 23:10HS. DONDE SE VISUALIZA AL MASCULINO QUE CAMINA POR LA ACERA SE DETIENE Y SE ACUESTA EN LA VEREDA. 01:15 HS. ARRIBA UN PERSONAL POLICIAL. 01:19 HS. EL MASCULINO SE INCORPORA Y SE RETIRA DEL LUGAR POR SUS PROPIOS MEDIOS. 01:23 HS. SE RETIRA EL PERSONAL POLICIAL DANDO ASÍ POR FINALIZADO EL EVENTO. POSTERIORMENTE SE TOMA CONOCIMIENTO POR MEDIO DE LA AMPLIACIÓN DE LA CARTA SAE QUE 107: HT AL ARRIBO SE ENTREVISTÓ A UNA PERSONA EN SITUACIÓN DE VULNERABILIDAD NO REQUIERE ASISTENCIA SE RETIRA POR SUS MEDIOS SIN APORTAR DATOS.</t>
  </si>
  <si>
    <t>ALMAGRO 22</t>
  </si>
  <si>
    <t>SE TOMA CONOCIMIENTO MEDIANTE CARTA SAE N°46813611 DENUNCIANTE REFIERE QUE DOS MASCULINOS EN MOTO LE HABRÍAN ROBADO EL CELULAR A UNA PERSONA DENTRO DE UN AUTO. 00:14HS. SE TOMA CÁMARA ALMAGRO22 EMPLAZADA EN SALGUERO 101 Y BARTOLOMÉ MITRE DONDE NO SE VISUALIZA LO APORTADO. SE REALIZA LÍNEA DE TIEMPO SIENDO LAS 00:08HS. SE VISUALIZA A UN RODADO DETENIDO EN EL SEMÁFORO UBICADO EN LAS CALLES SALGUERO Y BARTOLOMÉ MITRE. SE APROXIMA MASCULINO DE VESTIMENTA NEGRA DONDE LE SUSTRAE PERTENENCIAS Y ABORDA A LA MOTOVEHÍCULO DONDE SE FUGAN POR SALGUERO SENTIDO RIVADAVIA. 00:23HS. SE VISUALIZA POR CÁMARA ALMAGRO31 EMPLAZADA EN RIVADAVIA 3902 Y CASTRO BARROS AL MASCULINO DESPLAZARSE POR RIVADAVIA HACIA BARROS DOBLANDO SENTIDO A DON BOSCO DONDE SE LOS PIERDE DE LA VISUAL DANDO POR FINALIZADO ESTE EVENTO. SE AMPLÍA MEDIANTE SAE N° 1105A EN EL LUGAR NEGATIVO VICTIMA DE ILÍCITO. NEGATIVO LLAMANTE. NEGATIVO LOS MASCULINOS CON LAS DESCRIPCIONES APORTADAS. M 1105 REALIZO CONSULTA CON FISCALÍA N°51 A CARGO DEL DR. OLIVERI SECRETARIA UNICA MIGUEL ACTUACIONES AVERIGUACIÓN ILÍCITO.</t>
  </si>
  <si>
    <t>LINIERS09</t>
  </si>
  <si>
    <t>SE TOMA CONOCIMIENTO MEDIANTE CARTA SAE N°46813687 FEMENINO REFIERE QUE HABRÍA UN MASCULINO CONVULSIONANDO EN LA VÍA PUBLICA. SIENDO LAS 00:29 HS. SE TOMA LA CÁMARA LINIERS09 EMPLAZADA EN RIVADAVIA 11596 Y J. LEÓN SUÁREZ VISUALIZANDO A UN MASCULINO TENDIDO EN SUELO SIENDO ASISTIDO POR TRANSEÚNTES. 00:31 HS. ARRIBA PERSONAL POLICIAL DANDO CON EL MASCULINO. 00:43 HS. ARRIBA AMBULANCIA SAME AL LUGAR. 00:54 HS. SE RETIRA SAME Y PERSONAL POLICIAL DANDO ASÍ POR FINALIZADO EL EVENTO. POSTERIORMENTE SE AMPLIA MEDIANTE CARTA SAE QUE EL DESTACAMENTO DE RIVADAVIA INFORMA QUE AL ARRIBO DE SAME INTERNO 419 BASE EMILIO CASTRO A CARGO DE LA DRA. VILMA MN 174825 QUIEN ASISTE SIN TRASLADAR AL MASCULINO CON DIAGNOSTICO HIPERTENSIÓN RECUPERADA.</t>
  </si>
  <si>
    <t>`P. CHACABUCO 45 CAM02</t>
  </si>
  <si>
    <t>SE TOMA CONOCIMIENTO MEDIANTE CARTA SAE N° 46813690. FEMENINO INDICA QUE VISUALIZA LLAMAS DE UNA FINCA. INDICA QUE VE FUEGO QUE PROVIENE DE UNA TERRAZA HUMO COLOR NEGRO Y LLAMAS. NO SABE SI HAY PERSONAS ATRAPADAS. SIENDO LAS 00:30HS. SE TOMA CÁMARA PARQUE CHACABUCO 45 CAM02 EMPLAZADA EN CURAPALIGUE 1001 Y EVA PERÓN. DEBIDO AL EMPLAZAMIENTO DE LA CÁMARA NO SE LOGRA VISUALIZAR EL QTH APORTADO. 00:36 HS. SE VISUALIZA PARCIALMENTE A PERSONAL DE BOMBEROS Y PERSONAL POLICIAL CORTANDO LAS ARTERIAS DEL LUGAR. 00:37 HS. ARRIBA SAME. 01:16 HS. SE RETIRA SAME. SE RETIRA PERSONAL POLICIAL DANDO ASÍ POR FINALIZADO ESTE EVENTO. SE AMPLÍA MEDIANTE CARTA SAE OP INFORMA ARRIBO BOMBEROS INTERNO 2673 A CARGO DEL CAPITÁN ESCABALE LP 75672 SE SOFOCÓ EL FOCO ÍGNEO SIN NOVEDAD EL LUGAR SE TRATA DE UNA MUEBLERÍA INICIADO APARENTEMENTE DE MANERA INTENCIONAL DADO QUE SE DA CON UN TESTIGO QUE VISUALIZA A UN MASCULINO INCENDIAR UNA MADERA Y A POSTERIORI SALIR DEL LUGAR. OP INFORMA ARRIBO SAME INTERNO 511 A CARGO DEL DR. GRANDOLIO MATRICULA N° 136112 LOS CUALES NO ASISTEN ARRIBAN DE MANERA PRUDENCIAL MÓVIL 607 INFORMA SE TOMÓ CONSULTA CON UNIDAD DE FLAGRANCIA ESTE A CARGO DEL DR. JORDÁN SWUART SE DISPUSO AVERIGUACIÓN DE INCENDIO Y OTROS ESTRAGOS. ESTE EVENTO FUE MONITOREADO POR OP: CABRAL NATALIA MICAELA DNI: 37679065.</t>
  </si>
  <si>
    <t>MONTECASTRO 27</t>
  </si>
  <si>
    <t>SE TOMA CONOCIMIENTO MEDIANTE CARTA SAE N° 46813795. DENUNCIANTE REFIERE QUE HABRÍA OBSERVADO A PERSONAS REALIZANDO DISPAROS DE ARMA DE FUEGO. 00:51 HS. SE TOMA CÁMARA MONTE CASTRO 27 EMPLAZADA EN VICENTE F. LOPEZ 1801 Y ALVAREZ JONTE VISUALIZANDO AL MOMENTO AL PERSONAL POLICIAL EN EL LUGAR. 00:55 HS. ARRIBA SAME AL LUGAR. 00:57 HS. SE RETIRA SAME. 01:43 HS. VUELVE A ARRIBAR PERSONAL DE SAME AL LUGAR. 02:25 HS. PERSONAL POLICIAL QUEDA DE CONSIGNA EN EL QTH Y NO SE VISUALIZA AL PERSONAL DE SAME DANDO ASÍ POR FINALIZADO ESTE EVENTO. POSTERIORMENTE SE AMPLÍA MEDIANTE CARTA SAE MÓVIL 610 A INFORMA ARRIBO AMBULANCIA DE SAME CON INTERNO 375 PROVENIENTE DEL HOSPITAL VELEZ SARFIELD A CARGO DEL DOCTOR CRISTIAN LABRUNA MATRICULA NACIONAL 174230 QUIEN ASISTE Y DERIVA A MISMO NOSOCOMIO A MASCULINO JHONATAN SANCHEZ CON DIAGNOSTICO HERIDA ARMA DE FUEGO EN INGLE MISMA AMBULANCIA DE SAME SE HACE PRESENTE PARA EL ARRIBO DEL SEGUNDO MASCULINO ESTEVEZ MAXIMILIANO CON DIAGNOSTICO HERIDA POR ARMA DE FUEGO EN PIE DERECHO CONSIGNA PARA JHONATAN SANCHEZ EFECTIVO OFICIAL 1 LP 82869 FLORES MARIANO N° POC 1167030798 SE REALIZÓ CONSULTA CON LA FISCALÍA NACIONAL EN LO CRIMINAL Y CORRECCIONAL N° 10 DOCTOR ALBERTO GENILLI SECRETARIA UNICA DOCTOR JUAN JOSE TABOADA QUIEN DISPUSO ACTUACIONES POR PRIVACIÓN ILEGITIMA DE LA LIBERTAD Y HERIDA POR DISPARO DE ARMA DE FUEGO SOLICITA RASTROS A PASAJE LA NIÑA 1677 CONSIGNA OFICIAL 1 LP 11256 SUBERPASE JAVIER N° DE POC 1144357670. ESTE EVENTO FUE MONITOREADO POR MENDIETA MATIAS EZEQUIEL DNI 39849147.</t>
  </si>
  <si>
    <t>VELEZ SARSFIELD37</t>
  </si>
  <si>
    <t>00:53HS. SE TOMA CÁMARA VÉLEZ SARSFIELD 37 EMPLAZADA EN SEGUROLA 712 Y MORÓN VISUALIZANDO A UN MASCULINO EL CUAL VISTE CON BUZO COLOR BORDO CAPUCHA COLOCADA SHORT COLOR NEGRO Y OJOTAS OSCURAS EL MISMO CUENTA CON UNA TOBILLERA COLOCADA EN LA PIERNA DERECHA ESTE ESTARÍA DEAMBULANDO POR EL LUGAR. SE DA AVISO A COMANDO GENERANDO CARTA SAE N°46813839. SIENDO LAS 01:06HS. MEDIANTE LA CÁMARA VÉLEZ SARFIEL09 CAM01 EMPLAZADA EN AVELLANEDA 4219 Y SEGUROLA SE VISUALIZA EL ARRIBO DEL PERSONAL POLICIAL DANDO CON EL MASCULINO ANTES MENCIONADO. 01:14HS. SE RETIRA PERSONAL POLICIAL Y MASCULINO POR SUS PROPIOS MEDIOS DANDO ASÍ POR FINALIZADO ESTE EVENTO. POSTERIORMENTE SE AMPLÍA MEDIANTE CARTA SAE MÓVIL SECRETARIA 3 INFORMANDO IDENTIFICO MASCULINO SIN NOVEDAD REFIRIENDO QUE TIENE UNA PERIMETRAL EN C15 SE TOMÓ CONTACTO CON MONITOREA RECIBE OP 125 REFIRIENDO QUE ESTÁ CORRECTAMENTE MONITOREADO.</t>
  </si>
  <si>
    <t>V. SOLDATI45</t>
  </si>
  <si>
    <t>SE TOMA CONOCIMIENTO MEDIANTE CARTA SAE N°46813846 FEMENINO INDICA QUE MASCULINO HABRÍA ROTO EL VIDRIO DE UN VEHÍCULO CON PIEDRA Y ESTARÍA MERODEANDO LA ZONA. SIENDO LAS 00:59 HS. SE TOMA LA CÁMARA VILLA SOLDATI45 EMPLAZADA EN RIESTRA 3501 Y MARTÍNEZ CASTRO VISUALIZANDO EL VEHÍCULO EN EL LUGAR CON EL VIDRIO TRASERO ROTO JUNTO A DAMNIFICADOS. MEDIANTE LINEA DE TIEMPO EN LA CÁMARA VILLA SOLDATI45 CAM03 EMPLAZADA EN RIESTRA 3501 Y MARTÍNEZ A LAS 00:31 HS. DONDE SE VISUALIZA COMO UN MASCULINO CON GORRA NEGRA Y REMERA AMARILLA NARANJA CON ESTAMPA BLANCA EN EL FRENTE Y PANTALÓN GRIS CON CALZADO NEGRO. QUE CIRCULA POR MARTÍNEZ CASTRO SENTIDO A RIESTRA Y SE ACERCA AL VEHÍCULO COLOR ROJO QUE SE ENCUENTRA ESTACIONADO EN EL LUGAR PROPINÁNDOLE UN GOLPE AL VIDRIO DE LA LUNETA TRASERA PARA LUEGO RETIRARSE POR RIESTRA SENTIDO A LAGUNA. 01:05 HS. ARRIBA PERSONAL POLICIAL AL LUGAR. 01:23 HS. SE VISUALIZA AL MASCULINO DESPLAZÁNDOSE POR RIESTRA SENTIDO A LAGUNA. 01:27 HS. EL PERSONAL POLICIAL LOGRA DAR CON EL MASCULINO. 02:30 HS. SE RETIRA EL MÓVIL POLICIAL CON EL TRASLADO DEL MASCULINO Y DAMNIFICADO EN VEHÍCULO PARTICULAR DADO ASÍ POR FINALIZADO EL EVENTO. POSTERIORMENTE SE AMPLIA MEDIANTE CARTA SAE SE DEJA CONSTANCIA QUE EL SEÑOR ÁLVAREZ MARTÍNEZ KEVIN FELICIANO ES MONITOREADO POR ESTA SALA BAJO LA MODALIDAD DE VIGILANCIA AMBULATORIA. AL MOMENTO NO TIENE ALERTAS EN SISTEMA. SE AMPLÍAN DATOS DEL MAGISTRADO INTERVENTOR DEL JUZGADO PENAL CONTRAVENCIONAL Y DE FALTAS N° 11 DE LA CAUSA 658/2023 CON LA CARATULADA ÁLVAREZ MARTÍNEZ KEVIN FELICIANO SIN N°149 BIS LESIONES Y OTROS. SE AMPLIA QUE LA LUNETA ES VIOLENTADA. INTERVIENE LA UNIDAD DE FLAGRANCIA SUR A CARGO DEL DR. FERMOSELLE REALIZANDO ACTUACIONES POR DAÑOS Y DISPUSO LA DETENCIÓN.-</t>
  </si>
  <si>
    <t>PALERMO O133</t>
  </si>
  <si>
    <t>SE TOMA CONOCIMIENTO MEDIANTE CARTA SAE 46813872 DTE REF PERSECUCIÒN DE VW AMAROK. SE TOMA CAMARA VISUALIZANDO A PERSONAL POLCIIAL CON RODADO. SE AMPLIA: VEHICULO CON MUSICA A ALTO VOLUMEN, NO ESCUCHA SIRENAS. SE RETIRA SIN NOVEDAD.-</t>
  </si>
  <si>
    <t>BOCA07/CAM01</t>
  </si>
  <si>
    <t>SE TOMA CONOCIMIENTO MEDIANTE CARTA SAE N° 46813863 DENUNCIANTE REFIERE QUE HABRÍA OCURRIDO UN CHOQUE DE DOS AUTOS HABRÍA HERIDOS Y SOLICITA PERSONAL. SIENDO LA 01:10 HS. SE TOMA CÁMARA BOCA07 EMPLAZADA EN BRANDSEN 923 Y PRACTICO PÓLIZA SONDE SE VISUALIZA DOS VEHÍCULOS COLISIONADOS EN LA INTERSECCIÓN DE AMBAS CALLES. EN EL LUGAR SE ENCUENTRA PERSONAL POLICIAL. SE REALIZA LÍNEA DE TIEMPO EN CÁMARA BOCA07 CAM01 DONDE SE VISUALIZA EN HORAS DE 01:00 HS. UN VEHÍCULO COLOR BLANCO DIRIGIRSE POR BRANDSEN DOBLANDO EN PRACTICO PÓLIZA SENTIDO SUAREZ MOMENTO EN EL QUE COLISIONA A UN VEHÍCULO NEGRO QUE SE DIRIGÍA POR PRACTICO PÓLIZA SENTIDO BRANDSEN. SIENDO LA 01:15 HS. ARRIBA BOMBEROS AL LUGAR. SIENDO LAS 01:16 HS. ARRIBA AMBULANCIA DE SAME. SIENDO LA 01:31 HS. SE RETIRA BOMBEROS. SIENDO LA 01:48 HS. SE RETIRAN LAS PARTES SAME Y MÓVIL POLICIAL DANDO POR FINALIZADO EL EVENTO. POSTERIORMENTE SE TOMA CONOCIMIENTO MEDIANTE AMPLIACIÓN DE CARTA SAE QUE PERSONAL POLICIAL INTERVENTOR INFORMA QUE ARRIBÓ SAME INTERNO 391 DE ZONA CENTRO A CARGO DE LA DRA. NAITA MN 93847 QUIEN ASISTE A AMBOS CONDUCTORES CON DIAGNÓSTICO TRAUMA LEVE MÚLTIPLE. NINGUNA DE LAS PARTES INSTA ACCIÓN PENAL. CHOQUE SIMPLE SE RETIRAN LAS PARTES SIN NOVEDAD.</t>
  </si>
  <si>
    <t>ALMAGRO 23 CM02/ V. CRESPO29 CAM02</t>
  </si>
  <si>
    <t>SE TOMA CONOCIMIENTO MEDIANTE CARTA SAE N° 46813880 DENUNCIANTE REFIERE QUE UN MASCULINO LE QUISO ROBAR. 01:22 HS. SE TOMA CÁMARA VILLA CRESPO29 CAM02 EMPLAZADA EN LOYOLA 402 Y RAUL SCALABRINI ORTIZ DONDE SE VISUALIZA PERSONAL POLICIAL CON MASCULINO DEMORADO. SE REALIZA LÍNEA DE TIEMPO MEDIANTE CÁMARA ALMAGRO23 CAM02 EMPLAZADA EN ÁNGEL GALLARDO 5 Y CORRIENTES DONDE SIENDO LAS 01:07 HS. SE VISUALIZA A MASCULINO DELIVERY INGRESANDO A LOCAL DE BURGER KING DEJANDO LA BICICLETA FUERA. 01:09 HS. SE VISUALIZA A MASCULINO APORTADO ARRIBAR AL LUGAR. 01:11 HS. SE VISUALIZA A ESTE MISMO RETIRARSE CON LA BICICLETA. POSTERIORMENTE SIENDO LAS 03:14 HS. SE VISUALIZA MEDIANTE CÁMARA VILLA CRESPO29 CAM02 A PERSONAL POLICIAL RETIRARSE CON TRASLADO DEL IMPUTADO DANDO POR FINALIZADO EL EVENTO. POSTERIORMENTE SE AMPLÍA MEDIANTE CARTA SAE MÓVIL 1015 B CON IMPUTADO EN LOYOLA Y ORTIZ ASIMISMO EN COMUNA 5 B DIO CON EL TESTIGO EN CORRIENTES 4675 EL CUAL VIO AL MASCULINO SUSTRAER LA BICICLETA DEL LOCAL BURGER KING EL PROPIETARIO NO SE ENCUENTRA EN EL LUGAR. SE REALIZA CONSULTA JUZGADO NACIONAL EN LO CRIMINAL Y CORRECCIONAL NRO 33 A CARGO DR BOMANAONO SECCIÓN NRO 170 A CARGO DR ANTAR ACTUACIONES POR HURTO LA BICICLETA MODELO TIPO MOUNTAIN BIKE RODADO 29 CON INSCRIPCIÓN SPX DE COLOR NEGRO CON DETALLES EN AZUL Y GRIS SECUESTRA LA COMUNA 15 B. HASTA DAR CON EL PROPIETARIO. EVENTO MONITOREADO POR GUADALUPE GATTELET DNI: 45677429. NO SE LOGRA CARGAR CÀMARA ALMAGRO23 CAM02 DEBIDO A QUE LA MISMA NO FIGURA EN OPCIONES.-</t>
  </si>
  <si>
    <t>SE TOMA CONOCIMIENTO MEDIANTE CARTA SAE N°46813954. DENUNCIANTE REFIERE QUE SU EX PAREJA LA HABRÍA DEJADO EN LA CALLE Y SE HABRÍA QUEDADO CON SUS PERTENENCIAS. 01:39HS. SE TOMA CÁMARA BALVANERAO150 EMPLAZADA EN SAAVEDRA 291Y MORENO DONDE SE VISUALIZA AL PERSONAL POLICIAL JUNTO CON LA DAMNIFICADA. 02:00HS. SE RETIRA PERSONAL POLICIAL DANDO POR FINALIZADO ESTE EVENTO. SE AMPLÍA MEDIANTE SAE 603C ENTREVISTA A LA LLAMANTE QUIEN REFIERE QUE DISCUTIÓ CON SU PAREJA EL MISMO SE RETIRA DEL LUGAR Y LA DEJA EN LA CASA DE UNA AMIGA EN EL QTH APORTADO PISO 3 DEPTO B. LA MISMA SE ENCUENTRA ILESA. NEGATIVO DE VIOLENCIA DE GENERO.</t>
  </si>
  <si>
    <t>SAN TELMO16</t>
  </si>
  <si>
    <t>SE TOMA CONOCIMIENTO MEDIANTE CARTA SAE N°46814036 HT SOLICITA MÓVIL POR INCIDENCIA. 01:54 HS SE TOMA LA CÁMARA SAN TELMO16 EMPLAZADA EN SAN JUAN 402 Y DEFENSA EN LA CUAL SE VISUALIZA A PERSONAL POLICIAL CON UN MASCULINO PREVENIDO EN EL LUGAR. SE VERIFICA LÍNEA DE TIEMPO EN LA CÁMARA SAN TELMO16 CAM02 EN LA CUAL SIENDO LAS 01:54HS SE VISUALIZA PARCIALMENTE DEBIDO A OBSTRUCCIÓN POR ARBOLEDA AL PERSONAL APROXIMARSE CON EL MASCULINO POR AVENIDA SAN JUAN SENTIDO DEFENSA EL MISMO SE DETIENE EN UN CONTENEDOR HACIENDO CASO OMISO AL PERSONAL PRÓXIMO A ESTO EL MASCULINO SE APROXIMA AL PERSONAL DONDE SE PRODUCE UN FORCEJEO SEGUNDOS DESPUÉS ARRIBA PERSONAL EN APOYO REDUCIENDO AL MASCULINO EN EL LUGAR. 02:55 HS SE RETIRA PERSONAL POLICIAL DEL LUGAR TRASLADANDO AL MASCULINO DETENIDO DANDO ASÍ POR FINALIZADO EL EVENTO. SE TOMA CONOCIMIENTO MEDIANTE AMPLIACIÓN CARTA SAE MÓVIL 901F REFIERE QUE SE HACE CONSULTA CON JUZGADO NÚMERO 40 A CARGO DE DOCTOR GONZALEZ SECRETARIA NUMERO 139 A CARGO DEL DOCTOR DESIMONI ACTUACIONES POR HURTO AVALA DETENCIÓN.</t>
  </si>
  <si>
    <t>S. CRISTOBAL12</t>
  </si>
  <si>
    <t>SE TOMA CONOCIMIENTO POR MEDIO DE LA CARTA SAE N°46814084 QUE DENUNCIANTE REFIERE QUE HABRÍA UN MASCULINO CON VALIJAS CONSERVADORA Y BOLSOS QUE HABRÍA ABIERTO UN VEHÍCULO. SIENDO LAS 02:11 HS. SE OBSERVA POR LA CÁMARA SAN CRISTOBAL12 EMPLAZADA EN SAN JUAN 2495 Y ALBERTI DONDE SE VISUALIZA A UN MASCULINO Y AL PERSONAL POLICIAL. 02:24 HS. SE RETIRA EL PERSONAL POLICIAL Y EL MASCULINO SE RETIRA DEL LUGAR POR SUS PROPIOS MEDIOS DANDO ASÍ POR FINALIZADO EL EVENTO. POSTERIORMENTE SE TOMA CONOCIMIENTO POR MEDIO DE LA AMPLIACIÓN DE LA CARTA SAE QUE HT SE IDENTIFICÓ AL MASCULINO SIN IMPEDIMENTO NEGATIVO VEHÍCULO VIOLENTADO.</t>
  </si>
  <si>
    <t>COLEGIALES06</t>
  </si>
  <si>
    <t>SE TOMA CONOCIMIENTO MEDIANTE CARTA SAE DTE REF FEMENINO MAYOR DE EDAD CON TAQUICARDIA. SE TOMA CAMARA VISUALIZANOD A MASC ASISTIENDO A FEM. SE AMPLIA: ARRIBO SAME DIAGN CONTROL CLINICO.-</t>
  </si>
  <si>
    <t>V. SOLDATI68</t>
  </si>
  <si>
    <t>SIENDO LAS 02:23 HS. SE TOMA LA CÁMARA VILLA LUGANOO241 EMPLAZADA EN FDEZ. DE LA CRUZ 4698 Y ESCALADA VISUALIZANDO A DOS FEMENINOS Y UN MASCULINO EN INCIDENCIA EN LA VÍA PUBLICA TIRÁNDOSE PIEDRAS Y POSEEN PALOS. EL PRIMER FEMENINO VISTE DE ROPAS COLOR GRIS. EL SEGUNDO FEMENINO TENDRÍA ROPAS COLOR NEGRO. EL MASCULINO ESTARÍA CON EL TORSO DESCUBIERTO Y JEANS. SE DA AVISO A COMANDO GENERANDO CARTA SAE N°46814130. 02:24 HS. SE TOMA LA CÁMARA VILLA SOLDATI68 EMPLAZADA EN ESCALADA 4228 Y FDEZ. DE LA CRUZ VISUALIZANDO A MAS DE 100 METROS EL ARRIBO DEL PERSONAL POLICIAL LOGRANDO DAR CON EL FEMENINO VESTIDA DE GRIS. POSTERIORMENTE EL PERSONAL POLICIAL SE DESPLAZA CON EL FEMENINO HACIA FDEZ. DE LA CRUZ LOGRANDO DAR CON EL FEMENINO VESTIDA DE NEGRO Y MASCULINO. A LAS 02:27 HS. SE DA SEGUIMIENTO AL EVENTO MEDIANTE LA CÁMARA VILLA LUGANOO248 EMPLAZADA EN FDEZ. DE LA CRUZ 4702 Y CORVALÁN. SIENDO LAS 02:55 HS. SE RETIRA EL PERSONAL POLICIAL Y AMBAS FEMENINOS JUNTO AL MASCULINO BAJO SUS PROPIOS MEDIOS DANDO ASÍ POR FINALIZADO EL EVENTO. POSTERIORMENTE SE AMPLIA MEDIANTE CARTA SAE QUE MÓVIL 18 SE ENCUENTRA IDENTIFICANDO A LAS PARTES Y SE ENCUENTRAN TODOS ILESOS. NO QUIEREN INSTAR A LA ACCIÓN PENAL.</t>
  </si>
  <si>
    <t>P. CHACABUCO O134</t>
  </si>
  <si>
    <t>SE TOMA CONOCIMIENTO MEDIANTE CARTA SAE N° 46814136. QUE DENUNCIANTE REFIERE QUE ESCUCHO RUIDOS EN LA CASA LINDERA REFIERE QUE VISUALIZO MOVIMIENTOS INDICA QUE VISUALIZO A UNA PERSONA DENTRO DE LA FINCA 02:31HS. SE TOMA CÁMARA PARQUE CHACABUCO0134 EMPLAZADA EN SANTANDER 502 Y DOBLAS SE OBSERVA MÓVIL POLICIAL ASÍ MISMO POR CÁMARA PARQUE CHACABUCO20 EMPLAZADA EN SANTANDER 401 Y SENILLOSA DONDE SE OBSERVA PARCIALMENTE POR OBSTRUCCIÓN DE ARBOLEDA A PERSONAL POLICIAL IDENTIFICANDO A UN MASCULINO. 04:56HS. SE RETIRA PERSONAL CON TRASLADO DEL MASCULINO DANDO POR FINALIZADO EL EVENTO. POSTERIORMENTE SE TOMA CONOCIMIENTO MEDIANTE AMPLIACIÓN DE CARTA SAE MÓVIL 907B INFORMA QUE SE REALIZÓ CONSULTA CON EL JUZGADO CRIMINAL Y CORRECCIONAL NUMERO 25 A CARGO DEL DR. PALMA GHIN SECRETARIA 161 A CARGO DE DR. GUILLERMO ROBETT DISPUSO DETENCIÓN DEL MASCULINO Y ACTUACIONES POR TENTATIVA DE ROBO DE ESCALAMIENTO NEGATIVO SERVICIOS SOLO SE SOLICITÓ CONSIGNA EN EL LUGAR</t>
  </si>
  <si>
    <t>P. CHACABUCOO116</t>
  </si>
  <si>
    <t>SE TOMA CONOCIMIENTO MEDIANTE CARTA SAE N° 46814183 SOBRE UNA VIOLENCIA DE GÉNERO EN INTERIOR FINCA. 02:51 HS. SE TOMA CÁMARA PARQUE CHACABUCO O116 EMPLAZADA EN ASAMBLEA 309 Y SALAS EN DONDE SE VISUALIZA A PERSONAL POLICIAL ENTREVISTANDO EN EL LUGAR A UN MASCULINO. 02:59 HS. SE VISUALIZA EL RETIRO DEL MASCULINO POR SUS PROPIOS MEDIOS. 03:03 HS. SE VISUALIZA EL RETIRO DE PERSONAL POLICIAL DE LUGAR DANDO POR FINALIZADO EL EVENTO. SE AMPLÍA MEDIANTE CARTA SAE QUE OPERADOR 196 INFORMA QUE SE ENCUENTRA EN EL LUGAR Y ES NEGATIVO VIOLENCIA DE GÉNERO SE ENTREVISTÓ A LA FEMENINO EN MENCIÓN LA MISMA REFIERE QUE SE HIZO PRESENTE SU EX PAREJA Y HABRÍA TENIDO UNA INCIDENCIA LA MISMA SE ENCUENTRA ILESA Y LOS MENORES ILESOS. AL MOMENTO QUE ARRIBO EL MÓVIL EL MASCULINO YA SE HABRÍA RETIRADO PANORAMA NORMAL.</t>
  </si>
  <si>
    <t>P. CHAS 19 CAM02</t>
  </si>
  <si>
    <t>SE TOMA CONOCIMIENTO MEDIANTE CARTA SAE N° 46814234. DENUNCIANTE REFIERE QUE ESTARÍA SU EX EN LA VÍA PUBLICA MOLESTÁNDOLA VISTE CAMPERA AZUL Y PANTALÓN GRIS SOLICITA QUE LO RETIREN. 03:24 HS. SE TOMA CÁMARA PARQUE CHAS 19 CAM02 EMPLAZADA EN GAMARRA 1200 Y LLERENA VISUALIZANDO AL PERSONAL POLICIAL EN EL LUGAR. 03:40 HS. SE RETIRA PERSONAL POLICIAL Y UN MASCULINO QUE SE ENCONTRABA ALLÍ POR SUS PROPIOS MEDIOS DANDO POR FINALIZADO ESTE EVENTO. POSTERIORMENTE SE AMPLÍA MEDIANTE CARTA SAE MÓVIL INDICA EN EL LUGAR SE TRATÓ DE UNA DISCUSIÓN EL PANORAMA ES NORMAL EN EL LUGAR NEGATIVO VIOLENCIA DE GENERO. ESTE EVENTO FUE MONITOREADO POR MENDIETA MATIAS EZEQUIEL DNI 39849147.</t>
  </si>
  <si>
    <t>V. CRESPO 73</t>
  </si>
  <si>
    <t>SE TOMA CONOCIMIENTO MEDIANTE CARTA SAE N°46814265 LLAMANTE INDICA QUE HABRIA UN MASCULINO AGREDIENDO A UN FEMENINO. SE VISUALIZA INCIDENCIA ENTRE DOS PERSONAS. ARRIBA PERSONAL POLICIAL. SE AMPLIA: 615 CON UN FEMENINO OFUSCADA QUE HABIA ENCONTRADO A SU EX CON OTRA MUJER LA MISMA PROVOCA UN PEQUEÑO DAÑO EN EL VEHICULO DEL MASCULINO.</t>
  </si>
  <si>
    <t>SAN NICOLAS32</t>
  </si>
  <si>
    <t>SAN NICOLAS</t>
  </si>
  <si>
    <t>SE TOMA CONOCIMIENTO MEDIANTE CARTA SAE N° 46814369 LLAMANTE INDICA QUE HABRÍA UN MASCULINO TRATANDO DE BAJAR LA VENTANILLA DE UN VEHÍCULO CON LAS MANOS MASCULINO DE CAMPERA AZUL OSCURA FRANJA BLANCA EN LA ESPALDA PANTALÓN LARGO DE BOCA. 04:20HS. SE TOMA CÁMARA SAN NICOLAS32 EMPLAZADA ROQUE PEÑA 910 Y SARMIENTO SE VISUALIZA EL PASO DE UN MASCULINO DE SIMILARES CARACTERÍSTICAS POR ROQUE SÁENZ PEÑA DOBLANDO POR SUIPACHA HACIA DIRECCIÓN CORRIENTES PERDIÉNDOLO DE LA VISUAL. SE REALIZA LÍNEA DE TIEMPO POR LA CÁMARA SAN NICOLAS32CAM02 EMPLAZADA ROQUE PEÑA 910 Y SARMIENTO SIENDO LAS 04:16:53HS. SE VISUALIZA AL MASCULINO MENCIONADO APROXIMARSE A UN VEHÍCULO VOLKSWAGEN GRIS EL MISMO INTENTA MANIPULAR APARENTEMENTE LA PUERTA DEL LADO DEL ACOMPAÑANTE. 04:26HS. ARRIBA PERSONAL POLICIAL AL LUGAR DANDO CON EL VEHÍCULO MENCIONADO. 04:34HS. SE RETIRA PERSONAL POLICIAL DEL LUGAR DANDO ASÍ POR FINALIZADO ESTE EVENTO. POSTERIORMENTE SE AMPLÍA MEDIANTE CARTA SAE 901D SE IDENTIFICÓ UN MASCULINO DNI 37145733 DANIEL MARCELO TORTOZA 33 AÑOS SIN IMPEDIMENTO NI ELEMENTO CONSTITUTIVO EL MISMO SE ENCUENTRA ALCOHOLIZADO Y SE HABRÍA APOYADO EN EL VEHÍCULO SE VERIFICO EL MISMO SE TRATA DE DODGE JOURNEY SIN IMPEDIMENTO NEGATIVO SIGNOS DE VIOLENCIA NO SE ADOPTA TEMPERAMENTO. ESTE EVENTO FUE MONITOREADO POR RAVALLO LUCIANO ALFIO DNI 38026420</t>
  </si>
  <si>
    <t>SE TOMA CONOCIMIENTO MEDIANTE CARTA SAE N° 46814367 QUE DENUNCIANTE REFIERE QUE HABRÍA 3 PERSONAS CONSUMIENDO O VENDIENDO ESTUPEFACIENTES EN LA VÍA PÚBLICA. 04:20 HS. SE TOMA CÁMARA BALVANERAO107 EMPLAZADA EN LA RIOJA 98 Y H YRIGOYEN DONDE SE VISUALIZA PERSONAL POLICIAL IDENTIFICANDO A VARIOS MASCULINOS Y UN FEMENINO. 04:43 HS. SE RETIRA PERSONAL POLICIAL Y LAS PARTES SE RETIRAN POR SUS PROPIOS MEDIOS DANDO POR FINALIZADO EL EVENTO. POSTERIORMENTE SE AMPLÍA MEDIANTE CARTA SAE 603 SE IDENTIFICÓ A TRES PERSONAS SIN IMPEDIMENTO NI ELEMENTO CONSTITUTIVO DE DELITO. EVENTO MONITOREADO POR GUADALUPE GATTELET DNI: 45677429.</t>
  </si>
  <si>
    <t>FLORES 20/ FLORES82</t>
  </si>
  <si>
    <t>SE TOMA CONOCIMIENTO MEDIANTE CARTA SAE N° 46814386 SOBRE UN CHOQUE ENTRE UN COLECTIVO DE LA LÍNEA 92 Y UN VEHÍCULO EN INMEDIACIONES DE NAZCA Y RIVADAVIA. 04:33 HS. SE TOMA CÁMARA FLORES 82 EMPLAZADA EN RIVADAVIA 7490 Y QUIRNO EN DONDE SE VISUALIZA A UN COLECTIVO DE LA LÍNEA 92 Y EN EL LUGAR PERSONAL POLICIAL PRESTANDO ASISTENCIA. SE PROCEDE A REALIZAR LÍNEA DEL TIEMPO POR FLORES20CAM03 EMPLAZADA EN RIVADAVIA 7390 Y SAN PEDRITO A LAS 04:26 HS SE VISUALIZA TRANSPORTE PÚBLICO CIRCULAR POR AV. RIVADAVIA SE DETIENE EN EL SEMÁFORO Y POSTERIORMENTE LO EMBISTE UN VEHÍCULO PARTICULAR EN LA PARTE TRASERA. 04:41 HS ARRIBA SAME EN EL LUGAR PROCEDE A PRESTAR ASISTENCIA. 04:45 HS. SE RETIRA SAME SIN TRASLADO. 06:36HSSE RETIRA PERSONAL POLICIAL QUEDANDO HT DE CONSIGNA EN EL LUGAR DANDO POR FINALIZADO EL EVENTO. POSTERIORMENTE SE AMPLÍA SE REALIZO NUEVA CONSULTA CON LA UNIDAD DE FLAGRANCIA OESTE A CARGO DR. SZWARD QUIEN DETERMINA ACTUACIONES POR LESIONES 94. DETENCIÓN DEL MASCULINO Y TRASLADO A COCHABAMBA. SECUESTRO DE SU RODADO.</t>
  </si>
  <si>
    <t>CABALLITO O107</t>
  </si>
  <si>
    <t>SE TOMA CONOCIMIENTO MEDIANTE CARTA SAE N°46814392 DENUNCIANTE REFIERE QUE HABRIA UN MASCULINO Y UN FEMENINO GENERANDO DISTURBIOS. SE VISUALIZA A FEMENINO TENDIDO EN VIA PUBLICA MASCULINO PROXIMO. EL MASCULINO LE SUSTRAE PERTENENCIAS. ARRIBA PERSONAL POLICIAL. CMU AMPLIA, SE REALIZA LINEA DE TIEMPO POR LA CÁMARA CABALLITO O107 OBSERVANDO EN HORAS 03:57 AL FEMENINO CAMINAR CON LAS MULETAS CUANDO PIERDE LA ESTABILIDAD Y CAE DESDE SU PROPIA ALTURA. SE AMPLIA: M 606 INDICA QUE LA FEMEINO SE ENCUENTRA ILESA EN PERFECTO ESTADO DE SALUD, SE TRATO DE UNA DISCUSION DE PAREJA EN SITUACION DE VULNERABILIDAD, LA FEMENINO NO INSTA A LA ACCION PENAL, NEGATIVO HECHO ILICITO, PERSONAL CONTINUA SU RECORRIDO.</t>
  </si>
  <si>
    <t>ALMAGRO O186</t>
  </si>
  <si>
    <t>SE TOMA CONOCIMIENTO MEDIANTE CARTA SAE N°46814363POR ACTIVACION DE ALARMA. SE VISUALIZA A PERSONAL POLICIAL EN EL LUGAR. MEDIANTE LINEA DE TIEMPO SE VISUALIZA MASCULINO APROXIMARSE A INGRESO DE COMERCIO. SE DEJA CONSTANCIA QUE AL ESTAR EN MODO PATRON DE MOVIMIENTO NO SE LOGRA VISUALIZAR ADONDE SE RETIRA ESTE MASCULINO. SE AMPLIA: SE LABRAN ACTUACIONES POR ROBO.</t>
  </si>
  <si>
    <t>FLORES O254</t>
  </si>
  <si>
    <t>SE TOMA CONOCIMIENTO MEDIANTE CARTA SAE N°46814445 LLAMANTE INDICA QUE HABRIA UNA INCIDENCIA EN VIA PUBLICA. SE VISUALIZA LO APORTADO.LOS MISMOS SE RETIRAN. ARRIBA PERSONAL POLICIAL. SE AMPLIA: PERSONAL AMPLIA AL ARRIBO PANORAMA NORMAL , INCIDENCIA SOLICIONADA LAS PARTES SE RETIRAN SIN APORTAR DATOS.</t>
  </si>
  <si>
    <t>SE VISUALIZA MEDIANTE CAMARA A MASCULINO TENDIDO DEBAJO DE UN CAMION. CMU DEJA CONSTANCIA QUE EL MASCULINO CRUZA LA AV CORRIENTES Y SE RECUESTA DEBAJO DEL CAMION MENCIONADO EL CUAL SE ENCUENTRA TRABAJANDO EN LA PUERTA DEL SHOPPING ABASTO. ARRIBA PERSONAL POLICIAL. SE AMPLIA:</t>
  </si>
  <si>
    <t>NUEVA POMPEYA99</t>
  </si>
  <si>
    <t>SE TOMA CONOCIMIENTO POR CARTA SAE N°46814582 FEMENINO INDICA UN CHOQUE DE UN COLECTIVO LINEA 44 CON UN CAMION EN LA INTERSECCUIONES DE ABRAHAM J LUPPI Y BARCO DEL CENTENERA .06:27HS SE TOMA CAMARA NUEVA POMPEYA99 EMPLAZADA EN CENTENERA 3139 Y SANTA CATALINA A 100MTS AL MOMENTO SE VISUALIZA PARCIALMENTE CAJONES DE BEBIDAS DESPARRAMADOS EN LA CINTA ASFALTICA EN EL LUGAR SE ENCUENTRA PERSONAL POLICIAL. 06:33HS ARRIBA SAME . 06:50HS SE RETIRA SAME. POSTERIORMENTE SE AMPLIA POR CARTA SAE M604 AMBOS CONDUCTORES 0
CECILIA GOMEZ - 09/12/2025 15:48
0 DE ALCOLEMIA ULFA SUR DISPONES 29/30 AMBOS CONDUCTORES.</t>
  </si>
  <si>
    <t>V. LUGANO O148</t>
  </si>
  <si>
    <t>SIENDO LAS 06:34 HS. SE VISUALIZA MEDIANTE CÁMARA VILLALUGANOO148 EMPLAZADA EN BARROS PAZOS 5201 Y POLA A PERSONAL DE PFA REALIZANDO UN ALLANAMIENTO EN EL LUGAR. SE GENERA CARTA SAE N°46814522. 09:08 HS. SE RETIRAN MÓVILES DEL LUGAR DANDO POR FINALIZADO EL EVENTO. AMPLIA MEDIANTE CARTA SAE OFICIAL ROMERO AGUSTIN DE MOVIL608A INFORMA EN EL LUGAR SE ENTREVISTA CON INSPECTOR RAMIREZ LP 4310 QUIÉN LE REFIERE NO NECESITA LA COOPERACIÓN DE MÓVIL DE JURISDICCIÓN.</t>
  </si>
  <si>
    <t>SE TOMA CONOCIMIENTO MEDIANTE LA CARTA SAE N°46814570. SIENDO LAS 06:24HS SE TOMA LA CAMRA ALMAGRO82 EMPLAZADA EN MEDRANO 502 Y SARMIENTO DONDE SE VISUALIZA A PERSONAL POLICIAL CON EL VEHÍCULO VIOLENTADO. SIENDO LAS 06:47HS ARRIBA MÓVIL POLICIAL AL LUGAR. SIENDO LAS 06:52HS SE RETIRA MÓVIL POLICIAL QUEDANDO PERSONAL POLICIAL DE CONSIGNA. SIENDO LAS 06:53HS SE SUELTA LA CÁMARA POR AMPLIACIÓN DE LA CARTA SAE. SE TOMA CONOCIMIENTO MEDIANTE LA AMPLIACIÓN DE LA CARTA SAE HT INFORMA SE EFECTUÓ CONSULTA CON LA FISCALIZA NAC EN LO CRIM Y CORR NRO 51 A CARGO DR. OLIVIERI SEC ÚNICA A CARGO DR. MIGUEL A CARGO POR ROBO NEGATIVO SERVICIOS AL LUGAR SE OBSERVO FALTANTE DEL ESTÉREO.</t>
  </si>
  <si>
    <t>CABALLITO O109</t>
  </si>
  <si>
    <t>SE TOMA CONOCIMIENTO MEDIANTE CARTA SAE N°46814581 MASCULINO REFIERE CHOQUE ENTRE DOS VEHICULOS UNO QUEDO EM N MEDIO DE LA AVENIDA OBSTRUYENDO EL TRANCITO NO HAY HERIDOS. SIENDO LAS 06:30 HS SE TOMA CAMARA EN CABALITOO109 EMPLAZADA EN DIRECTORIO 399 Y BEAUGHEF VISUALIZANDO A DOS MASCULINOS UNA FEMENINA Y PERSONAL POLICIAL EN EL LUGAR. 06:46 HS SE RETIRA PERSONAL POLICIAL DEL LUGAR. 06:53 HS SE RETIRA LOS DOS MASCULINOS YLA FEMENINA DEL LUGAR DANDO POR FINALIZADO ESTE EVENTO. POSTERIORMENTE SE AMPLIA CARTA SAE HT INFORMA SE TRATARIA DE UN CHOQUE SIMPLE LAS PARTES INTERCAMBIAN DATOSSE RETIRAN SIN NOVEDAD.</t>
  </si>
  <si>
    <t>SIENDO LAS 06:33 HS SE VISUALIZA POR CAMARA BALVANERA 05 EMPLAZADA EN LA AV RIVADAVIA 2802 Y JUJUY A UN MASCULINO DE GORRA BLANCA CON BUZO GRIS TOMARSE A GOLPE DE PUÑO CON OTRO MASCULINO DE BUZO BLANCO . SE DA AVISO A COMANDO Y SE GENERA CARTA SAE N 46814622 . LOS MASCULINO SE RETIRAN POR DISTINTA DIRECCION Y 06:36 HS ARRIBO DE PERSONAL POLICIAL EL CUAL NO DA CON LOS MASCULINOS . AMPLIAN MEDIANTE CARTA SAE HT INF ARRIBO DEL PERSONAL POLICIAL LOS MASCULINO SE HABRIAN RETIRADO PANORAMA NORMAL .</t>
  </si>
  <si>
    <t>ROBERTO MARCELO DIOGO - 09/12/2025 08:24
SIENDO LAS 06:40 HS SE VISUALIZA POR CAMARA BALVANERA 05 EMPLAZADA EN LA AV RIVADAVIA 2802 Y JUJUY A UN MASCULINO CON LO QUE SERIA APARENTEMENTE UN ARMA BLANCA . SE DA AVISO A COMANDO Y SE GENERA CARTA SAE N 46814658 . 06:43 HS ARRIBO DE PERSONAL POLICIAL EL CUAL DA CON EL MASCULINO . SIENDO 06:43 HS SE RETIRA EL MASCULINO COMO ASI TAMBIEN PERSONAL POLICIAL . AMPLIAN MEDIANTE CARTA SAE 1103 INF SE TRATARIA DE UNA ESPATULA NEGATIVO ARMA BLANCA .</t>
  </si>
  <si>
    <t>BELGRANO 65</t>
  </si>
  <si>
    <t>SE TOMA CONOCIMIENTO MEDIANTE CARTA SAE Nº 46814709 HT INDICA QUE EN EL LUGAR SE DA A LA FUGA UN VW DE COLOR BLANCO CON UN CHOQUE EN LA PARTE DELANTERA. EL CONDUCTOR DE ESTE VEHÍCULO ESTA ALCOHOLIZADO. AL SER IDENTIFICADO SE DA A LA FUGA INTENTANDO ARROLLAR A PERSONAL POLICIAL. ÚLTIMO QTH SUPERÍ SENTIDO JURAMENTO. SIENDO LAS 06:59HS SE TOMA CÁMARA BELGRANO49 EMPLAZADA EN SUCRE 3202 Y FREIRE A 100 METROS DEL QTH NO LOGRANDO VISUALIZAR LO APORTADO DEBIDO A QUE LA MISMA PRESENTA DESPERFECTOS TÉCNICOS. SE VERIFICA LÍNEA DE TIEMPO MEDIANTE CÁMARA BELGRANO65 CAM01 EMPLAZADA EN SUCRE 3415 Y SUPERÍ VISUALIZANDO A LAS 06:52HS UNA CAMIONETA VW AMAROK COLOR GRIS CIN UN CHOQUE EN LA PARTE DELANTERA CIRCULANDO POR SUCRE DOBLANDO EN SUPERÍ. SE DA AVISO A COMANDO. SIENDO LAS 07:05HS SE DA POR FINALIZADO EL MONITOREO. POSTERIORMENTE SE TOMA CONOCIMIENTO MEDIANTE CARTA SAE: HT INDICA QUE SE RECORRIÓ EL LUGAR. NO SE DIO CON EL VEHÍCULO. NEGATIVO TRANSEÚNTE.</t>
  </si>
  <si>
    <t>SE TOMA CONOCIMIENTO MEDIANTE CARTA SAE N°46814811 SOBRE UN MASCULINO DE 50 AÑOS DE EDAD CAÍDO DEL SUELO. 07:21 HS SE TOMA CAMARA BOCAO103 EMPLAZADA EN CALLE NECOCHEA 1298 Y OLAVARRIA EN EL LUGAR SE VISUALIZA A DICHO MASCULINO TENDIDO SOBRE LA VEREDA. 07:24 HS ARRIBA PERSONAL POLICIAL. 07:29 HS LA FEMENINA SE RETIRA POR SUS PROPIOS MEDIOS. 07:44 HS SE DA POR FINALIZADO ESTE EVENTO. SE AMPLIA CARTA SAE 107 HT INFORMA ARRIBO AL LUGAR SE TRATO DE UN MASCULINO DORMITANDO EL MISMO SE RETIRA DEL LUGAR.NEGATIVO PERSONA CON ATAQUE. ESTE EVENTO FUE MONITOREADO POR OPERADORA SENA AANABEL LP 12351. PERSONA CON ATAQUE.</t>
  </si>
  <si>
    <t>SIENDO HORAS 07:33 SE VISUALIZA POR CAMARA CONSTITUCION32 EMPLAZADA SALTA 1520 Y PAVÓN UNA INCIDENCIA ENTRE DOS MASCULINOS Y UN FEMENINO VISTE 1° MASCULINO CAMPERA NEGRA CON LÍNEAS LATERALES BLANCAS CALZADO NEGRO 2° MASCULINO GORRA BLANCA CON VISERA ROJA CAMPERA NEGRA CALZADO CLARO Y FEMENINO CAMPERA GRIS SHORT ROJO SE DA AVISO A COMANDO GENERANDO CARTA SAE N° 46814881. EL 1° MASCULINO SE RETIRA POR SALTA HACIA COCHABAMBA SIENDO VISUALIZADO POR CÁMARAS CONSTITUCION14 EMPLAZADA COCHABAMBA 1194 Y SALTA CONSTITUCION40 EMPLAZADA LIMA 1301 Y COCHABAMBA CONSTITUCION55 EMPLAZADA 9 DE JULIO Y SAN JUAN EL MISMO SE RETIRA A LA VELOZ CARRERA POR SAN JUAN HACIA TACUARÍ. 07:36 HS. CONSTITUCION32 EMPLAZADA MISMO QTH ARRIBA PERSONAL POLICIAL QUE LOGRA DAR CON EL FEMENINO. 07:41 HS. SE VISUALIZA AL MASCULINO POR CAMARA CONSTITUCIONO100 EMPLAZADA INDEPENDENCIA 814 Y PIEDRAS SAN TELMO09 EMPLAZADA INDEPENDENCIA 700 Y CHACABUCO Y MONERRAT37 EMPLAZADA PIEDRAS 700 Y CHILE EL MISMO SE DIRIGE POR CHILE HACIA TACUARÍ SALIENDO DEL ALCANCE VISUAL DE LA CAMARA. 07:48 HS. SE TOMÓ CONOCIMIENTO POR FRECUENCIA PERSONAL POLICIAL LOGRA DAR CON MASCULINO. 08:08 HS. SE RETIRA FEMENINO POR SUS PROPIOS MEDIOS PERSONAL POLICIAL PERMANECE EN EL LUGAR DANDO ASÍ POR FINALIZADO EL EVENTO. SE TOMÓ CONOCIMIENTO MEDIANTE CARTA HT ENTREVISTO AMBAS PARTES LOS MISMOS CORRESPONDEN Y NO POSEEN PRESENCIA NOTORIA PANORAMA EXTERNO NORMAL.</t>
  </si>
  <si>
    <t>SE TOMA CONOCIMIENTO MEDIANTE CARTA SAE N° 46814812 FEMENINA ESTARÍA COLGADA POR ABAJO DE GRAL. PAZ CON UNA SOGA. SIENDO LAS 07.33HS SE TOMA CÁMARA NUÑEZO115 EMPLAZADA EN CABILDO4991 Y GRAL. PAZ SE VISUALIZA PERSONAL POLICIAL Y SAME ASISTIENDO A FEMENINA. 07.42HS SE RETIRA SAME CON TRASLADO. 08.06HS SE DA POR FINALIZADO ESTE EVENTO QUEDANDO PERSONAL DE CONSIGNA EN EL LUGAR. POSTERIORMENTE SE AMPLÍA MEDIANTE SAE 612 A INFORMA EN EL LUGAR SE REALIZO CONSULTA CON LA FISCALÍA SAAVEDRA NÚÑEZ A CARGO DEL DR. CAMAPAÑOLI SECRETARIA ÚNICA A CARGO DEL 34 DR. BAGNARDI ATENDIDO A LA VOZ DEL MISMO EL MISMO DISPUSO QUE SE LABREN ACTUACIONES POR TENTATIVA DE SUICIDIO SECUESTRO DE LA SOGA.</t>
  </si>
  <si>
    <t>NO CARGAN IMPUTADO</t>
  </si>
  <si>
    <t>MATADEROS 38</t>
  </si>
  <si>
    <t>SE TOMA CONOCIMIENTO MEDIANTE CARTA SAE N°46814908 DE UN APARENTE ENTRADERA A UN FRIGORIFICO. 07:44 HS. SE TOMA LA CÁMARA MATADEROS 38 EMPLAZADA EN DIRECTORIO 6097 Y MURGUIONDO SE OBSERVA A LOS EMPLEADOS DEL FRIGORIFICO. 07:53 HS. LUEGO ARRIBA PERSONAL POLICIAL DANDO CON PERSONAL DEL FRIGORIFICO. 8:27 PERSONAL POLICIAL QUEDA DE CONSIGNA DANDO POR FINALIZADO EL EVENTO. SAE INFORMA MYR SUAREZ INFORMA VIA QSO INFORMA SE ENTREVISTO AL DAMNIFICADO DIRECTOR DEL COMERCIO FIGRORIFICO DENOMINADO ENTRE TODOS EL CUAL PRESENTA VIOLENTADAS UNA VENTANA QUE DA A LA TERRAZA LA PUERTA DE LA OFICINA Y LA CAJA FUERTE LA CUAL NO LOGRARON ABRIR SE NOTA CHEQUES A DETERMINAR Y APROXIMADAMENTE 1.000.000 DE PESOS SE REALIZÓ CONSULTA CON FISCALIA CRIMINAL Y CORRECCIONAL 10 DR GENTILE SECRETARIA UNICA DR TABOADA SE LABRAN ACTUACIONES ROBO EN AUSENCIA SOLICITA RASTROS AL LUGAR POC 1128493179</t>
  </si>
  <si>
    <t>POMPEYA01</t>
  </si>
  <si>
    <t>SIENDO LAS 07:58 HS SE RECIBE MEDIANTE CARTA SAE N ° 46814971 PERSONA CAIDA EN LA VIA PUBLICA. SE TOMA CAMARA POMPEYA01 EMPLAZADA EN PERITO MORENO 700 Y SAENZ SE VISUALIZA PERSONAL POLICIAL EN EL LUGAR SOLICITAN SAME .09:01HS SE DA POR FINALIZADO EL EVENTO AL MOMENTO QUEDANDO PERSONAL EN EL LUGAR AL MOMENTO.NO SE VISUALIZA EL ARRIBO DE SAME. POSTERIORMENTE SE AMPLIA POR CARTA SAE ARRIBO SAME INT 423 DEL PENNA A CARGO CASTRO MN 160201 QUIEN ASISTE Y DERIVA CON DIAGNISTICO POLITARAUMATISMO VARIOS</t>
  </si>
  <si>
    <t>BALVANERA 73</t>
  </si>
  <si>
    <t>SIENDO LAS 08:18HS. SE TOMA CAMARA BALVANERA73 EMPLAZADA EN LAS CALLES SARMIENTO 2805 Y PUEYRREDON SE VISUALIZA A UN MASCULINO DE GORRA AZUL CON FRANJAS ROJAS Y MARRON ROPAS OSCURAS Y ZAPATILLA BLANCAS OFRECER UN TELEFONO CELULAR A LOS TRANSEUNTES DE LA VIA PUBLICA. SE DA AVISO A COAMNDO GENERANDO CARTA SAE Nª46815114. 08:20HS. POSTERIORMENTE SE VIUSALIZA AL MASCULINO POR CAMARA BALVANERAO103 EMPLAZADA EN LAS CALLES SARMEINTO 2897 Y BOULOGNE SUR MER DIRIGIRSE POR BOULOGNE SUR MER SENTIDO VALENTIN GOMEZ. 08:28HS. ARRIBO PEROSNAL POLICIAL DANOD CON EL MASCULINO PROCEDIENDO A IDENTIFICARLOS. SIENDO LAS 08:29HS. SE RETIRA MASCULINO POR SUS PROPIOS MEDIOS Y PERSONAL POLICIAL DANDO ASI POR FINALZIADO EL EVENTO. SE TOMA CONOCIMEINTO MEDIANTE AMPLIAICON DE LA CARTA SAE HT INFORMA MASCULINO IDENTIFICADO SIN NOVEDAD</t>
  </si>
  <si>
    <t>CLARO, TAIEL</t>
  </si>
  <si>
    <t>V. REAL 21</t>
  </si>
  <si>
    <t>SE TOMA CONOCIMIENTO 08:21 HS MEDIANTE SISTEMA SISEP SOBRE PERSONAL POLICIAL ENTREVISTANDO MASCULINO SE TOMA CÁMARA VILLA REAL21 VISUALIZANDO A PERSONAL POLICIAL CON MASCULINO EN EL LUGAR ASÍ MISMO SE REALIZA LINEA DE TIEMPO DE CÁMARA VILLA REAL21CAM02 VISUALIZANDO 08:02 HS A MASCULINO DE CABELLO CORTO OSCURO REMERA VERDE CON BLANCO BERMUDA NEGRACALZADO NEGRO DE SUELA BLANCA CIRCULAR POR MADERO SENTIDO CONTRARIO AL TRANSITO DETENIÉNDOSE FRENTE A FINCA DE REJAS OSCURAS DE LADO IMPAR E INTENTAR FORZAR EL PORTÓN DEL MISMO AL NO LOGRAR DICHO COMETIDO EL MASCULINO SE RETIRA SENTIDO AL TRANSITO PERDIÉNDOSE DE LA VISUAL. 08:05 HS REGRESA A LA VISUAL DE LAS CÁMARAS MASCULINO SOBRE LADO PAR ESCALANDO REJA DE FINCA CON CAMIONETA FIORINO ESTACIONADA EN SU INTERIOR PARA EGRESAR MINUTOS DESPUÉS.08:07 HS DICHO MASCULINO SE APROXIMA A FINCA DE REJAS BLANCAS CON CARTEL DE VENTA EN LAS MISMAS DE LADO IMPAR DE MADERO REALIZANDO ESCALAMIENTO E INGRESANDO A FINCA MANTENIÉNDOSE EN EL INTERIOR AL EGRESAR 08:10 HS PERSONAL POLICIAL DA CON EL MISMO. 09:16 HS SE RETIRA MÓVIL POLICIAL DEL LUGAR REALIZANDO TRASLADO DE MASCULINO EN CALIDAD DE DETENIDO. SE TOMA CONOCIMIENTO MEDIANTE CARTA SAE 46815124 SOBRE DIR 6 QUIEN INFORMA EN EL LUGAR SE REALIZA CONSULTA CON EL JUZGADO Nº 29 A CARGO DRA. CORINA QUIEN DISPUSO LABRAR ACTUACIONES POR HURTO EN ESCALAMIENTO.-
Nº SAE:</t>
  </si>
  <si>
    <t>CONSTITUCION 38/27</t>
  </si>
  <si>
    <t>SE TOMA CONOCIMIENTO MEDIANTE CARTA SAE N° 46815129 QUE HT SOLICITA SAME POR FEMENINO CAIDA DE SU PROPIA ALTURA. SIENDO LAS 08:27HS. SE TOMA CÁMARA CONSTITUCIÓN38 EMPLAZADA EN LIMA 1615 Y JUAN DE GARAY VISUALIZANDO PERSONAL POLICIAL ASISTIENDO A UNA FEMENINO SENTADA EN EL CORDON DE LA VEREDA. 08:44HS. ARRIBA SAME. 08:51HS. SE RETIRA SAME GENERANDO TRASLADO Y SE DA POR FINALIZADO ESTE EVENTO. SE REALIZA LINEA DE TIEMPO MEDIANTE CÁMARA CONSTITUCION27CAM01 EMPLAZADA EN JUAN DE GARAY 1186 Y SALTA Y CONSTITUCION38CAM02 EMPLAZADA EN LIMA 1615 Y JUAN DE GARAY SIENDO LAS 08:20HS. VISUALIZANDO MOMENTO DONDE UN FEMENINO ESTA FINALIZADO EL CRUCE POR LA SENDA PEATONAL HACIA LA VEREDA DEL COMERCIO COTO CUANDO ES COLISIONADA POR UN VEHICULO PARTICULAR DE COLOR GRIS. SE LOGRA OBSERVAR EL SEMAFORO DE LA PLAZA CONSTITUCIÓN AL MOMENTO DEL ACCIDENTE SE ENCONTRABA EN VERDE PARA LOS VEHICULOS QUE CIRCULABAN SOBRE LA TRAZA DE JUAN DE GARAY. POSTERIORMENTE SE TOMA CONOCIMIENTO MEDIANTE CARTA SAE QUE HT INFORMA QUE SE REALIZO CONSULTA CON LA UNIDAD DE FLAGRANCIA ESTE A CARGO DEL DOCTOR PERICURI QUIEN LABRA ACTUACIONES POR LESIONES 94. HT INFORMA QUE ARRIBO SAME INTERNO 359 DE BASER CONSTITUCIÓN A CARGO DE LA DOCTORA ADONLO MARIA MATRÍCULA NACIONAL 183057 QUIEN ASISTE Y DERIVA CON DIAGNOSTICO FRACTURA DE CABEZA. SE RETIRAN DEL LUGAR SIN NOVEDAD. LESIONES 94 NOTIFICACIÓN 29 Y 30.</t>
  </si>
  <si>
    <t>BOEDO 02</t>
  </si>
  <si>
    <t>SE TOMA CONOCIMIENTO MEDIANTE CARTA SAE N°46815377 DENUNCIANTE REFIERE QUE HABRÍAN CHOCADO UNA CAMIONETA CON UN MOTOVEHÍCULO EL CONDUCTOR DEL RODADO MENOR ESTARÍA HERIDO. SIENDO LAS 09:12HS SE TOMA CÁMARA BOEDO02 EMPLAZADA EN LAS CALLES BOEDO 1910 Y METAN SE VISUALIZA UNA CAMIONETA DETENIDA EN EL LUGAR. 09:16HS ARRIBA SAME Y ASISTE EN EL LUGAR. 09:19HS ARRIBA PERSONAL POLICIAL AL LUGAR. 09:25HS SE RETIRA SAME NO SE LOGRA VISUALIZAR SI ES CON TRASLADO. 09:45HS SE RETIRA PERSONAL POLICIAL DANDO POR FINALIZADO EL EVENTO. POSTERIORMENTE SE AMPLÍA MEDIANTE CARTA SAE 605 INFORMA ARRIBO SAME INTERNO 423 HOSPITAL PENA A CARGO DR. ACTRIO MATRICULA NÚMERO 160201 ASISTE Y NO DERIVA AL SEÑOR CON DNI 39771164 MARTINEZ JAVIER ARGENTINO 29 DIAGNOSTICO ESCORIACIONES. ASÍ MISMO INFORMA NO DESEA INSTAR LA ACCIÓN PENAL. SE TRATARÍA DE UN CHOQUE SIMPLE SE INTERCAMBIAN DATOS Y SE RETIRAN DEL LUGAR. SE REALIZA EXPEDIENTE DE CONSTANCIA.</t>
  </si>
  <si>
    <t>ALMAGRO 96</t>
  </si>
  <si>
    <t>SE TOMA CONOCIMIENTO MEDIANTE CARTA SAE N° 46815587 QUE LLAMANTE SOLICITA ASISTENCIA MÉDICA PARA MASCULINO ADULTO QUE SE HABRÍA CAÍDO EN LA VÍA PUBLICA. HABRÍA CONVULSIONADO. 09:40 HS. SE VISUALIZA MEDIANTE CÁMARA ALMAGRO96 EMPLAZADA EN RIVADAVIA 3799 Y SALGUERO A MASCULINO SENTADO EN LA VEREDA. 09:42 HS. ARRIBA PERSONAL POLICIAL Y ENTREVISTA AL MASCULINO. 09:50 HS. ARRIBA SAME Y ASISTE. 10:00 HS. SE RETIRA SAME. 10:10 HS. SE RETIRA MASCULINO POR SUS MEDIOS Y SE RETIRA PERSONAL POLICIAL DANDO POR FINALIZADO EL EVENTO. POSTERIORMENTE SE TOMA CONOCIMIENTO MEDIANTE AMPLIACIÓN DE CARTA SAE HT INFORMA ARRIBO SAME INTERNO 421 DURAND A CARGO DR. NAVAJAS MN 143144 ASISTE Y NO DERIVA CON DIAGNOSTICO CONTROL CLÍNICO. ESTE EVENTO FUE MONITOREADO POR MAURO GALVÁN DNI 36696432.</t>
  </si>
  <si>
    <t>POMPEYA 03</t>
  </si>
  <si>
    <t>SE TOMA CONOCIMIENTO POR FRECUENCIA UN CHOQUE EN LA INTERSECCIONES DE FOUNIER Y F. DE LA CRUZ. 10:03HS SE TOMA CAMARA NUEVA POMPEYA09 EMPLAZADA EN FERNANDEZ DE LA CRUZ 801 Y LA PLATA SE VIZUALIZA MOVIL POLICIAL EN EL LUGAR EN EL LUGAR UN MOTOVEHICULO. SE DA AVISO A COMANDO GENERANDO CARTA SAE N°46815781 ASI MISMO BRINDANDO APOYO OPTICO. SE REALIZO LINEA DE TIEMPO SIENDO LAS 09:59HS POR CAMARA NUEVA POMPEYA03 CAM01 UN MOTOVEHICULO EL CUAL CIRCULABA POR FERNANDEZ DE LA CRUZ HACIA LA PLATA Y AL LLEGAR ALA INTERSECCION DE FOURNIER CAE A LA CINTA ASFALTICA POR APARENTE MALA MANIOBRA
CECILIA GOMEZ - 09/12/2025 15:41
EN ESE INSTANTE CIRCULABAN POR FOURNIER SENTIDO AL TRANSITO DOS CAMIONETA UNA ROJA Y UNA AMARILLA ESTA ULTIMA SE DETUVO EN EL LUGAR UNOS SENGUNDO LUEGO SE LA PIERDE DE LA VISUAL.10:13HS ARRIBA SAME. 10:17HS SE RETIRA SAME SIN TRASLADO Y SE RETIRA MASCULINO DEL MOTOVEHICULO POR SUS PROPIOS MEDIOS. 10:19HS SE RETIRA MOVIL DEL LUGAR. POSTERIORMENTE SE AMPLIA POR CARTA SAE MOVIL INFORMA QUE MASCULINO PIERDE EL EQUILIBRIO Y CAE DEL MOTOVEHICULO
CECILIA GOMEZ - 09/12/2025 15:41
NO REQUIERE SAME.</t>
  </si>
  <si>
    <t>RECOLETAO139</t>
  </si>
  <si>
    <t>10:15 HS SE RECIBE MEDIANTE CARTA SAE N° 46815854 POR CAÍDA DE MAMPOSTERIA SE TOMA CÁMARA RECOLETAO139 EMPLAZADA EN MONTEVIDEO 1320 Y JUNCAL 10:20HS ARRIBO PERSONAL Y MOVIL POLICIAL 10:34 HS ARRIBO SAME 10:41 HS SE RETIRA SAME CON TRASLADO SE REALIZA 10:47 HS ARRIBO BOMBEROS LINEA DE TIEMPO POR CAM03 10:07.08 A UN MASCULINO CAMISA BLANCA PANTALÓN OSCURO EL CUAL VENIA CAMINANDO POR LA VEREDA SOBRE MONTEVIDEO HACIA ARENALES AL LLEGAR A DICHA INTERSECCIÓN CAE MAMPOSTERIA SOBRE EL MISMO. EN ESE INSTANTE SE PIERDE DE LA VISUAL DEBIDO AL PASO SE UN COLECTIVO SEGUIDO A ELLO SE VISUALIZA A PERSONAS ASISTIENDO AL MISMO.401 SE AMPLIA PROPIETARIO 8 A PERMITIERON NO SE ENCUENTRA MAMPOSTERIA CON RIESGO DE CAÍDA PERO LA GUARDIA REALIZA LAS MANIOBRAS A FIN DE DESPRENDER MAMPOSTERIA QUE QUEDA SE SOLICITA PERSONAL DE DEFENSA CIVIL PARA VERIFICAR ESTRUCTURA PERSONAL POLICIAL INFORMA QUE ANTES DEL ARRIBO DE SAME TRASLADO AL HOSPITAL FERNANDEZ A UN MASCULINO MAYOR CON TRAUMATISMO SIMPLE DE SIMPLE DE ESPALDA SERIA UN TRANSEUNTE.M602 ENTREVISTA AL ENCARGADO DE EDIFICIO AL SR.SERGIO FERNANDEZ ARG DE 74 AÑOS DE EDAD DNI 13959854 SE EVACUA CONSULTA A LA UFLA ESTE A LA VOZ DEL DR.PELICORI ALEJANDRO QUIEN INTERIORIZANDO INDICA SE LABREN ACTUACIONES POR AVERIGUACIÓN DE LESIONES.11:44 HS PRESENTE DEFENSA CIVIL. 11:49 HS SE DA POR FINALIZADO EL EVENTO QUEDANDO BOMBEROS PERSONAL POLICIAL Y DEFENSA CIVIL EN EL LUGAR. EN COLABORACIÓN JUAN CARLOS BARRANCOS DNI 20351386.</t>
  </si>
  <si>
    <t>SAN NICOLAS 94</t>
  </si>
  <si>
    <t>SE TOMA CONOCIMIENTO MEDIANTE CARTA SAE N° 46815638 QUE HT SOLICITA SAME POR PERSONA CON ATAQUE. SIENDO LAS 10:15HS. SE TOMA CÁMARA SAN NICOLAS94 EMPLAZADA EN VIAMONTE 1270 Y TALCAHUANO VISUALIZANDO PERSONAL POLICIAL EN EL LUGAR. 11:07HS. ARRIBA SAME. 11:16HS. SE RETIRA SAME GENERANDO TRASLADO. 11:42HS. SE RETIRA EL PERSONAL POLICIAL Y DA POR FINALIZADO ESTE EVENTO. SE REALIZÓ LÍNEA DE TIEMPO MEDIANTE SAN NICOLÁS 94 DOMO Y CAM01 VISUALIZANDO A LAS 09:41HS. MOMENTO DONDE UNA PERSONA CIRCULABA EN MONOPATÍN CUANDO SE ABRE LA PUERTA DELANTERA DEL ACOMPAÑANTE DE UN VEHÍCULO OSCURO E IMPACTA CONTRA EL MISMO. POSTERIORMENTE SE TOMA CONOCIMIENTO MEDIANTE CARTA SAE QUE HT INFORMA ARRIBO DE SAME INTERNO 378 A CARGO DEL DOCTOR JUAN ALEX MATRÍCULA NACIONAL 198705 QUIEN ASISTE Y DERIVA CON DIAGNOSTICO POLITRAUMATISMO SIN RIESGO. SE REALIZÓ CONSULTA CON LA UNIDAD DE FLAGRANCIA ESTE A CARGO DEL DOCTOR PERICURI QUIEN LABRA ACTUACIONES POR LESIONES 94 Y NOTIFICACIÓN 29 Y 30. HT INFORMA QUE EL MASCULINO CIRCULA CON UN MONOPATÍN MOMENTO DONDE SE ABRE LA PUERTA DE UN VEHÍCULO Y GOLPEA AL MISMO.</t>
  </si>
  <si>
    <t>CIERRAN COMO INTERVENCION DIRECT</t>
  </si>
  <si>
    <t>SIENDO LAS 10:28HS. SE VISUALIZA MEDIANTE CÁMARA MATADEROSO174 EMPLAZADA ALBERDI 7489 Y GENERAL PAZ VISUALIZANDO A PERSONAL POLICIAL Y BOMBEROS JUNTO A UN GRUPO DE PERSONAS MANIFESTÁNDOSE SOBRE LA TRAZA DE ALBERDI CON BANDERAS DE DISTINTOS PARTIDOS POLÍTICOS. SE DA AVISO A COMANDO GENERANDO CARTA SAE N°46815965. 11:18HS. LOS MANIFESTANTES SE DESPLAZAN HACIA EL ÁMBITO PROVINCIAL CRUZANDO POR DEBAJO DE LA GENERAL PAZ PERDIÉNDOSE DE LA VISUAL Y PERSONAL POLICIAL PERMANECE EN EL LUGAR DANDO POR FINALIZADO EL EVENTO. SE AMPLIA CON SAE. MÓVIL 609A INFORMA SE LIBERA LA TOTALIDAD DE LA TRAZA SIN NOVEDAD.</t>
  </si>
  <si>
    <t>RETIRO54CSM02</t>
  </si>
  <si>
    <t>SE TOMA CONOCIMIENTO MEDIANTE CARTA SAE SOBRE FEM REFIERE ARBOL DE GRAN PORTE CAIDO EN VIA PUBLICA 
NO HABRIA HERIDOS 
LLAMANTE FEM PERSONAL POLICIAL DE CIUDAD: RUIZ SOLANGE 
LP 191126 
DOUCAD 
EN SERVICIO 
AGUARDA EN EL LUGAR -CMU INF QUE POSEE CAMARA RETIRO54CAM02 VISUALIZANDO LO APORTADO POR CARTA</t>
  </si>
  <si>
    <t>SAAVEDRA 26</t>
  </si>
  <si>
    <t>SE TOMA CONOCIMIENTO MEDIANTE CARTA SAE N°46816029 SE COMUNICA PERSONAL POLICIAL DE PFA QUIEN ESTÁ EN LA ESTACIÓN ARISTÓBULO DEL VALLE DEL FERROCARRIL BELGRANO EN PROVINCIA (V. LÓPEZ). DA AVISO DE 150 PERSONAS APROX. QUE BAJARON EN LA ESTACIÓN Y CAMINARÍAN POR LA AVENIDA EN DIRECCIÓN A AVENIDA CABILDO CAPITAL FEDERAL. PARECEN SER MANIFESTANTES. NO IDENTIFICA SI ES ALGÚN SINDICATO O PARTIDO POLÍTICO. 10:40HS SE TOMA CÁMARA SAAVEDRA26 EMPLAZADA EN CABILDO 4880 Y VEDÍA SE VISUALIZA DEL LADO DE PROVINCIA UN GRUPO DE PERSONAS CORTANDO LA AVENIDA Y PRENDIENDO FUEGO LO QUE SERÍA CUBIERTA DE VEHÍCULOS. 12:40HS LA MULTITUD SE DISPERSA SENTIDO A PROVINCIA. BOMBEROS COCHE 346 QUE SE ENCONTRABAN EN EL LUGAR DE PREVENCIÓN APAGA EL FOCO ÍGNEO QUE SE ENCONTRABA EN EL LUGAR. 12:51HS SE RETIRA BOMBEROS DEL LUGAR. SE DA POR FINALIZADO EL EVENTO QUEDANDO EN LAS INMEDIACIONES PERSONAL POLICIAL. AMPLIA CARTA SAE: OPERADOR SE ENCUENTRA MODULANDO LA NOVEDAD POR FRECUENCIA METRO 1</t>
  </si>
  <si>
    <t>SIENDO HORAS 10:54 SE VISUALIZA POR CAMARA CONSTITUCION27 EMPLAZADA JUAN DE GARAY 1186 Y SALTA UN FEMENINA QUE VISTE REMERA NEGRA CALZAS ROJAS ARROJAR UN ENVOLTORIO AL SUELO QUE ES LEVANTADO POR UN FEMENINO DE REMERA ROSA JEAN AZUL EN APARENTE COMERCIALIZACIÓN DE ESTUPEFACIENTES SE DA AVISO A COMANDO GENERANDO CARTA SAE N°46816280. EL FEMENINO QUE TOMO EL ENVOLTORIO SE DIRIGE POR JUAN DE GARAY HACIA SANTIAGO DL ESTERO SIENDO VISUALIZADA POR CAMARA CONSTITUCION74 EMPLAZADA JUAN DE GARAY 1301 Y SANTIAGO DEL ESTERO DONDE INGRESA A DOMICILIO SALIENDO DEL ALCANCE VISUAL DE LA CAMARA. LA FEMENINA APARENTE VENDEDORA SE DIRIGE POR JUAN DE GARAY HACIA SALTA ACOMPAÑADA DE UN MASCULINO DE ROPAS OSCURAS SIENDO VISUALIZADA TAMBIÉN POR CAMARA CONSTITUCION32 EMPLAZADA SALTA 1520 Y PAVÓN Y CONSTITUCIONO136 CAM03 EMPLAZADA PAVÓN 1203 Y SALTA DONDE SIENDO HORAS 10:57 ARRIBA PERSONAL POLICIAL QUE LOGRA DAR CON LOS MISMOS. 11:51 HS. PERSONAL POLICIAL INGRESA A MÓVIL INTERNO 7881 AL FEMENINO. 11:55 HS. PERSONAL POLICIAL INGRESA A MÓVIL INTERNO 7881 AL MASCULINO. 11:57 HS. SE RETIRA MÓVIL TRASLADANDO DANDO ASÍ POR FINALIZADO EL EVENTO. SE TOMÓ CONOCIMIENTO MEDIANTE CARTA HT INFORMO AL MASCULINO SE LE ENCONTRÓ UNA BOLSA DE COCAÍNA PESAJE 1 GRAMO Y A LA FEMENINA 15600 MIL PESOS. SE REALIZÓ CONSULTA CON LA UNIDAD DE FLAGRANCIA ESTE S CARGO DR. PERICURI QUE DISPUSO ACTUACIONES POR LEY 23737 Y DETENCIÓN DE AMBAS PARTES.</t>
  </si>
  <si>
    <t>PALERMOO185</t>
  </si>
  <si>
    <t>SE TOMA CONOCIMIENTO MEDIANTE CARTA SAE N°46816205 MASCULINO REFIERE QUE UNA MOTO LO HABRÍA CHOCADO CUANDO ESTABA ESTACIONANDO SU AUTO Y EL CONDUCTOR DE LA MISMA ESTARÍA QUERIENDO GOLPEARLO. 11:02HS SE TOMA CÁMARA PALERMO0185 EMPLAZADA EN ARAOZ 2398 Y GÜEMES SE VISUALIZA PERSONAL POLICIAL JUNTO A DOS MASCULINOS SOBRE GÜEMES SENTIDO AL TRÁNSITO. 11:11HS SE RETIRA PERSONAL POLICIAL DEL LUGAR. AMPLIA CARTA SAE: HT R 025 SITUACIÓN CONTROLADA. AL MOMENTO CHOQUE SIMPLE SE ENCUENTRAN INTERCAMBIANDO DATOS.</t>
  </si>
  <si>
    <t>FLORES O248</t>
  </si>
  <si>
    <t>SIENDO LAS 11:08 HS SE VISUALIZA MEDIANTE CAMARA FLORESO248CAM01 EMPLAZADA RN CUENCA 512 Y ARANGUREN A DOS MASCULINOS OFICIANDO DE CUIDA COCHES . SE DA AVISO A COMANDO GENERANDO CARTA SAE Nª46816416.11:19 HS ARRIBA PERSONAL POLICIAL AL LUGAR. 11:20 HS SE RETIRA PERSONAL POLICIAL DEL LUGAR DANDO POR FINALIZADO ESTE EVENTO SIN DAR CON LOS DOS MASCULINOS. POSTERIORMENTE SE AMPLIA CARTA SAE . SERVICIO MANTERO INFORMA ARRIBO AL LUGAR. PANORAMA NORMAL NEGATIVO LO APORTADO EN CARTA. SIN NOVEDAD.</t>
  </si>
  <si>
    <t>MONSERRAT20</t>
  </si>
  <si>
    <t>SIENDO LAS 11:24HS. SE VISUALIZA POR LA CAMARA MONSERRAT 20 EMPLAZADA EN AV RIVADAVIA 1798 Y SOLIS A UNA AGRUPACION DE PERSONAS CONCENTRADA EN EL LUGAR CON PANCARTAS DE ATE MST. LIBRES DEL SUR ENTRE OTRAS. POSTERIORMENTE SE TOMA CONOCIMIENTO POR AMPLIACION DE CARTA SAE QUE HT INF ES AFIRMATIVO LA CONCENTRACION SE ENCUENTRA EL OP MODULANDO POR FRECUENCIA 1. 11:43HS. SE DA POR FINALIZADO EL EVENTO DEBIDO A QUE LA CAMARA PASA A SER TOMADA POR COMANDO UNIFICADO POR USUARIO CVALLEJOS.</t>
  </si>
  <si>
    <t>BALVANERA 93</t>
  </si>
  <si>
    <t>SE TOMA CONOCIMEINTO MEDIANTE CARTA SAE Nª 46816539 APARENTEMENTE FEMENINO REFIERE QUE HABRIA UNA COLISION ENTRE 5 VEHICULOS. SIENDO LAS 11:38HS. SE TOMA CAMARA BALVANERA93 EMPLAZADA EN LAS CALLES INDEPENDENCIA 2599 Y SAAVEDRA SE VISUALIZA SAME Y PERSONAL POLICIAL CON APARENTE CHOQUE EN EL LUGAR. SIENDO LAS 11:48HS. SE RETIRA SAME SIN VISUALIZAR TRASLADO Y PERDIENDOLO DE LA VISUAL POR OBSTRUCCION DE ARBOLEDA DANDO AIS POR FINALIZADO EL EVENTO. SE TOMA CONOCIMEINTO MEDINATE AMPLIACION DE LA CARTA SAE MOVIL 903B AMPLIA SAME INTERNO 394 DE ZONA CENTRO AC DEL DRA GARCIA FLORENCIA MN 188443 ASISTE Y DERIVA POR CONTROL CLINICO A FEMENINO PARTES NO INSTAN ACCION PENAL</t>
  </si>
  <si>
    <t>LINEA B. LACROZE CAM03</t>
  </si>
  <si>
    <t>SE TOMA CONOCIMIENTO MEDIANTE CARTA SAE N 46816575 SOBRE UN FEMENINO HERIDO EN LINEA B ESTACIÓN LACROZE POR CAUSA DE UNA CAIDA EN ESCALERAS MECANICAS. A LAS 11:40 HS SE TOMA CÁMARA LINEAB LACROZECAM03 Y SE VISUALIZA PERSONAL POLICIAL Y PERSONAL DE SUBTE ASISTIENDO A LOS DAMINIFICADOS. SE REALIZA LINEA DE TIEMPO Y SE VISUALIZA A LAS 11:24 HS UN MASCULINO Y 2 FEMENINOS CAERSE EN LAS ESCALERAS MECANICAS. A LAS 12:16 HS ARRIBA SAME AL LUGAR. 12:18 HS SE RETIRA SAME CON TRASLADO. SE DA POR FINALIZADO EL EVENTO. SE AMPLIA POR CARTA HT LACROZE 1528 INFORMA ARRIBO SAME INTERNO 408 PROV TORNU AC NIEVES MN 139681 DIAG TRAUMATISMO MIEMBROS SUPERIOR E INFERIOR ASISTE Y TRASLADA MISMO NOSOCOMIO. EVENTO MONITOREADO POR ROA ABRIL DNI 41706256.</t>
  </si>
  <si>
    <t>VELEZ SARFIELD 18</t>
  </si>
  <si>
    <t>SE TOMA CONOCIMIENTO MEDIANTE CARTA SAE N° 46816704 LLAMANTE INDICA QUE EN EL HOTEL FAMILIAR VENECIA UNA PAREJA DISCUTIÓ Y EL MASCULINO LE HABRÍA PEGADO A LA FEMENINO. LA FEMENINO ESTA MAREADA POR EL GOLPE. SIENDO LAS 11:48HS SE TOMA CÁMARA VÉLEZ SARSFIELD18 EMPLAZADA EN AV. RIVADAVIA8402 Y MARIANO ACOSTA VISUALIZANDO EN LA INTERSECCIÓN DE AV. RIVADAVIA Y CHIVILCOY LA PRESENCIA DE UN MÓVIL POLICIAL. SE DA AVISO A COMANDO. SIENDO LAS 12:08HS SE VISUALIZA ARRIBO DE AMBULANCIA DE SAME INTERNO 393 LA CUAL SE RETIRA SIENDO LAS 12:21HS SIN TRASLADO. SIENDO LAS 12:37HS SE RETIRA PERSONAL POLICIAL DANDO POR FINALIZADO EL MONITOREO. POSTERIORMENTE SE TOMA CONOCIMIENTO MEDIANTE CARTA SAE: M610 Y HT INFORMA SE ENTREVISTARON CON FEMENINO Y SU PAREJA AMBOS ILESOS. ARRIBÓ SAME INTERNO 393 PROVENIENTE DEL HOSPITAL PIÑERO A CARGO DEL DR. CESPEDES OMAR MN 146123 QUIEN ASISTE Y NO DERIVA CON DIAGNÓSTICO CONTROL CLÍNICO. FEMENINO NO DESEA INSTAR ACCIÓN PENAL. PANORAMA NORMAL. SE AMPLÍA EN EL LUGAR SE TRATÓ DE UNA DISCUSIÓN DE PAREJA. AMBAS PARTES ILESAS NO DESEAN INSTAR ACCIÓN PENAL. SE DEJA CONSTANCIA QUE SAME ARRIBÓ EN FORMA PREVENTIVA.</t>
  </si>
  <si>
    <t>FLORES 78</t>
  </si>
  <si>
    <t>SE TOMA CONOCIMIENTO MEDIANTE LA CARTA SAE Nº 46816834. SIENDO LAS 12:05HS SE TOMA LA CÁMARA FLORES78 EMPLAZADA EN RIVADAVIA 7198 Y CULPINA DONDE SE VISUALIZA A UN MASCULINO TENDIDO EN EL PISO SIENDO ASISTIDO POR DOS PERSONAS Y PERSONAL POLICIAL EN EL LUGAR. SIENDO LAS 12:38HS ARRIBA AMBULANCIA PARTICULAR ACUDIR. SIENDO LAS 12:46 HS SE RETIRA LA AMBULANCIA PARTICULAR CON TRASLADO DEL MASCULINO Y SE RETIRA PERSONAL POLICIAL DEL LUGAR DANDO POR FINALIZADO ESTE EVENTO. SE TOMA CONOCIMIENTO MEDIANTE LA AMPLIACIÓN DE LA CARTA SAE AL LUGAR ARRIBO AMBULANCIA DE ACUDIR INTERNO U127 A CARGO DOC. PALUNA 165795 ASISTE Y TRASLADA A LA CLÍNICA SANTA ISABEL DIAGNOSTICO CONTROL CLÍNICO.</t>
  </si>
  <si>
    <t>SAN NICOLAS 78 CAM 03</t>
  </si>
  <si>
    <t>SIENDO LAS 12:23HS. SE TOMA CONOCIMIENTO MEDIANTE CARTA SAE N° 46817082 QUE DENUNCIANTE REFIERE QUE HABRÍA UN CHOQUE ENTRE VEHÍCULO Y MOTO VEHÍCULO. SIENDO LAS 13:05HS. SE TOMA CÁMARA SAN NICOLAS79 EMPLAZADA EN L. N. ALEM 601 Y TUCUMÁN A PERSONAL POLICIAL EN EL LUGAR. SE PROCEDE A REALIZAR LÍNEA DE TIEMPO VISUALIZANDO MEDIANTE CÁMARA SAN NICOLAS78CAM03 EMPLAZADA EN L. N. ALEM 651 Y TUCUMÁN A LAS 12:22HS. MOMENTO DONDE UN VEHÍCULO DE COLOR BLANCO CIRCULABA POR ALEM SENTIDO A TUCUMÁN POR EL CARRIL IZQUIERDO Y AL LLEGAR A DICHA INTERSECCIÓN DE LA MISMA COLISIONA CON UNA MOTO VEHÍCULO QUIEN CIRCULABA POR EL CARRIL DERECHO. 13:26HS. SE DA POR FINALIZADO ESTE EVENTO CON PRESENCIA DE PERSONAL POLICIAL. POSTERIORMENTE SE TOMA CONOCIMIENTO MEDIANTE CARTA SAE QUE MÓVIL 601 INFORMA QUE ARRIBO SAME INTERNO 394 DE ZONA CENTRO A CARGO DEL DOCTOR MATRÍCULA NACIONAL 188443 QUIEN ASISTE SIN TRASLADO POR TRAUMATISMO LEVE AL SEÑOR DNI 43322281 GONZÁLEZ LEONARDO CONDUCTOR DE MOTO VEHÍCULO CON DOMINIO COLOCADO A 183 CDW COLISIONA CON EL SEÑOR DNI 96211750 TORRES PALACIOS ANTONIO VENEZOLANO DE 39 AÑOS CONDUCTOR DE RODADO FIAT CRONOSS CON DOMINIO COLOCADO AG 799 MD ILESO SE EVACUA CONSULTA CON LA UNIDAD DE FLAGRANCIA ESTE A CARGO DEL DOCTOR PERICOLI QUIEN DISPONE ACTUACIONES POR LESIONES 94 NOTIFICACIÓN A LA PARTE IMPUTADA SOBRE ARTÍCULO 29 Y 30 Y SOLTURA.</t>
  </si>
  <si>
    <t>FLORES 81</t>
  </si>
  <si>
    <t>SE TOMA CONOCIMIENTO MEDIANTE MODULACIÓN HT DENUNCIANTE REFIERE QUE HABRÍA TRES MASCULINOS ARREBATANDO PERTENENCIAS A LOS TRANSEÚNTES. UNO DE ESOS MASCULINOS HABRÍA SIDO DETENIDO POR TRANSEÚNTES Y LO TENDRÍAN EN EL LUGAR. SIENDO LAS 12:53 HS. SE TOMA CÁMARA FLORES81 EMPLAZADA EN LAS CALLES RIVADAVIA 6824 Y MEMBRILLAR SE VISUALIZA A UN MASCULINO DEMORADO POR VECINOS EN EL LUGAR EL MISMO VISTE REMERA ROJA PANTALÓN GRIS ZAPATILLAS OSCURAS. SE REALIZA LÍNEA DE TIEMPO POR CÁMARA FLORES81CAM01 SIENDO 12:47 HS. SE OBSERVA A UN MASCULINO DE REMERA OSCURA PANTALÓN OSCURO Y CALZADO OSCURO POR RIVADAVIA EL MISMO REALIZA UN ADEMAN A LA ALTURA DEL CUELLO DE UN MASCULINO DONDE LUEGO SE RETIRA A LA VELOZ CARRERA POR RIVADAVIA TOMANDO MEMBRILLAR SENTIDO A FALCÓN POR DETRÁS SE OBSERVA A UN MASCULINO DE REMERA OSCURA PANTALÓN OSCURO EL CUAL APARENTEMENTE INTENTA AGARRAR ALGÚN ELEMENTO DEL SUELO DONDE POSTERIORMENTE SE OBSERVA UN MASCULINO DE REMERA ROJA PANTALÓN OSCURO SIENDO PERSEGUIDO POR TRANSEÚNTES POR RIVADAVIA DONDE METROS DESPUÉS ES DETENIDO POR LOS TRANSEÚNTES. SE GENERA CARTA SAE N° 46817287. 12:54 HS. ARRIBA PERSONAL POLICIAL AL LUGAR. 14:13 HS. SE RETIRA PERSONAL POLICIAL TRASLADANDO AL MASCULINO. FALTA AMPLIAR ESTE EVENTO FUE MONITOREADO POR ROMINA CARDOZO DNI 32445282.</t>
  </si>
  <si>
    <t>COLEGIALES 35</t>
  </si>
  <si>
    <t>SE TOMA CONOCIMIENTO MEDIANTE CARTA SAE N°46817247. DENUNCIANTE REFIERE QUE SE TRATARIA DE UNA VIOLENCIA DE GENERO. 12:55HS. TOMO CAMARA COLEGIALES35 EMPLAZADA EN NEWERY 2802 Y CRAMER EN EL LUGAR SE OBSERVA LA PRESENCIA DE PERSONAL POLICIAL. 13:23HS. SE RETIRA PERSONAL POLICIAL DEL LUGAR. SE DA POR FINALIZADO EL MONITOREO. POSTERIORMENTE SE AMPLIA SAE 913C INDICA QUE SE ENTREVISTO CON LA LLAMANTE QUE VIVE EN PISO 1 LA MISMA REFIERE NO HABER LLAMADO A 911 ASIMISMO EN EL LUGAR NO SE ESCUCHAN GRITOS NEGATIVO VIOLENCIA DE GENERO.</t>
  </si>
  <si>
    <t>V. LUGANO O 112</t>
  </si>
  <si>
    <t>SE TOMA CONOCIMIENTO MEDIANTE CARTA SAE N°46817562 DENUNCIANTE REFIERE QUE HABRÍAN AGARRADO A UN MASCULINO ROBANDO Y LE ESTARÍAN PEGANDO. 13:18 HS. SE TOMA CÁMARA VILLA LUGANOO112 EMPLAZADA EN BERMEJO 6495 Y PIEDRABUENA VISUALIZANDO A PERSONAL POLICIAL IDENTIFICANDO A MASCULINOS. 13:23 HS. LAS PARTES SE RETIRAN POR SUS PROPIOS MEDIOS DANDO POR FINALIZADO EL EVENTO. AMPLIA MEDIANTE CARTA SAE DTO CHILAVERT INFORMA SE ENTREVISTO A LA MADRE DEL MENOR LA CUAL REFIERE QUE DOS MASCULINOS SE LE ACERCARON POR LA ESPALDA AL MENOR Y LE SUSTRAJERON UN TELEFONO CELULAR MARCA SAMSUMG A52. SE REALIZA CONSULTA CON LA FISCALIA NUMERO 12 A CARGO DEL DR. PERRANDO. SECRETARIA UNICA A CARGO DEL DR AIELLO. SE LABRAN ACTUACIONES POR ROBO. LOS MASCULINOS RECUERDA QUE TENIAN CAMISETA DEPORTIVA Y EL ULTIMO QTH POR GPS FUE EN BERMEJO Y PIEDRA BUENA</t>
  </si>
  <si>
    <t>COLEGIALES 36</t>
  </si>
  <si>
    <t>SE TOMA CONOCIMIENTO MEDIANTE CARTA SAE N° 46817559 DENUNCIANTE INDICA QUE HABRÍA UNA FEMENINO DE APROXIMADAMENTE 55 AÑOS DE EDAD CON UN GOLPE EN LA CABEZA. INDICA FUE GOLPEADA POR UN DESPRENDIMIENTO DE MAMPOSTERÍA. 13:32HS SE TOMA CÁMARA COLEGIALES36 EMPLAZADA EN CONDE 812 Y T. GARCÍA SE VISUALIZA PERSONAL POLICIAL ENTREVISTÁNDOSE CON PERSONAS EN LA INTERSECCIÓN DE CONDE Y AVENIDA FEDERICO LACROZE. 13:32HS PERSONAL POLICIAL AYUDAN A TRASLADAR A UN FEMENINO QUIEN SERÍA LA QUE SUFRIÓ EL GOLPE FUERA DEL LUGAR DEL HECHO PERDIÉNDOLA DE VISTA DEBIDO A LA OBSTRUCCIÓN DE ARBOLEDA. 13:39HS ARRIBA BOMBEROS CAMIÓN 2636. 13:40HS SE VISUALIZA VEHÍCULO DE EMERGENCIA 103. EL ARRIBO DE LOS VEHÍCULOS DE BOMBEROS Y EMERGENCIA SE VISUALIZAN POR FIJA COLEGIALES36 CAM01. 14:27HS SE DEJA DE MANIPULAR DOMO DANDO POR FINALIZADO EL EVENTO QUEDANDO EN EL LUGAR PERSONAL DE BOMBEROS TRABAJANDO. AMPLIA CARTA SAE: (FALTA AMPLIAR)</t>
  </si>
  <si>
    <t>3 IMPUTADOS
LESIONES CULPOSAS</t>
  </si>
  <si>
    <t>CONSTITUCION O122 CAM 03</t>
  </si>
  <si>
    <t>SIENDO LAS 13:49HS SE VISUALIZA MEDIANTE CAMARA CONSTITUCIONO122 EMPLAZADA EN PAVON 1302 Y SANTIAGO DEL ESTERO A UN FEMENINO DE REMERA BLANCA CALZA NEGRA REALIZAR UN PASAMANOS CON UN MASCULINO DE GORRA NEGRA REMERA BLANCA JEANS CELESTE. SE DA AVISO A COMANDO GENERANDO CARTA SAE Nª 46817821. 13:59HS MEDIANTE CAMARA CONSTITUCIONO122CAM03 SE VISUALIZA A PERSONAL POLICIAL DAR CON EL FEMENINO DESCRIPTO. 14:22HS SE RETIRA EL FEMENINO POR SUS PROPIOS MEDIOS. DANDO ASI POR FINALIZADO EL EVENTO. AMPLIA MEDIANTE CARTA SAE S1 INFORMA SE IDENTIFICO A FEMENINO LA MISMA CORRESPONDE Y NO POSEE.</t>
  </si>
  <si>
    <t>BALVANERA O104</t>
  </si>
  <si>
    <t>SE VISUALIZA MEDIANTE CAMARA BALVANERAO104 13:55 HS A FEMENINO DE CABELLO OSCURO ABRIGO ROSADO BUFANDA OSCURA PANTALON JEAN AZUL Y MASCULINO DE CABELLO CORTO OSCURO CAMISA VERDE OSCURA PANTALON COLOR ARENA DICHO FEMENINO SE APROXIMA POR LA ESPALDA A FEMENINO DE CABELLO RUBIO REMERA BLANCA CON DETALLES NEGROS PANTALON OSCURO Y CARTERA COLGADA DEL LADO DERECHO INGRESANDO SU MANO EN LA CARTERA MIENTRAS MASCULINO CUBRIA LA VISUAL DE LAS PERSONAS MIENTRAS CIRCULAN POR PERON SENTIDO CONTRARIO AL TRANSITO. SE DA AVISO A COMANDO GENERANDO CARTA SAE 46817891. ASI MISMO SE REALIZO LINEA DE TIEMPO DE CAMARA BALVANERAO104CAM02 VISUALIZANDO 15:55 HS A FEMENINO AUTORA CIRCULANDO POR CASTELLI MANIPULANDO EL CIERRE DE LA CARTERA DE FEMENINO DAMNIFICADA POR DETRAS DE FEMENINO AUTORA CIRCULA MASCULINO ANTES MENCIONADO. 13:56 HS FEMENINO AUTORA Y MASCULINO REGRESAN EN SUS PASOS POR PERON SENTIDO PUEYRREDON. 13:59 HS SE VISUALIZA MEDIANTE CAMARA BALVANERA72 A PERSONAL POLICIAL DAR CON MASCULINO ANTES MENCIONADO. 14:01 HS SE VISUALIZA MEDIANTE CAMARA BALVANERA10 A PERSONAL DAR CON FEMENINO LA CUAL AL VISUALIZAR PERSONAL POLICIAL HABRIA INGRESADO A LOCAL COMERCIAL. 15:43 HS ARRIBA MOVIL POLICIAL. 15:51 HS SE RETIRA MOVIL POLICIAL REALIZANDO TRASLADO DE FEMENINO Y MASCULINO DEL LUGAR EN CALIDAD DE DETENIDOS.- SE TOMA CONOCIMIENTO MEDIANTE CARTA SAE SOBRE HT DOU QUIEN INFORMA SE REALIZO CONSULTA CON EL JUZGADO N°34 A CARGO DOCTOR BRUNIAN SECRETARIA N° 117 A CARGO DOCTOR DORROSA LA CUAL DISPUSO DETENCION DE AMBOS POR TENTATIVA DE HURTO.-</t>
  </si>
  <si>
    <t>VILLA MITRE 31</t>
  </si>
  <si>
    <t>SE TOMA CONOCIMIENTO MEDIANTE CARTA SAE N° 46817873 ROBO EN SUPERMERCADO CON NOMBRE FANTASÍA DÍA MASCULINO. 14:15 HS SE TOMA CAMARA VILLA MITRE31 EMPLAZADA EN DONATO ALVAREZ 1518 Y TRES ARROYOS SE VISUALIZA ENTRADA DE SUPERMERCADO DÍA CON NOMBRE FANTASÍA. 14:17 HS ARRIBA PERSONAL POLICIAL. 14:46 HS SE RETIRA PERSONAL POLICIAL DANDO ASÍ POR FINALIZADO ESTE EVENTO. POSTERIORMENTE SE AMPLÍA MEDIANTE CARTA SAE SECTOR INFORMA MASCULINO ARMADO Y LE SUSTRAE DINERO A DETERMINAR INTERVINE FISCALÍA N° 14 A CARGO DR MADREA SECRETARIA ÚNICA A CARGO DR CARRASCO SE LABRA ACTA POR ROBO A MANO ARMADA. ESTE EVENTO FUE MONITOREADO POR UZCATEGUI FLORANYELY DNI 96200093</t>
  </si>
  <si>
    <t>ACTUACIONES POR ROBO A MANO ARMADA</t>
  </si>
  <si>
    <t>CABALLITO 94</t>
  </si>
  <si>
    <t>SE TOMA CONOCIMIENTO MEDIANTE CARTA SAE N° 46817962 QUE DENUNCIANTE REFIERE QUE HABRÍA UN FEMENINO QUE LE HABRÍA BAJADO LA PRESIÓN Y ESTARÍA TEMBLANDO. TIENE 44 AÑOS. SIENDO LAS 14:15HS SE TOMA LA CÁMARA CABALLITO94 EMPLAZADA EN DIAZ VELEZ 4810 Y OTAMENDI Y SE VISUALIZA A PERSONAL POLICIAL EN EL LUGAR ASISTIENDO JUNTO A UN MASCULINO DE REMERA BLANCA A UN FEMENINO DE CAMPERA GRIS Y PANTALÓN OSCURO CAÍDA EN LA VÍA PÚBLICA. 14:19HS ARRIBA SAME AL LUGAR Y ASISTE AL FEMENINO. 14:23HS SAME SE RETIRA DEL LUGAR CON TRASLADO DEL FEMENINO. 14:33HS SE RETIRA PERSONAL POLICIAL DANDO COMO FINALIZADO EL EVENTO. POSTERIORMENTE SE AMPLÍA POR CARTA SAE. CICLISTA INFORMA ARRIBO SAME INTERNO 390 PROV DEL H DURAND AC DR. MURULLIO MN 120082. ASISTE Y DERIVA AL DURAND CON DIAGNÓSTICO MALESTAR GENERAL. ESTE EVENTO FUE MONITOREADO POR NEHUEN GRECO VENTURA. DNI 40073390.</t>
  </si>
  <si>
    <t>MORALES, EZEQUIEL DARIO</t>
  </si>
  <si>
    <t>SAN CRSITOBAL 31</t>
  </si>
  <si>
    <t>SE TOMA CONOCIMIENTO MEDIANTE CARTA SAE N°46818189 DENUNCIANTE REFIERE APARENTE VEHÍCULO EL CUAL SE ESTARÍA INCENDIANDO. SIENDO LAS 14:30HS. SE TOMA LA CÁMARA SAN CRISTOBAL31 EMPLAZADA EN PASCO 1500 Y PAVÓN DONDE SE VISUALIZA A PERSONAL POLICIAL Y A DICHO FOCO ÍGNEO. 14:35HS. ARRIBA PERSONAL DE BOMBEROS. 15:19HS. SE RETIRA BOMBEROS DEL LUGAR. 16:48HS. SE DA POR FINALIZADO ESTE EVENTO QUEDANDO PERSONAL POLICIAL EN EL LUGAR. SE AMPLIA MEDIANTE CARTA SAE 603 INFORMA BOMBEROS TRABAJO SIN NOVEDAD. SE REALIZO CONSULTA CON UNIDAD DE FLAGRANCIA ESTE A CARGO DEL DR. HURRETI QUE DISPUSO ACTUACIONES POR AVERIGUACIÓN DE ILÍCITO.</t>
  </si>
  <si>
    <t>ACTUACIONES POR AVERIGUACIÓN DE ILÍCITO</t>
  </si>
  <si>
    <t>SAN NICOLAS 13</t>
  </si>
  <si>
    <t>SE TOMA CONOCIMIENTO MEDIANTE MODULACION HT PERSONAL POLICIAL SOLICITA APOYO POR UN MASCULINO DEMORADO. SIENDO LAS 14:56HS SE TOMA CAMARA SAN NICOALS13 EMPLAZADA EN CALLAO 401 Y CORRIENTES SE VISUALIZA A PERSONAL POLICIAL CON UN DEMORADO. SE DA AVISO A COMANDO MEDIANTE CARTA SAE Nª 46818237. SE VERIFICA LINEA DE TIEMPO MEDIANTE CAMARA SAN NICOLAS13 DOMO NO SE VISUALIZA EL MOMENTO DEL HECHO ILICITO SE LOGRA VISUALIZAR POR SAN NICOLAS13CAM03 14:15HS A UN MASCULINO A LA VELOZ CARRERA SIENDO PERSEGUIDO POR UN SEGUNDO MASCULINO. 15:14HS SE PIERDE DE LA VISUAL DE LAS CAMARAS AL MASCULINO APARENTE AUTOR Y PERSONAL POLICIAL. 15:16HS SE RETIRA MOVIL POLICIAL CON TRASLADO DEL APARENTE DAMNIFICADO. DANDO ASI POR FINALIZADO EL EVENTO. AMPLIA MEDIANTE CARTA SAE HT CALLAO INFORMA TOMO CONTACTO CON JUZGADO NACIONAL CRIMINAL Y CORRECCIONAL Nª 40 SECRETARIA 139 A CARGO PAULA GONZALES QUIEN ORDENA LA DETENCION DEL MASCULINO CARATULA ROBO MODALIDAD ARREBATO.</t>
  </si>
  <si>
    <t>LA BOCA</t>
  </si>
  <si>
    <t>SE TOMA CONCOIMIENTO MEDIANTE CARTA SAE SOBREORDENANZA DE ATENCION DEL MINISTERIO PUBLICO FISCAL PARA (SE TRANSCRIBE NOTA DE OFICIO):SOLICITAR PRESENCIA MEDICA AL LUGAR, BAJO APERCIBIMIENTO DE DESOBEDIENCIA A LOS ART. 239 Y 106 CP, A FIN DE REALIZAR LA CORRECTA ATENCION DEL CIUDADANO DAMNIFICADO, EN CASO DE QUE EL DAMNIFICADO NO QUIERA LA ATENCION MEDICA, PERSONAL POLICIAL DEBERIA RALIZAR ACTA CIRCUNSTANCIA POR PRESUNTO DELITO. [Id.Remoto: 13163380] CMU INF QUE POSEE CAMAREA BOCA24 VISUALIZANDO SAME EN EL LUGAR</t>
  </si>
  <si>
    <t>• NO CARGÓ LOS HORARIOS</t>
  </si>
  <si>
    <t>SIENDO LAS 15:11 HS SE TOMA LA CAMARA BARRIO 31 24_ALBERTO CHEJOLAN 1700 Y TALAMPAYA Y LA CAMARA BARRIO 31 07_ALBERTO CHEJOLAN 1720 Y TALAMPAYA Y SE LOGRA VISUALIZAR A DOS FEMENINOS Y UN MASCULINO EN MOTOVEHICULO DOMINIO A267KBZ COMETIENDO COMETIENDO HECHO ILICITO SE AVISA A COMANDO GENERANDO CARTA SAE N°46818633. EL PRIMER FEMENINO DE PELO SUELTO LARGO CAMPERA NEGRA PANTALON JEANS ZAPATILLAS CLARAS. EL SEGUNDO FEMENINO DE PELO SUELTO CAMPERA PARTE SUPERIOR VIOLETA Y PARTE INFERIOR BLANCA PANTALON NEGRO CON CALECO COLOCADO BEIGE. EL MASCULINO DE LENTES COLOCADOS CAMPERA VERDE PANTALON GRIS Y ZAAPTILLAS BLANCAS CON NEGRO. 15:11 HS ESTOS TRES SUBEN AL MOTOVEHICULO Y SE RETIRAN POR CASTILLO HACIA FUTAELEFU PERDIENDOSE DE LA VISUAL DE LAS CAMARAS. 15:11 HS SE TOMA LA CAMARA BARRIO 31 05_PREFECTURA 85 Y GENDARMERIA Y SE LOGRA VISUALZIAR EL PASO DE ESTOS TRES A BORDO DEL MOTOVEHICULO POR CASTILLO HACIA ANTARTIDA. 15:12 HS SE TOMA LA CAMARA BARRIO 31 09_GENDARMERIA 630 Y R WALSH Y SE LOGRA VISUALIZAR EL PASO DEL MOTOVEHICULO POR ANTARTIDA HACIA RAMOS MEJIA. 15:13 HS SE TOMA LA CAMARA BARRIO 31 22_CARLOS PERETTTE 2 Y ANTARTIDA ARGENTINA Y SE VISUALIZA EL PASO DE ESTOS HACIA RAMOS MEJIA. 15:14 HS SE TOMA LA CAMARA RETIRO40_ANTARTIDA ARGEWNTINA 1151 Y LETONIA Y SE VISUALIZA A PEROSNAL POLICIAL DANDO CON LAS PERSONAS MENCIONADAS Y EL MOTOVEHICULO. 15:14 HS SE TOMA LA CAMARA RETIRO08_DR R MEJIA 1640 Y SE LOGRA VISUALIZAR LO APORTADO CON MAYOR VISUALIZACION. 16:44 HS SE RETIRA MOVIL POLICIAL CON EL TRASLADO DE LAS FEMENINAS. 17:11 HS SE RETIRA MOVIL POLICIAL CON EL TRASLADO DEL MASCULINO Y POR DETRAS PEROSNAL POLICIAL JUNTO A EL MOTOVEHICULO Y AMBOS CASCOS.- 602A INORMA SE REALIZA CONSULTA CON LA FICALIA MENORES NRO. 6 DR COSIANICH SECRETARIA NRO. 17 ACTUACION POR HURTO AVAÑA LA DETENCION DE LAS MENORES FUERON TRASLADADAS AL INCHAUSTI.- CON APOYO DE YUFRA YOHANNA</t>
  </si>
  <si>
    <t xml:space="preserve">• RESEÑA INCOMPLETA
• NO CARGÓ HORARIOS
</t>
  </si>
  <si>
    <t>VILLA URQUIZA 93</t>
  </si>
  <si>
    <t>SE TOMA CONOCIMIENTO MEDIANTE CARTA SAE N°46818410 DENUNCIANTE REFIERE QUE SUS VECINAS NO LO DEJAN INGRESAR A SU DOMICILIO E INDICA QUE LO ESTÁN INSULTANDO. 15:04 HS. SE TOMA LA CÁMARA VILLA URQUIZA93 EMPLAZADA EN NAHUEL HUAPI 5797 Y AIZPURUA VISUALIZANDO A PERSONAL POLICIAL EN EL LUGAR. 15:53 HS. ARRIBA SAME. 16:01 HS. SE RETIRA SAME CON TRASLADO. 16:12 HS. SE RETIRA PERSONAL POLICIAL DEL LUGAR DANDO POR FINALIZADO ESTE EVENTO. POSTERIORMENTE SE AMPLÍA MEDIANTE CARTA SAE 912C INFORMA UNIDAD DE FRAGRANCIA NORTE A CARGO DEL DR. GALBAIRE SECRETARIA ÚNICA A CARGO DE LA DRA. PLA DISPUSO REALIZAR ACTUACIONES POR LESIONES LEVES. DETENCIÓN DEL MASCULINO.</t>
  </si>
  <si>
    <t>1 DETENIDO ; 1 TRASLADO DE SAME</t>
  </si>
  <si>
    <t>SIENDO LAS 15:20HS SE VISUALIZA MEDIANTE CAMARA CONSTITUCION32 EMPLAZADA EN SALTA 1520 Y PAVON A DOS MASCULINOS APARENTEMENTE MANIPULANDO ENVOLTORIOS PRIMER MASCULINO BUZO GRIS JEANS NEGRO SEGUNDO MASCULINO MUSCULOSA GRIS JEANS GRIS. SE DA AVISO A COMANDO GENERANDO CARTA SAE Nª 46818724. 15:23HS ARRIBA PERSONAL POLICIAL DANDO CON LOS MASCULINOS DESCRIPTOS. 15:36HS SE RETIRAN LOS MASCULINOS POR SUS PROPIOS MEDIOS. DANDO ASI POR FINALIZADO EL EVENTO. AMPLIA MEDIANTE CARTA SAE 901C INFORMA EN EL LUGAR SE LE ENCONTRARON A AMBOS MASCULINOS 1 ENVOLTORIO A CADA UNO DE NAYLON VERDE EN SU INTERIOR CONTENIA SUSTANCIA POLVORIENTA BLANCA SIMIL AL CLORHIDRATO DE COCAINA SE REALIZO CONSULTA CON LA UNIDAD DE FLAGRANCIA ESTE EN LA VOZ DEL DOCTOR PERICORI QUIEN DISPUSO SE LABREN ACTUACIONES POR LEY 23737 ARTICULO 14 PARRAFO 2DO PARA AMBOS MASCULINOS NOTIFICACION DE ARTICULO 29 Y 30 SOLTURA EN EL LUGAR.</t>
  </si>
  <si>
    <t>2 IMPUTADOS</t>
  </si>
  <si>
    <t>PARQUE CHACABUCO 50</t>
  </si>
  <si>
    <t>SE TOMA CONOCIMIENTO MEDIANTE CARTA SAE N°46818686 DONDE DENUNCIANTE REFIERE QUE HABRÍA UN MASCULINO QUE HABRÍA QUERIDO ROBAR. 15:23HS SE TOMA CÁMARA PARQUE CHACABUCO50CAM02 EMPLAZADA EN ASAMBLEA 840 Y DE LAS GARANTÍAS VISUALIZANDO A PERSONAL POLICIAL EN EL LUGAR. CMU AMPLIA SE REALIZO LÍNEA DE TIEMPO SIN LOGRAR VISUALIZAR IMÁGENES DE RELEVANCIA. 15:35HS SE RETIRA PERSONAL POLICIAL DEL LUGAR DANDO ASÍ POR FINALIZADO ESTE EVENTO. SE AMPLÍA MEDIANTE CARTA SAE QUE SECTOR 4 INFORMA ARRIBADO AL LUGAR SE TRATO DE UNA INCIDENCIA SOLUCIONADA PANORAMA NORMAL NEGATIVO ROBO. ESTE EVENTO FUE MONITOREADO POR ROMERO KARINA. DNI 39416059.</t>
  </si>
  <si>
    <t>SIENDO LAS 15:32 HS. SE VISUALIZA POR CAMARA CONSTITUCION 74 EMPLAZADA EN JUAN DE GARAY 1301 Y SANTIAGO DEL ESTERO A UNA PERSONA TRANS DE PELO LARGO NEGRO MUSCULOSA VERDE BERMUDA OSCURA CALZADO NEGRO Y UNA CARTERA NEGRA INTERCAMBIANDO ENVOLTORIOS POR DINERO CON UN MASCULINO DE GORRA NEGRA Y REMERA CELESTE. LUEGO COMPRA UN MASCULINO DE PELO NEGRO REMERA NEGRA PANTALON NEGRO Y CALZADO MISMO TONO. SE DA AVISO A COMANDO MEDIANTE MODULACION RADIAL Y SE GENERA CARTA SAE Nª 46818813. SIENDO LAS 15:33 HS. ARRIBA PERSONAL POLICIAL Y DA CON LA VENDEDORA. SIENDO LAS 15:34 HS. SE VISUALIZA POR CAMARA CONSTITUCION 27 EMPLAZADA EN JUAN DE GARAY 1186 Y SALTA A PERSONAL POLICIAL CON EL ULTIMO MASCULINO NOMBRADO QUE ES REQUISADO. SIENDO LAS 15:42 HS. SE RETIRA LA PERSONA TRANS. SIENDO LAS 15:43 HS. SE RETIRA EL MASCULINO POE SUS PROPIOS MEDIOS POR GARAY SENTIDO SALTA. RETIRANDOSE TAMBIEN PERSONAL POLICIAL FIN DEL EVENTO. SE TOMA CONOCIMIENTO MEDIANTE CARTA SAE PERSONAL POLICIAL INTERVENTOR INFORMA SE IDENTIFICO A LAS PERSONAS DEL LUGAR SIN NOVEDAD. LOS MISMOS CORRESPONDEN Y NO POSEEN SE RETIRAN SIN NOVEDAD.</t>
  </si>
  <si>
    <t>SIENDO LAS 14:14HS. SE VISUALIZA MEDIANTE CÁMARA CONSTITUCIÓN 74 EMPLAZADA EN JUAN DE GARAY Y SANTIAGO DEL ESTERO A UN MASCULINO APARENTEMENTE COMERCIALIZANDO ESTUPEFACIENTES. SE DA AVISO A COMANDO GENERANDO CARTA SAE Nº 46818043. MASCULINO VISTE GORRA GRIS BUZO VERDE JEAN CELESTE. ASÍ MISMO COMPRADOR VISTE REMERA AZUL JEAN AZUL BOLSO NEGRO. 14:17HS. SE VISUALIZA MEDIANTE CÁMARA CONSTITUCIÓN 27 EMPLAZADA EN JUAN DE GARAY 1186 Y SALTA A PERSONAL POLICIAL DANDO CON MASCULINO VENDEDOR. 14:18HS. SE VISUALIZA MEDIANTE CÁMARA CONSTITUCIÓN 75 EMPLAZADA EN JUAN DE GARAY 1395 Y SAN JOSE A PERSONAL POLICIAL DAR CON COMPRADOR. 15:10HS. SE RETIRAN LAS PARTES POR SUS MEDIOS. POSTERIORMENTE SE TOMA CONOCIMIENTO MEDIANTE AMPLIACIÓN DE CARTA SAE QUE PERSONAL POLICIAL INTERVENTOR INFORMA QUE SE REQUISO A LOS MASCULINOS EN LA REQUISA SE LE ENCONTRÓ UN ENVOLTORIO DE NAILON CON SUSTANCIA SIMILAR A LA COCAÍNA CON UN PASAJE DE 0 8 GRAMOS SE REALIZO CONSULTA CON LA UNIDAD DE FLAGRANCIA ESTE A CARGO DR PERICULI ALEJANDRO DISPONE ACTUACIÓN POR AVERIGUACIÓN POR LA LEY 23737 ARTICULO 5 INCISO C NOTIFICACIÓN DE LOS ARTÍCULOS 29 Y 30.</t>
  </si>
  <si>
    <t>VELEZ SARFIELD 37</t>
  </si>
  <si>
    <t>SE TOMA CONOCIMIENTO POR CARTA POR DENUNCIANTE QUE REFIERE QUE HAY UN AUTO BLANCA ESTACIONADO CON LA VENTANILLA BAJA 
HAY UN MASCULINO DENTRO DURMIENDO SOLICITA QUE SE ACERQUE PERSONAL POLICIAL, AL TOMAR LA CAMARA SE POSEE CAMARA VELEZ SARFIELD 37 AL MOMENTO SE VISUALIZA UNA CAMIONETA DE COLOR BLANCA SANDERO CON DOMINO PCK 235 CON LA VENTANILLA DE ATRAS DEL CONDUCTOR ABIERTA,610A INF AL ARRIBO NEGATIVO LO APORTADO. NO SE HACE PRESENTE EL DENUNCIANTE, EL PANORAMA EN VIA PUBLICA ES NORMAL. AGUARDADO UN TIEMPO PRUDENCIAL SE REINTEGRA A SU RECORRIDO.-__</t>
  </si>
  <si>
    <t>CMU VISUALIZA POR CAMARA BARRIO 31 24 DOS MASCULUNOS LE SUSTREN BICICLETA Y MOCHILA A UN FEMENINOCMU AMPLIA MASCULINO GORRA DE COLOR NEGRA TORSO DESNUDO MOCHILA OSCURA PANTALON NEGRO CON RAYAS EN LOS LATERALES BLANCAS Y ZAPATILLAS NEGRAS, SEGUNDO MASCULINO GORRA NEGRA CAMPERA NEGRA PANTALON OSCURO UN SACO ROJO Y ZAPATILLAS OSCURAS</t>
  </si>
  <si>
    <t>V. SOLDATI O 120</t>
  </si>
  <si>
    <t>SE VISUALIZA POR CAMARA A DOS MASC EN RIÑA , LOS MISMOS SE SEPARAN ANTES DEL ARRIBO .- ARRIBA PEROSNAL POLICIAL</t>
  </si>
  <si>
    <t>FLORES O181</t>
  </si>
  <si>
    <t>SE TOMA CONOCIMIENTO MEDIANTE CARTA SAE N°46819103 DONDE MASCULINO SOLICITA SAME POR MASCULINO TENDIDO EN EL SUELO NO PODRÍA MOVERSE DE DOLOR EN LA CINTURA. 16:20HS SE TOMA CÁMARA FLORESO181 EMPLAZADA EN RAMÓN FALCÓN 2705 Y CULPINA VISUALIZANDO A PERSONAL POLICIAL ASISTIENDO A UN MASCULINO. 16:27HS EL MASCULINO SE RETIRA ACOMPAÑADO DE OTRO MASCULINO POR SUS PROPIOS MEDIOS. 16:27HS SE RETIRA PERSONAL POLICIAL DEL LUGAR DANDO ASÍ POR FINALIZADO ESTE EVENTO. SE AMPLÍA MEDIANTE CARTA SAE QUE MASCULINO SE RETIRA A BORDO DE UN VEHÍCULO POR SUS PROPIOS MEDIOS NO SE REQUIERE SAME AL LUGAR PANORAMA NORMAL. ESTE EVENTO FUE MONITOREADO POR ROMERO KARINA. DNI 39416059.</t>
  </si>
  <si>
    <t>PASTEUR D02 LB</t>
  </si>
  <si>
    <t>SE TOMA CONOCIMIENTO MEDIANTE CARTA SAE N° 46819411. DENUNCIANTE REFIERE QUE HABRÍA UNA INCIDENCIA EN SUBTE ESTACIÓN PASTEUR 16:30 HS SE TOMA CÁMARA LINEAB_ PASTEURDO2 A L N ALEM DONDE SE VISUALIZA A 2 MASCULINOS EN INCIDENCIA. 16:36 HS SE RETIRAN DEL LUGAR DANDO POR FINALIZADO EL EVENTO SIN ARRIBO DE PERSONAL POLICIAL AL LUGAR.SE AMPLIA MEDIANTE SAE FISCAL INFORMA AL ARRIBO PRESENCIA NOTORIA. NO SE ACERCA DENUNCIANTE. NEGATIVO LO APORTADO.</t>
  </si>
  <si>
    <t>SE TOMA CONOCIMIENTO MEDIANTE CARTA SAE N° 46819287 DENUNCIANTE REFIERE QUE SU HERMANO Y SU HERMANA. SUFRE DE ADICCIÓN DE DROGAS. ESTÁ AGRESIVO. SIENDO LAS 16:36HRS SE TOMA CÁMARA ALMAGRO92 EMPLAZADA EN SÁNCHEZ DE LORIA 101 Y DON BOSCO DONDE SE VISUALIZA A PERSONAL POLICIAL JUNTO A UN GRUPO DE PERSONAS. SE HACE LÍNEA DE TIEMPO MEDIANTE CÁMARA ALAMGRO92CAM02 EMPLAZADA EN SÁNCHEZ DE LORIA 101 Y DON BOSCO DONDE A LAS 16:19HRS SE VERÍA A UN FEMENINO Y UN MASCULINO EGRESANDO E INGRESANDO UNA FINCA APARENTEMENTE EN UNA DISPUTA VERBAL. 16:24HRS SE VERÍA PERSONAL POLICIAL ARRIBAR. 16:38HRS SE RETIRA PERSONAL POLICIAL DANDO POR FINALIZADO ESTE EVENTO. POSTERIORMENTE SE AMPLÍA MEDIANTE CARTA SAE 1103 INFORMA SE TRATÓ DE UNA INCIDENCIA SOLUCIONADA SIN NOVEDAD. ESTE EVENTO FUE MONITOREADO POR LUCÍA MORENA ROSSI 45926480</t>
  </si>
  <si>
    <t>RECOLETA29/28CAM02</t>
  </si>
  <si>
    <t>SE TOMA CINCIUMIENTO MEDIANTE CARTA SAE SOBRE DENUNCIANTE REFIRE QUE HABRIAN ROBADO LA BICICKETA A UN MASCULINO DE RAPI AGUARDA JUSTO EN INTERCEPCIONES APORTADAS TEL 21745349CMU INF SE POSEE CAMARA RECOLETA29 SE VERIFICA-CMU SE VISUALIZA PERSOAL POLICIAL CON MASCULINO DAMNIFICADO-CMU RECTIFICA COMENTARIO DE LAS 16:43 HORAS CMU AMPLIA QUE SE REALIZA LINEA DE TIEMPO POR CAMARA RECOLETA 28CAM02 VISUALIZANDO A LAS 16:27:24 HORAS A UN MASCULINO GORRA NEGRA REMERA GRIS, BERMUDA GRIS GASPEADA Y ZAPATILLAS OSCURAS TOMAR LA BICICLETA Y SE DA A LA FUGA POR AV SANTA FE SENTIDO A RIOBAMBA PERDIENDO LA VISUAL DEL MISMO.  HT INFORMA SE REALIZA CONSULTA CON LA FISCALIA  CRIMINAL Y CORRECIONAL N 29 AC DR HERRERA SECRETARIA UNICA AC DRA ARROLLO ,DISPONE ACTUACIONES POR HURTO  . DAMNIFICADO INFORMA DEJO SU BICICLETA  PLAYERA COLOR NEGRA EN VIA PUBLICA AL IR POR LA MISMA YA NO ERA HABIDA</t>
  </si>
  <si>
    <t>LABRAN ACTUACIONES POR HURTO</t>
  </si>
  <si>
    <t>V. LUGANO O 167</t>
  </si>
  <si>
    <t>SE VISUALIZA MEDIANTE CAMARA A DOS MASC EN ACTITUD SOSPECHOSA CON MOTOVEHICULO TIPO ONDURO SIN DOM COLOCADO, ARRIBA EPROSNAL POLICIAL E IDENTIFICA .- UTP 2 INF SE IDENTIFICO AL MASCULINO LOS MISMOS SIN EMPEDIMENTOS</t>
  </si>
  <si>
    <t>PARQUE CHACABUCO57</t>
  </si>
  <si>
    <t>SE TOMA CONOCIMIENTO MEDIANTE MODULACIÓN HT POR UN MASCULINO QUE HABRÍA ACARREADO UNA TENTATIVA DE ROBO. SE DA AVISO A COMANDO GENERANDO CARTA SAE N° 46819760. SIENDO LAS 17:16 HS SE TOMA CÁMARA PARQUE CHACABUCO57 EMPLAZADA EN ASAMBLEA 896 Y CACHIMAYO VISUALIZANDO PERSONAL POLICIAL EN EL LUGAR. SE REALIZA LÍNEA DE TIEMPO POR MEDIO DE CÁMARA PARQUE CHACABUCO50CAM02 A LAS 17:09 UNA PERSONA DE ROPA OSCURA A LA VELOZ CARRERA SIENDO PERSEGUIDO POR OTRA PERSONA SIENDO INTERCEPTADA POR PERSONAL POLICIAL ASÍ MISMO NO SE LOGRA VISUALIZAR HECHO ILÍCITO. 18:40 HS SE RETIRA PERSONAL POLICIAL CON TRASLADO DANDO POR FINALIZADO ESTE EVENTO. POSTERIORMENTE SE AMPLÍA MEDIANTE CARTA SAE SE REALIZA CONSULTA CON EL JUZGADO NRO 25 A CARGO DR. PALMAGUINI SECRETARÍA NRO 161 A CARGO DR. ROBERT QUIEN DISPONE DETENCIÓN DEL MASCULINO Y ACTUACIONES POR TENTATIVA DE ROBO. ESTE EVENTO FUE MONITOREADO POR JAMAL DOMINGUEZ DNI 45147543</t>
  </si>
  <si>
    <t>FLORESTA 51CAM03/ 14</t>
  </si>
  <si>
    <t>SE TOMA CONOCIMIENTO MEDIANTE CARTA SAE N° 46819268 POR ROBO A MASCULINO EN VÍA PUBLICA. SIENDO LAS 16:13 HS. SE VISUALIZA POR CÁMARA FLORESTA51CAM03 EMPLAZADA EN RIVADAVIA 7802 Y PERGAMINO A AUTOMÓVIL DE COLOR GRIS QUE VENÍA CIRCULANDO POR AV. RIVADAVIA SENTIDO A CONCORDIA ESTACIONA EN ESQUINA CAMPANA Y RIVADAVIA NO BAJA NADIE DEL MISMO POR LO QUE SE NOTABA SOSPECHOSO. 16:15 HS. SE APROXIMAN A LA VELOZ CARRERA DOS MASCULINOS PRIMER MASCULINO VESTÍA REMERA BLANCA Y PANTALÓN GRIS SEGUNDO MASCULINO DE REMERA BLANCA Y BERMUDA BEIGE ESTE SEGUNDO MASCULINO LE DA CON GOLPES DE PUÑO AL PRIMER MASCULINO ESTE SE METE AL VEHÍCULO DÁNDOSE A LA FUGA. 16:14:15 HS. SE VERIFICO POR CÁMARA FLORESTA14CAM01 EMPLAZADA EN RIVADAVIA 7702 Y PÓRTELA SE VISUALIZA A MASCULINO A LA VELOZ CARRERA VESTÍA BERMUDA COLOR CELESTE REMERA BLANCA GORRA COLOR ROJA MOCHILA COLOCADA COLOR ROJA DOBLA POR CUENCA SENTIDO HACIA YERBAL Y ES PERSEGUIDO POR UN SEGUNDO MASCULINO DE REMERA BLANCA Y BERMUDA BEIGE EL PRIMER MASCULINO RETOMA PARA AV. RIVADAVIA SENTIDO PERGAMINO DONDE LO ESPERABA EL AUTOMÓVIL EN MENCIÓN QUE LO ESPERABA EN RIVADAVIA Y PERGAMINO EL SEGUNDO MASCULINO TRATA DE DETENERLO PERO LOGRARON ESCAPAR. 16:15 HS. ARRIBA PERSONAL POLICIAL. DADO POR FINALIZADO ESTE EVENTO. POSTERIORMENTE SE TOMA CONOCIMIENTO MEDIANTE CARTA SAE N° 46819268 OFICIAL MAYOR LP 3532 BERÓN MARCOS VÍA QSO INTERNO N° 1108 INDICA QUE PERSONAL DE FACCIÓN VISUALIZA COMO UN MASCULINO LE SUSTRAE MODALIDAD ARREBATO UNA CADENA Y DIJE DE ORO AL DAMNIFICADO EN LA INTERSECCIÓN DE CUENCA Y RIVADAVIA COMIENZA UN SEGUIMIENTO ESTE SUBE A UN VEHÍCULO CHEVROLET ASTRA DONDE LO ESPERABA UN SEGUNDO MASCULINO LOGRAN DAR ALCANCE CON UN MASCULINO YERBAL 4342 CONDUCTOR DEL VEHÍCULO EL SEGUNDO SE DA A LA FUGA CRUZANDO LAS VÍAS NO SE HALLÓ ELEMENTO CONSTITUTIVO DE DELITO SE LABRAN ACTUACIONES POR ROBO INTERVIENE JUZGADO CRIMINAL Y 29 A CARGO DRA. RODRÍGUEZ SECRETARIA 152 A CARGO DR LADERAC DETENCIÓN Y SECUESTRO DEL VEHÍCULO NEGATIVO RELEVANCIA . ESTE EVENTO FUE MONITOREADO POR DELVECCHIO DIANA GABRIELA DNI 22508743.</t>
  </si>
  <si>
    <t>BOEDO 30</t>
  </si>
  <si>
    <t>SE TOMA CONOCIMIENTO MEDIANTE CARTA SAE N° 46819475 QUE MASCULINO INDICA QUE HABRÍA UN MASCULINO INCONSCIENTE. SOLICITA SAME. SIENDO LAS 16:58HS SE TOMA LA CÁMARA BOEDO30 EMPLAZADA EN CASEROS 3501 Y ALZAGA Y SE VISUALIZA A UN MASCULINO DE VESTIMENTA OSCURA CON UNA FRAZADA DE COLOR VERDE RECOSTADO EN LA VÍA PÚBLICA POR SOBRE LA CALLE ALZAGA. SE REALIZA UNA LÍNEA DE TIEMPO TOMANDO LA CÁMARA BOEDO30CAM03 Y SIENDO LAS 13:09HS SE VISUALIZA QUE EL MASCULINO VIENE CAMINANDO SOBRE LA VEREDA DE LA CALLE ALZAGA Y SE RECUESTA EN LA VÍA PÚBLICA. 17:13HS EL MASCULINO SE RETIRA DEL LUGAR POR SUS PROPIOS MEDIOS DANDO COMO FINALIZADO EL EVENTO. POSTERIORMENTE SE AMPLÍA POR CARTA SAE. 107:HT INFORMA SE TRATÓ DE UN MASCULINO EL CUAL SE ENCUENTRA EN ESTADO DE VULNERABILIDAD. SE RETIRÓ DEL LUGAR SIN NOVEDAD. NEGATIVO SAME. ESTE EVENTO FUE MONITOREADO POR NEHUEN GRECO VENTURA. DNI 40073390.</t>
  </si>
  <si>
    <t>FLORES O128</t>
  </si>
  <si>
    <t>SE TOMA CONOCIMIENTO MEDIANTE CARTA SAE N°46819806 DONDE DENUNCIANTE INDICA QUE HABRÍA UN MASCULINO DESVANECIDO EN EL INGRESO A UN DOMICILIO INDICA VISTE SHORT NEGRO ZAPATILLAS DEPORTIVAS Y REMERA DEPORTIVA TENDRÍA APROXIMADAMENTE 50 AÑOS. 17:23HS SE TOMA CÁMARA FLORESO128 EMPLAZADA EN BACACAY 2699 Y CONCARDO VISUALIZANDO A AGENTES DE PREVENCIÓN EN EL LUGAR ASISTIENDO A UNA PERSONA. 17:25HS ARRIBA PERSONAL POLICIAL AL LUGAR. 17:36HS ARRIBA SAME. 17:44HS SE RETIRA SAME CON TRASLADO DEL MASCULINO. 17:46HS SE RETIRA PERSONAL POLICIAL Y AGENTES DE PREVENCIÓN DANDO ASÍ POR FINALIZADO ESTE EVENTO. SE AMPLÍA MEDIANTE CARTA SAE QUE HT 7048 SAME INTERNO 278 DE HOSPITAL ÁLVAREZ A CARGO DRA. NACIMIENTO MN 199531 ASISTE Y DERIVA CON DIAGNOSTICO INTOXICACIÓN ALCOHÓLICA A MASCULINO DE 40 O 45 AÑOS 1 70 DE ESTATURA DE CABELLOS CORTOS OSCUROS. ESTE EVENTO FUE MONITOREADO POR ROMERO KARINA. DNI 39416059.</t>
  </si>
  <si>
    <t>SE TOMA CONOCIMIENTO MEDIANTE CARTA SAE N°46819725 DENUNCIANTE REFIERE QUE ESTARÍA ATRAPADA LA PUERTA CON COLECTIVO QUE AL DOBLAR LA ENCERRÓ FRENTE LA RURAL. ESTARÍA SOLICITA PERSONAL LA DENUNCIANTE NO PODRÍA SALIR DEL VEHÍCULO. SIENDO LAS 17:38 HS SE TOMA LA CÁMARA PALERMO92CAM02 EMPLAZADA EN AV SARMIENTO 2601 Y CALZ CIRCULAR PZA ITALIA VISUALIZANDO PERSONAL POLICIAL EN EL LUGAR DEL CHOQUE. SE BRINDA APOYO ÓPTICO Y SE REALIZA LÍNEA DE TIEMPO SIENDO LAS 17:07 HS SE VISUALIZA CHOQUE ENTRE COLECTIVO LÍNEA 57 Y CAMIONETA BLANCA. SIENDO LAS 17:18HS ABORDA PERSONAL POLICIAL. SIENDO LAS 17:54 HS ARRIBA AMBULANCIA. SIENDO LAS 18:08 HS SE RETIRA LA AMBULANCIA Y QUEDA PERSONAL POLICIAL EN CONSIGNA DANDO POR FINALIZADO ESTE EVENTO. POSTERIORMENTE SE AMPLÍA MEDIANTE CARTA SAE M 614 LA TRAZA QUEDO LIBRADA AMPLIA LA FEMENINO NO POSEE RIESGO DE VIDA EN BREVE CON DATOS. ESTE EVENTO FUE MONITOREADO POR BRIAN ROMANOS DNI 43106633</t>
  </si>
  <si>
    <t>SIENDO LAS 17:41 HS. SE VISUALIZA POR CÁMARA CONSTITUCIÓN 35 EMPLAZADA EN BRASIL 1135 Y LIMA A UN MASCULINO CON GORRA BLANCA REMERA BLANCA DE UN EQUIPO DE FUTBOL EN EL PECHO DICE PHILCO PANTALÓN DEPORTIVO NEGRO CON LÍNEAS LATERALES BLANCAS Y ZAPATILLAS BLANCAS Y MOCHILA NEGRA QUIEN SUSTRAE UN OBJETO DEL CUELLO A UN TRANSEÚNTE QUE INGRESABA A LA ESTACIÓN CONSTITUCIÓN ESTE SE DA A LA FUGA A LA VELOZ CARRERA POR BRASIL Y DOBLANDO EN LIMA Y PERDIÉNDOSE DE LA VISUAL. SE DA AVISO A COMANDO MEDIANTE MODULACIÓN RADIAL Y SE GENERA CARTA SAE N° 46820020. SIENDO LAS 17:52 HS. SE LO VISUALIZA NUEVAMENTE POR CÁMARA CONSTITUCIÓN 35 AHORA CON UNA CAMISETA DEL CLUB RACING BERMUDA NEGRA MEDIAS BLANCAS Y LAS MISMAS ZAPATILLAS Y LA MOCHILA. SE DA AVISO A COMANDO. SIENDO LAS 17:56 HS. ARRIBA PERSONAL POLICIAL Y DAN CON ESTE. SIENDO LAS 17:57 HS. EL MASCULINO SE DA A LA FUGA POR LIMA SENTIDO A LA ESTACIÓN DE TREN PERDIÉNDOSE DE LA VISUAL. PERSONAL POLICIAL MODULA QUE EL MASCULINO ARRIBO AL SUBTE. SE CARGAN CÁMARAS NO LOGRANDO VISUALIZARLO NUEVAMENTE. FIN DEL EVENTO. SE TOMA CONOCIMIENTO MEDIANTE CARTA SAE PERSONAL POLICIAL INTERVENTOR INDICA SE VERIFICO LA ESTACIÓN DE SUBTE Y EL MASCULINO NO FUE HABIDO EN EL LUGAR.</t>
  </si>
  <si>
    <t>SE TOMA CONOCIMIENTO MEDIANTE CARTA SAE N° 46820275 QUE PERSONAL POLICIAL SOLICITA SAME POR COLISIÓN. 18:12 HS. SE TOMA CÁMARA RECOLETA 20 EMPLAZADA CALLAO 1998 Y POSADAS. SE VISUALIZA A PERSONAL POLICIAL JUNTO A UN MASCULINO CAÍDO EN VÍA PUBLICA. SE VERIFICA LINEA DE TIEMPO POR CÁMARA RECOLETA 20 CAM02 SIENDO 18:07 HS. EL MOMENTO DE LA COLISIÓN. DONDE VEHÍCULO GRIS CIRCULANDO SOBRE CALLAO AL LLEGAR A LA ESQUINA INTENTA DOBLAR HACIA LA IZQUIERDA IMPACTANDO AL MOTOVEHICULO. 18:52HS. ARRIBA SAME AL LUGAR. 19:34 HS. SE RETIRAN RECURSOS DANDO POR FINALIZADO ESTE EVENTO. POSTERIORMENTE SE TOMA CONOCIMIENTO MEDIANTE AMPLIACIÓN DE CARTA SAE HT INFORMA ARRIBA SAME INTERNO 134DE BASE RETIRO A CARGO DEL DR. SALDARIAGA MN 158539 ASISTE EN EL LUGAR EL MASCULINO SE NIEGA AL TRASLADO. DIAGNOSTICO HERIDA EN PIERNA DERECHA. SE RETIRA AL HOSPITAL BRITÁNICO PARA SER ASISTIDO POR SU OBRA SOCIAL. SE REALIZA CONSULTA CON LA UNIDAD DE FLAGRANCIA ESTE A CARGO DEL DR. PERICORI. DISPONE SE LABREN ACTUACIONES POR LESIONES 94. SOLICITA ALCOTEST Y NARCOTEST PARA EL CONDUCTOR DEL VEHÍCULO Y LICENCIA POR VENCIMIENTO. 21:41 HS. RESULTADO NEGATIVO DE ALCOTEST. OPERADOR YAPURA DNI 35092747</t>
  </si>
  <si>
    <t>CHACARITA41</t>
  </si>
  <si>
    <t>SE TOMA CONOCIMIENTO MEDIANTE CARTA SAE N°46820195 DENUNCIANTE REFIERE QUE HABRIA UN FEMENINO DESCOMPUESTO.18:15HS SE TOMA LA CAMARA CHACARITA41 EMPLAZADA EN LACEROZE3600Y CORDOBA VISUALIZANDO A UN FEMENINO SENTADO FUERA DE LA CAFETERÍA CON NOMBRE FANTASÍA CAFÉ MARTINEZ.18:16 HS. ARRIBO PERSONAL POLICIAL.18:48HS ARRIBO SAME INTERNO409.19:13HS SE RETIRA SAME CON TRASLADO Y PERSONAL POLICIAL DANDO POR FINALIZADO ESTE EVENTO. SE TOMA CONOCIMIENTO MEDIANTE CARTA SAE INFORMA HT SAME INTERNO 409 A CARGO DR. BONALDO MN186393 DE BASE RURAL DERIVA A HOSPITAL TORNU DIAGNOSTICO HIPOTENSIÓN.</t>
  </si>
  <si>
    <t>MATADEROS O166</t>
  </si>
  <si>
    <t>SE TOMA CONOCIMIENTO MEDIANTE CARTA SAE N°46820355 FEMENINA INDICA CHOQUE ENTRE DOS VEHÍCULOS UNO DE ELLOS ESTARÍA ESTACIONADO. 18:24 HS. SE TOMA CÁMARA MATADEROSO166 EMPLAZADA EN ANDALGALA 1698 Y ZELADA VISUALIZANDO AL PERSONAL POLICIAL ENTREVISTANDO A UN MASCULINO. SE REALIZA LINEA DE TIEMPO POR CÁMARA MATADEROSO166 CAM02 SIENDO LAS 18:17 HS. SE LOGRA VISUALIZAR AL AUTOMÓVIL NEGRO VENIR POR ZELADAPERDER EL CONTROL DEL MISMO Y COLISIONAR CON AUTOMÓVIL ESTACIONADO EN EL LUGAR. 18:49 HS. SE RETIRA PERSONAL POLICIAL DANDO POR FINALIZADO EL EVENTO. POSTERIORMENTE SE AMPLIA POR CARTA SAE 609 ID 200907 EN EL LUGAR SE TRATO DE UN CHOQUE SIMPLE LAS PARTES INTERCAMBIAN DATOS Y SE RETIRAN. ESTE EVENTO FUE MONITOREADO POR LOANA CANALIS 45926523.</t>
  </si>
  <si>
    <t>MONSERRAT78</t>
  </si>
  <si>
    <t>SE TOMA CONOCIMIENTO MEDIANTE CARTA SAE N° 46820341 DENUNCIANTE FEMENINO REFIERE QUE HABRÍA OCURRIDO UN ACCIDENTE ENTRE UN VEHÍCULO VW GRIS MCG 319 Y UNA MOTO COLOR NEGRA DOMINIO 162 CXV HABRÍA UN MASCULINO QUE SE HABRÍA CAÍDO SE ENCONTRARÍA CONSCIENTE EL CONDUCTOR DEL VEHÍCULO SE ENCONTRARÍA EN EL LUGAR. SIENDO LAS 18:24HS SE TOMA CÁMARA MONSERRAT78 EMPLAZADA EN AV. DE MAYO 705 Y CHACABUCO SE VISUALIZA A UN GRUPO DE TRASEUNTES Y UN MASCULINO TENDIDO EN CINTA ASFÁLTICA Y PERSONAL DE PFA. SE VERIFICA LÍNEA DE TIEMPO MEDIANTE CÁMARA MONSERRAT78CAM02 SIENDO LAS 18:16HS SE VISUALIZA MOTO VEHÍCULO CIRCULAR POR CALLE AV. DE MAYO AL PASAR CERCA DE UN VEHÍCULO COLOR GRIS EL MISMO ABRE LA PUERTA DEL ACOMPAÑANTE Y COLISIONA CON LA MOTO VEHÍCULO HACIENDO QUE CAIGA AL ASFALTO. 18:30HS ARRIBA PERSONAL POLICIAL DE CIUDAD. 18:37HS ARRIBA SAME. 19:01HS SE RETIRA SAME CON TRASLADO. 21:54HS SE RETIRA PERSONAL POLICIAL DEL LUGAR. DANDO ASÍ POR FINALIZADO EL EVENTO. AMPLIA MEDIANTE CARTA SAE ARRIBA SAME INTERNO 391 DE ZONA CENTRO A/C DR. COBA MN 192207</t>
  </si>
  <si>
    <t>SIENDO LAS 19:11HS. SE VISUALIZA MEDIANTE CÁMARA BALVANERA04 EMPLAZADA EN PUEYRREDÓN 68 Y BARTOLOMÉ MITRE A UN MASCULINO EN SITUACIÓN DE CALLE EL CUAL ESTARÍA REALIZANDO EXHIBICIONES OBSCENAS. MASCULINO ROBUSTO CABELLO LARGO REMERA ROJA LARGA EN LA PARTE SUPERIOR Y PANTALÓN OSCURO EN LA PARTE INFERIOR. SE DA AVISO A COMANDO GENERANDO CARTA SAE N°46820896. 19:51HS. SE VISUALIZA EL ARRIBO DE SAME AL LUGAR DANDO CON EL MASCULINO. 19:54HS. SE RETIRA DEL LUGAR SIN TRASLADO QUEDANDO EN EL LUGAR PERSONAL POLICIAL CON EL MASCULINO. 20:25HS. SE VISUALIZA EL RETIRO DE PERSONAL POLICIAL DE LUGAR DANDO POR FINALIZADO ESTE EVENTO. POSTERIORMENTE SAE AMPLIA. ARRIBO SAME 426 DE BASE MORENO A CARGO DE LA DRA. MELGA MN 184284 LA MISMA ASISTE Y NO TRASLADA CON DIAG. CONTROL CLÍNICO. SE REALIZÓ NUEVA CONSULTA POR ANTE EL MAGISTRADO ANTERIORMENTE MENCIONADO. EL MISMO DISPUSO ACTUACIONES POR EXHIBICIONISMO Y NOTIFICACIÓN DEL MASCULINO.</t>
  </si>
  <si>
    <t>CABALLITOO228</t>
  </si>
  <si>
    <t>SE TOMA CONOCIMIENTO MEDIANTE CARTA SAE N° 46820844 DENUNCIANTE REFIERE FEMENINO EN INTERIOR DE LOCAL ROMPIENDO COMPUTADORAS. ESTARÍA CON UN PALO. LOCAL DANIEL HELADERÍAS. SIENDO LAS 19:14HRS SE TOMA CÁMARA CABALLITOO228 EMPLAZADA EN GAONA 1595 Y PUJOL DONDE SE VISUALIZA A PERSONAL POLICIAL ENTREVISTANDO A UN FEMENINO. SE HACE LÍNEA DE TIEMPO POR CÁMARA CABALLITOO228CAM03 EMPLAZADA EN GAONA 1595 Y PUJOL DONDE A LAS 19:14HRS SE VISUALIZA EL ARRIBO DE PERSONAL POLICIAL. 19:54HRS SE RETIRA PERSONAL POLICIAL DANDO POR FINALIZADO EL EVENTO. POSTERIORMENTE SE AMPLIA MEDIANTE CARTA SAE MÓVIL SECTOR 4 EN EL LUGAR SE ENTREVISTO A LAS PARTES. NEGATIVO DAÑOS EN EL COMERCIO. SE TRATO DE UNA INCIDENCIA DE ÍNDOLE COMERCIAL SOLUCIONADA AL ARRIBO DEL PERSONAL. ESTE EVENTO FUE MONITOREADO POR LUCÍA MORENA ROSSI 45926480</t>
  </si>
  <si>
    <t>BELGRANO02</t>
  </si>
  <si>
    <t>SE TOMA CONOCIMIENTO MEDIANTE CARTA SAE N° 46820918 HT SOLICITA ID 2013321 SOLICITA COOPERACIÓN PARA IDENTIFICAR MASCULINO. SIENDO LAS 19:21 HS SE TOMA CÁMARA BELGRANO02 EMPLAZADA EN CABILDO 2102 Y JURAMENTO VISUALIZANDO PERSONAL POLICIAL IDENTIFICANDO MASCULINO. SIENDO LAS 19:26 HS MASCULINOS SE RETIRA POR SUS PROPIOS MEDIOS DANDO ASÍ POR FINALIZADO ESTE EVENTO. POSTERIORMENTE SE AMPLÍA MEDIANTE CARTA SAE HT INFORMA EN EL LUGAR SE TRATÓ DE DOS MASCULINOS EN INCIDENCIA LA MISMA SOLUCIONADA EN EL LUGAR EN BREVE CON DATOS. ESTE EVENTO FUE MONITOREADO POR PARADA ENZO DNI 43445489.</t>
  </si>
  <si>
    <t>MATADEROS O110</t>
  </si>
  <si>
    <t>SE TOMA CONOCIMIENTO MEDIANTE CARTA SAE N° 46820961 PERSONAL POLICIAL SOLICITA APOYO. 19:25 HS. SE TOMA CAMARA MATADEROSO110 EMPLAZADA EN EMILIO CASTRO 7339 Y MONTIEL DONDE SE VISUALIZA A PERSONAL POLICIAL IDENTIFICANDO A DOS MASCULINOS CON UN VEHICULO. 20:59 HS. SE RETIRA MOVIL CON TRASLADO DE LOS DOS MASCULINOS Y PERSONAL POLICIAL SE TRASLADA CON EL VEHICULO CON EL QUE CIRCULABAN DICHOS MASCULINOS DANDO POR FINALIZADO EL EVENTO. POSTERIORMENTE SE AMPLIA MEDIANTE CARTA SAE MOTO 9A ID 2009099 SE REALIZA CONSULTA CON FISCALIA PENAL N°30 A CARGO DR. ESPADA Y SECRETARIA ÚNICA DR. SANTIAGO. SE PROCEDE A LA DETENCIÓN DE LOS DOS MASCULINOS. SECUESTRO DE LOS ENVOLTORIOS LA PLANTA 2 CELULARES Y SE REMITE EL RODADO A LA PLAYA JUDICIAL YA QUE LA PATENTE DEL RODADO SE ENCONTRABA PARCIALMENTE TAPADA. SE CLARIFICA SE SECUESTRAN EN TOTAL 4 ENVOLTORIOS DE DIFERENTES PESAJES Y 1 PLANTA. ESTE EVENTO FUE MONITOREADO POR DAIANA OJEDA DNI 37897431.</t>
  </si>
  <si>
    <t>2 DETENIDOS.</t>
  </si>
  <si>
    <t>MONTE CASTRO63</t>
  </si>
  <si>
    <t>SE TOMA CONOCIMIENTO MEDIANTE CARTA SAE N° 46821229 SOBRE LA PRESENCIA DE CUIDA COCHES SIN AUTORIZACIÓN EN CORTINA Y ÁLVAREZ JONTE. A LAS 19:56 HS, SE VISUALIZA, MEDIANTE LA CÁMARA MONTE CASTRO 63 EMPLAZADA EN CORTINA 1408 Y ÁLVAREZ JONTE, A DOS MASCULINOS DESEMPEÑÁNDOSE COMO CUIDA COCHES. EL PRIMER MASCULINO VISTE UNA CAMPERA DEPORTIVA COLOR AZUL OSCURO CON LÍNEAS CELESTES A LOS COSTADOS DE LAS MANGAS, PANTALÓN DEPORTIVO NEGRO CON LÍNEAS BLANCAS EN LOS COSTADOS, CABELLO CORTO OSCURO, ZAPATILLAS OSCURAS CON TRES LÍNEAS BLANCAS A LOS COSTADOS Y SUELA BLANCA, ADEMÁS LLEVA UN BOLSO MORRAL NEGRO CRUZADO Y SE LE OBSERVA COBRANDO DÁDIVAS. A LAS 20:02 HS, SE OBSERVA AL SEGUNDO MASCULINO, QUIEN LLEVA PUESTO PANTALÓN NEGRO, CAMISA DE MANGA CORTA COLOR NEGRO, PANTALÓN GRIS OSCURO, GORRA NEGRA CON DETALLES VERDES, ZAPATILLAS NEGRAS CON SUELA BLANCA, CABELLO CANOSO, COBRANDO DINERO Y ENTREGANDO LA RECAUDACIÓN A UNA FEMENINA VESTIDA CON PANTALÓN DE JEAN CELESTE, REMERA BLANCA, ZAPATILLAS BLANCAS, Y UN BUZO SOBRE LOS HOMBROS. EL CABELLO DE LA FEMENINA ESTÁ LARGO Y RECOGIDO EN UN MOÑO OSCURO. EN EL LUGAR NO SE OBSERVA RECURSO NEGATIVO, POR LO QUE EL EVENTO ES DADO POR FINALIZADO. POSTERIORMENTE, SE TOMA CONOCIMIENTO MEDIANTE CARTA SAE QUE SE DESPLAZÓ AL MASCULINO AL GAZEBO, CON EL NÚMERO DE EXPEDIENTE OS 8472/2025.</t>
  </si>
  <si>
    <t>BOEDO17</t>
  </si>
  <si>
    <t>SE TOMA CONOCIMIENTO MEDIANTE CARTA SAE N° 46821273 FEMENINO DE 26 AÑOS VÍCTIMA DE UN ROBO EN VÍA PÚBLICA PARA SER MÁS EXACTOS DENTRO DE AUTOBÚS LÍNEA 65. AL TOMAR CONOCIMIENTO SE VERIFICA CAMARA BOEDO17 VISUALIZANDO PERSONAL POLICIAL EN EL LUGAR. SE REALIZA LÍNEA DE TIEMPO MEDIANTE CÁMARA BOEDO17CAM02 EMPLAZADA EN CHICLANA 3856 Y CASEROS SE VISUALIZA A UN FEMENINO EN LA PARADA DEL COLECTIVO, SIENDO LAS 19:57 HS ASCIENDE Y DESCIENDE UN GRUPO DE 4 O 5 PERSONAS. LA DAMNIFICADA SE RETIRA POR AV CHICLANA SENTIDO A CALLE RAULET Y EL GRUPO DE PERSONAS SE DIRIGE POR CHICLANA SENTIDO A CALLE PIROVANO. POSTERIORMENTE SE AMPLÍA MEDIANTE CARTA SAE M 605B SE REALIZÓ CONSULTA CON LA FISCALÍA NACIONAL EN LO CRIMINAL Y CORRECCIONAL Nº 51, A/C DRA. OLIVIERI, SECRETARÍA ÚNICA A/C DR. CÉSAR MIGUEL, QUIENES DISPONEN ACTUACIONES POR ROBO.</t>
  </si>
  <si>
    <t>SE TOMA CONOCIMIENTO MEDIANTE CARTA SAE N° 46821140 DIVISIÓN ANILLO DIGITAL INFORMA QUE EL SISTEMA DE LECTORA DE PATENTE ARROJA ALERTA DE VEHÍCULO CHEVROLET AVEO TAXI. SIENDO LAS 19:59HS. SE TOMA CÁMARA COLEGIALES02 EMPLAZADA EN CABILDO 548 Y GOROSTIAGA VISUALIZANDO PERSONAL POLICIAL EN EL LUGAR JUNTO A UN MASCULINO AL LADO DEL VEHÍCULO DE ALQUILER TAXI CHEVROLET AVEO. 21.22HS. SE RETIRA PERSONAL POLICIAL CON TRASLADO DE DETENIDO Y QUEDA PERSONAL DE CONSIGNA CON EL VEHÍCULO DANDO POR FINALIZADO ESTE EVENTO. POSTERIORMENTE SE AMPLIA MEDIANTE CARTA SAE N° 46821140 SE TOMA COMUNICACIÓN CON EL OFICIAL 1ERO BÁEZ QUIEN INDICA QUE SE REALIZÓ CONSULTA CON LA FISCALÍA NRO.29 A CARGO DEL DR. HERRERA LUCIO SECRETARIA ÚNICA A CARGO DE LA DRA. GONZÁLEZ PAULA QUIEN NO ADOPTA TRAMITE DE FLAGRANCIA DEBIDO A LA COMPLEJIDAD DEL CASO. SE PROCEDE A REALIZAR CONSULTA CON EL JUZGADO NACIONAL EN LO CRIMINAL Y CORRECCIONAL NRO.48 A CARGO DEL DR. SARMIENTO JAVIER SECRETARIA NRO.145 A CARGO DEL DR. DE LA TORRE FABIÁN QUIEN DISPONE SECUESTRO DEL RODADO FOTO Y PERICIA Y DE LOS DOMINIOS DETENCIÓN DE LA MASCULINA DECLARACIÓN DEL PERSONAL INTERVENTOR Y MEDIDAS DE RIGOR ACTUACIONES POR ENCUBRIMIENTO. NO AUTORIZA PRENSA. ESTE EVENTO LO MONITOREO GERMAN HERRERA DNI: 41898021.</t>
  </si>
  <si>
    <t>ALMAGRO80</t>
  </si>
  <si>
    <t>SE TOMA CONOCIMIENTO SIENDO LAS 20:06 HS MEDIANTE CARTA SAE N° 46821582 TOMANDO CÁMARA ALMAGRO80CAM01 EMPLAZADA EN QUITO 3705 Y COLOMBRES DENUNCIANTE MASC REFIERE QUE HABRÍAN ROBADO ARRIBA DEL COLECTIVO Y AHORA ESTÁN CON EL DAMNIFICADO HABRÍA SIDO UN GRUPO EL ROBO Y YA SE HABRÍAN BAJADO CORRIENDO MEDIANTE CÁMARA PRÓXIMA ALMAGRO80CAM01 SE VISUALIZA EL PASO DE UN GRUPO DE 10 PERSONAS SIENDO LAS 20:43 HS POR CALLE COLOMBRES SENTIDO A CALLE VENEZUELA EL PRIMERO VISTE REMERA PANTALÓN NEGRO CALZADO OSCURO. EL SEGUNDO FEMENINO CAMPERA BLANCA PANTALÓN GRIS CALZADO OSCURO. TERCERO MASCULINO REMERA NEGRA CON MANGAS REFRACTIVA PANTALÓN GRIS CALZADO CLARO. CUARTA PERSONA CAMPERA GRIS PANTALÓN DE JEANS CLARO CALZADO CLARO. EL QUINTO MASCULINO REMERA NEGRA PANTALÓN CLARO ZAPATILLAS CLARO. EL SEXTO CAMPERA NEGRA PANTALÓN GRIS CALZADO OSCURO. EL SÉPTIMO FEMENINO REMERA BLANCA PANTALÓN NEGRO EL OCTAVO REMERA BLANCA PANTALÓN NEGRO CALZADO BLANCO. EL NOVENO FEMENINO REMERA NEGRA PANTALÓN NEGRO CALZADO OSCURO CON SUELA BLANCA. EL DÉCIMO REMERA GRIS PANTALÓN DE JEANS Y CALZADO OSCURO.</t>
  </si>
  <si>
    <t>SE TOMA CONOCIMIENTO MEDIANTE CARTA SAE N° 46821302 POR UN BOTON ANTIPANICO. 20:08HS. AL MOMENTO DE TOMAR LA CAMARA MATADEROS80 CAM01 EMPLAZADA EN MURGUIONDO 1796 Y TAPALQUE SE LOGRA VISUALIZAR EL FRENTE DE LA FINCA. 20:09HS. ARRIBA PERSONAL POLICIAL AL LUGAR. SE REALIZO LINEA DE TIEMPO SOBRE LA MISMA CAMARA Y A LAS 20:01HS. MASCULINO APARENTE IMPUTADO CABELLO CORTO NEGRO REMERA MANGAS CORTAS GRIS MOCHILA GRIS COLOCADA BERMUDA DE COLOR NEGRO ZAPATILLAS NEGRAS SUELAS BLANCAS SE ENCONTRABA REALIZANDO SEÑAS CON LA MANO MIRANDO HACIA ARRIBA DE LOS DEPARTAMENTOS DE ARRIBA SEGUIDAMENTE SE SENTO VARIOS MINUTOS EN EL INGRESO DEL EDIFICIO Y POSTERIOR SE RETIRA POR LA CALLE MURGUIONDO HACIA BRAGADO. 20:24HS. SE RETIRA PERSONAL POLICIAL DANDO POR FINALIZADO ESTE EVENTO. SE TOMA CONOCIMIENTO MEDIANTE AMPLIACIONES DE CARTA SAE QUE SECTOR 3 DE 9A EN EL LUGAR SE DIO CON LA MISMA ILESA. SE RECORRIOLAS INMEDIACIONES CON GRUPO DE HT NO DANDO CON EL MASCULINO. SE TOMO CONTACTO CON PERSONAL DE ALARMAS OP 60.</t>
  </si>
  <si>
    <t>FLORESO225</t>
  </si>
  <si>
    <t>SE TOMA CONOCIMIENTO MEDIANTE CARTA SAE N° 46821472 INDICA QUE HABRÍA UN MASCULINO TIRANDO PIEDRAS HACIA SU DOMICILIO. MASCULINO TENDRÍA REMERA BLANCA. 20:31HS SE TOMA CÁMARA FLORESO225 EMPLAZADA EN AVELLANEDA 2705 Y CONDARCO DONDE SE VISUALIZA A MASCULINO DE SIMILARES CARACTERÍSTICAS. 20:38HS ARRIBA PERSONAL POLICIAL AL LUGAR DANDO CON EL MASCULINO. 20:54HS SE RETIRA EL MASCULINO POR SUS PROPIOS MEDIOS Y PERSONAL POLICIAL DEL LUGAR DANDO ASÍ POR FINALIZADO ESTE EVENTO. POSTERIORMENTE SE AMPLÍA MEDIANTE CARTA SAE NEGATIVO ILÍCITO O FINCA VIOLENTADA.</t>
  </si>
  <si>
    <t>VILLA SOLDATI 51</t>
  </si>
  <si>
    <t>SE TOMA CONOCIMIENTO MEDIANTE CARTA SAE N°46821497 FEMENINO DOCENTE REFIERE ESYAR DEMTRO DE ESTABLECIMIENTO Y ESTAN ROBANDO A UN MASCULINO AFUERA.20:33HS.SE POSEE CAMARA VILLA SOLDATI51 EMPLAZADA EN CORRALES 3410 Y MARIANO ACOSTA VISUALIZANDO EN EL LUGAR DOS MASCULINOS APARENTEMENTE UNO DE ELLOS SERIA DAMNIFICADO.20:35HS.SE RELIZO LINEA DE TIEMPO POR CAMARA VILLA SOLDATI51CAM01 SIENDO LAS .20:30:20.SE VISUALIZA DOS MASCULINOS A LA VELOZ CARRERA QUE VIENEN POR LOS PASILLOS DE CORRALES HACIA MARIANO ACOSTA PERDIENDOLOS DE LA VISUAL POR OBSTRUCCION DE ARBOLEDA PRIMER MASCULINOCABELLO CORTO NEGRO REMERA GRIS PANTALON NEGRO ZAPATILLAS NEGRAS CON SUELAS BLANCAS SEGUDNO MASCULINO TODO DE NEGRO.20:39HS.ARRIBA PERSONAL POLICIAL AL LUGAR.20:53HS.SE RETIRA PERSONAL POLICIAL JUNTO CON DAMINIFIACADO DANDO ASI POR FINALIZADO ESTE EVENTO.POSTERIORMENTE SE TOMA CONOCIMIENTO MEDIANTE AMPLIACION CARTA SAE MOVIL608B RESEÑA EL DAMNIFICADO PERSONAL POLICIAL SE ENCONTRABA CONCURRIENDO A SU FINCA CUANDO SE DETIENE UNOS MINUTOS A CAMBIAR LA RUEDA DE SU VEHICULO EL CUAL SE ENCONTRABA PINCHADA CUANDO ES SORPRENDIDO POR MASCULINOS MENORES ARMADOS QUIENES LE SUSTRAEN SU CELULAR Y ARMAMENTO REGLAMENTARIO LOS AUTORES LUEGO DEL HECHO SE FUGAN EN DIRENTES DIRECCIONES.NUMERACION DEL ARMA BERSA CPR9 N°11J71841 EL MASCULINO REFIERE QUE HABRIA CONCURRIDO A VISITAR A AMIGA Y AL REGRESA A SU FINCA PRESENTABA UN DEPERFECTO MECANICO SE DETIENE A SOLUCIONARLO Y ES DONDE LE COMENTEN ILICITO INTERVIENE FISCALIA CRIMINAL N°12 DR.PERRANDO EN VOZ DE LA DRA. VIVIANA DURINI ACTUACIONES POR ROBO AMA DICHO PERSONAL REFIERE ESTAR DE FRANCO DE SERVIVIO PERTENECIENTE AL DOUCAD DEPENDENCIA 1145. ESTE EVENTO CONTO CON LA PARTICIPACION DAIANA ABIGAIL OJEDA DNI:37897431</t>
  </si>
  <si>
    <t>LABRAN ACTUACIONES POR ROBO</t>
  </si>
  <si>
    <t>CONSTITUCION68</t>
  </si>
  <si>
    <t>SE TOMA CONOCIMIENTO MEDIANTE CARTA SAE N° 46821596 OFICIAL PRIMERO CARREÑO INDICA QUE TENDRÍA UN MASCULINO DEMORADO EN LA VÍA PUBLICA LO BAJO DEL COLECTIVO. SIENDO LAS 20:50HS SE TOMA CÁMARA CONSTITUCION68 EMPLAZADA EN CONSTITUCIÓN 1396 Y SAN JOSÉ SE VISUALIZA A PERSONAL DE CIVIL CON DEMORADO. 20:57HS ARRIBA PERSONAL POLICIAL. 21:20HS SE PIERDE DE LA VISUAL DE LA CÁMARA A PERSONAL CON DEMORADO. DANDO ASÍ POR FINALIZADO EL EVENTO. AMPLIA MEDIANTE CARTA SAE MÓVIL 601C INFORMA SE REALIZÓ CONSULTA CON LA FISCALÍA CRIMINAL Y CORRECCIONAL N° 21 SECRETARIA ÚNICA A CARGO DOCTOR PÉREZ EL MISMO DISPUSO ACTUACIONES POR ROBO Y DETENCIÓN DEL MASCULINO.</t>
  </si>
  <si>
    <t>LINEAA_FLORES D02</t>
  </si>
  <si>
    <t>SE TOMA CONOCIMIENTO MEDIANTE CARTA SAE N°46821453 DENUNCIANTE REFIERE APARENTE MASCULINO EL CUAL ESTARÍA DESCOMPUESTO. SIENDO LAS 20:54HS. SE TOMA LA CÁMARA LINEAA_FLORESD02 A SAN PEDRITO DONDE SE VISUALIZA A PERSONAL POLICIAL ASISTIENDO A UN MASCULINO EL CUAL PARECE DESVANECIDO. 20:56HS. EL PERSONAL SE RETIRA DE LA VISUAL DE LAS CÁMARAS CON EL MASCULINO. 21:21HS. SE DA POR FINALIZADO ESTE EVENTO YA QUE EL MISMO SE HABRÍA RETIRADO POR SUS PROPIOS MEDIOS. SE AMPLÍA MEDIANTE CARTA SAE 107: FISCALIA A INFORMA SIN EFECTO SAME. EL MISMO SE RETIRA POR SUS PROPIOS MEDIOS.</t>
  </si>
  <si>
    <t>SE TOMA CONOCIMIENTO MEDIANTE CARTA SAE N°46821700 DENUNCIANTE REFIERE QUE ESTARÍA REDUCIDA PORQUE ESTARÍA GOLPEANDO A PERSONAL POLICIAL. SIENDO LAS 21:05HS. SE TOMA CÁMARA VILLA CRESPO22 EMPLAZADA EN AV. SAN MARTIN 2191 Y J B JUSTO VISUALIZANDO A PERSONAL POLICIAL CON FEMENINA REDUCID. SE REALIZÓ LÍNEA DE TIEMPO POR CÁMARA VILLA CRESPO22 CAM01 SIENDO LAS 20:57HS. SE VISUALIZA FEMENINO CON ACTITUD HOSTIL HACIA PERSONAL POLICIAL EL CUAL CON LA FUERZA MÍNIMA INDISPENSABLE REDUCE AL FEMENINO A LA ESPERA DE PERSONAL FEMENINO Y MÓVIL POLICIAL. 21:38HS. ARRIBA SAME. 21:47HS. SE RETIRA SAME SIN TRASLADO. 22:09HS. SE RETIRA PERSONAL POLICIAL CON TRASLADO DANDO ASÍ POR FINALIZADO ESTE EVENTO. SE TOMA CONOCIMIENTO MEDIANTE AMPLIACIÓN SAE 1115 UNIDAD DE FLAGRANCIA NORTE A CARGO DOCTOR BRAZTEIN AMANDA ACT ATENTADO Y RESISTENCIA SAME 415 DEL DURANT A CARGO DOCTOR MULBERGER MN 92761 ASISTIÓ DIAGNOSTICO CONTROL CLÍNICO. ESTE EVENTO FUE MONITOREADO POR PEREIRA BRISA</t>
  </si>
  <si>
    <t>PALERMOO153</t>
  </si>
  <si>
    <t>SE TOMA CONOCIMIENTO MEDIANTE CARTA SAE N° 46821720 DENUNCIANTE FEMENINO REFIERE QUE DOS MASCULINOS LE HABRÍAN SUSTRAÍDO SU TELÉFONO CELULAR Y HABRÍAN HUIDO EN MOTO QUE NO TENDRÍA DOMINIO HABRÍAN SEGUIDO HACIA AVENIDA DEL LIBERTADOR. SIENDO LAS 21:11 HS SE TOMA CÁMARA PALERMOO153 EMPLAZADA EN CHENAUT 1902 Y BAEZ VISUALIZANDO PERSONAL POLICIAL CON LOS AFECTADOS. AUTOR DE ILÍCITO SE DA A LA FUGA POR CALLE CHENAUT SENTIDO A CALLE ARCE. LUEGO ULTIMO QTH POR CALLE SOLDADO DE LA INDEPENDENCIA MEDIANTE CAMARA PALERMOO153 SIENDO LAS 21:56 SE RETIRA PERSONAL POLICIAL DANDO ASI POR FINALIZADO EL EVENTO. POSTERIORMENTE SE TOMA CONOCIMIENTO MEDIANTE CARTA SAE QUE LA DAMNIFICADA REFIERE QUE SE ENCONTRABA CAMINANDO POR LA ZONA CUANDO FUE ABORDADA POR UN MASCULINO QUIEN LE SUSTRAE DE SU MANO SU TELÉFONO CELULAR MARCA IPHONE 14 CON FUNDA NEGRA. LA MISMA RESULTA ILESA. SE EFECTÚA CONSULTA CON LA FISCALÍA CRIMINAL Y CORRECCIONAL HERRERÍA SECRETARÍA ÚNICA A/C DR. HAUSBAUER QUIEN DISPONE ACTUACIONES POR ROBO. ESTE EVENTO FUE MONITOREADO POR PARADA ENZO DNI 43445489 CON COLABORACIÓN DE ROMANOS BRIAN DNI: 43.106.633</t>
  </si>
  <si>
    <t>CHACARITA43</t>
  </si>
  <si>
    <t>SE TOMA CONOCIMIENTO MEDIANTE CARTA SAE N°46822062. MASCULINO INFORMA QUE ESTARÍA SU PADRE TOCANDO EL TIMBRE DE SU FINCA NO SE QUIERE RETIRAR. 21:52HS. SE TOMA CÁMARA CHACARITA43 EMPLAZADA EN GIRIBONE 905 Y CÉSPEDES DONDE SE VISUALIZA A PERSONAL POLICIAL DONDE SE VISUALIZA A PERSONAL POLICIAL ENTREVISTANDO A LAS PARTES. 22:15HS. SE RETIRA PERSONAL POLICIAL DANDO ASÍ POR FINALIZADO ESTE EVENTO. POSTERIORMENTE SE TOMA CONOCIMIENTO MEDIANTE AMPLIACIÓN SAE QUE 815 A MASCULINO ENTREVISTANDO SE COMUNICABA DEBIDO A QUE SE APROXIMA SU PADRE EL CUAL TIENE CONFLICTOS CON SU MADRE. SE COMUNICABA PARA PREVENCIÓN. AL ARRIBO EL FEMENINO NO SE ENCONTRABA. NEGATIVO DAÑOS O LESIONES. MASCULINO SE RETIRA SIN NOVEDAD. ESTE EVENTO FUE MONITOREADO POR NICOLÁS DONADON DNI 47085696</t>
  </si>
  <si>
    <t>SAN CRISTOBAL24</t>
  </si>
  <si>
    <t>SE TOMA CONOCIMIENTO MEDIANTE CARTA SAE N° 46822157 QUE DENUNCIANTE REFIERE QUE HABRÍA UN CHOQUE DE DOS AUTOMÓVILES. 22:12 HS. SE TOMA CÁMARA SAN CRISTOBAL24 EMPLAZADA EN LA RIOJA 1104 Y HUMBERTO 1 DONDE SE VISUALIZA A PERSONAL POLICIAL ENTREVISTANDO EN EL LUGAR. DEBIDO A QUE EL DOMO SE ENCUENTRA GIRANDO EN MODO PATRÓN NO SE LOGRA VISUALIZAR EL MOMENTO DE LA COLISIÓN. 22:27 HS. SE RETIRA PERSONAL POLICIAL DANDO ASÍ POR FINALIZADO ESTE EVENTO. POSTERIORMENTE SE AMPLÍA MEDIANTE CARTA SAE QUE MOTO INFORMA QUE SE TRATA DE CHOQUE SIMPLE SIN HERIDOS. TRANSITO LIBERADO. INTERCAMBIAN DATOS PERSONALES Y DE LOS SEGUROS Y SE RETIRAN DEL LUGAR. ESTE EVENTO FUE MONITOREADO POR PAMELA ORREGO DNI 33785658.</t>
  </si>
  <si>
    <t>NUÑEZ03</t>
  </si>
  <si>
    <t>SE TOMA CONOCIMIENTO MEDIANTE CARTA SAE N° 46812317 DENUNCIANTE REFIERE QUE HABRÍA DOS MASCULINOS EGRESANDO A UNA OBRA EN CONSTRUCCIÓN. SIENDO LAS 22:42HS. SE TOMA CÁMARA NUÑEZ03 EMPLAZADA EN IBERA1599 Y MONTAÑESES DONDE SE VISUALIZA A PERSAL POLICIAL EN EL LUGAR. SIENDO LAS 23:58HS. SE RETIRA PERSONAL POLICIAL DEL LUGAR DANDO ASÍ POR FINALIZADO EL EVENTO. POSTERIORMENTE S3E AMPLIA MEDIANTE CARTA SAE MÓVIL 13 AMPLIA QUE SE TRATÓ DE UN MASCULINO QUE SE HABRÍA TREPADO DE UN MURO PARA INGRESAR A UNA CASA ABANDONADA AL ARRIBO DEL PERSONAL EL MASCULINO EGRESA DE LA CASA DEMORANDO AL MISMO NO SE POSEE ELEMENTO CONSTITUTIVO DE DELITO SE REALIZA CONSULTA CON LA UNIDAD DE FLAGRANCIA NORTE A CARGO DE LA DRA. GALVAIRE SECRETARIA ÚNICA A CARGO DEL DR. SÁNCHEZ DISPONE LA DETENCIÓN DEL MASCULINO POR VIOLACIÓN DE DOMICILIO ARTÍCULO 150. ESTE EVENTO FUE MONITOREADO POR JUAN MONTIEL 46252382</t>
  </si>
  <si>
    <t>SE TOMA CONOCIMIENTO MEDIANTE CARTA SAE N° 46822233 DENUNCIANTE REFIERE QUE SU PAREJA HABRÍA DEJADO ENCERRADA A LA MENOR FEMENINO EN SU CASA Y MASCULINO PADRE DE MENOR NO PUEDE ENTRAR. 23:11HS. SE TOMA CÁMARA CABALLITOO137 EMPLAZADA EN JUAN BAUTISTA ALBERDI 691 Y CALAZANS SE VISUALIZA AL PERSONAL POLICIAL EN LA ENTRADA DEL EDIFICIO. 23:20HS. SE RETIRA EL PERSONAL POLICIAL DEL LUGAR DANDO ASÍ POR FINALIZADO ESTE EVENTO. POSTERIORMENTE SE AMPLÍA MEDIANTE CARTA SAE HT INFORMA EN EL LUGAR SE ENTREVISTÓ A LAS PARTES SE TRATÓ DE UNA INCIDENCIA DE ÍNDOLE FAMILIAR SOLUCIONADA AL ARRIBO DEL PERSONAL POLICIAL SE VERIFICA EN EL DOMICILIO LOS MENORES SE ENCUENTRAN ILESOS INCIDENCIA REFERENTE A QUE LAS PARTES ESTARÍAN CRUZANDO UNA SEPARACIÓN INCIDENCIA SOLUCIONADA AL ARRIBO DEL PERSONAL POLICIAL. ESTE EVENTO FUE MONITOREADO POR RAVALLO LUCIANO ALFIO DNI 38026420</t>
  </si>
  <si>
    <t>FLORESO161</t>
  </si>
  <si>
    <t>SE TOMA CONOCIMIENTO MEDIANTE CARTA SAE N°46822540. DENUNCIANTE REFIERE QUE HABRÍA UNA RIÑA ENTRE 4O 5 MASCULINOS. 23:20HS SE TOMA CÁMARA FLORESO161 EMPLAZADA EN YERBAL 2794 Y TERRADA. SE VISUALIZA GRUPO DE MASCULINOS JUNTO A PERSONAL POLICIAL. SE REALIZA LÍNEA DE TIEMPO EN CÁMARA FLORESO161 CAM01 SIN OBTENER IMAGENES DE RELEVANCIA. 23:32HS SE RETIRA PERSONAL POLICIAL DANDO POR FINALIZADO EL EVENTO. POSTERIORMENTE SE AMPLIA MEDIANTE CARTA SAE INDICA SE TRATA DE GRUPO DE MASCULINOS EN SITUACION DE VULNERABILIDAD. SE RETIRAN OFUSCADOS SIN APORTAR DATOS. ESTE EVENTO FUE MONITOREADO POR CAMPOS ANGIE</t>
  </si>
  <si>
    <t>VILLA URQUIZA46</t>
  </si>
  <si>
    <t>SIENDO LAS 23:24HS. SE VISUALIZA MEDIANTE CÁMARA VILLA URQUIZA46CAM02 EMPLAZADA EN TRIUNVIRATO 4697 Y MONROE LO QUE SERÍA UN MASCULINO CIRCULANDO EN BICICLETA QUE NO VIO LA FORMACIÓN DE TREN Y CHOCO CONTRA LA FORMA. SE DA AVISO A COMANDO GENERANDO CARTA SAE N° 46822615. 23:19HS. SE VISUALIZA EL ARRIBO DEL PERSONAL POLICIAL EN EL LUGAR. 23:34HS. ARRIBA SAME. 23:41HS. SE RETIRA SAME CON TRASLADO Y A SU VEZ SE RETIRA PERSONAL POLICIAL DANDO ASÍ POR FINALIZADO ESTE EVENTO. POSTERIORMENTE SE TOMA CONOCIMIENTO MEDIANTE AMPLIACIÓN SAE QUE TOMA CONOCIMIENTO COMANDO DIGITO QUIEN SE HACE CARGO DEL EVENTO. ESTE EVENTO FUE MONITOREADO POR NICOLÁS DONADON DNI 47085696</t>
  </si>
  <si>
    <t>SE TOMA CONOCIMIENTO MEDIANTE CARTA SAE N° 46822676 QUE DENUNCIANTE REFIERE QUE HABRÍA UN MASCULINO CON BUZO AZUL Y PANTALÓN DE JEANS AGRESIVO QUERIENDO ROMPER LA PUERTA DE UN VIDRIO. 23:41 HS. SE TOMA CÁMARA BALVANERA90 EMPLAZADA EN LARREA 501 Y LAVALLE DONDE SE VISUALIZA A MASCULINO DE SIMILARES CARACTERÍSTICAS EN EL LUGAR. 23:43 HS. ARRIBA PERSONAL POLICIAL. 23:49 HS. SE RETIRA PERSONAL POLICIAL DANDO ASÍ POR FINALIZADO ESTE EVENTO. POSTERIORMENTE SE AMPLÍA MEDIANTE CARTA SAE QUE MÓVIL 603 EL PERSONAL VERIFICO LA TOTALIDAD DE LAS INMEDIACIONES. NEGATIVO LO APORTADO. PANORAMA NORMAL EN VÍA PUBLICA. ASIMISMO PRESENCIA POLICIAL NOTORIA. NO SE APROXIMA DENUNCIANTE. ESTE EVENTO FUE MONITOREADO POR PAMELA ORREGO DNI 33785658.</t>
  </si>
  <si>
    <t>BALVANERAO101</t>
  </si>
  <si>
    <t>SE TOMA CONOCIMIENTO MEDIANTE CARTA SAE N° 46822506 DENUNCIANTE MASCULINO REFIERE QUE UNA FEMENINO JUNTO A MASCULINO HABRÍAN ROTO EL VIDRIO DE UN VEHÍCULO CHEVROLET AGILE COLOR GRIS OSCURO. 23:43HS. SE TOMA CÁMARA BALVANERAO107 EMPLAZADA EN LA RIOJA 98 Y H. YRIGOYEN SE VISUALIZA PERSONAL POLICIAL ENTREVISTANDO A UN MASCULINO Y UN FEMENINO. 22:09HS. SE REALIZA LÍNEA DE TIEMPO POR CÁMARA BALVANERAO101 EMPLAZADA EN ANCHORENA 99 Y BARTOLOMÉ MITRE SE VISUALIZA A UN MASCULINO Y FEMENINO DE SIMILAR CARACTERÍSTICA DESPLAZÁNDOSE POR ANCHORENA HACIA RIVADAVIA. 00:10HS SE LE DA SOLTURA AL MASCULINO Y FEMENINO. 00:20HS. SE RETIRA PERSONAL POLICIAL DANDO POR FINALIZADO ESTE EVENTO. POSTERIORMENTE MEDIANTE LA AMPLIACIÓN DE LA CARTA SAE SE REALIZA CONSULTA POR ANTE FISCALÍA NACIONAL 15 A CARGO DR. ESTORNELLI SECRETARIA UNICA A CARGO DR. BEOLA ACTUACIONES POR ROBO ASI MISMO SE SOLICITA RASTROS AL LUGAR CONSIGNA OFICIAL LP GUTIERREZ IGNACIO POC 1131971512. COLABORACIÓN PAMELA DORREGO</t>
  </si>
  <si>
    <t>ALMAGRO43</t>
  </si>
  <si>
    <t>SE TOMA CONOCIMIENTO MEDIANTE CARTA SAE N° 46822622 INDICA ROBO MODO ARREBATO MASCULINOS A BORDO DE UN MOTOVEHICULO FUGAN POR MEDRANO SENTIDO AV. CORRIENTES DAMNIFICADO ILESO EN EL LUGAR INDICA QUE LE SUSTRAEN EL CELULAR MARCA HIPONE MODELO 16. SIENDO LAS 23:44HS. SE TOMA CÁMARA ALMAGRO43 EMPLAZADA EN TUCUMAN 3008 Y SALGUERO VISUALIZÁNDOSE AL PERSONAL POLICIAL ENTREVISTANDO A UNA PAREJA EN EL LUGAR APARENTEMENTE DAMNIFICADA DEL HECHO ILÍCITO. SIENDO LAS 23:25HS. SE VISUALIZA POR LÍNEA DE TIEMPO POR CÁMARA ALMAGRO 43 CAM01 AL VEHÍCULO CON LA PAREJA ESTACIONADA EN EL SEMÁFORO DE AV. CÓRDOBA Y SALGUERO CUANDO POR DETRÁS DEL VEHÍCULO UN MASCULINO DE ROPAS OSCURAS DESCIENDE DE UN MOTOVEHICULO Y SE APROXIMA A LA VELOZ CARRERA Y POR EL COSTADO DEL ACOMPAÑANTE LE SUSTRAE PERTENENCIAS PARA LUEGO SUBIRSE AL MOTOVEHICULO Y DARSE A LA FUGA EN CONTRAMANO POR SALGUERO DOBLANDO POR TUCUMÁN HACIA MEDRANO PERDIÉNDOSE DE LA VISUAL DE LA CÁMARA. SIENDO LAS 23.46HS. SE VISUALIZA EL RETIRO DE PERSONAL POLICIAL DEL LUGAR DANDO POR FINALIZADO ESTE EVENTO. POSTERIORMENTE SE TOMA CONOCIMIENTO MEDIANTE AMPLIACIÓN SAE SE REALIZO CONSULTA CON FISCALÍA CRIMINAL Y CORRECCIONAL N°51 A CARGO DEL DR. MIGUEL ACTUACIONES POR ROBO. ESTE EVENTO FUE MONITOREADO POR DIEGO MARTIN MANETTI</t>
  </si>
  <si>
    <t>GOMEZ, CECILIA</t>
  </si>
  <si>
    <t>VILLA DEL PARQUE18</t>
  </si>
  <si>
    <t>SE TOMA CONOCIMIENTO MEDIANTE CARTA SAE N°46822501 FEMENINO REFIERE QUE HABRÍA UN MASCULINO AGRESIVO EN LA YPF. EL MASCULINO TENDRÍA MULETAS CON CAMPERA AZUL Y BERMUDA. 23:53HS. SE TOMA CÁMARA VILLA DEL PARQUE 18 EMPLAZADA EN NAZCA 3400 Y AVENIDA SAN MARTIN DONDE SE VISUALIZA A PERSONAL POLICIAL ENTREVISTANDO A MASCULINO DE SIMILARES CARACTERÍSTICAS. 00:12HS. SE RETIRA PERSONAL POLICIAL DANDO POR FINALIZADO ESTE EVENTO. POSTERIORMENTE SE TOMA CONOCIMIENTO MEDIANTE AMPLIACIÓN SAE 108 DEJA CONSTANCIA QUE SE ENTREVISTA A LA LLAMANTE QUIEN INFORMA MASCULINO EN ESTADO DE VULNERABILIDAD SOBRE NAZCA Y SIMBRON REQUIERE LA PRESENCIA DEL BAP YA SE SOLICITÓ MEDIANTE EL 108 CON NUMERO DE SOLICITUD 154081. ESTE EVENTO FUE MONITOREADO POR GÓMEZ CLAUDIA DNI 41204026.</t>
  </si>
  <si>
    <t>BELGRANOO126</t>
  </si>
  <si>
    <t>SE TOMA CONOCIMIENTO POR CARTA SAE POR ALERTA TOYOTA SW4 POR SECUESTRO. SE VISUALIZA POR CAMARA A PERSONAL POLICIAL CON EL VEHICULO EN MENCION. SE AMPLIA: M613 INF QUE SE REALIZA CONSULTA CON LA FISCALIA NACIONAL N° 2 DE CORRIENTES AC DE LA DRA LEALES DISPONE ACTA CIRCUNTANCIADA, EN LA CUAL SE PONGA AL DERECHO AL PROPIETARIO, SIN EFECTO SECUESTRO DEL VEHICULO.-</t>
  </si>
  <si>
    <t>VERSALLES 03</t>
  </si>
  <si>
    <t>SE TOMA CONOCIMIENTO MEDIANTE CARTA SAE MASCULINO REFIERE QUE PERSONAL POLICIAL LO HABRIA GOLPEADO EN LA CABEZA Y EN LA NARIZ SE TOMA CAMARA VISUALIZANDO A PERSONAL POLICIAL TRABAJANDO EN EL LUGAR SE REALIZO LINEA DE TIEMPO MEDIANTE LA CAMARA VERSALLES 03 CAM 01 Y DOMO DESDE LAS 23:20 HS, EN ADELANTE NO VISUALIZANDO EL HECHO DE RELEVANCIA, SIENDO LAS 23:30 HS SE VISUALIZA EL ARRIBO DEL AUTOMOVIL DE ALQUILER CON LOS COLORES REGLAMENTARIOS QUE CIRCULABA POR LA CALLE AVENIDA JUAN B JUSTO HACIA LA CALLE PORCEL DE PERALTA, QUEDANDO EL CONDUCTOR EN EL INTERIOR DEL RODADO POR UNOS MINUTOS, PARA LUEGO DESCENDER DEL MISMO, MASCULINO DE CAMISA BLANCA, PANTALON Y CALZADO OSCURO, QUIEN SE APROXIMA A UN SEGUNDO MASCULINO EN EL LUGAR E INTERCAMBIAN PALABRAS, PARA LUEGO EN LA ROTONDA DEBAJO DE LOS ARBOLES CON UN GRUPO DE MASCULINOS VARIOS, POSTERIORMENTE SIENDO LAS 23: MASCULINO CONDUCTOR DEL RODADO REGRESA DEJANDO COSNTANCIA QUE NO SE VISUALIZO QUE EN NINGUN MOMENTO SE APROXIMA EL PERSONAL DE TRANSITO DEL GCBA COMO TAMPOCO PERSONAL DEL MINISTERIO AL MASCULINO EN MENCION. M 610 B ID 2010052 - SE LABRAN ACTUACIONES POR AVERIGUACION APREMIO,S ILEGALES ART 144 BIS DEL CODIGO PENAL UFLA OESTE AC DR EMANUEL FERMOSELLE , NOTIFICACION Y SOLTURA EN EL LUGAR PARA EL SR DORADO .-</t>
  </si>
  <si>
    <t>FALTO IMPUTADO</t>
  </si>
  <si>
    <t>SE TOMA CONOCIMIENTO MEDIANTE CARTA SAE MASCULINO INFORMA QUE HABRIA IUN MASCULINO QUE ROMPIO EL VIDRIO DE UN VEHICULO Y ROBO PERTENCIA. 
VEHICULO COLOR BLANCA .SE VERIFICA LINEA DE TIEMPO POR CAMARA SAN NICOLAS32CAM02 SIENDO LAS 00:13HS SE VISUALIZA MASCULINO SIMILARES CARACTERISTICAS.VISTE GORRO BLANCO COLOCADO,REMERA GRIS/AZUL,JEANS 3/4,CALZADO NEGRO.BOLSA NEGRA DE GRAN PORTE. POR CALLE SARMIENTO SENTIDO A PEÑA.POR PEÑA DOBLANDO EN SUIPACHA.LUEGO SIENDO LAS 00:15HS SE LO VISUALIZA POR CAMARA SAN NICOLAS95CAM03 POR CALLE PERON SENTIDO A PELLEGRINI.SEGUNDOS DESPUES SE LO VISUALIZA POR CAMARA SAN NICOLAS72CAM01 SIENDO LAS 00:16HS POR PELLEGRINI HACIA SARMIENTO. ARRIBO DE PERSONAL PÓLICIAL. RETIRO DE PERSONAL POLICIAL. SE TOMA CONOCIMIENOT MEDIANTE CARTA SAE: HT ID 1384 EL VEHICULO DAÑADO ES UN FIAT PALIO, TIENE EL VIDRIO TRASERO DEL LADO CONDUCTO VIOLENTADO EL INTERIOR REVUELTO Y EL FALTANTE DE UNA MOCHILA COLOR CELESTE Y BLANCA CON OBJETOS PERSONAS Y UNA RAQUETA DE TENIS..ACT POR ROBO, FISCALIA NACIONAL CRIMINAL CORRECCIONAL N 51 A/C DRA OLIVERI SECRETARIA UNICA DR SESAR</t>
  </si>
  <si>
    <t>PALERMOO188</t>
  </si>
  <si>
    <t xml:space="preserve">SE TOMA CONOCIMIENTO POR CARTA SAE *DIVISIÓN ANILLO DIGITAL INFORMA QUE EL SISTEMA DE LECTORA DE PATENTE ARROJA ALERTA DE VEHICULO. SE VISUALIZA MEDIANTE CAMARA A MOVILES EN EL LUGAR. SE AMPLIA: M 814 AMPLIA SE HACE CONSULTA CON EL JUZGADO DE MENORES NRO 6 DR COCIANICH SEC NRO 17 DRA SOLDATI , DISPONE EL SECUESTRO DEL MOTOVEHICULO , Y LA DETENCION DEL MENOR , ADEMAS DEL SECUESTRO DE UN CELULAR SAMSUNG GALAXY A32 DE COLOR BLANCO. M 814 SE LABRA ACT POR HALLAZGO
</t>
  </si>
  <si>
    <t>FLORES34</t>
  </si>
  <si>
    <t>SE TOMA CONOCIMIENTO POR CARTA SAE 607C ID 7004 SE ENCUENTRA EN CONJUNTO A SECT 3 Y GHT IDENTIFICANDO A FEMENINO. SE VISUALIZA MEDIANTE CAMARA A PERSONAL POLICIAL EN EL LUGAR. SE AMPLIA: MOVIL SECTOR SE ENCONTRABA EN SU RECORRIDA CUANDO VISUALIZA UNA INCIDENCIA ENTRE MASCULINO Y MERETRIZ POR PROBLEMAS DE PRECIOS. AMBOS ILESOS. SE REALIZA CONSULTA CON FISCALIA NRO 07 A/C DR. SANPERETI QUIEN INDICA DETENCION POR ART 239 Y DEMAS MEDIDAS DE RIGOR.</t>
  </si>
  <si>
    <t>V. CRESPO48/V.MITRE14/CABALLITOO228</t>
  </si>
  <si>
    <t>SE TOMA CONOCIMIENTO POR CASRTA SAE HT INDICA DOS MASCULINOS EN FUGA. SE VISUALIZA POR CAMARA A PERSONAL POLCIAL CON UN MASCULINO. SE REALIZA LINEA DE TIEMPO CAMARA CABALLITOO157 CAM03 SIENDO LAS 01:11HS SE VISUALZA DOS MASCULINO CIRCULAR POR GALICIA PARA POSTERIOS LLEGA UN MOVIL POLICIAL, LUEGO LOS MASCULINOS SE DAN A LA FUGA. SE AMPLIA: M 606 A INDICA CONSULTA CON EL MAGISTRADO INTERVENTOR JUZGADO CRIMIAL DE MENORE NRO 6 A/C DR. CONSIANTICH SECRETARIA NRO 16 A/C DRA SOLDATI. ACTUACIONES TENTATIVA DE ROBO, SE PROCEDE AL SECUAESTRO DEL MOTOVEHICULO, CON POSTERIOR DECLARACION DEL DAMNIFICADO ENTREGA DEL MISMO. NEGATIVO SERVICIOS, NEGATIVO RELEVANCIA MEDIATICA.</t>
  </si>
  <si>
    <t>P CHACABUCO14 CAM01</t>
  </si>
  <si>
    <t>SE TOMA CONOCIMIENTO MEDIANTE CARTA SAE SOBRE DENUNCIANTE QUIEN REFIER QUE HABRIA UN MASCULINO INTENTANDO ABRIR LA PERSIANA DE UN SUPERMERCADO CARREFOUR. SE VISUALIZA PASO DE MASCULINO DE SIMILARES CARACTERISTICAS INTENTANDO ABRIR PERSIANQA METALICA CON UNA BARRA DE METAL. ARRIBA PERSONAL POLICIAL DANDO CON EL MISMO. SE INFORMA SE LABRAN ACTS POR TTVA DE ROBO DETENCION DEL MASCULINO.-</t>
  </si>
  <si>
    <t>GUTIERREZ, AMELIA</t>
  </si>
  <si>
    <t>VILLA MITRE21</t>
  </si>
  <si>
    <t>SE TOMA CONOCIMIENTO MEDIANTE CARTA SAE SOBRE DENUNCIANTE QUIEN REFIER EQUE SU VE4CINA ESTA GRITANDO EN LA PUERTA DE SU FINCA HABRIA TRES PERSONAS EN INCIDENCIA EN LA VIA PUBLICA. SE IVSUALIZA PERSONAL POLICIA LENTREVISTANDO FEMENINO Y MASCULINO. SE INFORMA SE TRATO DEI NCIDENCIA ENTRE DOS FEMENINSO AL ARRIBODEL PERSONAL YA NOSE ENCONTRGFABAN. COSNTANCIA EN PARTE.-</t>
  </si>
  <si>
    <t>BARRACAS 89</t>
  </si>
  <si>
    <t>SE TOMA CONOCIMIENTO POR CARTA SAE PERSONAL POLICIAL SE ENCUENTRA CON MASCULINO DEMORADO AUTOR DE ILICITO, EL MISMO VIOLENTA UNA CAMIONETA FIAT FIORINO ESTACIONADA, ACTUACIONES POR ROBO. SE BRINDO APOYO OPTICO</t>
  </si>
  <si>
    <t>PARQUE AVELLANEDA 84</t>
  </si>
  <si>
    <t>SE TOMA CONOCIMIENTO MEDIANTE FRECUENCIA HT QUE MASCULINO SE ENCUNTRA INCONCIENTE EN SU AUTOMOVIL SE TOMA CAMRA VISUALIZANDO EL RODADO Y DOS MASCULINOS TRATANDO DE AYUDAR AL MASCULINO DENTRO DE SU AUTOMOVIL SE DA AVISO A COMANDO ASI MISMO EL AUTOMOVIL SE RETIRA DEL LUGAR POR SUS PROPIOS MEDIOS CON SEGUIMIENTO DE CAMARAS ALEDAÑAS DIMOS CON EL MASCULINO EN LA CAMARA PARUQE AVELLANEDA 33 EMPLAZADA EN EVA PERON 3692 Y MARIANO ACOSTA VISUALIZANDO EL ARRIBO DE PERSONAL POLICIAL DANDO CON EL MASCULINO 107:609.-SE IDENTIFICO AL MASCULINO QUIEN SE ENCONTRABA DESCANSANDO, NEGATIVO SAME</t>
  </si>
  <si>
    <t>GALEANO, BELEN NOEMI</t>
  </si>
  <si>
    <t>SE TOMA CONOCIMIENTO MEDIANTE CARTA SAE SOBRE DENUNCIANTE QUIEN REFIERE QUE EN LA PUERTA DE BOLICHE "MANHATTAN" SU HIJA DE 17 AÑOS CONCURRIO CON UN FEMENINO MAYOR DE EDAD Y EL FEMENINO MAYOR NO LE QUIERE BRINDAR INFORMACION SOBRE SU HIJA. SE VISUALIZA PERSONAL POLICIAL EN EL LUGAR. SE INFORMA PERSONAL ENTREVISTO A LLAMANTE QUIEN INDICA LOGRO DAR CON SU HIJA.-</t>
  </si>
  <si>
    <t>SE TOMA CONOCIMIENTO POR CARTA SAE DIR 7 SOLICIT BOMBERO POR FOCO IGNEO EN CONTENEDOR. SE VISUALIZA MEDIANTE CAMARA FOCO IGENO Y ARRIBO DEL PERSONAL POLICIAL. SE PROCEDE A REALIZAR LINEA DE TIEMPO Y SIENDO LAS 03:00 HS. SE VISUALIZA EL MASCULINO AUTOR DEL FOCO IGNEO. ARRIBA BOMBEROS. ARRIBA PERSONAL POLICIAL DANDO CON EL MASCULINO APORTADOO. SE AMPLIA: SE EFECTUA CONSULTA CON LA UFLA NORTE SIENDO ATENDIDOS POR LA DRA SANCHEZ FERNANDA QUIEN DISPUSO ACTUACIONES POR INFRACCION AL ART N°186 (INCENDIOS Y OTRO ESTRAGOS) CON DENTENCION DEL MASC IMPUTADO.-</t>
  </si>
  <si>
    <t>SE VISUALIZA MASCULINO CAER SOBRE EL SUELO EN METROBUS. ARRIBA PERSONAL POLICIAL DANDO CON EL MISMO. SE INFORMA SE TRATA DE MASCUL8INO DESCANSANDO SE REINCORPORA SIN NOVEDAD.-</t>
  </si>
  <si>
    <t>ALMAGRO96/O185</t>
  </si>
  <si>
    <t xml:space="preserve">SE TOMA CONOCIMIENTO POR CARTA SAE FEMENINO REFIERE QUE HABRIAN INGRESADO A SU LOCAL DE ACADEMIA- LE HABRIAN AVISADO. SE VISUALIZA MEDIANTE CAMARA A PERSONAL POLICIAL. SE VERIFICA LINEA DE TIEMPO Y SIENDO LAS 03:50 HS. DOS MASCULINOS A LA VELOZ CARRERA LOS MISMO APARENTEMENTE VIOLENTAN UN LOCAL Y SE RETIRAN. SE AMPLIA: SE LABRAN ACTUACIONES POR TENTATIVA DE ROBO. SE PROCEDE A LA DETENCION DE AMBOS MENORES.
</t>
  </si>
  <si>
    <t>BARRACAS 55</t>
  </si>
  <si>
    <t>SE TOMA CONOCIMIENTO MEDIANTE CARTA SAE MASCULINO CONVULSIONANDO EN VIA PUBLICA. NO SE VISUALIZA POR ARBOLEDA, ARRIBA PERSONAL POLICIAL DANDO CON EL MASCULINO. ARRIBA SAME CONSTATA OBITO</t>
  </si>
  <si>
    <t>RETIRO 49</t>
  </si>
  <si>
    <t>SE VISUALIZA MASCULINO VIOLENTAR LA PUERTA DE COMERCIO SE DIO AVISO A COMANDO, DANDO CON EL MASCULINO APORTADO POR ESTA SALA. 301A INF SE ENCUENTRA CON EL MASCULINO EN ARENALES Y PELLEGRINI, EL CUAL POSEE UNA CERRADURA. Y 2 BARRETAS DE 20 CM Y UN CUCHILLO TIPO TRAMONTINA DE COLOR ROJO. 601 INF SE TRATA DE UN LOCAL DE MUEBLERIA, UBICADO EN LA CALLE ARENALES ALTURA 1198 CON NOMBRE DE FANTASIA *BOUSARTE*, EL CUAL PRESENTA LA FALTANTE DE LA CERRADURA DE LA PUERTA DE INGRESO, EN BREVE REALIZA CONSULTA JUDICIAL Y AMPLIA 301A INF SE REALIZO CONSULTA CON EL JUZGADO N21 AC DR FERNANDEZ SEC N165 AC DR RINALDO QUIEN DISPUSO ACT POT TTVA ROBO Y AVALA LA DETENCION, SE SECUESTRA LOS ELEMENTOS. CONSIGNA PARA EL COMERCIO HASTA EL ARRIBO DE LOS PROPIETARIOS OF LP 35380 GAITAN MARLEN.</t>
  </si>
  <si>
    <t>RESEÑA INCOMPLETA</t>
  </si>
  <si>
    <t>SAAVEDRA29 CAM01</t>
  </si>
  <si>
    <t>SE TOMA CONOCIMIENTO MEDIANTE CARTA SAE N°46823746 DENUNCIANTE REFIERE QUE LE ROBARON CRONOS BLANCO DOMINIO AH476MG A CHOFER DE APLICACIÓN. NO SABE CUÁNTOS ERAN LE PEGAN CON UN ARMA EN LA CABEZA Y ESTÁ HERIDO. SE TOMAN AMPLIACIONES POR CARTA SAE 612 SE REALIZA CONSULTA CON FISCALÍA SAAVEDRA NÚÑEZ DR. CAMPAÑOLI ACTUACIONES POR ROBO A MANO ARMADA.</t>
  </si>
  <si>
    <t>LENCINA, CRISTINA</t>
  </si>
  <si>
    <t>SE VISUALIZA PERSONAL POLICIAL EN INCIDENCIA CON UN MASCULINO. CMU SE VERIFICA LINEA DE TIEMPO POR CONSTITUCION O 122 CMA02 06:07 HORAS UN MASCULINO Y FEMENINO EN DISCUSION. LUEGO 06:10 HORAS AL ARRIBO DEL PERSONAL POLICIAL PROCEDEN A RETENER AL MASCULINO. SAE AMPLIA GRUPO HT INF QUE MIENTRAS SE ENCONTRABA EN SU RECORRIDO EN TAREAS DE PREVENCION , SE LE INVITA A RETIRARSE A UN MASCULINO EN SIT VULNERABLE QUE SE ENCONTRABA DORMITANDO EN EL LUGAR. EL MISMO SE PONE HOSTIL CON EL PERSONAL POR LO QUE SE SOLICITO COOPERACION.</t>
  </si>
  <si>
    <t xml:space="preserve">MATADEROS 60 </t>
  </si>
  <si>
    <t>SE TOMA CONOCIMIENTO MEDIANTE CARTA SAE N°46823761 POR MASCULINO DESNUDO EN INTERIOR DE VEHICULO. SE TOMA CAMARA MATADEROS 60 VISUALIZANDO EL ARRIBO DEL PERSONAL POLICIAL. SE AMPLIA: HT INF,Q UE SE DIO CON UN MASC, ABORDO DE UN VEHICULO EL CUAL SE ENCONTRABA ALA ESPERA DE UN COMPAÑERO DE TRABAJO ASI MISMO NEGATIVO MASC, DESNUDO ASI MISMO TANTO EL VEHICULO COMO EL MASC, SIN IMPEDIMENTOS</t>
  </si>
  <si>
    <t>MONSERRAT 66</t>
  </si>
  <si>
    <t>SE TOMA CONOCIMIENTO POR CARTA UNA SEÑORA LE HABRIA AGARRADO CIERTO ATAQUE DE CONVULSION EN LA VIA PUBICA. HT INF NEGATIVO ILICITO, SE TRATA DE UN FEMENINO CAIDO DE SU PROPIA ALTURA. CMU SE VERIFICA LINEA DE TIEMPO POR MONSERRAT 66 DOMO 06:48 HORAS EL MASCULINO SE CAE POR SU PROPIA ALTURA 107:HT INF NO SE REQUIERE SAME, FEMENINO SE RETIRA DEL LUGAR SIN NOVEDAD, SE CLARIFICA , SE TRATA DE FEMENINO,NEGAITVO MASCULINO LESIONADO</t>
  </si>
  <si>
    <t>V DEL PARQUE 12</t>
  </si>
  <si>
    <t>SE TOMA CONOCIMIENTO MEDIANTE CARTA SAE N° 46823910 LLAMANTE REFIERE QUE SU EX PAREJA ESTARÍA DENTRO DEL DOMICILIO BORRACHO Y LA AGREDIÓ VERBALMENTE. POSTERIORMENTE SE TOMA CONOCIMIENTO MEDIANTE CARTA SAE: 611A INFORMA QUE LAS PARTES POR SEPARADAS REFIEREN INCIDENCIA FAMILIAR. DISCUSIÓN DE PAREJA. FEMENINO ILESA. NO REQUIERE ASISTENCIA DE SAME.</t>
  </si>
  <si>
    <t>SE TOMA CONOCIMIENTO POR CARTA SARGENTO CUELLO AGUILAR - REF QUE SE HABRIA ACERCADO UN MASC MANIFESTANDO QUE UN VECINO LE HABRIA PEGADO Y ROBADO. M 1001 ALO MOMENTO SE TRATA DE UNA INCIDENCIA ENTRE VECINOS DEL HOTEL. SAE AMPLIA M 1001 __ INFORMA SE TRATO DE UNA INCIDENCIA VERBAL SOLUCIONADA EN LE LUGAR SIN NOVEDAD ,PANORAMA NORMAL __</t>
  </si>
  <si>
    <t xml:space="preserve">SIENDO LAS 07:07HS. SE VISUALIZA MEDIANTE LA CAMARA BALVANERAO108 SE AMPLÍA MEDIANTE CARTA SAE HT SE VERIFICO LA ZONA NO SE DIO CON EL FEM. </t>
  </si>
  <si>
    <t xml:space="preserve">VILLA LUGANO 48 </t>
  </si>
  <si>
    <t>SE TOMA CONOCIMIENTO MEDIANTE FRECUENCIA POR CHOQUE. SE GENERA CARTA SAE N° 46824021. SE TOMA CAMARA VILLA LUGANO48 VISUALIZANDO SAME Y PERSONA POLICIAL. SE AMPLIA: MOVIL INFORMA SE COOPERO CON SAME INT 397 DEL GRIERSSON A CARGO DRA DE LA CRUZ MN 164918 ,SE COOPERO SIN NOVEDAD, DADO QUE SE TRATO CHOQUE SIMPLE LAS PARTES INTERCAMBIAN DATOS Y SE RETIRAN SIN NOVEDAD-__</t>
  </si>
  <si>
    <t>SE VISUALIZA A PRIMER MASCULINO EN APARENTE CONSUMO DE ESTUPEFACIENTES. SE DA AVISO A COMANDO GENERANDO CARTA SAE N° 46824051. SE TOMA CONOCIMIENTO MEDIANTE AMPLIACIÓN DE LA CARTA SAE INFORMA MÓVIL 903ª SE IDENTIFICÓ A 3 MASCULINOS SIN NOVEDAD NEGATIVO SUSTANCIAS.</t>
  </si>
  <si>
    <t>SIENDO LAS 07:44 HS SE VISUALIZA MEDIANTE CÁMARA FLORES69 EMPLAZADA EN COREA 1901 Y TORRES Y TENORIO A MASCULINOS EN INCIDENCIA EN LA VÍA PÚBLICA. UNO DE ELLOS POSEÍA UN ELEMENTO APARENTEMENTE DE METAL EN SU MANO. SE DA AVISO A COMANDO GENERÁNDOSE CARTA SAE N° 46824094. 07:50 HS ARRIBO PERSONAL POLICIAL DANDO CON UNO DE LOS MASCULINOS. 08:00 HS SE RETIRA EL MASCULINO POR SUS PROPIOS MEDIOS. 08:02 HS SE RETIRA PERSONAL POLICIAL DANDO POR FINALIZADO EL EVENTO. SAE AMPLIA 607B CLARIFICANDO MASCULINO ILESO INDICA QUE MANTUVO UNA INCIDENCIA DE VIEJA DATA CON EL OTRO MASCULINO EN CUESTIÓN DEL CUAL NO SE POSEEN DATOS. MISMO NO INSTA NINGÚN TIPO DE ACCIÓN PENAL E INDICA INSISTENTEMENTE QUE DESEA CONTINUAR SU RECORRIDO. ASIMISMO CONSULTADO A TEMPERAMENTO SE INDICA CONSTANCIA EN PARTE.</t>
  </si>
  <si>
    <t>SITUACION DE CALLE</t>
  </si>
  <si>
    <t>MATADEROS 11</t>
  </si>
  <si>
    <t>SE TOMA CONOCIMIENTO MEDIANTE CARTA SAE N°46824113 POR PERSONA EN SITUACION DE CALLE. SE TOMA CAMARA MATADEROS11 VISUALIZANDO LO APORTADO. SE AMPLIA: 108:MOV, 909 INF,QUE SE TRATO DE UN MASC, EN SITUACION DE VULNERABILIDAD EL MISMO SE RETIRO DEL LUGAR SIN NOVEDAD</t>
  </si>
  <si>
    <t>BOEDO06</t>
  </si>
  <si>
    <t xml:space="preserve">SE TOMA CONOCIMIENTO MEDIANTE CARTA SAE N° 46824160 QUE 1005 B SE ENCUENTRA IDENTIFICANDO A UN MOTOVEHICULO SIN DOMINIO COLOCADO QUE HABRÍA PASADO EL SEMÁFORO EN ROJO EN AVENIDA BOEDO Y SAN JUAN. SE VISUALIZA MEDIANTE CÁMARA BOEDO06 A PERSONAL POLICIAL I SE RETIRA MASCULINO POR SUS MEDIOS Y SE RETIRA PERSONAL POLICIAL . SE TOMA CONOCIMIENTO MEDIANTE AMPLIACIÓN DE CARTA SAE 1105 INFORMA EN EL LUGAR SE LABRO ACTA DE INFRACCIÓN AL MASCULINO POR CRUZAR EL SEMÁFORO EN ROJO. EL MISMO CIRCULA CON PERMISO REFERENTE A QUE NO TENDRÍA DOMINIO DEBIDO A QUE SE ESTA TRAMITANDO. </t>
  </si>
  <si>
    <t xml:space="preserve">SE TOMA CONOCIMIENTO MEDIANTE CÁMARA FLORESTA44 SE VISUALIZA UN MASCULINO OFICIANDO APARENTES TAREAS DE CUIDA COCHES EN LA VÍA PUBLICA. ARRIBA PERSONAL POLICIAL RETIRA PERSONAL POLICIAL SE AMPLÍA MEDIANTE CARTA SAE SERVICIO AVELLANEDA INFORMA ACTA CONTRAVENCIÓN ART 91 INTERNO UFLA OESTE A/C DR SEC CORRIERA MASCULINO NOTIFICADO SE RETIRA DEL LUGAR. </t>
  </si>
  <si>
    <t>FLORESTA48</t>
  </si>
  <si>
    <t>SE TOMA CONOCIMIENTO MEDIANTE CARTA SAE N° 46824414 HT ID 0210 MODULA EN PERSECUCIÓN DE MASCULINO EL MISMO AUTOR DE ILÍCITO. SE TOMA CÁMARA FLORESTA48 VISUALIZANDO A PERSONAL POLICIAL CON UN MASCULINO DEMORADO Y PRESUNTO DAMNIFICADO. SE TOMA CONOCIMIENTO MEDIANTE CARTA SAE: RESEÑA: PERSONAL DA FACCIÓN OBSERVA A FEMENINO DAMNIFICADA PEDIR AUXILIO EN LAMARCA Y RIVADAVIA POR SUSTRACCIÓN DE TELÉFONO CELULAR. PERSONAL DE FACCIÓN OBSERVA A MASCULINO ACUSADO DE ILÍCITO EN HUIDA POR DOLORES Y ES DETENIDA SU MARCHA EN FALCÓN Y BARADERO. ELEMENTO: SUSTRAE TELÉFONO CELULAR IPHONE 15 PRO MAX DE COLOR CLARO. SE ENTABLA COMUNICACIÓN CON LA FISCALÍA NACIONAL EN LO CRIMINAL Y CORRECCIONAL N° 10 A CARGO DEL DR. GENTILLI SECRETARÍA ÚNICA A CARGO DEL DR. TABOADA QUIEN DISPONE DETENCIÓN Y ACTUACIONES POR ROBO. ENTREGA DEL TELÉFONO.</t>
  </si>
  <si>
    <t>ALMAGRO11</t>
  </si>
  <si>
    <t>SE TOMA CONOCIMIENTO MEDIANTE CARTA SAE N° 46824545 POR PERSONAS EXTRAÑAS.SAE AMPLIA FISCALÍA GENERAL A CARGO ATENDIDO SECRETARIO GALLI DISPONE ACTUACIÓN ARTICULO N° 103 ARMA NO CONVENCIONAL SECUESTRO DEL ELEMENTO NOTIFICADO ARTICULO N° 239.</t>
  </si>
  <si>
    <t>LINIERS 78</t>
  </si>
  <si>
    <t>SE TOMA CONOCIMIENTO MEDIANTE FRECUENCIA POR MASCULINO LESIONADO A RAIZ DE CHOQUE. SE GENERA CARTA SAE N° 46824557. SE TOMA CAMARA LINIERS78 VISUALIZANDO SAME Y PERSONAL POLICIAL ASISTIENDO. SE AMPLIA: MOV, SEC,4 INF,Q UE SE TRATO DE UN MASC, EL CUAL SE ENCONTRABA CIRCULANDO POR LA CALZADA DONDE SE ENCONTRABA UN BACHE Y AL CIRCULAR CON EL RODADO EL CUAL SE ENCUENTRA CON LA SUSPENCION MUY BAJA SE ACCIONA LOS AIRBAC LESIONANDO AL CONDUCTOR ASI MISMO ARRIBO SAME INT, 419 A/C DR, MN, 129251 QUIEN ASISTE Y DERIVA AL SANTOJANNI SIN RIESGO DE VIDA SE DEJA CONSTANCIA EN EL PARTE EL RODADO QUEDO BIEN ESTACIONADO Y CERRADO</t>
  </si>
  <si>
    <t>COLEGIALES23</t>
  </si>
  <si>
    <t>SE TOMA CONOCIMIENTO MEDIANTE CARTA SAE N°46824569 MASCULINO REFIERE CHOQUE ENTRE AUTO Y COLECTIVO 19 UNA PASAJERA CAIDA DENTRO DEL COLECTIVO SE TOMA CAMARA COLEGIALES 23 SE VISUALIZA PERSONAL POLICIAL EN EL LUGAR. ARRIBA SAME SE RETIRA SAME SE RETIRA PERSONAL POLCIAL SE AMPLIA MEDIANTE CARTA SAE M913 INFORMA ARRIBO MOTO DE SAME INTERNO 1006 A CARGO DOCTORA FONTANA FLORENCIA MN 170575 ASISTE Y NO DERIVA A LA SEÑORA MARTINEZ PASAJERA DEL COLECTIVO CON DIAGNOSTICO POLITRAUMATISMO LEVE.LAS PARTES NO INSTAN ACCION LEGAL.SE REALIZA CONSULTA CON LA UFLA DOCTORA BERNZTIEN DISPUSO QUE POR LO MENCIONADO SOLO SE LABRE EXPEDIENTE CONSTANCIA.</t>
  </si>
  <si>
    <t>LINIERS57</t>
  </si>
  <si>
    <t>SE TOMA CONOCIMIENTO MEDIANTE CARTA SAE N° 46824599 LLAMANTE REFIERE QUE ESTARÍA EL PAPÁ DE SU HIJO AFUERA DEL COLEGIO. ÉL TENDRÍA PERIMETRAL. SE TOMA CÁMARA LINIERS57 VISUALIZANDO LATERALMENTE EL INGRESO A UN ESTABLECIMIENTO EDUCATIVO. EN EL LUGAR APROXIMADAMENTE VEINTE (20) PERSONAS.LAS PERSONAS INGRESAN AL ESTABLECIMIENTO. ARRIBA MÓVIL CUYO PERSONAL SE ENTREVISTARÍA CON LAS PARTES. SE RETIRA PERSONAL SE TOMA CONOCIMIENTO MEDIANTE CARTA SAE: SECTOR1 INFORMA: ENTREVISTÓ A LAS PARTES POR SEPARADO. INDICA TANTO FEMENINO COMO MASCULINO Y EL MENOR SE ENCUENTRAN ILESOS. LA LLAMANTE REFIERE QUE SÓLO REQUERÍA QUE RETIREN A MASCULINO. ENTREVISTADO A MASCULINO EXHIBE PERMISO N° 59657/25 EXPEDIDA POR EL CONSEJO DE DERECHOS DEL NIÑO Y ADOLESCENTES EL CUAL LE PERMITE EL INGRESO AL ESTABLECIMIENTO ESCOLAR. LA LLAMANTE INDICA TENER CONOCIMIENTO DE ESTE PERMISO POR LO QUE SOLO SOLICITA RETIRARLO.</t>
  </si>
  <si>
    <t>ORDOÑEZ, LUCAS</t>
  </si>
  <si>
    <t>CONSTITUCION27</t>
  </si>
  <si>
    <t>SIENDO LAS 09:26 HS SE VISUALIZA POR CÁMARA CONSTITUCIÓN 27 EMPLAZADA EN JUAN DE GARAY 1186 Y SALTA A UN MASCULINO MANIPULANDO VARIOS TELÉFONOS CELULARES EN LA VÍA PÚBLICA SE DA AVISO A COMANDO MEDIANTE CARTA SAE NÚMERO 46824664 EL MASCULINO VISTE BOINA MARRÓN REMERA BLANCA PANTALÓN GRIS ZAPATILLAS BLANCAS Y MORRAL ROJO SIENDO 06:32 HS POR CONSTITUCIÓN 32 EMPLAZADA EN SALTA 1520 Y PAVÓN SE VISUALIZA A PERSONAL POLICIAL DAR CON EL MASCULINO MENCIONADO 09:37 HS EL MASCULINO SE RETIRA DEL LUGAR YA QUE PUDO DESBLOQUEAR LOS TELÉFONOS DANDO POR FINALIZADO EL EVENTO</t>
  </si>
  <si>
    <t>BALVANERA06</t>
  </si>
  <si>
    <t>SE TOMA CONOCIMIENTO MEDIANTE CARTA SAE N° 46824721 APARENTEMENTE HT SOLICITA APOYO POR MASCULINO OFUSCADO. SE TOMA CONOCIMIENTO MEDIANTE AMPLIACIÓN DE LA CARTA INFORMA MÓVIL 903A SE IDENTIFICÓ A MASCULINO NEGATIVO PERSONA DE RELEVANCIA SE TRATÓ DE UNA DISCUSIÓN CON PERSONAL DE SATURACIÓN. RESUELTO SIN NOVEDAD</t>
  </si>
  <si>
    <t>FLORESO157/237</t>
  </si>
  <si>
    <t>SE TOMA CONOCIMIENTO MEDIANTE CARTA SAE N° 46824722 POR MANTEROS EN LA VÍA PÚBLICA. SE TOMA LA CÁMARA FLORESO157 A CARGO DR. RAMOS SEBASTIÁN SECTOR N° 2 A CARGO DRA. CANNELLOCTO FIORELLA QUIEN DISPUSO ACTUACIONES POR INFRACCIÓN LEY DE MARCAS 22362. 29 Y 30 PARA EL IMPUTADO. SECUESTRO DE ELEMENTOS Y DEMÁS MEDIDAS DR. RIGOR.</t>
  </si>
  <si>
    <t>FALTO IMPUTADO/MAL TIPIFICADO (INCIDENCIA EN VIA PUBLICA)</t>
  </si>
  <si>
    <t>BOEDO47</t>
  </si>
  <si>
    <t xml:space="preserve">SE TOMA CONOCIMIENTO MEDIANTE CARTA SAE N° 46824733 QUE DENUNCIANTE REFIERE QUE SU HERMANO HABRÍA INTENTADO GOLPEARLA. . SE VISUALIZA MEDIANTE CÁMARA BOEDO47 E MÓVIL POLICIAL. SE RETIRA PERSONAL POLICIAL DPOSTERIORMENTE SE TOMA CONOCIMIENTO MEDIANTE AMPLIACIÓN DE CARTA SAE HT INFORMA EN EL LUGAR SE TRATO DE UNA INCIDENCIA ENTRE HERMANOS LOS MISMOS ILESOS NO INSTAN A LA ACCIÓN PENAL. LAS PARTES SE RETIRAN. </t>
  </si>
  <si>
    <t>PALERMOO183</t>
  </si>
  <si>
    <t>SE TOMA CONOCIMIENTO MEDIANTE CARTA SAE N°4624810 MASCULINO REFIERE QUE EL COLECTIVO 164 SALDRIA HUMO DE LA PARTE TRASERA PASAJEROS YA HABRIAN SALIDO DEL MISMO .SE TOMA CAMARA PALERMO O183 SE VISUALIZA COLECTIVO DETENIDO EN EL LUGAR. ALLI MISMO SE VISUALIZA EL ARRIBO DE PERSONAL POLCIAL .ARRIBA BOMBEROS. SSE AMPLIA MEDIANTE CARTA SAE HT ID 2014153 INFORMA ENTREVISTO CHOFER DE COLECTIVO CON EL SEÑO DNI 40645385 KEVIN ALBORNOS QUIEN CONDUCIA COLECTIVO LINEA 64 INTERNO 38 DOMINIO AF377CL ARRIBO BOMBEROS INTERNO 631 A CARGO TENIENTE LP 2637 DIEGO ISMON PROCEDIO A TRABAJAR EN EL COLECTIVO.INDICANDO QUE SE TRATO DE UNA CONTINGENCIA ELECTRICA.</t>
  </si>
  <si>
    <t>VILLA ORTUZAR29</t>
  </si>
  <si>
    <t>SE TOMA CONOCIMIENTO MEDIANTE CARTA SAE N° 46824815 FEMENINO REFIERE QUE SU MARIDO LA AGREDIÓ. SE TOMA CÁMARA VILLA ORTUZAR29 EMPLAZADA EN TRIUNVIRATO 3102 ? TRONADOR SE VISUALIZA A FEMENINO EN LA ESQUINA DEL SUPERMERCADO JUMBO. ARRIBA PERSONAL POLICIAL Y ENTREVISTA A FEMENINO.SE RETIRA PERSONAL POLICIAL DEL LUGAR. 10:14HS MASCULINO DE GORRA GRIS REMERA BLANCA MOCHILA ROJA INTERACTÚA CON EL FEMENINO.SE RETIRAN AMBOS DEL LUGAR POR GUEVARA SENTIDO A ESTOMBA PERDIENDO LA VISUAL DE AMBOS POR OBSTRUCCIÓN DE CONSTRUCCIÓN. AMPLIA CARTA SAE: HT ENTREVISTA FEMENINO ILESO INCIDENCIA DE PAREJA SOLUCIONADA.</t>
  </si>
  <si>
    <t>CONSTITUCION O100</t>
  </si>
  <si>
    <t>SE TOMA CONOCIMIENTO POR CARTA MASCULINO REFIERE QUE UN MASCULINO VESTIDO DE SHPRT AZUL Y CAMISA VERDE SE ROBO UN CARTEL, UNA PUBLICIDAD DE UN LOCAL ESTARIA CAMINANDO. CMU AMPLIA SE VERIFICO LINEA DE TIEMPO CAMARA CONSTITUCIONO100CAM01 A LAS 10:21 HS SE VISUALIZA EL PASO DE UN MASC DE SIMILARES CARACT POR INDEPENDENCIA SENTIDO TACUARI EL MISMO POSEE APARENTEMENTE LO QUE SERIA UN CARTEL. SAE AMPLIA M 901 INFORMA DIO CON UN MASC SIMILARE CARACTERISTICAS , EL CUAL NO POSEE NINGUN ELEMENTO CONSTITUTIVO DE DELITO , CORRESPONDE Y NO POSEE , NOSE APROXIMO DET ALGUNO</t>
  </si>
  <si>
    <t>SE TOMA CONOCIMIENTO MEDIANTE CARTA SAE 46825129 POR PERSONA ATROPELLADA. SE TOMA CAMARA MATADEROS01 VISUALIZANDO MOVILES. SE AMPLIA:MOV, 909 INF,Q UE ARRIBO SAME INT, 419 DE BASE EMILIO CASTRO A/C M,N 129251 QUIEN ASISTE Y NO DERIVA AL FEM, ASI MISMO SE RELIZA CONSULTA CON LA UFLA SUR A/C GALLI EL CUAL INDICO CONSTANCIA EN PARTE DADO QUE EL FEM, NO INSTA ALA ACCION PENAL SE DEJA CONSTANCIA QUE EL FEM, SE ENCONTRABA CRUZANDO LA CALLE CUANDO EL VEHICULO DOBLA Y NO LA VISUALIZA Y LA EMBISTE</t>
  </si>
  <si>
    <t>NO CORRESPONDE IMPUTADO</t>
  </si>
  <si>
    <t>SAN NICOLAS85/64</t>
  </si>
  <si>
    <t>SIENDO LAS 10.32 HS SE VISUALIZA MEDIANTE CÁMARA SAN NICOLAS81 A MASCULINO OBSERVA RECURSO EN EL LUGAR 10.42 HS SE VISUALIZA AL PERSONAL POLICIAL EN LAS INTERSECCIÓN CORRIENTES Y PARA NO PUDIENDO DAR CON EL MASCULINO. MEDIANTE CARTA SAE AMPLIA GPO HT INFORMA AL ARRIBO NEGATIVO PERSONA EN MENCIÓN SE RECORRIÓ INMEDIACIONES CON RESULTADO NEGATIVO PANORAMA NORMAL</t>
  </si>
  <si>
    <t>935955/935957</t>
  </si>
  <si>
    <t>BOCA 29</t>
  </si>
  <si>
    <t xml:space="preserve">SE TOMO CONOCIMIENTO MEDIANTE CARTA SAE SOBRE UNA PERSONA ATROPELLADA POR UN COLECTIVO. SE VISUALIZA A UN COLECTIVO DETENIDO. ARRIBA PERSONAL POLICIAL Y SAME. SE APORTA LINEA DE TIEMPO DEL CHOQUE. CARTA SAE AMPLIA MOTO ARRIBO SAME INT 372 ZONA CENTRO DRA NAHIAR OLIVERA MN 197744 ASISTE Y DERIVA HOSPITAL ARGERICH DIAGNOSTICO POLITRAUMATISMO GRAVE. M 604 CONSULTA CON MAGISTRADO FISC PENAL CONTRAV FALTAS 30 DR DIEGO ESPADA SECRETARIA DR SANTIGO CECILIA ACTUACIONES POR LESIONES 94 CULPOSA . </t>
  </si>
  <si>
    <t>1 TRASLADO DE SAME / 1 DETENIDO</t>
  </si>
  <si>
    <t>SE VISUALIZA A UN MASCULINO EN SITUACION DE CALLE RECOSTADO SOBRE LA VEREDA. ARRIBA PERSONAL POLICIAL Y SAME. CARTA SAE AMPLIA HT IFN ARRIBO SAME INT 394 AC DR LEON MN 187910 BASE CENTRO ASISTE Y DERIVA CON DIAGNOSTICO CAIDA DE SU PROPIA ALTURA AL HTAL ARGERICH</t>
  </si>
  <si>
    <t>FLORESO125</t>
  </si>
  <si>
    <t>SE TOMA CONOCIMIENTO MEDIANTE CARTA SAE N° 46825484 HT 0190 SE ENCUENTRA IDENTIFICANDO A MASCULINO POR LEY DE MARCAS. SE TOMA CÁMARA FLORESO125 E SE VISUALIZA PERSONAL POLICIAL IDENTIFICANDO A MASCULINO. SE RETIRA MASCULINO POR SUS PROPIOS MEDIOS. S SE RETIRA PERSONAL POLICIAL POSTERIORMENTE SE AMPLÍA MEDIANTE SAE FISCALÍA NACIONAL N°2 A CARGO DR. RAMOS SECRETARIA ÚNICA N°4 A CARGO DR. CANAL LOTTO DISPUSO ACTUACIONES POR LEY DE MARCAS REMISIÓN DE ELEMENTOS NOTIFICACIÓN DE ARTÍCULOS 72.73.74 A MASCULINO Y SOLTURA.</t>
  </si>
  <si>
    <t>RETIRO 14</t>
  </si>
  <si>
    <t>SE TOMO CONOCIMIENTO MEDIANTE CARTA SAE SOBRE UN MASCULINO INTENTANDO VIOLENTAR LOS VIDRIOS DE LOS VEHICULOS. SE VISUALIZA A UN MASCULINO DE SIMILARES CARACTERISTICAS ACOMPAÑADO DE UN SEGUNDO MASCULINO. ARRIBA PERSONAL POLICIAL DANDO CON LOS MASCULINOS. CARTA SAE AMPLIA CICLISTA INF SE IDENTIFICO A LOS MASCULINOS, LOS MISMOS CORRESPONDEN Y NO POSEEN IMPEDIMENTOS, NO POSEEN ELEMENTO CONSTITUTIVO DE DELITO. SE RECORRIO EL LUGAR NO SE DIO CON ALGUNO VEHICULO VIOLENTADO, COMO TAMPOCO CON EL LLAMANTE.</t>
  </si>
  <si>
    <t>CHACARITA55</t>
  </si>
  <si>
    <t xml:space="preserve">SE TOMA CONOCIMIENTO MEDIANTE CARTA SAE N° 46825823 FEMENINO REFIERE QUE HABRÍA MASCULINO ROBANDO MERCADERÍA EN SUPERMERCADO DIA. SE TOMA CÁMARA CHACARITA55 Y SE VISUALIZA PERSONAL POLICIAL EN EL LUGAR . SE RETIRA PERSONAL POLICIAL. POSTERIORMENTE SE AMPLÍA MEDIANTE CARTA SAE MOVIL815 INFORMA SE TRATA DE SUPERMERCADO DIA AFIRMATIVO ILÍCITO VERIFICAN CÁMARAS INFORMAN MASCULINO CUAL SE ESCONDE ENTRE SUS PRENDAS DOS SOBRES DE CAFÉ CON LA SUMA DE 2500 PESOS AL LLEGAR A LA CAJA ES ADVERTIDO Y SE DA A LA FUGA VELOZ CARRERA SE PROCEDE A REALIZAR CONSULTA CON LA FISCALÍA </t>
  </si>
  <si>
    <t>SE TOMA CONOCIMIENTO MEDIANTE CARTA SAE N° 46825870. DENUNCIANTE REFIERE QUE SE TRATARIA DE UN FEMENINO LA CUAL HABRIA ROBADO EN EL SUPERMERCADO LA MISMA SE ENCONTRARIA DENTRO DEL SUPERMERCADO CHINO. CAMARA PALERMOO205 ARRIBA AL LUIGAR PERSONAL POLICIAL SE VISUALIZA AFUERA DEL COMERCIO UN GRUPO DE PERSONAS. SE RETIRA PERSONAL POLICIAL SIN VISUALIZAR TRASLADO. SE AMPLIA SAE M-614A INFORMA SE ENTREVISTO AL ENCARGADO DEL COMERCIO POLIRUBRO QUIEN INDICA QUE MOMENTOS ANTES HABIA INGRESADO UN FEMENINO LA CUAL FUE RECONOCIDA POR HABER SUSTRAIDO MERCADERIA DEL LOCAL EN OTRAS OPORTUNIDADES AMPLIA QUE AL MOMENTO NO HABIA REALIZADO LA DENUNCIA AL ARRIBO DEL PERSONAL POLICIAL NO FUE HABIDA LA PERSONA EN MENCION INTERVIENE LA FISCALIA NRO.29 A CARGO DR. HERRERA SECRETARIA UNICA GONZALEZ CARATULADO HURTO. SE DEJA CONSYTANCIA QUE DIAS ANTERIOERES LA PERSONA SE HABIA LLEVADO UNOS AURICULARES.</t>
  </si>
  <si>
    <t>SE TOMA CONOCIMIENTO MEDIANTE CARTA SEA N 46825876 HT2007033 SOLICITA ASISTENCIA POR MASC CAIDO Y GOLPEADO. SE POSEE CAMARA FLORES25 SE VISUALIZA PERSONAL POLICIAL. ARRIBA SAME. SE RETIRA SAME CON TRASLADO, SE RETIRA PERSONA POLICIAL. SE AMPLIA ARRIBA SAME INT 360 DE BASE COBO A/C DR ROMERO MN184430 QUIEN ASISTE Y TRASLADA AL PIÑERO CON DIAG TRAUMATISMO ENCEFALOFACIAL</t>
  </si>
  <si>
    <t>SE TOMA CONOCIMIENTO POR CARTA POR CHOQUE. CMU VERIFICA LINEA DE TIEMPO POR CAMARA CONSTITUCION 65 CAM 01 11:49 HORAS EL VEHICULO DE ALQUILER CIRCULANDO POR HUMBERTO AL LLEGAR A LA INTERSECCION ES COLISIONADO POR UN VEHICULO COLOR GRIS OSCURO QUE CIRCULABA POR SAN JOSE NO VISUALIZANDO SEMAFOROS EN EL LUGAR. SAE AMPLIA M 601 INF ARRIBO SAME INT 391 ZONA CENTRO AC DR ARANDA MN 172477 ASSTE Y DERIVA CON DIAGNOSTICO POLICONTUSO SIN RIESGO DE VIDA. INTERVIENE UFLA ESTE AC DRA PELICORI SE LABRAN ACT POR LESIONES 94 , NOSE REQUIERE SERVICIOS . NOTIFICACION Y SOLTURA</t>
  </si>
  <si>
    <t>SE TOMA CONOCIMIENTO MEDIANTE CARTA SAE N° 4682599 MASCULINO REFIERE QUE SE QUIERE CORTAR LAS VENAS. ESTARÍA EN LA VÍA PUBLICA. SE TOMA CÁMARA FLORES51 SE VISUALIZA PERSONAL POLICIAL. . SE RETIRA PERSONAL POLICIAL DANDO POR FINALIZADO ESTE EVENTO. SE AMPLÍA 607A CLARIFICANDO EL MASC NEGATIVO CORTES COMO INTENTO AUTOLITICO ALGUNO, MISMO REFIRIO QUE LLAMIO AL 911 REFIRIENDO LO APORTADO PARA QUE SE LE AGILICE LA ASISTENCIA EN GUARDIA , NEGATIVO CONSUTLA CONSTANCIA EN PARTE.-</t>
  </si>
  <si>
    <t xml:space="preserve">7A </t>
  </si>
  <si>
    <t>CONSTITUCION 38</t>
  </si>
  <si>
    <t>SE TOMA CONOCIMIENTO POR CARTA POR UN MASCULINO LE HABRIA ROBADO DENTRO DE UNA PANCHERIA Y ESTA EN LA PLAZA EN ESTADO DE EBRIEDAD EN ESTE MOMENTO LE ROBO DINERO VISTE: REMERA VERDE Y PANTALON NEGRO. PERSONAL POLICIAL CON MASCULINO DE SIMILARES CARACTERISTICAS. CMU SE VERIFICA LINEA DE TIEMPO POR CAMARA CONSTITUCION 38 SIN VISUALIZAR IMAGEN DE RELEVANCIA. SAE AMPLIA DIR 11 __ INTERVIENE JUZGADO CRIMINAL Y CORRECCIONAL N 40 AC DR DESIMONE SECREATRIA N 145 AC DR PEREZ SE LABRAN ACTUACIONES POR HURTO</t>
  </si>
  <si>
    <t>RETIRO 60</t>
  </si>
  <si>
    <t xml:space="preserve">SE TOMA CONOCIMIENTO MEDIANTE CARTA SAE SOBRE UN CHOQUE ENTRE UN VEHICULO PARTICULAR Y UN MOTOVEHICULO. SE BRINDA APOYO OPTICO AL PERSONAL POLICIAL CON LAS PARTES INVOLUCRADAS. SE APORTA LINEA DE TIEMPO DEL CHOQUE, ARRIBA SAME. CARTA SAE AMPLIA 601 INF ARRIBO SAME INT 364 PROVENIENTE DE ZONA RETIRO, A/C DRA. MARIA HERNANDEZ M.N 176778, ASISTE Y DERIVA, CON DIAGNOSTICO POLITRAUMATISMO EN TORAX Y EN MANO DERECHA. SE LABRAN ACTUACIONES POR LESIONES CULPOSAS, CON INTERVENCION DE LA UFLA ESTE A/C DR. ALEJANDRO PELICARI, NOTIFICACION DE ART 29-30 DEL SR. ADOLFO Y RETIRO DEL LUGAR, NO REQUIERE SERVICIOS </t>
  </si>
  <si>
    <t>ALMAGRO1O139</t>
  </si>
  <si>
    <t>SE TOMA CONOCIMIENTO MEDIANTE CARTA SAE N° 46856115 DENUNCIANTE FEMENINO REFIERE QUE HABRÍA DESDE EL COLEGIO UN FESTEJO DE FIN DE CURSADA. SE TOMA CÁMARA ALMAGROO139. SE RETIRAN LOS ALUMNOS DEL LUGAR QUEDANDO PERSONAL POLICIAL EN EL QTH. SE RETIRA PERSONAL POLICIAL SE AMPLÍA MEDIANTE SAE 605 INFORMA QUE SE TRATA DE UNOS MENORES EN EL LUGAR FESTEJANDO. LOS MISMOS YA SE RETIRAN DEL LUGAR.</t>
  </si>
  <si>
    <t>BARRACAS 49</t>
  </si>
  <si>
    <t xml:space="preserve">SE TOMO CONOCIMIENTO MEDIANTE CARTA SAE SOBRE DOS MASCULINOS EN INCIDENCIA. SE BRINDA APOYO OPTICO AL PERSONAL POLICIAL ENTREVISTANDO A UN MASCULINO. ARRIBA UN GRUPO DE TRANSEUNTES EN INCIDENCIA. </t>
  </si>
  <si>
    <t>1 X DAÑO - 2 ATENTADO Y RESISTENCIA</t>
  </si>
  <si>
    <t>FLORES27 / 27 CAM03</t>
  </si>
  <si>
    <t xml:space="preserve">SE TOMA CONOCIMIENTO MEDIANTE 46826245 HT INDICA QUE HABRIA UNA PERSONA CAIDA EN VIA PUBLICA. SE VISUALIZACAMARA FLORES27 VISUALIZANDO LO APORTADO. ARRIBO PERSONAL. ARRIBO SAME. SE AMPLIA : arriba Same interno N° 424 de Hospital Piñero a cargo Dra. Sousa matricula N° 191330 asiste a masculino de aproximadamente 25 años vistiendo zapatillas negras short blanco remera con rayas azul y rojas deriva a hospital Piñero con diagnostico desconocido. </t>
  </si>
  <si>
    <t>VILLA CRESPO83/13</t>
  </si>
  <si>
    <t>SE TOMA CONOCIMIENTO MEDIANTE CARTA SEA N 46826275 DENUNCIANTE REFIERE QUE HAY CHOQUE ENTRE MOTO Y AUTO. SE POSEE CAMARA VILLA CRESPO83. ARRIBA PERSONALPOLCIAL, ARRIBA SAME. SE RETIRA SAME. MSECTOR 3 INF UFLA NORTE A CARGO DE LA DRA. AGUSTINA CARELI QUE DISPUSO LABRAR ACTUACIONES POR LESIONES 94</t>
  </si>
  <si>
    <t>BALVANERA70</t>
  </si>
  <si>
    <t>SE TOMA CONOCIMIENTO MEDIANTE CARTA SAE N° 46826290 APARENTEMENTE DETENIDOS POR PARTICULARIDADES. SIENDO LAS SE TOMA CAMARA BALVANERA70 SE VISUALIZA A UN GRUPO DE PERSONAS RETENIENDO AS UN MASCULINO EN EL SUELO EL MISMO TENDRÍA TOBILLERA ELECTRÓNICA. ARRIBA PERSONAL POLICIAL DEMORANDO AL MASCULINO 13:14 HS EL PERSONAL POLICIAL JUNTO CON EL MASCULINO DEMORADO SE CORREN DEL LUGAR HACIA LA CALLE CORRIENTES PERDIÉNDOLOS DE LA VISUAL 13:24 HS QUEDA PERSONAL POLICIAL N EL LUGAR AMPLIA MEDIANTE CARTA SAE OP EN EL LUGAR EL DAMNIFICADO VENIA CAMINANDO POR EL LUGAR DONDE DOS MASCULINOS LE SUSTRAEN UNA CADENITA DEL CUELLO DONDE UNO DE LOS MASCULINOS NO SE PUDO DAR CON EL MISMO Y EL OTRO SE ENCUENTRA DETENIDO EN EL LUGAR PERSONAL DE LA COMUNA 1A DE FRANCO EL INSPECTOR LP 71136 OP WILLIAM QUIEN LOGRA LA DETENCIÓN.</t>
  </si>
  <si>
    <t>VILLA CRESPO41</t>
  </si>
  <si>
    <t>SE TOMA CONOCIMIENTO MEDIANTE CARTA SAE N°46826473 SE COMUNICA FEMENINO INDICA QUE HABRÍA UN TAXI EL CUAL ESTARÍA MAL ESTACIONADO EN LA ESQUINA EN VERTICAL Y EL PROPIETARIO ESTARÍA DURMIENDO O INCONSCIENTE. SE TOMA CÁMARA VILLA CRESPO41CAM01 POR LÍNEA DE TIEMPO SE VISUALIZA 13:06HS MÓVIL POLICIAL ENTREVISTANDO AL MASCULINO. AMPLIA CARTA SAE: M615 INFORMA QUE EL VEHÍCULO CORRESPONDE Y NO POSEE NEGATIVO. PERSONA DORMITANDO.</t>
  </si>
  <si>
    <t>RETIRO 25</t>
  </si>
  <si>
    <t>SE TOMO CONOCIMIENTO MEDIANTE CARTA SAE SOBRE UN MASCULINO ROBANDO LOS CAÑOS DEL AIRE ACONDICIONADO DE UNA TERRAZA. SE BRINDA APOYO OPTICO AL PERSONAL POLICIAL EN EL LUGAR. ARRIBA BOMBEROS. CARTA SAE AMPLIA 601 IINF INTERVENCION DEL JUZGADO CRIMINAL Y CORRECCIONAL Nº21 A/C DR. FERNANEZ, SECRETARIA Nº165 A/C DR. RINALDI, REALIZANDO ACTUACIONES POR HURTO, AVALANDO LA DETENCION DEL MASCULINO</t>
  </si>
  <si>
    <t>V.DEL PARQUE 35</t>
  </si>
  <si>
    <t>SE TOMA CONOCIMIENTO MEDIANTE CARTA SAE N° 46826860 MASCULINO REFIERE QUE HABRIA UN MASCULINO AGRESIVO CON SU MADRE. SE TOMA CAMARA VILLA DEL PARQUE35 SE VISUALIZA PERSONAL POLICIAL ENTREVISTANDO A UNA FEMENINA EN LA ENTRADA DE UNA FINCA. EN LA ESQUINA SE ENCONTRARIA EL MASCULINO EL CUAL TAMBIEN ENTREVISTAN. SE RETIRA EL MASCULINO POR SUS PROPIOS MEDIOS. AMPLIACION DE CARTA SAE CICLISTA INFORMA QUE SE TRATO DE UNA DISCUSION FAMILIAR FEMENINO ILESA EL MASCULINO SE NIEGA A APORTAR DATOS Y SE RETIRA DEL LUGAR.</t>
  </si>
  <si>
    <t>VILLA URQUIZA 83</t>
  </si>
  <si>
    <t>SE TOMA CONOCIMIENTO MEDIANTE CARTA SAE N° 46826865 LLAMANTE REFIERE UN CHOQUE ENTRE DOS VEHÍCULOS NO HABRÍA HERIDOS. LOS CONDUCTORES ESTARÍAN EN DISCUSIÓN.SE TOMA CÁMARA VILLA UQUIZA83 SE VISUALIZA A PERSONAL POLICIAL JUNTO A UN GRUPO DE PERSONAS Y A LOS AUTOMÓVILES. SE VERÍA ARRIBAR SAME. SE RETIRA SAME CON TRASLADO. PERSONAL POLICIAL EN CONSIGNA DANDO POR FINALIZADO EL EVENTO. SE AMPLÍA MEDIANTE CARTA SAE SECTOR ARRIBO SAME INT 425 DEL PIROCANO A CARGO DOCTOR TOLCACHIER MN 199185 ASISTE Y DERIVA DIAGNOSTICO POLICONTUSO ESTE ACOMPAÑANTE SE ENCONTRABA SURAN CIRCULANDO POR LUGONES AL LLEGAR A SUCRE ES EMBESTIDO LADO IZQUIERDO POR ETIOS 912 SE REALIZO CONSULTA UFLA NORTE SIENDO ATENDIDO POR EL DOCTOR GALVAIRE SE LABRAN ACTUACIONES POR LESIONES 94
NO SE REQUIERE SERVICIOS EN EL LUGAR. SE NOTIFICA POR LOS ARTÍCULOS 29 Y 30 AL CONDUCTOR DEL ETIOS Y SE RETIRAN DEL LUGAR.</t>
  </si>
  <si>
    <t>PALERMO 76</t>
  </si>
  <si>
    <t xml:space="preserve">SE TOMA CONOCIMIENTO MEDIANTE CARTA SAE N°: 46826903 DENUNCIANTE REFIERE QUE SE INCENDIA UN COMERCIO DE LENCERIA. FEMENINO REFIERE QUE ESTARIA SALIENDO HUMO NEGRO DEL LOCAL Y DEL EDIFICIO. SE TOMA CAMARA PALERMO76 SE VISUALIZA EL HUMO SALIENDO DEL LOCAL Y AL PERSONAL POLICIAL JUNTO AL SAME Y BOMBEROS.SE VERIA AL PERSONAL POLICIAL ARRIBAR JUNTO AL SAME Y BOMBEROS. SE RETIRA SAME SIN TRASLADO. 14:33HS SE RETIRA BOMBEROS.SE RETIRA PERSONAL POLICIAL DANDO POR FINALIZADO ESTE EVENTO. SE AMPLIA QUE MOVIL 914 INFORMA ARRIBO BOMBEROS DE ESTACION CUARTA DE RECOLETA CON MOVIL INTERNO 2642 A CARGO CAPITAN LP 24422 MITOLO SERGIO. FINALIZO TAREAS SE TRATO DE UNA CONTINGENCIA ELECTRICA. SE HACE ENTREGA DEL INMUEBLE A LA ENCARGADA DEL COMERCIO. </t>
  </si>
  <si>
    <t>SAN NICOLAS 71</t>
  </si>
  <si>
    <t>SE VISUALIZA MASCULINO AUTOR DE ILICITO DEL DIA 26/11. ARRIBA PERSONAL POLICIAL Y DA CON EL MENTADO. SE RETIRA MOVIL CON TRASLADO. HT INF SE REALIZ JUGADO 40 GONZALES SEC 139 A/C DR LUXARDO QUIEN DISPUSO LABRR ACT POR ROBO, DETENCION DEL MASC Y DECLARACION DE CMU</t>
  </si>
  <si>
    <t>EVENTO INTEGRADO</t>
  </si>
  <si>
    <t>BOEDO114</t>
  </si>
  <si>
    <t>SE TOMA CONOCIMIENTO MEDIANTE CARTA SAE N°46827224 DENUNCIANTE REFIERE QUE SU EXPAREJA ESTARÍA EN LA ENTRADA DEL COMERCIO CREANDO DISTURBIOS. SE TOMA CÁMARA BOEDO O114 VISUALIZANDO PERSONAL POLICIAL. 14:35 HS. SE RETIRA EL FEMENINO.. SE RETIRA EL MASCULINO DEL LUGAR. SE RETIRA PERSONAL POLICIAL SE AMPLÍA MEDIANTE CARTA SAE S3 CLARIFICANDO EN EL QTH INFORMA AL ARRIBO SE CLARIFICO LA SITUACIÓN. SE TRATÓ DE UNA DISCUSIÓN ENTRE LAS PARTES MISMAS ILESAS NEGATIVO ALGÚN TIPO DE VIOLENCIA.</t>
  </si>
  <si>
    <t>RETIRO 44</t>
  </si>
  <si>
    <t xml:space="preserve">SE TOMO CONOCIMIENTO MEDIANTE CARTA SAE SOBRE UN MOVIL POLICIAL QUE COLISIONA CON UN COLECTIVO. SE BRINDA APOYO OPTICO. CARTA SAE AMPLIA sector informa se trato de un choque simple, negativo persona lesionada, ambas partes intercambian datos y se retiran del lugar. </t>
  </si>
  <si>
    <t>PRODO SOFÍA</t>
  </si>
  <si>
    <t>BALVANERA73</t>
  </si>
  <si>
    <t xml:space="preserve">SE TOMA CONOCIMIENTO MEDIANTE CARTA SAE N° 46827265 SE COMUNICA UNA FEMENINO INDICANDO QUE HABRÍA UNA PERSONA QUE INGRESO AL LOCAL A AGREDIRLAS FEMENINO. SE TOMA CAMARA BALVANERA73 . SE VISUALIZA FEMENINO CON LA DESCRIPCIÓN APORTADA Y PERSONAL POLICIAL . SE RETIRA FEMENINO POR SUS PROPIOS MEDIOS 1 SE RETIRA PERSONAL POLICIAL . SE AMPLIA MEDIANTE CARTA SAE HT SE ENTREVISTÓ A ENCARGADA DEL LUGAR SE TRATÓ DE UNA INCIDENCIA COMERCIAL SOLUCIONADA. </t>
  </si>
  <si>
    <t>MONSALVO, SOFIA</t>
  </si>
  <si>
    <t>SAN NICOLAS02</t>
  </si>
  <si>
    <t xml:space="preserve">SE TOMA CONOCIMIENTO MEDIANTE CARTA SAE N°46827396 DENUNCIANTE REFIERE QUE HABRIA UN GRUPO DE MASCULINOS MERODEANDO EN LA ZONA. AL TOMAR CAMARA SAN NICOLAS02 SE VISUALIZA EL ARRIBO DE PERSONAL POLICIAL DANDO CON CUATRO MASCULINOS LOS CUALES SON IDENTIFICADOS. </t>
  </si>
  <si>
    <t>SE TOMA CONOCIMIENTO MEDIANTE CARTA SAE N°46827224 DENUNCIANTE REFIERE QUE SU EXPAREJA ESTARÍA EN LA ENTRADA DEL COMERCIO CREANDO DISTURBIOS. POSTERIORMENTE SE AMPLÍA MEDIANTE CARTA SAE S3 CLARIFICANDO EN EL QTH INFORMA AL ARRIBO SE CLARIFICO LA SITUACIÓN. SE TRATÓ DE UNA DISCUSIÓN ENTRE LAS PARTES MISMAS ILESAS NEGATIVO ALGÚN TIPO DE VIOLENCIA.</t>
  </si>
  <si>
    <t>SE TOMA CONOCIMIENTO MEDIANTE CARTA SAE N.º 46827620 MOTO462 INFORMA QUE SE ENCUENTRA CON MASCULINO ACUSADO DE ILICITO.SE TOMA LA CAMARA PALERMOO183 VISUALIZANDO A UN MASCULINO DETENIDO POR PERSONAL POLICIAL DE MOTORIZADA.SE RETIRA MOVIL POLICIAL CON TRASLADO DE DETENIDO SE TOMA CONOCIMIENTO MEDIANTE CARTA SAE INFORMA SE REALIZO CONSULTA CON JUEZ NACIONAL EN LO CRIMINAL Y CORRECCIONAL N°48 A CARGO DR SANCHEZ SARNIENTO SECRETARIA UNICA N°145 A CARGO DR DELLATORRE EL CUAL ENTERADO DE LOS HECHOS DISPONE SECUESTRO DEL MOTOVEHICULO DEVOLUCION DE LOS PERFUMES SUSTRAIDOS A LA FARMACIA Y DEMAS MEDIDAS DE RIGOR.</t>
  </si>
  <si>
    <t>1DETENIDO</t>
  </si>
  <si>
    <t>BOEDOO118</t>
  </si>
  <si>
    <t xml:space="preserve">SE TOMA CONOCIMIENTO MEDIANTE CARTA SAE N° 46827685 DENUNCIANTE REFIERE QUE HABRÍA UN MASCULINO Y UN FEMENINO DISCUTIENDO EN EL DOMICILIO Y SALEN A LA VEREDA. LA FEMENINO ESTARÍA AGRESIVA CON EL MASCULINO. SE TOMA CÁMARA BOEDOO118 VISUALIZANDO A PERSONAL POLICIAL EN EL LUGAR. SE RETIRA PERSONAL POLICIAL DASE AMPLÍA MEDIANTE CARTA SAE HT INFORMA EN EL LUGAR LA FEMENINO SOLICITO PERSONAL POLICIAL PARA COLABORAR CON LA FEMENINO A RETIRAR UNAS PERTENENCIAS LA MISMA SOLUCIONADA EN EL LUGAR NEGATIVO INCIDENCIA. </t>
  </si>
  <si>
    <t>CABALLITO25</t>
  </si>
  <si>
    <t>SE TOMA CONOCIMIENTO MEDIANTE CARTA SAE N° 46827735 DENUNCIANTE REFIERE QUE LE QUISIERON ROBAR UNA CADENA A UNA FEMENINO HABRÍA SIDO UN MASCULINO DE JEAN Y GORRITA. SE AMPLÍA MEDIANTE CARTA SAE MÓVIL 1009 EL MASCULINO INTENTO NO LOGRANDO SUSTRAER CONSULTA CON EL JUZGADO 21 A CARGO DR. ANDRÉS FERNÁNDES SECRETARIA N° 165 DR. FERNANDO INARDI DISPONE ACTUACIONES TENTATIVA DE ROBO.</t>
  </si>
  <si>
    <t>SANTA RITA40</t>
  </si>
  <si>
    <t>SE TOMA CONOCIMIENTO MEDIANTE CARTA SAE N° 46827743 QUE MASCULINO REFIERE UN MASCULINO QUE ESTABA INTENTANDO ROBAR EN EDIFICIO. SE TOMA LA CÁMARA SANTA RITA40 SE VISUALIZA EN EL LUGAR A PERSONAL POLICIAL INSPECCIONANDO A UN MASCULINO DE REMERA GRIS Y BERMUDA OSCURA. JUNTA A ÉL TAMBIÉN HAY UN BOLSO DE COLOR CELESTE Y UNA MOCHILA NEGRA. EL MASCULINO SE RETIRA DEL LUGAR POR SUS PROPIOS MEDIOS. PERSONAL POLICIAL SE RETIRA SE AMPLÍA POR CARTA SAE. RESEÑA: 1011A SE ENTREVISTÓ CON LLAMANTE. EL MISMO REFIERE QUE RESIDE EN HELGUERA Y JONTE DEPARTAMENTO 3. AL EGRESAR DE SU DOMICILIO CON FIN DE PASEAR A SU PERRO OBSERVA AL MASCULINO EN ACTITUD SOSPECHOSA EN VÍA PÚBLICA EL CUAL SE DEMORÓ E IDENTIFICÓ. EL MASCULINO REFIERE LLAMARSE OTES JUAN PABLO. NO APORTA DNI YA QUE INDICA NO RECORDAR NUMÉRICO. SERÍA PERSONA EN SITUACIÓN DE VULNERABLE EL CUAL NO POSEE ELEMENTOS CONSTITUTIVOS DEL DELITO. CONSULTADO CORRESPONDE Y NO POSEE. LAS FINCAS ALEDAÑAS SIN NOVEDAD. CARACTERÍSTICAS MASCULINO: REFIERE LLAMARSE JUAN PABLO OTELO DE 40 AÑOS DE EDAD. VISTE BERMUDA NEGRA. REMERA GRIS. BOLSO DE TES TRIGUEÑA Y PELO CORTO. ESTE 0.</t>
  </si>
  <si>
    <t>BELGRANO84</t>
  </si>
  <si>
    <t>SE TOMA CONOCIMIENTO MEDIANTE CARTA SAE 932583 DENUNCIANTE REFIERE QUE LE ROBARON UNA RUEDA DE SU BICICLETA. SE VISUALIZA PERSONAL EN EL LUGAR. SE AMPLIA : mediante carta SAE informase realiza consulta con Fiscalia N°37 a cargo dra Galeti Secretaria Unica a cargo dr Alvares se labran actuaciones por robo.Negativo servicios.</t>
  </si>
  <si>
    <t>VERSALLES24</t>
  </si>
  <si>
    <t>SE TOMA CONOCIMIENTO MEDIANTE CARTA SAE N 46827811 DENUNCIANTE REFIERE QUE HAY UNA PERSONA MASC QUE ES SU HERMANO Y TIENE RESTRICCION. SE AMPLIA HT INF AMBAS PARTES ILESAS SE TRATO DE UNA DISCUSUIN DE HERMANOS EL MASCULINO VIOLENTA LA ENTRADA A LA FINCA SE DEJA EN CONSTANCIA QUE LA HIJA POSEE UNA RESTRICCION HACIA EL MASCULINO SAME INT 419 BASE EMILIO CASTRO A/C SARABIA 129251 CONTROL CLINICO PARA AMBAS PARTES.</t>
  </si>
  <si>
    <t>SE TOMA CONOCIMIENTO MEDIANTE CARTA SAE N°46827860 HT SOLICITA SAME POR UNA PERSONA LESIONADA.16:16 HS. AL TOMARSE LA CÁMARA NUEVA POMPEYA 01 EMPLAZADA EN AV. PERITO MORENO 700 Y AV. SAENZ SE VISUALIZA EN EL LUGAR A PERSONAL POLICIAL JUNTO A MASCULINOS.18:25 HS. SE DA POR FINALIZADO EL EVENTO PERMANECIENDO A MODO DE CONSIGNA PERSONAL POLICIAL DE ESTA FUERZA .SE TOMA CONOCIMIENTO MEDIANTE AMPLIACION CARTA SAE MOVIL 604 INFORMA QUE SE REALIZO CONSULTA CON LA UNIDAD DE FLAGRANCIA SUR A CARGO DR.OTAMENDI QUIEN DISPUSO QUE SE LABRAN ACTUACIONES POR LESIONES 94 Y SE ENCUENTRA AGUARDANDO NUEVO ESTADO DE SALUD DE DAMNIFICADA. LUEGO SE EFECTUO NUEVA CONSULTA CON LA UNIDAD DE FLAGRANCIA SUR A CARGO DEL DR. OTTAMENDI QUIEN INDICO QUE SE NOTIFIQUE DE LOS ARTÍCULOS 29 - 30 A MASCULINO Y SE HAGA ENTREGA DEL VEHÍCULO.
SE DEJA CONSTANCIA QUE LOS DATOS CARGADOS EN CARTA SAE NO CORRESPONDEN AL DOCUMENTO APORTADO POR EL IMPUTADO.</t>
  </si>
  <si>
    <t>CABALLITOO231/07CAM03</t>
  </si>
  <si>
    <t>SE TOMA CONOCIMIENTO MEDIANTE CARTA SAE N 46827889 FEMENINA REFIERE QUE HABRIAN ROBADO UNA BICICLETA EN EL LUGAR, SE POSEE CAMARA CABALLITOO231 SE VISUALIZA PERSONAL POLICIAL CON MASCULINO DETENIDO. SE RETIRA PERSONAL POLCIAL CON TRASLADO DEL MASCULINO. SE AMPLIA SE REALIZO CON CONSULTA CON EL JUZG Nº 21 AC DR FERNANDEZ SECRE Nº 165 , AC DR RINALDI DISPUSO LABRAR ACT POR TENTATIVA DE ROBO .</t>
  </si>
  <si>
    <t>SAN NICOLAS 96</t>
  </si>
  <si>
    <t>SE TOMO CONOCIMIENTO MEDIANTE CARTA 46827977 SOBRE UN FEMENINO CON ATAQUES DE NERVIOS SE TOMO CONOCIMIENTO QUE SE LABRAN ACTUACIONES POR ROBO</t>
  </si>
  <si>
    <t xml:space="preserve">SE TOMA CONOCIMIENTO MEDIANTE CARTA SAE N° 46828001 FEMENINO REFIERE QUE EN VÍA PUBLICA SE CAYÓ DE SU ALTURA FEMENINO DE EDAD AVANZADA.SE AMPLÍA MEDIANTE CARTA SAE SECTOR 3 INFORMA LA FEMENINO SE REINCORPORA Y SE DIRIGE HACIA SU DOMICILIO A 50 METROS DEL LUGAR. </t>
  </si>
  <si>
    <t>SE TOMA CONOCIMIENTO MEDIOANTE CARTA SAE 46828173 DTE REFIERE QUE AL CERRAR LA PUERTA SE ROMPIO EL VIDRIO Y EL CHOFER TIENE HERIDA SANGRANTE EN EL BRAZO. SE AMPLIA HT ARRIBO SAME INT 368 A/C DR ECHEVERRIA MN 199792 ASISTIO EN EL LUGAR CON DIAG HERIDA CORTANTE A RAIZ DE QUE SE ROMPIO VIDRIO DE LA UNIDAD DE COLECTIVO. NO AMERITA CONSULTA JUDICIAL</t>
  </si>
  <si>
    <t>PAZ, AGUSTIN DANIEL</t>
  </si>
  <si>
    <t>SE TOMO CONOCIMIENTO MEDIANTE CARTA 46828339 SOBRE UN MASCULINO QUE PORTABA UN ARMA, SE TOMO CONOCIMIENTO QUE PANORAMA NORMAL</t>
  </si>
  <si>
    <t>SE TOMA CONOCIMIENTO MEDIANTE CARTA SAE N°: 46828383. HT INFORMA QUE SE LE APROXIMA UN FEMENINO LA CUAL MANIFIESTA QUE ESTE MASCULINO QUE SE MODULA LE HABRIA QUERIDO ROBAR EL CELULAR. EL MISMO SE DA A LA FUGA POR JURAMENTO HACIA CABILDO. 16:22HS SE TOMA LA CAMARA BELGRANO35 EMPLAZADA EN CUBA 1997 Y ECHEVERRIA DONDE SE VISUALIZA LO QUE APARENTEMENTE SERIA UN MASCULINO MENOR DE EDAD SENTADO EN LA CALLE RODEADO DE PERSONAL POLICIAL. 20:10HS SE RETIRA MOVIL POLICIAL CON TRASLADO DE LOS DOS DETENIDOS SIN ARRIBO DE AMBULANCIA SAME DANDO POR FINALIZADO EL EVENTO. POSTERIORMENTE SE AMPLIA MEDIANTE CARTA SAE. SE LABRAN ACTUACIONES POR TENTATIVA DE ROBO Y AVERIGUACION ILICITO JUZGADO DE MENORES N°6 A CARGO DR COCIANICH SECRETARIA N°17 DRA SOLDATI. ESTE EVENTO FUE MONITOREADO POR FLORES THIAGO 20477879900</t>
  </si>
  <si>
    <t>P.CHACABUCOO110</t>
  </si>
  <si>
    <t>SE TOMA CONOCIMIENTO MEDIANTE CARTA SAE 46828458 SAME EN PRIORIDAD POR CHOQUE ENTRE AUTO Y MOTO. SE VISUALIZA A PERSONAL Y SAME EN EL LUGAR. SE AMPLIA : MOVIL  607 INDIC   AUTOMOVILISTA  CIRCULANDO  POR  ZAÑARTU  ES DOBLE  MANO SENTIDO SENILLOSA . LA MOTO TAMBIEN  SOBRE  ZAÑARTU   DE MANO CONTRARIA   SENTIDO  DOBLAS , MOTOCICLISTA  QUITA LA VISTA DEL CAMINO PARA  MIRA HACIA  ATRAS AL  VOLVER A MIAR PARA  ADELANTE  SE  HABIA DESVIADO   Y AL TENER  TAN CERCA  EL OTRO VEHICULO NO  LOGRA ESCQUIBARLO  E INPACTO CON EL MISMO, CONSULTA UNIDAD DE FLAGRANCIA   OESTE AC  DR  CORRAL GALBANO  SEC UNICA  AC  DR  BERRINII   ACTUIACNIES  AVERIGUACION  LESIONES  94    SOLCITA VIALES  ,    CONSIGNA    INPECTOR   LP 2871   BIGNONE ALEAJANDRO  MOVIL 607  POC   11-1605713</t>
  </si>
  <si>
    <t>NO CARGA IMPUTADO - RESEÑA INCOMPLETA</t>
  </si>
  <si>
    <t>CONSTITUCION63</t>
  </si>
  <si>
    <t>SE TOMA CONOCIMIENTO MEDIANTE CARTA SAE N°46828528 DENUNCIANTE FEMENINO EN SITUACIÓN DE CALLE REFIERE QUE LE HABRÍAN SUSTRAÍDO DINERO. SE AMPLÍA MEDIANTE CARTA SAE MÓVIL 901 INTERVIENE FISCALÍA CRIMINAL Y CORRECCIONAL N°21 A CARGO DEL DR. BASSER SECRETARIA ÚNICA A CARGO DEL DR. PÉREZ SE LABRAN ACTUACIONES POR HURTO. SECTOR 1 INFORMA AL ARRIBO SE ENTREVISTA CON FEMENINO EN SITUACIÓN DE VULNERABILIDAD QUIEN SE ENCUENTRA EN ESTADO DE EBRIEDAD LA MISMA REFIERE QUE HABRÍA DEJADO SU MOCHILA POR UN LAPSO DE 20 MIN Y AL REGRESAR NO SE ENCONTRABA LA MISMA. EN EL INTERIOR POSEÍA LA CANTIDAD DE DINERO A DETERMINAR.</t>
  </si>
  <si>
    <t>CHACARITA65</t>
  </si>
  <si>
    <t>SE TOMA CONOCIMIENTO MEDIANTE CARTA SAE 46828557 DENUNCIANTE REFIERE QUE ATROPELLARON A UN MASCULINO. SE VISUALIZA MEDIANTE CAMARA CHACARITA65 A PERSONAL POLICIAL EN EL LUGAR. ARRIBO SAME. SE AMPLIA M815 INF QUE SE REALIZA CONSULTA CON LA UFLA NORTE A CARGO DEL DR. BROTO. SECRETARIA UNICA A CARGO DE LA DRA. BERENSTEIN. QUE DISPUSO LABRAR ACTUACIONES POR LESIONES CULPOSA. NOTIFICACION DE LOS ARTS. 29 Y 30 Y SOLTURA EN EL LUGRA. LA MOTO QUEDA AL RESGUARDO DEL AMIGO DEL PROPIETARIO</t>
  </si>
  <si>
    <t>BALVANERA53</t>
  </si>
  <si>
    <t>SE TOMA CONOCIMIENTO MEDIANTE CARTA SAE 46828623 INGRESA LLAMADO DE TOTEM 250. SE VISUALIZA PERSONAL Y AMBULANCIA DE SAME. SE AMPLIA SE DEJA CONSTANCIA DE QUE EN LA LINEA DE TIEMPO NO SE LOGRA VISUALIZAR DOMINIO DE LA CAMIONETA DEBIDO A LA CALIDAD DE LA IMAGEN.</t>
  </si>
  <si>
    <t>MONSERRAT11</t>
  </si>
  <si>
    <t xml:space="preserve">SE VISUALIZA MEDIANTE CAMARA MONSERRAT11CAM01/02/03 A UN GRUPO DE APRX 50 MANIFESTANTES. </t>
  </si>
  <si>
    <t>SAN NICOLAS70</t>
  </si>
  <si>
    <t xml:space="preserve">SE VISUALIZA MEDIANTE CAMARA SAN NICOLAS70 CONCENTRACION DE APROXIMADAMENTE 30 MANIFESTANTES SOBRE AV RIVADAVIA ENTRE AV CALLAO Y RODRIGUEZ PEÑA, AL MOMENTO OCUPANDO VARIOS CARRILES. </t>
  </si>
  <si>
    <t>MONSERRAT34 CAM01</t>
  </si>
  <si>
    <t>SE VISUALIZA MEDIANTE A MOVIL POLICIAL EN EL LUGAR Y UN GRUPO DE APROXIMADAMENTE 50 MANIFESTANTES APARENTES JUBILADOS APROXIMARSE DE FORMA GRUPAL HACIA EL PERSONAL POLICIAL EL CUAL SE RETIRA DEL LUGAR DANDO POR FINALIZADO ESTE EVENTO.SE DA AVISO A COMANDO GENERANDO CARTA SAE N° 46828729.SE AMPLIA MEDIANTE CARTA SAE 301 INFORMA ARRIBADO AL LUGAR NO SE LOGRA DAR CON LO MENCIONADO EN CARTA NEGATIVO ILICITO ALGUNO SE AGUARDO TIEMPO PRUDENCIAL NO SE APROXIMO LLAMANTE ASI MISMO SE REALIZO ASIDUAS RECORRIDAS POR EL LUGAR SIENDO ELLO PANORAMA NORMAL.</t>
  </si>
  <si>
    <t>SE TOMA CONOCIMIENTO MEDIANTE CARTA SAE N 46828764 HT SOLICITA APOYO INGRESO POR FEM VIOLENTO CON PERSONAL POLICIAL. SE AMPLIA HT 2003116 SE TRATO DE UNA INCIDENCIA CON CONTRAVENTORA QUE VENDIA SANDWICH SE LABRA ACTA CON PERSONAL DE ESPACIO PUBLICO ACTA 0015126 DESCOMISO DE MERCADERIA</t>
  </si>
  <si>
    <t>SAN NICOLAS 52</t>
  </si>
  <si>
    <t>SE TOMO CONOCIMIENTO MEDIANTE CARTA 46828904 SOBRE UN ROBO HT ID 1708 INF QUE  SE VERIFICO NO DANDO CON LO APORTADO EN  URUGUAY Y  CORRIENTES PRESENCIA NOTORIA NOSE APROX DTE .-</t>
  </si>
  <si>
    <t>SE TOMO CONOCIMIENTO MEDIANTE CARTA 46829121 SOBRE UNA PACIENTE PSIQUIATRICA, SE TOMO CONOCIMIENTO QUE SE IRRADIA PARADERO.SE DEJA SIN EFECTO PARADERO. LA MENOR SE ENCUENTRA EN EL HOGAR MAFALDA DONDE YA HABRIA ESTADO, UBICADO EN EL BARRIO DE CHACARITA, LA COORDINADORA DEL MISMO MANTIENE COMUNICACION CON LA MADRE INDICANDOLE QUE LA FEMENINA SE ECUENTRA BIEN</t>
  </si>
  <si>
    <t>SE TOMA CONOCIMIENTO MEDIANTE CARTA SAE SOBRE MASCULINO AUTOR DE ROBO ARREBATO Y SE OBSERVA EN INTERIOR DE PLAZA DE MAYO UN MASCULINO DE SIMILARES CARACTERISTICAS JUNTO A DOS FEMENINOS. ARRIBA PERSONAL POLICIAL Y RECORRE INMEDIACIONES DADNO CON EL MENCIONADO. EL PERSONAL REALIZO CONSULTA CON EL JUZ NAC EN LO CRIM Y CORRECCIONAL DE MENORES Nº6 A/C DR.COCIANICHE CARLOS, SECRETARIA Nº17 A/C DRA.SOLDATI GRECIA , LA CUAL ENTERADA DE LOS PORMENORES DISPUSO : DETENCION Y TRASLADO AL INSTITUTO INCHASUTI, SECUESTRO DE LA CADENITA , Y DEMAS MEDIDAS DE RIGOR.</t>
  </si>
  <si>
    <t>SE TOMA CONOCIMIENTO MEDIANTE CARTA SAE DE MASCULINO RETENIDO EN VIA PUBLICA SE TOMA CAMARA SE VISUALIZA MASCULINO POSTERIORMENTE INFORMA MEDIANTE CARTA IMPUTADO DETENIDO SE LAVBRA ACTUACIONES POR ROBO 614 AMPLIA DMNIFICADO INDICA SUSTRACCION DE COLLAR, IMPUTADO DETENIDO, SE LABRAN ACTUACIONES POR ROBO JUZGADO DE MENORES N° 6 AC DR COSIANICH SECRETARIA N° 17 AC DRA SOLDATI.-</t>
  </si>
  <si>
    <t>CONSTITUCION 80 CAM02</t>
  </si>
  <si>
    <t>SE TOMO CONOCMIENTO MEDIANTE CARTA SAE QUE ESTARIAN PELEANDO EN VIA PUBLICA. SE VERIFICA LINEA DE TIEMPO VISUALIZANDO UNA INCIDENCIA Y DOS MASCULINOS A LA CARRERA. MOVIL 1001C INFORMA QUE SE VERIFICO INMEDAICONES NO DANDO CON LO APORTADO.-</t>
  </si>
  <si>
    <t>SE VISUALIZA MEDIANTE CAMARA BARRIO 31 24 A MASCULINO APROXIMANDOSE A LOS VEHICULOS DE LA INTERSECCION DE CALLE 12 Y CALLE 14 QUE SE ENCONTRABAN DETENIDOS POR EL SEMAFORO Y ESTE SUSTRAERIA DEL INTERIOR DE UN VEHICULO RENAULT DUSTER COLOR BLANCO PERTENENCIAS PARA DARSE ASI A LA FUGA HACIA EL INTERIOR DEL BARRIO Y PERDERSE DE LA VISUAL DE LAS CAMARAS.</t>
  </si>
  <si>
    <t>SE VISUALIZA MEDIANTE CAMARA A UN GRUPO DE APROXIMADAMENTE 200 PERSONAS REUNIDAS EN PLAZA DE MAYO CON CARTELES CON INSCRIPCION *SIN ACCESIBILIDAD NO HAY DERECHOS* Y *NO A LA DISCAPACIDAD*. POR CARTA OP INFORMA QUE SE ENCUENTRA MODULANDO POR METRO 1.-</t>
  </si>
  <si>
    <t>SE TOMO CONOCIMIENTO MEDIANTE MODULACION QUE HT SOLICITA COOPERACION. AL TOMAR LA CAMARA SE VISUALIZA PERSONAL POLICIAL CON DOS MASCULINOS. HT INFORMA QUE SE IDENTIFICO A MASCULINO SIN NOVEDAD.-</t>
  </si>
  <si>
    <t>VILLA LURO60</t>
  </si>
  <si>
    <t>SE TOMA CONOCIMIENTO MEDIANTE CARTA SAE FEMENINO INFORMA COLISION ENTRE VEHICULO Y NOTOVEHICULO SE TOMA CAMARA SE VISUALIZA MASCULINO TENDIDO EN VIA PUBLICA ARRIBA SAME Y PERSONAL POLICIAL POSTERIORMENTE INFORMA SE TRATO DE CHOQUE SIMPLE</t>
  </si>
  <si>
    <t>BOEDOO124</t>
  </si>
  <si>
    <t>SE TOMA CONOCIMIENTO MEDIANTE CARTA SAE CHOQUE ENTRE VEHICULO Y MOTOVEHICULO SE TOMA CAMARA SE VISUALIZA MASCULINO CAIDO JUNTO A MOTOVEHICULO ARRIBA SAME ARRIBA PERSONAL POLICIAL POSTERIORMENTE INFORMA ACTUACIONES POR ART 94</t>
  </si>
  <si>
    <t>MAL TIPIFICADO - NO CARGA IMPUTADO</t>
  </si>
  <si>
    <t>PUERTO MADERO 38</t>
  </si>
  <si>
    <t>SE TOMA CONOCIMIENTO MEDIANTE CARTA SAE POR PERSONAL POLICIAL EL CUAL SE ENCUENTRA CON UN VEHICULO DAMNIFICADO DE HECHO ILICITO. VERIFICADA LINEA DE TIEMPO MEDIANTE CAMARA PUERTO MADERO 38 SE OBSERVA A DOS MASCULINOS QUIENES VIOLENTAN AMBAS VENTANILLAS DERECHAS DEL MISMO Y SE DAN A LA FUGA DEL LUGAR CON PERTENENCIAS VARIAS.</t>
  </si>
  <si>
    <t>PUERTO MADERO 52</t>
  </si>
  <si>
    <t>SE VISUALIZA MEDIANTE CAMARA PUERTO MADERO 52 A PERSONAL POLICIAL EL CUAL SE ENCONTRABA IDENTIFICANDO A MASCULINO EL MISMO SE TORNA HOSTIL; SE BRINDA APOYO OPTICO DESDE ESTA SALA. EL PERSONAL DESDE EL LUGAR REALIZA CONSULTA CON EL UFLA ESTE A CARGO DR PELICIOLLI QUIEN INTERIORIZADO DISPUSO ACTUACIONES ATENTADO Y RESISTENCIA A LA AUTORIDAD.-</t>
  </si>
  <si>
    <t>SE VISUALIZA A UN MASCULINO SUSTRAER ALGUN ELEMENTO A UN FEMENINO A LA ALTURA DEL CUELLO. POSTERIOR SE DA A LA FUGA PERDIENDOSE DEL ALCANCE VISUAL INGRESANDO A LA ESTACION DE TRENES. GHT INFORMA QUE SE VERIFICO NO DANDO CON EL MASCULINO.-</t>
  </si>
  <si>
    <t>CONSTITUCION 27/16</t>
  </si>
  <si>
    <t>SE VISUALIZA MEDIANTE CAMARA A UN FEMENINO EN APARENTE MANIPULACION Y COMERCIALIZACION DE ESTUPEFACIENTES. POSTERIOR SE PIERDE DEL ALCANCE VISUAL. GHT INFORMA QUE SE RECORRIO INMEDIACIONES NO DANDO CON LO APORTADO.-</t>
  </si>
  <si>
    <t>SE TOMA CONOCIMIENTO MEDIANTE CARTA SAE POR COLISION ENTRE CICLISTA Y VEHICULO; ES ASI QUE MEDIANTE CAMARA RECOLETA 55 SE OBSERVA A AMBAS PARTES EN EL LUGAR SIENDO ASISTIDAS POR PERSONALDE SAME Y PERSONAL POLICIAL EN EL LUGAR.MOVIL 902B INFORMA ARRIBA AMB DE SAME 379 DE BASE CBA AC DRA BONAIDO MN 186393 ASISTE Y DERIVA AL HOSPITAL RAMOS MEJIA CON DIAGNOSTICO POLITRAUMA AL SR WALTER GARCIA DNI 21834486 CONDUCTOR DE MOTOVEHICULO KELLER KN 150 COLOR NEGRO CON DOM A139BBH EL CUAL A RAIZ DE UNA INCIDENCIA SE SUBE AL CAPOT DE VEHICULO Y COMIENZA A GOLPEAR EL VEHICULO  TOYOTA COROLLA CROSS COLOR GRIS DOM AH574AT CONDUCIDO POR EL SR YOSEF FISCHER ARG DNI 47958165,EL CUAL NO DETENIENE LA MARCHA ,  SE LABRAN ACTUACIONES POR DAÑOS Y LESIONES INTERVIENE UFLA ESTE AC DR PELLICORI, SE PROCEDE A LA DETENCION DE LOS MASCULINOS, DE CONSIGNA EN EL HOSPITAL OF LP 47037 LEDESMA</t>
  </si>
  <si>
    <t>SE TOMO CONOCIMIENTO MEDIANTE FRECUENCIA QUE PERSONAL POLICIAL SOLICITA COOPERACION. AL TOMAR LA CAMARA SE VISUALIZA PERSONAL POLICIAL CON DOS MASCULINOS. SE VERIFICA LINEA DE TIEMPO VISUALIZANDO UNA INCIDENCIA Y PERSONAL POLICIAL SEPARAR LAS PARTES. POR CARTA PERSONAL INTERVENTOR INFORMA QUE SE TRATO DE UNA INCIDENCIA, SE SEPARA A LAS PARTES Y SE RETIRAN DEL LUGAR. SE IDENTIFICO SIN IMPEDIMENTOS.-</t>
  </si>
  <si>
    <t>BALVANERAO121</t>
  </si>
  <si>
    <t xml:space="preserve">SE TOMA CONOCIMIENTO MEDIANTE CARTA SAE REFIERE HABRIA UN MASCULINO EXTRAVIADO DE AVANZADA EDAD SE TOMA CAMARA SE VISUALIZA MASCULINO DESCRIPTO ARRIBA PERSONAL POLICIAL POSTERIORMENTE INFORMA ARRIBA LA HIJA DE MASCULINO </t>
  </si>
  <si>
    <t>BOEDOO114</t>
  </si>
  <si>
    <t xml:space="preserve">SE TOMA CONOCIMIENTO MEDIANTE CARTA SAE REFIERE QUE UN MASCULINO INGRESO A ROBAR EN EL SUPERMERCADO DIA SE TOMA CAMARA SE VISUALIZA PERSONAL POLICIAL POSTERIORMENTE INFORMA PANORAMA NORMAL </t>
  </si>
  <si>
    <t>SE TOMO CONOCIMIENTO MEDIANTE CARTA SAE QUE HAY CUIDACOCHES AGRESIVOS. AL TOMAR LA CAMARA SE VISUALIZA A DOS MASCULINOS REALIZANDO ADEMANES DE CUIDACOCHES. ARRIBA PERSONAL POLICIAL DANDO CON UNO DE LOS MASCULINOS. MOVIL 1001F INFORMA QUE SE REALIZARON ACTUACIONES POR INFRACCION AL ARTICULO 91.-</t>
  </si>
  <si>
    <t>01 CONTRAVENTOR.-</t>
  </si>
  <si>
    <t>SE TOMA CONOCIMIENTO MEDIANTE CARTA SAE POR UN MASCULINO EL CUAL HABRIA INTENTADO ROBAR UN MOTOVEHICULO Y ES RETENIDO POR PARTICULARES. ES ASI QUE AL TOMAR LA CAMARA BARRACASO121 SE OBSERVA A TRES PERSONAS RETENIENDO A UNO DE DOS MASCULINOS OBSERVADOS HASTA EL POSTERIOR ARRIBO DE PERSONAL POLICIAL. 1104 OF MAYOR RIVERO LP 1690 INF DAMNIFICADO DA CONOCIMIENTO POR VECINOS QUE DOS MASCULINOS SE ENCONTRABAN SUSTRAYENDO SU MOTOVEHICULO ESTACIONADO EN LA ENTRADA DE SU FINCA, ITUZAINGO 716. EL MISMO EMPRENDE PERSECUSION POR ITUZAINGO HACIA MONTE DE OCA DANDO ALCANCE A LOS MASCULINOS A ESCASOS METROS, LOGRAN LA DETENCION DE UNO DE ELLOS Y DETENCION DE MOTOVEHICULO. SE EFECTUO CONSULTA CON JUZG DE MENORES NUM 6 A/C DR COSIANICH CON SECRET NUM 17 A/C DRA SOLDADI. SE LABRAN ACTS POR TTIVA DE ROBO-</t>
  </si>
  <si>
    <t>FLORESO251/40</t>
  </si>
  <si>
    <t>SE TOMO CONOCIMIENTO MEDIANTE CARTA 46830912 SOBRE UN ROBO, SE TOMO CONOCIMIENTO QUE SE LABRAN ACTUACIONES POR ROBO</t>
  </si>
  <si>
    <t>PALERMOO234CAM02</t>
  </si>
  <si>
    <t xml:space="preserve">SE TOMA CONOCIMIENTO MEDIANTE CARTA SAE DE DOS MASCULINOS A BORDO DE MOTOVEHICULO LE ROBAN EL CELULAR SE TOMA CAMARA SE VISUALIZA PERSONAL POLICIAL EN QTH APORTADO POSTERIORMENTE INFORMA NO SE APROXIMA DAMNIFICADO </t>
  </si>
  <si>
    <t>FLORESO111</t>
  </si>
  <si>
    <t>SE TOMO CONOCIMIENTO MEDIANTE CARTA 46830991 SOBRE UN CHOQUE SE TOMO CONOCIMIENTO QUE SE RETIRAN LAS PARTES</t>
  </si>
  <si>
    <t>SE TOMA CONOCIMIENTO MEDIANTE CARTA SAE POR DENUNCIANTE QUIEN INFORMA QUE HABRIA TRES MASCULINOS EN LA ESQUINA CONSUMIENDO ESTUPEFACIENTES. MEDIANTE CAMARA NUEVA POMPEYAO100 SE OBSERVA A DOS PERSONAS EN EL LUGAR REALIZANDO LO MENCIONADO PARA QUE ESCASOS MOMENTOS DESPUES ARRIBE PERSONAL POLICIAL AL LUGAR E IDENTIFIQUE A LOS MISMOS RETIRANDOSE SIN NOVEDAD.</t>
  </si>
  <si>
    <t>VILLA CRESPO84</t>
  </si>
  <si>
    <t>SE TOMO CONOCIMIENTO MEDIANTE CARTA 46831149 SOBRE UNA UNIDAD DE TRASLADO CON PROBLEMAS MECANICOS. SE TOMO CONOCIMIENTO QUE SE REALIZA EL TRASLADO</t>
  </si>
  <si>
    <t>PARQUE AVELLANEDA12</t>
  </si>
  <si>
    <t>SE TOMA CONOCIMIENTO MEDIANTE CARTA SAE DENUNCIANTE REFIERE QUE HUBO UN CHOQUE CON VEHICULO Y COLECTIVO SE TOMA CAMARA SE VISUALIZA COLECTIVO DETENIDO ARRIBA PERSONAL POLICIAL Y SAME POSTERIORMENTE INFORMA SE LABRA ACTUACIONES POR ARTICULO 94</t>
  </si>
  <si>
    <t>SE VISUALIZA MEDIANTE CAMARA NUEVA POMPEYAO100 A MASCULINO PORTANDO UN APARENTE ELEMENTO CORTO PUNZANTE; AL ARRIBAR PERSONAL POLICIAL SE LOGRA DAR CON EL MISMO Y SE PROCEDE A SU IDENTIFICACION.</t>
  </si>
  <si>
    <t>MONSERRAT 68</t>
  </si>
  <si>
    <t>SE TOMO CONOCIMIENTO MEDIANTE CARTA SAE QUE HABRIA UNA PERSONA ACCIDENTADA QUE SE CAYO DE SU MOTOVEHICULO. AL TOMAR LA CAMARA SE VISUALIZA A UN MASCULINO LESIONADO CON UN MOTOVEHICULO. SE VERIFICA LINEA DE TIEMPO VISUALIZANDO EL MOMENTO DE LA COLISION. ARRIBA PERSONAL POLICIAL Y SAME QUIEN ASISTE Y DERIVA CON DIAGNOSTICO POLITRAUMATISMO SIN RIESGO DE VIDA. MAGISTRADO DISPONE ACT POR LESIONES 94.-</t>
  </si>
  <si>
    <t>01 TRASLADO DE SAME.-</t>
  </si>
  <si>
    <t>RETIRO 23 DOMO/ CAM02</t>
  </si>
  <si>
    <t>SE TOMO CONOCIMIENTO MEDIANTE CARTA SAE QUE HABRIA UN MASCULINO EN SITUACION DE CALLE QUE UN VEHICULO LO ATROPELLO. AL TOMAR LA CAMARA SE VISUALIZA UN MASCULINO TENDIDO EN EL SUELO SIENDO ASISTIDO POR TRANSEUNTES. SE VERIFICA LINEA DE TIEMPO VISUALIZANDO EL MOMENTO DEL CHOQUE. ARRIBA PERSONAL POLICIAL Y SAME QUIEN ASISTE Y DERIVA CON DIAGNOSTICO TRAUMATISMO DE PIE DERECHO. MAGISTRADO DISPONE ACT POR LESIONES 94.-</t>
  </si>
  <si>
    <t>BALVANERA 23</t>
  </si>
  <si>
    <t>SE TOMA CONOCIMIENTO MEDIANTE CARTA SAE QUE HABRIAN INGRESADO A UNA OPTICA SE TOMA CAMARA SE VISUALIZA MASCULINO SIMILARES CARACTERISTICAS POSTERIORMENTE INFORMA MASCULINO DETENIDO POR PERSONAL POLCIAL SE LE ENCUENTRA VARIOS ANTEOJOS DE SOL. M INFORMA QU EINTERVIENE EL JUZ CRIMINAL NACIONAL 17 DR DELVISO SECRET 153 DR MADARIAGA ACT POR ROBO. SE CONSTATA UN COMERCIO VIOLENTADO OPTICA SIN NOMBRE DE FANTASIA. SE SOLICITA RASTROS CONSIGNA DEL OFICIAL GONZALEZ LP 42848 POC 1122898809.</t>
  </si>
  <si>
    <t>VILLA CRESPO51</t>
  </si>
  <si>
    <t>SE TOMA CONOCIMIENTO MEDIANTE CARTA SAE N°46832180 DENUNCIANTE MASCULINO REFIERE QUE HABRIA UN CHOQUE CON HERIDOS ENTRE ELLOS QUE IBAN UN UBER Y UN VEHICULO PARTICULAR. 23:39HS. SE TOMA CAMARA VILLA CRESPO51 EMPLAZADA EN J B JUSTO 3495 Y RODRIGUEZ DONDE SE VISUALIZA VEHICULO DE COLOR GRIS COLISIONANDO EN EL LUGAR. 23:48HS. SE REALIZA LINEA DE TIEMPO EN CAMARA VILLA CRESPO51 CAM03 EMPLAZADA EN J B JUSTO3495 Y RODRIGUEZ LA MISMA A 100 METROS DE QTH APORTADO SIENDO LAS 23:33HS. SE VISUALIZA UN VEHICULO COLOR GRIS CIRCULANDO POR J B JUSTO SENTIDO HONORIO PUEYRREDON ESTE MISMO POSEIA SEMAFORO EN ROJO. ESTE MISMO COLISIONA CON OTRO VEHICULO QUE DEBIDO A LA DISTANCIA NO SE LOGRA VISUALIZAR. 23:42HS. ARRIBA PERSONAL POLICIAL. 23:50HS. ARRIBA PERSONAL DE SAME. 00:32HS. SE RETIRA SAME DEL LUGAR SIN TRASLADO. SE AMPLIA MEDIANTE CARTA SAE QUE ARRIBO SAME INTERNO 415 DE BASE JUAN B JUSTO DOCTOR TONCOSOSO MATRICULA NACIONAL 152299 ASISTE SIN TRASLADO A LA SEÑORA AROS CON DIAGNOSTICO CONTRACTURA MUSCULAR LA MISMA CIRCULABA A BORDO DE FIAT CRONOS CONDUCIDO POR EL IMPUTADO. MOVIL 1015 ARRIBO INTERNO 421 DOCTOR AVILA MATRICULA NACIONAL 155921 ASISTE SIN TRASLADO CON DIAGNOSTICO TRAUMA DE CRANEO A LA SEÑORA MOLINA QUIEN SE ENCONTRABA DE PASAJERA POR APLICACION EN EL VEHICULO FIAT CRONOS AH892MF EL CUAL FUE CHOCADO POR FIAT CRONOS DOMINIO AE775KR CONDUCIDO POR EL SEÑOR MARTINEZ. MOVIL 1015 INFORMA QUE EN CONSULTA CON UFLA NORTE A CARGO DOCTORA MARTINEZ BASALO SOLICITA VIALES Y ALCHOTEST PARA EL SEÑOR MARTINEZ JUAN CARLOS. ESTE EVENTO FUE MONITOREADO POR MARTINEZ DAIANA ELIZABETH 35820013.</t>
  </si>
  <si>
    <t>VILLA URQUIZA50CAM02</t>
  </si>
  <si>
    <t>SE TOMO CONOCMIENTO MEDIANTE CARTA 46832864 SOBRE 4 MASCULINOS EN INCIDENCIA. SE TOMO CONOCIMIENTO QUE NEGATIVO MASCULINOS</t>
  </si>
  <si>
    <t>SE TOMA CONOCIMIENTO MEDIANTE CARTA SAE N°46832214 SE BRINDA APOYO ÓPTICO A PERSONAL POLICIAL. SIENDO LAS 23:42HS. SE TOMA CÁMARA CHACARIRA55 EMPLAZADA EN CORRIENTES 6801 Y OLLEROS VISUALIZANDO A PERSONAL POLICIAL EN EL LUGAR. SIENDO LAS 00:13 HS. SE RETIRA PERSONAL POLICIAL DEL LUGAR DANDO ASÍ POR FINALIZADO EL EVENTO. POSTERIORMENTE SE A´LIA MEDIANTE CARTA SAE MOCIL 815REFIERE QUE SE ENTREVISTO A LAS PARTE REFIERE UNA DISCUSIÓN NO DESEAN RADICARA DENUNCIA FEMENINO ILESA. ESTE EVENTO FUE MONITOREADO POR JUAN MONTIEL 46252382</t>
  </si>
  <si>
    <t>SE TOMA CONOCIMIENTO MEDIANTE CARTA SAE POR DENUNCIANTE QUIEN REFIERE QUE LE SUSTRAEN UNA BOLSA DE PAPAS DE SU COMERCIO; SE REALIZA LINEA DE TIEMPO MEDIANTE CAMARA NUEVA POMPEYA 02 Y SE OBSERVA AL AUTOR REALIZANDOSE SEGUIMIENTO DEL MISMO Y LOGRANDO DAR CON EL MISMO.904 INF SE EFECTUO CONSULTA CON FISC CRIM Y CORREC NUM 17 A/C DR IUSPA CON SECRET UNICA A/C DRA REY.  SE LABRAN ACTS POR HURTO CON TRAMITE DE FLAGRANCIA. DETENCION DEL MASCULINO,-</t>
  </si>
  <si>
    <t>VILLA DEVOTO38</t>
  </si>
  <si>
    <t>SE TOMA CONOCIMIENTO MEDIANTE CARTA SAE N°46822303 DENUNCIANTE REFIERE QUE HABRIA UN VEHICULO QUE CHOCO CON EL VALLADO DE UNA OBRA EN CONSTRUCCION. SERIA UNA OBRA HIDRICA EN LA VIA PUBLICA. LOS DOS OCUPANTES DEL VEHICULO SE DIERON A LA FUGA Y LA CAMIONETA QUEDO ENCAJADA EN LA ZANJA. 00:01HS. SE TOMA CAMARA VILLA DEVOTO38 EMPLAZADA EN SIMBRON 4694 Y ALLENDE EN LA CUAL SE LOGRA VISUALIZAR A PERSONAL POLICIAL EN LA OBRA PUBLICA. 00:21HS. SE RETIRA PERSONAL POLICIAL DANDO ASI POR FINALIZADO ESTE EVENTO. POSTERIORMENTE SE TOMA CONOCIMIENTO MEDIANTE AMPLIACION SAE M SECTOR 6 INFORMA QUE ENTREVISTO AL DUEÑO DE LA CAMIONETA EL CUAL LE INFORMA QUE POR LA TORMENTA NO VISUALIZO LAS VALLAS QUE SEÑALIZABAN EL POSO Y CUANDO INGRESO EL MISMO QUEDO INCRUSTADO. EL VEHICULO QUEDA EN EL LUGAR HASTA QUE LA EMPRESA DE SEGUROS LO RETIRE. EN EL LUGAR QUEDA UN MASCULINO DE SEGURIDAD. ESTE EVENTO FUE MONITOREADO POR GALEANO AXEL DNI 44503176.</t>
  </si>
  <si>
    <t>NADA</t>
  </si>
  <si>
    <t>NO</t>
  </si>
  <si>
    <t>SE TOMA CONOCIMIENTO MEDIANTE CÁMARA SAE N°46832314 FEMENINO INDICA MOTOCICLISTA SE HABRÍA ACCIDENTADO CON LA MOTO. SIENDO LAS 00:01 HS. MEDIANTE CÁMARA CONSTITUCIÓN 74 EMPLAZADA EN JUAN DE GARAY Y SALTA SE VISUALIZA A PERSONAL POLICIAL CON UN MASCULINO EN MOTO VEHÍCULO. SE REALIZA LÍNEA DE TIEMPO MEDIANTE CÁMARA CONSTITUCIÓN 74 CAM 03 SIENDO LAS 23:56 HS. SE VISUALIZA A UN VEHÍCULO DE COLOR ROJO QUE PASA DEL TERCER CARRIL AL SEGUNDO CARRIL EN ESE MOMENTO EL MOTO VEHÍCULO QUE VENÍA CIRCULANDO POR EL SEGUNDO CARRIL AL VISUALIZAR LA MANIOBRA DEL RODADO INTENTA ESQUIVARLO CAYENDO SOBRE LA CINTA ASFÁLTICA. SIENDO LAS 00:07 HS. SE VISUALIZA AL MASCULINO RETIRARSE POR SUS PROPIOS MEDIOS CON EL MOTO VEHÍCULO. SE TOMA CONOCIMIENTO MEDIANTE CARTA SAE INFORMA QUE SE TRATÓ DE UNA MALA MANIOBRA DEBIDO A LA CALZADA EL CLIMA Y SE CAE DE SU PROPIA ALTURA. NEGATIVO PERSONA LESIONADA.</t>
  </si>
  <si>
    <t>SAN NICOLAS 73</t>
  </si>
  <si>
    <t>SE TOMA CONOCIMIENTO MEDIANTE LA CARTA SAE N°46832421 QUE DENUNCIANTE REFIERE QUE UNA FEMENINO DE APROX 50 AÑOS SE CAYÓ. TIENE LOS OJOS ABIERTOS. ESTA TEMBLANDO Y NO PUEDE HABLAR. SIENDO LAS 00:16 HS. SE VISUALIZA POR CÁMARA SAN NICOLÁS 73 EMPLAZADA EN PELLEGRINI 99 Y BARTOLOMÉ MITRE A TRES PERSONAS ASISTIENDO A UNA PERSONA EN VÍA PUBLICA. SIENDO LAS 00:18 HS. ARRIBA PERSONAL POLICIAL AL LUGAR. SIENDO LAS 00:33 HS. FEMENINO SE RETIRA POR SUS PROPIOS MEDIOS Y SE RETIRA SAME SIN TRASLADO DANDO POR FINALIZADO ESTE EVENTO. POSTERIORMENTE SE TOMA CONOCIMIENTO MEDIANTE LA AMPLIACIÓN DE LA CARTA SAE QUE HT ID 1377 INFORMA ARRIBA AMBULANCIA DE SAME INTERNO 396 ZONA NORTE A CARGO DEL DR. SANTIAGO MN 186069 ASISTE EN EL LUGAR CON DIAGNOSTICO LIPOTIMIA RECUPERADA</t>
  </si>
  <si>
    <t>NUEVA POMPEYA 62</t>
  </si>
  <si>
    <t>SE TOMA CONOCIMIENTO MEDIANTE CARTA SAE POR MASCULINO SOSPECHOSO EN LA VIA PUBLICA GOLPEANDO LA PUERTA DE UNA FINCA; AL MOMENTO DE TOMAR LA CAMARA NUEVA POMPEYA 62 SE OBSERVA A PERSONAL POLICIAL IDENTIFICANDO A UN MASCULINO PARA QUE ESCASOS MOMENTOS SE RETIRE DEL LUGAR SIN NOVEDAD.</t>
  </si>
  <si>
    <t>CONSTITUCION 61</t>
  </si>
  <si>
    <t>SE TOMA CONOCIMIENTO MEDIANTE CARTA SAE N°46832626 MASCULINO INFORMA MASCULINO TIRADO EN LA ENTRADA DEL SUBTE SE LEVANTA Y CAE. VISTE ROPAS NEGRAS. SIENDO LAS 00:58 HS. MEDIANTE CÁMARA CONSTITUCIÓN 61 EMPLAZADA EN BRASIL Y LIMA SE VISUALIZA A UN MASCULINO LESIONADO TENDIDO EN EL SUELO. SIENDO LAS 00:59 HS. SE VISUALIZA A PERSONAL POLICIAL DAR CON EL MASCULINO. SIENDO LAS 01:06 HS. SE VISUALIZA A SAME ARRIBAR EN EL LUGAR. SIENDO LAS 01:12 HS. SE VISUALIZA A SAME RETIRARSE DEL LUGAR CON EL TRASLADO DEL MASCULINO. SE TOMA CONOCIMIENTO MEDIANTE CARTA SAE MÓVIL 601 INFORMA QUE ARRIBO SAME INTERNO 372 ZONA CENTRO QUIEN ASISTE Y TRASLADA AL HOSPITAL RAMOS MEJÍA CON DIAGNOSTICO TEC SIN PERDIDA. PERSONAL POLICIAL INFORMA QUE EL MASCULINO REFIERE INCOHERENCIA NEGATIVO PERSONA APUÑALADA NEGATIVO VÍCTIMA DE ILÍCITO.</t>
  </si>
  <si>
    <t>VILLA URQUIZA26</t>
  </si>
  <si>
    <t>SE TOMA CONOCIMIENTO MEDIANTE CARTA SAE N 46832477 DENUNCIANTE REFIERE QUE VISUALIZA A CUATRO MASCULINOS INTENTANDO ABRIR UN AUTO COLOR BLANCO UNO VISTE CAMPERA FUCSIA OTRO DE CAMPERA AMARILLA OTRO DE REMERA DE FUTBOL OTRO CON ROPA BLANCA GORRA MARRÓN Y UN A FEMENINA CON SHORT JEAN Y REMERA NEGRA. 00:30HS SE TOMA CAMARA VILLA URQUIZA26 EMPLAZADA EN DONATO 1866 Y SUCRE DONDE SE VISUALIZA A PERSONAL POLICIAL EN EL LUGAR IDENTIFICANDO A LOS MASCULINOS Y LA FEMENINO. 00:43HS SE RETIRA PERSONAL POLICIAL DEL LUGAR DANDO ASÍ POR FINALIZADO ESTE EVENTO. POSTERIORMENTE AMPLIA SAE S5 INFORMA QUE SE ENTREVISTO AL MASCULINO QUIEN ES EL PROPIETARIO DEL RODADO EL MISMO SE HABÍA OLVIDADO LA LLAVE EN EL INTERIOR NEGATIVO ROBO EN PROCESO. ESTE EVENTO FUE MONITOREADO POR GUTIÉRREZ AMELIA DNI 94624772.</t>
  </si>
  <si>
    <t>PARQUE CHACABUCO73</t>
  </si>
  <si>
    <t>SE TOMA CONOCIMIENTO MEDIANTE CARTA SAE N° 46832523 DENUNCIANTE MASCULINO ESTEBAN INDICA QUE SU HERMANO ESTA AGRESIVO ES PACIENTE PSIQUIÁTRICO MASCULINO MAYOR. SIENDO LAS 01:07HS SE TOMA CAMARA PARQUE CHACABUCO73 EMPLAZADA EN ACHAVAL 849 Y EVA PERÓN Y SE VISUALIZA PARCIALMENTE PERSONAL POLICIAL EN EL LUGAR.02:36 HS SE RETIRA PERSONAL POLICIAL DANDO ASÍ POR FINALIZADO ESTE EVENTO. POSTERIOR SE AMPLIA POR CARTA SAE QUE M 607 SE REALIZO CONSULTA CON LA UNIDAD DE FLAGRANCIA OESTE A CARGO DRA PAGLIANITI SECRETARIA ÚNICA ACTUACIONES INFRACCIÓN ARTÍCULOS 238 237Y 89 Y DETENCIÓN DEL MASCULINO ARRIBO SAME HOSPITAL PIÑEYRO INTERNO 424 A CARGO DRA BORGE SOUSA MN1991330 ASISTE EN EL LUGAR IMPUTADO CONTROL CLÍNICO PARA PERSONAL POLICIAL TRAUMATISMO MANO DERECHA ASISTE Y NO DERIVA.</t>
  </si>
  <si>
    <t>IMPUTADO</t>
  </si>
  <si>
    <t>RETIRO 13</t>
  </si>
  <si>
    <t>SE TOMA CONOCIMIENTO MEDIANTE LA CARTA SAE N° 46832715 QUE DENUNCIANTE REFIERE QUE SE INCENDIA UN ARBUSTO EN EL BOULEVARD FRENTE A FUERZA AÉREA Y EL PODER JUDICIAL. SIENDO LAS 01:17 HS. SE VISUALIZA POR CÁMARA RETIRO 13 EMPLAZADA EN DE LOS INMIGRANTES 1935 FOCO ÍGNEO. SIENDO LAS 01:18 HS. ARRIBA PERSONAL POLICIAL AL LUGAR. SIENDO LAS 01:37 HS. ARRIBA BOMBEROS AL LUGAR. SIENDO LAS 01:54 HS. SE RETIRA BOMBEROS DANDO POR FINALIZADO ESTE EVENTO. POSTERIORMENTE SE TOMA CONOCIMIENTO MEDIANTE LA AMPLIACIÓN DE LA CARTA SAE QUE MÓVIL 601A INFORMA ARRIBA BOMBEROS INTERNO 2658 DESTACAMENTO RETIRO DOT 1X2 A CARGO DEL TENIENTE LP 24646 SOTELO PABLO. FOCO EXTINGUIDO SIN NOVEDAD.</t>
  </si>
  <si>
    <t>SIENDO LAS 01:53 HS. MEDIANTE CÁMARA CONSTITUCIÓN 27 EMPLAZADA EN JUAN DE GARAY Y SALTA SE VISUALIZA A UN FEMENINO DE VESTIDO VERDE Y CAMPERA NEGRA APARENTEMENTE COMERCIALIZANDO ESTUPEFACIENTES. SE DA AVISO A COMANDO GENERANDO CARTA SAE N° 46832842. FEMENINO SE EMPLAZA POR SANTIAGO DEL ESTERO SENTIDO A PAVÓN. SIENDO LAS 02:00 HS. MEDIANTE CÁMARA CONSTITUCIÓN 32 EMPLAZADA EN SALTA Y PAVÓN SE VISUALIZA A LAS FEMENINOS EN EL LUGAR. SIENDO LAS 02:04 HS. SE VISUALIZA A PERSONAL POLICIAL DAR CON EL FEMENINO. SIENDO LAS 02:16 HS. SE VISUALIZA A PERSONAL POLICIAL RETIRARSE DEL LUGAR DANDO POR FINALIZADO EL EVENTO. SE TOMA CONOCIMIENTO MEDIANTE CARTA SAE MÓVIL 1001 SE IDENTIFICÓ A 2 PERSONAS SIN NOVEDAD NEGATIVO ELEMENTO CONSTITUTIVO DE DELITOS CORRESPONDE Y NO POSEEN IMPEDIMENTOS.</t>
  </si>
  <si>
    <t>PUERTO MADERO 49</t>
  </si>
  <si>
    <t>SIENDO LAS 02:42 HORAS SE VISUALIZA MEDIANTE CÁMARA PUERTO MADERO 49 UBICADA EN ALICIA MOREAU DE JUSTO 598 VEHÍCULO COLISIONADO SOBRE BOULEVARD EN AVENIDA MACACHA GUEMES E INGENIERO HUERGO Y A UN MASCULINO APARENTEMENTE CONDUCTOR DE DICHO VEHÍCULO EN LA VÍA PÚBLICA. SE CREA CARTA SAE NRO 46932993 PARA COMUNICAR LAS NOVEDADES A COMANDO. HORAS 02:45 ARRIBA PERSONAL AL LUGAR. SE REALIZA LÍNEA DE TIEMPO EN CAM03 EN LA QUE SIENDO HORAS 02:41 SE VISUALIZA AL RODADO EN MENCIÓN CONDUCIR POR INGENIERO HUERGO MANO AL TRÁNSITO QUE AL REALIZAR GIRO HACIA MACACHA GUEMES POR UNA MALA MANIOBRA EL VEHICULO QUEDA ESTANCADO EN EL LUGAR DEL HECHO. FINALMENTE SE TOMA CONOCIMIENTO MEDIANTE CARTA SAE QUE LA PERSONA NO SE ENCUENTRA LESIONADA EL VEHICULO NO OBSTACULIZA EL TRÁFICO AGUARDA GRUA DEL SEGURO.</t>
  </si>
  <si>
    <t>SE TOMA CONOCIMIENTO MEDIANTE CARTA SAE N°46832864 FEMENINO REFIERE QUE VERIA DESDE SU BALCON A 4 MASCULINOS QUE ESTARIAN PELEANDO REFIERE QUE UNO TENDRIA CUCHILLO. 02:04 SE TOMA CÁMARA VILLA ORTUZAR02 EMPLAZADA EN LA PAMPA 4198 Y HOLMBERG. 02:10HS. ARRIBA PERSONAL POLICIAL AL LUGAR ASIMISMO POR CAMARA VILLA URQUIZA 26 SE VISUALIZA MASCULINO DE REMERA ROJA ANTERIORMENTE APORTADO HERIDO EN VIA PUBLICA. 02:44 HS. SE RETIRAS SAME Y PERSONAL POLICIAL DANDO POR FINALIZADO ESTE EVENTO. SE AMPLIA MEDIANTE CARTA SAE QUE SAME INTERNO 371 OIRV A CARGO DOCTOR TILCACHIER QUIEN ATIENDE SIN TRASLADO UFLA NOETE A CARGO GALVAIRE EC VASALLA CONSTANCIA EN PARTE YA QUE EL MASCULINO SE NIEGA A TRASLADO Y NO INSTA ACCIONES APARENTEMENTE SE TRATO DE UNA RIÑA EN LA CUAL AL ARRIBO DEL MOVIL NEGATIVO LOS MASCULINOS AGRESORES. ESTE EVENTO FUE MONITOREADO POR MARTINEZ DAIANA ELIZABETH 35820013</t>
  </si>
  <si>
    <t>• NO CARGÓ COMUNA</t>
  </si>
  <si>
    <t>SE TOMA CONOCIMIENTO MEDINATE CARTA SAE N° 46832945 SE BRINDA APOYO OPTICO A PERSONAL POLICIAL . 02:28HS SE TOMA CAMARA PATERNAL25 EMPLAZADA EN JUAN A GARCIA 1496 Y ESPINOSA DONDE SE VISUALIZA A PERSONAL POLICIAL EN EL LUGAR CON UN DEMORADO. SE REALIZ LINA DE TIEMPO POR CAMARA PATERNAL25CAM02 SIENDO LAS 02:25HS SE VISUALIZA A MASCULINO CON GORRA NEGRA PANTALON CORTO GRIS CALZADO NEGRO CON SUELAS BLANCAS EL CUAL ESTARIA MANIPULANDO EL INGRESO A UN COMERCIO AL ARRIBO DEL PERONAL POLICIAL EL MISMO SE RETIRA POR DONTO ALVAREZ SENTIDO A CUCHA CUCHA. 02:50HS SE RETIRA MOVIL CON TRASLADO DANDO ASI POR FINALIZADO ESTE EVENTO. POSTERIORMENTE AMPLIA SAE M 1015 INFORMA QUE SE EVACUO CONSULTA CON UNIDAD DE FLAGRANCIA NORTE AA CARGO DEL DOCTOR BASELO SECCION UNICA DOCTORA BASALLO DISPUSO ACTAS POR ATENTADO Y RESISTENCIA ELIMPUTADO RESULTA DETENIDO. ESTE EVENTO FUE MONITOREDO POR GUTIERREZ AMELIA DNI 94624772.</t>
  </si>
  <si>
    <t>PARQUE CHACABUCOO146</t>
  </si>
  <si>
    <t>SE TOMA CONOCIMIENTO MEDIANTE LA CARTA SAE N°46833025. DENUNCIANTE REFIERE QUE SE ESTARIA INCENDIADNO EL DEPARTAMENTO DEL VECINO DEL MISMO EDIFICIO. 03:02 HS. SE TOMA CONTROL DE LA CAMARA PARQUE CAHCABUCOO146 EMPLAZADA EN DIRECTORIO 596 Y RIGLOS DONDE SE VISUALIZA HUMO SALIENDO DEL QTH APORTADO.03:07HS. ARRIBA BOMBEROS . 03:15 HS. ARRIBA SAME. 04:18 HS. SE RETIRA PERSONAL POLICIAL AL IGUAL QUE BOMBEROS Y SAME. POSTERIORMENTE SE TOMA CONOCIMIETO MEDIANTE LA AMPLIAICION DE LA CARTA SAE QUE MOVIL 65 EC INFORMA ARRIBO SAME INTERNO 360 DEL HOSPITAL DURAN A CARGO DRA. MILTON AVILA MAT NAC 155921 ASISTE Y NO DERIVA A LAS FEMENINAS Y A SUS DOS HIJOS PROPIETARIOS DEL PISO 77 MO DEPARTAMENTO A DONDE SE ORIGINO EL FOCO IGNEO . TODOS ILESOS CON DIAGNOSTICO CONTROL CLINICO SIN TRASLADOS. MOVIL 607 BOMBEROS INDICA SE TRATO DE CONTINGENCIA ALECTRICA PRODUCTO DE ALARGUE DE ZAPATILLA ELECTRICA . CONTANCIA EN PARTE</t>
  </si>
  <si>
    <t>MONTE CASTRO16</t>
  </si>
  <si>
    <t>SE TOMA CONOCIMIENTO MEDIANTE CARTA SAE N° 46833226 HT SOLICITA COOPERACIÓN POR UN MASCULINO DEMORADO. SIENDO LAS 03:21 HS. SE TOMA CÁMARA MONTECASTRO16CAM02 EMPLAZADA EN SANTO TOME 5101 Y CERVANTES VISUALIZANDO A PERSONAL POLICIAL EN QTH. SE REALIZA LÍNEA DE TIEMPO POR MISMA CÁMARA VISUALIZANDO A LAS 03:04:05 HS. A UN MASCULINO DE BUZO NEGRO CON PANTALÓN NEGRO MOCHILA NEGRA Y GORRA COLOCADA EL CUAL SE APROXIMA A UNA FINCA COMENZANDO A MANIPULAR EN INGRESO DE LA MISMA PARA LUEGO RETIRARSE POR SANTO TOME REGRESANDO POSTERIORMENTE SOBRE SUS PASOS CONTINUANDO CON LOS ADEMANES DONDE POSTERIORMENTE AL NOTAR LA PRESENCIA DEL PERSONAL POLICIAL INTENTA DARSE A LA FUGA SIENDO POSTERIORMENTE DEMORADO EN EL LUGAR. 04:48 HS. SE RETIRA PERSONAL POLICIAL DANDO ASÍ POR FINALIZADO ESTE EVENTO. SE AMPLÍA MEDIANTE CARTA SAE SE LABRAN ACTAS POR ROBO JUZGADO CRIMINAL Y CORRECCIONAL N°3 A CARGO DR. MARCOS FERNÁNDEZ SECRETARIA N°110 A CARGO DRA. MARIA PERSA QUIEN ABALA LA DETENCIÓN DEL MASCULINO Y SE LE SECUESTRA UN DESTORNILLADOR UN FIERRO DE APROXIMADAMENTE 30 CM Y EL PICAPORTE EN CUESTIÓN. INFORMA SE POSEEN VISTAS FÍLMICAS DE CMU CON QUIEN YA SE COMUNICO. ESTE EVENTO FUE MONITOREADO POR OP: CABRAL NATALIA MICAELA DNI: 37679065</t>
  </si>
  <si>
    <t>RECOLETAO141</t>
  </si>
  <si>
    <t>SE TOMA CONOCIMIENTO MEDIANTE CARTA SAE POR UN FEMENINO LA CUAL SE ENCUENTRA DESORIENTADA; ES ASI QUE AL TOMAR LA CAMARA RECOLETAO141 SE OBSERVA AL FEMENINO EN MENCION ACOMPAÑADA POR UN MASCULINO EL CUAL SE ENCONTRABA EN ACTITUD SOSPECHOSA SOBRE LA MISMA REVISANDO SUS PERTENENCIAS EN REITERADAS OCASIONES HASTA EL POSTERIOR ARRIBO DEL PERSONAL POLICIAL AL LUGAR. ES ASI QUE ESCLARECIDA LA SITUACION EL MISMO SE RETIRA DEL LUGAR SIN NOVEDAD.</t>
  </si>
  <si>
    <t>COGHLAN07</t>
  </si>
  <si>
    <t>SE TOMA CONOCIMIENTO MEDIANTE CARTA SAE N° 46833170 PERSONAL POLICIAL SOLICITA APOYO ÓPTICO A CMU. SIENDO LAS 02:52HS. SE TOMA CAMARA COGHLAN15 EMPLAZADA EN CONGRESO 4001 Y SAN FCO SOLANO DONDE AL MOMENTO LA MISMA NO POSEE IMAGEN. SE REALIZA LINEA DE TIEMPO MEDIANTE LINEA DE TIEMPO EN CAMARA COGHLAN07 EMPLAZADA EN CONGRESO 4005B Y TRONADOR DONDE SIENDO LAS 02:25HS. SE VISUALIZA EL PASO DE DOS FEMENINO EN COMPAÑÍA DE UN MASCULINO ESTOS POR CONGRESO SENTIDO DONADO. POSTERIORMENTE SIENDO LAS 02:25HS. SE VISUALIZA A ESTOS MISMOS EN CERCANÍA DEL COMERCIO APORTADO. POSTERIORMENTE SE AMPLIA MEDIANTE CARTA SAE MÓVIL 712 AMPLIA QUE LA SRA. BUSSOT RESULTA IMPUTADA POR ARTICULO 149 BIS AMENAZAS Y ARTICULO 103 COD CONTRAVENCIONAL POR PORTACIÓN DE ARMA BLANCA DETENIDA INTERVIENE UNIDAD DE FLAGRANCIA NORTE A CARGO DR. GALBARES SECRETARIA ÚNICA DRA. BASALLO. ESTE EVENTO FUE MONITOREADO POR JUAN MONTIEL 46252382</t>
  </si>
  <si>
    <t>1 DETENIDO y CONTRAVENTOR</t>
  </si>
  <si>
    <t>UN MISMO FEMENINO IMPUTADO POR AMENAZAS Y ADEMÁS CONTRAVENTORA POR PORTAR ARMA NO CONVENCIONAL</t>
  </si>
  <si>
    <t>PARQUE CHACABUCOO154</t>
  </si>
  <si>
    <t>SE TOMA CONOCIMIENTO MEDIANTE LA CARTA SAE N°46833240. DENUCIANTE REFIERE QUE INTENTARON ROBAR UN VEHICULO O SACARLE LA BATERIA .04:32 HS. SE TOMA CONTROL DE LA CAMARA PARQUE CHACABUCOO154 CAM02 EMPLAZADA EN CASTAÑARES 1105 Y CENTENERA DONDE SE VISUALIZA A PERSONAL POLICIAL EN EL LUGAR DAR CON LOS MACULINOS PRIMER MASCULINO DE CAMPERA GRIS PANTALON NEGRO. SEGUNDO CAMPERA OSCURA CON MASGSA BLANCAS Y PANTALON BEIGE. 05:06 HS. SE RETIRA PERSONAL POLICIAL. POSTERIORMENTE SE TOMA CONOCIMIENTO MEDIANTE LA AMPLIAICION DE LA CARTA SAE QUE MOVIL SEC 2 INFORMA ARRIBADO SE ENTREVISTA AL DUEÑO DE VEHICULO QUIEN JINDICO SE VEHICULO PRESENTA EN LA PUERTA DELANTRERA ABIERTA Y ESTALLADO EL VIDRIO DELANTERO- DEL ACOMPAÑANTE Y EL CAPOT DELANTERO ABIERTO A UN COSTADO. SIN FALTANTES . SE REALIZO CONSULTA NRO FISCALIA CRIMIANL Y CORRECCIONAL NUMERO 32 A CARGO DRA. BARBELLA SECRETARIA UNICA A CARGO DRA. INSAURRALDE QUIEN DISPUSO SE LABRAN ACTUACIONES POR AVERIGUACION ILICITO- NO SE REQUIERE SASTROS EL AUTO FUE MANIPULADO POR EL DUEÑO.</t>
  </si>
  <si>
    <t>FLORES O225/76</t>
  </si>
  <si>
    <t>SE TOMO CONOCIMIENTO MEDIANTE CARTA 46833279 SOBRE UN INTENTO DE ROBO, SE TOMO CONOCIMIENTO QUE</t>
  </si>
  <si>
    <t>MARTINEZ R.</t>
  </si>
  <si>
    <t>SE TOMA CONOCIMIENTO MEDIANTE CARTA N° 46833449 PLANTA BAJA FEMENINO INDICA QUE HABRÍA UN MASCULINO EN COMERCIO MCDONALD CUAL ESTARÍA AGRESIVO.06:15HS SE TOMA CÁMARA PALERMO0183 EMPLAZADA EN SANTA FE Y GODOY CRUZ DONDE SE VISUALIZA PERSONAL CON UN MASCULINO DETENIDO FUERA DEL MC DONALDS 06:22HS SE RETIRA PERSONAL Y MASCULINO POR SUS PROPIOS MEDIOS DANDO POR FINALIZADO ESTE EVENTO. POSTERIORMENTE SE AMPLIA MEDIANTE CARTA SAE HT R 302 SE TRATO DE UNA INCIDENCIA CON UN MASCULINO SOLUCIONADA EN EL LUGAR.ESTE EVENTO FUE MONITOREADO POR JULIETA BENDITTI 38919576</t>
  </si>
  <si>
    <t>FLORES 03</t>
  </si>
  <si>
    <t>SIENDO LAS 07:31 HS. SE TOMA CONOCIMIENTO MEDIANTE CARTA SAE N°468333695. SOBRE UN CHOQUE ENTRE UN MOTOVEHÍCULO Y UN AUTO PARTICULAR. SE TOMA LA CÁMARA FLORES03 EMPLAZADA EN CARABOBO 18 Y RIVADAVIA VISUALIZANDO EN EL LUGAR A UN MASCULINO APARENTEMENTE CONDUCTOR DEL MOTOVEHÍCULO SIENDO ASISTIDO POR OTRO MASCULINO. 07:42 HS. ARRIBA PERSONAL POLICIAL AL LUGAR. 07:47 HS. ARRIBA SAME AL LUGAR Y ASISTE AL MASCULINO. 07:55 HS. SE RETIRA SAME CON TRASLADO DEL MASCULINO. FINALMENTE SIENDO LAS 08:38 HS. QUEDA EL PERSONAL POLICIAL EN CONSIGNA DANDO POR FINALIZADO EL EVENTO. POSTERIORMENTE SE TOMA CONOCIMIENTO MEDIANTE AMPLIACIONES SAE QUE SE TOMA CONTACTO CON PERSONAL DE PFA AYUDANTE LP 3941 DOMINGUEZ RUTH DE INTERVENCIONES POLICIALES. ASÍ MISMO SE REALIZA CONSULTA CON FISCALÍA DE FLAGRANCIA OESTE A CARGO DR. GRADELLA SECRETARIA ÚNICA A CARGO DRA. LUCERO PAVON. LESIONES 94.</t>
  </si>
  <si>
    <t>FLORES O255</t>
  </si>
  <si>
    <t>SE TOMA CONOCIMIENTO MEDIANTE CARTA SAE 46833733 SOBRE APARENTE PERSONA CAÍDA. SIENDO LAS 07:37 HS SE TOMA LA CÁMARA FLORESO255 EMPLAZADA EN LAUTARO 1596 Y SARAZA SE VISUALIZA PERSONA ACOSTADA EN VÍA ASFÁLTICA. SE DEJA EN CONOCIMIENTO NO SE VISUALIZA ARRIBO DE PERSONAL POLICIAL SIENDO LAS 07:45HS DANDO ASÍ POR FINALIZADO ESTE EVENTO. SE TOMA CONOCIMIENTO MEDIANTE AMPLIACIÓN SAE 107:907 INFORMA EN EL LUGAR PANORAMA NORMAL NEGATIVO MASCULINO NEGATIVO LO APORTADO</t>
  </si>
  <si>
    <t>SE TOMA CONOCIMIENTO MEDIANTE CARTA SAE N°46833743 DENUNCIANTE FEMENINO REFIERE. DENTRO DEL PARQUE ENTRANDO POR EL MÁSTIL A LA IZQUIERDA DOS MASCULINO Y UN FEMENINO EN SITUACIÓN DE CALLE. SIENDO LAS 07:43 HS. SE OBSERVA POR CÁMARA CABALLITO64 EMPLAZADA EN DÍAZ VÉLEZ 4966 Y E LOBOS. SE VISUALIZA PERSONAL POLICIAL DE CUATRI ENTREVISTANDO A DOS PERSONAS EN LA PLAZA ESTARÍAN EN PATINETA. 08:10 HS. SE RETIRA PERSONAL POLICIAL Y LAS PERSONAS DANDO POR FINALIZADO ESTE MONITOREO. POSTERIORMENTE SE TOMA CONOCIMIENTO MEDIANTE AMPLIACIÓN DE CARTA SAE CUATRI INFORMA SE TRATO DE UNA INCIDENCIA SOLUCIONADA EN EL LUGAR. ESTE EVENTO FUE MONITOREADO POR EL OPERADOR LAMELA AGUSTÍN DNI: 42949397</t>
  </si>
  <si>
    <t>CABALLITO 67</t>
  </si>
  <si>
    <t>SE TOMA CONOCIMIENTO MEDIANTE CARTA SAE N° 46834151 SOBRE COLECTIVO FRENO DE GOLPE PASAJERO SE GOLPEO LA RODILLA .09:02 HS SE TOMA CAMARA CABALLITO 67 SE VISUALIZA COLECTIVO ESTACIONADO 09:05 HS SE VISUALIZA ARRIBO DE SAME 09:11 HS SE RETIRA SAME DEL LUGAR POSTERIORMENTE SE AMPLIA MEDIANTE CARTA SAE QUE PERSONAL INFORMA NO SE LOGRO DAR CON SAME EN EL LUGAR PANORAMA NORMAL ESTE EVENTO FUE MONITOREADO POR ANDREA BERGARA DNI 92902672</t>
  </si>
  <si>
    <t>M. CASTRO 37</t>
  </si>
  <si>
    <t>E TOMA CONOCIMIENTO A TRAVÉS DE LA CARTA SAE N°46834202 QUE HUBO CHOQUE DE AUTO CON UNA MOTO. EL MOTOCICLISTA CON FUERTE DOLOR EN PIERNAS. SIENDO LAS 09.07HS SE TOMA LA CÁMARA DE MONTE CASTRO37 EMPLAZADA CON LAS CALLES MARCOS SASTRE 5241 Y COLIQUEO EN EL CUAL SE OBSERVA A PERSONAL POLICIAL JUNTO CON LA FEMENINA ACCIDENTADA SENTADA EN VÍA PÚBLICA Y UN MASCULINO. 09:14HS ARRIBA SAME AL LUGAR Y PERSONAL DE SAME REVISA A LA FEMENINO. 09:18HS SUBEN A LA FEMENINA HERIDA AL SAME Y 09:22HS SE RETIRA EL SAME CON TRASLADO. Y ASÍ MISMO SE RETIRA PERSONAL POLICIAL Y FINALIZA EL EVENTO. SE TOMA CONOCIMIENTO MEDIANTE LA CARTA SAE QUE ARRIBÓ SAME INTERNO 385 DEL HOSPITAL VÉLEZ A CARGO DE LA DRA. PIAZZA MN 198866 QUIEN ASISTE Y DERIVA AL MISMO NOSOCOMIO POLICONTUSO. UFLA OESTE DR. CORRAL GALVANO SECRETARÍA ÚNICA DRA. PAVÓN ACTUACIONES POR LESIONES 94. SE SOLICITA VIALES CONSIGNA OF LP. 59770 VARGAS POC 1128992403</t>
  </si>
  <si>
    <t>CONSTITUCION O136</t>
  </si>
  <si>
    <t>SE TOMA CONOCIMIENTO MEDIANTE CARTA SAE N.º 468834327 POR UNA INCIDENCIA CON PERSONAL POLICIAL. SIENDO LAS 09:15 HS. SE TOMA CÁMARA CONSTITUCION O 136 CAM 03 EMPLAZADA EN PAVÓN 1203 Y SALTA AL MOMENTO SE VISUALIZA PERSONAL POLICÍA IDENTIFICANDO A UN MASCULINO. SE VERIFICA LINEA DE TIEMPO 08:48 HS. LOGRANDO VER UN MASCULINO DE REMERA CLARA EN INCIDENCIA CON OTRO D ROPAS OSCURAS. AL ARRIBO DEL PERSONAL EL MASCULINO DE REMERA CLARA REALIZO ADEMANES HOSTILES CONTRA EL PERSONAL POLICIAL RAZÓN POR EL CUAL E MISMO FUE REDUCIDO.09:30 HS. SE REIRA EL MASCULINO Y PERSONAL POLCIAL DADO ASI POR FINALIZADO EL EVENTO SAE AMPLIA MOVIL 901 INFORMA SE REALIZA CONSULTA CON LA UNIDAD DE FLAGRANCIA ESTE A CARGO DEL DR. PERICURI ACTUACIONES POR ARTICULO 51. EL MISMO MANTUVO UNA INCIDENCIA CON OTRO MASCULINO QUE NO SE ENCUENTRA EN EL LUGAR. SE LO NOTIFICA DE LOS ARTICULO 29 Y 30 Y SOLTURA EN EL LUGAR.</t>
  </si>
  <si>
    <t>V. SOLDATI 04 / CAM 02</t>
  </si>
  <si>
    <t>SE TOMA CONOCIMIENTO MEDIANTE CARTA SAE N°46834377 FEMENINO INDICA QUE UN COLECTIVO HABRÍA ATROPELLADO A UNA PERSONA. 10:25HS. SE TOMA LA CÁMARA VILLA SOLDATI04 EMPLAZADA EN FERNÁNDEZ DE LA CRUZ 4403 Y 23 DE JUNIO A UN COLECTIVO DETENIDO JUNTO A PERSONAL POLICIAL. SE VERIFICA LÍNEA DE TIEMPO MEDIANTE CÁMARA VILLA SOLDATI 04 CAM02 Y CAM 01 VISUALIZANDO SIENDO 09:21HS A UNA FEMENINA DETENIDA EN LA DÁRSENA DEL METROBUS A LA ALTURA DE LA SENDA PEATONAL LA MISMA INTENTA CRUZAR LA TRAZA DE FERNÁNDEZ DE LA CRUZ CUANDO ES COLISIONADA POR COLECTIVO QUE TRANSITABA POR CRUZ SENTIDO A LACARRA.10:59HS. SE RETIRA PERSONAL POLICIAL DANDO POR FINALIZADO ESTE EVENTO. POSTERIORMENTE SE AMPLÍA MEDIANTE CARTA SAE OFICIAL PRIMERO LEGUIZAMÓN JAVIER A CARGO DE MÓVIL 1208 INFORMA SE EVACUO CONSULTA CON LA UNIDAD DE FLAGRANCIA SUR A CARGO DR. OTAMENDI ACTUACIONES POR LESIONES 94 SOLICITA VIALES Y ALCOTES NARCOTEST PARA CHOFER DE COLECTIVO EL CUAL AGUARDA EN DEPENDENCIA SITO EN ESCALADA 4555 CONSIGNA A CARGO OFICIAL AVEIRO</t>
  </si>
  <si>
    <t>ALMAGRO 75</t>
  </si>
  <si>
    <t>SE TOMA CONOCIMIENTO MEDIANTE LA CARTA SAE N° 46834331. SIENDO LAS 09:21HS SE TOMA LA CAMARA ALMAGRO75 EMPLAZADA EN RIVADAVIA 4190 Y 33 ORIENTALES DONDE SE VISUALIZA EL COMERCIO. SIENDO LAS 09:25HS ARRIBA PERSONAL POLICIAL. SIENDO LAS 09:48H SE RETIRA PERSONAL POLICIAL DEL LUGAR DANDO POR FINALIZADO ESTE EVENTO. SE TOMA CONOCIMIENTO MEDIANTE LA AMPLIACIÓN DE LA CARTA SAE 1005 INFORMA EN EL LUGAR SE ENTREVISTA CON LA ENCARGADA QUIEN REFIERE QUE CUANDO IBA A EMPEZAR SU DÍA LABORAL SE PERCATA DE QUE LA VENTANILLA IZQUIERDA DE COMERCIO SE ENCONTRABA VIOLENTADO. Y LA CAJA REGISTRADORA ABIERTA CON DINERO A DETERMINAR. SE REALIZA CONSULTA CON LA FISCALÍA CRIM. Y CORE N 60 A CARGO DR. ENCARDONA SECR MARTINO. QUIEN INDICA ACTUACIONES POR ROBO. NEGATIVO SERVICIOS</t>
  </si>
  <si>
    <t>ALMAGRO 19</t>
  </si>
  <si>
    <t>SE TOMA CONOCIMIENTO MEDIANTE CARTA SAE Nº 46834613 LLAMANTE INDICA QUE ROBARON DENTRO DE UN LOCAL Y LA DUEÑA ESTA DISCUTIENDO CON FEMENINO. 10:00HS SE TOMA CÁMARA ALMAGRO19 EMPLAZADA EN RIVADAVIA 4510 Y AVENIDA LA PLATA SE VISUALIZA DE MANERA PARCIAL PERSONAL POLICIAL EN EL LUGAR POR OBSTRUCCIÓN DE ARBOLEDA 10:07HS ARRIBA MÓVIL POLICIAL. 10:17HS RETIRA PERSONA DEMORADA DEL LUGAR POS SUS PROPIOS MEDIOS. 10:24HS RETIRA MÓVIL POLICIAL DANDO ASÍ POR FINALIZADO EL EVENTO. AMPLIA CARTA SAE: PERSONAL INFORMA QUE SE TRATO DE UNA INCIDENCIA ENTRE DOS FEMENINOS. SE MEDIO ENTRE LAS PARTES INCIDENCIA SOLUCIONADA SIN NOVEDAD.</t>
  </si>
  <si>
    <t>SE TOMA CONOCIMIENTO MEDIANTE CARTA SAE N°46834714 QUE DENUNCIANTE REFIERE QUE PERSONAL POLICIAL HABRÍAN RETIRADO A LOS VENDEDORES AMBULANTES Y ESTARÍAN VOLVIENDO AL LUGAR. INDICA QUE SON MAS DE DIEZ PERSONAS. 10:10 HS. SE VISUALIZA MEDIANTE CÁMARA FLORESO107 EMPLAZADA EN CUENCA 597 Y MORÓN A TRES MASCULINOS EJERCIENDO DE VENDEDORES AMBULANTES. 10:16 HS. SE VISUALIZA EL PASO DE MÓVIL POLICIAL. 10:20 HS. SE RETIRAN LOS MASCULINOS POR MORÓN SENTIDO A HELGUERA. 10:21 HS. ARRIBA PERSONAL POLICIAL AL QTH INDICADO. 10:25 HS. QUEDANDO PERSONAL POLICIAL EN EL LUGAR SE DA POR FINALIZADO EL EVENTO. POSTERIORMENTE SE TOMA POR CONOCIMIENTO MEDIANTE AMPLIACIÓN DE CARTA SAE SERVICIO MANTEROS INFORMA SE RETIRAN NUEVAMENTE SIN NOVEDAD. ESTE EVENTO FUE MONITOREADO POR MAURO GALVÁN DNI 36696432.</t>
  </si>
  <si>
    <t>PALERMO O199</t>
  </si>
  <si>
    <t>SE TOMA CONOCIMIENTO MEDIANTE CARTA SAE N°46834904 MASCULINO REFIERE QUE SE HABRÍA CAÍDO UNA FEMENINO EN LA VEREDA Y TENDRÍA UN CORTE EN LA CABEZA.10:37HS SE TOMA CÁMARA PALERMO0199 EMPLAZADA EN SCALABRINI ORTIZ 1999 Y GUATEMALA DONDE SE VISUALIZA PERSONAS ASISTIENDO A UN FEMENINO10:40HS ARRIBO PERSONAL.10:51HS ARRIBO SAME.11:11HS ARRIBA AMBULANCIA ACUDIR.11:13HS SE RETIRA SAME.11:18HS SE RETIRA AMBULANCIA ACUDIR CON TRASLADO DEL FEMENINO. 11:25HS SE RETIRAN TODOS DEL LUGAR DANDO POR FINALIZADO ESTE EVENTO. POSTERIORMENTE SE AMPLÍA MEDIANTE CARTA SAE HT INFORMA SAME INTERNO 422 HOSPITAL FERNÁNDEZ A CARGO DOCTOR PABLO MN 199026 ASISTE Y NO DERIVA DIAGNOSTICO TEC A POSTERIOR ARRIBA AMBULANCIA DE OBRA SOCIAL ACUDIR INT 11002 A CARGO DOCTOR GUSTAVO ASISTE Y DERIVA AL ANCHORENA DIAGNOSTICO CONVULSIONES. ESTE EVENTO FUE MONITOREADO POR JULIETA BENDITTI 38919576</t>
  </si>
  <si>
    <t>V. LUGANO 15 CAM 02/ ANOO107 CAM 03</t>
  </si>
  <si>
    <t>SE TOMA CONOCIMIENTO MEDIANTE CARTA SAE N°46834984. DENUNCIANTE REFIERE QUE LES ESTARÍAN ROBANDO A UN MASCULINO ABORDO DE UNA CAMIONETA BLANCA. 1ER MASCULINO CAMPERA CELESTE CON BERMUDA DE JEAN. 2DO MASCULINO CAMPERA ROJA CON GORRA NEGRA. 10:46HS. SE TOMA CÁMARA VILLA LUGANOO107 EMPLAZADA SOBRE PIEDRABUENA 3357 Y AVENIDA ARGENTINA VISUALIZANDO AL MOMENTO UN PANORAMA APARENTEMENTE NORMAL. SE REALIZA LINEA DE TIEMPO SOBRE CÁMARA VILLA LUGANO15 CAM02 Y SIENDO LAS 10:32HS. SE VISUALIZA A 2 MASCULINOS DE SIMILARES CARACTERÍSTICAS JUNTO A UN TERCER MASCULINO EGRESAR DEL BARRIO DE EMERGENCIA POR HUBAC CRUZANDO AVENIDA PIEDRABUENA. 10:37HS. SE VISUALIZA MEDIANTE CÁMARA VILLA LUGANOO107 CAM03 A LOS TRES MASCULINOS EN MENCIÓN TRANSITAR POR AVENIDA ARGENTINA SENTIDO A PIEDRABUENA Y AL NOTAR LA PRESENCIA DE UNA CAMIONETA NISSAN DE COLOR BLANCA VUELVEN SOBRE SUS PASOS APROXIMÁNDOSE A LA MISMA PARA LUEGO APARENTEMENTE SUSTRAER PERTENENCIAS AL CONDUCTOR. POSTERIORMENTE SE RETIRAN A LA VELOZ CARRERA POR PIEDRABUENA INGRESANDO A UN PASILLO DEL BARRIO DE EMERGENCIA Y LA CAMIONETA SE RETIRA DEL LUGAR. FINALIZA LÍNEA DE TIEMPO. 11:05HS. SE VISUALIZA EL PASO DEL MÓVIL POLICIAL RECORRIENDO INMEDIACIONES DANDO POR FINALIZADO EL EVENTO. SE AMPLÍA CON SAE. OP DE VILLA 15 INFORMA AL ARRIBO PANORAMA NORMAL. NEGATIVO LO APORTADO POR CARTA. SE AGUARDA TIEMPO PRUDENCIAL. NO SE APROXIMA DENUNCIANTE</t>
  </si>
  <si>
    <t>PALERMO 21</t>
  </si>
  <si>
    <t>10:59 HS. SE VISUALIZA POR CAMARA PALERMO 21 EMPLAZADA EN AREVALO 2001 Y NICARAGUA A FEMENINO OFUSCADO CON PERSONAL POLICIAL. SE DA AVISO A COMANDO MEDIANTE CARTA SAE N° 46835169. 11:04 HS. SE RETIRA EL FEMENINO DANDO POR FINAOLIZADO EL EVENTO CON PERSONAL POLICIAL. POSTERIOMENTE SE TOMA CONOCIMIENTO MEDIANTE AMPLIACIONES DE CARTA SAE: SE TRATO DE UNA INCIDENCIA. EL FEMENINO SE RETIRA SIN APORTAR DATOS.</t>
  </si>
  <si>
    <t>SAN NICOLAS 45/MONSERRAT 47</t>
  </si>
  <si>
    <t>SE TOMA CONOCIMIENTO MEDIANTE CARTA SAE NÚMERO 46835165 REFIERE QUE HUBO UNA COLISIÓN ENTRE MOTOVEHÍCULO DE LA POLICÍA DE LA CIUDAD Y VEHÍCULO MARCA VW EL OFICIAL EN EL PISO AL PARECER CONSCIENTE VW GOL NEGRO KDO 762 EN RECONQUISTA Y AV RIVADAVIA. SIENDO LAS 11:03 HS SE TOMA LA CÁMARA MONSERRAT47 EMPLAZADA EN BALCARCE 50 Y RIVADAVIA SE VISUALIZA A PERSONAL POLICIAL CAÍDO EN EL ASFALTO Y VEHÍCULO PARTICULAR COLOR NEGRO DETENIDO EN EL LUGAR JUNTO A PERSONAL POLICIAL. 11:14 HS. ARRIBA SAME. 11:23 HS. SE RETIRA SAME REALIZANDO TRASLADO DEL PERSONAL POLICIAL. 12:47 HS. ARRIBA MÓVIL DE PFA. 12:54 HS. SE TOMA CONOCIMIENTO MEDIANTE CARTA SAE MÓVIL 201D INFORMA ARRIBO SAME INTERNO 396 ZONA CENTRO A CARGO DOCTOR AMOS MN 173558 QUIEN ASISTE Y DERIVA HOSPITAL ARGERICH AL PERSONAL POLICIAL CON DIAGNOSTICO POLITRAUMATISMO SIN RIESGO DE VIDA. POR DICHOS DE OCASIONALES TRANSEÚNTES EL PERSONAL POLICIAL CIRCULABA A BORDO DE MOTOVEHÍCULO CUANDO ES COLISIONADO POR VEHÍCULO PARTICULAR CON CONDUCTOR ILESO. MÓVIL 901D INFORMA EN CONSULTA JUDICIAL DISPUSO INTERVENGA PERSONAL DE PFA. HT INFORMA ARRIBO PERSONAL PFA.</t>
  </si>
  <si>
    <t>CABALLITO O198</t>
  </si>
  <si>
    <t>SIENDO LAS 11:13HS SE TOMA LA CÁMARA CABALLITOO198 EMPLAZADA EN DÍAZ VÉLEZ 5502 Y V VIRASERO DONDE SE VISUALIZA A DOS PERSONAS TENDIDAS SOBRE LA VEREDA SIENDO ASISTIDA POR TRANSEÚNTES. SE DA AVISO A COMANDO MEDIANTE LA CARTA SAE N°46835239. SIENDO LAS 11:20HS ARRIBA PERSONAL POLICIAL AL LUGAR. SIENDO LAS 11:29HS ARRIBA SAME AL LUGAR. SIENDO LAS 11:41H5 ARRIBA UN SEGUNDO SAME. SIENDO LAS 11:46HS SE RETIRA EL PRIMER SAME CON TRASLADO. SIENDO LAS 11:52HS SE RETIRA EL SEGUNDO SAME CON TRASLADO. SIENDO LAS 11:54HS SE RETIRA PERSONAL POLICIAL DEL LUGAR DANDO POR FINALIZADO ESTE EVENTO. SE TOMA CONOCIMIENTO MEDIANTE LA AMPLIACIÓN DE LA CARTA SAE AL LUGAR ARRIBO SAME INTERNO 421 DE BASE HOSPITAL DURAND DOC. NAVAJAS 143044 ASISTE AL SRA. DIAGNOSTICO POLITRAUMA CON HERIDA CORTANTE. ARRIBO SEGUNDA AMBULANCIA DE SAME INTERNO 390 DE BASE HOSPITAL DURAND DOC. PEÑA 195348 DIAGNOSTICO POLITRAUMA CON HERIDA CORTANTEN.</t>
  </si>
  <si>
    <t>MONTE CASTRO 33</t>
  </si>
  <si>
    <t>SE TOMA CONOCIMIENTO A TRAVÉS DE LA CARTA SAE N° 46835276 QUE DENUNCIANTE REFIERE QUE HABRÍA UN CHOQUE ENTRE DOS VEHÍCULOS. SOLICITAN SAME PARA UNA FEMENINA. LA MISMA ESTARÍA GOLPEADA Y EN SHOCK. LLAMANTE REFIERE UN CHOQUE DE DOS VEHÍCULOS. UN FEMENINO ESTARÍA HERIDA DENTRO DE UN VEHÍCULO Y EL OTRO CONDUCTOR TAMBIÉN ESTARÍA HERIDO. SE SOLICITA MÓVIL Y SAME. SIENDO LAS 11:22 SE TOMA LA CÁMARA DE MONTE CASTRO33 EMPLAZADA CON LAS CALLES MARCOS SASTRE 4500 Y SEGUROLA Y AL MOMENTO SIN VIDEO Y LAS CÁMARAS FIJADAS NO SE LOGRA VISUALIZAR LO APORTADO AL MOMENTO. SIENDO LAS 11:35HS SE VISUALIZA MEDIANTE CÁMARA MONTE CASTRO33 A DOS VEHÍCULOS CHOCADOS. SE AMPLÍA MEDIANTE LÍNEA DE TIEMPO SIENDO LAS 11.12HS SE VISUALIZA A UN VEHÍCULO VIOLETA CIRCULANDO SOBRE MARCOS SASTRE CUANDO EN LA INTERSECCIÓN SE PRODUCE LA COLISIÓN CON EL VEHÍCULO COLOR GRIS OSCURO EN LA INTERSECCIÓN DE MARCOS SASTRE Y SEGUROLA. FINALIZA EL EVENTO SIENDO LAS 11:35HS CON PERSONAL POLICIAL DE CONSIGNA EN EL LUGAR. SE TOMA CONOCIMIENTO MEDIANTE LA CARTA SAE QUE SECTOR INFORMA CHOQUE SIMPLE Y ARRIBÓ SAME INTERNO 38/5 DEL HOSPITAL VÉLEZ DRA. PIAZZI MN 198266 QUIEN ASISTE Y DERIVA AL MISMO NOSOCOMIO POLICONTUSO NO INSTA A LA ACCIÓN PENAL. CONSTANCIA EN PARTE.</t>
  </si>
  <si>
    <t>SIENDO LAS 11:25 HS. SE TOMA CONOCIMIENTO MEDIANTE CARTA SAE 46835311 DIVISIÓN ANILLO DIGITAL INFORMA QUE EL SISTEMA DE LECTORA DE PATENTE ARROJA ALERTA DE VEHÍCULO EN AV. JUAN BAUTISTA ALBERDI Y AV. LARRAZÁBAL DOMINIO: AA518WR MARCA: CHEVROLET MODELO: PRISMA COLOR: NEGRO. AL TOMARSE LA CÁMARA MATADEROS O 174 EMPLAZADA EN AV. JUAN BAUTISTA ALBERDI 7489 Y COLECTORA DE AV. GRAL. PAZ SE VISUALIZA A PERSONAL DE POLICÍA DE LA CIUDAD ENTREVISTANDO A UN MASCULINO JUNTO A UN VEHÍCULO DE SIMILARES CARACTERÍSTICAS. 12:06 HS. SE RETIRA EL MASCULINO A BORDO DE VEHÍCULO MENCIONADO. A POSTERIOR AL RETIRARSE PERSONAL POLICIAL DE ESTA FUERZA SE DA POR FINALIZADO EL EVENTO. SE TOMÓ CONOCIMIENTO A TRAVÉS DE CARTA SAE PERSONAL POLICIAL DE D.A.D. MÓVIL A 65 INFORMO QUE EL MASCULINO INDICA QUE SU VEHÍCULO FUE HABIDO POR SUS PROPIOS MEDIOS POR TAL MOTIVO NO TIENE ACTA DE ENTREGA. LUEGO SE PROCEDIÓ A REALIZAR CONSULTA A65 INFORMA SE TOMA CONTACTO CON MAGISTRADO JUZGADO NACIONAL EN LO CRIMINAL Y CORRECCIONAL N°30 A CARGO DEL DR. FERNANDEZ MARCOS SECRETARIA N°110 A CARGO DE LA DRA. MARIA CECILIA PERZAN SIENDO ATENDIDO A LA VOZ DE LA DRA. ARIAS CECILIA QUIEN TOMO CONOCIMIENOT Y NO ADOPTA TEMPERAMENTE E INDICA QUE SE LABRE EXPEDIENTE DE CONSTANCIA EN DEPENDENCIA DE JURIDICCION. FINALIZADAS LAS DILIGENCIAS EN EL LYUGAR PERSOANL SE DIRIGIO A CV9A A LABRAR EL CORRESPONDIENTE EXPEDIENTE EN CONSTANCIA.</t>
  </si>
  <si>
    <t>V. SOLDATI O 102</t>
  </si>
  <si>
    <t>ESTE EVENTO FUE MONITOREADO POR AUX. GARCÍA ORIANA LP 12595- SE TOMA CONOCIMIENTO MEDIANTE CARTA SAE N° 4646835453 SOBRE UNA PERSONA CAÍDA EN VÍA PÚBLICA DESDE SU PROPIA ALTURA EN CULPINA Y ATRADA. 11:37 HS. SE TOMA LA CÁMARA VILLA SOLDATIO102 EMPLAZADA EN ASTRADA 2698 Y CULPINA EN LA MISMA SE VISUALIZA A MASCULINO TENDIDO SOBRE LA CINTA ASFÁLTICA. SE VERIFICA LÍNEA DE TIEMPO MEDIANTE LA CÁMARA VILLA SOLDATIO102 CAM03 SIENDO LAS 11:25 HORAS SE OBSERVA EL PASO DEL MASCULINO DESDE CULPINA AL LLEGAR A LA INTERSECCIÓN DE ASTRADA EL MISMO TROPIEZA Y CAE DESDE SU PROPIA ALTURA. 11:38 HS. ARRIBA PERSONAL POLICIAL. 12:02 HS. ARRIBA AMBULANCIA DE SAME. ASISTE Y SE RETIRA SIN TRASLADO. 12:10 HS. SE RETIRA EL MASCULINO POR SUS PROPIOS MEDIOS. ASÍMISMO SE RETIRA PERSONAL POLICIAL DANDO POR FINALIZADO EL EVENTO. AMPLÍA MEDIANTE SAE: HTR 205 INFORMA ARRIBO DE SAME INTERNO 370 A CARGO DE DOCTORA ORAIONE SANDRA MN 148057 HOSPITAL PENNA. ASISTE AL MASCULINO CON ALIENTO ETÍLICO Y ESCORIACIONES A RAIZ DE CAÍDA DESDE SU PROPIA ALTURA.}ESTE EVENTO FUE MONITOREADO POR AUXILIAR GUERRY LUCIANA LP 12884.</t>
  </si>
  <si>
    <t>V. DEVOTO 63</t>
  </si>
  <si>
    <t>CLARA LUCIA SOLDANI - 11/12/2025 12:51
SE TOMA CONOCIMIENTO MEDIANTE CARTA SAE N°46835480. DENUNCIANTE REFIERE QUE SE TRATARIA DE UN ILICITO. 11:47HS. T OMO CAMARA VILLA DEVOTO63CAM1 EMPLAZADA EN AV. SAN MARTIN 7101 Y GRIVEO EN EL LUGAR SE OBSERVA LA PRESENCIA DE PERSONAL POLICIAL. 12:39HS. QUEDA EN EL LUGAR PERSONAL POLICIAL DE CONSIGNA. SE DA POR FINALIZADO EL MONITOREO. POSTERIORMENTE SE AMPLIA SAE 911 INFORMA EL FEMENINO MANIFIESTA QUE HABRIA VISTO UNA SOMBRA LO QUE CREYO SER UNA PERSONA EN EL PATIO DE SU FINCA SE VERIFICO EN EL LUGAR CON RESULTADO NEGATIVO. NEGATIVO HECHO DE ILICITO.</t>
  </si>
  <si>
    <t>NUÑEZ 82</t>
  </si>
  <si>
    <t>SE TOMA CONOCIMIENTO MEDIANTE CARTA SAE N.º 16835784. DENUNCIANTE INFORMA MASCULINO DE ROPAS OSCURAS CON INTENCIONES DE ROBAR A LOS AUTOMÓVILES. 12:10HS SE VISUALIZA POR NUÑEZ26 EMPLAZADA EN LIBERTADOR 7998 Y COMODORO RIVADAVIA A PERSONAL POLICIAL ENTREVISTANDO A DOS MASCULINOS UNO DE ELLOS CON SIMILARES CARACTERÍSTICAS A LAS APORTADAS EN CARTA SAE. 12:16HS SE RETIRAN POR SUS PROPIOS MEDIOS LOS MASCULINOS ENTREVISTADOS. SE VERIFICO LINEA DE TIEMPO POR CÁMARA NUÑEZ96 CAM01 Y CAM02. 12:06HS VISUALIZANDO A UN MASCULINO DE GORRA OSCURA REMERA GRIS CON DETALLES CLAROS TIRAS BLANCAS MOCHILA OSCURA COLOCADA PANTALÓN OSCURO REALIZANDO SEÑAS A UN VEHÍCULO PARA QUE ESTACIONEN.12:37HS SE VISUALIZA PERSONAL POLICIAL EN EL LUGAR PARCIALMENTE POR OBSTRUCCIÓN DE ARBOLEDA APARENTEMENTE ESTARÍA EL MASCULINO DESCRIPTO. 12:43HS SE QUEDA SIN VIDEO. 2:17HS SE RETIRA EL PERSONAL POLICIAL DANDO POR FINALIZADO ESTE EVENTO. POSTERIORMENTE SE TOMA CONOCIMIENTO MEDIANTE AMPLIACIONES SAE SE IDENTIFICO A MASCULINOS SIN NOVEDAD NO POSEEN ELEMENTO CONSTITUTIVO DE DELITO. ESTE EVENTO FUE MONITOREADO POR LIGRESTI MAIRA 39149791</t>
  </si>
  <si>
    <t>SE TOMA CONOCIMIENTO MEDIANTE CARTA SAE N°46835890 MASCULINO CABO PRIMERO MAIDANA LE 6458 PIDE PERSONAL POLICIAL EN LA INTERSECCIÓN DE DORREGO Y LIBERTADOR COLECTIVO DETENIDO CON SALIDA DE HUMO 12:20HS SE TOMA CÁMARA PALERMOO145 EMPLAZADA EN LIBERTADOR 5001 Y OLLEROS DONDE SE VISUALIZA PERSONAL POLICIAL CON EL COLECTIVO. 12:27HS ARRIBO BOMBEROS. 12:46HS SE RETIRA BOMBERO.12:53HS SE RETIRA PERSONA DANDO POR FINALIZADO ESTE EVENTO. POSTERIORMENTE SE AMPLIA MEDIANTE CARTA SAE MOVIL INFORMA BOMBEROS TRABAJO SE DEJA CONSTANCIA EN PARTE SIN NOVEDAD .ESTE EVENTO FUE MONITORIADO POR JULIETA BENDITTI 38919576</t>
  </si>
  <si>
    <t>BALVANERA O142</t>
  </si>
  <si>
    <t>Se toma conocimiento mediante carta SAE N°46835857 aparentemente comedor incidencia entre dos masculinos. Siendo las 12:29Hs. Se toma cámara BalvaneraO142 emplazada en las calles H Yrigoyen 3240 y 24 de noviembre se visualiza a personal policial en el lugar. Siendo las 12:32Hs. Se retira personal policial dando así por finalizado el evento. Se toma conocimiento mediante ampliación de la carta SAE 903A informa en el lugar negativo lo aportado no se aproxima denunciante panorama normal</t>
  </si>
  <si>
    <t>CONSTITUCION O138</t>
  </si>
  <si>
    <t>SE TOMA CONOCIMIENTO MEDIANTE CARTA SAE N° 46836137 MASCULINO REFIERE UN FEMENINO ROBO EN KIOSCO YAYU CON UN ARMA BLANCA VISTE SHORT CLARO VA POR LA ZONA RECURRENTE. SIENDO LAS 12:48 HS SE TOMA CÁMARA CONSTITUCIONO138 EMPLAZADA TACUARÍ 1302 Y COCHABAMBA HASTA EL MOMENTO NO SE VISUALIZA LO APORTADO POR CARTA POSTERIOR SE REALIZA LÍNEA DE TIEMPO MEDIANTE CÁMARA COSNTITUCIONO138 CAM01 SIENDO LAS 12.39 HS SE VISUALIZA EN EL LOCAL COMERCIAL ALIAS YAYU APARENTEMENTE UN FEMENINO EN SU INTERIOR REMERA NEGRA SHORT BLANCO POSTERIORMENTE SE LA VISUALIZA EGRESAR DEL LOCAL DÁNDOSE A LA FUGA POR COCHABAMBA HACIA BERNARDO DE IRIGOYEN. 13.00 HS SE TOMA CONOCIMIENTO MEDIANTE CARTA SAE MÓVIL 601 INFORMA NEGATIVO HECHO ILÍCITO SE TRATO DE UNA INCIDENCIA CON PERSONA EN SITUACIÓN DE VULNERABILIDAD</t>
  </si>
  <si>
    <t>V. LUGANO O 143 / CAM 01</t>
  </si>
  <si>
    <t>SE TOMA CONOCIMIENTO MEDIANTE MODULACIÓN HT. PERSONAL POLICIAL EN PERSECUCIÓN DE UN MASCULINO ACUSADO DE COMETER ILÍCITO. SE DIRIGE A BORDO DE UNA BICICLETA POR FONROUGE HACIA CHILAVERT. EL MISMO VISTE GORRA BLANCA REMERA DEL CLUB BOCA JUNIORS Y JEAN.12:57HS. SE TOMA CÁMARA VILLA LUGANOO143 EMPLAZADA SOBRE CHILAVERT 5202 Y POLA VISUALIZANDO UN MASCULINO DE SIMILARES CARACTERÍSTICAS ABORDO DE UNA BICICLETA POR CHILAVERT DOBLANDO EN ALBARIÑO. POR DETRÁS PERSONAL POLICIAL EN PERSECUCIÓN DEL MISMO PERDIÉNDOSE DE LA VISUAL DE LA CÁMARA. SE TOMA CONOCIMIENTO MEDIANTE FRECUENCIA QUE NO SE LOGRA DAR CON EL MASCULINO DANDO POR FINALIZADO EL EVENTO. SE AMPLÍA CON SAE N°46836285. HT 8315 NO LOGRA DAR CON LA DAMNIFICADA. LA MISMA SE RETIRA EN PERSECUCIÓN DEL AUTOR. OFICIAL MAYOR FARIAS M1008 INFORMA SE ENTREVISTO AL DANMIFICADA LA CUAL SE ENCUENTRA ILESA REFIERE QUE LE SUSTRAJO MASCULINO LA CARTERA CON SU TEL CELULAR MARCA MOTOROLA G17 Y DINERO A DETERMINAR EL MASCULINO NO ESTABA ARMADO FISCALIA 37 A CARGO DR. MONTELEONE SECRETARIA UNICA A CARGO DR. BECERRA SE LABRAN ACTUACIONES POR ROBO</t>
  </si>
  <si>
    <t>BALVANERA 32</t>
  </si>
  <si>
    <t>SE TOMA CONOCIMIENTO POR CARTA SAE N° 46836166 POR MASCULINO INCONSCIENTE A RAÍZ DE UNA CAÍDA. 12:58 HS SE TOMA LA CÁMARA BALVANERA32 EMPLAZADA EN PUEYRREDÓN Y SARMIENTO SE VISUALIZA A PERSONAL POLICIAL Y PERSONAL DE SAME ASISTIENDO A UN MASCULINO. 13:03 HS SE RETIRA PERSONAL DE SAME SIN TRASLADO DANDO POR FINALIZADO EL EVENTO. POR CARTA SAE HT INFORMA ARRIBA SAME INTERNO 426 DE LA BASE MORENO LUCAS MN 195205 QUIEN ASISTE Y NO DERIVA CON DIAGNÓSTICO CONTROL CLÍNICO MASCULINO EN SITUACIÓN DE VULNERABILIDAD SE NIEGA A APORTAR DATOS. ESTE EVENTO FUE MONITOREADO POR AUX. GARCÍA ORIANA LP 12595-</t>
  </si>
  <si>
    <t>PALERMO O128</t>
  </si>
  <si>
    <t>SE TOMA CONOCIMIENTO MEDIANTE CARTA SAE N°46836089. MASCULINO INDICA QUE HAY UN CONTENEDOR QUE SE ESTARÍA QUEMANDO. SIENDO 13:10HS SE TOMA CÁMARA PALERMOO128 EMPLAZADA EN SANTA FE 4190 Y THAMES SE VISUALIZA SALIDA DE HUMO DE UN CONTENEDOR. 13:20HS ARRIBA PERSONAL AL LUGAR. 13:30HS SE RETIRA PERSONAL POLICIAL DANDO POR FINALIZADO ESTE EVENTO SE AMPLIA MEDIANTE SAE BOMBEROS: CICLISTA INFORMA CANCELA BOMBEROS FOCO APAGADO. ESTE EVENTO FUE MONITOREADO POR LIGRESTI MAIRA 39149791</t>
  </si>
  <si>
    <t>CONSTITUCION 68</t>
  </si>
  <si>
    <t>SIENDO 13:20 HS. SE VISUALIZA POR CÁMARA CONSTITUCIÓN 68 EMPLAZADA EN CONSTITUCIÓN 1396 Y SAN JOSÉ PERSONAL POLICIAL ENTREVISTANDO A UN MASCULINO Y UNA FEMENINO. SE DA AVISO A COMANDO GENERANDO CARTA SAE N° 46836507. SE VERIFICA LÍNEA DE TIEMPO POR CAM03 SIN VISUALIZAR HECHO DE RELEVANCIA. 13:24 HS. SE RETIRA FEMENINO Y MASCULINO POR SEPARADO Y PERSONAL POLICIAL DADO ASÍ POR FINALIZADO EL EVENTO. SAE AMPLIA MOTO A CARGO DEL OFICIAL MAYOR LP 2009 PABLO SASIN INFORMO QUE SE TRATÓ DE UNA DISCUSIÓN VERBAL QUIENES AL NOTAR LA PRESENCIA DEL PERSONAL CESARON LA ACCIÓN Y SE RETIRARON PACÍFICAMENTE DEL LUGAR NEGÁNDOSE A APORTAR DATOS. ESTE EVENTO FUE MONITOREADO POR KRAKOVSKY FLORENCIA</t>
  </si>
  <si>
    <t>NUEVA POMPEYA59</t>
  </si>
  <si>
    <t xml:space="preserve">SE TOMA CONOCIMIENDO MEDIANTE SE MANTIENE AL DENUNCIANTE EN LINEA A LOS FINES DE APORTAR MAYORES DATOS DEL HECHO. NO ASOCIAR ESTA CARTA HASTA FINALIZAR LA COMUNICACION CON EL LLAMANTE.CMU INF SE POSEE CAMARA NUEVA POMPEYA59 . SE VERIFICA LINEA DE TIEMPO CAMARA NUEVA POMPEYA59CAM02 12:38HS SE VISUALIZA MOTOVEHICULO CIRCULANDO POR AMANCIO ALCORTA AL LLEGAR A LA INTERSECCION CRUZA Y EL MISMO IMPACTA CONTRA UN CAMION COLOR ROJO EL MISMO SE ENCONTRABA ESTACIONADO. EL MOTOVEHICULO AL INTENTAR PASAR ENTRE EL CAMION ESTACIONADO Y CAMION CIRCULANDO EN PARALELO AL MISMO . AMPLIA SE VISUALIZA PERSONAL POLICIAL EN EL LUGAR Y SAME.
</t>
  </si>
  <si>
    <t>RECOLETA86</t>
  </si>
  <si>
    <t xml:space="preserve">SE TOMA CONOCIMIENTO MEDIANTE CARTA SAE PLAZA DE ACARREO - OFICIAL LAJVA LAUTARO PERSONAL POLICIAL DE CIUDAD SE ENCUENTRA DE ADICIONAL. INF SE POSEE CAMARAS RECOLETA86 SE VISUALIZA PERSONAL POLICIAL EN EL LUGAR.AMPLIA SE VISUALIZA PERSOONAL DE TTRANSITO ENTREVISTAR A UN FEMENINO.107:602A ENTREVISTA A PERSONAL POLICIAL DE ADICIONAL QUIEN REFIERE LA FEMENINA SE RETIRO DEL LUGAR HACIA SU OBRA SOCIAL.-
</t>
  </si>
  <si>
    <t>BELGRANO 59</t>
  </si>
  <si>
    <t>SE TOMA CONOCIMIENTO MEDIANTE CARTA SAE N.º 46836534. FISCALIZACIÓN DE VÍAS PEATONALES DE GOBIERNO DE LA CIUDAD. MASCULINO REFIERE QUE TIENEN QUE REALIZAR EL SECUESTRO DE HERRAMIENTAS POR UN LOCAL QUE NO ESTARÍA TRABAJANDO EN ORDEN Y LAS PERSONAS ESTARÍAN AGRESIVAS. SIENDO 13:37HS SE TOMA CÁMARA BELGRANO59 EMPLAZADA EN VIRREY VERTIZ1784 Y LA PAMPA SE VISUALIZA A PERSONAL POLICIAL ENTREVISTANDO A VARIAS PERSONAS. 14:39HS SE RETIRA PERSONAL POLICIAL DANDO POR FINALIZADO ESTE EVENTO SE AMPLIA MEDIANTE SAE HT R3322 REFIERE QUE SE ENTREVISTA CON PERSONAL DEL GOBIERNO DE LA CIUDAD CON QUIEN COLABORO SIN NOVEDAD. ESTE EVENTO FUE MONITOREADO POR LIGRESTI MAIRA 39149791</t>
  </si>
  <si>
    <t>SAN NICOLAS 59</t>
  </si>
  <si>
    <t>SE TOMA CONOCIMIENTO MEDIANTE CARTA SAE N° 46836798 CÓDIGO AZUL SE CALLÓ DEL DIDI MOTO OFICIAL DE LA POLICÍA DE LA CIUDAD. SIENDO LAS 13:54HS SE TOMA CÁMARA SAN NICOLAS59 EMPLAZADA EN 9 DE JULIO Y SARMIENTO SE VISUALIZA A PERSONAL POLICIAL APARENTEMENTE HERIDO EN LA CABEZA. 14:14HS ARRIBA SAME. 14:23HS SE RETIRA SAME CON TRASLADO. DANDO ASÍ POR FINALIZADO EL EVENTO. AMPLIA MEDIANTE CARTA SAE 601D INFORMA ARRIBO SAME INTERNO 349 ZONA RETIRO DOCTOR GIMÉNEZ MATRICULA 458060 QUIEN ASISTE Y DERIVA AL EFECTIVO AL HOSPITAL FERNÁNDEZ DIAGNOSTICO POLITRAUMATISMO CON HERIDA CORTANTE EN FRENTE SE REALIZÓ CONSULTA CON LA UNIDAD DE FLAGRANCIA ESTE DOCTOR PERICORI QUIEN INTERIORIZA DE LOS PORMENORES DISPUSO TOME INTERVENCIÓN DIVISIÓN ACTUACIONES JUDICIALES DE PFA.</t>
  </si>
  <si>
    <t>LINIERS 18</t>
  </si>
  <si>
    <t>SE TOMA CONOCIMIENTO MEDIANTE CARTA SAE N°46836959 INCIDENCIA EN CORONEL FALCON AL 7078. 14:10HS. AL TOMAR LA CÁMARA LINIERS18 EMPLAZADA EN MONTIEL 91 Y RAMON FALCON SE VISUALIZA PARCIALMENTE VEHICULOS COLISIONADOS. SE DA AVISO A COMANDO. 14:18HS. ARRIBA PERSONAL POLICIAL ASI MISMO PROCEDE A ENTREVISTAR A LAS PARTES. 14:18HS. SE RETIRAN LAS PARTES DEL LUGAR POR SUS PROPIOS MEDIOS. 14:22HS. SE RETIRA PERSONAL POLICIAL DANDO POR FINALIZADO ESTE EVENTO. SE TOMA CONOCIMIENTO MEDIANTE AMPLICIÓN DE CARTA SAE 609 B CHOQUE SIMPLE INTERCAMBIAN DATOS.</t>
  </si>
  <si>
    <t>V. LUGANO O143</t>
  </si>
  <si>
    <t>SE TOMA CONOCIMIENTO MEDIANTE FRECUENCIA HT SOBRE PERSONA DESCOMPENSADA. 14:18 HS. SE VISUALIZA POR CÁMARA VILLA LUGANOO143 EMPLAZADA EN CHILAVERT 5202 Y POLAR UN MASCULINO APARENTEMENTE DESCOMPENSADO EN EL LUGAR SE ENCUENTRA PERSONAL POLICIAL. SE DA AVISO A COMANDO MEDIANTE CARTA SAE N° 46837081. A LAS 15:19 HS. ARRIBO SAME. 15:23 SE RETIRÓ SAME CON TRASLADO. 15:26 HS. SE RETIRÓ PERSONAL POLICIAL DANDO POR FINALIZADO EL EVENTO. POSTERIORMENTE SE AMPLÍA POR CARTA SAE QUE OFICIAL 1 MARTÍNEZ ROGELIO A CARGO DE DEPARTAMENTO POLA INFORMA ARRIBO SAME INTERNO 414 DE CESAC 3 A CARGO DE DRA CRISTINA LAQUIN MATRICULA NUMERO 166913 ASISTE Y DERIVA A HOSPITAL GRIERSON CON DIAGNOSTICO EPOC. ESTE EVENTO FUE MONITOREADO POR FIRME MARIA DNI 24062463.</t>
  </si>
  <si>
    <t>ALMAGRO 99</t>
  </si>
  <si>
    <t>SE TOMA CONCOIOMIENTO POR CARTA POR FEM REF QUE HABRIA DOS MASC EN ACTITUD SOSPECHOSA-UNOS VISTE CAMPERA NEGRA Y MOTO INF SE LOGRO DETENER LA MARCHA DE DOS MASCULINOS, CUYA CARACTERISTAS SON LAS APRORTDA POR CMU- AL MOMENTO DE IDNETIFICARLOS LOS MIMSO NO JUSTIFICAN SU PERMANENCIA YA QUE REFIEREN INCOHERENCIA , EN SU PERTENECIA POSEEN UN CASCO DE MOTOVEHICULO Y UNA LLAVE EN CRUS EN PUNTA, LOS CUALS REFIERE QUE EL CASCO LO HABIAN ENCONTRADO Y LA PUNTA NO SERIA DE ELLOS, DEJANDO CONSTANCA QUE SE LE POSEIAN ENTRE SUS PERTENENCIABERMUDA DE JEAN, AL TOMAR LA CAMARA SE VISUALIZA A PERSONAL POLICIAL IDENTIDICANDO A MASCULNO. SE AMPLIA POR CARTA QUE</t>
  </si>
  <si>
    <t>BALVANERA 63 CAM 01</t>
  </si>
  <si>
    <t>SE TOMA CONOCIMIENTO MEDIANTE CARTA SAE N° 46837170 MASCULINO INDICA QUE OBSERVO UN ROBO SEÑALA QUE FUERON 2 MASCULINOS CON UNA MOTO LE ROBARON EL RELOJ A UN SEÑOR EN LA VÍA PUBLICA SOLICITAN MÓVIL NO HAY HERIDOS LA VÍCTIMA DEL ROBO SE FUE LA MOTO ERA NEGRA UNO DE ELLOS TENÍA CASCO AL PARECER SE FUERON POR PERÓN. SE VERIFICA LÍNEA DE TIEMPO MEDIANTE CÁMARA BALVANERA63CAM01 SIENDO LAS 14:24:50HS SE VISUALIZA A UNA PERSONA A LA VELOZ CARRERA SUBIRSE A BORDO DE UN MOTO VEHÍCULO COLOR BLANCO MASCULINO REMERA NEGRA CASCO NEGRO CONDUCTOR CASCO NEGRO REMERA NEGRA SE DAN A LA FUGA A BORDO DEL MOTO VEHÍCULO POR CALLAO HACIA PERÓN. AMPLIA MEDIANTE CARTA SAE HT ID 2001200 INFORMA SE RECORRIÓ INMEDIACIONES NO SE PUDO DAR CON LAS PERSONAS DESCRIPTAS NI MOTO VEHÍCULO NEGATIVO DAMNIFICADO EN EL LUGAR.</t>
  </si>
  <si>
    <t>BELGRANO 19</t>
  </si>
  <si>
    <t>SE TOMA CONOCIMIENTO MEDIANTE CARTA SAE N° 46837288 POR APARENTE CHOQUE ENTRE UN AUTOMÓVIL Y UN MOTOVEHICULO. 14:44HS SE TOMA CÁMARA BELGRANO19 EMPLAZADA EN LIBERTADOR 6390 Y MONROE DONDE SE VISUALIZA A PERSONAL POLICIAL ENTREVISTANDO JUNTO A UN AUTOMÓVIL Y UN MOTOVEHICULO DETENIDO. 14:37HS SE REALIZA LÍNEA DE TIEMPO EN CAM02 DONDE SE VISUALIZA UN AUTOMÓVIL COLOR BLANCO TRANSITANDO POR MONROE PARA LUEGO DOBLAR EN LIBERTADOR CUANDO UN MOTOVEHICULO QUE VENÍA POR LA MISMA COLISIONA CON EL AUTOMÓVIL. 14:54HS SE RETIRA PERSONAL POLICIAL DEL LUGAR DANDO ASÍ POR FINALIZADO ESTE EVENTO. POSTERIORMENTE SE AMPLIA MEDIANTE CARTA SAE HT INFORMA QUE SE TRATA DE UN CHOQUE SIMPLE INTERCAMBIAN DATOS Y SE RETIRAN DEL LUGAR AMBOS ILESOS.</t>
  </si>
  <si>
    <t>RETIRO 05</t>
  </si>
  <si>
    <t>SE TOMA CONOCIMIENTO MEDIANTE CARTA SAE 46837374 DENUNCIANTE REFIERE QUE DENUNCIANTE INFORMA QUE UN CAMIÓN DE LOS QUE LLEVAN CONTEINER ATROPELLO A UN CICLISTA LLAMANTE INFORMA QUE EL MASCULINO ESTA CONSIENTE Y QUE REFIERE DOLOR EN LA PIERNA EL MASCULINO DEL CAMIÓN ESTÁ EN EL LUGAR BICICLETA NEGRA SOBRE LAS CALLES ANTÁRTIDA ARGENTINA Y DE LOS INMIGRANTES ATENTO A ELLO SIENDO LAS 14:52 HS.SE TOMA LA CÁMARA RETIRO 05 LA MISMA EMPLAZADA EN LAS CALLES DE LOS INMIGRANTES 1901 Y ANTÁRTIDA ARGENTINA EN EL LUGAR SE VISUALIZA A UNA PERSONA TENDIDA EN EL SUELO PARCIALMENTE POR OBSTRUCCIÓN EDILICIA SE DA AVISO A COMANDO. SE VERIFICO LÍNEA DE TIEMPO POR CÁMARA RETIRO 05 CAM01 SIENDO LAS 14A.46 HS SE VISUALIZA CIRCULAR EL CICLISTA POR LADO IZQUIERDO AL CAMIÓN DEBIDO A LA COLUMNA QUE HAY EN EL LUGAR NO SE LOGRA VER SI IMPACTA CON EL CICLISTA. 14:54 HS ARRIBA PERSONAL POLICIAL. 14:59 HS. ARRIBA SAME. 15:07 HS. SE RETIRA SAME CON TRASLADO. POSTERIORMENTE SE TOMA CONOCIMIENTO MEDIANTE CARTA SAE QUE 601 INFORMA QUE ARRIBA AMBULANCIA DE SAME INT 364 A CARGO DE DR. MN 195309 DEL HOSPITAL RIVADAVIA ASISTE Y TRASLADA CON DIAGNOSTICO POLI TRAUMATISMO A MISMO NOSOCOMIO A MASCULINO DNI 34819744 JOSÉ FERNÁNDEZ CICLISTA QUIEN REFIERE POR CAMIÓN QUE LO ENGANCHA CON METAL SOBRESALIENTE DEL RODADO CAUSANDO LA CAÍDA DEL MISMO HACIA ASFALTO 601A INFORMA SE REALIZÓ CONSULTA CON LA UFLA ESTE DR. PERICORI QUIEN DISPUSO SE LABREN ACTUACIONES POR LESIONES 94 Y SE NOTIFICACIÓN DE ART 29 Y 30 AL IMPUTADO Y SE RETIRE DEL LUGAR.</t>
  </si>
  <si>
    <t>1 IMPUTADO / 1 TRASLADO</t>
  </si>
  <si>
    <t>FLORES 77</t>
  </si>
  <si>
    <t>SE TOMA CONOCIMIENTO POR CARTA POR UN PACIENTE PSIQUITRICO AGRESIVO TOMA MEDICACION INTENTA SUIDARSE CON MEDICAMENTOS SE ENCUENTRA MOVIL PRIVADA INTER 162 ACUDIR A CARGO DRA-VACA MAIRA , AL TOMAR LA CAMARA SE VISUALIZA AMBULANCIA PRIVADA DE ACUEIR</t>
  </si>
  <si>
    <t>PALERMO 53</t>
  </si>
  <si>
    <t>SE TOMA CONOCIMIENTO POR CARTA POR HTQ UE SOLICVITA SAME POR MASCULINO LEIONADO EN EL PIE. AL TOMATR LA CAMARA SE VISUALIZA PERSOANL OILICIAL Y SAME ASISTIENOD A MASCULINO,. E RETIRA SAME CON TRASLADO</t>
  </si>
  <si>
    <t>PUERTO MADERO56</t>
  </si>
  <si>
    <t xml:space="preserve">SE TOMA CONOCIMIENTO MEDIANTE CARTA SAE LLAMANTE REFIERE UN COLECTIVO DE LINEA 140 LE HABRIA CHOCADO A SU VEHICULO Y REFIERE QUE EL CHOFER NO TENDRIA SEGURO . AMPLIA SE VISUALIZA COLECTICO ROJO Y NEGRO ESTACIONADO EN EL LUGAR.SEC 1 INF SE TRATO DE CHOQUE SIMPLE EN EL CUAL PERSONAL POLICIAL COOPERA EN EL INTERCAMBIO DE DATOS. AMBAS PARTES SE RETIRAN DEL LUGAR . - __
</t>
  </si>
  <si>
    <t xml:space="preserve">SE VISUALIZA POR CAMARA BARRIO 31 24 MASCULINO SE APROXIMA A UN MOTOVEHICULO Y LE SUSTRAE APARETE TELEFONO CELULAR. AMPLIA MASCULINO CABELLO NEGRO CAMISETA AZUL BERMUDA AZUL CALZADO NEGRO EL MISMO SE DA A LA FUGA E INGRESA AL BARRIO 31 PERDIENDOLO DE LA VISUAL.FISC INFORMA SE IDENT S/N. A DOS MENORES LOS CUALES NO GUARDAN RELACION CON EL HECHO. SE RETIRAN DEL LUGAR
</t>
  </si>
  <si>
    <t>BALVANERA 70</t>
  </si>
  <si>
    <t>SE TOMA CONOCIMIENTO MEDIANTE CARTA SAE N°46837666 SOBRE UN INCENDIO DE VEHÍCULO. SIENDO LAS 15:20 HS. SE TOMA CÁMARA BALVANERA70CAM02 EMPLAZADA EN LARREA 395 Y CORRIENTES SE VISUALIZA TRÁNSITO PESADO YA QUE PERSONAL POLICIAL CERRO EL PASO DE LA ARTERIA CORRIENTES DEBIDO AL FOCO ÍGNEO. SE REALIZA LÍNEA DE TIEMPO MEDIANTE LAS CÁMARAS BALVANERAO105CAM02 EMPLAZADA EN LARREA 95 Y BARTOLOMÉ MITRE - BALVANERAO119CAM01-CAM03 EMPLAZADA EN LARREA193 Y J. D. PERÓN - BALVANERA70CAM01-CAM02 EMPLAZADA EN LARREA 395 Y CORRIENTES EN LAS MISMAS SE VISUALIZA EL PASO DEL CAMIÓN DE RESIDUOS POR LARREA SENTIDO A CORRIENTES AL CUAL LE SALDRÍA HUMO DE SU INTERIOR DESDE LAS 15:10 H. HASTA LAS 15:15 HS. MOMENTO EN EL CUAL DOBLA EN CORRIENTES PERDIÉNDOSE DE LA VISUAL. 15:30 HS. SE VISUALIZA EL ARRIBO DE SAME. 16:24 HS: SE RETIRA SAME SIN TRASLADO. 16:59 HS. SE RETIRA PERSONAL POLICIAL DANDO POR FINALIZADO EL EVENTO. MEDIANTE AMPLIACIÓN DE CARTA SAE 903C INFORMA SE REALIZA CONSULTA CON UNIDAD DE FLAGRANCIA ESTE A CARGO DEL DOCTOR ALEJANDRO PELICORI. ACTUACIONES POR AVERIGUACIÓN DE INCENDIO. CONSIGNA OFICIAL PRIMERO L. P. N°70586 AVALOS JORGE. SE HIZO PRESENTE MOTO DE C5N. ESTE EVENTO FUE MONITOREADO POR SANTIAGO MACÍAS DNI:44447985</t>
  </si>
  <si>
    <t>V. RIACHUELO 08 CAM 02</t>
  </si>
  <si>
    <t>SE TOMA CONOCIMIENTO MEDIANTE MODULACIÓN SOBRE UN CHOQUE CON HERIDOS EN AV. ROCA Y SOLDADO DE LA FRONTERA. SIENDO LAS 15:22 HS. SE VISUALIZA MEDIANTE LA CÁMARA VILLA RIACHUELO08CAM02 EMPLAZADA EN CNEL ROCA 5829 Y S DE LA FRONTERA A UN MOTOVEHICULO ROJO DETENIDO JUNTO A UN VEHÍCULO COLOR NEGRO Y UN GRUPO DE PERSONAS EN EL LUGAR. SE DA AVISO A COMANDO MEDIANTE CARTA SAE N° 46837722. SE VERIFICO LÍNEA DE TIEMPO DE LA CÁMARA VILLA RIACHUELO08CAM02 SIENDO LAS 15:13 HS. SE VISUALIZA A CAMIONETA SÍMIL CHEVROLET SPINN COLOR NEGRO CIRCULAR POR AV. ROCA SENTIDO A GRAL PAZ Y AL LLEGAR AL SEMÁFORO DE S. FRONTERA SE DETIENE DETRÁS DEL TRÁNSITO Y LUEGO UN MOTOVEHICULO COLOR ROJO QUE CIRCULABA POR EL MISMO SENTIDO INTENTA CRUZAR POR LA LÍNEA DIVISORIA DEL CARRIL CUANDO DE LA CHEVROLET SPINN ABREN LA PUERTA TRASERA LADO ACOMPAÑANTE Y EL MOTOVEHICULO NO LOGRA ESQUIVAR AMBOS PERMANECEN EN EL QTH HASTA EL ARRIBO DE LOS SERVICIOS. 15:27 HS. ARRIBA EL PERSONAL POLICIAL. 15:45 HS. ARRIBA SAME. 15:51 HS. SE RETIRA SAME CON TRASLADO. 16:29 HS. SE DA POR FINALIZADO EL EVENTO CON MÓVIL POLICIAL DE CONSIGNA EN EL LUGAR. POSTERIORMENTE SE AMPLÍA POR CARTA SAE QUE HT INFORMA QUE SE EVACUO CONSULTA CON LA UNIDAD FLAGRANCIA SUR A CARGO DEL DR. OTAMENDI BENJAMIN QUIEN DISPONE LABRAR ACTUACIONES POR LESIONES 94 NO SE REQUIEREN SERVICIOS.</t>
  </si>
  <si>
    <t>PALERMO 85</t>
  </si>
  <si>
    <t>SE TOMA CONOCIMIENTO MEDIANTE CARTA SAE N 46837829 MASCULINO REFIERE QUE ESTARIA POR DESMAYAR. INDICA QUE ES PACIENTE PSIQUIÁTRICO Y ESTARÍA SUFRIENDO UN ATAQUE DE PÁNICO. SIENDO LAS 15:43 HS SE TOMA CÁMARA PALERMO85 EMPLAZADA EN SOLER 4905 Y THAMES. SE VISUALIZA PERSONAL POLICIAL ASISTIENDO AL MASCULINO MENCIONADO. 16:26 HS EL MASCULINO SE RETIRA POR SUS PROPIOS MEDIOS. 16:27 HS SE RETIRA PERSONAL POLICIAL DEL LUGAR DANDO POR FINALIZADO ESTE EVENTO. POSTERIORMENTE AMPLIA CARTA SAE HT R 152 SAME REALIZA VIDEOLLAMADA A CARGO DRA MARIA BERULE MATRICULA N 116702 DIAGNOSTICO TRASTORNO DE ANSIEDAD AL MASCULINO JUAN ADOLFO ANTONIU DNI 28253097. ESTE EVENTO FUE MONITOREADO POR ROMANOS BRIAN DNI 43106633.</t>
  </si>
  <si>
    <t>NUÑEZ 13 CAM01</t>
  </si>
  <si>
    <t>SE TOMA CONOCIMIENTO MEDIANTE CARTA SAE N° 46837532. LLAMANTE REFIERE 4 MASCULINOS VESTIDOS DE NEGRO A BORDO DE 2 MOTO VEHÍCULOS NEGROS QUE ESTABAN TRATANDO DE ROBAR LA MOCHILA A ALGUNA PERSONA SOBRE LA VÍA PÚBLICA. SIENDO 15:05HS SE TOMA CÁMARA NUÑEZ13 EMPLAZADA EN CABILDO 3101 E IBERÁ NO SE VISUALIZA LO APORTADO. SE REALIZA LÍNEA DE TIEMPO EN CÁMARA NÚÑEZ 13 CAM01 15:01HS SE OBSERVA UN MOTOVEHICULO. OLOR OSCURO SÍMIL FZ A BORDO UN MASCULINO DE CASCO OSCURO CAMPERA OSCURA PANTALÓN OSCURO CIRCULANDO POR IBERÁ EL MISMO AL LLEGAR DETIENE LA MARCHA SOBRE CABILDO POSTERIOR SE OBSERVA A DOS MASCULINOS DE ROPAS OSCURAS JUNTO AL MOTOVEHICULO DONDE LUEGO COMIENZAN UN FORCEJEO CON UN MASCULINO DE REMERA BLANCA PANTALÓN OSCURO APARENTEMENTE INTENTANDO SUSTRAER ALGUNA PERTENENCIA LUEGO ABORDAN EL MOTOVEHICULO RETIRÁNDOSE POR CABILDO SENTIDO A MANUEL PEDRAZA SE DEJA CONSTANCIA QUE EL LUGAR SE ENCONTRABA UN SEGUNDO MOTOVEHICULO COLOR OSCURO SÍMIL ROUSER CON UN MASCULINO A BORDO CASCO NEGRO ROPAS OSCURAS MOCHILA COLOCADA. SE RETIRA POR EL MISMO SENTIDO QUE EL PRIMER MOTOVEHICULO. SE AMPLIA MEDIANTE SAE MOTO 13C INDICA QUE SE IDENTIFICO A MASCULINO CON LA MOTO LOS MISMOS SIN IMPEDIMENTO NEGATIVO ILICITO SE LOS IDENTIFICO SIN NOVEDAD. ESTE EVENTO FUE MONITOREADO POR LIGRESTI MAIRA 39149791.</t>
  </si>
  <si>
    <t>AGRONOMIA 09</t>
  </si>
  <si>
    <t>SIENDO LAS 16.03HS SE TOMA LA CAMARA AGRONOMIA17 EMPLAZADA EN BEITO2909 Y NAZCA VISULIZANDO A UN MASCULINO OFICIANDO DE LIMPIA VIDRIOS VISTE GORRA AZUL REMERA NEGRA SHORT NEGRO SANDALIAS NEGRAS.16.06HS RECIBE DINERO A CAMBIO.16.09HS SE TOMA ALA CMAR AGRONOMIA09 EMPLAZDA EN NZCA 3429 Y SAN MARTIN SE VISUALIZAL MASCULINORECIBE DADIVAS.SE DA AVISO A ACOMANDO MEDIANTE CARTA SE N°46838190.16:26HS RECIBE DINERO.16.28HS ARRIBO MOVIL PERSONAL POLICAL DA CON EL MASCULINO LO ENTREVISTA.16.37HS SE RETIRA MOVIL ASI MISMO MASCULINO DANDO POR FINALIZDO ESTE EVENTO.SE TOMA CONOCIMIENTO MEDIANTE CARTA SAE INFORMA MOVIL 1015 EN EL LUGAR SE RTIRO EL MASCULINO SIN NOVEDAD.NEGATIVO EN EL MOMENTO.</t>
  </si>
  <si>
    <t>SIENDO LAS 16:29 HS. SE TOMA LA CÁMARA CONSTITUCIÓN 27 EMPLAZADA EN LAS CALLES JUAN DE GARAY 1187 Y SALTA EN EL LUGAR SE VISUALIZA A UN MASCULINO DE MUSCULOSA GRIS SHORT ROJO MANIPULANDO LO QUE APARENTEMENTE SERIAN ENVOLTORIOS DE ESTUPEFACIENTES FEMENINA APARENTE VENDEDORA VISTE REMERA BLANCA CABELLO COLORADO PERMANECE EN EL LUGAR EL MASCULINO COMPRADOR SE DESPLAZA POR JUAN DE GARAY HACIA EL CENTRO DE TRASBORDO PERDIÉNDOSE DE LA VISUAL SE DA AVISO A COMANDO Y SE GENERA CARTA SAE 46838374 16:41 HS. SE RETIRA FEMENINO POR SUS PROPIOS MEDIOS SIN IMPEDIMENTOS. POSTERIORMENTE SE TOMA CONOCIMIENTO MEDIANTE CARTA SAE QUE HT ID 2001662 INFORMA QUE SE IDENTIFICO A UN FEMENINO TRANS CON LAS DESCRIPCIONES APORTADAS CORRESPONDE Y NO POSEE IMPEDIMENTOS NO POSEE ELEMENTOS CONSTITUTIVOS DE DELITO.</t>
  </si>
  <si>
    <t>PALERMO 01</t>
  </si>
  <si>
    <t>SIENDO LAS 16:32 HS. SE VISUALIZA POR CÁMARA PALERMO 01 EMPLAZADA EN LIBERTADOR 3302 Y AV. SARMIENTO A UN MASCULINO EN INTERIOR DE LA FUENTE DE AGUA. SE DA AVISO A COMANDO MEDIANTE CARTA SAE N.º 46838399. 16:37 HS. ARRIBA PERSONAL POLICIAL. 16:40 HS. SE RETIRA EL MASCULINO POR SUS PROPIOS MEDIOS. SE TOMA CONOCIMIENTO POR AMPLIACIÓN DE SAE 814C INFORMA AL ARRIBO SE RETIRA EL MASCULINO SIN NOVEDAD.</t>
  </si>
  <si>
    <t>SIENDO LAS 16:52 HS. SE TOMA LA CÁMARA CONSTITUCIÓN 74 LA MISMA EMPLAZADA EN LAS CALLES JUAN DE GARAY 1301 Y SANTIAGO DEL ESTERO EN EL LUGAR SE VISUALIZA A UN FEMENINO DE PELO NEGRO DE FLEQUILLO REMERA NEGRA SHORT NEGRO MANIPULANDO A LA ALTURA DE LA CINTURA SE ENCUENTRA ACOMPAÑADA DE UN MASCULINO DE REMERA AZUL SE DA AVISO A COMANDO Y SE GENERA CARTA SAE 46838603. 16:55 HS. ARRIBA PERSONAL POLICIAL DANDO CON LA FEMENINO. 17:00 HS. SE RETIRA LA FEMENINO Y EL MASCULINO ACOMPAÑANTE POR SUS PROPIOS MEDIOS SIN IMPEDIMENTOS DANDO ASÍ POR FINALIZADO EL EVENTO. POSTERIORMENTE SE TOMA CONOCIMIENTO MEDIANTE CARTA SAE QUE MÓVIL 901 INFORMA QUE SE ENTREVISTO CON LAS PERSONAS NEGATIVO ELEMENTOS CONSTITUTIVO DE DELITO EL MISMO TENDRÍA UN ENCENDEDOR.</t>
  </si>
  <si>
    <t>PALERMO O171</t>
  </si>
  <si>
    <t>SE TOMA CONOCIMIENTO POR CARTA POR LLAMANTE INDICA 2 MASCULINOS LOS CUALES ESTAN EN RIÑA, REFIERE QUE ESTAN EN LA PUERTA DEL CLUB. NO APORTA MAS DATOS , AL TOMATR LA CAMARA SE VISUALIZA A PERSONAL POLICIALEN EL LUGAR CON DOS MASCULINO. SE RETIRA PERSONAL POLICIAL YS E TOMA CONCOIMEINTO POR AMPLIAICON DE SAE QUE 1014 INF QUE AL ARRIBO NEGATIVO LO APORTADO MOVIL CON BALIZAS ENCENDIDAS NO SE ACERCA DENUNCIANTE+</t>
  </si>
  <si>
    <t>CABALLITO O137</t>
  </si>
  <si>
    <t>SE TOMA CONOCIMIENTO POR CARTA POR MASCILNO QUE SE HABRIA DESMAYADO, ESTABA MAREADO, SE ENCUENTRA EN LA PARADA DEL COLECTIVO, AL TOMAR KLA CAMARA SE VISUALIZA AL MASCULINO PONERSE DE PIE Y IRSE CON EL PERSONAL POLICIAL HASTA LA SE RETIRA PERSONA POLICIAL DEL LUGAR. SE AMPLIA POR CARTA SAE QUE SIN EFECTO SAME //// MASC EN SIT VULNERABLE SE RETIRA SIN NOVEDAD .-</t>
  </si>
  <si>
    <t>GOMEZ, SANTIAGO</t>
  </si>
  <si>
    <t>PALERMO 58</t>
  </si>
  <si>
    <t>SE TOMA CONOCIMIENTO MEDIANTE CARTA SAE N°: 46838877 HT R 386 CON MASCULINO CONTRAVENTOR AGRESIVO CON EL MISMO. EL MASCULINO ESTARIA OFICIANDO DE CUIDACOCHES EN EL LUGAR. SIENDO LAS 17:22HS SE TOMA LA CAMARA PALERMO58 EMPLAZADA EN ARMENIA 1599 Y HONDURAS DONDE SE VISUALIZA AL PERSONAL POLICIAL APARENTEMENTE ENTREVISTANDO AL MASCULINO. SE REALIZA LINEA DE TIEMPO DE LA CAMARA PALERMO58 EMPLAZADA EN ARMENIA 1599 Y HONDURAS EN DONDE SE VISUALIZA AL PERSONAL POLICIAL ARRIBAR A LAS 17:21HS. 17:51HS SE RETIRA PERSONAL POLICIAL DANDO POR FINALIZADO ESTE EVENTO. POSTERIORMENTE SE AMPLIA MEDIANTE CARTA SAE. HT INFORMA SE REALIZA CONSULTA FISCAL GENERAL SIENDO ATENDIDO POR EL PROSECRETARIO PANIAGUA QUIEN DISPONE ACTA CONTRA POR ART 91 Y NOTIFICACION ART 239. ESTE EVENTO FUE MONITOREADO POR FLORES THIAGO 2047787990</t>
  </si>
  <si>
    <t>CIERRAN COMO FINALIZADA</t>
  </si>
  <si>
    <t>NO CARGAN CONTRAVENTOR</t>
  </si>
  <si>
    <t>COGHLAN 09</t>
  </si>
  <si>
    <t>SE TOMA CONOCIMIENTO MEDIANTE CARTA SAE N° 46838828 DENUNCIANTE INDICA QUE 2 MASCULINOS ESTÁN EN RIÑA A LOS GRITOS Y GOLPEANDO LAS PUERTAS EN UN EDIFICIO. SIENDO LAS 17:24H SE TOMA CÁMARA COGHLAN49 EMPLAZADA EN CONGRESO 3811 Y NAON VISUALIZANDO A PERSONAL POLICIAL ENTREVISTANDO EN EL LUGAR. 17:42HS SE RETIRA PERSONAL POLICIAL DANDO POR FINALIZADO ESTE EVENTO. POSTERIORMENTE SE AMPLIA QUE CUATRI EN EL LUGAR SE ENTREVISTA CON EL LLAMANTE PISO 2 DEPARTAMENTO E INDICÓ QUE EN EL DEPTO. DE AL LADO HABÍA RIÑA 2 B. SE VERIFICO SE ENTREVISTA CON EL PROPIETARIO NEGATIVO LA INCIDENCIA.</t>
  </si>
  <si>
    <t>FLORES 09</t>
  </si>
  <si>
    <t>SE TOMA CONOCIMIENTO MEDIANTE CARTA SAE N°46838639 DENUNCIANTE REFIERE QUE HABRÍAN INGRESADO A UN LOCAL A ROBAR. 17:07HS. SE TOMA CÁMARA FLORES04 EMPLAZADA EN GRAL. J G ARTIGAS 102 Y YERBAL VISUALIZANDO A PERSONAL POLICIAL EN EL LUGAR. 17:16HS. SE RETIRA PERSONAL POLICIAL DANDO POR FINALIZADO EL EVENTO. SE AMPLÍA MEDIANTE SAE 707 INFORMA SE TOMO CONSULTA CON FISCALÍA 32 A CARGO DEL DR. BARBERLLA SECRETARIA ÚNICA A CARGO DE LA DRA. VILLAROEL SE DISPUSO ACTUACIONES POR ROBO Y USO DE ARMA DE FUEGO. SOLICITA RASTROS AL LUGAR CONSIGNA OP LP 58356 LUNA GIMENA POC 1134442739.</t>
  </si>
  <si>
    <t>SIENDO LAS 16:58HS SE TOMA LA CÁMARA MONSERRAT01 EMPLAZADA EN BOLIVAR 1 Y RIVADAVIA Y SE VISUALIZA A VARIAS PERSONAS AGRUPADAS CON PANCARTAS EN LA PLAZA DE MAYO. SE COMUNICA A COMANDO DANDO COMO ORIGEN LA CARTA SAE N° 46838645. POSTERIORMENTE SE AMPLÍA POR CARTA SAE. 201D MODULANDO POR METRO 1.</t>
  </si>
  <si>
    <t>BELGRANO 14</t>
  </si>
  <si>
    <t>SE TOMA CONOCIMIENTO MEDIANTE CARTA SAE °46838969 UN MASCULINO OCASIONANDO DISTURBIOS EN ARCOS Y MONROE. SIENDO LAS 17:30 HS SE VISUALIZA A POR CAMARA BELGRANO 14 CAM02 EMPLAZADA EN MONROE 2100 Y ARCOS A UN MASCULINO DE SIMILARES CARACTERISTICAS CON REMER BLANCA Y MOCHILA OSCURA. 17:30HS ARRIBA PERSONAL POLICIAL. 17:32 HS SE RETIRA MASCULINO POR SUS PROPIOS MEDIOS. HT INFORMA MASCULINO SE RETIRA DEL LUGAR SIN NOVEDAD.</t>
  </si>
  <si>
    <t>V. LUGANO 54 / V. LUGANO O111 / ANOO 237</t>
  </si>
  <si>
    <t>SE TOMA CONOCIMIENTO MEDIANTE CARTA SAE N°46839054 SOBRE INCIDENCIA EN PROPORCIONES DENTRO DE ALCALDÍA. 17:34 HS. SE TOMA CÁMARA VILLALUGANO54 EMPLAZADA EN ANA DIAZ 5611 Y SOLDADO DE LA FRONTERA VISUALIZANDO PARCIALMENTE EL EDIFICIO DE ALCALDÍA. NO SE LOGRA VISUALIZAR INCIDENCIA. 17:42 HS. MEDIANTE CÁMARA VILLALUGANOO237 EMPLAZADA EN FERNANDEZ DE LA CRUZ 5898 Y CAFAYATE SE VISUALIZA PARCIALMENTE A PERSONAL POLICIAL EN EL LUGAR. 18:24 HS. SE RETIRA PERSONAL POLICIAL DEL LUGAR DANDO POR FINALIZADO EL EVENTO. AMPLIA MEDIANTE CARTA SAE SALA DE SITUACIÓN INDICÓ QUE SE TRATÓ DE INCIDENCIA POR CUESTIONES CONVENCIONALES DONDE RESULTARON LESIONADOS DOS INTERNOS. ¡- AGUILAR VICTOR HUGO DNI 38533014 EL CUAL PRESENTA CORTE EN CEJA DERECHA Y HERIDA PUNZANTE EN HOMBRO. 2_ ARGÜELLO ALAN AGUSTÍN DNI 42370264 ARGENTINO DE 22 AÑOS CON HEMATOMAS EN EL ABDOMEN. JEFE DE SERVICIO ALCALDIA 8 INFORMA SE REALIZA CONSULTA CON EL JPCYF N°18 A CARGO DRA. DOLORES TERESA SECRETARIA A CARGO DR. FELIX VALDOMAR SE LABRARON ACTUACIONES POR LESIONES Y AL MASCULINO AGUILAR NOTIFICACIÓN DE LOS ARTICULOS 29 Y 30.</t>
  </si>
  <si>
    <t>SE TOMA CONOCIMIENTO MEDIANTE CARTA SAE N°46838850 LLAMANTE INDICA UN FEMENINO EL CUAL ESTA GOLPEADA Y TIENE LA CARA LLENA DE SANGRE. FEMENINO REFIERE LA EX PAREJA DE SUS AMIGA TIENE UNA PERIMETRAL. LA ESTÁ SIGUIENDO. NO TIENE BOTÓN ANTIPÁTICO. 17:40 HS. SE TOMA CÁMARA ALMAGRO99 EMPLAZADA EN CORRIENTES 4002 Y MEDRANO DONDE SE VISUALIZA A PERSONAL POLICIAL Y SAME EN EL LUGAR. 17:42 HS. SE RETIRA SAME SIN TRASLADO. 19:06HS. SE VISUALIZA MASCULINO CON PERSONAL POLICIAL. 19:10 HS. SE RETIRA MASCULINO POR SUS PROPIOS MEDIOS. 19:20 HS. SE RETIRA PERSONAL POLICIAL. SE AMPLÍA MEDIANTE CARTA SAE M605 INDICA QUE SE TRATO DE UNA DISCUSIÓN Y EL MASCULINO LE ARROJO UNA MOCHILA QUE TENÍA UN TERMO LESIONANDO A LA FEMENINO. 605 ARRIBO SAME INTERNO 379 DE BASE CÓRDOBA A CARGO DR.DIAZ MN 124559 ASISTE A LA FEMENINO CON DÍA TRAUMATISMO DE CRÁNEO CON HERIDA CORTANTE SUPERFICIAL. LA FEMENINO SE NEGÓ AL TRASLADO. M605 REALIZO CONSULTA CON UFLA OESTE A CARGO DR.GALVANO SEC UNI A CARGO BERRINI ACTA POR LESIONES LEVES EN CONTEXTO DE VIOLENCIA DE GÉNERO ARTICULO 92 DETENCIÓN DEL MASCULINO. SE ENTABLO COMUNICACIÓN CON PERSONAL INTERVENTOR INSPECTOR LP 40459 MARETA LEONEL INDICA QUE DEBIDO A QUE LA DAMNIFICADA SE NIEGA A DECLARAR EN UN ÁREA DE GÉNERO SE LE RECEPCIONARÁ DECLARACIÓN TESTIMONIAL EN LA COMISARIA 5 A SIN DAR INTERVENCIÓN DE GÉNERO.</t>
  </si>
  <si>
    <t>BALVANERA O113 CAM02</t>
  </si>
  <si>
    <t>SE TOMA CONOCIMIENTO MEDIANTE CARTA SAE N° 46839216. DENUNCIANTE REFIERE QUE CONDUCTOR DE GRUA LE HABRÍA ARROLLADO EL PIE A SU HIJO. SIENDO LAS 17:55 HS SE TOMA LA CAMARA BALVANERAO113 EMPLAZADA EN PASTEUR 95 Y BARTOLOME MITRE VISUALIZANDO A UN MASCULINO DE REMERA AZUL EN INCIDENCIA CON DOS MASCULINOS CONDUCTOR Y ACOMPAÑANTE DE LA GRUA. SE REALIZA LÍNEA DE TIEMPO POR LA CÁMARA BALVANERAO113 CAM02 VISUALIZANDO A LAS 17:46 HS ARRIBAR A LA GRÚA LA CUAL SE COLOCA DELANTE DE UNA CAMIONETA BLANCA CON CAJA DETENIDA EN DOBLE FILA AL INSTANTE SE APROXIMA UN MASCULINO DE REMERA AZUL Y BERMUDA NEGRA A LA GRÚA DEL GOBIERNO DE LA CIUDAD PARA LUEGO ESTACIONAR LA CAMIONETA METROS ADELANTE Y RETIRARSE LA GRUA EN HORAS 17:49 AL MASCULINO DESCIENDE DE LA CAMIONETA ANTERIORMENTE MENCIONADA Y COMIENZA A CAMINAR POR EL MEDIO DE LA CALZADA ENTRE LA GRÚA Y UNA SEGUNDA CAMIONETA MARCA PEUGEOT BLANCA MIENTRAS FILMABA AL PERSONAL DE LA GRUA EN UN INSTANTE EL MASCULINO SE TORNA AGRESIVO Y PROPINA UN GOLPE DE PUÑO AL ESPEJO LADO DEL ACOMPAÑANTE DE LA GRÚA Y AGREDIR VERBALMENTE AL PERSONAL. SIENDO LAS 18:01 HS SE VISUALIZA EL ARRIBO DEL PERSONAL POLICIAL. 18:43 HS ARRIBA SAME. 19:02 HS SE RETIRA SAME SIN TRASLADO.19:57 HS SE RETIRA MÓVIL CON LA DETENCIÓN DEL MASCULINO DANDO POR FINALIZADO ESTE EVENTO. POSTERIORMENTE CARTA SAE MÓVIL 703 C INFORMA SE REALIZÓ CONSULTA CON LA UFLA ESTE DR. PELLICORI QUIEN ABALA LA DETENCIÓN DEL MASCULINO CARATULADA COMO DAÑO AGRAVADO.</t>
  </si>
  <si>
    <t>CABALLITO 39/ CABALLITO O212</t>
  </si>
  <si>
    <t>SE TOMA CONOCIMIENTO MEDIANTE CARTA SAE N°46839395 DENUNCIANTE REFIERE QUE HABRÍA VISTO A DOS MASCULINOS TRATANDO DE ROBARLE A UN MOTOCICLISTA. LLAMANDO INDICA QUE LO HABRÍA INTERSECTADO SACÁNDOLE UNA MOCHILA. SIENDO LAS 18:13 HS. SE TOMA CÁMARA CABALLITOO212 EMPLAZADA EN LA PLATA 191 Y CHACO DONDE SE VISUALIZA A UN MASCULINO QUIEN APARENTEMENTE ES EL LLAMANTE CON UNA MOCHILA. SE REALIZA LÍNEA DE TIEMPO MEDIANTE CÁMARA CABALLITOO212 CAM03 EMPLAZADA EN LA PLATA 191 Y CHACO EN EL HORARIO DE LAS 18:03:05 HS. SE VISUALIZA A DOS MASCULINOS A LA VELOZ CARRERA POR AVENIDA LA PLATA LOS MISMOS DOBLAN POR QUITO SENTIDO MUÑIZ. PRIMER MASCULINO CAMPERA COLOR NEGRO CON LÍNEAS BLANCAS TIPO ADIDAS EN LOS BRAZOS BERMUDA BEIGE Y ZAPATILLAS NEGRAS CON SUELA BLANCA. SEGUNDO MASCULINO DE REMERA VERDE BERMUDA Y CALZADO CLARO. 18:15 HS. ARRIBA PERSONAL POLICIAL PARA ENTREVISTAR AL MASCULINO. 18:36 HS. SE TOMA CÁMARA CABALLITO39 EMPLAZADA EN ROSARIO 84 Y SENILLOSA DONDE SE VISUALIZA A PERSONAL POLICIAL JUNTO A UN MOTOVEHÍCULO ENCENDIDO. 19:53 HS. SE RETIRA PERSONAL POLICIAL DE CABALLITOO212. 20:01 HS. ARRIBA EL TITULAR DEL MOTOVEHICULO Y SE RETIRA PERSONAL POLICIAL DANDO POR FINALIZADO ESTE EVENTO. SE AMPLÍA MEDIANTE CARTA SAE MÓVIL INDICA MASCULINO TESTIGO EN BICICLETA DIVISA AL MENOR INTENTAR ROBAR UNA MOTO EN VÍA PUBLICA. ERAN DOS. LOS MISMOS SE DAN A LA FUGAN. LOS AUTORES DESCARTARON UNA MOCHILA Y CASCO EN AV. LA PLATA Y QUITO. FUE ALERTADO A PERSONAL POLICIAL Y PROCEDE A DETENER A UN MASCULINO. EL OTRO SE DIO A LA FUGA. MÓVIL REALIZÓ CONSULTA CON EL JUZGADO Nº 6 A CARGO DR. COSINICH SECRETARIA ÚNICA Nº 17 A CARGO DR. SOLDATI ACTUACIONES POR ROBO DE MOTOVEHICULO DETENCIÓN DEL MENOR. DERIVA AL INCHAUSTI. ESTE EVENTO FUE MONITOREADO POR OP GAROROSO ANA LAURA DNI 44425086</t>
  </si>
  <si>
    <t>NVA POMPEYA79/CAM02</t>
  </si>
  <si>
    <t>SIENDO LAS 18:17HS SE TOMA CONOCIMIENTO MEDIANTE CARTA SAE N:46839401 DE UN ROBO DE A MASCULINO EN POMPEYA. SE TOMA CAMARA POMPEYA 79 CAMARA EMPLAZADA EN TRAFUL 3402 Y PEPIRI NO SE LOGRA VER A DAMNIFICADO EN EL LUGAR. SE REALIZA LINEA DE TIEMPO A LAS 18:09HS POR CAM 02 SE VISUALIZA A UN MASCULINO EN LA INTERSECCIÓN DE TRAFUL Y PEPERI .ES CUANDO PASA UN MOTOVEHICULO BITRIPULADO. UNO DE LOS SUJETOS DE SUSTRAE DE MODO ARREBATO APARENTEMENTE EL CELULAR.18:24HS ARRIBA MOVIL Y ENTREVISTA A FEMENINO SE RETIRA DEL LUGAR DANDO POR TERMINADO ESTE EVENTO. SE AMPLIA POR CARTA SAE QUE MOVIL 604 INFORMA SE ENTREVISTO A UN FEMENINO LA CUAL INDICO NO HABER VISUALIZADO HECHO DE ILÍCITO Y NO APORTA DATOS EN VIRTUD A LO INDICADO POR CMU SE REALIZO CONSULTA CON FISCALIA NACIONAL Y CRIMINAL N°17 A CARGO DR IUSPA SECRETARIA ÚNICA DE LA REY QUIEN DISPUSO ACTUACIONES POR ROBO.</t>
  </si>
  <si>
    <t>CABALLITO O205</t>
  </si>
  <si>
    <t>SE TOMA CONOCIMIENTO MEDIANTE CARTA SAE N° 46839403 DÍAZ VÉLEZ 5600 REFIERE. LOCAL DE ROPA. ANTONINO. MASCULINO REFIERE QUE SE ESTARÍA INCENDIANDO TODO EL LOCAL. SIENDO LAS 18:29HRS SE TOMA CÁMARA CABALLITOO205 EMPLAZADA EN AVENIDA SAN MARTIN 1208 Y GAONA DONDE A SE VISUALIZA A PERSONAL POLICIAL. SAME Y BOMBEROS EN LA ZONA. SE REALIZA LÍNEA DE TIEMPO MEDIANTE CÁMARA CABALLITOO205CAM01 EMPLAZADA EN AVENIDA SAN MARTIN 1208 Y GAONA DONDE A LAS 18:19HRS SE VERÍA EL ARRIBO DE SAME Y BOMBEROS EN LA LEJANÍA. 19:06HRS SE RETIRA SAME SIN PODER VISUALIZAR TRASLADO. 19:38HRS SE RETIRA BOMBEROS. 20.21HRS SE RETIRA PERSONAL POLICIAL DANDO POR FINALIZADO ESTE EVENTO. POSTERIORMENTE SE AMPLÍA MEDIANTE CARTA SAE MÓVIL 906 INDICA EN CALLE DÍAZ VÉLEZ 5600 EN ESQUINA COMERCIO RESTORÁN ANTONINO. INDICA ENCARGADO QUE SE INCENDIO LA COCINA LA FREIDORA SE ENCENDIÓ. SAME INT. 390 DEL HOSPITAL DURAN A CARGO DOCTORA PENA MN 195348. CUARTEL 6TO DE VILLA CRESPO A CARGO INSPECTOR IP 24978 AYALA. DOTACIÓN 8X1. EXCESIVA EXPOSICIÓN CALÓRICA. MÓVIL INDICA NEGATIVO LESIONADOS. CONSTANCIA EN PARTE. ESTE EVENTO FUE MONITOREADO POR LUCÍA MORENA ROSSI 45926480</t>
  </si>
  <si>
    <t>CONSTITUCION 31</t>
  </si>
  <si>
    <t>SE TOMA CONOCIMIENTO MEDIANTE CARTA SAE 46839574 DENUNCIANTE REFIERE QUE MANO DERECHA ANTES DE BAJAR POR LA AUTOPISTA 9 DE JULIO INDICA QUE HABRÍA UN MASCULINO DE REMERA GRIS Y GORRA DEL LADO DE AFUERA DEL BARRAL APARENTEMENTE ESTARÍA INTENTANDO TIRARSE ATENTO A ELLO SIENDO LAS 18:33 HS. SE TOMA LA CÁMARA CONSTITUCIÓN 31 LA MISMA EMPLAZADA EN LAS CALLES JUAN DE GARAY 1031 Y BERNARDO DE IRIGOYEN EN EL LUGAR SE VISUALIZA A UN MASCULINO DE SIMILARES CARACTERÍSTICAS A LAS APORTADAS POR DENUNCIANTE SOBRE LA BANQUINA CAMINANDO DE LADO A LADO COMO SI ESTUVIERA DESORIENTADO SE DA AVISO A COMANDO. 18:35 HS. ARRIBA PERSONAL POLICIAL DANDO CON EL MASCULINO A POSTERIOR ESTE MASCULINO CRUZA EL BARRAL E INTENTA TIRARSE DE LA AUTOPISTA HACIA EL VACÍO. 18:41 HS. ARRIBA BOMBEROS. 19:04 HS. SE CONTINUA EL EVENTO POR LA CÁMARA CONSTITUCIÓN 46 EMPLAZADA EN LAS CALLES BRASIL 1002 Y BERNARDO DE IRIGOYEN. 19:27 HS. ARRIBA SAME. 19:29 HS. SE RETIRA SAME CON TRASLADO DEL MASCULINO. POSTERIORMENTE SE TOMA CONOCIMIENTO MEDIANTE CARTA SAE QUE DIR REFIERE QUE SE HACE CONSULTA CON FISCALÍA NUMERO 5 A CARGO DE DOCTOR TRONCOSO SECRETARIA A CARGO DE DOCTOR AVELLA ACTUACIONES POR TENTATIVA DE SUICIDIO.</t>
  </si>
  <si>
    <t>SIENDO LAS 18:33 HS. SE VISUALIZA POR CÁMARA PALERMO90 EMPLAZADA EN SANTA FE 4701 Y BULLRICH A UN MASCULINO OFICIANDO DE LIMPIA VIDRIOS RECIBIR DÁDIVAS POR LA ACCIÓN. SE DA AVISO A COMANDO MEDIANTE CARTA SAE N° 46839706. EL MASCULINO CABELLO CORTO OSCURO REMERA NEGRA PANTALÓN AZUL CON LINEAS AMARILLAS SÍMIL ADIDAS ZAPATILLAS BLANCAS. 18:40 HS. SE VISUALIZA EL PASO DE PERSONAL POLICIAL. 18:52HS. EL MASCULINO SE RETIRA POR SANTA FE HACIA GODOY CRUZ PERDIÉNDOSE DEL ALCANCE DE LA CÁMARA DANDO POR FINALIZADO ESTE EVENTO. POSTERIORMENTE SE TOMA CONOCIMIENTO POR CARTA SAE HT INFORMA EN EL LUGAR PRESENCIA NOTORIA EL PANORAMA ES NORMAL NEGATIVO LO APORTADO.</t>
  </si>
  <si>
    <t>S. CRISTOBAL 40</t>
  </si>
  <si>
    <t>SE TOMA CONOCIMIENTO MEDIANTE CARTA SAE N°46839514. ALCANDÍA 3 ANEXO B SE ENCUANTRA SIN SUMINISTRO ELÉCTRICO. SIENDO LAS 18:40 HS SE TOMA LA CAMARA SAN CRISTOBAL40 EMPLAZADA EN CONSTITUCIÓN 2698 Y CATAMARCA VISUALIZANDO A LA ALCALDÍA EN CUESTIÓN. SIENDO LAS 20:35 HS SE DA POR FINALIZADO ESTE EVENTO POSTERIORMENTE CARTA SAE AMPLIA JEFE DE SERVICIO YA SE ENCUENTRA CON SUMINISTRO DEBIDO A GENERADOR.</t>
  </si>
  <si>
    <t>N. POMPEYA 52 CAM 03</t>
  </si>
  <si>
    <t>SE TOMA CONOCIMIENTO MEDIANTE CARTA SAE N°46839765 DENUNCIANTE REFIERE APARENTE CHOQUE ENTRE COLECTIVO Y UN MOTOVEHÍCULO. SIENDO LAS 18:43HS. SE TOMA LA CÁMARA NUEVA POMPEYA52 EMPLAZADA EN COBO 596 Y DRUMOND DONDE SE VISUALIZA A PERSONAL POLICIAL Y UN COLECTIVO DETENIDO Y PARCIALMENTE A UN MOTOCICLISMO TENDIDO EN EL SUELO. SE REALIZA LINEA DE TIEMPO POR CÁMARA NUEVA POMPEYA52CAM01 DONDE SE VISUALIZA EN HORAS 18:40 AL COLECTIVO DESPLAZARSE POR COBO DESDE DOBLAS HACIA DRUMOND EN LA INTERSECCIÓN DE COBO Y DOBLAS EL TRANSPORTE REALIZA UNA MANIOBRA APARENTEMENTE ESQUIVANDO ALGO O ALGUIEN PARA POSTERIORMENTE DETENERSE METROS ADELANTE. NO SE LOGRA VISUALIZAR EL MOMENTO DE LA COLISIÓN DEBIDO A QUE LA VISUAL SE ENCUENTRA PARCIALMENTE OBSTRUIDA POR ARBOLEDA. 18:59HS. ARRIBA PERSONAL DE SAME. 19:10HS. SE RETIRA SAME NO LOGRANDO VISUALIZAR TRASLADO. 20:40HS. SE DA POR FINALIZADO ESTE EVENTO. SE AMPLIA MEDIANTE CARTA SAE MÓVIL 707 INFORMA SE TOMO CONSULTA CON UNIDAD DE FLAGRANCIA OESTE A CARGO DE LA DRA. PAVON SE DISPUSO ACTUACIONES POR LESIONES 94 NOTIFICACIÓN DE ARTICULO 29 Y 30 Y SE SOLICITO DE VIALES AL LUGAR.</t>
  </si>
  <si>
    <t>CABALLITO 90</t>
  </si>
  <si>
    <t>SE TOMA CONOCIMIENTO MEDIANTE CARTA SAE N°46839630. MASCULINO SOLICITA AMBULANCIA PARA MASCULINO DE APROXIMADAMENTE 20 AÑOS QUE CAYÓ DE SU PROPIA ALTURA. ESTE TENDIDO EN EL SUELO. ESTA CONSIENTE Y GRITA. DESCONOCE QUE LE SUCEDIÓ. SIENDO LAS 18:49HS SE TOMA CÁMARA CABALLITO90 EMPLAZADA EN RIVADAVIA 5702 Y VÍCTOR MARTÍNEZ. VISUALIZANDO A PERSONAL POLICIAL JUNTO AL MASCULINO. 19:09HS ARRIBA SAME. 19:21HS SE RETIRA SAME CON TRASLADO. 19:18HS SE RETIRA PERSONAL POLICIAL DEL LUGAR DANDO POR FINALIZADO EL EVENTO. SE AMPLÍA MEDIANTE SAE: M SECTOR INDICA SAME INTERNO 424 DEL BASE CABALLITO. TRASLADA AL HOSPITAL PIÑEIRO CON DIAGNOSTICO DESORIENTACIÓN. PACIENTE CON ESQUIZOFRENIA.</t>
  </si>
  <si>
    <t>P. AVELLANEDAO105</t>
  </si>
  <si>
    <t>SE TOMA CONOCIMIENTO MEDIANTE CARTA SAE N°46839823 DENUNCIANTE REFIERE QUE LO HABRÍAN ESTAFADO Y HABRÍAN INGRESADO AL ALQUILER VISTE DE GRIS Y SE ENCUENTRA CON SU PAREJA. AGUARDA EN AV. DERQUI 4498. SIENDO LAS 18:50 HS. SE VISUALIZA MEDIANTE LA CÁMARA PARQUE AVELLANEDAO105 EMPLAZADA EN HOMERO 2401 Y C ALVAREZ A UN MASCULINO DE GORRA NEGRA REMERA GRIS Y SHORT NEGRO AGUARDANDO EN EL QTH JUNTO A UN FEMENINO. 18:54 HS. ARRIBA MÓVIL Y ENTREVISTA A UN GRUPO DE PERSONAS EN EL LUGAR. 19:05 HS. SE RETIRAN LAS PERSONAS POR SUS PROPIOS MEDIOS. 19:09 HS. SE RETIRA EL PERSONAL POLICIAL DANDO POR FINALIZADO EL EVENTO. POSTERIORMENTE SE AMPLÍA POR CARTA SAE QUE UTP INFORMA QUE SE ENTREVISTÓ A UN MASCULINO INDICA QUE TENDRÍA QUE APROXIMARSE AL LUGAR A COBRAR UN DINERO REQUERÍA LA PRESENCIA POLICIAL. NEGATIVO ESTAFA.</t>
  </si>
  <si>
    <t>SIENDO LAS 19:09 HS. SE VISUALIZA POR CÁMARA PALERMO90 EMPLAZADA EN SANTA FE 4701 Y BULLRICH A DOS MASCULINOS OFICIANDO DE LIMPIA VIDRIOS RECIBIR DÁDIVAS POR LA ACCIÓN. SE DA AVISO A COMANDO MEDIANTE CARTA SAE N° 46840070. 1ER MASCULINO REMERA NEGRA CON ESTAMPA EN EL PECHO BERMUDA NEGRA CALZADO BLANCO 2DO MASCULINO REMERA NEGRA CON ESTAMPA EN EL PECHO BERMUDA AZUL CON FRANJAS BLANCAS A LOS COSTADOS CALZADO BLANCO. 19:18 HS. COBRA EL SEGUNDO MASCULINO. 19:30 HS. ARRIBA PERSONAL POLICIAL DANDO CON LOS MASCULINOS. 19:58 HS. SE RETIRAN LOS MASCULINOS POR SUS PROPIOS MEDIOS DANDO PR FINALIZADO ESTE EVENTO. POSTERIORMENTE SE TOMA CONOCIMIENTO POR CARTA SAE SECTOR 1 INFORMA CONSULTA CON FISCALÍA GENERAL A CARGO DR. ZULCA MATIAS DISPONE CONTRAVENCION ARTÍCULO 239.</t>
  </si>
  <si>
    <t>BALVANERA 07</t>
  </si>
  <si>
    <t>SE TOMA CONOCIMIENTO MEDIANTE CARTA SAE N° 46839923 DENUNCIANTE REFIERE QUE SU PADRE SE ENCUENTRA AGRESIVO DENTRO DE LA PROPIEDAD. SIENDO LAS 19:04 HS SE TOMA CÁMARA BALVANERA07 EMPLAZADA EN RIVADAVIA 2990 Y ECUADOR VISUALIZANDO PERSONAL POLICIAL INGRESANDO A LA PROPIEDAD. SIENDO LAS 19:28 HS SE RETIRA PERSONAL POLICIAL DANDO ASÍ POR FINALIZADO ESTE EVENTO. POSTERIORMENTE SE AMPLÍA MEDIANTE CARTA SAE HT 3022 A INFORMA ENTREVISTANDO EN EL LUGAR SE TRATA DE UNA INCIDENCIA PARTES ILESAS. ESTE EVENTO FUE MONITOREADO POR PARADA ENZO DNI 43445489.</t>
  </si>
  <si>
    <t>BARRIO31 24</t>
  </si>
  <si>
    <t>19:07 HS. SE VISUALIZA POR LA CAMARA BARRIO 31 24 EMPLAZADA EN ALBERTO CHEJOLAN 1700 Y TALAMPAYA A UN MASCULINOS ESCONDIDO DETRÁS DE UNOS MUROS DE HORMIGÓN ARMADO OBSERVANDO A LOS VEHÍCULOS QUE SE DETIENEN EN EL SEMÁFORO. MASCULINO DE CAMPERA NEGRA BERMUDAS NEGRAS CALZADO CLARO. 19:09 HS. EL MASCULINO SE ACERCA A UN VEHÍCULO PARTICULAR MARCA RENAULT MODELO KANGOO COLOR ROJO CON DOMINIO COLOCADO AA 457 GY Y SUSTRAE PERTENENCIAS DEL INTERIOR DEL MISMO APARENTEMENTE UN TELÉFONO CELULAR Y A LA VELOZ CARRERA SE DA LA FUGA INTRODUCIÉNDOSE EN EL BARRIO 31 PERDIÉNDOSE DEL ALCANCE DE LAS CÁMARAS. SE DA AVISO A COMANDO MEDIANTE CARTA SAE NRO. 46840037. 19:10 HS. EL VEHÍCULO RENAULT KANGOO DEL DAMNIFICADO SE RETIRA POR CHEJOLAN SENTIDO RETIRO PERDIÉNDOSE DEL ALCANCE DE LAS CÁMARAS. 19:40 HS. SIN VISUALIZAR EL ARRIBO DEL PERSONAL POLICIAL SE DA POR FINALIZADO EL EVENTO. SE TOMA CONOCIMIENTO MEDIANTE CARTA SAE UTP 1 INFORMA QUE SE RECORREN INMEDIACIONES. NO ES HABIDO EL MASCULINO EN MENCIÓN NI EL DAMNIFICADO. ASIMISMO QSO AMPLIA QUE EL QTH APORTADO CORRESPONDE A COMUNA 2 A. SE TOMO CONTACTO CON CMU A FIN DE CLARIFICAR LO APORTADO PARA EVACUAR LA CORRESPONDIENTE CONSULTA. VISUALIZO UN MASCULINO INGRESAR MEDIO CUERPO AL VEHÍCULO RENAULT KANGOO NO LOGRANDO VISUALIZAR EL ELEMENTO SUSTRAÍDO. SE PROCEDE CON CONSULTA JUDICIAL. INTERVIENE LA FISCALIA CRIMINAL NRO. 16 A CARGO DE LA DRA. CUÑARRO SECRETARIA ÚNICA A CARGO DE LA DRA. SORINO Y DISPONE LABRAR ACTUACIONES POR TENTATIVA DE ROBO. SE SOLICITAN VISTAS FÍLMICAS VÍA INSTANCIA.</t>
  </si>
  <si>
    <t>SE TOMA CONOCIMIENTO MEDIANTE CARTA SAE N°46838977 DENUNCIANTE REFIERE QUE VARIOS MASCULINOS Y FEMENINOS HABRÍAN DETENIDO A UN MASCULINO QUE HABRÍA ROBADO. SIENDO LAS 19:08 HS. SE TOMA CÁMARA FLORES80 EMPLAZADA EN RIVADAVIA 7302 Y LAFUENTE VISUALIZANDO A PERSONAL POLICIAL EN EL LUGAR CON MASCULINO RETENIDO DENTRO DE MÓVIL. 19:58 HS. SE RETIRA PERSONAL POLICIAL DEL LUGAR CON MASCULINO DETENIDO DANDO POR FINALIZADO EL EVENTO. SE AMPLIA MEDIANTE CARTA SAE QUE SECTOR 3 INFORMA ACTUACIONES POR ROBO FISCALÍA 32 A CARGO DEL DOCTOR GÓMEZ SE DISPUSO ACTUACIONES POR ROBO Y DETENCIÓN DEL MASCULINO. ESTE EVENTO FUE MONITOREADO POR ZAMUDIO ALEJANDRO DNI 45524794.</t>
  </si>
  <si>
    <t>CONSTITUCION 61 / 35</t>
  </si>
  <si>
    <t>SIENDO LAS 18:56HS SE VISUALIZA MEDIANTE CÁMARA CONSTITUCION61 EMPLAZADA EN BRASIL 1105 Y LIMA A UN MASCULINO DE VICERA NEGRA REMERA DE ARGENTINA SHORT NEGRO ZAPATILLAS BLANCAS Y UN SEGUNDO MASCULINO DE CAMISETA DEPORTIVA NEGRA CON SHORT NEGRO CON VIVOS CLAROS ASIMISMO EL PRIMER MASCULINO HABRÍA INTENTADO SUSTRAER ALGÚN TIPO DE ELEMENTO A LA ALTURA DEL CUELLO A UN FEMENINO REMERA NEGRA PANTALÓN CLARO LA CUAL SE ENCONTRABA SOBRE EL METROBUS PARA LUEGO RETIRARSE A LA VELOZ CARRERA SENTIDO A LA ESTACIÓN DE TRENES. SE DA AVISO A COMANDO GENERANDO CARTA SAE N° 46840147. 19:17HS MEDIANTE CÁMARA CONSTITUCION61 SE VISUALIZA NUEVAMENTE AL MASCULINO AUTOR REMERA GRIS CON MANGAS SHORT NEGRO CALZADO CLARO. SE DA AVISO A COMANDO. 19:20HS MEDIANTE CÁMARA CONSTITUCION35/61 SE VISUALIZA A PERSONAL DE MOTORIZADA DAR CON EL MASCULINO AUTOR. 20:58HS SE RETIRA MÓVIL POLICIAL CON TRASLADO DEL MASCULINO. DANDO ASÍ POR FINALIZADO EL EVENTO. AMPLIA MEDIANTE CARTA SAE MOTO REFIERE QUE SE HACE CONSULTA JUZGADO N° 6 A CARGO DE DOCTOR CONSIANSICH SECRETARIA N° 16 A CARGO DOCTOR RENOM ACTUACIONES POR ROBO AVALA DETENCIÓN. ESTE EVENTO FUE EN COLABORACIÓN CON GISELLE CASTILLO.</t>
  </si>
  <si>
    <t>V. PUEYRREDON 58 CAM01</t>
  </si>
  <si>
    <t>SE TOMA CONOCIMIENTO MEDIANTE CARTA SAE N°46839739 HT REFIERE QUE SOLICITA SAME POR CHOQUE. 19:11 HS. SE TOMA LA CÁMARA Villa Pueyrredon58 EMPLAZADA EN GRIVEO 2415 Y ZAMUDIO VISUALIZANDO A SAME Y PERSONAL POLICIAL EN EL LUGAR. SE REALIZA LÍNEA DE TIEMPO MEDIANTE LA CÁMARA Villa Pueyrredon58CAM01 SIENDO LAS 18:38 HS VISUALIZANDO A CICLISTA CON MOCHILA DE PEDIDOS YA CIRCULAR POR CICLOVIA DE LA CALLE GRIVEO DESDE ARTIGAS HACIA ZAMUDIO MOMENTO EN EL QUE LA INTERSECCIÓN DE GRIVEO Y ZAMUDIO ES COLISIONADO POR EL LATERAL DERECHO DE UN RODADO VOLSKWAGEN GRIS QUE CIRCULABA POR ZAMUDIO DESDE GRIVEO HACIA CARLOS ANTONIO LÓPEZ SE DEJA CONSTANCIA QUE NO SE POSEE SEMÁFORO EN DICHA INTERSECCIÓN. 19:14 HS. SE RETIRA SAME CON TRASLADO. 19:49 HS. SE DA POR FINALIZADO ESTE EVENTO QUEDANDO PERSONAL POLICIAL DE CONSIGNA. POSTERIORMENTE SE AMPLÍA MEDIANTE CARTA SAE MOVIL 612 EN EL LUGAR MASCULINO DAMNIFICADO CON LA BICICLETA TIPO MOUNTAN BIKE RODADO 29 COLOR ROJA Y GRIS CIRCULABA POR GRIVEO HACIA ZAMUDIO Y EN LA INTERSECCIÓN ES COLISIONADO POR EL VEHÍCULO VOLSKWAGEN. ARRIBO SAME DEL HOSPITAL ZUBIZARRETA INTERNO 410 A CARGO DEL DR. TRONCOSO MN 152299 ASISTE Y DERIVA AL CICLISTA AL HOSPITAL ZUBIARRETA CON DIAGNOSTICO POLITRAUMA CONSULTA CON A UNIDAD DE FLAGRANCIA NORTE A CARGO DE LA DRA. BERNTEIN ACTOS POR LESIONES 94 ART 29 Y 30 SE LE ENTREGA EL VEHÍCULO AL IMPUTADO. SE NOTIFICA Y SE RETIRA LA BICICLETA SE HACE CARGO LA TÍA DEL DAMNIFICADO.</t>
  </si>
  <si>
    <t>1 IMPUTADO Y 1 TRASLADO.-</t>
  </si>
  <si>
    <t>FLORESTA 34</t>
  </si>
  <si>
    <t>SE TOMA CONOCIMIENTO MEDIANTE CARTA SAE N° 46840039 QUE DENUNCIANTE REFIERE QUE SE HABRÍA EXTRAVIADO SU ESPOSA NORA MABEL ALBORNOZ. DNI 6512793. SERÍA PACIENTE PSIQUIÁTRICA. INDICA QUE TENDRÍA UN VESTIDO AZUL FLOREADO. HACE DOS HORAS SE HABRÍA RETIRADO Y NO HABRÍA REGRESADO. SOLICITA PERSONAL POLICIAL. SIENDO LAS 19:25HS SE TOMA LA CÁMARA FLORESTA34 EMPLAZADA EN MERCEDES 1102 Y BELAUSTEGUI Y SE VISUALIZA A PERSONAL POLICIAL EN EL LUGAR ENTREVISTANDO A UN MASCULINO CON LENTES Y VESTIMENTA NEGRA. 19:30HS PERSONAL POLICIAL SE RETIRA DEL LUGAR DANDO COMO FINALIZADO EL EVENTO. POSTERIORMENTE SE AMPLÍA POR CARTA SAE. HT ENTREVISTA REFIERE QUE SU PAREJA PACIENTE PSIQUIÁTRICA SE HABRÍA RETIRADO DEL LUGAR AL ARRIBO DEL HT. YA SE ENCONTRABA EN COMUNICACIÓN CON EL FEMENINO. LA MISMA ILESA. NO APORTA MÁS DATOS.</t>
  </si>
  <si>
    <t>SE TOMA CONOCIMIENTO MEDIANTE CARTA SAE 46840305 HT SOLICITA APOYO POR MASCULINO AGRESIVO SOBRE LAS CALLES 9 DE JULIO Y PARAGUAY ATENTO A ELLO SIENDO LAS 19:37 HS. SE TOMA LA CÁMARA RETIRO 39 LA MISMA EMPLAZADA EN LAS CALLES CERRITO 902 Y PARAGUAY EN EL LUGAR SE VISUALIZA A PERSONAL POLICIAL CON UN MASCULINO REDUCIDO EN EL SUELO SE BRINDA APOYO ÓPTICO. 19:46 HS. SE RETIRA MASCULINO POR SUS PROPIOS MEDIOS SIN IMPEDIMENTOS DANDO ASÍ POR FINALIZADO EL EVENTO. POSTERIORMENTE SE TOMA CONOCIMIENTO MEDIANTE CARTA SAE QUE HT SE ENTREVISTO A UNA PERSONA EN SITUACIÓN DE VULNERABILIDAD NO REQUIERE ASISTENCIA SE RETIRA POR SUS MEDIOS SIN APORTAR DATOS.</t>
  </si>
  <si>
    <t>V. LUGANO71</t>
  </si>
  <si>
    <t>SE TOMA CONOCIMINETO MEDIANTE CARTA SAE46840412 DENUNCIANTE REFIERE QUE HABRIA UN MASCULINO EN VIA PUBLICA QUE TIENE UN ARMA DE FUEGO VISTE GORRA NEGRA REMERA BLANCA CON LETRAS QUE DICEB JORDAN ESTA MANIPULANDO UN ARMA DE FUEGO EN EL INTERIRO DE LA PLAZA QUE ESTA FRENTE AL MINISTERIO. 19:45HS SE VISUALIZA POR CAMARA VILLA LUGANO 71 EMPLAZADA EN HUBAC 6751 A PERSONAL POLCIAL CON MASCULINO PREVENIDO CON SIMILARES CARACTERISTICAS. 19:47 HS SE RETIRO MOVIL TRASLADANDO AL MASCULINO. 1951HS SE RETIRO LA TOTALIDAD DEL PERSONAL POLCIAL. 19:51HS SE CONTINUA MONITOREANDO POR CAMARA VILLA LUGANO 24 EMPLAZADA EN AV ARGENTINA 6098 Y SANTANDER PERSONAL POLCIAL CON EL MASCULINO MENCIONADO ANTERIORMENTE INGRESANDO AL DESTACAMENTO DANDO POR FINALIZADO EL EVENTO. POSTERIORMENTE SE AMPLIA MEDIANTE CARTA QUE MOVIL 2 SE REALIZO CONSULTA CON UFLA SUR A CARGO DRA ROXANA ORTIZ SE LABRAN ACTUACIONES POR ATENTADO Y RESISTENCIA A LA AUTORIDAD. ESTE EVENTO FUE MONITOREADO POR FIRME MARIA DNI 24062463</t>
  </si>
  <si>
    <t>SE TOMA CONOCIMIENTO MEDIANTE CARTA SAE N°46838977 707 C REFIERE QUE SE ENCUENTRA CON MASCULINO DEMORADO ACUSADO DE ILÍCITO EN EL LUGAR. SIENDO LAS 19:53 HS. SE TOMA CÁMARA FLORES34 EMPLAZADA EN J B ALBERDI 3098 Y JOSE MARTI VISUALIZANDO A PERSONAL POLICIAL JUNTO A MASCULINO PREVENIDO. SE REALIZA LINEA DE TIEMPO MEDIANTE CÁMARA FLORES34 DONDE SIENDO LAS 19:17 HS. SE VISUALIZA A UN MASCULINO DE GORRA ROJA SIENDO REDUCIDO POR DETRÁS POR UN MASCULINO DE VESTIMENTA NEGRA. DEBIDO A QUE LA CAMARA SE ENCUENTRA EN MODO PATRÓN DE MOVIMIENTO NO SE OBSERVA HECHO ILÍCITO. 20:32 HS. SE RETIRA PERSONAL POLICIAL CON MASCULINO DETENIDO DANDO POR FINALIZADO EL EVENTO. SE AMPLIA MEDIANTE CARTA SAE ACTUACIONES POR ROBO FICALIA 32 A CARGO DEL DOCTOR GOMEZ, SE DISPUSO ACTUACIONES POR ROBO Y DETENCION DEL MASCULINO.-</t>
  </si>
  <si>
    <t>SE TOMA CONOCIMIENTO POR CARTA SAE N°46840588 DENUNCIANTE REFIERE QUE MILITANTES DE LA EX PRESIDENTA CRISTINA KIRCHNER SE ENCUENTRAN EN LA VÍA PUBLICA HACIENDO RUIDOS MOLESTOS Y HACIENDO SUS NECESIDADES. REFIERE QUE LOS RETIRAN Y VUELVEN AL LUGAR. 20:08 HS. SE TOMA CÁMARA CONSTITUCIÓN65 EMPLAZADA EN HUMBERTO 1° 1414 Y SAN JOSÉ. SE VISUALIZA LO APORTADO. 20:36 HS. SE TOMA CONOCIMIENTO POR CARTA SAE QUE PERSONAL INTERVENTOR INFORMA QUE SE TRATA DE UN GRUPO DE CUARENTA PERSONAS QUE SE ENCUENTRAN PACÍFICAMENTE.</t>
  </si>
  <si>
    <t>SE TOMA CONOCIMIENTO MEDIANTE CARTA SAE N°46840642 DENUNCIANTE REFIERE QUE HABRÍA UN CONTENEDOR PRENDIÉNDOSE FUEGO. 20:15HS. SE TOMA CÁMARA FLORES50CAM03 EMPLAZADA EN FERNÁNDEZ DE LA CRUZ 2551 Y VARELA VISUALIZANDO FOCO ÍGNEO DENTRO DE UN CONTENEDOR. SE REALIZA LÍNEA DE TIEMPO MEDIANTE CÁMARA FLORES50CAM03 SIENDO LAS 20:04HS. SE VISUALIZA A UN MASCULINO APROXIMARSE AL CONTENEDOR Y SIENDO LAS 20:05HS. SE VISUALIZA AL MASCULINO RETIRARSE DE INFANTERÍA POR VARELA SENTIDO CHILAVERT. 20:19HS. ARRIBA PERSONAL POLICIAL. 20:21HS. SE RETIRA PERSONAL POLICIAL DANDO POR FINALIZADO EL EVENTO. SE AMPLÍA MEDIANTE SAE 907 CANCELA BOMBEROS INFORMA ES NEGATIVO INCENDIO DE RESIDUOS EL PANORAMA ES NORMAL.</t>
  </si>
  <si>
    <t>SE TOMA CONOCIMIENTO POR CARTA SAE N°46840810 DENUNCIANTE REFIERE QUE HABRÍA UN CHOQUE ENTRE UN MOTOVEHICULO Y UN VEHÍCULO. 20:34 HS. SE TOMA CÁMARA FLORES20 EMPLAZADA EN RIVADAVIA 7390 Y SAN PEDRITO VISUALIZANDO A FEMENINO JUNTO A PERSONAL DE BOMBEROS Y UN MOTOVEHICULO AZUL. 20:25 HS. SE REALIZA LINEA DE TIEMPO POR LA CÁMARA FLORES20CAM01 DONDE SE VISUALIZA UN VEHÍCULO DE COLOR GRIS CIRCULANDO POR SAN PEDRITO Y AL LLEGAR A LA INTERSECCIÓN CON RIVADAVIA COLISIONA A UN MOTOVEHICULO QUE CIRCULABA POR RIVADAVIA HACIA ARGERICH. SE DEJA CONSTANCIA QUE SE VISUALIZA SEMÁFOROS EL VEHÍCULO CRUZA LA AVENIDA EN COLOR AMARILLO A ROJO. 20:35 HS. ARRIBA PERSONAL POLICIAL AL LUGAR. 20:42 HS. ARRIBA SAME AL LUGAR. 20:49 HS. SE RETIRA PERSONAL DE BOMBEROS. 20:54 HS. SE RETIRA SAME CON TRASLADO DE LA FEMENINA. 22:16 HS. QUEDA PERSONAL POLICIAL DE CONSIGNA DANDO POR FINALIZADO ESTE EVENTO. POSTERIORMENTE SE TOMA CONOCIMIENTO POR AMPLIACIÓN DE SAE QUE MÓVIL 607 INFORMA QUE ARRIBO SAME 393 DEL HOSPITAL PIÑEIRO A CARGO DEL DR. MOYA MATRICULA NACIONAL 168482 ASISTE Y DERIVA AL MISMO NOSOCOMIO CON DIAGNOSTICO POLITRAUMATISMO MÓVIL 607 INFORMA SE TOMO CONSULTA CON UNIDAD DE FLAGRANCIA OESTE A CARGO DEL DR. GALBANO SECRETARIA ÚNICA SE DISPUSO ACTUACIONES POR LESIONES94 Y SE SOLICITA VIALES AL LUGAR OFICIAL LP 190180 GUTIÉRREZ ANTONELLA POC 1124895055 HT INFORMA ARRIBO VIALES MÓVIL 8215 A CARGO DEL AUXILIAR MARTÍN LO 76268.</t>
  </si>
  <si>
    <t>SE TOMA CONOCIMIENTO MEDIANTE CARTA SAE N°46840718 DENUNCIANTE REFIERE MASCULINO VIOLENTO OFICIANDO DE CUIDACOCHES. SIENDO LAS 20:36 HORAS SE TOMA CÁMARA PALERMO95 EMPLAZADA EN URIARTE 1395 Y CABRERA VISUALIZANDO PARCIALMENTE A PERSONAL POLICIAL DEBIDO A OBSTRUCCIÓN POR ARBOLEDA. 21:18 HORAS SE DA POR FINALIZADO EL EVENTO QUEDANDO PERSONAL POLICIAL DE CONSIGNA EN EL LUGAR. POSTERIORI SE AMPLÍA MEDIANTE CARTA SAE QUE MOVIL 1114 INFORMA SE REALIZA CONSULTA FISCALÍA GENERAL A CARDO DEL DOCTOR PAIAGUA QUIEN DISPUSO ACTA POR ARTICULO 91 Y NOTIFICACIÓN CONSULTADO CORRESPONDE Y NO POSEE IMPEDIMENTOS. NEGATIVO RELEVANCIA. ESTE EVENTO FUE MONITOREADO POR NAYRA TORREZ 46438246</t>
  </si>
  <si>
    <t>BELGRANO21 CAM02</t>
  </si>
  <si>
    <t>SE TOMA CONOCIMIENTO MEDIANTE CARTA SAE N° 46841379. FEMENINO REFIERE QUE HAY UNA FEMENINO EN RIÑA EN VÍA PUBLICA CON UN MASCULINO. 20:49HS. SE TOMA CÁMARA BELGRANO21CAM02 EMPLAZADA EN CIUDAD DE LA PAZ 2099 Y JURAMENTO DONDE SE OBSERVA A PERSONAL POLICIAL EN EL LUGAR. 21:36HS. ARRIBA SAME AL LUGAR. SE REALIZA LÍNEA DE TIEMPO POR CÁMARA ANTERIORMENTE MENCIONADA VISUALIZANDO EN HORAS 20:40HS. AL FEMENINO DESPLAZARSE POR CIUDAD DE LA PAZ DESDE MENDOZA HACIA JURAMENTO Y SER INTERCEPTADA POR PERSONAL POLICIAL. SE DEJA CONSTANCIA QUE NO SE VISUALIZA INCIDENCIA DEBIDO A QUE LA CÁMARA SE ENCUENTRA PARCIALMENTE OBSTRUIDA POR ARBOLEDA. 21:42HS. SE RETIRA SAME. 21:47HS. SE RETIRA PERSONAL POLICIAL DANDO ASÍ POR FINALIZADO ESTE EVENTO. POSTERIORMENTE SE TOMA CONOCIMIENTO MEDIANTE AMPLIACIÓN SAE QUE MOV 913 INFORMA AL ARRIBO NEGATIVO ARMAS BLANCAS SE TRATÓ DE UNA INCIDENCIA ENTRE FEMENINO Y MASCULINO EN SITUACIÓN DE VULNERABILIDAD LOS CUALES SE ENCONTRABAN DISCUTIENDO. IDENTIFICADOS CORRESPONDEN Y NO POSEEN IMPEDIMENTO. SON CONOCIDOS DE LA ZONA AMBOS ILESOS. NEGATIVO ARMAS BLANCAS. MOV 913 INFORMA ARRIBO SAME INT 425 HOSPITAL PIROVANO DOCTOR MÁRQUEZ DANIEL MN 193506 SIN ASISTIR A PERSONA ALGÚN NEGATIVO HERIDOS. MOV 913 INFORMA SE DIO CON MASCULINO Y FEMENINO EN SITUACIÓN DE VULNERABILIDAD LOS CUALES SE ENCONTRABAN EN INCIDENCIA. ESTE EVENTO FUE MONITOREADO POR NICOLÁS DONADON DNI 47085696.</t>
  </si>
  <si>
    <t>RETIRO 02</t>
  </si>
  <si>
    <t>SE TOMA CONOCIMIENTO MEDIANTE CARTA SAE 46841121 FEMENINO DENUNCIANTE REFIERE QUE UN MASCULINO ESTABA ATACANDO CON UN CUCHILLO A LOS TRANSEÚNTES SOBRE LAS CALLES RAMOS MEJÍA Y DEL LIBERTADOR SE MANTIENE AL DENUNCIANTE EN LÍNEA A LOS FINES DE APORTAR MAYORES DATOS DEL HECHO NO ASOCIAR ESTA CARTA HASTA FINALIZAR LA COMUNICACIÓN CON EL LLAMANTE ATENTO A ELLO SIENDO LAS 20:55 HS. SE TOMA LA CÁMARA RETIRO02 LA MISMA EMPLAZADA EN LAS CALLES DR. RAMOS MEJÍA 1348 EN EL LUGAR SE VISUALIZA A UN MASCULINO SIENDO REDUCIDO POR OTRO MASCULINO A POSTERIOR ARRIBA PERSONAL POLICIAL. SE VERIFICO LÍNEA DE TIEMPO CÁMARA RETIRO 03 CAM 03 SIENDO LAS 20:51 HS SE VISUALIZA PARCIALMENTE DEBIDO A LA LEJANÍA DE LA CÁMARA AL MASCULINO AL MOMENTO DEMORADO APROXIMARSE A UNA PERSONA DE REMERA BLANCA PANTALÓN NEGRO LA CUAL SE ENCONTRABA EN LA DÁRSENA DEL METROBUS POSTERIORMENTE UNA PERSONA TOMA AL MASCULINO POR DETRÁS Y FORCEJEA CON EL MISMO PARA LUEGO ARROJARLO AL SUELO HASTA EL ARRIBO DE PERSONAL POLICIAL. 21:17 HS. ARRIBA SAME. 21:23 HS. SE RETIRA SAME CON TRASLADO DEL PERSONAL POLICIAL. 21:32 HS. SE RETIRA MÓVIL CON TRASLADO DEL MASCULINO PREVENIDO. SE TOMA CONOCIMIENTO MEDIANTE AMPLIACION SAE QUE 301A SAME INTERNO 346 A CARGO DOCTOR GIMENEZ MATRÍCULA N 458060 DERIVA AL PERSONAL AL HOSPITAL FERNANDEZ DIAGNOSTICO DEL PERSONAL HERIDAS CORTANTES MULTIPLES EN BRAZO IZQUIERDO SIN RIESGO DE VIDA. DIR 10 SE REALIZO CONSULTA CON EL JUZGADO CRIMINAL Y CORRECCIONAL Nª62 DOCTOR GUICHADUT SECRETARIA Nª79 DOCTOR EDUARDO RICO DISPONE ACTUACIONES ROBO CON ARMA BLANCA AVALO LA DETENCIÒN DEL MASCULINO. SECUESTRO DE CUCHILLA</t>
  </si>
  <si>
    <t>BOEDO 75</t>
  </si>
  <si>
    <t>SE TOMA CONOCIMIENTO MEDIANTE CARTA SAE Nº46841093 FEMENINO INDICA QUE SU HIJA LE ESTA MANDANDO FOTOS A SU PADRE QUE ESTARÍA CON JERINGAS EN MANO. DENUNCIANTE INDICA SER LA MADRE QUIEN ESTA YENDO AL LUGAR. SIENDO LAS 21:07HS. SE TOMA CÁMARA BOEDO75 CAM03 EMPLAZADA EN SAN JUAN 4092 Y 33 ORIENTALES DONDE SE VISUALIZA EL ARRIBO DEL PERSONAL POLICIAL. 21:15HS. SE RETIRA PERSONAL POLICIAL DEL LUGAR. 21:17HS. ARRIBA SAME. 21:20HS. SE RETIRA SAME NO SE VISUALIZA TRASLADO DANDO POR FINALIZADO ESTE EVENTO. POSTERIORMENTE SE TOMA CONOCIMIENTO MEDIANTE AMPLIACIÓN DE SAE MÓVIL 1005 INDICA LA FEMENINO SE ENCUENTRA EN ESTADO CRITICO SE INYECTO EUTAGEN LIQUIDO DE EUTANASIA PARA ANIMALES PRONOSTICO RESERVADO MÓVIL REALIZO CONSULTA CON FISCALÍA N°60 A CARGO DR. INCARDONA SECRETARIA ÚNICA A CARGO DR. CASELLA. ACTUACIONES POR TENTATIVA DE SUICIDIO CONSIGNA OFICIAL MENSIA. ESTE EVENTO FUE MONITOREADO POR VALENTINA ROMERO 46421021</t>
  </si>
  <si>
    <t>BALVANERA 63</t>
  </si>
  <si>
    <t>BALVANERA</t>
  </si>
  <si>
    <t>SE TOMA CONOCIMIENTO MEDIANTE CARTA SAE N° 46841235 MASCULINO REFIERE QUE COLISIONARON UN VEHÍCULO. SIENDO LAS 21:08HS SE TOMA CÁMARA BALVANERA63 EMPLAZADA EN CALLAO 198 Y J D PERÓN SE VISUALIZA LO APORTADO. SE VERIFICA LÍNEA DE TIEMPO MEDIANTE CÁMARA BALVANERA63CAM03 SIENDO LAS 2101HS SE VISUALIZA AL MOTO VEHÍCULO CIRCULANDO POR CALLAO SENTIDO PERÓN ES CUANDO UN VEHÍCULO NEGRO LO CHOCA EN LA PARTE TRASERA HACIENDO CAER EL MOTO VEHÍCULO AL SUELO. 21:15HS ARRIBA PERSONAL POLICIAL. 21:20HS ARRIBA SAME. 21:24HS SE RETIRA SAME SIN TRASLADO. 21:30HS SE RETIRAN TODOS DEL LUGAR. DANDO ASÍ POR FINALIZADO EL EVENTO. AMPLIA MEDIANTE CARTA SAE HT INFORMA QUE ARRIBO SAME NEGATIVO LESIONADOS SE TRATÓ DE UN CHOQUE SIMPLE.</t>
  </si>
  <si>
    <t>VERSALLES 35/ V. SARSFIELD 32</t>
  </si>
  <si>
    <t>SE TOMA CONOCIMIENTO MEDIANTE CARTA SAE N.º 46840879 DENUNCIANTE REFIERE QUE HABRÍAN ROBADO A UN FEMENINA PERTENENCIAS DE SU VEHÍCULO . CIRCULARÍAN ABORDO DE MOTO . SIENDO LAS 21:10 HS SE VERIFICA LINEA DE TIEMPO MEDIANTE CÁMARA VELEZ SARSFIELD32 DOMO DONDE SIENDO LAS 20:35 HS SE VISUALIZA UN MOTO VEHICULO BI TRIPULADO EL MISMO SOBRE JUAN B JUSTO EN CARRIL SENTIDO GAONA MOMENTO EN EL CUAL EL ACOMPAÑANTE DESCIENDE DEL MOTO VEHÍCULO Y SE APROXIMA A UN VEHÍCULO QUE SE ENCONTRABA AGUARDANDO EN EL SEMÁFORO EL MOTO VEHÍCULO SUBE A LA VEREDA MIENTRAS TANTO EL ACOMPAÑANTE APARENTEMENTE SUSTRAE ALGÚN TIPO DE PERTENENCIA DEL VEHÍCULO Y SE RETIRA DEL LUGAR ABORDANDO EL MOTO VEHÍCULO LOS MISMOS SE RETIRAN POR JUAN B JUSTO SENTIDO BERMUDEZ. SE TRATA DE UN MOTO VEHÍCULO TIPO ROUSER BLANCA CON VIVOS NEGROS BI TRIPULADO POR DOS MASCULINOS. CONDUCTOR CASCO NEGRO CAMPERA BLANCA PANTALÓN NEGRO Y ZAPATILLAS OSCURAS .ACOMPAÑANTE CASCO NEGRO CAMPERA NEGRA CON LINEAS BLANCAS EN LOS BRAZOS TIPO ADIDAS BERMUDA NEGRA Y ZAPATILLAS NEGRAS.21:15 HS SE DA PPOR FINALIZADO ESTE EVENTO YA QUE LA CÁMARA POSEE DESPERFECTOS TÉCNICOS ASIMISMO NO SE VISUALIZA ARRIBO DEL PERSONAL POLICIAL. POSTERIOR SE AMPLIA POR CARTA SAE QUE SECTOR SE REALIZO CONSULTA CON  LA FISCALIA NACIONAL U CORRECCIONAL Nª49 A CARGO DOCOTO MARCELO RUIZ LOPEZ SECRETARIA UNICA DOCTOR CALUDIO JOSTAL ACTUACIONES POR ROBO.</t>
  </si>
  <si>
    <t>SAN NICOLAS 16</t>
  </si>
  <si>
    <t>SE TOMA CONOCIMIENTO MEDIANTE LA CARTA SAE N.º 46841498 QUE R1382 CON MASCULINO DETENIDO. SIENDO LAS 21:37 HS. SE BRINDA APOYO ÓPTICO POR CÁMARA SAN NICOLAS16 EMPLAZADA EN FLORIDA 100 Y BARTOLOMÉ MITRE. SIENDO LAS 22:58 HS. SE RETIRA MÓVIL CON TRASLADO DANDO POR FINALIZADO ESTE EVENTO. POSTERIORMENTE SE TOMA CONOCIMIENTO MEDIANTE LA AMPLIACIÓN DE LA CARTA SAE QUE 601D AMPLIA DETENIDO 43032894 PATRICIOS JEREMÍAS SAUCEDO ARG 21. POSEE UN TELÉFONO IPHONE Y OTRO MOTOROLA. NO PUEDE JUSTICIAR LA PROCEDENCIA DE AMBOS CELULARES. SE DIO INTERVENCIÓN AL JUZGADO CRIMINAL N.º 62 A CARGO DE LA DRA.GUICHANDOWT SECRETARIA DR. PETRECA. ACTUACIONES POR AVERIGUACIÓN DE ILÍCITO. AVALA LA DETENCIÓN.</t>
  </si>
  <si>
    <t>PALERMO 26</t>
  </si>
  <si>
    <t>SE TOMA CONOCIMIENTO MEDIANTE MODULACIÓN. HT R149 INFORMA QUE EN COMERCIO FARMACITY CON UN FEMENINO MAYOR DEMORADA. SE DA AVISO A COMANDO GENERANDO CARTA SAE N° 46841500. 21:54HS. SE TOMA CÁMARA PALERMO26 EMPLAZADA EN SANTA FE 3360 Y VIDT DONDE SE VISUALIZA PERSONAL POLICIAL EN EL LUGAR. 22:50HS. SE RETIRA PERSONAL POLICIAL DANDO ASÍ POR FINALIZADO ESTE EVENTO. POSTERIORMENTE SE TOMA CONOCIMIENTO MEDIANTE AMPLIACIÓN SAE QUE REFIERE QUE MEDIANTE CÁMARAS OBSERVA A UNA FEMENINA INTENTANDO SUSTRAER LABIALES. SE PROCEDE A LA DETENCIÓN DE LA FEMENINA ENTRE SUS PRENDAS POSEÍA LA SUMA DE 18 LÁBILES CON LA SUMA DE 550 MIL PESOS. SE TRATA DE LA SRA. 914 INFORMA INTERVIENE JUZGADO NÚMERO 35 A CARGO DOCTOR RAPPA SEC A CARGO DOCTOR CARREMARTIN. ACT POR HURTO. ESTE EVENTO FUE MONITOREADO POR NICOLÁS DONADON DNI 47085696</t>
  </si>
  <si>
    <t>PEREIRA DINIZ, BRISA FLORENCIA</t>
  </si>
  <si>
    <t>V. URQUIZA 41</t>
  </si>
  <si>
    <t>SE TOMA CONOCIMIENTO MEDIANTE CARTA SAE N°46841694 DENUNCIANTE REFIERE QUE UNA BICICLETA LO HABRÍAN CHOCADO.22:03HS. SE TOMA CÁMARA VILLA URQUIZA41 EMPLAZADA EN MONROE 4795 Y ALVAREZ THOMAS DONDE SE VISUALIZA A PERSONAL POLICIAL CON MASCULINO HERIDO. SE REALIZA LINEA DE TIEMPO POR CÁMARA VILLA URQUIZA22 CAM02 SIENDO LAS 21:57HS. SE VISUALIZA A CICLISTA CIRCULAR POR ALVAREZ THOMAS VEHÍCULO BLANCO INTENTA ABRIR LA PUERTA TRASERA DERECHA SIENDO COLACIONADO POR CICLISTA CAYENDO ESTE ULTIMO HACIA LA TRAZA. 22:10HS. ARRIBA SAME. 22:16HS. SE RETIRA SAME. 22:22HS. SE RETIRA PERSONAL POLICIAL DANDO ASÍ POR FINALIZADO ESTE EVENTO. SE TOMA CONOCIMIENTO MEDIANTE AMPLIACIÓN SAE EL MÓVIL 912 SE COMUNICA CON CMU CON EL OFICIAL LP 29049 GUZMÁN ESTA INDICA QUE SE OBSERVA LA CAÍDA DEL CICLISTA POR LA PUERTA DEL VEHÍCULO ABIERTA M NI SE OBSERVA SI SE CAE DE SU PROPIA ALTURA LA M 912 EN EL LUGAR SE ENTREVISTA CON CICLISTA INDICA QUE NO VIO LA PUERTA ABIERTA DEL VEHÍCULO ASÍ MISMO ARRIBO SAME 428 DEL HOSPITAL PIROVANO A CARGO DOCTOR MARQUEZ MN 1 93506 ASISTE Y NO DERIVA DIAGNOSTICO ESCORIACIÓN PIERNA IZQUIERDA EL MASCULINO NO INSTA A LA ACCIÓN PENAL CONSTANCIA EN PARTE. ESTE EVENTO FUE MONITOREADO POR PEREIRA BRISA</t>
  </si>
  <si>
    <t>SE TOMA CONOCIMIENTO MEDIANTE CARTA SAE Nº 46841644 DENUNCIANTE REFIERE QUE LE HABRÍAN ROBADO. SERIA UN SOLO MASCULINO. 22:05HS. SE TOMA CÁMARA FLORES 69 EMPLAZADA EN COREA 1901 Y TORRES Y TENORIO DONDE SE VISUALIZA A PERSONAL POLICIAL CON DAMNIFICADO. SE REALIZA LINEA DE TIEMPO POR LA CÁMARA FLORES 69 VISUALIZANDO EN HORAS 21:40 EL ARRIBO DEL MASCULINO ASIMISMO NO SE VISUALIZA HECHO ILÍCITO DEBIDO A QUE LA CÁMARA SE ENCUENTRA EN MODO PATRÓN EN MOVIMIENTO. 22:12HS. SE RETIRA DAMNIFICADO POR SUS PROPIOS MEDIOS. 22:14HS. SE RETIRA PERSONAL POLICIAL DEL LUGAR DANDO POR FINALIZADO ESTE EVENTO. POSTERIORMENTE SE TOMA CONOCIMIENTO MEDIANTE LA AMPLIACIÓN DE LA CARTA SAE M SEC 1 B INF QUE SE ENCUENTRA EN LO QUE COREA 1775 FRENTE AL POLIDEPORTIVO LO QUE REFIERE EL DAMNIFICADO ES QUE ESTABA ESTACIONADO EN EL LUGAR CON LA VENTANILLA BAJA Y ESE MOMENTO SE ACERCA UN MASCULINO DEL LADO DEL CONDUCTOR Y LE SUSTRAE SU TELÉFONO CELULAR MARCA MOTOROLA EL MISMO LE ARREBATA EL CELULAR Y SENTIDO DE FUGA HACIA EL INTERIOR DEL BARRIO PARA LOS PASILLOS. ASÍ MISMO TAMBIÉN LE SUSTRAÍDO LAS LLAVES DE SU CASA Y LAS HABRÍA TIRADO CERA DE DONDE SE ENCONTRABA UNA VEZ QUE ARRIBO EL MÓVIL VERIFICO EL LUGAR Y PUDO DAR CON LAS MISMAS. SE REALIZO CONSULTA CON LA FISCALÍA CRIMINAL Y NACIONAL NRO 32 A CARGO DEL DR. BARBELLA SECRETARIA ÚNICA DE LA DRA. INSAURRALDE DISPUSO ACTUACIONES POR ROBO. ESTE EVENTO FUE MONITOREADO POR CACERES MATIAS</t>
  </si>
  <si>
    <t>FLORESTA 45</t>
  </si>
  <si>
    <t>SE TOMA CONOCIMIENTO MEDIANTE CARTA SAE N°46841865 DENUNCIANTE REFIERE QUE ESTÁ EN LA ESQUINA CUENCA Y BACACAY LO ATROPELLO UN VEHÍCULO CAMIONETA EL CUAL ESTÁ EN EL LUGAR INDICA QUE SE SIENTE BIEN SOLO TIENE GOLPES. 22:18HS SE TOMA CÁMARA FLORESTA45 EMPLAZADA EN CUENCA 190 Y BACACAY DONDE SE VISUALIZA A CAMIONETA COLOR BORDO DETENIDA CON BALIZAS ENCENDIDAS Y UN MASCULINO EN BICICLETA NO SE OBSERVAN RECURSOS SE REALIZA LÍNEA DE TIEMPO POR LA CÁMARA FLORESTA45CAM01 SIENDO LAS 22:16HS SE VISUALIZA A LA BICICLETA DESPLAZARSE POR CUENCA DESDE VENANCIO FLORES HACIA BACACAY CUANDO EN LA INTERSECCIÓN DE CUENCA Y BACACAY ES COLISIONADO POR LA CAMIONETA QUE SE DESPLAZABA POR BACACAY DESDE HELGUERA HASTA CUENCA. 22:29HS EL MASCULINO DE LA CAMIONETA SE RETIRA JUNTO AL CICLISTA TRASLADANDO EL RODADO EN LA CAJA DEL VEHÍCULO DANDO ASÍ POR FINALIZADO ESTE EVENTO. POSTERIORMENTE AMPLIA SAE M610 A SU ARRIBO EL PANORAMA ES NORMAL M610 SE VERIFICAS CON RESULTADOS NEGATIVOS NO SE ACERCA DENUNCIANTE EN EL LUGAR EL PANORAMA ES NORMAL. ESTE EVENTO FUE MONITOREADO POR GUTIÉRREZ AMELIA DNI 94624772.</t>
  </si>
  <si>
    <t>SE TOMA CONOCIMIENTO MEDIANTE CARTA SAE N°46841851 MASCULINO REFIERE QUE HABRÍA UN FEMENINO QUE TIENE UN CORTE EN LA MANO. 22:24HS. SE TOMA CÁMARA BERGRANO02 EMPLAZADA EN CABILDO 2102 Y JURAMENTO VISUALIZANDO PERSONAL POLICIAL EN EL LUGAR. 22:32HS SE RETIRA PERSONAL POLICIAL DANDO ASÍ FINALIZADO ESTE EVENTO. POSTERIORMENTE SE AMPLÍA MEDIANTE CARTA SAE HT AMPLIA SE TRATA DE DOS PERSONAS EN SITUACIÓN DE VULNERABILIDAD. EL FEMENINO POSEE UN PEQUEÑO CORTE QUE SE REALIZÓ JUNTANDO CARTONES ASÍ MISMO NO REQUIERE SAME.SE TRATO DE UNA INCIDENCIA ENTRE HERMANOS EN SITUACIÓN DE VULNERABILIDAD SE IDENTIFICÓ Y SE RETIRAN CORRESPONDE Y NO POSEEN. HT INFORMA SE IDENTIFICARON A LAS TRES PERSONAS SIN NOVEDAD SE RETIRAN DEL LUGAR. ESTE EVENTO FUE MONITOREADO POR CRUZ LARA DNI95372579</t>
  </si>
  <si>
    <t>SE TOMA CONOCIMIENTO MEDIANTE CARTA SAE N°46841732 SOBRE MASCULINO REFIERE QUE HAY UN FEMENINO VECINA DEL LUGAR SE DESMAYO EN AV SANTA FE AL 3329 LA LLAMANTE DICE QUE LA MADRE LO LLAMO DICIENDOLE QUE UNAS PERSONAS LA HABRIAN TENIDO RETENIDA CONTRA SU VOLUNTAD.22:27HS.SE VISUALIZA EN CAMARA PALERMOO205 EMPLAZADA EN SANTA FE 3289 Y BULINES A MOVIL POLICIAL EN EL LUGAR.23:42HS.SE RETIRA MOVIL POLICIAL DANDOSE POR FINALIZADO EL EVENTO. 1014 INFORMA ARRIBO SAME INTERNO 422 A CARGO DRA FARRAN MN 189951 ASISTE EN LUGAR CON DIAGNOSTICO CONTROL CLINICO M1014 INFORMA REALIZA CONSULTA CON FISCALIA CORRECIONAL 16 A CARGO DR CUÑARRO SECRETARIA UNICA A CARGO DR SAN MARTIN QUIEN DISPONE ACTUACIONES AV ILICITO NEGATIVO RELEVANCIA NEGATIVO SERIVCIOS EN COLABORACION CON COHEN BELEN Y NICOLAS DONADON</t>
  </si>
  <si>
    <t>V. LUGANOO151</t>
  </si>
  <si>
    <t>SE TOMA CONOCIMIENTO MEDIANTE LA CARTA SAE N° 46841693 MÓVIL 608 INFORMA QUE SE ENCUENTRA CON UN MASCULINO DEMORADO. 23:34 HS. SE TOMA LA CÁMARA VILLA LUGANOO151 EMPLAZADA EN LEGUIZAMÓN 3306 Y ZUVIRIA Y SE VISUALIZA MÓVIL POLICIAL EN EL LUGAR. SE REALIZÓ LÍNEA DE TIEMPO POR LA CÁMARA VILLA LUGANOO151 DOMO Y SIENDO LAS 21:55 HS. SE OBSERVA COMO VARIOS TRANSEÚNTES TRAYENDO A MASCULINO DETENIDO POR PARTICULARES DE REMERA ROJA Y SHORT NEGRO HACIA EL PERSONAL POLICIAL SE DEJA CONSTANCIA QUE NO SE LOGRA VISUALIZAR EL MOMENTO DEL HECHO. 23:36 HS. SE RETIRA MÓVIL POLICIAL DEL LUGAR. SE AMPLÍA MEDIANTE LA CARTA SAE INTERVIENE FISCALÍA CRIMINAL Y CORRECCIONAL N° 37 AC DR MONTELEONE SECRETARIA ÚNICA DR BUERA ACTUACIONES TENTATIVA DE ROBO. SE DA POR FINALIZADO EL EVENTO</t>
  </si>
  <si>
    <t>SAN NICOLAS 57</t>
  </si>
  <si>
    <t>SIENDO LAS 22:36 HS. MEDIANTE CÁMARA SAN NICOLÁS 57 EMPLAZADA EN URUGUAY Y LAVALLE SE VISUALIZA A DOS MASCULINOS EN INCIDENCIA. SE DA AVISO A COMANDO GENERANDO CARTA SAE N°46842012. PRIMER MASCULINO ROPAS OSCURAS Y SEGUNDO MASCULINO REMERA CLARA Y PANTALÓN CLARO. SIENDO LAS 22:38 HS. SE VISUALIZA AL PRIMER MASCULINO RETIRARSE DEL LUGAR A VELOZ CARRERA POR URUGUAY SENTIDO SARMIENTO PERDIÉNDOSE DE LA VISUAL. POSTERIORMENTE EL SEGUNDO MASCULINO SE RETIRA POR LAVALLE HACIA TALCAHUANO PERDIÉNDOSE DE LA VISUAL. SE TOMA CONOCIMIENTO MEDIANTE CARTA SAE HT INFORMA QUE SE IDENTIFICO A MASCULINOS DNI CORRESPONDE Y NO POSEE IMPEDIMENTO.</t>
  </si>
  <si>
    <t>BELGRANO 61</t>
  </si>
  <si>
    <t>SE TOMA CONOCIMIENTO MEDIANTE CARTA SAE N°46841998 FEMENINA REFIERE QUE EN LA PUERTA DE UN NEGOCIO INDICA QUE HAY VIDRIOS ROTOS Y SANGRE EN LA VEREDA. 22:46HS. SE TOMA CÁMARA BERGRANO61 EMPLAZADA EN MONROE 1802 Y 11 DE SEPTIEMBRE VISUALIZANDO PERSONAL POLICIAL EN EL LUGAR. 23:33HS. SE RETIRA PERSONAL POLICIAL DANDO ASÍ FINALIZADO ESTE EVENTO. POSTERIORMENTE SE AMPLÍA MEDIANTE CARTA SAE M 613A INFORMA SE VERIFICO SE TRATA DE UN COMPLEJO LOCAL EN ESTADO DEMOLICIÓN. SE VERIFICO CON RESULTADO NEGATIVO SE CONTACTÓ CON PERSONA DE LA INMOBILIARIA REFIERE QUE SE HACE PRESENTE ENCARGADO DE LA OBRA. ESTE EVENTO FUE MONITOREADO POR CRUZ LARA DNI95372579</t>
  </si>
  <si>
    <t>BARRACAS96</t>
  </si>
  <si>
    <t>SE TOMA CONOCIMIENTO MEDIANTE CARTA SAE 46842180 DENUNCIANTE INDICA QUE UNA FEMENINA ESTA HERIDA EN LA PIERNA Y SU HIJO HERIDO EN LA PIERNA POR ARMA BLANCA Y EL AGRESOR SE HABRÍA IDO DEL LUGAR. EN AV. OSVALDO CRUZ AL 3464. 22:58 HS POR CÁMARA BARRACAS96 EMPLAZADA EN OSVALDO CRUZ 3475 Y P DE LA SIERRA NO SE OBSERVA HECHO DE RELEVANCIA. SE VISUALIZA PERSONAL RECORRER INMEDIACIONES. 23:27 HS SE OBSERVA EL ARRIBO SAME AL LUGAR. 23:33 HS SE RETIRA SAME SIN TRASLADO. SE AMPLIA MEDIANTE CARTA SAE JEFE DE SERVICIO INDICA QUE EL AGRESOR NO SE ENCUENTRA AL ARRIBO DEL MÓVIL Y TAMPOCO SE ENCUENTRA EL ARMA UTILIZADA. COMUNICA UNIDAD DE FLAGRANCIA DR BASAVILBASO ACTUACIONES LESIONES. AMBOS SE ENCUENTRAN FUERA DE PELIGRO.</t>
  </si>
  <si>
    <t>SE TOMA CONOCIMIENTO MEDIANTE CARTA SAE N°46842053 DENUNCIANTE REFIERE QUE HABRÍA TRES MASCULINOS ROBANDO A LOS TRANSEÚNTES EN LA VÍA PÚBLICA AL MOMENTO ESTÁN SENTADOS EN LA ESQUINA. DESCONOCE SI ESTÁN ARMADOS. NO CUENTAN CON VEHÍCULO GORRA REMERA AZUL. 22:50HS. SE TOMA CÁMARA BALVANERAO150 EMPLAZADA EN SAAVEDRA 291 Y MORENO DONDE SE VISUALIZA A TRES MASCULINOS. MASCULINO 1 MUSCULOSA GRIS SHORT NEGRO CON FRANJA AMARILLA A LOS COSTADOS ZAPATILLAS BLANCAS . MASCULINO DOS REMERA BLANCA CON DETALLES NEGROS BERMUDA DE JEANS CLARA ZAPATILLAS BLANCAS MASCULINO TRES GORRA REMERA OSCURA PANTALÓN NEGRO ZAPATILLA BLANCAS DETALLE NEGRO. 22:56HS. SE VISUALIZA A LOS MASCULINOS RETIRARSE POR MORENO SENTIDO AL TRANSITÓ HASTA PERDERSE DE LA VISUAL. 23:01HS. SE TOMA CÁMARA BALVANERAO150 CAM01 DONDE SE VISUALIZA ARRIBO DE PERSONAL PARA POSTERIORMENTE DAR CON LOS SUPUESTOS MASCULINOS. 00:16HS. DOS DE LOS MASCULINO SE RETIRAN POR SUS PROPIOS MEDIOS. 00:42HS. SE RETIRA PERSONAL POLICIAL DEL LUGAR CON UNO DE LOS MASCULINO ABORDO DANDO POR FINALIZADO ESTE EVENTO. POSTERIORMENTE SE TOMA CONOCIMIENTO POR AMPLIACIÓN SAE MÓVIL 603C SE REALIZO CONSULTA CON LA JUSTICIA DE LA NACIÓN DE LA ROGATORIA A CARGO DEL JUEZ LITVICK SECRETARIA ÚNICA DR. SANTIAGO MOCHI LABRO ACTUACIONES POR ESTABLECER CAPTURA Y DETENCIÓN.</t>
  </si>
  <si>
    <t>VEGA BRISA</t>
  </si>
  <si>
    <t>V. CRESPO 22</t>
  </si>
  <si>
    <t>SE TOMA CONOCIMI8ENTO MEDIANTE CARTA SAE N°46842099 LLAMANTE INDICA QUE UN AUTO HABRÍA CHOCADO EL METRO BUS. 22:54HS. SE TOMA CÁMARA VILLA CRESPO22 EMPLAZADA EN AVENIDA SAN MARTIN 21914 Y JUAN B JUSTO DONDE SE VISUALIZA PERSONAL POLICIAL JUNTO A UN VEHÍCULO EN EL LUGAR. POSTERIORMENTE SE VERIFICA MEDIANTE LÍNEA DE TIEMPO POR CÁMARA VILLA CRESPO22 DONDE DEBIDO A QUE LA CÁMARA SE ENCUENTRA OBSTRUIDA POR POSTE NO SE VISUALIZA IMAGEN DE RELEVANCIA. 22:57HS. ARRIBA SAME. 22:58HS. SE RETIRA SAME. 00:02HS. QUEDA PERSONAL POLICIAL DE CONDIGNA DANDO ASÍ POR FINALIZADO ESTE EVENTO. SE AMPLÍA MEDIANTE CARTA SAE 915 INFORMA QUE VENÍA CRUZANDO SAN MARTIN POR FRAGATA SARMIENTO Y VENIA UN COLECTIVO DE LA LÍNEA 135 Y LO EMBISTE SE PASARON LOS DATOS Y SE RETIRARON 915 PERO EL MASCULINO SE RETIRÓ A LLAMAR A LA GRÚA Y AHORA VOLVIÓ A ESPERAR A LA MISMA CHOQUE SIMPLE. ESTE EVENTO FUE MONITOREADO POR BRISA VEGA.</t>
  </si>
  <si>
    <t>S CRISTOBAL 42</t>
  </si>
  <si>
    <t>SE TOMA CONOCIMIENTO MEDIANTE CARTA SAE Nº 46842161 CMU BRINDA APOYO ÓPTICO A PERSONAL POLICIAL. SIENDO LAS 23:02GHS. SE TOMA CÁMARA SAN CRISTOBAL02 EMPLAZADA EN DANEL 1502 Y PAVÓN DONDE SE VISUALIZA A PERSONAL POLICIAL EN EL LUGAR CON UN MASCULINO REDUCIDO. SE REALIZA LINEA DE TIEMPO MEDIANTE CAMARA SAN CRISTOBAL42 CAM02 DONDE SIENDO LAS 22:43HS. SE VISUALIZA A MÓVIL POLICIAL FRENAR EN INTERCEPTOR DE DANEL Y PAVÓN DONDE POSTERIORMENTE UN MOTOVEHICULO HACE COLISIÓN CON EL MISMO CON DOS MASCULINOS A BORDO. UN MACULINO ES REDUCIDO Y EL SEGUNDO SE DA A LA FUGA A LA VELOZ CARRERA POR PAVÓN SENTIDO SÁNCHEZ DE LORIA. SIENDO LAS 23:20HS. ARRIBA SAME AL LIGAT. 23:28HS. SE RETIRA SAME DEL LUGAR. SIENDO LAS 04:53HS. SE RETIRA PERSONAL POLICIAL DEL LUGAR DAN DON ASÍ POR FONALIZAXP0 EL EVENTO. POSTERIORMENTE SE AMPLIA MEDIANTE CARTA SAE MÓVIL 605 A INDICA EN COMUNA 5A CM MOTO OFICIAL PÉREZ DANIEL. MOTO INTERNO 1506. DIVISA MOTO CON DOS OCUPANTE VEN PRESENCIA POLICIAL Y SE DAN A LA FUGA A VELOZ CARRERA. NO ACATAN ORDEN DE DETENCIÓN Y SE DAN A LA FUGA PASANDO SEMÁFOROS EN ROJO CONTINÚAN EN CON 3A Y 3B Y EN DANEL Y PAVÓN LA MOTO QUE FUGABA COLISIONA MÓVIL DE 5B INTERNO 8027. CONDUCTOR DE LA MOTO DETENIDO OTRO SE DA A A FUGA EN COM 5B Y ES DETENIDO EN TARIJA Y COLOMBRES MOTO SIN IMPEDIMENTO NO POSEE DOCUMENTACIÓN DE LA MOTO LAS PERSONAS IDENTIFICADAS NO POSEEN IMPEDIMENTO VIGENTE.  POSEEN ACTUACIONES PASADAS ARRIBO SAME INTERNO DE BASE MORENO INTERNO 426 A CATGO DRA. GUERRERO MIRTA MN 158850 ASISTE Y NO DERIVA AL PERSONAL POLICIAL CON DIAG. TRAUMATISMO EN MANO Y PIERNA IZQUIERDA M 605 REALIZO CONSULTA CON UFLA OESTE A CARGO DR. JORDAN SUAREZ ACTUACIONES POR ART 183 DAÑO ART 184 INCISO Nº 5 AGRAVADO BIEN DEL ESTADO ART 239 ATENTADO Y RESISTENCIA. DETENCIÓN DE LOS IMPUTADOS. SOLICITA VIALES EN LAS CALLES DANEL Y PAVON PARA LOS RODADOS. ESTE EVENTO FUE MONITOREO POR JUAN MONTIEL 46252382</t>
  </si>
  <si>
    <t>SE TOMA CONOCIMIENTO MEDIANTE MODULACIÓN HT PERSONAL POLICIAL PIDIENDO APOYO EN PAVÓN Y SALTA. SIENDO LAS 23:18 HS. MEDIANTE CÁMARA CONSTITUCIÓN 32 EMPLAZADA EN SALTA Y PAVÓN SE VISUALIZA A PERSONAL POLICIAL REDUCIENDO A UN MASCULINO. SE DA AVISO A COMANDO SOBRE LA CARTA SAE N°46842319. SE REALIZA LINEA DE TIEMPO MEDIANTE CÁMARA CONSTITUCIÓN 32 CAM02 Y CONSTITUCIÓN O136 CAM02 EMPLAZADA EN PAVÓN Y SALTA SIENDO LAS 23:17 HS. SE VISUALIZA AL MASCULINO AL MOMENTO DEMORADO REMERA RAYADA CELESTE CON BLANCO BERMUDA GRIS APROXIMARSE A PERSONAL POLICIAL FEMENINO Y TOMARLA POR EL CUELLO COMIENZA EL FORCEJEO ENTRE AMBOS PARA LUEGO SOLTARLA Y TOMAR AL OTRO PERSONAL POLICIAL FEMENINO CON LA QUE TAMBIÉN FORCEJEA PARA LUEGO REDUCIRLO ARROJÁNDOLO AL SUELO. SIENDO LAS 23:50 HS. SE VISUALIZA A SAME ARRIBAR AL LUGAR. SIENDO LAS 00:00 HS. SE VISUALIZA A SAME RETIRARSE DEL LUGAR. SIENDO LAS 00:10 HS. SE VISUALIZA A MÓVIL POLICIAL RETIRARSE DEL LUGAR CON TRASLADO DEL MASCULINO. SE TOMA CONOCIMIENTO MEDIANTE CARTA SAE MÓVIL 601 INFORMA QUE ARRIBO SAME INTERNO 338 DE BASE MONASTERIO A CARGO DOCTORA BRUNO NARAA ASISTE Y NO TRASLADA A AMBOS PERSONAL POLICIAL CON DIAGNOSTICO CLÍNICO. SE REALIZO CONSULTA CON LA UNIDAD DE FLAGRANCIA ESTE A CARGO DOCTOR NANCI AHRON DISPUSO LA DETENCIÓN DEL MASCULINO. ACTUACIONES POR ARTICULO 238 ATENTADO Y RESISTENCIA A LA AUTORIDAD AGRAVADO POR EL USO DE MANOS.</t>
  </si>
  <si>
    <t>FLORES 93</t>
  </si>
  <si>
    <t>SE TOMA CONOCIMIENTO MEDIANTE CARTA SAE N°46842267. FEMENINO INDICA QUE ESTABA VOLVIENDO DE SERVICIO Y MASCULINO LE HABRÍA PEDIDO AYUDA YA LE HABRÍAN ROBADO EL MASCULINO SE ENCONTRABA SU VEHÍCULO CUANDO OTROS MASCULINOS EN MOTO SE ACERCÓ Y LE ROMPIÓ EL VIDRIO DE SU VEHÍCULO Y LE ROBO SUS PERTENECÍAS LE CORTARON LA MANO Y ESTARÍA SANGRANDO DENUNCIANTE INDICA SER AGENTE DE TRÁNSITO. SIENDO LAS 23:19 HS. SE TOMA CÁMARA FLORES 93 EMPLAZADA EN CARABOBO 995 Y EVA PERÓN VISUALIZÁNDOSE EN LA MISMA A PERSONAL POLICIAL Y AGENTE DE TRÁNSITO ENTREVISTANDO A UN MASCULINO.23:33 HS. SE RETIRA PERSONAL POLICIAL Y MASCULINO POR SUS PROPIOS MEDIOS DANDO ASÍ POR FINALIZADO ESTE EVENTO. POSTERIORMENTE SE TOMA CONOCIMIENTO MEDIANTE AMPLIACIÓN SAE M 1107 B INFORMA QUE SE ENCUENTRA EN EL LUGAR CON LA DAMNIFICADA LO QUE REFIERE ES QUE SE ENCONTRABA EN EL SEMÁFORO DE LO QUE ES EVA PERÓN. EN ESE MOMENTO ES SORPRENDIDA POR DOS MASCULINOS A BORDO DE UNA MOTOCICLETA EL CUAL UNO DE ELLOS DESCIENDE Y ROMPE EL VIDRIO DEL LADO DEL ACOMPAÑANTE PARTE DELANTERA Y LE SUSTRAE UN TELÉFONO CELULAR IPHONE 7PRO PLATEADO. LA DAMNIFICADA NO RECUERDA QUE MOTO VEHÍCULO SERIA Y TAMPOCO CARACTERÍSTICAS DE LOS MASCULINOS. SENTIDO DE FUGA EVA PERÓN PARA EL LADO DE CURA PALIGÜE. ESTE EVENTO FUE MONITOREADO POR ARACELI GONZÁLEZ TORALES DNI 94914642.</t>
  </si>
  <si>
    <t>SE TOMA CONOCIMIENTO MEDIANTE CARTA SAE Nº46842252 DENUNCIANTE REFIERE QUE UN GRUPO DE MASCULINOS Y DOS FEMENINOS SUELEN ROBAR INGRESARON A UN COLECTIVO LÍNEA 128 INTERNO 8723 EN LA DIRECCIÓN APORTADA. DESCONOCE SI ESTARÍAN ARMADOS. REMERA CORTA . FEMENINOS DE CONTEXTURA ROBUSTA. 23:20HS. SE TOMA CÁMARA ALMAGRO31 EMPLAZADA EN RIVADAVIA 3902 Y CASTRO BARROS DONDE SE VISUALIZA A COLECTIVO Y PERSONAL POLICIAL EN EL LUGAR. 23:26HS. SE RETIRA PERSONAL POLICIAL DEL LUGAR DANDO POR FINALIZADO ESTE EVENTO. POSTERIORMENTE SE TOMA CONOCIMIENTO MEDIANTE AMPLIACIÓN DE CARTA SAE DIC 5 INDICA POR DICHOS DEL COLECTIVERO LOS MASCULINOS DESCENDIERON EN MEDRANO Y CORRIENTES.</t>
  </si>
  <si>
    <t>V. CRESPO 44 CAM041</t>
  </si>
  <si>
    <t>SE TOMA CONOCIMIENTO MEDIANTE CARTA SAE N° 46842327 LLAMANTE INFORMA QUE ESTARÍA CON INVITADOS QUIENES POSEEN ARMAS DE FUEGO EN CALLE CASTILLO 62. LO ESTARÍAN APUNTANDO DESDE EL BALCÓN HACIA DEBAJO DE LA CAMA. SE TRATAN DE 5 O 6 PERSONAS Y NO HABRÍA HERIDOS. 22:36HS. SE TOMA CÁMARA VILLA CRESPO44CAM01 EN LA CUAL SE VISUALIZA A PERSONAL POLICIAL EN EL LUGAR. 23:44HS. SE RETIRA PERSONAL POLICIAL DANDO ASÍ POR FINALIZADO ESTE EVENTO. POSTERIORMENTE SE TOMA CONOCIMIENTO MEDIANTE AMPLIACIÓN SAE MÓVIL INDICA EN EL LUGAR CON EL MASCULINO ES NEGATIVO LO APORTADO EL HOMBRE NO HABRÍA TOMADO LA MEDICACIÓN AL ARRIBO LA TOMO Y SE ENCONTRABA EN PERFECTO ESTADO. ESTE EVENTO FUE MONITOREADO POR GALEANO AXEL DNI 44503176.</t>
  </si>
  <si>
    <t>P. AVELLANEDA90</t>
  </si>
  <si>
    <t>SE TOMA CONOCIMIENTO POR MEDIO DE CARTA SAE N° 46842622PERONAL POLICIAL IDENTIFICANDO A FEMENINO Y MASCULINO EN EL LUGAR. 23:48 HS. SE TOMA CÁMARA PARQUE AVELLANEDA 90 EMPLAZADA EN ESCALADA 2250 Y HUBAC VISUALIZANDO PERSONAL POLICIAL EN EL LUGAR JUNTO A DOS PERSONAS. 00:14 HS. SE RETIRAN FEMENINO Y MASCULINO POR SUS PROPIOS MEDIOS SE RETIRA PERSONAL POLICIAL. POSTERIORMENTE SE TOMA CONCOMITO POR MEDIO DE CARTA SAE MÓVIL 709 LOS MISMOS TENÍAN DOS RUEDAS GASTADAS INDICAN HABERLAS ENCONTRADO EN CONTENEDOR DE RESIDUOS SE IDENTIFICAN SIN NOVEDAD. CARRERA DEBORA DNI 36552867.</t>
  </si>
  <si>
    <t>LINIERS O120</t>
  </si>
  <si>
    <t>SE TOMA CONOCIMIENTO MEDIANTE CARTA SAE N°11/12/2025 LLAMANTE REFIERE QUE UN MASCULINO HABRIA DEJADO SU MOTOVEHICULO TIRADO CON ALARMA ENCENDIDAD. MEDIANTE LINEA DE TIEMPO POR CAMARA LINIERS O120 CAM01 00:00:44 HS A MASCULINO ALBARIÑO HACIA ACONCAGUA. SE AMPLIA: M610C REFIERE QUE LA MOTO CONSULTADA CORRESPONDE Y NOPOSEE. SE SOLICITA CONTACTO CON DENUNCIANTE, SE ENCUENTRA BIEN ESTACIONADA SIN SIGNOS DE VIOLENCIA. MOVIL 610C SE ENTREVISTA CON PROPIETARIO DEL MOTOVEHICULO QUIEN RECONOCE EL TAMBOR DEL MISMO DAÑADO POR LO QUE SE PROCEDE A REALIZAR CONSULTA CON FISC NAC CRIM Y CORREC Nro 49 AC DR RUIZ LOPEZ SECR UNICA AC DR JOFAL QUIEN DISPONE LABRAR ACTUACONES POR TTA DE ROBO.</t>
  </si>
  <si>
    <t>9b</t>
  </si>
  <si>
    <t>BOEDO 10 CAM02</t>
  </si>
  <si>
    <t>SE TOMA CONOCIMIENTO MEDIANTE CARTA SAE 46842716 DTE REF COLISION ENTRE VEHICULO Y BICICLETA. SE TOMA CAMARA. SE AMPLIA LINEA DE TIEMPO MEDIANTE CAMARA BOEDO10 CAM02 SIENDO LAS 00:00 SE VISUALIZA MOMENTO DE COLISION, EL VEHICULO SE DA A LA FUGA, NO SE LOGRA VISUALIZAR DOMINIO DEL MISMO. ARRIBA PERSONAL, ARRIBA SAME. PERSONAL POLICIAL DA CON VEHICULO. SE AMPLIA: SABE ASISTE Y DERIVA DIAG: POLITRAUNA,. ACT LES94, RESULTADO DE TEST POSITIVO, MAGIS SOLICITA DET DEL FEM.-</t>
  </si>
  <si>
    <t>SE TOMA CONOCIMIENTO MEDIANTE CARTA SAE POR DENUNCIANTE REFIERE QUE HAY UNA PERSONA ACCIDENTADA CON CORTE EN ROSTRO. SE VISUALIZA POR CAMARA A PERSONAL POLICIAL CON MASCULINO. REALIZADA LINEA DE TIEMPO SE OBSERVA UNA INCIDENCIA ENTRE DOS MASCULINOS. SE AMPLIA QUE M1011 SAME INTER 384 HTAL ZUB A/C DRA DE LA ROSA MN 155194 ASISTE Y TRASLADA DIAGNOSTICO CORTE EN LA FRENTE. M1011 FISCALIA CONTRAVENCIONA DE FALTA NRO 24 DR RODRIGO MANUEL PAGANO MATA SECRETARIA UNICA DR MAITE SOLA ACTUACIONES POR COSO SEXUL CALLEJERO .-</t>
  </si>
  <si>
    <t>V. URQUIZA 59</t>
  </si>
  <si>
    <t>SE TOMA CONOCIMIENTO MEDIANTE CARTA SAE POR FEMENINO REFIERE HAY UN GRUPO DE MASCULINOS EN RIÑA. SE TOMA CAMARA VISUALIZANDO LA INCIDENCIA EN EL LUGAR Y EL ARRIBO DEL PERSONAL POLICIAL. REALIZADA LINEA DE TIEMPO SE OBSERVA A LOS MASCULINOS A GOLPE DE PUÑO Y POSTERIOR MASCULINO INTENTANDO RETIRARSE OFUSCADO PROVOCANDO NUEVAMENTE INCIDENCIA CON EL PERSONAL POLICIAL. SE AMPLIA M 912.- EN EL LUGAR PERSONAL DE FACCION SE ACERCA YA QE TRES PERSONAS ESTABAN EN INCIDENCIA CON PERSONAL DE LA PIZZERIA , , LOS MISMO ESTABAN OFUSCADOS YA QUE QUERIAN COMIDA, SE PRODUCE UNA CREZCA , ESTOS SE TORNAN AGRESIVO Y LA FEMENINO LE PROPINA UN GOLPE DE PUÑO AL PERSONAL POLICIAL, EN DICHO MOMENTO SEACERCA EL EL TERCER MASCULINO ( ROBLEDO) HOSTIL Y AGRESIVO Y AL REDUCIRLO MUERDE EL BRAZO DE PERSONAL POLICIAL. .- ARRIBO SAME INTERNO 408 DEL HTAL TORNU A/C OLIVER MERCADO MN 161209 ASISTE Y NO DERIVO CON DIAGNOSTICO POLICONTUZO A LOS TRES DETENIDOS .- SAME ASISTE APERSONAL POLICIAL CON DIAGNOSTICO HERIDA SUPERFCIAL POR MORDEDURA. M 712 SE REALIZA CONSULTA CON LA UFLA NORTE A C DR GALVAIRES SEC UNIC A CDRA CRISIBI DISPONE LA DETENCION DEL FEMENINO Y DE LOS TRES MASCULINOS , SE TOMA DIFERENTE TEMPERAMNTOS CON CADA UNO DE LOS DETENIDOS A SABER M CON RESPECTO ALA SRA LUJAN ACT POR AMENAZAS Y LESIONES , . AL SR BERAYRA ACT POR AMENAZAS , AL SR ROMERO ATENTADO RESISTENCIA Y AMENAZAS . AL SR ROBLEDO LESIONES ATENTADO Y RESISTENCIA Y AMENAZAS.</t>
  </si>
  <si>
    <t>VER</t>
  </si>
  <si>
    <t>BARRACASO136/CAM01</t>
  </si>
  <si>
    <t>SE TOMA CONOCIMIENTO MEDIANTE CARTA SOBRE UN MASC QUE SE ENCONTRABA METIENDOSE EN LOS VEHICULOS ESTACIONADOS, MEDIANTE LINEA DE TIEMPO SE LOGRA VISUALIZAR AL MASC INGRESAR VARIAS VECES EN DOS CAMIONETAS, SE DA AVISO A COMANDO, AL ARRIBO DE PERSONAL SE LOGRA DAR CON EL MASC Y SE LO IDENTIFICA. SE AMPLIA DIR12 QWUE AL ARRIBO DIO CON EL AMSUCLIO EL CUAL POSEE ENTRE SUS PRENDASN KIT DE SEGURIDAD UNMATAFUEGO DE LA VW AMAROK UNA PELOTA SUSTARIA DE LA HILUX Y LA PARRILA DEL CHEVROLET VECTRA SE REALIZA CONSULTA FISCALIA DE LA BOCA RA CALLLEJAS ERC UNCIA DRA VILLALBA ACT ROBO CONSIGNA OF LP 163365 FERNANDEZ DAIANA A LA ESPERA DE LOS OPIETARIOS.</t>
  </si>
  <si>
    <t>PRENSA</t>
  </si>
  <si>
    <t>COGHLAN 01 CAM02</t>
  </si>
  <si>
    <t>SE TOMA CONOCIMIENTO MEDIANTE CARTA SAE 46843372 MOTO SOLICITA MOVIL, COLISION CON MOTOVEHICULO DE ESTA FUERZA. SE TOMA CAMARA SE VISUALIZA A PERSONAL POLICIAL. SE AMPLIA LINEA DE TIEMPO CMU AMPLIA SE VERIFICA CAMARA COGHLAN01CAM02, SIENDO LAS 02:02 HS, SE VISUALIZA VEHICULO PARTICULIAR CIRCULAR POR CONGRESO Y AL CRUZAR RICARDO BALBIN, EMBISTE A MOTOVEHICULO QUE ESTABA INTENTANDO SALIR DE DONDE ESTABA ESTACIONADA. SE AMPLIA: SAME ASISTE EN EL LUGAR DIAG ESCORIACION EN BRAZO DERECHO, NO TRASLADA.</t>
  </si>
  <si>
    <t>PALERMO O134</t>
  </si>
  <si>
    <t>SE TOMA CONOCIMIENTO MEDIANTE CARTA SAE 46843388 DTE REF QUE HABRIA DOS MASC INTENTANDO INGRESAR A SU FINCA. SE TOMA CAMARA. SE APORTA LINEA DE TIEMPO CAMARA PALERMOO134 CAM03 SIEBNDO LAS 02:06HS. SE VISUALIZA A MASC EGRESAR EL QTH, SE APORTA SENTIDO DE FUGA Y DESCIPS. SE AMPLIA: NEG FALTANTES, SIN NOVEDAD.-</t>
  </si>
  <si>
    <t>AGRONOMIA 17</t>
  </si>
  <si>
    <t>SE TOMA CONOCIMIENTO MEDIANTE CARTA SAE 46843403 DTE REF COLISION VEHICULAR. SE TOMA CAMARA VISUALIZANDO A PERSONAL POLICIAL CON VEHICULO. SE APORTA LINEA DE TIEMPO CMU AMPLIA SE VERIFICA LINEA DE TIEMPO MEDIANTE CÁMARA AGRONOMIA17 CAM01/03 DONDE SIENDO LAS 02:07:53 HS SE VISUALIZA A UN VEHICULO FIAT CRONOS CIRCULAR POR NAZCA CRUZANDO BEIRO, DICHO VEHICULO POSEIA EL SEMAFORO HABILITADO, MOMENTO EN EL CUAL COLISIONA CON EL VEHICULO MODELO GOL TREND EN SU PARTE DELANTERA DEL LADO DEL ACOMPAÑANTE, QUE CIRCULABA POR AVENIDA NAZCA Y ESTE AL LLEGAR A LA INTERSECCION CON BEIRO EL MISMO DOBLA A LA IZQUIERDA SENTIDO ARGERICH CON SEMAFORO EN ROJO. SE AMPLIA: ARRIBA SAME ASISTE Y DERIVA DIG: LATIGAZO CERVICAL. SEGUNDA AMBULANCIA ASISTE DIAG: POLITRAUMA. SE REALIZA CONSULTA CON LA UFLA ACTS LES 94.-</t>
  </si>
  <si>
    <t>01 IMPUTADO.-</t>
  </si>
  <si>
    <t>NO CARGA COMUNA - NO CARGA HS</t>
  </si>
  <si>
    <t>V. URQUIZA 30</t>
  </si>
  <si>
    <t>SE TOMA CONOCIMIENTO MEDIANTE CARTA SAE 46843404 DTE REF INCIDENCIA ENTRE MASC. SE TOMA CAMARA V. URQUIZA30 VISUALIZANDO ARRIBO DE PERSONAL POLICIAL. SE AMPLIA: SE ENTREVISTA CON ENCARGADO DE LOCAL, AL ARRIBO LA OTRA PARTE YA SE HABRIA RETIRADO.-</t>
  </si>
  <si>
    <t>SAN NICOLAS 73 CAM02</t>
  </si>
  <si>
    <t>SE TOMA CONOCIMIENTO MEDIANTE CARTA SAE DENUNCIANTE REFIERE QUE LE HABRIAN ROBADO PERTENENCIAS A UN FEMENINO EN LA PUERTA DEL HOTEL. SE TOMA CAMARA NO SE VISUALIZA LO APORTADO. SE APORTA LINEA DE TIEMPO CON EL MOMENTO DEL ILICITO Y DIRECCION DE FUGA DEL AUTOR. CARTA SAE AMPLIA: HT QSO AMPLIA DAMNIFICADA REFIERE QUE EL MASCULINO LE CORTO Y LE SUSTRAJO UNA MOCHILA CELESTE CON PASAJES DE AEROLINEA, TELEFONO CELULAR Y DOCUMENTACION PERSONAL. INTERVIENE FISC CRIM N°60 DRA ICARDONA SEC UNICA DRA MARTINO. SE LABRA ACT POR ROBO ARREBATO.</t>
  </si>
  <si>
    <t>BALVANERA 38</t>
  </si>
  <si>
    <t>SE TOMA CONOCIMIENTO MEDIANTE CARTA SAE 46843429 DTE REF ROBO RECIENTE EN FINCA. SE TOMA CAMARA VISUALIZANDO ARRIBO DE PERSONAL POLICIAL. SE PROCEDE A APORRAR LINEA DE TIEMPO SIENDO LAS 02:18HS. SE VISUALIZA A LOS MASC INGRESAR A INTERIOR DE VEHICULO NISSAN COLOR BLANCO, SE APORTAN DECRIPS Y SENTIDO DE FUGA DE LOS MASC. SE AMPLIA: ACT POR ROBO Y PRIVACIÒN.-</t>
  </si>
  <si>
    <t>SE TOMA CONOCIMIENTO MEDIANTE CARTA SAE 46843446 DTE REF MASC OFICIANDO DE CUIDACOCHES AGRESIVO, SE TOMA CAMARA VISUALIZANDO A PERSONAL POLICIAL. SE AMPLIA: SE NOT A SR SEGOVIA FISC DISPONE ACT POR ART 91.-</t>
  </si>
  <si>
    <t>SE TOMA CONOCIMIENTO MEDIANTE CARTA SAE N° 46843466 DTE REFIERE QUE HABRIA MASCULINOS ROBANDO UN VEHICULO, SE TOMA CAMARA VISUALIZANDO PERSONAL POLICIAL EN EL LUGAR. SE PLASMA LINEA DE TIEMPO CMU AMPLIA SE REALIZA LINEA DE TIEMPO POR CAMARA V. SOLDATI51 CAM03 EMPLAZADA EN CORRALES Y MARIANO ACOSTA SIENDO LAS 02:25HS SE VISUALIZA POR CORRALES SENTIDO LACARRA UN VEHICULO COLOR NEGRO, EL CUAL ESTACIONA A MITAD DE CUADRA, LUEGO SE APROXIMAN 4 MASCULINOS, LOS CUALES PERMANECEN UNOS INTANTES Y SE RETIRAN A LA VELOZ CARRERA HACIA EL INTERIOR DEL BARRIO QUEDANDO EL VEHICULO EN EL LUGAR. SE DEJA CONSTANCIA QUE LA CAMARA SE ENCUENTRA A 100 METROS FIJA, NO VISUALIZANDO VESTIMENTA DE LOS MASCULINOS, SI ESTOS SUSTRAEN PERTENENCIAS O MODELO Y DOMINIO DEL VEHICULO.- SE RETIRA MOVIL POLICIAL CON VEHICULO Y DAMNIFICADO. INF GRUPO DE MASCULINOS ARMADOS LE COMETEN ILICITO SUSTRAYENDOLE EL CELULAR DANDOSE A LA FUGA HACIA INTERIOR DE SOLDATI SIN MAS QUE APORTAR. M 608 SE FISCALIA CORRECCIONAL N 27 A/C DRA MONTELEONE SECRETARIA UNICA A/C DRA BECERRA SE LABRAN ACTS POR ROBO AMA</t>
  </si>
  <si>
    <t>SE VISUALIZA MEDIANTE CAMARA A PERSONAL POLICIAL ENTREVISTANDO A DOS MASCULINOS. SE AMPLIA: PANORMA NORMAL.</t>
  </si>
  <si>
    <t>CABALLITO O152</t>
  </si>
  <si>
    <t>SE TOMA CONOCIMIENTO MEDIANTE CARTA SAE POR FEMENINO REFIERE QUE EL NOVIO DE SU SOBRINA ESTARIA AGRESIVO. SE VISUALIZA POR CAMARA A PERSONAL POLICIAL EN EL LUGAR. SE AMPLIA QUE M SEC 3 INDICA QUE SE TRATO DE UNA DISCUSION FAMILIAR SOLUCIONADO ANTES DEL ARRIBO DEL MOVIL, EL MASCULINO NO SE ENCONTRABA, FEMENINO IILESA, NO INSTA A LA ACCION PENAL, MOVIL CONTINUA SU RECORRIDO.-</t>
  </si>
  <si>
    <t>P. CHACABUCO 72</t>
  </si>
  <si>
    <t>SE TOMA CONOCIMIENTO MEDIANTE CARTA SAE 46843541 DTE REF VIO. GENERO EN INTERIOR FINCA. SE TOMA CAMARA VISUALIZANDO A PERSONAL POLICIAL ENTREVISTANDO. SE AMPLIA: NEG VIOLENCIA DE GENERO. PMA NORMAL.-</t>
  </si>
  <si>
    <t>SE TOMA CONOCIMIENTO MEDIANTE CARTA SAE DENUNCIANTE REFIERE QUE HABRIAN CINCO PERSONAS EN INCIDENCIA CON ARMA BLANCA. SE TOMA CAMARA SE VISUALIZA PERSONAS DE SIMILARES CARACTERISTICAS. SE APORTA LINEA DE TIEMPO. ARRIBA PERSONAL POLICIAL. CARTA SAE AMPLIA: 1001C REFIERE QUE SE HACE CONSULTA CON FISCALIA GENERAL A CARGO DE DOCTOR BARRAGAR, REFIERE ACTUACIONES POR ARTOCULO 103, ARMA IMPROPIA.</t>
  </si>
  <si>
    <t>1 CONTRAVENTOR.-</t>
  </si>
  <si>
    <t>P. CHACABUCO 62</t>
  </si>
  <si>
    <t>SE TOMA CONOCIMIENTO MEDIANTE CARTA SAE POR MASCULINO REFIERE QUE HAY 3 MASCULINOS CON BOTELLAS EN VIA PUBLICA. SE VISUALIZA POR CAMARA A PERSONAL POLICIAL EN EL LUGAR. SE AMPLIA QUE 907 INF SE RETIRA A UN GRUPO DE MASCULINOS EN SITUACION DE VULNERABILIDAD SIN NOVEDAD.-</t>
  </si>
  <si>
    <t>SE TOMA CONOCIMIENTO MEDIANTE CARTA SAE POR AMSCULINO INDICA QUE LE HABRIAN ENTRADO A ROBAR A SU DOMICILIO Y ESTARIAN FORZANDO OTROS DEPARTAMENTOS. SE VISUALIZA POR CAMARAS CERCANAS A VEHICULO SIMILARES CARACTERISTICAS A LAS APORTADAS POR DENUNCIANTE APORTANDO SU DESPLAZAMIENTO. SE AMPLIA QUE MOV 613 INF SE CONSULTA CON FISC CRIM Y CORR NUM 53 A/C DR DILELLO Y SEC UNICA DRA SAA DISPONE ACT POR ROBO Y PRIVACION ILEGITIMA DE LA LIBERTAD. SE SOLICITA RASTROS CONSIGNA OF. LP 190443 ALBORNOZ KAREN POC 1133880945</t>
  </si>
  <si>
    <t>NO CARGA COMUNA</t>
  </si>
  <si>
    <t>CASTRO LAUDANI, TAMARA</t>
  </si>
  <si>
    <t>CHACARITA 29</t>
  </si>
  <si>
    <t>SE TOMA CONOCIMIENTO MEDIANTE CARTA SAE POR MASCULINO DORMITANDO DENTRO DE VEHICULO. SE VISUALIZA POR CAMARA A VEHICULO APORTADO EN EL LUGAR. SE AMPLIA QUE MOVIL INDICA EN EL LUGAR EL CONDUCTOR SE ENCONTRABA ESPERANDO LA GRUA PANORMAAA NORMAL</t>
  </si>
  <si>
    <t>P. AVELLANEDAO107</t>
  </si>
  <si>
    <t>SE TOMA CONOCIMIENTO MEDIANTE CARTA SAE N° 46843677 DTE INDICA QUE SU HIJA DE 3 AÑOS NO SE LA DEVUELVE SU PAREJA HACE UINA HORA. SE TOMA CAMARA VISUALIZANDO ARRIBO DE PERSONAL POLICIAL ENTREVISTANDO A FEMENINO. SE RETIRA MOVIL Y PERSONAL POLICIAL. INF INCIDENCIA VERBAL CONSU CUÑADA LA MISMA NO ES HABIDA FEM ILESA NO INSTA ACCION PENAL CONST EN PARTE__</t>
  </si>
  <si>
    <t>P. CHAS 23 CAM02</t>
  </si>
  <si>
    <t>SE VISUALIZA POR CAMARA PARQUE CHAS23 A PERSONAL IDENTIFICANDO A UN MASCULINO. SE GENERA CARTA SAE DANDO AVISO A COMANDO. REALIZADA LINEA DE TIEMPO SE OBSERVA A MASCULINO DESPLAZARSE Y POSTERIOR SER DEMORADO POR PERSONAL POLICIAL. SE AMPLIA QUE</t>
  </si>
  <si>
    <t>SE TOMA CONOCIMIENTO MEDIANTE CARTA SAE POR DENUNCIANTE INFORMA QUE HAY UN MASCULINO CON ARMA DE FUEGO. SE VISUALIZA POR CAMARA A MASCULINO SIMILARES CARACTERISTICAS APORTANDO DESCRIPCIONES. POSTERIOR ARRIBA PERSONAL POLICIAL DANDO CON EL MISMO. 613A INF ASI MISMO LOS LLAMANTES RE RETIRAN DEL LUGAR, INCIDENCIA SOLUCIONADA, NEGATIVO ARMA DE FUEGO EN EL LUGAR.</t>
  </si>
  <si>
    <t>V. LUGANO72</t>
  </si>
  <si>
    <t>SE TOMA CONOCIMIENTO MEDIANTE CARTA SAE N° 46843879 MASC INDICA QUE HABRIA UN SILLON INCENDIANDOSE. SE TOMA CAMARA VISUALIZANDO PARCIALMENTE HUMO NEGRO Y PERSONAL POLICIAL. ARRIBA BOMBEROS, SE RETIRA BOMBEROS Y MOVIL POLICIAL.</t>
  </si>
  <si>
    <t>FLORES O233</t>
  </si>
  <si>
    <t>SE TOMA CONOCIMIENTO MEDINTE CARTA SAE N 46843938 DTE REFIERE QUE HAY UN MASC NO PUEDE RESPIRAR - REFIERE QUE SE LE VAN LOS OJOS PARA ATRAS. SE AMPLIA S1 INF SE ENTREVISTA CON LLAMANTE QUIEN INDICA QUE VISUALIZA MASC EN VP CON APARENTE EPISODIO EPILEPTICO LO CUAL ARRIBA SAME INT 404 DEL ALVAREZ A/C DR BEZONAR MARCELO MN108879 QUIEN ASISTE EN EL LUGAR CONTROL CLINICO A UN MASC VULNERABLE QUIEN REFIERE LLAMARSE GASTON MAXIMILIANO LEN NO APORTANDO DNI</t>
  </si>
  <si>
    <t>V. CRESPO26</t>
  </si>
  <si>
    <t>SE TOMA CONOCIMIENTO MEDIANTE CARTA SAE N 46843966 LLAMANTE REFIERE UN CHOQUE ENTRE UN AUTO Y UNA MOTO UNO DE LOS MOTOCIVISTAS ESTARIA INCONSCIENTE. SE AMPLIA M615 INF QUE SE REALIZA CONSULTA CON LA UFLA NORTE A CARGO DE LA DRA. AMANDA PERSEN QUIEN DEJA SIN EFECTO VIALES ASIMISMO BRINDA EL RESULTADO DE ALCOTEST DEL CONDUCTOR DL MOTOVEHICULO ( NICOLA EMANUEL) RESULTADO 1.46 SE LO VAN A NOTIFICAR DE LOS ART. 29 Y 30 Y CONTRAVENCION POR ART. 131</t>
  </si>
  <si>
    <t>SE TOMA CONOCIMIENTO POR FRECUENCIA POR FEM DE CUERPO DE TRANSITO REFIERE QUE HABRIA CHOQUE ENTRE DOS VEHICULOS EN EL LUGAR. CMU REALIZA LINEA DE TIEMPO POR CAMATA CONSTITUCION 55 CAM 03 SIN VISUALIZAR LA COLISION. SAE AMPLIA M 10011001 SE REALIZO CONSULTA CON LA UFLA NORTE AC DE LA DRA ARON SE LABRAN ACT POR LESIONES 94 Y ACTA CONTRAVENCIONAL POR CONDUCIR ALCHOLIZADO . SECUESTR DEL VEHICULO Y DETENCION DEL MASCULINO</t>
  </si>
  <si>
    <t>1 DETENIDO /1 TRASLADO SAME</t>
  </si>
  <si>
    <t>PALERMO21</t>
  </si>
  <si>
    <t>SE TOMA CONOCIMIENTO MEDIANTE CARTA SAE N° 46844015 DENUNCIANTE REFIERE QUE HABRIA UN FEMENINO FUERA DEL EDIFICIO TOCANDO TIMBRES DE TODOS LOS VECINOS E INDICA QUE QUE SE HABRIA OLVIDADO LAS LLAVES DENTRO DEL DEPARTAMENTO QUE LE HABRIAN PRESTADO. SE VISUALIZA MEDIANTE CAMARA PALERMO 21 PERSONAL POLICIAL ENTREVISTANDO UN FEMENIN. SE RETIRA MOVIL POLICIAL SE TOMA CONOCIMIENTO MEDIANTE AMPLIACIONES DE CARTA SAE: 1014 B INFORMA SE ENTREVISTA CON LA SRA. CANDELA. LA MISMA SERIA VECINA DEL LUGAR. SE OLVIDO LA LLAVE. CORRESPONDE Y NO POSEE.</t>
  </si>
  <si>
    <t>TORRES JORGE</t>
  </si>
  <si>
    <t>LINIERS 16</t>
  </si>
  <si>
    <t>SIENDO LAS 06:28 HS. SE TOMA CONOCIMIENTO MEDIANTE CARTA SAE N° 46844021 PERSONAL POLICIAL SOLICITA ASISTENCIA DE SAME POR UN ACCIDENTE DE TRÁNSITO ENTRE UN VEHÍCULO PARTICULAR Y UN MOTOVEHICULO SOBRE LA TRAZA DE LA AUTOPISTA AV. GRAL. PAZ E IBARROLA. AL TOMARSE LA CÁMARA LINIERS 16 EMPLAZADA EN IBARROLA 7298 Y COLECTORA AV. GRAL. PAZ SE VISUALIZA UN VEHÍCULO PARTICULAR DETENIDO EN EL CARRIL DERECHO DE LA AUTOPISTA MENCIONADA UN MOTOVEHICULO TENDIDO SOBRE LA CINTA ASFÁLTICA Y PERSONAL DE POLICÍA DE LA CIUDAD ENTREVISTANDO A UN GRUPO DE PERSONAS EN EL LUGAR. SE VERIFICO LÍNEA DE TIEMPO DE CÁMARA LINIERS 16 CAM 01 UBICADA EN IBARROLA 7298 Y COLECTORA DE AV. GRAL. PAZ. POR LA MISMA 06:22 HS. SE OBSERVÓ A VEHÍCULO Y MOTOVEHICULO AMBOS CIRCULANDO POR LA AVENIDA GENERAL PAZ CON SENTIDO A RIO DE LA PLATA CUANDO EL VEHÍCULO INTENTA APARENTEMENTE CAMBIAR DE CARRIL EMBISTE AL MOTOVEHICULO PROVOCANDO SU CAÍDA. 06:44 HS. ARRIBA SAME. 06:49 HS. SE RETIRA AMBULANCIA DE SAME REALIZANDO TRASLADO. SE DEJA CONSTANCIA QUE DESDE 07:15 HS. CONTINUA EL MONITOREO POR CÁMARA LINIERS 16 CAM 01 EMPLAZADA EN IBARROLA 7298 Y COLECTORA DE AV. GRAL. PAZ. 08:07 HS. APARENTE PERSONAL DE AUTOPISTA RETIRO EL MOTOVEHICULO. 08:08 HS. SE RETIRA EL VEHÍCULO PARTICULAR POR SUS PROPIOS MEDIOS. 08:11 HS. SE DA POR FINALIZADO EL EVENTO AL RETIRARSE PERSONAL DE ESTA FUERZA DEL LUGAR. SE TOMÓ CONOCIMIENTO A TRAVÉS DE CARTA SAE MÓVIL 609 INFORMA QUE ARRIBO SAME INTERNO N° 419 A CARGO DE LA DRA. M.N. 124680 QUIEN ASISTE Y DERIVA AL HOSPITAL SANTOJANNI CON DIAGNOSTICO POLICONTUSO AL CONDUCTOR DEL MOTOVEHICULO. ASÍ MISMO EL PERSONAL POLICIAL SE ENCUENTRA REALIZANDO CONSULTA JUDICIAL CON LA UNIDAD DE FLAGRANCIA SUR A CARGO DEL DR. BASABILBASO EL CUAL SOLICITO VIALES AL ALCOTEST AL LUGAR. LUEGO SE AMPLIÓ QUE ARRIBO CIENTÍFICA INTERNO 167 LLEVO A CABO EL TEST CON RESULTADO NEGATIVO. SE NOTIFICAN LAS PARTES SIN NOVEDAD PARA POSTERIOR ENTREGA DE LOS VEHÍCULOS Y SE LABRARON ACTUACIONES POR LESIONES 94. EL MÓVIL 609 REFIRIÓ QUE EL VEHÍCULO SE ENCONTRABA CIRCULANDO AL REALIZAR UNA MALA MANIOBRA EMBISTE AL MOTOVEHICULO EL CUAL SE ENCONTRABA CIRCULANDO POR LA BANQUINA.</t>
  </si>
  <si>
    <t>1 IMPUTADO/1 TRASLADO SAME</t>
  </si>
  <si>
    <t>CABALLITO59</t>
  </si>
  <si>
    <t>SE TOMA CONOCIMIENTO MEDINTE CARA SAE N 46844024 DTE FEMNINO REFIERE QUE UN MASCULINO VECINO DE LA MISMA ESTARIA EN INCIENDA CON FEMENINO LA MISMA ESTARIA CON UN CUCHILLO Y LO QUIZO ACUCHILLAR. SE AMPLIA 607C INF ARRIBA SAME INT 404 ALVAREZ A/C DR BENONAR MARCELO MN108879 QUIEN ASISTE Y TRASLADA AL MISMO CON DIAG EXHITACION PSICOMOTRIZA A LA SRA CANTIZANO.-</t>
  </si>
  <si>
    <t>RETIIRO42/CAM03</t>
  </si>
  <si>
    <t>SE TOMÓ CONOCIMIENTO MEDIANTE CARTA SAE N° 46844106 DENUNCIA REFIERE CHOQUE ENTRE DOS VEHÍCULOSSE VERIFICA CÁMARA RETIRO42 SE VISUALIZA LOS VEHÍCULOS JUNTO A PERSONAL POLICIAL.S. SE TOMÓ CONOCIMIENTO MEDIANTE CARTA 601A INFORMO ACTUACIONES POR LESIONES CULPOSAS CON INTERVENCIÓN DE LA UNIDAD DE FLAGRANCIA ESTE A CARGO DRA. NANCY ARON REQUIRIENDO PERSONAL EN EL HOSPITAL FERNÁNDEZ A FIN DE REALIZAR REACTIVO DE ALCOHOTEST SOBRE EL SR. PITO CONJUNTAMENTE CON CONSIGNA POLICIAL EL OFICIAL LP. 34943 MONZÓN GABRIEL POC 1162156911 Y PERSONAL DE VIALES AL LUGAR DEL HECHO. DANDO ASÍ POR FINALIZADO EL EVENTO.</t>
  </si>
  <si>
    <t>SE TOMA CONOCIMIENTO POR CARTA POR UN MASCULINO INTENTANDO ABRIR UN VEHICULO SURAN. CMU VEIRIFCA LINEA DE TIEMPO 06:51 HORAS POR CAMARA CONSTITUCION 38 DOMO UN MASCULINO INTENTANDO MANIPULAR LA PUERTA DEL VEHICULO. SAE AMPLIA 601 INF SE REALIZO CONSULTA CON LA FISCALIA NUMERO 5 AC DR TRONCOZO QUIEN IND ACT POR TENTATIVA DE ROBO Y DETENCION DEL MASCULINO, ASI MISMO ARRIBO EL TITULAR DEL RODADO.</t>
  </si>
  <si>
    <t>Villa Pueyrredon 24</t>
  </si>
  <si>
    <t>SE TOMA CONOCIMIENTO MEDIANTE CARTA SAE N°46844233.TOTEM 125 SE ACERCA FEMENINO Y REFIERE QUE EL MASCULINO LE PEGO TODA LA NOCHE HAY UN MENOR DE EDAD SE ENCUENTRAN EN LA PLAZA PUEYRREDÓN. FEMENINA VISTE REMERA CON RAYAS ROJAS PIDE MÓVIL ESTARÍA EN SITUACIÓN DE CALLE CON UN MENOR.07:23HS SE TINA CÁMARA Villa Pueyrredon24 CAM02 EMPLAZADA EN CONDARCO 5199 Y OBISPO SAN ALBERTO DONDE SE VISUALIZA EL TÔTEM Y UNA FEMENINA SIMILARES CARACTERÍSTICAS ASI MISMO SE LA OBSERVA RETIRARSE A LA VELOZ CARRERA SENTIDO AL TRÁNSITO ACOMPAÑADA DE UN MENOR.07:44HS EN LA CÁMARA VILLA PUEYRREDÓN 23 CAM02 EMPLAZADA EN BOLIVIA 5097 Y CABEZÓN SE VISUALIZA A LA LEJANÍA PERSONAL POLICIAL.08:03HS ASÍ MISMO SE DA POR FINALIZADO ESTE EVENTO. POSTERIORMENTE SE AMPLÍA MEDIANTE CARTA SAE 612 INFORMA QUE LA FEMENINO LE REFIERO QUE HABRÍA TENIDO UNA INCIDENCIA CON LA PAREJA EN EL TRASCURSO DE LA NOCHE Y HOY AL AMANECER HABRÍA TENIDO NUEVAMENTE UNA INCIDENCIA SE HABRÍA RETIRADO OFUSCADO ASI MISMO INDICO QUE SE ENCONTRARÍAN EN ESTADO DE VULNERABILIDAD. EN ESTE MOMENTO ESTABA LLEVANDO A SU HIJO AL JARDÍN TANTO LA FEMENINA COMO EL MENOR SE ENCONTRARÍAN ILESOS.</t>
  </si>
  <si>
    <t>PALERMO01</t>
  </si>
  <si>
    <t>SE TOMA CONOCIMIENTO MEDINANTE CARTA SAE N°46844246 SOBRE PERSONA APARENTEMENTE EN CITUACION DE CALLE CORRIENDO ENTRE LOS VEHICULOS POR AV. LIBERTADOR 07:32 HS SE TOMA CAMARA PALERMO 01 SE VISUALIZA PERSONAL PERSONAL IDENTIFICANDO MASCULINO 07:40HS SE RETIRA PERSONAL POLICIAL.POSTERIORMENTE SE AMPLIA MEDIANTE CARTA SAE QUE DIR7 NEGATIVO DEMANDA DE AUXILIO EL MASCULINO ESTABA REALIZANDO EJERCICIOS SE RETIRA A SU DOMICILIO PANORAMA NORMAL SIN NOVEDAD</t>
  </si>
  <si>
    <t>FLORES04/257</t>
  </si>
  <si>
    <t>SE TOMA CONOCIMIENTO MEDANTE CARTA SAE N 46844249 LLAMANTEI NIDCA QUE EN EL LUGAR HAY GENTE CONSUMIEDO DROGAS Y CON ARMAS BLANCAS. PERSONAL POLCIAL DA CON OS MASCULINOS. SE AMPLIA CICLISTA INF SE EVACUA CONSULTA CON LA FISCALIA GENERAL A/D DR GALLI PABLO QUIEN DISPUSO EL LABRADO DE ACT POR ART 103, 29 Y 30 PARA LOS IMPUTADOS Y EL SECUESTRO DE LOS ELEMENTOS SIENDO ESTOS UN CUCHILLO TIPO TRAMONTINA DE MANO DE MADERA MARRON DE APROX 16 CM Y 3 DESTORNILLADORES TIPO PHILLIPS.</t>
  </si>
  <si>
    <t>SAAVEDRA45</t>
  </si>
  <si>
    <t>SE TOMA CONOCIMIENTO MEDANTE CARTA SAE N 46844277 LLAMANTE REFIERE QUE HABRIAN TRES FEMENINOS ESTARIAN ALCOHOLIZADAS Y REFIERE QUE LAS PODRIAN ATROPELLAR. SE AMPLIA HT INF QUE EN EL LUGAR SE IDENTIFICO A 3 FEMENINOS LAS MISMAS CORRESPONDEN Y NO POSEEN IMPEDIMENTO NI ELEMENTOS CONSTITUTIVO DE DELITO, SE RETIRAN DEL LUGAR SIN NOVEDAD.-</t>
  </si>
  <si>
    <t>VILLA URQUIZA48</t>
  </si>
  <si>
    <t>SE TOMA CONOCIMIENTO MEDIANTE CARTA SAE 46844303. FEMENINO REFIERE QUE CIRCULABA EN SU VEHÍCULO Y HABRÍA CHOCADO CONTRA OTRO VEHÍCULO SIN HERIDOS.07:43HS SE TOMA CÁMARA URQUIZA84 EMPLAZADA EN ECHEVERRÍA 5596 Y ALTOLAGUIRRE DONDE SE VISUALIZA PERSONAL POLICIAL EN EL LUGAR.08:03HS SE RETIRA PERSONAL DANDO POR FINALIZADO ESTE EVENTO. POSTERIORMENTE SE AMPLÍA MEDIANTE CARTA SAE HT INFORMA QUE EN EL LUGAR SE TRATÓ DE UN CHOQUE SIMPLE INTERCAMBIAN LOS DATOS Y SE RETIRAN NEGATIVO HERIDOS. PANORAMA ES NORMAL</t>
  </si>
  <si>
    <t>PALERMO30</t>
  </si>
  <si>
    <t>SE TOMA CONOCIMIENTO MEDIANTE CARTA SAE N°46844410 QUE DENUNCIANTE REFIERE QUE HABRÍA ESCUCHADO RUIDOS EN EL PASILLO Y EN LA PUERTA DE ENTRADA DEL PH. SE TOMA LA CÁMARA PALERMO30 VISUALIZANDO EL ARRIBO DEL PERSONAL POLICIAL SE RETIRA EL PERSONAL POLICIA. SE AMPLÍA MEDIANTE SAE QUE MÓVIL 1114 A INFORMA QUE SE ENTREVISTA CON EL SEÑOR JAVIER. EL MISMO MANIFIESTA QUE ESCUCHÓ RUIDOS. AL ARRIBO SE VERIFICÓ LA FINCA. LA MISMA SIN SIGNOS DE VIOLENCIA. NEGATIVO PERSONAS EXTRAÑAS.</t>
  </si>
  <si>
    <t>SE TOMA CONOCIMIENTO MEDIANTE CARTA SAE 46844438 POR INCIDENCIA ENTRE FEMENINO Y MASCULINO. SE TOMAQ CAMARA PARQUE AVELLANEDAO116 VISUALIZANDO A FEMENINO EN EL LUGAR. SE AMPLIA: PERSONAL INFORMA SE DIO CON MASCULINO Y FEMENINO AMBOS ILESO,LO MISMO MANTUVIERON UNA INCIDENCIA VERBAL,LA CUAL SE SOLUCIONO SIN NOVEDAD ANTES DEL ARRIBO DELPERSONAL Y CADA PARTE SE RETIRO POR SUS MEDIOS,</t>
  </si>
  <si>
    <t>BELGRANO59</t>
  </si>
  <si>
    <t>SE TOMA CONOCIMIENTO MEDANTE CARTA SAE N 46844439 HT SOLICITA COOPERACION POR MASC PREVENIDO. SE AMPLIA 913A SE REALIZO CONSULTA CON JUZGADO NACIONAL N° 23 A/C DRAGALETI SEC N°158 A/C DRA FERNANDA TOZO QUIEN DISPUSO ACTUACIONES POR HURTO Y DETENCION DEL MASCULINO . EN CUANTO A LOS ELEMENTOS SECUESTRO Y ENTREGA A POSTERIOR DECLARACION DEL DAMNIFICADO</t>
  </si>
  <si>
    <t>P. CHACABUCOO143</t>
  </si>
  <si>
    <t>SE TOMA CONOCIMIENTO MEDIANTE CARTA SAE N°46844555 DENUNCIANTE FEMENINO REFIERE QUE HABRÍA 1 FEMENINO EN LA CALLE A COLECTIVO LA MISMA ESTARÍA AGRESIVA CON EL CHOFER Y NO DEJARÍA DAR MARCHA AL MISMO. SIENDO LAS 08:36 HS. SE OBSERVA POR CAMARA PARQUE CHACABUCOO143 EMPLAZADA EN DIRECTORIO 1608 Y MALVINAS ARGENTINAS. SE VISUALIZA PERSONAL POLICIAL RECORRIENDO EL LUGAR. 08:44 HS. SE RETIRA PERSONAL POLICIAL DANDO POR FINALIZADO ESTE MONITOREO. POSTERIORMENTE SE TOMA CONOCIMIENTO MEDIANTE AMPLIACIÓN DE CARTA SAE HT INFORMA QUE AL ARRIBO DEL PERSONAL EL COLECTIVO YA SE HABRÍA IDO DEL LUGAR NO SE APROXIMA DENUNCIANTE PANORAMA NORMAL.</t>
  </si>
  <si>
    <t>P CHACABUCO59</t>
  </si>
  <si>
    <t>SE TOMA CONOCIMIENTO POR CARTA : DTE REFIERE QUE MASC ROBARON Y SE ESTAN DANDO A LA FUGA .CONSULTADO M-607 INDICA QUE SOLO SUSTRAEN SOLO TRES TELEFONO CELURES, IPHONE 16, IPHONE 13, IPHONE 10, CONSULTADO SI HUBO ALGUN DAMNIFICADO LESIONADO O MANIATADO, REFIEREN QUE NO.</t>
  </si>
  <si>
    <t>CASALVONO, FRANCO</t>
  </si>
  <si>
    <t>ALMAGROO147</t>
  </si>
  <si>
    <t>SE TOMA CONOCIMIENTO MEDANTE CARTA SAE N 4684677 REFIERE UN MASCULINO QUE CIRCULABA CON UN MONOPATIN , UNA CAMIONETA LO CHOCO Y SE DIO A LA FUGA POR PALESTINA. SE AMPLIA 905 INF SE HIZO CONSULTA CON UNIDAD DE FLAGRNACIA OESTE A CARGO DE LA DRA LUCERO PAVON ATENDIENDO LA MISMA DISPONE LABRAR ACT POR LESIONES 94 Y CONCURRENCIA DE VIALES, AGUARDA DE CONSIGNA CON MONOPATIN EL OF MAYOR LP 40462 PERALTA MATIAS POC 1139344855, PALESTINA Y HUMAHUACA CONSIGNA DEL OF GOMEZ CAMILA BELEN LP 58249 POC 1130347859 AGUARDA CON LA CAMIONETA</t>
  </si>
  <si>
    <t>V. DEVOTO29</t>
  </si>
  <si>
    <t>SE TOMA CONOCIMIENTO MEDANTE CARTA SAE N 46844698 DENUNCIANTE INDICA QUE SU HIJA LE ENVIO UNA FOTO MENCIONANDOLE QUE SU PAREJA GOLPEO A SU HIJO DE 3 AÑOS Y MEDIO. 
SAME: INT 410 DEL HATL ZUBIZARRETA AC DR TRONCOSO MN 152299 DIAG DELITO DE INSTANCIA PEDIATRA EL CUAL REFIERE QUE DEBE EVALUARLO UN MEDICO PEDIATRA____COMUNICACION: UFLA OESTE AC DR CORRAL GALVANO SEC UNI AC DR PERRINI CRISTIAN DISP QUE FEMENINO SEA TRASLADADA A LA OFICINA DE VIOLENCIA DE GENERO Y ACTUACIONES POR AVERIGUACION DE LESIONES, NOTIFICAR AL CONSEJO DE MENORES Y DISPONER COSNIGNA CON FIN DE RESGUARDAR LA INTEGRIDAD FISICA DE DAMNIFICADA Y EL MENOR, NOTIFICAR AL CONSEJO DE MENORES</t>
  </si>
  <si>
    <t>ALMAGRO58</t>
  </si>
  <si>
    <t>SE TOMA CONOCIMIENTO MEDANTE CARTA SAE N 46844716 LLAMANTE REFIERE QUE HABRIA UNOS VECINOS QUE ESTARIAN A LOS GRITOS, UN MASCULINO Y UN FEMENINO. SE AMPLIA HT INF QUE AL ARRIBO DEL MOVIL SE TRATO DE UN INCIDENCIA , AL ARRIBO DEL MOVIL NO SE ENCONTRABA EN EL LUGAR LA OTRA PARTE</t>
  </si>
  <si>
    <t xml:space="preserve">SE TOMA CONOCIMIENTO MEDIANTE CARTA SAE OFICIAL PRIMERO TORREZ (EN SERVICIO DOUCAD), SOLICITA ASISTENCIA MEDICA DE SAME , PARA MASCULINO EN SITUACION DE CALLE CON DOLOR DE PECHO) . SAE AMPLIA HT INF ARRIBO SAME INT 364 PROVENIENTE DEL HOSPITAL RIVADAVIA A/C DRA. YOCASTA PROSOVI M.N 120927, ASISTE Y DERIVA CON DIAGNOSTICO, DOLOR TORAXICO. HT INF SE LE APROXIMA UN MASCULINO EN ESTADO DE VULNERABILIDAD REFIRIENDO QUE LE DOLIA EL PECHO.
</t>
  </si>
  <si>
    <t>FLORESO120</t>
  </si>
  <si>
    <t>SE TOMA CONOCIMIENTO MEDIANTE CARTA SAE N°46844845 DENUNCIANTE REFIERE QUE HABRÍA UN MASCULINO AGENTE DE TRÁNSITO QUE LO DETUVO. LE ESTARÍA RETENIENDO LA DOCUMENTACIÓN. 09:25 HS. SE TOMA LA CÁMARA FLORESO120 EMPLAZADA EN AVELLANEDA 2997 Y ARGERICH VISUALIZANDO A PERSONAL POLICIAL JUNTO A PERSONAL DE TRÁNSITO CON MASCULINO APARENTEMENTE DENUNCIANTE. 09:34 HS. SE RETIRA EL MASCULINO POR SUS PROPIOS MEDIOS. 09:36 HS. SE RETIRA EL PERSONAL POLICIAL DEL LUGAR DANDO ASÍ COMO FINALIZADO EL EVENTO. SE TOMAN AMPLIACIONES MEDIANTE CARTA SAE BINOMIO COLABORA CON AGENTE S/N.</t>
  </si>
  <si>
    <t>SE TOMA CONOCIMIENTO POR FEMENINA REFIERE QUE HABRIA PERSONAS CBRANDO POR ESTACIONAR, UNO DE GORRA ROJA Y NEGRA, PIDIENDO DINERO, AGRESIVO, EN LOS ESTACIONAMIENTOS . CUATRI INTERVIENE LA FISC CONTRAVENCIONAL A/C DR BROTO, SE LABRA ACTA POR EL ART 91, NOTIFICAR AL MASCULINO Y QUE SE RETIRE.</t>
  </si>
  <si>
    <t>MONTE CASTRO53</t>
  </si>
  <si>
    <t>SE TOMA CONOCIMIENTO POR CARTA : DTE REFIERE QUE DEJO UN AUTO MAL ESTACIONADO EN EL LUGAR,M SECT 5 INF EN EL LUIGAR NEGATIVO DICHA SITUACION COMO DENUNCIANTE EN VIA PUBLICA EL PMA ES NORMAL</t>
  </si>
  <si>
    <t>V. CRESPO17 CAM02</t>
  </si>
  <si>
    <t>SE TOMA CONOCIMIENTO MEDIANTE LA CARTA SAE N°46845060. SIENDO LAS 09:49HS SE TOMA LA CÁMARA VILLA CRESPO17CAM02 EMPLAZADA EN ESTADO DE ISRAEL 4101 Y GASCON DONDE SE VISUALIZA A UNA PERSONA SENTADA EN EL BOULEVARD SE REALIZA LÍNEA DEL TIEMPO EN LA CÁMARA VILLA CRESPO17CAM02 EMPLAZADA EN ESTADO DE ISRAEL 4101 Y GASCÓN SIENDO LAS 09:37HS SE VISUALIZA UN TRANSEÚNTE APARENTEMENTE INTENTANDO CRUZAR CALLE LAVALLE SIENDO EMBESTIDO POR UN VEHÍCULO COLOR GRIS QUE CIRCULABA POR LAVALLE SENTIDO ESTADO DE PALESTINA. SE DEJA CONSTANCIA NO SE LOGRA VISUALIZAR SEMÁFOROS. SIENDO LAS 10:04HS ARRIBA PERSONAL POLICIAL AL LUGAR DANDO CON LA PERSONA. SIENDO LAS 10:08HS ARRIBA SAME AL LUGAR. SIENDO LAS 10:16HS SE RETIRA SAME DEL LUGAR CON TRASLADO. SIENDO LAS 10:37HS SE RETIRA PERSONAL POLICIAL DEL LUGAR DANDO POR FINALIZADO ESTE EVENTO. SE TOMA CONOCIMIENTO MEDIANTE LA AMPLIACIÓN DE LA CARTA SAE SE REALIZÓ CONSULTA CON A UFLA OESTE A CARGO DRA. LUCERO PAVÓN INDICO ART 94 SOLICITO DE VIALES. OF LP 34786 DE LA VEGA MARTIN Nº DE POC 1151576365</t>
  </si>
  <si>
    <t>1 IMPUTADO 1 TRASLADO SAME</t>
  </si>
  <si>
    <t>PALERMO52</t>
  </si>
  <si>
    <t>SE TOMA CONOCIMIENTO MEDANTE CARTA SAE LLAMANTE REFIERE QUE UN MASCULINO LE HABRIA ROTO EL VIDRIO DE SU AUTO . 1014B INF EL SR VASQUES SE DETIENE EN DARWIN Y NICETO VEGA SE LE APROXIMA EL SR PEREYA Y SIN MEDIAR PALABRAS LE ARROJA 2 PIEDRAS AL VEHICULO LADO DEL CONDUCTOR , Y SE DA A LA FUGA , NO ACATA LA ORDEN DEL PERSONAL POLICIAL EN LO QUE ES FITZ ROY 1441 SE PROCEDE A LA DETENCION DEL MISMO , SE REALIZA CONSULTA UFLA NORTE A CARGO DE LA DRA PLA SECTERIA DRA BERSEIN DETENCION DEL MASC POR ART 133 ACT POR DAÑOS Y DESOBEDIENCIA .-</t>
  </si>
  <si>
    <t>SE VISUALIZA POR CAMARA BALVANERA04 EMPLAZADA EN PUEYRREDON 68 A DOS MASCULINOS DEMORADOS POR PERSONAL POLICIAL. SE DA AVISO A COMANDO GENERANDO CARTA SAE N°46845242.11:58 HS LO SUBEN AL MOVIL INTERNO 8135.12:01 HS SE RETIRA MOVIL CON TRASLADO DE PREVENIDO. POSTERIORMENTE SE AMPLIA POR CARTA SAE QUE SE ENCUANTRA CON DAMNIFICADA DE ROBO DE MOCHILA DE UN COMERCIO DE COSMETICOS UBICADO EN MITRE 2762 INDICA QUE EL EHO OCURRIO EL 10/12/2025 DONDE ESTOS MASCULINOS SUSTRAJERON UNA MOCHILA DE UN CLIENTE DEL LOCAL AGUARDA CONSULTA JUDICIAL. SE REALIZA CONSULTA CON JUZGADO CORRECCIONAL NACIONAL 17 DR BRITOS SECRETARIA 153 DR EMIR SABAN SE LABRAN ACTUACIONES POR HURTO Y DETENCION DE LOS MASCULINOS.</t>
  </si>
  <si>
    <t>V CRESPO14</t>
  </si>
  <si>
    <t>SE TOMA CONOCIMIENTO POR CART A: MASC REFIERE FINCA TOMADA EN ESQUINA DE PADILLA Y CAÑUELAS . MOVIL 615 NEGATIVO TEMPERAMENTO CONTRA LOS MASC</t>
  </si>
  <si>
    <t>BALVANERA41</t>
  </si>
  <si>
    <t>SE TOMA CONOCIMIENTO MEDIANTE CARTA SAE N 46845387 FERNANDO REFIERE QUE ABRIERON LA PUERTA DE SU CAMIONETA Y LE ROBARON UNA MOCHILA GRIS CON PERTENENCIAS. SE AMPLIA HT VIA QSO OFICIAL MORE LP 34949 SE ENCUENTRA CON DAMNIFICADO INDICA QUE DEJO LA CAMIONETA QUE USA PARA TRABAJAR, LA DEJA CERRADA, ENTREGA MERCADERIA A UN LOCAL Y CUANDO VUELVE NOTO EL FALTANTE DE UNA MOCHILA CON BILLETERA DOCUMENTACION, 200.000 PESOS EN EFECTIVO Y LENTES. NEGATIVO OTRO RELEVANCIA. SE HIZO CONSULTA FNC 47 DRR SOLINIE SECRETARIA UNICA PRECUN SE LABRAN ACTUACIONES POR HURTO. NEGATIVO RELEVANCIOA. NO SOLICITAN SERVICIOS.</t>
  </si>
  <si>
    <t>PALERMO 199</t>
  </si>
  <si>
    <t>SE TOMA CONOCIMIENTO MEDIANTE CARTA SAE N°46845402 QUE DENUNCIANTE REFIERE QUE HABRÍA UN MASCULINO APARENTEMENTE ACOSTADO EN LA SALIDA DE VEHÍCULOS DEL LOCAL MC DONALDS. SIENDO LAS 10:32 HS. SE TOMA LA CÁMARA PALERMOO199 EMPLAZADA EN SCALABRINI ORTIZ 1999 Y GUATEMALA VISUALIZANDO A INDIVIDUO RECOSTADO SOBRE LA VEREDA CERCANO A LA SALIDA DE VEHÍCULOS DEL QTH APORTADO. 10:43 HS. ARRIBA EL PERSONAL POLICIAL. 10:47 HS. EL SUJETO PERMANECE RECOSTADO Y EL PERSONAL POLICIAL SE RETIRA. 11:20 HS. ARRIBA NUEVAMENTE EL PERSONAL POLICIAL Y ENTREVISTA. 11:25 HS. SE RETIRA EL PERSONAL POLICIAL PERMANECIENDO EL INDIVIDUO EN EL LUGAR Y DANDO POR FINALIZADO EL EVENTO. SE AMPLÍA MEDIANTE SAE QUE MÓVIL 614 SE TRATÓ DE UNA PERSONA HABITUÉ EN LA ZONA. SE RETIRA SIN NOVEDAD. ÚNICOS DATOS REFIERE LLAMARSE ANA.</t>
  </si>
  <si>
    <t>SANTA RITA19</t>
  </si>
  <si>
    <t>SE TOMA CONOCIMIENTO MEDIANTE CARTA SAE N 46845514 DENUNCIANTE REFIERE QUE QUIERE DENUNCIAR A UN VECINO QUE LO HABRIA AGREDIDO Y LO HABRIA AMENZADO CON UN ARMA. SE MPLIA 611A SE ENTREVISTO CON LLAMANTE EL MISMO REFIERE HABER TENIDO UNA DISCUSION DE TRANSITO CON UN MASCULINO EL CUAL AL ARRIBO DEL PERSONAL YA NO SE ENCONTRABA ALLI. 611A INDICA NEGATIVO ARMA BLANCA NEGATIVO ARMA DE FUEGO</t>
  </si>
  <si>
    <t>LINIERS 30</t>
  </si>
  <si>
    <t>SE TOMA CONOCIMIENTO MEDIANTE CARTA SAE 46845544 OPR CHOQUE . SE TOMA CAMARA LINIERS30 VISUALIZANDO PERSONAL POLICIAL. SE AMPLIA: DTO INFORMA SE REALIZO NUEVA CONSULTA QUIEN DISPUSO EXPEDIENTE CONSTANCIA Y NO SOLICITA NINGUN SERVICIO DADO QUE MASCULINOS NO CORREN RIESGO DE VIDA Y TAMPOCO INSTAN ACCION PENAL ALGUNA CONSTANCIA EN PARTE. DTO INFORMA MASCULINO DE NOMBRE ROMERO,REFIERE QUE A RAIZ DE MALIOBRA COLISIONA LEVEMENTE AL OTRO MASCULINOS SIENDO ASI QUE CAEN EN LA TRAZA SIN PRESENTA GRAVEDAD ALGUNA</t>
  </si>
  <si>
    <t>VILLA MITRE 08</t>
  </si>
  <si>
    <t>SE TOMA CONOCIMIENTO MEDIANTE CARTA SAE N° 46845662. DENUNCIANTE REFIERE QUE SE TRATARIA DE UNA INCIDENCIA. 11:02HS. TOMO CAMARA VILLA MITRE08CAM02 EMPLAZADA EN AV. SAN MARTIN 2890 Y JUAN A GARCIA EN EL LUGAR SE OBSERVA LA PRESENCIA DE PERSONAL POLICIAL LOS MISMOS SE ENCONTRARIAN ENTREVISTANDO A UN MASCULINO. 11:06HS. SE RETIRA EL DICENTE POR SUS PROPIOS MEDIOS. 11:07HS. SE RETIRA PERSONAL POLICIAL. DANDO POR FINALIZADO EL MONITOREO. POSTERIORMENTE SE AMPLIA SAE MOVIL 915 INFORMA AL ARRIBO DEL PERSONAL POLICIAL LOS MASCULINOS SE RETIRAN SIN NOVEDAD.</t>
  </si>
  <si>
    <t>SE TOMA CONOCIMIENTO MEDIANTE CARTA SAE N° 46845688. FEMENINA REFIERE CHOQUE ENTRE VEHÍCULO Y MOTOVEHÍCULO. EL MASCULINO DE LA MOTO NO SE PUEDE LEVANTAR ESTÁ HERIDO EN EL PISO. SIENDO LAS 11:07HS SE VISUALIZA MEDIANTE CÁMARA RETIRO 47 EMPLAZADA EN L N ALEM 898 Y PARAGUAY A PERSONAL POLICIAL CON DAMNIFICADO. MEDIANTE LÍNEA DE TIEMPO DE CÁMARA RETIRO47 CAM02 A LAS 10:59:48 HS SE VISUALIZA MOTOVEHÍCULO CIRCULAR POR LEANDRO N ALEM SENTIDO A MARTELO T DE ALVEAR. CUANDO EN INTERSECCIÓN CON CALLE ING. E BUTTY COLISIONA EN LA PARTE LATERAL DEL ACOMPAÑANTE CON CAMIONETA NEGRA QUE CIRCULABA EN MISMO SENTIDO POR CARRIL CENTRAL E INTENTA GIRAR HACIA CALLE ING. E BURRY SIN VISUALIZAR LUZ DE GIRO COLOCADA Y APARENTEMENTE CON MANIOBRA IMPRUDENTE. 11:19HS ARRIBO AMBULANCIA DE SAME. 11:40HS SE RETIRA AMBULANCIA DE SAME. 12:24HS SE RETIRA PERSONAL POLICIAL DANDO POR FINALIZADO EL EVENTO. POSTERIORMENTE SE TOMA CONOCIMIENTO MEDIANTE CARTA SAE: MOTO INFORMA CONSULTA CON UNIDAD DE FLAGRANCIA ESTE A CARGO DR. PERICONI REALIZANDO ACTUACIONES POR LESIONES CULPOSAS. NOTIFICACIÓN DE ART. 29-30 DEL CPP CABA Y RETIRO DEL LUGAR. SOBRE EL SR. ARIEL NO REQUIERE SERVICIOS.</t>
  </si>
  <si>
    <t>CORREA ,BELEN</t>
  </si>
  <si>
    <t>ALMAGRO68</t>
  </si>
  <si>
    <t>SE TOMA CONOCIMIENTO MEDIANTE CARTA SAE N°46845746 605 INFORMA QUE SE ENCUENTRA CON UN MASCULINO DEMORADO CON PEDIDO DE CAPTURA. 11:14HS SE TOMA CAMARA ALMAGRO68 EMPLAZADA EN TENIENTE GENERAL JUAN DOMINGO PERON Y GASCON AL MOMENTO SIN VIDEO. 11:15HS SE TOMA CAMARA ALMAGRO68CAM01 VISUALIZANDO A MÓVIL POLICIAL. 11:27HS SE RETIRA PERSONAL POLICIAL NO SE LOGRA VISUALIZAR TRASLADO. SE DA POR FINALIZADO EL EVENTO. SE AMPLIA MEDIANTE CARTA SAE QUE 605 FISC PENA Y CONTRAV Nº28 AC DR PEREL MARTIN SECRE T UNCA DRA QUIROGA DISPUSO LA DETENCION DEL MASCULINO.</t>
  </si>
  <si>
    <t>PARQUE AVELLANEDA 43</t>
  </si>
  <si>
    <t>SE TOMA CONOCIMIENTO MEDIANTE CARTA SAE 46845765 POR VIOLENCIA DE GENERO. SE TOMA CAMARA PARQUE AVELLANEDA43 VISUALIZANDO EL ARRIBO DEL PERSONAL POLICIAL. SE AMPLIA: FISCALIZADOR INF,QUE SE TRATO DE UNA DISCUCION FAMILIAR SOLUCIONADO ANTES DEL ARRIBO DEL PERSONAL POLICIAL ASI MISMO NEGATIVO PERSONAS LESIONADAS</t>
  </si>
  <si>
    <t>BALVANERA o112</t>
  </si>
  <si>
    <t>SE TOMA CONOCIMIENTO MEDIANTE CARTA SAE NRO. 46845792 LLAMANTE REFIERE QUE HABRÍA UN CASO DE VIOLENCIA DE GÉNERO. SERÍA EN EL INTERIOR DE LA GALERÍA. 11:29 HS. AL TOMAR LA CÁMARA BALVANERA 0112 EMPLAZADA EN AV. CORRIENTES 2301 Y PASTEUR SE VISUALIZA PERSONAL POLICIAL ENTREVISTANDO A UN MASCULINO DE MUSCULOSA BLANCA. SE BRINDA APOYO ÓPTICO EN EL LUGAR. 11:57 HS. SE RETIRA PERSONAL POLICIAL DANDO POR FINALIZADO DICHO EVENTO. SE AMPLÍA POR CARTA SAE HT INFORMA QUE SE TRATÓ DE UNA INCIDENCIA VERBAL ENTRE DOS FEMENINOS POR LA COMPRA Y DEVOLUCIÓN DE UN PRODUCTO. INCIDENCIA VERBAL RESUELTA EN EL LUGAR. EN EL LUGAR SE PROCEDE A VERIFICAR LOCAL 66 DE DICHA GALERÍA. HT RESPECTO AL LOCAL 66 SE ENTREVISTÓ A ENCARGADO NEGATIVO JUEGO ILEGAL O RUIDOS MOLESTOS.</t>
  </si>
  <si>
    <t>PALERMO49</t>
  </si>
  <si>
    <t>SE TOMA CONOCIMIENTO MEDIANTE CARTA SAE N° 46845918LLAMANTE REFIERE QUE HABRIA CUTRO FEMENINAS QUE HABRIAN ROBADO LAS PERTENENCIAS A UNA SEÑORA EN UNA CAFETERIA QUE ENTRARON A CONSUMIR Y ROBARON 10:30HS SE TOMA CAMARA PALERMO 49 Y SE VISUALIZA PERSONAL POLICIAL EN EL LUGAR 11:37 HS SE REALIZA LINEA DE TIEMPO POR CAMARA PALERMO 49 A LAS 11:22 HS SE VISUALIZA EL PASO DE UN VEHICULO SIMILARES CARATERISTICAS QUE SE DETIENE LO QUE SERIA LA MITAD DE CUADRA SOBRE ARMENIA LUEGO SE VISUALIZA TRES FEMENINOS DE SIMILARES CARATERISTICAS QUE INGRESAN AL COMERCIO 11:26 HS SE VISUALIZA A LOS FEMENINOS EGRESAR DEL COMERCIO A LA VELOZ FUGA CARRERA APARENTEMENTE FUGANDO EN EL VEHICULO ANTERIORMENTE APOTADO RETIRANDOSE POR ARMENIA HACIA CABRERA 11.37 HS SE RETIRA PERSONAL POLICIAL DEL LUGAR POSTERIORMENTE SE AMPLIA MEDIANTE CARTA SAE QUE 614 A BREVE RESEÑA LA ENCARGADA MANIFIESTA QUE INGRESAN TRES FEMENINOS VESTIAN PANTALON NEGRO Y CAMISA BLANCA SE SIENTAN AL LADO DE LA PAREJA ESTA PAREJA SE PERCATA QUE LE SACAN LA CARTERA ESTAS SON ALERTADAS Y SE DAN A LA FUGA DEJANDO LA CARTERA EN EL SUELO Y DANDOSE A LA FUGA EN EL VEHICULO ANTERIORMENTE MENCIONADO NEGATIVO FEMENINO ARMADOS SE REALIZA CONSULTA CON LA FISCALIA N° 16 A CARGO DRA CUÑARDO SECRETARIA DRA SEMERTI SE LABRAN ACTAS POR AVERIGUACION DE HURTO</t>
  </si>
  <si>
    <t>VILLA RIACHUELO 42</t>
  </si>
  <si>
    <t>SE TOMA CONOCIMIENTO MEDIANTE FRECUENCIA POR TENTATIVA DE SUICIDIO. SE GENERA CARTA SAE 46845939 . SE TOMA CAMARA VILLA RIACHUELO 42 VISUALIZANDO PERSONAL POLICIAL. SE AMPLIA: 107:MOVIL INFORMA SE REALIZO CONSULTA CON LA FISCALIA NUM 37 A CARGO DRA MONTELEONE,UNICA DR BECERRA QUIEN DISPUSO ACTUACIONES AV TTVA SUICIDIO SOLICITA PERSONAL DE SAME PSIATRICO AL LUGAR,SE ENCUENTRA A LA ESPERA DEL SERVICIO OF 1RO RODRIGUEZ POC 1134213245</t>
  </si>
  <si>
    <t>VILLA DEL PARQUE 08</t>
  </si>
  <si>
    <t>SE TOMA CONOCIMIENTO MEDIANTE CARTA SAE N°46845945 DENUNCIANTE REFIERE QUE HABRÍAN ATROPELLADO A FEMENINO ADULTO. MEDIANTE LÍNEA DE TIEMPO SOBRE LA CÁMARA VILLA DEL PARQUE 08 CAM02 EMPLAZADA EN CUENCA 2715 Y BAIGORRA SE VISUALIZA FEMENINO CRUZAR LA CALLE BAIGORRA SENTIDO A MARCOS SASTRE POR SENDA PEATONAL CUANDO VEHÍCULO GRIS OSCURO AVANZA Y EL FEMENINO PASA POR DETRÁS EN ESE MOMENTO EL VEHÍCULO REALIZA MANIOBRAS DE ESTACIONAMIENTO MARCHA ATRÁS Y COLISIONA CON LA PARTE TRASERA DEL VEHÍCULO AL FEMENINO MENCIONADO PROVOCANDO LA CAÍDA.</t>
  </si>
  <si>
    <t>SE TOMA CONOCIMIENTO MEDIANTE CARTA SAE N° 46845962 FEMENINO REFIERE CHOQUE ENTRE CAMIONETA Y MOTOVEHÍCULO. SE TOMA CAMARA ALMAGRO06 SE VISUALIZA PERSONAL POLICIAL Y PERSONAS CAÍDAS DE MOTOVEHÍCULO SE RETIRA PERSONAL POLICIAL SE AMPLÍA MEDIANTE CARTA SAE 1005A INFORMA ARRIBO SAME INTERNO 522 DE BASE PATRULLA A CARGO DEL DOCTOR RODOLFO BLUM MATRICULA NACIONAL NUMERO 1989 AMBULANCIA ASISTIÓ A LA SEÑORITA KIARA POR TRAUMATISMO LEVE EN CODO IZQUIERDO SIN TRASLADO Y A LA SEÑORITA MILAGROS POR TRAUMATISMO LEVE EN TOBILLO IZQUIERDO SIN TRASLADO INTERVIENE UNIDAD ED FRAGANCIA OESTE A CARGO DEL DOCTOR CRISTIAN BERSINI ATIENDO EL MISMO DISPONE LABRAR ACTUACIONES POR AVERIGUACIÓN DE LESIONES 94 SE SOLICITA VIALES</t>
  </si>
  <si>
    <t xml:space="preserve">SE TOMA CONOCIMIENTO MEDIANTE CARTA SAE N 46845968 DTE REFIERE QUE LE HABRINA ROBADO A UN MASCULINO MAYOR. SE AMPLIA EL MASC. SE ENCONTRABA EN LA PARADA DE COLECTIVO CUANDO DOS MASC. LO GOLPEAN EN LA ZONA DE LA CEJA SUSTRAYENDO LA SUMA DE $50,000 POSTERIOR DANDOSE A LA FUGA, INT FISC NAC CRIM NRO 32 AC DR GOMEZ SEC AC DRA INSAURRALDE ACTS POR ROBO.- </t>
  </si>
  <si>
    <t>VILLA LUGANO O222</t>
  </si>
  <si>
    <t>SE TOMA CONOCIMIENTO MEDIANTE FRECUENCIA POR CHOQUE. SE GENERA CARTA SAE 46845971. SE TOMA CAMARA VILLA LUGANOO222 VISUALIZADO LO APORTADO. SE AMPLIA: MOVIL INFORMA QUE MASCULINO REALIZA MALA MANIOBRA POR LO CUAL PIERDE EL CONTROL Y CAE EN CINTA ASFALTICA,EN LUGAR SE LABRA EXPEDIENTE CONSTANCIA MOTOVEHICULO QUEDA A REGUARDO EN COMISARIA 8A</t>
  </si>
  <si>
    <t>ALMAGRO12</t>
  </si>
  <si>
    <t>SE TOMA CONOCIMIENTO MEDIANTE CARTA SAE N°46486193 DENUNCIANTE REFIERE QUE LE HABRÍAN ROBADO. SE TOMA CÁMARA ALMAGRO12 SE VISUALIZA A UNA FEMENINA EN SU FINCA. ARRIBA PERSONAL POLICIAL.SE RETIRA PERSONAL POLICIAL . MEDIANTE AMPLIACIÓN DE CARTA SAE QUE SECTOR 3 INTERNO INTERVIENE FISCALIA NACIONAL EN LO CRIMINAL Y CORRECCIONAL N°60 A CARGO DE DOCTORA ICARDONA SECRETARIA UNICA DEL DOCTOR MARTINO ACTUACIONES POR HURTO</t>
  </si>
  <si>
    <t>BALVANERA 52</t>
  </si>
  <si>
    <t>SE TOMA CONOCIMIENTO MEDIANTE CARTA SAE DENUNCIANTE REFIERE QUE LA HABRIA CHOCADO UNA MOTO 
MOTOCICLISTA CON HERIDA SANGRANTE EN LA MANO. CMU VERIFICA LINEA DE TIEMPO POR CAMARA BALVANERA 52 CAM01 11:51 HORAS SE VISUALIZA UN MOTOVEHICULO CIRCULANDO POR ENTRE RIOS SENTIDO ALSINA ES CUANDO AL INTENTAR CAMBIARSE DE CARRIL IMPACTA UN VEHICULO COLOR GRIS CLARO EL CUAL FRENA SU MARCHA DEBIDO A QUE UN VEHICULO COLOR OSCURO TAMBIEN FRENA SU MARCHA. SAE AMPLIA MOVIL 1001 EL MASC NO INSTA A LA CCION PENAL POR LO CUAL SE TRATA DE UN CHOQUE SIMPLE , INTERCAMBIAN DATOS Y SE RETIRAN SIN NOVEDAD . SE LABRA EXPEDEINETE CONSTANCIA</t>
  </si>
  <si>
    <t>N POMPEYA40</t>
  </si>
  <si>
    <t>DENUNCIANTE INDICA QUE HABRIA INGRESADO UNA FEMENINO CON 3 MENORES Y SE RETIRO DEL LUGAR DEJANDOLOS SOLOS . SE AMPLIA SE ENTREVISTA CON LA TIA DE LOS  LOS 2 MENORES ES LA MADRE Y  LA MAYOR ES SUS SOBRINA  . LA MISMA ESTA ACARGO DE LAS  3  -    REFIERE QUE LA DEJO  JUGANDO EN  SECTOR DE  JUEGO . ESTAN BIEN .  ESTABA RETIRANDO UNA RECETA . LA MISMA  ESTABA EN  BUEN ESTADO . NO SE REQUIERE SAME .</t>
  </si>
  <si>
    <t>P CHACABUCO03</t>
  </si>
  <si>
    <t>Se toma conocimiento mediante carta SAE N´46846344 Denunciante refiere que habría un menor perdido. 12:30Hs. Se toma camara Parque Chacabuco03 emplazada en Directorio 8 y la plata se visualiza al personal policial. 13:05Hs se retira personal policial del lugar dando por finalizado el evento. Amplia carta SAE 605 B informa entrevisto con personal de comuna 7 el sector 4 a cargo del of mayor LP 18650 Phillip Pablo el cual se encontraba con un menor y se pudo dar con la madre.</t>
  </si>
  <si>
    <t>BALVANERA95</t>
  </si>
  <si>
    <t>Se toma conocimiento mediante carta sae n°46846446 denunciante refiere que habria una incidencia entre una femenino y una estudiante de colegio. 12:44hs se toma el control de la camara balvanera95 emplazada en sarmiento 2201 y uriburu visualizando a personal policial. 13:15hs se retira personal policial del lugar se da por finalizado el evento. se amplia mediante carta sae INF S1 via qso oficial 1 ravazolli magali se entrevisto a directora refiere que ingreso fem madre de alumnos y amenaza a otro alumno del colegio y a la familia del mismo. se labran actuaciones pro amenazas int fncc 21 dr patillana secretaria unica dr oro.este evento fue monitoreado por rivera karen.</t>
  </si>
  <si>
    <t>SE TOMA CONOCIMIENTO POR CARTA : HT 2007070 SE ENCUENTRA CON VARIOS MASC. *MANTEROS* EN INCIDENCIA.</t>
  </si>
  <si>
    <t>SIVIERO, AGUSTINA</t>
  </si>
  <si>
    <t>MONSERRAT 02/04</t>
  </si>
  <si>
    <t>SE VISUALIZA A UN MASCULINO A LA VELOZ CARRERA APARENTE AUTOR DE HECHO ILICITO. A POSTERIOR ARRIBA PERSONAL POLICIAL Y PROCEDE A IDENTIFICARLO. 601D INF SE REALIZO CONSULTA CON EL JUZGADO N62 AC DRA GICHANGU SEC N69 AC DR RICO ACT POR ROBO SIMPLE Y AVALA LA DETENCION DEL MASCULINO.</t>
  </si>
  <si>
    <t>ALMAGRO61</t>
  </si>
  <si>
    <t>SE TOMA CONOCIMIENTO POR CARTA : LLAMANTE REFIERE UN CHOQUE ENTRE DOS AUTOS, NO SABRIA SI HABRIAN HERIDO, SE TRATA DE CHOQUE SIMPLE LAS PARTES SE PASAN LOS DATOS SIN NOVEDAD SIN EFECTO SAME</t>
  </si>
  <si>
    <t>SE TOMA CONOCIMIENTO MEDIANTE CARTA SAE NRO. 6979 MOTO 561 INFORMA QUE SE ENCUENTRA CON UN MASCULINO DEMORADO EL CUAL SE ENCONTRABA A LA VELOZ CARRERA SIENDO PERSEGUIDO POR DAMNIFICADA. MOTO 561 AMPLÍA QUE SE ENCONTRABA RECORRIENDO SU SECTOR Y VISUALIZA A UN MASCULINO EL CUAL SE DESPLAZA A LA VELOZ CARRERA POR AV. PUEYRREDON SENTIDO A PLAZA MISERERE Y ES ALLÍ QUE AL VISUALIZAR AL PERSONAL POLICIAL ÉSTE ACELERA EL PASO Y EL PERSONAL POLICIAL COMIENZA EL SEGUIMIENTO. ESTE MASCULINO INGRESA A LO QUE SERÍA LA GALERÍA QUE SE ENCUENTRA FRENTE A PLAZA MISERERE Y EL INTERVENTOR VISUALIZA A ÉSTE MASCULINO INTENTAR CAMBIARSE LA ROPA ES POR ELLO QUE LO DEMORA Y AL INSTANTE SE HACE PRESENTE LA DAMNIFICADA AL LUGAR. 13:27 HS. AL TOMAR LA CÁMARA BALVANERA 09 EMPLAZADA EN AV. PUEYRREDÓN 195 Y JUAN DOMINGO PERÓN SE VISUALIZA PERSONAL POLICIAL EN EL LUGAR. VERIFCADA LA LÍNEA DE TIEMPO DE LA CÁMARA BALVANERA 09 CAM01 LA MISMA SE ENCUENTRA OBSTRUÍDA POR ARBOLEDA. ASIMISMO SE VERIFICÓ LÍNEA DE TIEMPO DE LA CÁMARA BALVANERA 04 CAM03 LA CUAL SE ENCUENTRA CON DESPERFECTOS EN SU FOCO SIN PODER VISUALIZAR LO MENCIONADO. 13:35 HS. SE RETIRA PERSONAL POLICIAL INGRESANDO A LA ESTACIÓN DEL FERROCARRIL SARMIENTO PERDIÉNDOSE DEL ALCANCE VISUAL DE LAS CÁMARAS DANDO POR FINALIZADO DICHO EVENTO.SE REALIZO CONSULTA CON JUZ NAC EN LO CRIM Y CORRECCIONAL Nº17 A/C DR. DEL VISO MARTIN, SECRETARIA Nº153 A/C DR. CHAMBAN EMIR, EL CUAL ENTERDO DEL HECHO DISPUSO: DETENCION DEL MASCULINO Y DEMAS DILIGENCIAS DE RIGOR.</t>
  </si>
  <si>
    <t>SE TOMA CONOCIMIENTO POR CARTA : LLAMANTE INDICA QUE HAY UN MASUCLINO CON UNA PINZA ABRIENDO CANDADOS .HT INF FISCALIA CRIMINAL Y CORRECCIONAL Nº 60 A/C DRA. INCARDONA, SECRETARIA A/C, ACTUACIONES POR ROBO, NO REQUIERE SERVICIOS AL LUGAR</t>
  </si>
  <si>
    <t>SE TOMO CONOCIMIENTO MEDIANTE CARTA SAE SOBRE UN MASCULINO A QUIEN LE ROBAN LA BICICLETA. SE VISUALIZA AL DAMNIFICADO. SE APORTA LINEA DE TIEMPO DEL PASO DEL MASCULINO APARENTEMENTE AUTOR CON LA BICICLETA Y SENTIDO DE FUGA. ARRIBA PERSONAL POLICIAL. CARTA SAE AMPLIA CICLISTA INF INTERVENCION DE LA FISCALIA CRIMINAL Y CORRECCIONAL Nº60 A/C DRA. ICARDONA, SECRETARIA A/C DR. MARTINO, REALIZANDO ACTUACIONES POR HURTO, NO REQUIERE SERVICIOS</t>
  </si>
  <si>
    <t>P. CHACABUCO44</t>
  </si>
  <si>
    <t>Se toma conocimiento mediante carta SAE N°46847225. Denunciante refiere que el conductor de un taxi estaría discutiendo con un pasajero.13:48 Hs. se toma camara Parque Chacabuco44 emplazada en Directorio 1456 y Miro por la cual se visualiza vehículo de alquiler detenido en el lugar junto al mismo un masculino vestido de chomba blanca bermuda oscura cabello corto oscuro y barba. No se visualizan recursos. 13:51 Hs. arriba móvil Policial dando con el masculino y femenino que se encontraba también en el lugar a los cuales proceden a entrevistar. 16:40 se retira Personal Policial y las partes dando así por finalizad el evento. Se amplia conocimiento a través de carta SAE 1006 Informa hizo consulta con Unidad de Flagrancia Oeste a cargo del Dr. Corral Galvano atendió Secretaria la Dra. Parrilli dispone labrar actuaciones por averiguación de ilícito. Se trató de taxista que discutió con su expareja a bordo del taxi. Se trató de una discusión por dinero la femenino se tornó hostil y le patio el asiento trasero.</t>
  </si>
  <si>
    <t>VILLA LUGANO 55</t>
  </si>
  <si>
    <t xml:space="preserve">SE TOMA CONOCIMIENTO MEDIANTE FRECUECIA POR CHOQUE. SE TOMA CAMARA VILLA LUGANO55 VISUALIZANDO PERSONAL POLICIAL. SE GENERA CARTA SAE 46847336. SE AMPLIA: movil 908 informa se realizo consulta con la Unidad de Flagrancia Sur a la voz Dra. Ortiz la cual se encuentra aguardando estado de salud de masculino para indicar pormenires. 908A informa que se realizo nueva consulta quien dispuso actuaciones por lesiones 94 se notifica las partes asi mismo se procede al secuestro del vehiculo Nissan por falta de documentacion. </t>
  </si>
  <si>
    <t>FLORES09</t>
  </si>
  <si>
    <t>SE TOMA CONOCIMIENTO POR CARTA : DENUNCIANTE REFIERE QUE LE HABRIAN ROBADO EL CELULAR ARRIBA DEL COLECTIVO . HT ARRIBADO AL LUGAR, SE ENTREVISTA CON FEM. LA MISMA INDICA QUE SE TRATA DE UN HECHO DE VIEJA DATA, NEGATIVO HECHO EN EL LUGAR, SE TRATO DE UNA CONSULTA EVACUADA EN EL LUGAR.-</t>
  </si>
  <si>
    <t>SAN CRISTOBAL08</t>
  </si>
  <si>
    <t>SE TOMA CONOCIMIENTO MEDIANTE CARTA SAE N°46847693. HT SE ENCUENTRA CON MASCULINO DETENIDO. 14:30HS. SE TOMA CAMARA SAN CRISTOBA38 EMPLAZADA EN HUMBERTO 1° 2598 Y SAAVEDRA VISUALIZANDO A PERSONAL POLICIAL CON MASCULINO DEMORADO QUE VISTE CAMISETA DE ARGENTINA Y SHORT NEGRO. 15:23HS. SE RETIRA MÓVIL POLICIAL CON TRASLADO DE DETENIDO DANDO POR FINALIZADO EL EVENTO. AMPLIACIÓN MEDIANTE CARTA SAE NRO. INFORMA HT REALIZO CONSULTA CON EL JUZGADO Nº17 A CARGO DEL DR. DEL VISO SECRETARIA Nº154 A CARGO DEL DR. MADARIAGA SE LABRAN ACTUACIONES POR TENTATIVA DE ROBO DETENCIÓN DEL MASCULINO Y SECUESTRO DEL ELEMENTO SUSTRAÍDO. HT SOLICITA MÓVIL DE COMISARIA 3B PARA TRASLADO DEL MASCULINO SE ENCUENTRA EN HUMBERTO 1° NRO. 2550 VÍA PUBLICA.</t>
  </si>
  <si>
    <t>CONSTITUCIÓN71</t>
  </si>
  <si>
    <t>SE TOMA CONOCIMIENTO MEDIANTE CARTA SAE 46847793 HT SOLICITA MÓVIL FEMENINO HOSTIL CON EL PERSONAL. SE TOMA CAMARA VISUALIZANDO A PERSONAL EN EL LUGAR. SE RETIRA PERSONAL CON TRASLADO. SE AMPLIA : UFLA ESTE AC DRA URRUTIA SE LABRAN ACTUACIONES POR ATENTADO Y RESISTENICIA Y DISPONE LA DETENCION DE LOS FEMENINOS</t>
  </si>
  <si>
    <t>SE TOMA CONOCIMIENTO MEDIANTE CARTA SAE 468747835 POR INCIDENCIA ENTRE MASCULINOS. SE TOMA CAMARA FLORES78 VISUALIZANDO LO APORTADO. SE AMPLIA: SE TRATO DE UNA INCIDENCA DE PAREJA, LA MISMA SOLUCIONADA, ASI MISMO DEBIDO A QUE LA CONSULTA CON CMU SE INFORMA QUE LA FEM HABRIA AGREDIDO VARIAS VECES AL MASC. SE REALIZO UFLA OESTE AC FISC GALVANO CONTRAVENCION POR MALTRATO A LA FEMENINO.</t>
  </si>
  <si>
    <t>PALERMO216</t>
  </si>
  <si>
    <t>SE TOMA CONOCIMIENTO MEDIANTE CARTA SAE 46847849 POR CHOQYE. SE TOMA CAMARA PALERMOO216 VISUALIZANDO LO APORTADO. SE AMPLIA: HT QSO SE TRATA DE UN CHOQUE SIMPLE INTERCAMBIAN DATOS Y CONTINUAN SU MARCHA, NO INSTAN A LA ACCION PENAL</t>
  </si>
  <si>
    <t>SE TOMA CONOCIMIENTO MEDIANTE CARTA SAE N°46847950 DENUNCIANTE REFIERE QUE HABRÍA UN MASCULINO ATROPELLADO. SIENDO LAS 14:55 HS. SE TOMA CÁMARA FLORES 20 EMPLAZADA EN RIVADAVIA 7390 Y SAN PEDRITO VISUALIZANDO A MASCULINO TENDIDO EN CINTA ASFÁLTICA Y TRANSEÚNTES ASISTIENDOLO. SE VERIFICA LINEA DE TIEMPO CAMARA FLORES 20 CAM 02 SIENDO 14.51 SE VISUALIZA COLECTIVO CIRCULANDO POR SAN PEDRITO AL LLEGAR A SENDA PEATONAL SE VISUALIZA LA CAÍDA DEL MASCULINO HACIA LA CALZADA SIN LOGRAR VISUALIZAR EL MECANISMO.15:02 HS. ARRIBA PERSONAL POLICIAL. 15:26 HS. ARRIBA SAME. 15:30 HS. SE RETIRA SAME CON TRASLADO. 16:27 HS. SE DA POR FINALIZADO ESTE EVENTO QUEDANDO PERSONAL POLICIAL DE CONSIGNA. POSTERIORMENTE SE AMPLÍA MEDIANTE CARTA SAE 607C INFORMA SE EVACUA CONSULTA CON LA UNIDAD DE UNIDAD DE FLAGRANCIA OESTE A/C DR. BERRINI CRISTIAN QUIEN DISPUSO LABRADO ACTUACIONES LESIONES 94 29 Y 30 PARA EL CHOFER. SE REQUIERE VIALES AL LUGAR NEGATIVO VIALES. CONSIGNA A/C OFICIAL LP58395 MASSET CAMILO POC1134773158. SE AMPLÍA RESEÑA AL QUERER DESCENDER EN LA PARADA ES QUE EL MASCULINO TRASTABILLA Y CAE DESDE EL COLECTIVO NEGATIVO ATROPELLO SE TRATÓ DE UNA CAÍDA</t>
  </si>
  <si>
    <t>1 TRASLADO/1 IMPUTADO</t>
  </si>
  <si>
    <t>FLORES O262</t>
  </si>
  <si>
    <t>SE TOMA CONOCIMIENTO POR CARTA : SOLICITA COOPERACION TRANSEUNTE REFIERE QUE VIO DOS MASC INGRESAR A UN DOMICILIO . SE REALIZA CONSULTA CON FISC NAC CRIM NRO 32 AC DR BARBELA SEC AC DRA INSAURRALDE ROBO. SOLICITA PERSONAL DE RASTROS AL LUGAR, OFICIAL LP 57785 BENTANO PAMELA, NRO DE POC 1123326610</t>
  </si>
  <si>
    <t>NUEVA POMPEYA 12</t>
  </si>
  <si>
    <t>SE TOMO CONOCIMIENTO MEDIANTE CARTA SAE SOBRE UN CHOQUE ENTRE DOS VEHICULOS PARTICULARES Y UN CAMION. SE VISUALIZA AL CAMION. ARRIBA BOMBEROS Y PERSONAL POLICIAL. CARTA SAE AMPLIA HT 2032723 REFIERE QUE BOMBEROS YA SE ENCONTRABA EN LUGAR COOPERANDO SIN NOVEDAD. SE TRATA DE UN CHOQUE EN CADENA DE 3 VEHICULO- SIN EFECTO SAME NEG PERSONA LESIONADA</t>
  </si>
  <si>
    <t>BALVANERA63CAM02</t>
  </si>
  <si>
    <t>SE TOMA CONOCIMIENTO MEDIANTE CARTA SAE 46848310 MASCULINO REFIERE QUE DEJO ESTACIONADO LA CAMIONETA EN EL LUGAR Y LE ROMPIERON EL VIDRIO. SE TOMA CAMARA BALVANERA63 NO SE VISUALIZAN IMAGENES DE RELEVANCIA. SE AMPLIA: HT __INTERVIENE FISCALIA CRIMINAL Y CORRECCIONAL N 5 AC DR TRONCOSO SECRETARIA UNICA AC SOLDANO DR SE LABRAN ACT POR ROBO , NEGATIVO SERVICIOS</t>
  </si>
  <si>
    <t>VILLA LUGANO 03</t>
  </si>
  <si>
    <t>SE TOMA CONOCIMIENTO MEDIANTE FRECUENCIA POR PERSONAL POLICIAL SOLICITANDO APOYO. SE TOMA CAMARA VILLA LUGANO03 VISUALIZANDO A PERSONAL POLICIAL JUNTO A MASCULINO DEMORADO. SE GENERA CARTA SAE 46848352. SE AMPLIA: MOVIL INFORMA SE REALIZO CONSULTA CON LA UFLAR SUR A LA VOZ DR OTAMENDI QUIEN DISPUSO ACTUACIONES Y DENTENCION DE MASCULINO POR LEY 23.737 Y ATENTANDO Y RESISTENCIA,ASI MISMO PARA FEMENINO NOTIFCADA POR ATENTANDO Y RESITENCIA</t>
  </si>
  <si>
    <t>1MASC X LEY 23737 - 1FEM X AT Y RES</t>
  </si>
  <si>
    <t>SAAVEDRA72</t>
  </si>
  <si>
    <t xml:space="preserve">SE TOMA CONOCIMIENTO POR CARTA FEMENINO REFIERE QUE SU TIA DE 92 AÑOS ESTA EN EL BAÑO TIRADO INCONCIENTE . 612 ARRIBO SAME INT 371 DEL PIROVANO DR YALOSQUE MN 169554 ASISTE Y DERIBA FRACTURA DE CADERA CAIDO DE SU ´PROPIA ALTURA
</t>
  </si>
  <si>
    <t>LINIERS O118</t>
  </si>
  <si>
    <t>SE TOMA CONOCIMIENTO MEDIANTE CARTA SAE 46848479 POR PERSONAL EN PERSECUSION. SE TOMA CAMARA LINIERSO118 VISUALIZANDO A PERSONAL CON MASCULINO. SE AMPLIA: ht informa se realizo consulta con Juzgado n° 3 a cargo Dr. Fernandez Secretaria n° 110 Farfan quien dispuso actuaciones por robo masculino detenido</t>
  </si>
  <si>
    <t>RETIRO47</t>
  </si>
  <si>
    <t>SE TOMA CONOCIMIENTO MEDIANTE CARTA SAE 46848510 PERSONAL SE ENCONTRARIA CON UN DEMORADO. SE TOMA CAMARA RETIRO47 VISUALIZANDO A PERSONAL JUNTO A UN MASCULINO. SE AMPLIA:INVESTIGACIONES INF SE REALIZO CONSULTA CON EL JUZGADO N62 AC DRA GIANCHANDU SEC N79 AC DR RICO ACT POR ROBO, AVALA LA DETENCION DE MASCULINO Y SECUESTRO DEL CELULAR.</t>
  </si>
  <si>
    <t>SE TOMA CONOCIMIENTO MEDIANTE CARTA SAE N° 46848541 FEMENINO REFIERE QUE HABRIA UN MASCULINO MOTOCICLISTA ACCIDENTADO. EL MISMO SE ENCUENTRA AFUERA DE COMERCIO MC. DONALDS. SE TOMA CAMARA BELGRANO59 VISUALIZAR PERSONAL POLICIAL EN EL LUGAR JUNTO CON MASCULINO ANTERIORMENTE MENCIONADO. ARRIBA SAME. . SE RETIRA SAME CON TRASLADO. . SE RETIRA PERSONAL POLICIAL DANDO POR FINALIZADO ESTE EVENTO. SE AMPLIA MEDIANTE CARTA SAE CUATRI INFORMA QUE MIENTRAS SE ENCONTRABA CIRCULANDO EL MOTOCICLISTA REALIZO UNA MALA MANIOBRA LO QUE OCASIONO UN ACCIDENTE. CUATRI INFORMA ARRIBO SAME INTERNO 425 A CARGO DR. TORRES MATRICULA NACIONAL 173896. QUIEN ASISTE Y TRASLADA AL PIROVANO CON DIAGNOSTICO HERIDA CORTANTE EN RODILLA IZQUIERDA.</t>
  </si>
  <si>
    <t>1 TRASLADO DE AME</t>
  </si>
  <si>
    <t>NUEVA POMPEYA 49</t>
  </si>
  <si>
    <t>SE TOMO CONOCIMIENTO MEDIANTE CARTA SAE SOBRE DAMNIFICADO EN EL LUGAR. SE VISUALIZA A PERSONAL POLICIAL ENTREVISTANDO A UN MASCULINO. SE APORTA LINEA DE TIEMPO DE DOS MASCULINOS DANDOSE A LA FUGA. CARTA SAE AMPLIAM 1204B INF SE ENTRVISTO CON EL DAMNIFICADO EL SR LAUREANO ANTONIO PERALTA CON DNI 96343866 VENEZOLANO, QUIEN LE REFIRIO MOMENTOS EN QUE ESTABA ESTACIONADO SOBRE AGUSTIN DE VEDIA SE LE APROXIMAN DOS MASCULINO CON LAS CARACTERISTICAS APORTADAS POR CMU EN COMENTARIO DE HORAS 16:23:27 ENDONDE LE SUSTRAEN SU TELEFONO CELULAR MARCA  TECNO CALO MODELO 18 COLOR PLATEADO,  SE REALIZO CONSULTA CON FIZ 17 AC DR IUSPA Y SEC UNICA AC  DRA PAZ QUIEN DISPONE AC POR ROBO</t>
  </si>
  <si>
    <t>SE TOMA CONOCIMIENTO MEDIANTE SAE UN MASCULINO ESTARIA VIOLENTANDO EL VIDREO DE UN VEHICULO. SE TOMA LA CAMARA MAS PROXIMA Y SE VISUALIZA MEDIANTE LINEA DE TIEMPO LO MENCIONADO. A POSTERIOR EL MASCULINO SE PIERDE DE LA VISUAL .INF M 1103A VIA QSO OFICIAL BAEZ HECHO SE DIO CON DAMNIFICADO QUE INDICO QUE LE SUSTRAJERON DEL INTERIO DE SU VEHICULO UN DESTORNILLADOR ELECTRICO Y MARTILLO ROTOPERCUTOR, NO SE ENCUENTRA VEHICULO VIOLENTADO LE ABRIERON LA VENTANILLA, NO SE DIO CON AUTOR SE LABRAN ACTUACIONES POR ROBO INT FNCC 45 DR SOLIMINE SECRETARIA UNICA DR ARANDA. NO SOLICITAN SERVICIOS</t>
  </si>
  <si>
    <t>NUEVA POMPEYA 17</t>
  </si>
  <si>
    <t>SE TOMO CONOCIMIENTO MEDIANTE CARTA SAE SOBRE UN CHOQUE. SE VISUALIZA A UN FEMENINO TENDIDO SOBRE LA CINTA ASFALTICA SIENDO ASISTIDA POR TRANSEUNTES. ARRIBA PERSONAL POLICIAL Y SAME. SE APORTA LINEA DE TIEMPO DEL CHOQUE. CARTA SAE AMPLIA M 1204B INF SE ENTREVISTO CON EL SR  VARGAS GASTON ALBETO CON 29626912 ARG DE 43 QUIEN CONDUCIA UN VEHICULO CON DOMINIO EAD699 CIRCULABA POR LAS PALMAS AL LLEGAR A LA INTERCECCION COLICIONA A LA MOTO CONDUCIDA POR LA  SRA CHOQUE ALAI CON DNI 94084201 CON DOMINIO A254FES, CORRESPONDEN Y NO POSEEN  SE REALIZO CONSULTA CON LA UFLA SUR AC DR MELANDONI Y SEC UNIA AC SRA  LORENA QUIEN DISPONE SE LABREN ACT POR LESIONES 94 AL MOMENTO NEGATIVO SERVICIOS</t>
  </si>
  <si>
    <t>SE TOMA CONOCIMIENTO MEDIANTE CARTA SAE N° 46848822 DENUNCIANTE REFIERE QUE HABRIA UN POLICÍA DE LA CIUDAD PATEANDO MUJERES Y GOLPEANDO A UN HOMBRE. POSTERIORMENTE SE AMPLÍA MEDIANTE CARTA SAE 907C INFORMA NEGATIVO LO APORTADO NEGATIVO DENUNCIANTE. EL PANORAMA ES NORMAL PRESENCIA DEL PERSONAL NOTORIA SE AGUARDÓ TIEMPO PRUDENCIAL PIE A TIERRA OBTENIENDO EL MISMO RESULTADO.</t>
  </si>
  <si>
    <t xml:space="preserve">SE TOMA CONOCIMIENTO POR CARTA : MASCULINO REFIERE QUE HABRIA UNA CAMIONETA KANGO ESTACIONADA, INDICA QUE PASO POR EL LUGAR Y ESCUCHO EL RUIDO Y OLOR A GAS .MASCULINO REFIERE QUE HABRIA UNA CAMIONETA KANGO ESTACIONADA, INDICA QUE PASO POR EL LUGAR Y ESCUCHO EL RUIDO Y OLOR A GAS 
</t>
  </si>
  <si>
    <t>PALERMRO 228</t>
  </si>
  <si>
    <t>SE VISUALIZA A DOS MASC EJERCIENDO DE LIMPIAVIDRIOS . MOTO SE LABRA ACONTRAVENCION POR LIMPIA VIDRIO, ANTE LA FISC GRAL A/C DR PANIAGUA.</t>
  </si>
  <si>
    <t>LINIERS 45 CAM02</t>
  </si>
  <si>
    <t>SE TOMA CONOCIMIENTO MEDIANTE CARTA SAE 46849099 POR ROBO A VEHICULO. SE TOMA CAMARA LINIERS45 NO VISUALIZANDO LO APORTADO. SE AMPLIA: MOTOS INFORMA FENEINO DE INTERIOR DE VEHICULO LE SUSTRAER UNA MOCHILA CON UNA NOTEBOOK GRIS Y UNA SUMA 300 MIL PESOS.PERSONAL APORTADO REALIZO CONSULTA CON LA FISCALIA NUM 49 A CARGO DR RUIZ LOPEZ,UNICA A CARGO DR HOSFAL QUIEN DISPUSO ACTUACIONES POR ROBO,NO SE REQUIERE NIGUN SERVICIO-</t>
  </si>
  <si>
    <t>SE TOMA CONOCIMIENTO POR CARTA : LLAMANTE REFIERE QUE HAY UN MASCULINO CONVULSIONANDO EN VIA PUBLICA, ARRIBA SAME NIT 397 DR SUAREZ MN 19930 ASISTE Y DERIVA A HTAL PIÑERO A MASC. VISTIENDO BUZO ROJO, PANTALON DE JOGGIN GRIS CONTEXTURA DELGADA CABELLO OSCURO. CON DIAG ATAQUE POR CONVULSIONES.-</t>
  </si>
  <si>
    <t>VILLA RIACHUELO 27 CAM03</t>
  </si>
  <si>
    <t>SE TOMA CONOCIMIENTO MEDIANTE CARTA SAE N°46849273 POR CHOQUE CON HERIDOS. 17:37 HS SE TOMA CÁMARA VILLA RIACHUELO27 CAM03 LOGRANDO VISUALIZAR A PERSONAL POLICIAL EN EL LUGAR JUNTO A AMBULANCIA DEL SAME. SE REALIZA LÍNEA DE TIEMPO MEDIANTE CÁMARA VILLA RIACHUELO27CAM03 A LAS 17:03 HS LOGRANDO VISUALIZAR EL MOMENTO EN EL QUE UN VEHÍCULO COLOR GRIS ES IMPACTADO POR UN VEHÍCULO UTILITARIO COLOR GRIS. 17:41 HS SE RETIRA AMBULANCIA DEL SAME SIN TRASLADO. 18:31 HS SE RETIRA EL PERSONAL POLICIAL DANDO ASÍ POR FINALIZADO ESTE EVENTO. SE AMPLÍA MEDIANTE SAE QUE SE REALIZA CONSULTA CON LA UNIDAD DE FLAGRANCIA SUR DR. OTAMENDI AVERIGUACIÓN LESIONES 94. NEGATIVO SERVICIOS LOS VEHÍCULOS SE RETIRAN.-
SE DEJA CONSTANCIA, NO SE POSEEN DATOS CONCRETOS DEL IMPUTADO EN CARTA SAE .-</t>
  </si>
  <si>
    <t>BARRIO31 07</t>
  </si>
  <si>
    <t>SE TOMA CONOCIMIENTO MEDIANTE MODULACION PRSONAL POLICIAL EN PERSECUCION REALIZA CONSULTA CON JUZGADO DE MENORES N 6 A/C DR COSIANICH CARLOS SECRETARIA NUMERO 16 ACT POR TENTATIVA DE ROBO EN POBLADO Y EMBANDA</t>
  </si>
  <si>
    <t>VILLALBA, MIGUEL NICOLAS</t>
  </si>
  <si>
    <t>VILLA LUGANO O179</t>
  </si>
  <si>
    <t>SE TOMA CONOCIMIENTO MEDIANTE CARTA SAE SOBRE DENUNCIANTE QUIEN REFIERE QUE HABRIA UN AUTOMOVIL EL CUAL ATROPELLO A UN CICLISTA. SE VISUALIZA PERSONAL POLICIAL EN EL LUGAR. ARRIBA SAME QUIEN ASISTE Y DERIVA CON DIAGN POLICONTUSO. SE LABRAN ACTS POR LESIONES 94 NOTIFICACION Y SOLTURA AL IMPUTADO.-</t>
  </si>
  <si>
    <t>1 IMPUTADO. 1 TRASLADOSAME</t>
  </si>
  <si>
    <t>LINIERS 65</t>
  </si>
  <si>
    <t>SE TOMA CONOCIMIENTO MEDIANTE CARTA SAE SOBRE DENUNCIANTE QUIEN REFIERE QUE HABRIA UN FEMENINO ATROPELLADO POR UN COLECTIVO. SE VERIFICA LINEA DE TIEMPO OBSERVANDDO EL MOMENTO DE LA COLISION. ARRIBA SAME Y PERSONAL POLICIAL. SE INFORMA SE LABRAN ACTUACIONES POR LESIONES 94 SAME ASISTE Y DERIVA A FEMENINO CON DIAGN POLITRAUMATISMOS SIN RIESGO DE VIDA. -</t>
  </si>
  <si>
    <t>VILLA DEVOTO25</t>
  </si>
  <si>
    <t xml:space="preserve">SE TOMA CONOCIMIENTO MEDIANTE CARTA SAE SOBRE DENUNCIANTE QUIEN REFIERE QUE HUBO UN ACCIDENTE DE MOTOVEHICULO HABRIA UN MASCULINO HERIDO CON SANGRE. SE VISUALIZA PARCIALMENTE PERSONAL POLICIAL EN EL LUGAR JUNTO VARIAS PERSONAS. ARRIBA SAME. SE AMPLIA: MOVIL HACE CONSULTA CON LA UFLA OESTE AC DEL DR GRAVELA . ACTUACIONES AVERIGUACION LECIONES 94 . </t>
  </si>
  <si>
    <t>VILLA LUGANO O190</t>
  </si>
  <si>
    <t>SE TOMA CONOCIMIENTO MEDIANTE CARTA SAE FEMENINO REFIERE QUE TENDRIA UN PUESTO DE COMIDA EN VIA PUBLICA Y UN MASCULINO LE HABRIA ROBADO SU BILLETERA SE TOMA CAMARA VISUALIZANDO DICHO PUESTO EN VIA PUBLICA Y VARIOS FEMENINOS EN EL LUGAR SE REALIZA LINEA DE TIEMPO POR CAAMRA VILLA LUGANO O190CAM02 SIENDO LAS 18:33 HS SE VISUALIZA A MASCULINO EN UNA MOTOCICLETA AZUL CON DETALLES NEGROS CON CAJAS APARENTE REPARTIDOR DE MENSAJERTIA DOMINIO PARCIALMENTE VISIBLE A24OGDT EL MISMO SE BAJA DE LA MOTOCICLETA FINGE HACER UNA COMPRA Y SUSTRAE DE ARRIBA DE UNA SILLA LO QUE APARENTEMENTE SERIA UNA BILLETERA SE VISUALIZA EL ARRIBO DE PERSONAL POLICIA AL LUGAR SEC2.- SE ENTREVISTO A LA DAMNIFICADA QUIEN DEJA A LA VISTA SU BILLETERA, EN DICHO DESCUIDO EL MASCULINO APROVECHA Y ROBA LA MISMA. LA CUAL CONTENIA TARJETAS VARIAS.- INTERVIENE FISC CRIM N37 DRA MASALEONE Y SEC UNICA DR BECCERA.- ACT POR HURTO.- // //</t>
  </si>
  <si>
    <t>BALVANERAO103</t>
  </si>
  <si>
    <t xml:space="preserve">SE TOMA CONOCIMIENTO POR CARTA SAE DTE FEM REF QUE HABRIA UNA PELEA EN LA VIA PUBLICA . SE VISUALIZA MEDIANTE CAMARA A PERSONAL POILICIAL CON DOS MASCULINOS EN EL LUGAR. SE AMPLIA: M 603 INF SE RECORRIO LAS INMEDIACIONES CON RESULTADO NEGATIVO, NEGATIVO LO MENCIONADO NO SE APROXIMA DENUNCIANTE. </t>
  </si>
  <si>
    <t>VILLA MITRE45</t>
  </si>
  <si>
    <t>SE TOMA CONOCIMIENTO POR CARTA SAE LLAMANTE MASCULINO REFIERE QUE HABRIA DOS MASCULINOS CON CASCO PUESTO QUE HABRIAN DEJADO TIRADO UN MOTOVEHICULO EN EL LUGAR CUANDO ESTE HABRIA EMPEZADO A SONAR SU ALARMA. SE VERIFICA LINEA DE TIEMPO Y SIENDO LAS 18:40 HS. SE VISUALIZA A DOS MASCULINO ARRIOBAR AL LUGAR Y MANIPULAR UNA MOTO EL CUAL SE CAE Y SE DAN A LA FUGA. SE AMPLIA: SE LABRA ACTA CIRCUNSTANCIADA. SE REALIZO CONSULTA CON LA FISCALIA N° 40 NO ADOPTA TEMPERAMENTO. EXPTE CONSTANCIA.-</t>
  </si>
  <si>
    <t>PARQUE PATRICIOS49</t>
  </si>
  <si>
    <t>SE TOMA CONOCIMIENTO POR CARTA SAE DTE MASC REF QUE HABRIA UN CHOQUE ENTRE AUTO Y MOTO. SE VISUALIZA MEDIANTE CAMARA A FEMENINO EN EL SUELO SIENDO ASISTIDA POR VARIAS PERSONAS. ARRIBA PERSONAL POLICIAL AL LUGAR. SE VERIFICA LINEA DE TIEMPO SIN VISUALIZAR EL MOMENTO DEL HECHO DADO A OBSTRUCCION DE ARBOLEDA. SE AMPLIA: HT2003126 INFORMA CHOQUE SIMPLE, INTERCAMBIAN DATOS Y SE RETIRAN DEL LUGAR. NEGATIVO LESIONADOS.</t>
  </si>
  <si>
    <t>RETIRO 46</t>
  </si>
  <si>
    <t>SE TOMA CONOCIMIENTO VIA FRECUENCIA PERSONAL POLICIAL EN PERSECUCION, SE VISUALIZA EL MOMENTO DE LA DETENCION, SE APORTO LINEA DE TIEMPO VISUALIZANDO EL MOMENTO DE LA FUGA DEL MASCULINO Y POSTERIOR DETENCION HT VIA PUBLICA SE ENCONTRABA DE CONSIGNA CUANDO VISUALIZA EDIFICIO EN REFACCION , Y POR DICHOS DE TARNSEUNTE LE INFORMAN QUE INGRESA UN MASCULINO Y AL ACERCARSE OBSERVA MASCULINO SALTAR CHAPA ,AL MOMENTO DE IDENTIFICARLO POSEEIA EN MOCHILA UN CORTA CANDADO MOMENTO QUE EL MISMO PROCEDE A EMPRENDER FUGA , SIENDO DETENIDO EN POSADAS Y 9 DE JULIO __SE REALIAZA CONSULTA CON AL FISCALIA CRIMINAL Y CORRECIONAL N°5 AC DR TRONCOSO SECRETARIA UNICA AC DRA SOLDANO DISPONE ACTUACIONES POR TENTATIVA ROBO AVALANDO DETENCION DEL MASCULINO . ____</t>
  </si>
  <si>
    <t>SE TOMA CONOCIMIENTO POR CARTA SAE LLAMANTE FEMENINO REFIERE QUE HABRIA UN CHOQUE ENTRE DOS MOTOVEHICULOS. SE VISUALIZA MEDIANTE CAMARA A PERSONAL POLICIAL. ARRIBA SAME. SE VERIFICA LINEA DE TIEMPO Y SIENDO LAS 19:18 HS. SE VISUALIZA EL MOMENTO DE LA COLISION. SE AMPLIA: SEC 2 DE 9B ARRIBO AMB DE SAME INT 417 DEL HSTAL SANTOJANNI A/C DRA FONSECA MN 186383 DERIVO CON DIAG. POLITRAUMATISMOS AL DAMNIFICADO . SE REALIZA CONSULTA CON UNIDAD DE FLAGRANCIA SUR A/C DRA VACCIADONES DISPONE ACTAS POR LESIONES 94 - NO SE REQUIERE SERVICIOS .-</t>
  </si>
  <si>
    <t>BELGRANO19</t>
  </si>
  <si>
    <t xml:space="preserve">SE TOMA CONOCIMIENTO POR CARTA SAE FEM REFIERE CHOQUE ENTRE MOTOVEHICULO Y VEHICULO. SE VISUALIZA MEDIANTE CAMARA A PERSONAL POLICIAL EN EL LUGAR. SE VERIFICA LINEA DE TIEMPO Y SIENDO LAS 20:14 HS. SE VISUALIZA EL MOMENTO DEL IMPACTO. ARRIBA SAME. SE RETIRA SAME CON TRASLADO. SEC 2 DE 9B ARRIBO AMB DE SAME INT 417 DEL HSTAL SANTOJANNI A/C DRA FONSECA MN 186383 DERIVO CON DIAG. POLITRAUMATISMOS AL DAMNIFICADO . SE REALIZA CONSULTA CON UNIDAD DE FLAGRANCIA SUR A/C DRA VACCIADONES DISPONE ACTAS POR LESIONES 94 - NO SE REQUIERE SERVICIOS .- SEC 2 DE 9B SE NOTIFICA AL IMPUTADO DE LOS ART 29/30 SE RETIRAN DEL LUGAR .-
</t>
  </si>
  <si>
    <t>1IMPUTADO/1TRASLADO SAME.</t>
  </si>
  <si>
    <t>SE TOMA CONOCIMIENTO MEDIANTE CARTA SAE DENUNCIANTE FEMENINO REFIERE QUE UN FEMENINO CON CRISIS NERVIOSA EL CUAL AMENAZA CON TIRARSE DEL BALCON SE TOMA CAMARA VISUALIZANDO A PERSONAL POLICIAL EN EL LUGAR M 601 INFORMA QUE SE HIZO PRESENTE MEDICO MN 169212 OROSCO,QUIEN AISISTE Y DERIBA A LA CLINICA OTAMENTI CON DIAG CRISIS NERVIOS.-</t>
  </si>
  <si>
    <t>CABALLITO 51</t>
  </si>
  <si>
    <t>CABALLITO</t>
  </si>
  <si>
    <t>SE TOMA CONOCIMIENTO MEDIANTE CARTA SAE MASCULINO REFIERE QUE LE HARBAINROBADO LA BICICLETA DE COLOR ROJA LA BICICLETA ESTABA EN LA VIA PUBLICA Y AL VOLVER NO ESATRIA MAS SE TOMA CAMARA VISUALIZANDO A PERSONAL POLICIAL ENTREVISTANDO A MASCULINO -se realizo consulta con la fiscalia nac crimi y corre nro 51 ac dra olivieri secretaria unica ac dr cesar miguel actuaciones por hurto .-</t>
  </si>
  <si>
    <t>BELGRANO 51</t>
  </si>
  <si>
    <t>SE TOMA CONOCIMIENTO MEDIANTE CARTA SAE OFICIAL 1 MOREIRA INDICA QUE ESTA DE SERVICIO EVENTUAL EN RIVER Y TIENE UN MASCULINO DEMORADO POR ESTAR ACOSANDO A LAS MUJERES SE BRINDA APOYO OPTICO A PERSONAL POLICIAL SE AMPLIA: SECTOR 1 INFORMA AL ARRIBO SE ENTREVISTÓ AL OFICIAL 1RO MOREIRA. NEGATIVO LO APORTADO SE TRATÓ DE UNA CONSULTA. NEGATIVO FEMENINO DAMNIFICADO ALGUNO EN EL LUGA</t>
  </si>
  <si>
    <t>SAN NICOLAS61</t>
  </si>
  <si>
    <t>SE TOMA CONOCMIENTO MEDIANTE CARTA SAE DENUNCIANTE MASCULINO REFIERE QUE UN MASCULINO SE TIRO DE UN 2 PISO ESTARIA CONSIETE SE TOMA CAMARA VISUALIZANDO A PERSONAL POLICIAL EN EL LUGAR SE VISUALIZA ELA RRIBO DE SAME AL LUGAR M601 INFORMA SE REALIZA CONSULTA CON LA FISCALIA CRIMINAL Y CORRECIONALN° 60 AC DRA CECILIA INCARDONA SECRETARIA UNICA AC DRA BETTINA MARTINO, DISPONE ACTUACIONES POR AVERIGUACION TENTATIVA DE SUCIDIO , MASCULINO CON ULTIMO DISGNOSTICO FRACTURA DE CADERA Y POLITRAUMATISMO SIN RIESGO DE VIDA AL MOMENTO, DE CONSIGNA EN NOSOCOMIO OFICIAL PRIMERO LP 11639 SANTONI JORGE N° POC 1140620128</t>
  </si>
  <si>
    <t>MONSERRAT12</t>
  </si>
  <si>
    <t>SE TOMA CONOCIMIENTO MEDIANTE CARTA SAE DENUNCIANTE MASCULINO REFIERE QUE HABRIA SALIDA DE HUMO DEL PISO 9 VERIA HUMO DE COLOR NEGRO SE TOMA CAMARA SIN VISUALIZAR LO APORTADO POR LEJANIA ARRIBA BOMBEROS INT 2638 AC SUBTTE LP 77103 JUOSI, EL CUAL INDICA QUE SE TRATO DE UNA CONTINGENCIA ELECTRICA, AMPLIA QUE NO HUBO DAÑOS NI LESIONADOS.- ARRIBO SAME INT 379 DE BASE CORDOBA AC DRA CUSMAN MN 199772, ASISTE EN EL LUGAR A AMBAS PARTES CON DIAGN CONTROL CLINICO.-</t>
  </si>
  <si>
    <t>PATERNAL 34</t>
  </si>
  <si>
    <t>SE TOMA CONOCIMIENTO POR CARTA SAE HT111 SOLICITA PERSONA DE CNA 11 , SE ENCUENTRA CON UN APARENTE HECHO ILICITO. SE VISUALIZA MEDIANTE CAMARA A PERSONAL POLICIAL CON MASCULINO DEMORADO. SE VERIFICA LINEA DE TIEMPO Y SIENDO LAS 21:59 HS. SE VISUALIZA A MASCULINO A LA VELOZ CARRERA PERSEGUIDO POR UN SEGUNDO MASCULINO. SE AMPLIA: NEGATIVO HECHO ILICITO , SE TRATO DE UNA INCIDENCIA , LA MISMA SOLUCIONADA , AL ARRIBO SOLO UNA PARTE</t>
  </si>
  <si>
    <t>SE TOMA CONOCIMIENTO MEDIANTE CARTA SAE FEMENINO REIFERE QUE UN MASCULINO QUIZO ABUSAR DE SU HIJA Y EL MASCULINO REMERA BLANCA PANTALON DE JEANS CORTO SE ESTA YENDO POR LA CALLE MEMBRILLAR EN DIRECION A DIRECTORIO SE TOMA CAMARA VISUALIZANDO AL MASCULINO MENCIONADO SE VISUALIZA EL ARRIBO DE PERSONAL DANDO CON EL MASCULIO NEGATIVO LO APORTADO, SE TRATO DE UNA CONFUSION EL MASCULINO SE ENCONTRABA CIRCULANDO POR MEMBRILLAR AL IGUAL QUE LA LLAMANTE EN CONJUNTO A SU HIJA, CUANDO ESTE AL CRUZAR CASI LO CHOCA, MOMENTO EN EL QUE LA FEMENINO SE ASUSTA SE IDENTIFICA AL MASCULINO, EL MISMO CORRESPONDE Y NO POSEE, PANORAMA NORMAL</t>
  </si>
  <si>
    <t>BELGRANO 82</t>
  </si>
  <si>
    <t>SE TOMA CONOCIMIENTO MEDIANTE CARTA SAE DENUNCIAT FEMENINO REFIERE QUE HABRIA ROBADO CELULAR QUE HABRIA SIDO UN MOTOVEHICULO CON DOS MASCULINOS SE TOMA CAMARA AL MOMENTO SIN VISUALIZAR IMAGEN DE RELEVANCIA, MEDIANTE LINEA DE TIEMPO SIENDO LAS 22:27 HS SE VISUALIZA A UN MASCULINO SALIR DE UN COMERCIO A LA VELOZ CARRERA, SUBE A UN MOTOVEHICULO COLOR BLANCO, Y DAN A LA FUGA POR CALLE MOLDES SENTIDO A CALLE MONROE., EL CONDUCTOR TENDRIA ROPAS OSCURA, CASCO BLANCO, EL ACOMPAÑANTE SIN CASCO, REMERA BLANCA, PANTALON CORTO NEGRO, CALZADO BLANCO.M613 INF AL ARRIBO SE ENTREVISTO A LA LLAMANTE QUIEN MANIFESTO ROBO ARREBATO DE SU TELEFONO CELULAR MARCA IPHONE MODELO 16 DE COLOR NEGRO , SE EFECTUA CONSULTA CON LA FISC NAC EN LO CRIM Y CORR N°53 A/C DR VILELO, SEC UNI A/C DRA PLA QUIEN DISPUSO ACT POR ROBO ARREBATO.-</t>
  </si>
  <si>
    <t>SE TOMA CONOCIMIENTO MEDIANTE CARTA SAE HT 032 SOLICITA SAME POR HECO ILICTO LESION EN MANO SE DEJA CONSTANCIA QUE EN EL LUGAR DEL HECHO NO SE POSEE CAMARAS MOVIL 615 INFORMA EN EL LUGAR SE ENTREVISTA A LA DAMNIFICADA QUIEN INDICA QUE CIRCULABA CON SU VEHICULO POR JUAN B JUSTO FUE SORPRENDIDA POR 2 MASCULINO ABIORDO DE MOTOVEHICULO LOS CUALES VIOLENTAN EL CRISTAL DE SU VEHICULO ROBANDO SU TELEFONO CELULAR ESTA AL INTENTAR EVITAR EL ILICITO SE CORTA CON EL CRISTAL DE SU VEHICULO - SE PROCEDE A REALIZAR CONSULRA CON LA FISCALIA NACIONAL 40 A/C DE LA DRA SARGASA SECRETARI AUNICA DE LA DRA ANDROGETO QUIEN DISPONE ACTUACIONES POR ROBO</t>
  </si>
  <si>
    <t>SAN TELMO24</t>
  </si>
  <si>
    <t>SE TOMA CONOCIMIENTO MEDIANTE CARTA SAE EN LA ENTRADA DEL BAR MARTITELI HABRIA UN MASC AL BORDE DE DESMAYARSE ,ARRIBO DE PERSONAL POLICIAL,SAME,RETIRO DE SAME SIN TRASLADO . SE TOMA CONOCIMIENTO MEDIANTE CARTA SAE :ARRIBO SAME INT 396 DE ZONA CENTRO AC DRA GARCIA MN 188.443, ASISTE EN EL LUGAR CON DIAGN LIPOTIMIA RECUPERADA.-</t>
  </si>
  <si>
    <t>CABALLITO68/PARQUE CHACABUCO O136</t>
  </si>
  <si>
    <t>SE TOMA CONOCMIENTO MEDIANTE CARTA SAE FEMENINO REFIERE QUE VE DOS MASCULINOS CON PALOS GOLPEANDO A UN MASCULINO EN VIA PIBLICA SE TOMA CAMARA VISUALIZANDO APARANTE INCIDENCIA VERBLA ENTRE MASCULINOS M 1006B - INF EN EL LUGAR SE TRATO DE 2 MASC EN ESTADO DE EBRIEDAD LOS MISMO S SE RETIRAN SIN NOVEDAD PNMA NORMAL .-</t>
  </si>
  <si>
    <t>BARRACAS 56</t>
  </si>
  <si>
    <t>SE TOMA CONOCIMIENTO VIA FRECUENCIA INCIDENCIA EN EL LUGAR SE VISUALIZA INCIDENCIA ARRIBA PERSONAL POLICIAL INCIDENCIA SOLUCIONADA AL ARRIBO</t>
  </si>
  <si>
    <t>PARQUE PATRICIOS 83</t>
  </si>
  <si>
    <t xml:space="preserve">SE VISUALIZA MEDIANTE CAMARA PARQUE PATRICIOS 83 A UN MASCULINO MANIPULANDO UN MOTOVEHICULO QUE SE ENCUENTRA A 100 METROS. SE AMPLIA: HT INF SE LOGRA DAR CON EL MASCULINO EL CUAL SERIA EL PROPIETARIO DLE MOTOVEHICULO.-
</t>
  </si>
  <si>
    <t>PALERMO O108</t>
  </si>
  <si>
    <t>SE TOMA CONOCIMIENTO MEDIANTE CARTA SAE MASCULINO REFIERE QUE LE ROBARON SU CELULAR SE TOMA CAMARA VISUALIZANDO A PERSONAL POLICIAL CON DAMNIFICADO SE REALIZA LINEA DE TIEMPO POR CAMARA PALERMOO108 CAM01 A LAS 23:53 HS SE VISUALIZA EL PASO DEL DAMNIFICADO A LA VELOZ CARRERA POR GODOY CRUZ HACIA CABRERA M 1214 AMPLIA EN LUGAR SE ENTEVISTA CON DAMNIFICADO QUEIN REFIERE QUE FUE ABORDADO POR UN MASC , CUANDO DESCENDIA DEL COLECTIVO LINEA 178 QUEI LE SUSTRAE SU CELULA MARAC IPHONE 15 PRO MAX DE COLOR NEGRO , UNICOS DATOS SE HACE FISC CIR CORR 16DR CUÑARO SEC UNICA DR DE MARTISSE LABRA ACT POR ROBO</t>
  </si>
  <si>
    <t>RECOLETA 42</t>
  </si>
  <si>
    <t>SE TOMA CONOCIMIENTO VIA FRECUENCIA PERSONAL SOLICITA APOYO A FIN DE IDENTIFICAR UN MASCULINO, SE BRINDA APOYO POR RECOLETA 42 LABRAN ACTUACIONES POR ROBO, AVALANDO LA DETENCION DE AMBOS MASCULINOS</t>
  </si>
  <si>
    <t>CHACARITA 74</t>
  </si>
  <si>
    <t>SE TOMA CONOCIMIENTO MEDIANTE CARTA SAE N°46853263. MASCULINO REFIERE QUE ABRÍA DOS MASCULINOS 2 FEMENINOS 1 TRAVESTIDO INTENTANDO ROBARLE A UN MASCULINO LA BICICLETA EL MISMO PUDO IRSE RÁPIDO POR LA CALLE SENTIDO AFOREST. TRAVESTIDO VISTE DE GORRA AZUL PANTALÓN DE JEAN REMERA LA MISMA DENTRO DE LA MOCHILA TIENE UN ARMA BLANCA.00:21HS SE TOMA CÁMARA CHACARITA 74 EMPLAZADA EN ROSETI 811 Y TEODORO GARCÍA EN LA MISMA SE VISUALIZA A PERSONAL POLICIAL ENTREVISTANDO A LOS MASCULINOS. 00:29HS SE RETIRA PERSONAL POLICIAL Y MASCULINOS POR SUS PROPIOS MEDIOS DANDO ASÍ POR FINALIZADO ESTE EVENTO. POSTERIORMENTE SE TOMA CONOCIMIENTO MEDIANTE AMPLIACIÓN SAE HT. SE TRATABA DE PERSONAS EN SITUACIÓN VULNERABLE SE LOS INVITA A RETIRARSE SIN NOVEDAD. ESTE EVENTO FUE MONITOREADO POR ARACELI GONZÁLEZ DNI 94914642.</t>
  </si>
  <si>
    <t>PARQUE CHACABUCO 53/36CAM02</t>
  </si>
  <si>
    <t>SE TOMA CONOCIMIENTO MEDIANTE CARTA SAE 46853362 MASCULINO REFIERE QUE UNA PAREJA EN LA VÍA PUBLICA EN ESTADO DE EBRIEDAD GRAFITIANDO LAS PAREDES EN AVELINO DÍAS AL 1140 SIENDO LAS 00.24HS. MEDIANTE CÁMARA PARQUE CHACABUCO53 SE VISUALIZA PERSONAS EN SIMILARES CARACTERÍSTICAS EN EL LUGAR FEMENINO DE IGUAL CARACTERÍSTICAS A LAS DESCRIPTAS CAMINANDO POR EL MEDIO DE LA CALLE. SIENDO LAS 00.29 HS ARRIBA PERSONAL POLICIAL SIENDO LAS 00.42HS SE RETIRA PERSONAL POLICIAL DANDO ASÍ FINALIZADA LA CARTA. POSTERIORMENTE SE TOMA CONOCIMIENTO MEDIANTE AMPLIACIÓN SAE QUE SE VERIFICA INMEDIACIONES NEGATIVO LAS PERSONAS EN MENCIÓN PANORAMA NORMAL.ESTE EVENTO FUE MONITOREADO POR KARINA MENDOZA DNI25805778</t>
  </si>
  <si>
    <t>VILLA SOLDATI 40</t>
  </si>
  <si>
    <t>SIENDO LAS 00:30HS SE VISUALIZA POR CÁMARA VILLA SOLDATI 40 EMPLAZADA EN RIESTRA 3684 Y LACARRA A PERSONAL POLICIAL IDENTIFICANDO UN VEHÍCULO QUE SE ENCUENTRA DETENIDO EN LA VÍA PUBLICA CON LAS VENTANILLAS BAJAS. SE DA AVISO A COMANDO GENERANDO CARTA SAE 46853423. 00:33HS SE RETIRA PERSONAL POLICIAL DEL LUGAR DANDO POR FINALIZADO ESTE EVENTO. POSTERIORMENTE SE AMPLÍA POR CARTA QUE NO SE POSEE DESPLAZAMIENTO SE TOMA CONOCIMIENTO QUE EL PERSONAL SE RETIRÓ DEL LUGAR.</t>
  </si>
  <si>
    <t>SE TOMA CONOCIMIENTO MEDIANTE CARTA SAE N° 46853284 SOBRE UNA INCIDENCIA EN UN LOCAL DE COMIDAS RÁPIDAS DE NOMBRE DE FANTASÍA MC DONALD EN ESQUINA DE RIVADAVIA Y LA FUENTE. 00:34 HS. SE TOMA CÁMARA FLORES80 EMPLAZADA EN RIVADAVIA Y LA FUENTE EN DONDE SE VISUALIZA A PERSONAL POLICIAL REDUCIENDO A UN FEMENINO QUE SE ENCONTRABA EN ESTADO PSICOMOTRIZ. SE PROCEDE A REALIZAR LÍNEA DEL TIEMPO Y DEBIDO A QUE LA CÁMARA SE ENCONTRABA EN MODO PATRÓN NO SE VISUALIZA EL MOMENTO DE LA INCIDENCIA. 00:54 HS. ARRIBA SAME AL LUGAR PROCEDE A ASISTIR. 01:01 SE RETIRA SAME SIN TRASLADO. 01:24 HS. PERSONAL POLICIAL PROCEDE A RETIRAR AL FEMENINO EN CALIDAD DE DETENIDO. 01:25 HS. ARRIBA AL LUGAR AMBULANCIA PRIVADA PROCEDE A ASISTIR EN EL LUGAR. 0155 SE RETIRA PERSONAL POLICIAL DEL LUGAR TRASLADANDO A DENUNCIANTE. 01:57 HS SE RETIRA AMBULANCIA PRIVADA CON TRASLADO DE PERSONAL POLICIAL FINALIZADO EL EVENTO. SE AMPLÍA MEDIANTE CARTA SAE QUE MÓVIL 607 INFORMA QUE SE REALIZA CONSULTA POR ARTÍCULOS 237 CON AGRAVANTE DEL ARTÍCULO 238 INCISO 4 Y 239 DEL CÓDIGO PENAL ATENTADO Y RESISTENCIA Y DESOBEDIENCIA. PONER MANOS SOBRE AUTORIDAD. ESTE EVENTO FUE MONITOREADO POR JAQUELINA QUIROGA DNI 34059155 EN COLABORACIÓN CON ROMERO VALENTINA</t>
  </si>
  <si>
    <t>VILLA SOLDATI 52/O115</t>
  </si>
  <si>
    <t>SE TOMA CONOCIMIENTO MEDIANTE CARTA SAE 46853458 DENUNCIANTE REFIERE QUE CORRALES 3500 DONDE ESTARÍA EL COLEGIO 18 MASCULINO REFIERE QUE LE HABRÍAN ROBADO LAS LLAVES DE SU VEHÍCULO Y EL CELULAR HABRÍAN SIDO 4 MASCULINOS. 00:37HS SE TOMA CÁMARA VILLA SOLDATIO115 EMPLAZADA VERACRUZ 3427 Y MARIANO ACOSTA EN LA MISMA SE VISUALIZA A VARIOS MASCULINOS JUNTO A UNA ESCALERA Y UN MOTOVEHÍCULO NO SE VISUALIZA EL MASCULINO DE GORRA BLANCA. 00:41HS ARRIBA PERSONAL POLICIAL Y SE ACERCAN LOS MASCULINOS A ENTREVISTAR AL PERSONAL. 01:00HS ARRIBO SAME 01:10HS. SE RETIRÓ SAME NO SE LOGRA VISUALIZAR TRASLADO. 01:12HS. SE RETIRÓ PERSONAL POLICIAL DANDO POR FINALIZADO ESTE EVENTO. POSTERIORMENTE SE AMPLÍA POR CARTA QUE HT DE SOLDATI SE DIO CON DAMNIFICADO ILESO REFIERE QUE SE APERSONAN UNOS MASCULINOS DE LOS CUALES NO APORTA DATOS LE SUSTRAEN CELULAR Y DINERO EN EFECTIVO 15000 PESOS ARGENTINOS NEGATIVO SUSTRACCIÓN DE LLAVES SE LABRAN ACTUACIONES POR ROBO CON INTERVENCIÓN DE FISCALÍA NACIONAL CRIMINAL Y CORRECCIONAL N°37 A CARGO DE DRA. MONTELEONE SECRETARIA ÚNICA A CARGO DE VECERRA</t>
  </si>
  <si>
    <t>CABALLITO 31</t>
  </si>
  <si>
    <t>SE TOMA CONOCIMIENTO MEDIANTE CARTA SAE N° 46853449. MASCULINO REFIERE QUE VE A DOS MASCULINOS DE REMERA NEGRA AMBOS CON GORRA ROJA. UNO DE ELLOS CON BERMUDA BLANCA. INDICA QUE QUERÍAN ROBAR UN MOTOVEHICULO Y SE METIERON EN UNA YPF DONDE VARIOS MASCULINOS LOS ESTARÍAN GOLPEANDO. SIENDO LAS 00:40 HS. SE TOMA CÁMARA CABALLITO31 EMPLAZADA EN LA PLATA 801 Y PEDRO GOYENA VISUALIZANDO PARCIALMENTE POR OBSTRUCCIÓN POR ARBOLEDA LAS LUCES DE PERSONAL POLICIAL Y SAME. 01:55 HS. SE RETIRA SAME. 01:55 HS. SE RETIRA PERSONAL POLICIAL DANDO ASÍ POR FINALIZADO ESTE EVENTO. SE AMPLÍA MEDIANTE CARTA SAE MÓVIL 605 SAME 390 HOSPITAL DURAN A CARGO DR. FLORES JOSÉ MATRICULA N° 173223 CON DIAGNOSTICO HERIDA CORTO PUNZANTE SIN RIESGO DE VIDA CON TRASLADO AL HOSPITAL DURAN CONSIGNA A CARGO OFICIAL LP 28478 SANTILLÁN KATERIN. OFICIAL 1° LP 14127 GÓMEZ INFORMA QSO INTERNO 1107 SE REALIZO CONSULTA CON EL JUZGADO CRIMINAL Y CORRECCIONAL N°62 A CARGO DRA. PATRICIA GUICHARDUT SECRETARIA N° 79 A CARGO DR. OTREC QUIENES INTERIORIZADOS ABALAN LA DETENCIÓN DEL MASCULINO IMPUTADO SOLICITA SE LABREN ACTUACIONES POR TENTATIVA DE HOMICIDIO. ESTE EVENTO FUE MONITOREADO POR OP: CABRAL NATALIA MICAELA DNI: 37679065</t>
  </si>
  <si>
    <t>SE TOMA CONOCIMIENTO MEDIANTE CARTA SAE N° 46853517. DENUNCIANTE REFIERE QUE ESCUCHA GRITOS DE UN FEMENINO PIDIENDO AYUDA. 00:48HS SE TOMA CÁMARA BALVANERA O108 EMPLAZADA EN DEAN FUNES 331 Y MORENO. SE VISUALIZA FEMENINO APARENTEMENTE INVIDENTE SENTADA SOBRE LA ENTRADA DE UNA FINCA. SE REALIZA LÍNEA DE TIEMPO EN CÁMARA BALVANERA O108 CAM 03 MISMO EMPLAZAMIENTO. SIENDO LAS 00:40HS SE OBSERVA A DOS MASCULINOS COMETER ILÍCITO. PRIMER MASCULINO GORRA VERDE REMERA VERDE JEAN AZUL CAMPERA BEIGE CRUZADA EN EL PECHO. SEGUNDO MASCULINO REMERA AZUL ESPALDA NEGRA PANTALÓN CLARO ZAPATILLAS BLANCAS. AMBOS MASCULINOS SE RETIRAN A VELOZ CARRERA POR DEAN FUNES HACIA MORENO. 00:53HS ARRIBA PERSONAL POLICIAL. 01:34HS SE RETIRA PERSONAL POLICIAL DANDO POR FINALIZADO EL EVENTO. POSTERIORMENTE SE AMPLÍA MEDIANTE CARTA SAE HT INFORMA SE TEALIZÓ CONSULTA CON FISCALIA NACIONAL Y CORRECCIONAL N°47 A CARGO DR SOLIMUN SECRETARIA A CARGO D KUNKUN QUIEN DISPONE ACTUACIONES POR HURTO</t>
  </si>
  <si>
    <t>VILLA SOLDATI 03</t>
  </si>
  <si>
    <t>SE TOMA CONOCIMIENTO MEDIANTE CARTA SAE N°46853711 MASCULINO INDICA QUE ESTARÍA VISUALIZANDO LLAMAS Y HUMO SALIR DE UN CONTENEDOR DE RESIDUOS. SIENDO LAS 01:13 HS. SE TOMA LA CÁMARA VILLA SOLDATI03CAM02 EMPLAZADA EN FDEZ. DE LA CRUZ 3698 Y LACARRA VISUALIZANDO EL FOCO ÍGNEO. 01:18 HS. ARRIBA MÓVIL POLICIAL AL LUGAR. 01:22 HS. SE RETIRA EL MÓVIL POLICIAL LOGRANDO SOFOCAR EL FOCO ÍGNEO. SE DEJA CONSTANCIA SIN EFECTO BOMBEROS. DANDO ASÍ POR FINALIZADO EL EVENTO. POSTERIORMENTE SE AMPLÍA MEDIANTE CARTA SAE QUE MÓVIL 1008 INFORMA QUE EN EL LUGAR SE TRATÓ DE UN FOCO ÍGNEO EN RESIDUOS. EL MISMO FUE SOFOCADO. SE DEJA SI EFECTO INTERVENCIÓN A C10 POR MÓVIL JURISDICCIONAL.</t>
  </si>
  <si>
    <t>SE TOMA CONOCIMIENTO MEDIANTE CARTA SAE Nº 46853800 DENUNCIANTE REFIERE QUE HABRÍA TRES MASCULINOS AMENAZANDO A OTRO MASCULINO QUE SE ENCUENTRA A BORDO DE UNA MOTO. SIENDO LAS 01:31HS. SE TOMA CÁMARA FLORES 78 EMPLAZADA EN RIVADAVIA 7198 Y CULPINA DONDE SE VISUALIZA A PERSONAL POLICIAL EN EL LUGAR IDENTIFICANDO EN EL LUGAR. 01:41HS. SE RETIRA PERSONAL POLICIAL DEL LUGAR DANDO ASÍ POR FINALIZADO ESTE EVENTO. POSTERIORMENTE SE TOMA CONOCIMIENTO MEDIANTE AMPLIACIÓN SAE QUE SECTOR 3 ID 7048 INFORMO EN EL LUGAR PRESENCIA NOTORIA SE VERIFICO SIN NOVEDAD. NEGATIVO LO APORTADO EL PANORAMA EN VÍA PUBLICA ES NORMAL. CONSTANCIA EN PARTE. ESTE EVENTO FUE MONITOREADO POR OP ROMERO VALENTINA 46421021</t>
  </si>
  <si>
    <t>VILLA SOLDATI 44</t>
  </si>
  <si>
    <t>SIENDO LAS 01:42 HS. SE TOMA CÁMARA VILLA SOLDATI44 EMPLAZADA EN ANA MARÍA JANER 3406 Y MARIANO ACOSTA DONDE SE OBSERVA A LAS 01:43 HS. SOBRE ANA MARÍA JANER A UN MASCULINO DE REMERA Y MOCHILA OSCURA BERMUDA CLARA Y CALZADO OSCURO CON SUELA BLANCA EN EL SUELO APARENTEMENTE EN ESTADO DE EBRIEDAD. JUNTO A ÉL UN MASCULINO DE ROPAS OSCURAS Y OJOTAS QUIEN LE SUSTRAE LO QUE SERÍA UN RELOJ Y LA BILLETERA AL PRIMER MASCULINO. QUEDANDO EN EL LUGAR JUNTO AL DAMNIFICADO. SE DA AVISO A COMANDO GENERANDO CARTA SAE N° 46853981. 01:50 HS. ARRIBA PERSONAL POLICIAL DANDO CON LOS MASCULINOS. 02:03 HS. SE RETIRA PERSONAL POLICIAL. POSTERIORMENTE SE TOMA CONOCIMIENTO MEDIANTE AMPLIACIÓN SAE SECTOR 1 DE 8B SE IDENTIFICÓ A LOS MASCULINOS. NO POSEEN IMPEDIMENTOS. SE TRATABA DE COMPAÑEROS DE TRABAJO. EL SUPUESTO DAMNIFICADO REFIERE QUE GUARDÓ PERTENECÍAS A SU COMPAÑERO DADO QUE SE ENCONTRABA EN ESTADO DE EBRIEDAD. NEGATIVO ILÍCITO. COLABORADOR. FERREYRA. GAONA.</t>
  </si>
  <si>
    <t>SAN NICOLAS82</t>
  </si>
  <si>
    <t>SE TOMA CONOCIMIENTO MEDIANTE LA CARTA SAE N° 46854042. DENUNCIANTE MASCULINO REFIERE QUE HABRÍA UNA RIÑA ENTRE UN GRUPO DE SEIS MASCULINOS. SE HABRÍAN LANZADO BOTELLAS DE VIDRIO. SIENDO LAS 01:54 HS SE TOMA CÁMARA SAN NICOLAS82. EMPLAZADA EN LA CALLE PELLEGRINI 495 Y LAVALLE DONDE SE VISUALIZA AL PERSONAL POLICIAL EN EL LUGAR. SE REALIZA LÍNEA DE TIEMPO POR CÁMARA SAN NICOLAS82 CAM02 EMPLAZADA EN EL LUGAR MENCIONADO ANTERIORMENTE. 01:52 HS SE OBSERVA COMO UN FEMENINO DESDE LA CALLE LAVALLE ARRASA A DE LOS PELOS A UN MASCULINO HASTA ENCONTRARSE EN EL QTH. 02:14 HS SE RETIRA PERSONAL POLICIAL DANDO ASÍ POR FINALIZADO ESTE EVENTO. A POSTERIORI SE AMPLÍA MEDIANTE ALA CARTA SAE. MÓVIL INFORMA NEGATIVO LESIONADOS. NO INSTA ACCIÓN PENAL. ESTE EVENTO FUE MONITOREADO POR VALDIVIEZO HECTOR DNI 28612204 EN COLABORACIÓN CON MANRIQUE GASTÓN Y MENDIETA MATÍAS</t>
  </si>
  <si>
    <t>FLORESTA 16CAM01</t>
  </si>
  <si>
    <t>SE TOMA CONOCIMIENTO MEDIANTE CARTA SAE N°46854119 QUE DENUNCIANTE MASCULINO ESTÁ EN LA ENTRADA DE UN BOLICHE Y AMENAZA CON DISPARAR UN ARMA. 02:16HS. SE TOMA CÁMARA FLORESTA16 CAM01 EMPLAZADA EN RIVADAVIA 7902 Y AZUL DONDE SE VISUALIZA A PERSONAL POLICIAL. 02:30HS. SE RETIRA PERSONAL POLICIAL DANDO POR FINALIZADO ESTE EVENTO. SE AMPLÍA MEDIANTE CARTA SAE QUE MÓVIL 610 IDENTIFICA A MASCULINO NO POSEE ELEMENTO CONSTITUTIVO DE DELITO PANORAMA NORMAL. ESTE EVENTO FUE MONITOREADO POR MARTINEZ DAIANA ELIZABETH 35820013</t>
  </si>
  <si>
    <t>CABALLITO O147</t>
  </si>
  <si>
    <t>SE TOMA CONOCIMIENTO MEDIANTE CARTA SAE N°46854235 DENUNCIANTE REFIERE QUE HABRÍA UN VEHÍCULO TAXI DENTRO DE ESTE ESTARÍA UNA MUJER EN EL ASIENTO DEL CONDUCTOR ESTA ESTARÍA INCONSCIENTE. 02:26HS. SE TOMA CÁMARA CABALLITOO147 EMPLAZADA EN PEDRO GOYENA 1599 Y MALVINAS ARGENTINAS DONDE SE VISUALIZA A PERSONAL POLICIAL JUNTO CON EL VEHÍCULO TAXI. 02:29HS. SE RETIRA PERSONAL POLICIAL DEL LUGAR DANDO POR FINALIZADO ESTE EVENTO. POSTERIORMENTE SE TOMA CONOCIMIENTO MEDIANTE AMPLIACIÓN SAE 107 MÓVIL S1 INFORMA EN EL LUGAR SE ENTREVISTA AL FEMENINO MISMO ILESO REFIERE QUE SE ENCONTRABA DESCANSANDO. SE DEJA CONSTANCIA SIN EFECTO SAME.</t>
  </si>
  <si>
    <t>02:50 HS. SE TOMA CÁMARA FLORES82 EMPLAZADA EN RIVADAVIA 7490 Y QUIRNO DONDE SE VISUALIZA A UN FEMENINO SUSTRAERLE PERTENENCIAS A UN MASCULINO. SE DA AVISO A COMANDO GENERANDO CARTA SAE N°46854413. FEMENINO DE REMERA NEGRA CALZA ROSA BOLSA BLANCA LA MISMA LE SUSTRAE LA MOCHILA. EL MASCULINO DAMNIFICADO VISTE DE PILUSO COLOR BEIGE REMERA NEGRA BERMUDA GRIS ZAPATILLAS NEGRAS Y SE ENCUENTRA EN LA ESQUINA DE RIVADAVIA Y QUIRNO. 02:52 HS. LA FEMENINA Y EL MASCULINO SE RETIRAN POR QUIRNO SENTIDO RAMÓN FALCÓN. PARA CLARIFICAR EL SUCESO 02:50 HS. SE VISUALIZA A UNA FEMENINO DE REMERA NEGRA CALZA ROSA ZAPATILLAS CLARAS BOLSO BLANCO PELO SUELTO SENTARSE JUNTO AL MASCULINO DAMNIFICADO LA MISMA LE SUSTRAE PERTENENCIAS DEL BOLSILLO LUEGO LE SUSTRAE LA MOCHILA Y SE RETIRA POR RIVADAVIA JUNTO A UN MASCULINO DE REMERA ROJA CON UNA FRANJA AZUL BERMUDA AZUL ZAPATILLAS NEGRAS CON SUELA BLANCA GORRA NEGRA COLOCADA EL MISMO RECIBE LA MOCHILA QUE LE ENTREGA LA FEMENINO Y SE RETIRAN DEL LUGAR. 02:54 HS. SE TOMA CÁMARA FLORESO139 EMPLAZADA EN RAMÓN FALCÓN 3099 Y JOSÉ MARTÍ DONDE SE VISUALIZA DAR A PERSONAL POLICIAL CON LA FEMENINA Y EL MASCULINO. 03:03 HS. SE RECONOCE A LA FEMENINA COMO AL MASCULINO COMO AUTORES DEL ILÍCITO. 04:49 HS. SE RETIRA PERSONAL POLICIAL CON TRASLADO DE LOS DOS PREVENIDOS DANDO POR FINALIZADO ESTE EVENTO. POSTERIORMENTE SE TOMA CONOCIMIENTO POR AMPLIACIÓN DE SAE QUE ACTUACIONES POR TENTATIVA DE ROBO ANTE FISCALÍA NACIONAL CRIMINAL Y CORRECCIONAL N° 32 A CARGO DR. GOMEZ BARBELLA SECRETARIA ÚNICA A CARGO DRA. INSAURRALDE AVALA DETENCIÓN. EN COLABORACIÓN DE ROMERO VALENTINA QUIROGA JACKELINA Y MENDOZA KARINA.</t>
  </si>
  <si>
    <t>SAE INCOMPLETO</t>
  </si>
  <si>
    <t>CONSTITUCION 54</t>
  </si>
  <si>
    <t>SE TOMA CONOCIMIENTO MEDIANTE CARTA SAE N° 46854471 QUE HT INFORMA QUE SE ENCUENTRA CON UN MASCULINO CON PEDIDO DE CAPTURA. SIENDO LAS 03:02HS. SE TOMA CÁMARA CONSTITUCION54 EMPLAZADA EN ENTRE RÍOS 1198 Y SAN JUAN DONDE SE VISUALIZA A PERSONAL POLICIAL JUNTO A MASCULINO EN EL LUGAR BRINDANDO ASÍ APOYO ÓPTICO. 04:30HS. SE RETIRA PERSONAL POLICIAL DANDO ASÍ COMO FINALIZADO ESTE EVENTO. POSTERIORMENTE SE AMPLÍA MEDIANTE CARTA SAE QUE MÓVIL INFORMA QUE NO SE LOGRA TOMAR CONTACTO CON EL TRIBUNAL ORAL. SE PROCEDE A LA DETENCIÓN DEL MASCULINO. ESTE EVENTO FUE MONITOREADO POR RIGONI VALENTINA DNI 45756657.</t>
  </si>
  <si>
    <t>.02:46 HS. SE TOMA CÁMARA FLORES82 EMPLAZADA EN RIVADAVIA 7490 Y QUIRNO DONDE SE VISUALIZA A UN MASCULINO SUSTRAER PERTENENCIAS DE UN SEGUNDO MASCULINO. SE DA AVISO A COMANDO GENERANDO CARTA SAE N°46854380. MASCULINO AUTOR DE ILÍCITO DE REMERA VERDE CON NEGRO EL NÚMERO 13 EN LA ESPALDA SHORT NEGRO Y ZAPATILLAS BLANCAS. 02:47 HS. EL MASCULINO SE RETIRA POR ARGERICH HACIA YERBAL. EL MASCULINO DAMNIFICADO VISTE DE PILUSO COLOR BEIGE REMERA NEGRA BERMUDA GRIS ZAPATILLAS NEGRAS Y SE ENCUENTRA EN LA ESQUINA DE RIVADAVIA Y QUIRNO. 03:00 HS. ARRIBA PERSONAL POLICIAL DANDO CON EL MASCULINO DAMNIFICADO. 03:10 HS. SE TOMA CÁMARA FLORESO145 EMPLAZADA EN YERBAL 3002 Y ARGERICH DONDE SE RECONOCE AL MASCULINO AUTOR DE ILÍCITO COMO AFIRMATIVO. 03:18 HS. SE RETIRA PERSONAL POLICIAL JUNTO AL DAMNIFICADO DANDO POR FINALIZADO ESTE EVENTO. POSTERIORMENTE SE TOMA CONOCIMIENTO POR AMPLIACIÓN DE SAE QUE REALIZA ACTUACIONES POR TENTATIVA DE ROBO ANTE FISCALÍA NACIONAL CRIMINAL Y CORRECCIONAL N°32 A CARGO DR. GÓMEZ BARBELLA SECRETARIA ÚNICA A CARGO DRA. INSAURRALDE AVALA DETENCIÓN. EN COLABORACIÓN DE ROMERO VALENTINA QUIROGA JACKELINA Y MENDOZA KARINA.</t>
  </si>
  <si>
    <t>ABUSO</t>
  </si>
  <si>
    <t>OTROS (CONTRAVENTORES)</t>
  </si>
  <si>
    <t>VILLA DEL PARQUE 73</t>
  </si>
  <si>
    <t>SE TOMA CONOCIMIENTO MEDIANTE CARTA SAE N°46854464 QUE DENUNCIANTE REFIERE QUE MASCULINO ESTARÍA ACOSÁNDOLA EN EL LOCAL KIOSKO 24 HORAS LA HABRÍA TOCADO SIN SU CONSENTIMIENTO. 03:08HS SE TOMA LA CÁMARA VILLA DEL PARQUE73 EMPLAZADA EN CUENCA 3049 Y NAZARRE DONDE SE VISUALIZA A PERSONAL POLICIAL EN EL LUGAR IDENTIFICANDO A MASCULINO.03:58HS. AL MASCULINO LO LIBERAN.04:03HS. SE RETIRA PERSONAL POLICIAL DADO POR FINALIZADO EL EVENTO. SE AMPLÍA MEDIANTE CARTA SAE HT INFORMA QUE SE HACE CONSULTA CON LA UNIDAD DE FLAGRANCIA OESTE A CARGO DE DOCTOR FERMOSELLE ACTUACIONES POR CONTRAVENCIONAL ARTICULO ARTICULO 70 INCISO 3 ACOSO CALLEJERO MÓVIL 911B A CARGO OFICIAL LP 15540 ROCÍO MADRID INFORMA NEGATIVO INTERNO PARA ESTA SUPERINTENDENCIA DE GÉNERO. ESTE EVENTO FUE MONITOREADO POR RODRÍGUEZ BÁEZ MÁXIMA DNI:44544554.</t>
  </si>
  <si>
    <t>ACOSO CALLEJERO</t>
  </si>
  <si>
    <t>BALVANERA 85</t>
  </si>
  <si>
    <t>SIENDO LAS 02:55HS SE TOMA CÁMARA BALVANERA 85 EMPLAZADA EN VALENTÍN GÓMEZ 2904 Y BOULOGNE SUR MER Y SE VISUALIZA PERSONAL POLICIAL CON TRES MASCULINOS LOS MISMOS JUNTO A UN VEHÍCULO. SE DA AVISO A COMANDO GENERANDO CARTA SAE N° 46854488. 03:11 HS SE RETIRA PERSONAL POLICIAL Y LOS MISMOS POR SUS PROPIOS MEDIOS DANDO ASÍ POR FINALIZADO ESTE EVENTO. POSTERIOR SE AMPLÍA POR CARTA SAE QUE M 603 INFORMA SE IDENTIFICÓ A 3 MASCULINOS LOS MISMOS CORRESPONDEN Y NO POSEE Y EL VEHÍCULO CORRESPONDE Y NO POSEE SE RETIRAN DEL LUGAR SIN NOVEDAD.</t>
  </si>
  <si>
    <t>PARQUE CHACABUCO 31</t>
  </si>
  <si>
    <t>SE TOMA CONOCIMIENTO MEDIANTE CARTA SAE N°46854407 HT ID 7294 SOLICITA BOMBEROS EN PRIORIDAD POR VEHÍCULO INCENDIÁNDOSE. SIENDO LAS 02:52HS. SE TOMA CÁMARA PARQUE CHACABUCO 31 EMPLAZADA EN TORRES Y TENORIO 2120 Y SOMELLERA DONDE SE VISUALIZA A VEHÍCULO INCENDIÁNDOSE. 02:55 HS. ARRIBA MÓVIL POLICIAL AL LUGAR. 03:02 HS. SE VERIFICA MEDIANTE LÍNEA DE TIEMPO POR CÁMARA PARQUE CHACABUCO 31 A LAS 02:44 HS. A UN MASCULINO REMERO BLANCO PRÓXIMO AL VEHÍCULO COLOR ROJO Y LUEGO SE VISUALIZA INCENDIÁNDOSE. SE VISUALIZA AL MASCULINO EL MOMENTO DEL INICIO DEL FOCO ÍGNEO DEBIDO A QUE LA CÁMARA SE ENCUENTRA EN MODO PATRÓN. 03:02 HS. ARRIBA BOMBEROS. 03:27 HS. SE RETIRA BOMBEROS Y PERSONAL POLICIAL DEL LUGAR DANDO ASÍ POR FINALIZADO ESTE EVENTO. POSTERIORMENTE SE TOMA CONOCIMIENTO MEDIANTE APLICACIÓN DE CARTA SAE QUE 807 REALIZA CONSULTA CON UNIDAD FLAGRANCIA OESTE EN LA VOZ DE DR. FERMOSELLE QUIEN INDICA ACTUACIONES POR INCENDIO. NEGATIVO PROPIETARIO QUEDA CONSIGNA DE BASE COBOS.</t>
  </si>
  <si>
    <t>CABALLITO O210</t>
  </si>
  <si>
    <t>SE NOTIFICA MEDIANTE CARTA SAE N°46854160 QUE MASCULINO REFIERE VER UN DOMICILIO DONDE HABRÍA SALIDA DE HUMO. SERÍA EL TERCER PISO DE UN EDIFICIO. 02:16 HS SE TOMA CÁMARA CABALLITOO210 EMPLAZADA EN BONIFACIO 1542 Y ACHAVAL DONDE SE VISUALIZA PERSONAL POLICIAL EN EL LUGAR. 02:22 HS ARRIBA BOMBEROS. 02:31 HS SE RETIRA BOMBEROS. 02:35 HS ARRIBA SAME. 02:36 HS SE RETIRA SAME SIN TRASLADO. 02:39 HS SE RETIRA PERSONAL POLICIAL DANDO ASÍ POR FINALIZADO ESTE EVENTO. POSTERIORMENTE SE AMPLÍA CARTA SAE MÓVIL 606 INFORMA DATOS DEL BOMBERO INTERNO 2644 CABALLIO A CARGO INSPECTOR LP 5778 PEREYRA GABRIEL DOTACIÓN 78 CONSTANCIA EN PARTE VERIFICO LA TOTALIDAD DEL EDIFICIO CON RESULTADO NEGATIVO SITO EN JOSÉ BONIFACIO 1507 SEGÚN DICHOS DE LA LLAMANTE LA CUAL INDICO QUE HABRÍA VISUALIZADO LA SALIDA DE HUMO DESDE SU VENTANA. NEGATIVA LA NOVEDAD. ESTE EVENTO FUE MONITOREADO POR CORONEL GARASSINO VÍCTOR GABRIEL DNI 44698317</t>
  </si>
  <si>
    <t>BELGRANO 16</t>
  </si>
  <si>
    <t>03:28HS. SE TOMA CÁMARA BELGRANO16 EMPLAZADA LIBERTADOR 5701 Y LA PAMPA DONDE SE VISUALIZA PERSONAL POLICIAL JUNTO A MASCULINOS. SE DA AVISO A COMANDO GENERANDO CARTA SAE N°46854568. 03:41HS. ARRIBO SAME 03:50HS. SE RETIRA SAME CON TRASLADO 03:52HS SE RETIRA PERSONAL POLICIAL. DANDO ASÍ POR FINALIZADO ESTE EVENTO. POSTERIORMENTE SE AMPLÍA MEDIANTE CARTA SAE HT INFORMA ARRIBO SAME INTERNO 425 DEL HOSPITAL PIROVANO A CARGO DR. MOURA MATRICULA NACIONAL 186576 QUIEN DERIVA CON DIAGNOSTICO BROTE PSICÓTICO. ESTE EVENTO FUE MONITOREADO POR CRUZ LARA DNI95372579</t>
  </si>
  <si>
    <t>SE TOMA CONOCIMIENTO MEDIANTE CARTA SAE N° 46854712. DENUNCIANTE REFIERE QUE LE HABRÍAN SUSTRAÍDO EL TELÉFONO. 03:48HS SE TOMA CÁMARA BALVANERA 07 EMPLAZADA EN RIVADAVIA 2990 Y ECUADOR. SE OBSERVA A MASCULINO JUNTO A PERSONAL POLICIAL. SE REALIZA LÍNEA DE TIEMPO SIN OBTENER IMÁGENES RELEVANTES. 03:50HS SE RETIRA PERSONAL POLICIAL DANDO POR FINALIZADO EL EVENTO. POSTERIORMENTE SE AMPLÍA MEDIANTE CARTA SAE M 603 INFORMA QUE SE ENTREVISTÓ CON EL DAMNIFICADO Y VENIA CAMINANDO POR RIVADAVIA Y PASA UN MOTO DE COLOR NEGRA Y EL MASCULINO TENIA UN CASCO DE COLOR NEGRO NO RECUERDA EL DOMINIO LE SUBSTRAE UN TELÉFONO IPHONE 15 PRO MAX. SE REALIZO CONSULTA CON FISCALÍA NACIONAL Y CORRECCIONAL N° 47 A CARGO DR SOLIME SECRETARIA ÚNICA KEKUN QUIEN DISPONE ACTUACIONES POR ROBO</t>
  </si>
  <si>
    <t>VILLA RIACHUELO 30</t>
  </si>
  <si>
    <t>SIENDO LAS 03:57 HS SE VISUALIZA POR CÁMARA VILLA RIACHUELO 30 EMPLAZADA EN BARROS PAZOS 6602 Y GUAMINI UN VEHÍCULO ECO SPORT CON LAS LUCES ENCENDIDAS DOMINIO PARCIAL 432 NO SE VISUALIZAN OCUPANTES. SE DA AVISO A COMANDO GENERANDO CARTA SAE 46854781. 03:58HS ARRIBA MÓVIL LOGRA DAR CON EL VEHICULO SIN OCUPANTES. 04:12HS SE RETIRA MÓVIL. POSTERIORMENTE SE AMPLÍA POR CARTA QUE RODADO CUADRICICLO. EL RODADO NO POSEE IMPEDIMENTOS. SE ENCUENTRA SIN SIGNOS DE VIOLENCIA BIEN CERRADA. SOLO CON LUCES ENCENDIDAS. NO SE ADOPTA TEMPERAMENTO.</t>
  </si>
  <si>
    <t>RECOLETA 11</t>
  </si>
  <si>
    <t>SE TOMA CONOCIMIENTO MEDIANTE LA CARTA SAE N°46854624 DENUNCIANTE REFIERE QUE HABRÍA UN MASCULINO SANGRANDO SE HABRÍA CORTADO LAS VENAS DE LAS MANOS EN GUIDO 1953. 03:28HS. ARRIBA SAME AL LUGAR. SE VERIFICA LINEA DE TIEMPO MEDIANTE LA CÁMARA RECOLETA11CAM02 EMPLAZADA EN GUIDO 1964 Y AYACUCHO DONDE SE VISUALIZA A LAS 02:58 HORAS A UN MASCULINO DE REMERA DE ARGENTINA PANTALÓN CLARO MOCHILA NEGRA EL CUAL SE APROXIMA AL INGRESO DE EL COMERCIO. SE VISUALIZA AL MISMO PROPINAR UNA PATADA AL INGRESO. LUEGO SENTARSE EN LA VEREDA SOSTENIÉNDOSE LA MUÑECA Y POSTERIORMENTE SE RETIRA DEL LUGAR SOBRE GUIDO SENTIDO A AYACUCHO PERDIÉNDOLO DE LA VISUAL. SE AMPLIA MEDIANTE LA CARTA SAE QUE SAME INTERNO 422 DEL HOSPITAL FERNÁNDEZ A CARGO DEL DR. MUSAQUIO MN 154699 QUIEN ASISTE Y DERIVA CON DIAGNOSTICO DE HERIDA CORTANTE PROFUNDA EN MANO DERECHA. SE REALIZA CONSULTA CON UNIDAD DE FLAGRANCIA ESTE A CARGO DEL DR. DEBRASI. SE LABRAN ACTUACIONES POR DAÑOS SEGÚN ARTICULO 183. SE PROCEDE A LA DETENCIÓN DEL MASCULINO.</t>
  </si>
  <si>
    <t>VILLA DEL PARQUE 32</t>
  </si>
  <si>
    <t>SE TOMA CONOCIMIENTO MEDIANTE CARTA SAE N°46854974 QUE MASCULINO REFIERE QUE SE ESTARÍA INCENDIANDO UN VEHÍCULO. 04:45HS. SE TOMA CÁMARA VILLA DEL PARQUE32 EMPLAZADA EN MARCOS SASTRE 3899 Y J V GONZÁLEZ DONDE SE VISUALIZA PARCIALMENTE EL HUMO Y APARENTE FUEGO. 04:49HS. SE REALIZA LÍNEA DE TIEMPO MEDIANTE CÁMARA VILLA DEL PARQUE32 CAM01 SIENDO LAS 04:42 SE VISUALIZA EL PASO DE DOS MOTOVEHÍCULOS UNO POR LA VEREDA Y UN SEGUNDO MOTOVEHÍCULO POR LAS CALLES SE DIRIGEN POR GONZÁLEZ HACIA BAHÍA BLANCA. 04:50HS. ARRIBA PERSONAL POLICIAL. 04:55HS. ARRIBA BOMBEROS. 05:37HS. DEBIDO A OBSTRUCCIÓN DE ARBOLEDA EN ESTE MOMENTO NO ES POSIBLE VISUALIZAR BOMBEROS EN EL LUGAR. 05:48HS. NO SE VISUALIZA PERSONAL POLICIAL EN EL QTH. SE AMPLÍA MEDIANTE CARTA SAE MÓVIL 1211 BOMBEROS DOTACIÓN 6X1 INTERNO 2745 A CARGO TENIENTE RODRÍGUEZ MATÍAS LP 79533 DESTACAMENTO DEVOTO DETERMINA COMO LIBRE REFIERE QUE ES INTENCIONAL PERO NO SE ENCUENTRA ELEMENTO CONSTITUTIVO EN EL LUGAR. MÓVIL 1211 REFIERE QUE A SU ARRIBO SE ENCONTRABAN LOS VEHÍCULOS INCENDIADOS SE OBSERVAN MOTOS PASAR POR EL LUGAR. ESTE EVENTO FUE MONITOREADO POR DAIANA ELIZABETH MARTINEZ 35820013</t>
  </si>
  <si>
    <t>RETIRO32</t>
  </si>
  <si>
    <t>SE TOMA CONOCIMIENTO MEDIANTE CARTA SAE N°46854661. DENUNCIANTE INFORMA QUE SE ESTARÍA PRENDIENDO FUEGO UN VOLQUETE. 03:38HS. SE TOMA CÁMARA RETIRO32 EMPLAZADA EN 1201 Y LIBERTAD EN DONDE SE VISUALIZA LO APORTADO. 03:42HS. ARRIBA PERSONAL POLICIAL AL LUGAR. 03:48HS. ARRIBA BOMBEROS. 04:05HS. SE RETIRA BOMBEROS. 04:14HS. SE RETIRA PERSONAL POLICIAL DANDO POR FINALIZADO ESTE EVENTO. SE AMPLÍA MEDIANTE SAE HT ID 1826 INFORMA ARRIBO BOMBEROS INTERNO 8371 A CARGO DEL SUBTENIENTE LP 70766 ÁLVAREZ DOTACIÓN 8 POR 1 LOS MISMO SOFOCAN EL FOCO ÍGNEO SIN NOVEDAD</t>
  </si>
  <si>
    <t>46854765 / 46852812</t>
  </si>
  <si>
    <t>HOMICIDIO/TENTATIVA DE HOMICIDIO</t>
  </si>
  <si>
    <t>MONSERRAT74</t>
  </si>
  <si>
    <t>SE TOMA CONOCIMIENTO MEDIANTE CARTA SAE N.º 46852812 DENUNCIANTE REFIERE QUE HABRÍA UN MASCULINO HERIDO DE ARMA BLANCA EN LA VÍA PUBLICA. EL AGRESOR VISTE REMERA RAYADA ROJA Y BLANCA Y SHORT BLANCO. 23:17 HS. SE TOMA CÁMARA MONSERRAT 12 EMPLAZADA EN H YRIGOYEN 1490 Y LUIS SAENZ PEÑA AL MOMENTO NO SE VISUALIZA LO APORTADO 23:18 HS. SE TOMA CÁMARA SAN NICOLÁS 34 EMPLAZADA EN RIVADAVIA 1587 Y MONTEVIDEO DONDE SE VISUALIZA PERSONAL DE SAME Y TRANSEÚNTES ASISTIENDO. SE REALIZA LINEA DE TIEMPO POR CÁMARA SAN NICOLÁS 34 ONDE 23:13 HS. SE VISUALIZA A DOS MASCULINO APARENTE DISCUSIÓN AL GIRAR EL DOMO SE VISUALIZA UN MASCULINO EN EL SUELO. 23:23 HS. SE RETIRA SAME CON TRASLADO. 03:54 HS. SE TOMA CÁMARA MONSERRAT 74 EMPLAZADA HIPÓLITO YRIGOYEN 1620 Y VIRREY CEVALLOS DONDE SE VISUALIZA AL CAUSANTE DEL HECHO JUNTO A OTROS MASCULINOS. 03:55 HS. ARRIBA PERSONAL POLICIAL DANDO CON EL MASCULINO ESTE VESTÍA PANTALÓN OSCURO Y REMERA RAYADA EL MISMO HABRÍA DESCARTADO UN ELEMENTO CORTO PUNZANTE EN EL CONTENEDOR QUE SE ENCUENTRA EN EL LUGAR. SE VERIFICA LINEA DE TIEMPO POR CAM03 VISUALIZANDO 23:12 HS. UNA INCIDENCIA ENTRE LOS MASCULINOS QUE SE ENCONTRABAN EN RIVADAVIA PRÓXIMOS A MONTEVIDEO AMBOS CONTEXTURA ROBUSTA UNO DE TOSO DESNUDO. MOCHILA NEGRA COLOCADA BERMUDA VERDE CALZADO OSCURO Y EL SEGUNDO MASCULINO REMERA RAYADA. BERMUDA OSCURA CALZADO OSCURA. 23:14HD. DE VISUALIZA A UN MASCULINO DE REMERA RAYADA ROJA CON BLANCA Y BERMUDA OSCURA CALZADO NEGRO CON BLANCO Y UNA CAMPERA BLANCA EN LA MANO DESCARTA UN ELEMENTO CORTO PUNZANTE DE GRAN PORTE EN EL CONTENEDOR DE RESIDUOS QUE SE ENCUENTRA EN EL LUGAR. 05:40 HS. SE RETIRA MOVÍ POLICIAL CON TRASLADO DELOS MASCULINOS. SAE AMPLIA MOVIL 1001B INFORMA QUE SE ENTREVISTO AL DR ARIEL ECHEBARNE MN 138096 QUIEN CONSTATA ÓBITO A LAS 00:00 HORAS. SE REALIZO CONSULTA CON LA FISCALÍA CRIMINAL Y CORRECCIONAL NUMERO 05 A CARGO DR TRONCOSO. SECRETARIA UNICA A CARGO DE LA DRA SOLDANO LA MISMA DISPONE QUE SE LABREN ACTUACIONES POR HOMICIDIO. SOLICITA TRANSPORTE FORENSE AL HOSPITAL RAMOS MEJIAS. SE IMPLANTA CONSIGNA PERSONAL DE OFICIAL PRIMERO LP 16195 RIZOS NUMERO DE POC 1122998263. ESTE EVENTO FUE MONITOREADO POR GUERRA ALEJO</t>
  </si>
  <si>
    <t>INTEGRADO</t>
  </si>
  <si>
    <t>VILLA MITRE 29</t>
  </si>
  <si>
    <t>SE TOMA CONOCIMIENTO MEDIANTE CARTA SAE N° 46854779 QUE MASCULINO REFIERE QUE HABRÍAN ENTRADO PERSONAS A ROBAR A SU DOMICILIO Y ESTARÍAN EN EL LUGAR. 04:00 HS. SE TOMA CÁMARA VILLA MITRE29 EMPLAZADA EN GRAL. CESAR DIAZ 2106 Y BOCAYA DONDE DEBIDO A OBSTRUCCIÓN DE ARBOLEDA NO SE LOGRA VISUALIZAR QTH. 04:02 HS. ARRIBA PERSONAL POLICIAL AL LUGAR. 04:30HS. SE RETIRA PERSONAL POLICIAL DANDO POR FINALIZADO ESTE EVENTO. SE AMPLÍA MEDIANTE CARTA SAE QUE MÓVIL INFORMA QUE SE VERIFICO EL EDIFICIO CON RESULTADO NEGATIVO NO HAY DEPARTAMENTOS VIOLENTADOS. ESTE EVENTO FUE MONITOREADO POR DAIANA ELIZABETH MARTINEZ 35820013</t>
  </si>
  <si>
    <t>SE TOMA CONOCIMIENTO MEDIANTE CARTA SAE N°46855022 DENÚNCIATE REFIERE 7 MASCULINOS AGREDIÉNDOSE EN LA VÍA PUBLICA. SIENDO LAS 05:00 SE ROMA CÁMARA BALVANERA 22 EMPLAZADA RIVADAVIA 2003 Y AYACUCHO Y SE VISUALIZA PERSONAL POLICIAL EN EL LUGAR ENTREVISTANDO. 05:08 HS SE RETIRA PERSONAL POLICIAL DEL LUGAR Y EL MASCULINO POR SUS PROPIOS MEDIOS DANDO ASI POR FINALIZADO ESTE EVENTO. POSTERIOR SE AMPLÍA POR CARTA SAE QUE HT INFORMA SE INVITÓ A UN GRUPO DE MASCULINOS A RETIRARSE DEL LUGAR SIN NOVEDAD.</t>
  </si>
  <si>
    <t>PALERMO O170</t>
  </si>
  <si>
    <t>SE TOMA CONOCIMIENTO MEDIANTE CARTA SAE N°46855054 MASCULINO REFIERE QUE HABRÍA UN AUTO QUE HABRÍA CHOCADO EL GARDARAIL DEL TÚNEL DE LIBERTADOR INDICA QUE HABRÍA ROTO UNOS TUBOS A SU VEZ PODRÍA GENERAR ACCIDENTES MASCULINO ILESO SERIA INTERIOR DEL TÚNEL LIBERTADOR.05:03HS SE TOMA CÁMARA PALERMOO170 EMPLAZADA EN LIBERTADOR 5198 Y T GARCÍA DONDE SE VISUALIZA VEHICULO JUNTO A DOS MASCULINOS DETENIDOS EN EL LUGAR. SE POSEE HACER LÍNEA DE TIEMPO NO LOGRANDO VISUALIZAR EL MOMENTO DEL HECHO DEBIDO A LA LEJANÍA DE LAS CÁMARAS.05:21HS ARRIBA PERSONAL POLCILIAL.07:50HS SE RETIRA PERSONAL POLICIAL DANDO POR FINALIZADO ESTE EVENTO. POSTERIORMENTE SE AMPLÍA MEDIANTE CARTA SAE M 613A INFORMA SE TRATA DE UN CHOQUE SIMPLE SOLICITA PERSONAL DE TRÁNSITO. M 613A INFORMA MASCULINA VENIA CONDUCIENDO SU VEHÍCULO. EN UNA MALA MANIOBRA CHOCO CON EL GUARRAY NO SE REQUIERE SAME. M 613A INFORMA NEGATIVO DAÑOS EN AL TÚNEL. SOLO SE DAÑÓ EL AUTO. M 913A INFORMA SE RETIRÓ VEHÍCULO EN GRUA EL CARRIL SE ENCUENTRA LIBERADO. ESTE EVENTO FUE MONITOREADO POR JULIETA BENDITTI 38919576</t>
  </si>
  <si>
    <t>CONSTITUCION28</t>
  </si>
  <si>
    <t>SE TOMA CONOCIMIENTO MEDIANTE CARTA SAE N° 46855146 POR UN MASCULINO LESIONADO DENTRO DE UN PARADOR. SIENDO LAS 05:39 HS. SE TOMA CÁMARA CONSTITUCIÓN 28 EMPLAZADA EN BRASIL 901 Y TACUARI AL MOMENTO SE VISUALIZA PARCIALMENTE SAME Y PERSONAL POLICIAL. SE VERIFICA LINEA DE TIEMPO SIN VISUALIZAR LO APORTADO YA QUE LA CÁMARA ESTARÍAN EN PATRÓN. 07:16 HS. SE RETIRA SAME SIN TRASLADO Y PERSONAL POLICIAL DADO ASÍ POR FINALIZADO EL EVENTO. SAE AMPLIA 1001F REFIERE QUE SE HACE CONSULTA CON FISCALÍA NUMERO 5 A CARGO DE DOCTOR TRONCOSO SECRETARIA A CARGO DE DOCTORA SOLANO ACTUACIONES POR TENTATIVA DE SUICIDIO A EL MASCULINO TRASLADADO. TRASLADO TENTATIVA DE SUICIDIO ASÍ MISMO TAMBIÉN SUMARIO POR LESIONES LEVES SE IMPLANTA CONSIGNA OFICIAL LP 29078 CARDOSO Y OFICIAL CUEVAS LP 58121. SE SECUESTRA ARMA BLANCA CUCHILLO DE 15 CM. ESTE EVENTO FUE MONITOREADO POR MENDIETA MATIAS</t>
  </si>
  <si>
    <t>BALVANERA 25</t>
  </si>
  <si>
    <t>SE TOMA CONOCIMIENTO MEDIANTE CARTA SAE N°46855219. DENUNCIANTE INDICA QUE DOS VEHÍCULOS CHOCARON INDICA QUE HABRÍA HERIDOS Y HAY PERSONAS ATRAPADAS APARENTEMENTE HABRÍA COLISIONADO CON UN CONTENEDOR. SIENDO LAS 05:43HS. SE OBSERVA POR CÁMARA BALVANERA25 EMPLAZADA EN RIVADAVIA 2602 Y SAAVEDRA. SE VISUALIZA UN VEHÍCULO VOLCADO Y DOS CHOCADOS ESTARÍA PRENDIDO FUEGO. SE REALIZA LÍNEA DE TIEMPO POR CÁMARA BALVANERA 25CAM01 SIENDO LAS 05:41HS. VISUALIZA PASO DE VEHÍCULO OSCURO POR RIVADAVIA VEHÍCULO BLANCO POR SAAVEDRA. ESTE ÚLTIMA CRUZA EN AMARILLO Y AL MOMENTO DE CRUZAR CINTA PEATONAL EL SEMÁFORO CAMBIA A ROJO NO VISUALIZA SEMÁFOROS SOBRE RIVADAVIA POR POSICIÓN DE LA CÁMARA. 05:47HS. ARRIBA PERSONAL POLICIAL. 05:50HS. ARRIBA PERSONA DE BOMBEROS Y APAGA EL FUEGO. 05:51HS. ARRIBA PERSONAL DE SAME ASISTE. 06:00HS. SE RETIRA CON TRASLADO. 06:47HHS. SE RETIRA PERSONAL DE BOMBEROS. 09:40HS. SE RETIRA UNO DE LOS VEHICULOS VOLCADO. 10:20HS. ESTE EVENTO FINALIZA ESTANDO PERSONAL POLICIAL EN EL LUGAR. POSTERIORMENTE SE TOMA CONOCIMIENTO MEDIANTE AMPLIACION DE CARTA SAE MOVIL 703 C INFORMA ARRIBO PERSONAL DE SAME PROVENIENTE DE BASE MORENO INT 426 DR GONAZALES EDUARDO QUIEN ASISTE Y DERIVA UNICAMENTE AL FEMENINO LEDESMA TAMARA AL RAMOS MEJIA CON DIAGNOSTICO POLITRAUMATISMO VARIOS SIN RIESGO DE VIDA. 403 ARRIBO SAME INT 362 BASE CORDOBA DR PEÑALOZA MN 1198401 ASISTIO AL MASCULINO CON DIAG CTROL CLINICO. 703 SE HIZO CONSULTA CON LA UFLA ESTE DR DE BRASSI ACT LES 94. SOLICITA VIALES. ARRIBO PERSONAL DE ALCOTEST AUX NIVEL C LP 10106 CHOURI DIV SEG VIAL INT 136. RESULTADO 0 NEGATIVO. NOTIFICACION DE ART 29 Y 30. VEHICULOS COBALT Y PRISMA A PLAYA JUDICIAL. EL CORSA CON CONSIGNA AL ARRIBO. MOVIL 703 C INF ARRIBO PERSONAL DE BOMBEROS PROVENIENTE FEC DE DESTACAMENTO MISERERE INT 2635 A/G DEL TENIENTE LP 74383 GONZALES EDUARDO DOTACION 8X1. ESTE EVENTO FUE MONITOREADO POR LAMELA AGUSTIN DNI 42949397</t>
  </si>
  <si>
    <t>01 IMPUTADOS.-</t>
  </si>
  <si>
    <t>SE TOMA CONOCIMIENTO MEDIANTE CARTA SAE N° 46855167 PERSONAL POLICIAL TOMANDO SERVICIO TENDRÍA DETENIDO UN MASCULINO OTRO HUYO POR ZAPIOLA HACIA LACROZE HABRIAN ABIERTO UN AUTO EN NEWBERY Y CONESA.05:47S SE TOMA CÁMARAS COLEGIALES 35 EMPLAZADA EN NEWBERY 2802 Y CRAMER DONDE SE VISUALIZA PARCIALMENTE PERSONAL POLICIAL.SE POSEE HACER LÍNEA DE TIEMPO NO LOGRANDO VISUALIZAR IMAGEN DE RELEVANCIA08:30HS SE RETIRA PERSONAL DANDO POR FINALIZADO ESTE EVENTO. POSTERIORMENTE SE AMPLIA MEDIANTE CARTA SAE MOVIL 513 REALIZA NUEVA CONSULTA ALCOTEST NEGATIVO JUZGADO 23 DRA TOSSO DISPONE ACTUACIONES POR TENTATIVA DE ROBO Y DETENCIÓN DEL MASCULINO ASI MISMO SE SOLICITA RASTROS AGUARDA OF LP 35353 ESCOBAR POS 1123564928.ESTE EVENTO FUE MONITORIADO POR JULIETA BENDITTI 38919576</t>
  </si>
  <si>
    <t>RIVERO, MARCOS</t>
  </si>
  <si>
    <t>SIENDO HORAS 06:48 SE VISUALIZA POR CAMARA CONSTITUCION13 EMPLAZADA OBRIEN 1101 Y LIMA DOS MASCULINOS 1° MASCULINO VISTE REMERA BLANCA JEAN Y 2° MASCULINO REMERA VIOLETA SHORT NEGRO TOMANDOSE A GOLPES DE PUÑO Y DOS FEMENINOS QUE VISTEN 1° FEMENINO MUSCULOSA ROJA SHORT GRIS 2° FEMENINO MUSCULOSA NEGRA SHORT DE JEAN LAS MISMAS ARROJAN ELEMENTOS CONTUNDENTES AL MASCULINO DE REMERA BLANCO Y JEAN SE DA AVISO A COMANDO GENERANDO CARTA SAE N° 46855476. 06:50 HS. ARRIBA PERSONAL POLICIAL QUE LOGRA DAR CON LAS PEROSNAS. 07:24 HS. SE RETIRAN LAS PARTES PERSONAL POLICIAL PERMANECE EN EL LUGAR DANDO ASI POR FINALZIADO EL EVENTO. SE TOMO CONOCIMIENTO MEDIANTE CARTA HT ID 2001280 INFORMA QUE SE IDENTIFICO A LAS CUATRO PERSONAS NO POSEEN ELEMENTOS CONSTITUTIVO DE DELITO DNI CORRESPONDE NO POSEEN SE ENTABLA CONSULTA CON LA UNIDAD DE FLAGRANCIA ESTE A CARGO DR. DE BRASI NO ADOPTA TEMPERAMENTO A LAS PERSONAS NO INSTAN ACCION PENAL.</t>
  </si>
  <si>
    <t>PALERMO 17</t>
  </si>
  <si>
    <t>06:56 HS. SE VISUALIZA MEDIANTE CÁMARA PALERMO17 EMPLAZADA EN AV. CÓRDOBA 5601 Y FITZ ROY UNA FEMENINA APARENTEMENTE INCONSCIENTE SIENDO ASISTIDA POR UN MASCULINO Y UN FEMENINO CON PRESENCIA POLICIAL EN EL LUGAR. SE REALIZA LÍNEA DE TIEMPO POR LA CÁMARA PALERMO17CAM02 VISUALIZANDO 06:45 HS. A LAS PERSONAS DESCENDER DE UN COLECTIVO DE LÍNEA. SE DA AVISO A COMANDO MEDIANTE CARTA SAE N°46855469. SIENDO LAS 06:59 HS. ARRIBA SAME. SIENDO LAS 07:07 HS. SE RETIRA SAME CON TRASLADO JUNTO A PERSONAL POLICIAL DANDO POR FINALIZADO EL EVENTO. POSTERIORMENTE SE TOMA CONOCIMIENTO POR MEDIO DE LA AMPLIACIÓN DE LA CARTA SAE QUE M914 INFORMA ARRIBO SAME INTERNO 374 DE BASE JUAN B JUSTO A CARGO DE LA DRA. ESCALANTE MN 158.160 ASISTE EN EL LUGAR Y DERIVA AL HOSPITAL RIVADAVIA A LA SRA. MARÍA CON DIAGNÓSTICO INTOXICACIÓN ALCOHÓLICA. ACOMPAÑADA DE SU AMIGA LA SRA. MILAGROS.</t>
  </si>
  <si>
    <t>SE TOMA CONOCIMIENTO MEDIANTE CARTA SAE N°46855549 SOBRE PERSONA EXTRAÑA EN AVENIDA CORRIENTES Y PUEYRREDÓN. 07:13 HS. SE POSEE CÁMARA BALVANERA36 EMPLAZADA SOBRE PUEYRREDÓN 497 Y CORRIENTES SE VISUALIZA MÓVIL POLICIAL EN EL LUGAR SE BRINDA APOYO ÓPTICO. SE VERIFICA LINEA DE TIEMPO MEDIANTE CÁMARA EN MENCIÓN SIENDO LAS 06:35 HS. LA MISMA EN MODO PATRÓN SE VISUALIZA MASCULINO TENDIDO EN VÍA PUBLICA OBSTRUYENDO EL PASO DE LOS TRANSEÚNTES POSTERIORMENTE SIENDO LAS 06:40 HS. EL MASCULINO SE ENCUENTRA DE PIE SIN SU PRENDA SUPERIOR REALIZANDO ADEMANES AL PERSONAL POLICIAL. 07:59 HS. SE VISUALIZA RETIRO DE MÓVIL POLICIAL DEL LUGAR. SE TOMA CONOCIMIENTO MEDIANTE CARTA SAE HT SE HIZO CONSULTA CON LA UNIDAD DE FLAGRANCIA ESTE A CARGO DEL DR. BRASSI SE LABRAN ACTUACIONES POR ATENTADO Y RESISTENCIA AVALA DETENCIÓN DEL MASCULINO. DANDO POR FINALIZADO ESTE EVENTO.
SE DEJA CONSTANCIA DE QUE NO SE CARGA EL DETENIDO AL GAP DEBIDO A QUE NO CORRESPONDE EL DNI CON EL NOMBRE APORTADO:
APELLIDO: SARDINES - NOMBRE: HECTOR - ALIAS: - SEXO: MASCULINO - EDAD: 0 - DNI: 22570775 - FECHA NAC: 1900.01.01 - IMPLICACION: IMPUTADO/A.</t>
  </si>
  <si>
    <t>SE TOMA CONOCIMIENTO MEDIANTE CARTA SAE N° 46855535. DENUNCIANTE INFORMA QUE HABRÍA UN MASCULINO INTENTO ROBARLE SE FUE EN BICICLETA SOBRE SALTA HACIA CONSTITUCIÓN. DESCONOCE SI ESTA ARMADO LO AMENAZO DE DISPARARLE. REMERA TURQUESA BERMUDA. MASCULINO. SIENDO LAS 07:14HS SE TOMA CÁMARA CONSTITUCION32 EMPLAZADA EN SALTA 1520 Y PAVÓN SE VISUALIZA APARENTE DAMNIFICADA CON VESTIMENTA MUSCULOSA ROSA PANTALÓN GRIS. MEDIANTE LÍNEA DE TIEMPO DE CÁMARA CONSTITUCIÓN 32 SIENDO LAS 06:59HS SE VISUALIZÓ UN MASCULINO REMERA CELESTE BERMUDA VERDE OSCURO EN BICICLETA EL CUAL HABRÍA QUERIDO SUSTRAERLE APARENTEMENTE PERTENENCIAS A FEMENINO DE REMERA ROSA PANTALÓN GRIS POSTERIORMENTE ABORDO LA BICICLETA RETIRÁNDOSE POR SALTA SENTIDO CONSTITUCIÓN. 07:18 HS ARRIBA PERSONAL POLICIAL DAR CON LA DAMNIFICADA. 07:24HS SE RETIRA FEMENINO POR SUS PROPIOS MEDIOS. 07:29HS SE RETIRA PERSONAL POLICIAL DANDO POR FINALIZADO EL EVENTO. POSTERIORMENTE SE TOMA CONOCIMIENTO MEDIANTE CARTA SAE: 1001C REFIERE QUE SE ENTREVISTÓ CON FEMENINO NEGATIVO HECHO ILÍCITO. SE TRATÓ DE UNA DISCUSIÓN CON SU PAREJA. PERSONA ILESA. AL ARRIBO DEL PERSONAL LA OTRA PARTE SE HABRÍA RETIRADO.</t>
  </si>
  <si>
    <t>V. LUGANO15</t>
  </si>
  <si>
    <t>SIENDO LAS 07:41 HS. SE TOMA CONOCIMIENTO MEDIANTE CARTA SAE 46855698 PERSONAL POLICIAL SE ENCUENTRA IDENTIFICANDO UN MASCULINO APARENTEMENTE CON PEDIDO DE CAPTURA. AL TOMAR CÁMARA VILLA LUGANO 15 EMPLAZADA EN LA CALLE PIEDRA BUENA 3305 Y HUBAC SE VISUALIZA LO APORTADO. SE VERIFICO LÍNEA DE TIEMPO LA MISMA SE ENCUENTRA CON DESPERFECTOS TECNICOS.07 :47 HS PERSONAL POLICIAL SE RETIRA DEL LUGAR CON EL MASCULINO PREVENIDO DANDO POR FINALIZADO EL EVENTO. SE TOMÓ CONOCIMIENTO A TRAVÉS DE CARTA SAE PERSONAL INTERVENTOR 17 DR. IUDICE DISPUSO LA DETENCIÓN.</t>
  </si>
  <si>
    <t>SE TOMA CONOCIMIENTO MEDIANTE CARTA SAE N°46855755 QUE EN LA RIOJA AL 256 MASCULINO REFIERE QUE HAY UN GRUPO DE MASCULINOS CON PALOS CUCHILLOS Y VIDRIOS ESTARÍAN EN RIÑA ENTRE ELLOS EN VÍA PÚBLICA TAMBIÉN VISUALIZA UN GRUPO DE 7 PERSONAS CONSUMIENDO ESTUPEFACIENTES. VISTEN CAMPERA CELESTE Y GRITA. 07:57HS. AL TOMAR LA CÁMARA BALVANERA54 EMPLAZADA EN LA RIOJA 306 Y MORENO SE VISUALIZA A UN MASCULINO CON CAMPERA CELESTE REMERA A RAYAS ROJA Y NEGRA CON UN PALO EL MISMO SE RETIRA POR MORENO HACIA GENERAL URQUIZA SALIENDO DEL ALCANCE VISUAL DE LAS CÁMARAS Y SE DA POR FINALIZADO EL EVENTO. MEDIANTE CARTA SAE HT 3058 INFORMA QUE SE VERIFICÓ MORENO HACIA GENERAL URQUIZA NEGATIVO MASCULINO APORTADOS COMO ASÍ TAMBIÉN 24 DE NOVIEMBRE Y ALSINA CON RESULTADO NEGATIVO PANORAMA NORMAL EN VÍA PÚBLICA NO SE APROXIMA DENUNCIANTE.</t>
  </si>
  <si>
    <t>SE TOMA CONOCIMIENTO MEDIANTE CARTA SAE N°46855816 QUE EN SARMIENTO Y AVENIDA PUEYRREDÓN DENUNCIANTE INFORMA QUE DOS MOTOS VEHÍCULOS COLISIONARON EN LA DIRECCIÓN APORTADA. UNO DE ELLOS ESTA TENDIDO EN EL SUELO INCONSCIENTE NO OBSERVA SANGRE. 08:04HS. AL TOMAR LA CÁMARA BALVANERA73 EMPLAZADA EN SARMIENTO 2805 Y PUEYRREDÓN SE VISUALIZA PERSONAL JUNTO A MASCULINO TENDIDO EN CINTA ASFÁLTICA. SE REALIZA LÍNEA DE TIEMPO MEDIANTE CÁMARA BALVANERA73CAM02 Y EN EL HORARIO DE LAS 08:00HS. SE VISUALIZA A FEMENINO CRUZAR AVENIDA PUEYRREDÓN DESDE CASTELLI HACIA BOULOGNE SUR MER CON EL SEMÁFORO PEATONAL EN ROJO CUANDO ES COLISIONADA EN LA INTERSECCIÓN DE PUEYRREDÓN Y SARMIENTO POR MOTOVEHICULO QUE SE DESPLAZABA POR DICHA AVENIDA DESDE PERÓN HACIA VALENTÍN GOMEZ CON EL SEMÁFORO HABILITADO. 08:22HS. ARRIBA AMBULANCIA DE SAME QUIEN SE RETIRA EN EL HORARIO DE LAS 08:27HS. REALIZANDO EL TRASLADO DEL FEMENINO. 08:29HS. SE RETIRA PERSONAL POLICIAL DEL LUGAR Y SE DA POR FINALIZADO EL EVENTO. SE TOMA CONOCIMIENTO MEDIANTE CARTA SAE MÓVIL 1103 ARRIBO SAME INTERNO 407 BASE MORENO A CARGO DE LA DOCTORA MOLLA MATRÍCULA NACIONAL 168484 QUIEN DERIVA A PEATÓN CON DIAGNÓSTICO POLITRAUMATISMO AL HOSPITAL RAMOS MEJÍA SE HIZO CONSULTA CON LA UNIDAD DE FLAGRANCIA ESTE A CARGO DEL DOCTOR PENKS ACTUACIONES LESIONES 94. EL IMPUTADO NOTIFICADO DE ARTÍCULOS 29 Y 30 SOLTURA ENTREGA DE VEHÍCULO.</t>
  </si>
  <si>
    <t>PALERMO O173</t>
  </si>
  <si>
    <t>SE TOMA CONOCIMIENTO MEDIANTE CARTA SAE N°46855798 QUE LLAMANTE INDICA QUE HABRÍA UNA CAMIONETA SOBRE LA VEREDA. SIENDO LAS 08:06 HS. SE TOMA CÁMARA PALERMOO173 EMPLAZADA EN FIGUEROA ALCORTA Y DORREGO VISUALIZANDO UN VEHÍCULO SOBRE LA VEREDA JUNTO A PERSONAL POLICIAL. SIENDO LAS 08:09 HS. SE RETIRA PERSONAL POLICIAL DANDO POR FINALIZADO EL EVENTO. POSTERIORMENTE SE TOMA CONOCIMIENTO POR MEDIO DE LA AMPLIACIÓN DE LA CARTA SAE QUE 107 SECTOR INFORMA SE TRATA DE UN CHOQUE SIMPLE DE HORAS TEMPRANAS. MASCULINO AGUARDANDO GRÚA. NO ES NECESARIO AMBULANCIA DE SAME.</t>
  </si>
  <si>
    <t>PARQUE LEZAMA 01 CAM01</t>
  </si>
  <si>
    <t>SE TOMA CONOCIMIENTO MEDIANTE CARTA SAE N.º 46855894 POR UN MASCULINO GRITANDO. SIENDO LAS 08:19 HS. SE TOMA MACARA PARQUE LEZAMA 01 EMPLAZADA EN MARTIN GARCIA 299 E IRALA AL MOMENTO SE VISUALIZA UN MASCULINO EN EL SUELO. 08:34 HS. ARRIBA PERSONAL POLICIAL. 09:08 HS. ARRIBA SAME. 09:20 HS. SE RETIRA SAME CON TRASLADO Y PERSONAL POLICIAL DADO ASÍ POR FINALIZADO EL EVENTO. SAE AMPLIA HT 1019 REFIERE ARRIBO SAME INTERNO 394 DE ZONA CENTRO A CARGO DE DOCTOR DENIS MATRICULA 195970 ASISTE Y TRASLADA A HOSPITAL ARGERICH DIAGNOSTICO MAL ESTADO GENERAL.</t>
  </si>
  <si>
    <t>FLORESTA 44/ 45</t>
  </si>
  <si>
    <t>SIENDO LAS 08:20 HS. MEDIANTE CÁMARA FLORESTA44 EMPLAZADA EN BACACAY 3403 Y CONCORDIA SE VISUALIZA UN MASCULINO OFICIANDO DE CUIDA COCHES Y RECIBIENDO DADIVAS EL MISMO VISTE MUSCULOSA CELESTE BERMUDA OSCURA Y ZAPATILLAS NEGRAS. SE DA AVISO A COMANDO GENERANDO CARTA SAE N°46855933. SIENDO LAS 08:30 HS. ARRIBA PERSONAL POLICIAL. EL MASCULINO SE PIERDE DE LA VISUAL DE LA CÁMARA VISUALIZÁNDOLO NUEVAMENTE 08:36 HS. POR CÁMARA FLORESTA45 CUENCA Y BACACAY PERSONAL NO DA CON EL MASCULINO EL MASCULINO. 08:47 HS. EL MISMO SE RETIRA EN MOTOVEHICULO POR CUENCA SENTIDO VENANCIO FLORES. AMPLIACIÓN DE CARTA SAE HT 0237 INFORMA QUE NO LOGRA VISUALIZAR AL MASCULINO.</t>
  </si>
  <si>
    <t>PALERMO O207</t>
  </si>
  <si>
    <t>08:31 HS. POR CÁMARA PALERMO O207 EMPLAZADA EN DORREGO 3603 Y CNEL M FREYRE SE VISUALIZA A UN MASCULINO OFICIANDO DE CUIDA COCHES. EL MISMO RECIBE DADIVAS POR PARTE DE LOS CONDUCTORES AL ESTACIONAR SUS VEHÍCULOS. MASCULINO CABELLO ENTRE CANOSO REMERA GRIS PANTALÓN LARGO OSCURO. SE DA AVISO A COMANDO GENERANDO CARTA SAE N° 46855988. SIENDO LAS 08:36 HS. ARRIBA PERSONAL POLICIAL AL LUGAR. 08:49 HS. PERSONAL POLICIAL ACERCA AL MASCULINO A LA CÁMARA CON RESULTADO POSITIVO. 08:52 HS. MASCULINO SE RETIRA JUNTO A PERSONAL POLICIAL DEL LUGAR PERDIÉNDOSE DE LA VISUAL DE LAS CÁMARAS DANDO ASÍ POR FINALIZADO EL EVENTO. SE TOMA CONOCIMIENTO POR CARTA SAE PERSONAL POLICIAL REALIZO CONSULTA CON LA FISCALÍA GENERAL A CARGO DEL DOCTOR GALI DISPONE ACTUACIONES POR ARTÍCULO 91 NOTIFICACIÓN 239.</t>
  </si>
  <si>
    <t>CABALLITO O102</t>
  </si>
  <si>
    <t>SE TOMA CONOCIMIENTO MEDIANTE CARTA SAE N°46856030 QUE DENUNCIANTE REFIERE QUE HABRÍA UN FEMENINO CONVULSIONANDO EN LA VÍA PÚBLICA Y TENDRÍA UN GOLPE EN LA CABEZA. SIENDO LAS 08:43 HS. SE TOMA LA CÁMARA CABALLITOO102 EMPLAZADA EN AVELLANEDA 498 Y ACOYTE VISUALIZANDO AL PERSONAL POLICIAL JUNTO A FEMENINO CON LESIONES EN EL ROSTRO SIENDO ATENDIDA POR TRANSEUNTES. 08:53 HS. ARRIBA SAME. 08:58 HS. SE RETIRA SAME CON TRASLADO DEL FEMENINO JUNTO A PERSONAL POLICIAL DANDO POR TERMINADO EL EVENTO. SE AMPLÍA MEDIANTE SAE QUE HT 6226 INFORMA EN EL LUGAR ARRIBÓ SAME INTERNO 390 A CARGO DOCTORA ARIAS MARÍA MN 190454 QUIEN ASISTE Y DERIVA CON DIAGNÓSTICO CORTE EN EL MENTÓN A RAÍZ DE CAÍDA DE SU ALTURA.</t>
  </si>
  <si>
    <t>FLORES O106</t>
  </si>
  <si>
    <t>SE TOMA CONOCIMIENTO MEDIANTE CARTA SAE N°46856170 MASCULINO REFIERE QUE LO CHOCARON Y QUE UNO DE LOS CONDUCTORES NO TENDRÍA PAPELES. 08:50HS. SE TOMA CÁMARA FLORESO106 EMPLAZADA EN PERITO MORENO 3667 Y MARIANO ACOSTA SE VISUALIZA A 3 MASCULINOS EN EL LUGAR CON LOS VEHICULOS DETENIDOS. 09:10HS. ARRIBA PERSONAL POLICIAL AL LUGAR. 09:35HS. SE RETIRAN MASCULINOS POR SUS PROPIOS MEDIOS Y EL PERSONAL POLICIAL DANDO POR FINALIZADO EL EVENTO. AMPLIA CARTA SAE M607 A ID 341 JUNTO HT INFORMA QUE SOLO SE TRATO DE CHOQUE SIMPLE EN EL LUGAR NEGATIVO PERSONAS LESIONADAS LOS MISMOS INTERCAMBIAN DATOS Y SE RETIRAN DEL LUGAR SIN NOVEDAD NEGATIVO INCIDENCIA SOLO SE TRATO DE CHOQUE SIMPLE PANORAMA NORMAL.</t>
  </si>
  <si>
    <t>S. CRISTOBAL 53</t>
  </si>
  <si>
    <t>SE TOMA CONOCIMIENTO POR CARTA N° 46856065 DENUNCIANTE REFIERE QUE HABRÍAN ROBADO VEHÍCULOS EN LA ZONA. 08:50 HS SE TOMA LA CÁMARA SAN CRISTÓBAL 53 EMPLAZADA EN CARLOS CALVO 3280 Y ORURO AL MOMENTO NO SE VISUALIZA DATO RELEVANTE. 08:56 HS ARRIBA PERSONAL POLICIAL. 09:50 HS SE RETIRA PERSONAL POLICIAL DANDO POR FINALIZADO EL EVENTO. POR CARTA SAE MÓVIL 903 B INFORMA ES AFIRMATIVO SE TRATARÍA DE DOS VEHÍCULOS CON LA VENTANA DEL IZQUIERDO TRASERO VIOLENTADO VEHÍCULO FIAT IDEA EN SU INTERIOR SE ENCUENTRA REVUELTO PROPIETARIO INDICA QUE TENDRÍA COMO FALTANTE MOCHILA CON COMPUTADORA VEHÍCULO CHEVROLET ONIX TIENE FALTANTE DE RUEDA AUXILIO LLAVE TUBO CRIQUET Y ELEMENTOS DE GIMNASIA. SE REALIZO CONSULTA CON LA FISCALÍA NACIONAL EN LO CRIMINAL Y CORRECCIONAL NRO 47 A CARGO DEL DR SOLVON SECRETARIA ÚNICA DR TICUN QUIEN DISPUSO ACTUACIONES POR ROBO SOLICITA RASTROS AL LUGAR CONSIGNA OF LP 35927 MARTÍNEZ FRANCO NRO DE POC 1144358940.</t>
  </si>
  <si>
    <t>SE TOMA CONOCIMIENTO MEDIANTE CARTA SAE N° 46856237 MASCULINO INDICA QUE HABRÍA DOS CUIDACOCHES QUE ESTARÍAN AGRESIVOS. 09:19HS. SE TOMA CÁMARA PALERMOO175 EMPLAZADA EN PEDRO MONTT 3501 E INFANTA ISABEL ROSEDAL DONDE SE VISUALIZA PERSONAL POLICIAL IDENTIFICANDO A UNO DE LOS MASCULINOS. 09:48HS. SE RETIRA PERSONAL POLICIAL DANDO POR FINALIZADO ESTE EVENTO. POSTERIORMENTE SE AMPLÍA MEDIANTE CARTA SAE MOTO INFORMA SE REALIZA CONTRAVENCIÓN AL SR LEANDRO BARBOSA CON INTERVENCIÓN DE LA FISCALÍA GENERAL A CARGO DOCTOR BANI ACTUACIONES POR 91 NOTIFICACIÓN EN EL LUGAR.
SE DEJA CONSTANCIA DE QUE NO SE CARGA EL CONTRAVENTOR AL GAP DEBIDO A QUE NO COINCIDEN EL NOMBRE CON EL DNI APORTADO:
APELLIDO: BARBOZA - NOMBRE: LUCAS - ALIAS: - SEXO: - EDAD: 20 - DNI: 4705428 - FECHA NAC: 1900.01.01 - IMPLICACION: IMPUTADO/A - LP: 0 - OBSERVACIONES: CORR Y NO POSEE IMPEDIMENTOS.</t>
  </si>
  <si>
    <t>BALVANERA 81</t>
  </si>
  <si>
    <t>SE TOMA CONOCIMIENTO POR CARTA SAE N°46856316 CHOQUE ENTRE AUTOMÓVIL Y MOTOVEHICULO. 09:24 HS. SE VISUALIZA POR CÁMARA BALVANERA81 EMPLAZADA EN CORRIENTES Y AGÜERO PERSONAL POLICIAL JUNTO A MASCULINO CAÍDO EN CINTA ASFÁLTICA JUNTO A PERSONAL POLICIAL. 09:33 HS. ARRIBA SAME. 09:46 HS. SE RETIRA SAME CON TRASLADO. 09:47 HS. SE DA POR FINALIZADO EL EVENTO. POR CARTA SAE MÓVIL 603 A INFORMA VEHÍCULO EMBISTE A MOTOVEHICULO ARRIBO PERSONAL DE SAME INTERNO 379 BASE CÓRDOBA DRA. SURLAND MN 199803 ASISTE Y TRASLADA AL CONDUCTOR DE MOTOVEHICULO AL RAMOS MEJÍA CON DIAGNOSTICO POLITRAUMATISMO SIN RIESGO DE VIDA. SE REALIZO CONSULTA CON LA UNIDAD DE FLAGRANCIA ESTE DR. PELICORI LABRO ACTUACIONES POR LESIONES 94 SOLICITA ALCOTEST AV. CORRIENTES Y AGÜERO CONSIGNA OFICIAL MAYOR IP 11623 FERNÁNDEZ GASTÓN NRO DE POC 112884149.</t>
  </si>
  <si>
    <t>VERSALLES 35</t>
  </si>
  <si>
    <t>SE TOMA CONOCIMIENTO MEDIANTE CARTA SAE N° 46856309 DENUNCIANTE REFIERE HABRÍA CHOCADO SOLICITA SAME HABRÍA PERSONA HERIDA 09:25 HS. SE TOMA CÁMARA VERSALLE35 EMPLAZADA EN JUAN B JUSTO Y ELPIDIO GONZALEZ DONDE SE VISUALIZA DOS RODADOS NO SE LOGRA VER CON NITIDEZ CÁMARA SUFRE PROBLEMAS INTERMITENTES. 09:40 HS. ARRIBA PERSONAL POLICIAL AL LUGAR 10.27 HS. SE DA POR FINALIZADO EL EVENTO. SE AMPLIA MEDIANTE CARTA SAE QUE MÓVIL 610 REFIERE QUE DAMNIFICADO CIRCULABA HACIA JUAN B JUSTO DETIENE SU MARCHA Y ES EMBESTIDO POR LA OTRA PARTE SE REALIZA CONSULTA CON UNIDAD DE FLAGRANCIA NORTE A CARGO DEL DR.CORRAL GALVANO ACTUACIONES POR LESIONES 94 SOLICITA VIALES.</t>
  </si>
  <si>
    <t>SE TOMO CONOCIMIENTO MEDIANTE CARTA SAE N° 46856305 ROBO CONSUMADO SAN JUAN 1757 OFICIAL MÉNDEZ SOLICITA PERSONAL DE RASTROS PARA DEPENDENCIA INFORMA QUE PERSONAL POLICIAL DE 1D SE APROXIMO A DEPENDENCIA CON SU VEHÍCULO REFIRIENDO QUE LE VIOLENTARON EL VIDRIO TRASERO DE SU VEHÍCULO EN SAN JOSÉ 1995 DONDE POSEE EL FALTANTE CHALECO REGLAMENTARIO. SE VERIFICA CÁMARA CONSTITUCION63 EMPLAZADA SAN JUAN 1669 Y SOLIS DONDE SIENDO HORAS 09:28 SE VISUALIZA EL INGRESO A DEPENDENCIA. 09:36 HS. SE VERIFICO CÁMARA CONSTITUCION17 EMPLAZADA CASEROS 1601 Y SAN JOSÉ AL MOMENTO SIN VIDEO Y CONSTITUCION62 EMPLAZADA 15 DE NOVIEMBRE 1889 1386 Y SAN JOSÉ NO SE OBSERVA LO APORTADO. SE TOMO CONOCIMIENTO MEDIANTE CARTA SE REALIZO CONSULTA CON FISCALÍA NACIONAL EN LO CRIMINAL Y CORRECCIONAL N°5 A CARGO DEL DR. CESAR AGUSTO TRONCOZO, SECRETARIA ÚNICA A CARGO DEL DR. AVELLA JONATHAN QUIEN DISPUSO ACTUACIONES POR ROBO.</t>
  </si>
  <si>
    <t>V. CRESPO 71</t>
  </si>
  <si>
    <t>SE TOMA CONOCIMIENTO MEDIANTE CARTA SAE NRO. 46856416 LLAMANTE REFIERE QUE HABRÍA UN MASCULINO SENTADO Y QUE ESTARÍA FUERA DE SÍ. EL MISMO VISTE REMERA Y SHORT NEGRO PRÓXIMO A LA HELADERÍA. 09:38 HS. AL TOMAR LA CÁMARA VILLA CRESPO 71 EMPLAZADA EN AV. CÓRDOBA 4102 Y PALESTINA SE VISUALIZA UN MASCULINO DE ROPAS OSCURAS SENTADO EN EL CORDÓN DE LA VEREDA. EL MISMO SE ENCUENTRA DORMITANDO. 09:39 HS. ARRIBA PERSONAL POLICIAL DE MOTORIZADA. 09:41 HS. SE RETIRA EL MASCULINO POR SUS PROPIOS MEDIOS. EL MISMO SE DIRIGE POR AV. CÓRDOBA SENTIDO A PRINGLES PERDIÉNDOSE DEL ALCANCE VISUAL DE LAS CÁMARAS. 09:42 HS. SE RETIRA PERSONAL POLICIAL DANDO POR FINALIZADO DICHO EVENTO. SE AMPLÍA POR CARTA SAE HT INFORMA MASCULINO SIN HOGAR SE RETIRA SIN NOVEDAD. NO APORTA DATOS.</t>
  </si>
  <si>
    <t>SAN TELMO 28 / 27</t>
  </si>
  <si>
    <t>SE TOMA CONOCIMIENTO MEDIANTE CARTA SAE 46856608 DE INCIDENCIA EN UN COMEDOR CON PERSONAL POLICIAL EN LA INTERSECCIÓN CALLES AZOPARDO Y CARLOS CALVO. SIENDO LAS 10:02HS SE VISUALIZA MEDIANTE CÁMARA SAN TELMO 28 EMPLAZADA EN AZOPARDO 1000 Y CARLOS CALVO SE VISUALIZA PERSONAL POLICIAL EN EL LUGAR. 10:20HS SE RETIRA PERSONAL POLICIAL DEL LUGAR DANDO POR FINALIZADO EL EVENTO. POSTERIORMENTE SE TOMA CONOCIMIENTO MEDIANTE CARTA SAE: 901F REFIERE QUE SE ENTREVISTÓ CON MASCULINO SE TRATÓ DE UNA DISCUSIÓN VECINAL SOLUCIONADA EN EL LUGAR.</t>
  </si>
  <si>
    <t>CONSTITUCION 56</t>
  </si>
  <si>
    <t>SE TOMA CONOCIMIENTO MEDIANTE CARTA SAE N.º 46856611 POR UN MASCULINO AGRESIVO CON LOS TRANSEÚNTES. VISTE BUZO CALOR CAPUCHA GRIS PANTALÓN NEGRO. SIENDO LAS 10:08 HS. SE TOMA CAMARA CONSTITUCIÓN 56 EMPLAZADA EN ENTRE RIOS 1010 Y CARLOS CALVO AL MOMENTO SE VISUALIZA UN MASCULINO DE SIMILARES CARACTERÍSTICAS. 10:10 HS. ARRIBA PERSONAL POLICIAL. 10:15 HS. SE RETIRA EL MASCULINO POR SUS PROPIOS MEDIOS Y EL PERSONAL POLICIAL DADO ASI POR FINALIZADO EL EVENTO. SAE AMPLIA HT 1361 REFIERE QUE SE ENTREVISTO CON MASCULINO. NEGATIVO INCIDENCIA. SE RETIRA DEL LUGAR SIN NOVEDADES.</t>
  </si>
  <si>
    <t>SIENDO LAS 10:24HS. SE TOMA CÁMARA PALERMO01 EMPLAZADA EN LAS CALLES LIBERTADOR 3302 Y AVENIDA SARMIENTO SE VISUALIZA A UN MASCULINO TORSO DESNUDO Y PANTALÓN LARGO OSCURO HIGIENIZÁNDOSE EN LA FUENTE DE AGUA DEL MONUMENTO A LOS ESPAÑOLES. SE DA AVISO A COMANDO GENERANDO CARTA SAE N° 46856829. SIENDO LAS 10:39HS. ARRIBA EL PERSONAL POLICIAL AL LUGAR ENTREVISTA AL MASCULINO. 10:41HS. SE RETIRA MASCULINO POR SUS PROPIOS MEDIOS Y PERSONAL POLICIAL DANDO POR FINALIZADO EL EVENTO. POSTERIORMENTE SE AMPLÍA MEDIANTE CARTA SAE SE TRATÓ DE UN MASCULINO EN SITUACIÓN DE VULNERABILIDAD A LOS CUALES SE LES INVITÓ A RETIRASE SIN NOVEDAD.</t>
  </si>
  <si>
    <t>P. AVELLANEDA33</t>
  </si>
  <si>
    <t>SIENDO LAS 10:26 HS. SE TOMA CONOCIMIENTO MEDIANTE CARTA SAE 46856788 DENUNCIANTE REFIERE QUE EN LA INTERSECCIÓN DE AV. EVA PERÓN Y AV. MARIANO ACOSTA PRÓXIMO A UN COMERCIO CARNICERÍA HABRÍA UN MASCULINO TENDIDO EN LA VÍA PUBLICA EL CUAL NO SABRÍA SI ESTARÍA DORMITANDO INCONSCIENTE O SE HABRÍA CAÍDO. AL TOMARSE LA CÁMARA PARQUE AVELLANEDA 33 EMPLAZADA EN AV. EVA PERÓN 3692 Y AV. MARIANO ACOSTA SE VISUALIZA UN MASCULINO TENDIDO EN LA ACERA EN EL QTH APORTADO. AL MISMO SE LO OBSERVA DORMITANDO Y SE ENCUENTRA EN MOVIMIENTO. 10:30 HS. ARRIBA PERSONAL DE POLICÍA DE LA CIUDAD Y SE ENTREVISTA CON EL MASCULINO MENCIONADO.10:45HS ARRIBA SAME. 10:50 HS. SE RETIRA AMBULANCIA DE SAME. 10:52 HS. AL RETIRARSE PERSONAL POLICIAL DE ESTA FUERZA SE DA POR FINALIZADO EL EVENTO. SE TOMÓ CONOCIMIENTO A TRAVÉS DE CARTA SAE VÍA QSO OFICIAL DEL SECTOR 3 INFORMO ARRIBO SAME INTERNO N° 393 PERTENECIENTE AL HOSPITAL PIÑERO A CARGO DE LA DRA. BARROS M.N. 192940 QUIEN ASISTE EN EL LUGAR AL MASCULINO CON DIAGNOSTICO ESTADO DE ALCOHOLISMO EL MISMO DE APROXIMADAMENTE 50 60 AÑOS CON VESTIMENTA REMERA NEGRA Y PANTALÓN NEGRO.</t>
  </si>
  <si>
    <t>CONSTITUCION 76 CA02</t>
  </si>
  <si>
    <t>SE TOMA CONOCIMIENTO MEDIANTE CARTA SAE N.º 46856874 FEMENINO REFIERE QUE LE ROBARON A UN FEMENINO SERIA UN MASCULINO QUE VISTE CAMISA NARANJA PANTALÓN GRIS FUGO POR SANTIAGO DEL ESTERO. 10:39 HS. SE TOMA CÁMARA CONSRIRUCION39 EMPLAZADA EN SANTIAGO DEL ESTERO 1909 Y ECHAGUE AL MOMENTO NO SE VISUALIZA LO APORTADO. SE VERIFICA LINEA E TIEMPO POR CÁMARA CONSTITUCIÓN76CAM02 SIENDO LAS 10:33 SE VISUALIZO UN MASCULINO GORRA REMERA NEGRA BERMUDA CELESTE CALZADO NEGRO SUELA CLARA EL MISMO SE APROXIMA A UN FEMENINO REMERA ROJA PANTALÓN NEGRO Y LE SUSTRAE ALGÚN TIPO DE ELEMENTO PARA LUEGO DARSE A LA FUGA POR OBRIEN SENTIDO SANTIAGO DEL ESTERO. 10:36 HS. SE VISUALIZA EL PASO DEL MASCULINO POR CÁMARA CONSTITUCIÓN62CAM02 EMPLAZADA EN 15 DE NOVIEMBRE DE 1889 1386 Y SAN JOSÉ RETIRÁNDOSE POR 15 DE NOVIEMBRE HACIA LUIS SAENZ PEÑA LUEGO 10:39 HS. SE VISUALIZA AL MASCULINO VOLVER POR SUS PASOS SIN REMERA RETIRÁNDOSE POR SAN JOSÉ HACIA CASEROS PERDIENDO LE LA VISUAL. 10:49 HS. ARRIBA PERSONAL POLICIAL DANDO CON LA DAMNIFICADA VISUALIZÁNDOLO POR CÁMARA CONSTITUCIÓN 39. 11:10 HS. SE RETIRA PERSONAL POLICIAL CON TRASLADO DEL DAMNIFICADA DADO ASÍ POR FINALIZADO EL EVENTO. SAE AMPLIA MÓVIL INFORMA QUE ENTABLO CONSULTA CON LA FISCALÍA NACIONAL EN LO CRIMINAL Y CORRECCIONAL N° 5 A CARGO DEL DR. CESAR AUGUSTO TRONCOZO SECRETARIA ÚNICA A CARGO DEL DR. ALEJADRAN PAOLA SOLDANO: ACTUACIONES POR HURTO - SE TRATA DE LA SUSTRACCIÓN DE CELULAR MOTOROLA CELESTE ESTE EVENTO FUE MONITOREADO POR KRAKOVSKY FLORENCIA. COLABORACIÓN DE GÓMEZ VALERIA Y ROJAS MELANIE</t>
  </si>
  <si>
    <t>SE TOMA CONOCIMIENTO MEDIANTE CARTA SAE N° 46856966 PERSONAL POLICIAL SOLICITA APOYO PARA IDENTIFICAR A UN MASCULINO. SIENDO LAS 10:45HS. SE TOMA CÁMARA PALERMO0175 EMPLAZADA EN LAS CALLES PEDRO MONTT 3501 E INFANTA ISABEL SE VISUALIZA A PERSONAL POLICIAL IDENTIFICANDO A UN MASCULINO. 10:50HS. EL MASCULINO SE RETIRA POR SUS PROPIOS MEDIOS DEL LUGAR. 10:53HS. SE RETIRA PERSONAL POLICIAL DANDO POR FINALIZADO EL EVENTO. POSTERIORMENTE SE AMPLÍA MEDIANTE CARTA SAE HT INFORMA SE IDENTIFICA SIN NOVEDAD. PERSONAL ILESO. SE RETIRA SIN NOVEDAD.</t>
  </si>
  <si>
    <t>RASJIDO, ALDANA</t>
  </si>
  <si>
    <t>V. LUGANOO173</t>
  </si>
  <si>
    <t>SE TOMA CONOCIMIENTO MEDIANTE CARTA SAE N° 46856983. DENUNCIANTE REFIERE QUE HABRÍA UNA FEMENINA Y UN MASCULINO COMERCIALIZANDO ROPA. ESTÁN CON UN VEHÍCULO EXHIBIENDO LA MERCADERÍA. SIENDO LAS 10:53 HS. SE TOMA LA CÁMARA VILLA LUGANOO173 EMPLAZADA EN MIRALLA 3098Y BALBASTRO LOGRANDO VISUALIZAR EL VEHÍCULO CON ROPA Y PERSONAS EN EL LUGAR. 11:08 HS. ARRIBA PERSONAL POLICIAL DE ESTA FUERZA. 11:16 HS. SE RETIRA PERSONAL POLICIAL DE ESTA FUERZA PERMANECIENDO LAS FEMENINOS EN EL LUGAR DANDO ASÍ POR FINALIZADO ESTE EVENTO. POSTERIORMENTE MEDIANTE AMPLIACIÓN DE CARTA SAE QUE. M 908 EN EL LUGAR SE IDENTIFICÓ AL FEMENINO COMO AL RODADO. AMBOS SIN IMPEDIMENTOS. LA MISMA SE ENCUENTRA REALIZANDO UNA FERIA AMERICANA CON ROPA DE SU PROPIEDAD. ASÍ MISMO NO OCUPA LA VEREDA. YA QUE TIENE TODO DENTRO DEL VEHÍCULO. PANORAMA NORMAL.</t>
  </si>
  <si>
    <t>PALERMO38</t>
  </si>
  <si>
    <t>SE TOMA CONOCIMIENTO MEDIANTE CARTA SAE N°46857071 QUE MASCULINO REFIERE QUE LE ESTAFARON CON UN PLAN DE AHORRO DE UN VEHÍCULO. SIENDO LAS 11:13 HS. SE TOMA CÁMARA PALERMO38 EMPLAZADA EN GASCÓN 1396 Y HONDURAS VISUALIZANDO PERSONAL POLICIAL EN EL LUGAR. SIENDO LAS 11:31 HS. SE RETIRA PERSONAL POLICIAL DANDO POR FINALIZADO EL EVENTO. POSTERIORMENTE SE TOMA CONOCIMIENTO POR MEDIO DE LA AMPLIACIÓN DE LA CARTA SAE QUE M1014 INFORMA SE ENTREVISTA A PERSONAL DEL LUGAR. SE TRATÓ DE UNA INCIDENCIA SOLUCIONADA AL ARRIBO DEL PERSONAL. LA OTRA PARTE NO SE ENCUENTRA EN EL LUGAR.</t>
  </si>
  <si>
    <t>CHACARITA 75</t>
  </si>
  <si>
    <t>SE TOMA CONOCIMIENTO MEDIANTE CARTA SAE N°46857202 DENUNCIANTE REFIERE QUE SU PAREJA SE NIEGA A RETIRARSE DEL DOMICILIO. HABRÍA MENORES EN LA FINCA. 11:17 HS. SE TOMA LA CÁMARA CHACARITA75CAM03 EMPLAZADA EN OLLEROS 3804 Y ROSETI SIN VISUALIZAR IMÁGENES DE RELEVANCIA. 11:19 HS. SE VISUALIZA EL ARRIBO DEL PERSONAL POLICIAL AL LUGAR. 12:00 HS. SE RETIRA EL PERSONAL POLICIAL DEL LUGAR DANDO ASÍ COMO FINALIZADO EL EVENTO. SE TOMAN AMPLIACIONES MEDIANTE CARTA SAE 615 REFIERE FEMENINO SE ESTÁ SEPARANDO Y QUERÍA QUE EL MASCULINO SE RETIRE AL ARRIBO DEL MÓVIL EL MISMO SE HABÍA RETIRADO PANORAMA NORMAL</t>
  </si>
  <si>
    <t>LINEAC_CONSTITUCIOND01</t>
  </si>
  <si>
    <t>SE TOMA CONOCIMIENTO MEDIANTE CARTA SAE N° 46857193. DENUNCIANTE REFIERE QUE UN FEMENINO LE INDICO QUE LE HABRÍAN ROBADO. SE ENCUENTRA EN BOCA DE SUBTE LÍNEA C CONSTITUCIÓN. NO ESTARÍA HERIDA. TENDRÍA EPOC NO PODRÍA RESPIRAR SOLICITA PERSONAL POLICIAL. INDICA LA FEMENINO VISTE CON REMERA TURQUESA. POLLERA Y CALZAS NEGRAS. SIENDO LAS 11:22HS SE TOMA CÁMARA LÍNEAC_CONSTITUCIÓND01 A CONSTITUCIÓN SE VISUALIZA A DAMNIFICADA CON PERSONAL POLICIAL. 11:30HS LLEGA PERSONAL DE SAME. 11:44HS SE RETIRÓ AMBULANCIA DE SAME SIN TRASLADO. 11:50HS SE RETIRÓ PERSONAL POLICIAL Y FEMENINO POR SUS PROPIOS MEDIOS. POSTERIORMENTE SE TOMA CONOCIMIENTO MEDIANTE CARTA SAE: SE REALIZÓ CONSULTA CON LA FISCALÍA NRO 5 DEL DR ABELLA EL CUAL DISPONE ACT POR HURTO.</t>
  </si>
  <si>
    <t>11:25 HS. SE TOMA LA CÁMARA BALVANERA04 EMPLAZADA EN AV. PUEYRREDÓN 68 Y BARTOLOMÉ MITRE DONDE SE VISUALIZA PERSONAL POLICIAL JUNTO A TRES MASCULINOS IDENTIFICÁNDOLOS. SE DA AVISO A COMANDO GENERANDO CARTAS SAE 46857295. SIENDO LAS 11:56 HS. SE RETIRAN DANDO POR FINALIZADO EL EVENTO. POR CARTA SAE SE INFORMA HT DOU 2094 A INFORMA SE ENCONTRABAN DOS MASCULINOS CON PALOS NEGATIVO INCIDENCIA O RIÑA SE PROCEDIÓ A IDENTIFICARLOS SIN NOVEDAD SE CONSULTO MEDIANTE POC CORRESPONDE Y NO POSEE POR DICHO DE TRANSEÚNTE INDICA QUE SE ENCONTRABAN OFRECIENDO TELÉFONOS CELULARES AL MOMENTO DE REQUISARLO SE REQUISO SIN NOVEDAD NEGATIVO ELEMENTO CONSTITUTIVO DE DELITO PANORAMA ES NORMAL.</t>
  </si>
  <si>
    <t>SAN CRISTOBAL25</t>
  </si>
  <si>
    <t>SE TOMA CONOCIMIENTO MEDIANTE CARTA SAE N° 46857369 DENUNCIANTE REFIERE QUE HABRÍA UN CONFLICTO CON EL CHOFER DE UN CAMIÓN. 11:37HS. SE POSEE CÁMARA SAN CRISTÓBAL 25 EMPLAZADA SOBRE CONSTITUCION 2400 Y MATHEU SE VISUALIZA PERSONAL ENTREVISTANDO EN EL LUGAR SE BRINDA APOYO ÓPTICO. 11:59 HS. SE VISUALIZA RETIRO DE MÓVIL POLICIAL. SE TOMA CONOCIMIENTO MEDIANTE CARTA SAE SE ENTREVISTO AL ENCARGADO DEL LOCAL SE TRATO DE UNA INCIDENCIA CON  MASCULINO DE PEDIDO AL ARRIBO SOLUCIONADO Y SE HABRÍA RETIRADO. DANDO POR 90209 FINALIZADO ESTE EVENTO.</t>
  </si>
  <si>
    <t>PALERMOO150</t>
  </si>
  <si>
    <t>SE TOMA CONOCIMIENTO MEDIANTE CARTA SAE N° 46857247 DENUNCIANTE REFIERE QUE HABRÍA UNA EMERGENCIA PERO CORTA COMUNICACIÓN NO INDICA LUGAR. SIENDO LAS 11:37HS. SE TOMA CÁMARA PALERMO0150 EMPLAZADA EN LAS CALLES SANTA MARÍA DE ORO 2301 Y CHARCAS DONDE SE VISUALIZA A PERSONAL POLICIAL ENTREVISTANDO EN EL LUGAR. 11:46HS. SE RETIRA PERSONAL POLICIAL DEL LUGAR DANDO POR FINALIZADO EL EVENTO. POSTERIORMENTE SE AMPLÍA MEDIANTE CARTA SAE MÓVIL 1214 INFORMA ENTREVISTA A LA SRA. JUANA LA MISMA NEGATIVO LO APORTADO. SE HABRÍA OLVIDADO LA LLAVE Y NECESITABA QUE ALGÚN VECINO LE FRANQUEE EL ACCESO. LA MISMA EN ESTADO DE EBRIEDAD. SIN NOVEDAD.</t>
  </si>
  <si>
    <t>V. LUGANO58</t>
  </si>
  <si>
    <t>SINDO LAS11:50 HS SE TOMA CONOCIMIENTO MEDIANTE CARTA SAE N°46857522 HABRIA UN MASCULINO AGRESIVO . AL TOMAR CAMARA VILLA LUGANO58 EMPLAZADA EN LA CALLE C ALVAREZ 5859 Y RUCCI SE VISUALIZA A PERSONAL POLICIAL CON UN MASCULINO PREVENIDO. 12:30 HS PERSONAL POLICIAL SE RETIRA DEL LUGAR CON TRASLADO DEL MASULINO EN MENCION.DIR INFORMA AL ARRIBO SE PROCEDE A IDENTIFICAR A UN MASCULINO EL CUAL TENIA EN SU PODER UN PALO DE MADERA DE 1.20 MTS EL CUAL ESTABA AMENAZANDO A LA FEMENINA HERMANA DEL MISMO INTERV UFLA SUR AC DRA ORTIZ ACTS AMENAZAS DISPUSO LA DETENCION.-</t>
  </si>
  <si>
    <t>12:05 HS. POR CÁMARA PALERMO 92 EMPLAZADA EN SARMIENTO 2601 Y CALZADA DE PZA ITALIA SE VISUALIZA A UN MASCULINO OFICIANDO DE CUIDA COCHES. EL MISMO RECIBE DINERO POR PARTE DE LOS CONDUCTORES AL ESTACIONAR SU VEHÍCULO EN EL LUGAR. MASCULINO GORRA BLANCA COLOCADA REMERA OSCURA BERMUDA JEAN CALZADO CLARO. SE DA AVISO A COMANDO GENERANDO CARTA SAE N° 46857664. SIENDO LAS 12:10 HS. MASCULINO SE PIERDE DE LA VISUAL DE LAS CÁMARAS DEBIDO A OBSTRUCCIÓN DE LOS ÁRBOLES DANDO ASÍ POR FINALIZADO EL EVENTO. SE TOMA CONOCIMIENTO POR CARTA SAE PERSONAL POLICIAL PRESENCIA NOTORIA EL PANORAMA ES NORMAL NEGATIVO LO APORTADO.</t>
  </si>
  <si>
    <t xml:space="preserve">• MAL EL ORIGEN (CARTA)
</t>
  </si>
  <si>
    <t>FLORESTA 29</t>
  </si>
  <si>
    <t>SE TOMA CONOCIMIENTO A TRAVÉS DE LA CARTA SAE N°46857649 QUE DENUNCIANTE REFIERE QUE PERSONAS DEL GOBIERNO DE LA CIUDAD SE ENCUENTRAN RETIRANDO A UNA FEMENINA VENDEDORA AMBULANTE Y LA ESTARÍAN RODEANDO DE MANERA AGRESIVA. EL FEMENINO ESTÁ CON DISCAPACIDAD MOTRIZ. SIENDO LAS 12:13HS. SE TOMA LA CÁMARA DE FLORESTA29 EMPLAZADA CON LAS CALLES J. V. GONZÁLEZ 200 Y BACACAY EN EL CUAL SE ENCUENTRA ESTA FEMENINA CON DISCAPACIDAD MOTRIZ Y MASCULINO VESTIDO DE CIVIL PORTANDO UN EQUIPO DE TRUNKING. SIENDO LAS 12:23HS. SE RETIRA EL MASCULINO PERMANECIENDO EL FEMENINO EN EL LUGARSIN VISUALIZAR ARRIBO DE PERSONAL POLICIAL SE DA POR FINALIZADO EL EVENTO. SE TOMA CONOCIMIENTO MEDIANTE LA CARTA SAE QUE PERSONAL DE ESPACIOS PÚBLICOS REALIZA EL DECOMISO EN LA PERSONA DE FERNANDO ESCOBAR DNI 24296845 Y PERSONAL POLICIAL COLABORÓ SIN NOVEDAD.</t>
  </si>
  <si>
    <t>• CARGÓ AL CONTRAVENTOR COMO IMPUTADO</t>
  </si>
  <si>
    <t>PQUE PATRICIOS08</t>
  </si>
  <si>
    <t>SE TOMA CONOCIMENTO MEDINATE MEDINATE CARTA SAE NRO 46857933 IDENTIFICACION DE PERSONAS.SIENDO LAS 12:36 HS SE TOMA CAMARA PARQUE PATRICIOS 08 EMPLAZADA EN LAVARDEN 302 Y LOS PATOS DONDE SE VISUALIZA A PERSONAL DE DIR CON UN MASCULINO A MODO DE IDENTIFICACION.ASI MSIMO SE BRINDA COLABORACION PARA EL PERSONAL.12:40 HS EL MASCULINO ABORDA EL MOVIL POLICIAL Y SE RETIRAN CON PERSONAL DEL LUGAR DANDO POR FINALIZADO EL EVENTO.POSTERIORMENTE SE TOMA CONOCIMIENTO MEDINATE AMPLIACION DIE 12 INDICA QUE SE ENCONTRABA RECORRIENDO CUANDO DA CON UN MASCULINO QUE AL VER LA PRESENCIA POLICIAL INTENTA RETIRARSE .SE PROCEDIO A IDENTIFICARLO Y POSEE UN PARADERO A SOLICITUD DE LA UFID NRO 1 DE AVELLANEDA.SE TOMO CONTACTO CON ESTA ULTIMA SIENDO ATENDIDO POR LA DOCTORA CADUZKA Y SOLICITO SAME PARA VERIFICAR SU ESTADO .SE TRASLADA A CHUTRO Y ZAVALETA AGUARDADN SAME POC 1126070174.</t>
  </si>
  <si>
    <t>PALERMO 44</t>
  </si>
  <si>
    <t>12:46 HS. SE VISUALIZA MEDIANTE CÁMARA PALERMO44 EMPLAZADA EN SANTA FE 4411 Y DARREGUEYRA APARENTEMENTE LO QUE SERÍA UN CHOQUE ENTRE DOS VEHÍCULOS. SE VISUALIZA UNA FEMENINA JUNTO A PERSONAL POLICIAL. SE DA AVISO A COMANDO MEDIANTE CARTA SAE N°46857901. SIENDO LAS 12:51 HS. ARRIBA SAME. SIENDO LAS 13:01 HS. SE RETIRA SAME SIN TRASLADO. SIENDO LAS 13:42 HS. SE RETIRAN LAS PERSONAS POR SUS PROPIOS MEDIOS Y PERSONAL POLICIAL DANDO POR FINALIZADO EL EVENTO. POSTERIORMENTE SE TOMA CONOCIMIENTO POR MEDIO DE LA AMPLIACIÓN DE LA CARTA SAE QUE HT INFORMA ARRIBO SAME INTERNO 409 DE BASE RURAL A CARGO DEL DR. MN 199009 QUIEN ASISTE DIAGNÓSTICO CONTROL CLÍNICO. ASÍ MISMO LAS PARTES NO INSTAN ACCIÓN PENAL. INTERCAMBIAN DATOS Y SE RETIRAN SIN NOVEDAD. EXPEDIENTE DE CONSTANCIA. NEGATIVO RELEVANCIA.</t>
  </si>
  <si>
    <t>BALVANERA 64</t>
  </si>
  <si>
    <t>SE TOMO CONOCIMIENTO MEDIANTE CARTA N.º 46858089 QUE MOVIL 901B SOLICITA COOPERACIÓN EN RIVADAVIA Y CALLAO. SE VERIFICA CÁMARA BALVANERA 64 EMPLAZADA CALLAO 98 Y BARTOLOME MITRE DONDE SIENDO HORAS 12:55 SE VISUALIZA PERSONAL POLICIAL ENTREVISTANDO A MASCULINO. 13:21 HS. PERSONAL POLICIAL LE COLOCA LAS ESPOSAS AL MASCULINO. 14.02HS. CÁMARA BALVANERA 64 QUEDA SIN VIDEO. 14:10HS. CÁMARA RETOMA SU VIDEO Y AL MOMENTO DE RETORNAR LA CÁMARA NO SE VISUALIZA A LAS PARTES EN EL LUGAR. SE DA POR FINALIZADO ESTE EVENTO. POSTERIORMENTE SE TOMA CONOCIMIENTO MEDIANTE CARTA SAE QUE PERSONAL POLICIAL INTERVENTOR INFORMA QUE SE REALIZO CONSULTA CON FLAGRANCIA A CARGO DR. MATEO QUIEN DISPONE PERSONAL DE NARCOTEST ALCOHOTEST. 901B REFIERE QUE SE HACE CONSULTA CON FLAGRANCIA A CARGO DEL DR. PETS, QUIEN DISPUSO SE LABREN ACTUACIONES POR COHECHO, AVALA LA DETENCIÓN Y ASIMISMO CONTRAVENCIÓN POR MANEJAR EN ESTADO DE EBRIEDAD.-</t>
  </si>
  <si>
    <t>NO CORRESPONDE COMO DETENIDO</t>
  </si>
  <si>
    <t>SE TOMA CONOCIMIENTO MEDIANTE CARTA SAE N° 46858146. DENUNCIANTE REFIERE QUE HABRÍA UN MASCULINO LE HABRÍA ROBADO LA MOTO. MOTOVEHICULO BAJAJ DOMINIO A214LHN MODELO 400COLOR NEGRA. HABRÍA UN MASCULINO ARMADO PANTALÓN AZUL Y REMERA BLANCA. SENTIDO DE FUGA AV. RAMON CASTILLO Y BAJADA ILLIA. SIENDO LAS 13:13 HS SE  VERIFICA CÁMARA PRÓXIMA BARRIO 31 07 EMPLAZADA EN R. CASTILLO Y TALAMPAYA. NO SE LOGRA VISUALIZAR IMAGEN DE RELEVANCIA. SIENDO LAS 13:30 HS. SE DA POR FINALIZADO EL EVENTO. SE TOMA CONOCIMIENTO MEDIANTE CARTA SAE PERSONAL POLICIAL INTERVENTOR INFORMA EL DAMNIFICADO ES PERSONAL DE PNA QUIEN PRESTA SERVICIO EN DIQUE LUJAN EN MOMENTOS EN QUE CIRCULABA POR AU. ILLIA EN LA BAJADA ES INTERCEPTADO POR UN MASCULINO ARMADO DE PANTALÓN AZUL REMERA BLANCA Y GORRA NEGRA EL CUAL LE SUSTRAE SU MOTOVEHICULO BAJAJ DOMINIO A214LHN Y SE DA A LA FUGA HACIA LA VILLA 31. SE IRRADIO ALERTA EN TIEMPO Y FORMA . INTERVIENE FISCALÍA NACIONAL EN LO CRIMINAL Y CORRECCIONAL N° 16 A CARGO DRA. CUÑARRO SECRETARIA ÚNICA DRA. SAN MARTIN SE LABRAN ACTUACIONES POR ROBO A MANO ARMADA.</t>
  </si>
  <si>
    <t>13:15HS SE TOMA EL CONTROL DE LA CAMARA PALERMO 90 EMPLAZADA EN SANTA FE Y BULLRICH SOBRE SANTA FE SE VISUALIZA MASCULINO OFICIANDO DE LIMPIAVIDRIOS SOLICITANDO DADIVAS A LOS CONDUCTORES POR REALIZAR LA ACCIÓN EL MISMO VISTE REMERA OSCURA BERMUDA OSCURA CON UN DETALLE NARANJA EN LA PARTE INFERIOR. ZAPATILLAS OSCURAS. SE DA AVISO A COMANDO GENERANDO CARTA SAE 46858406 . 13:28HS EL MASCULINO REITERA LA ACCIÓN Y RECIBE DADIVAS. 13:30HS ARRIBA PERSONAL POLICIAL Y LOGRA DAR CON ESTE MASCULINO. 13:57HS SE DA POR FINALIZADO EL EVENTO DEBIDO A DESPERFECTOS TÉCNICOS EN EL DOMO NO PUDIENDO VISUALIZAR CUANDO SE RETIRA EL PERSONAL POLICIAL. SE AMPLIA MÓVIL 1014 SE DIO CON EL MASCULINO NO RECUERDA DNI. SE TOMO CONOCIMIENTO CON LA DRA. PLAIX QUIEN INDICA ÚNICAMENTE UNA ADVERTENCIA Y RETIRARSE DEL LUGAR. NEGATIVO CONTRAVENCIÓN.</t>
  </si>
  <si>
    <t>CONSTITUCION O122 CAM01</t>
  </si>
  <si>
    <t>SIENDO LAS 13:25HS. SE TOMA LA CÁMARA CONSTITUCIÓNO122 CAM01 EMPLAZADA EN PAVÓN 1302 Y SANTIAGO DEL ESTERO DONDE SE VISUALIZA A PERSONAL POLICIAL IDENTIFICANDO A UN MASCULINO Y A UN FEMENINO. SE DA AVISO A COMANDO GENERANDO CARTA SAE N.º 46858617. SE REALIZO LINEA DE TIEMPO DE LA CÁMARA CONSTITUCIÓN 32 CAM02 EMPLAZADA EN SALTA 1520 Y PAVÓN DONDE SE VISUALIZA A UN MASCULINO TORSO DESNUDO GORRA GRIS JEAN CLARO Y PANTALÓN NEGRO EL MISMO FORCEJEANDO CON UN FEMENINO DE REMERA AMARILLA SHORT NEGRO Y ZAPATILLAS NEGRAS CON SUELA BLANCA ASI MISMO DEBIDO A LA LEJANIA NO SE LOGRA VISUALIZAR HECHO ILÍCITO. SE REALIZO LINEA DE TIEMPO DE LA CÁMARA CONSTITUCIÓNO136 CAM01 EMPLAZADA EN PAVÓN 1203 Y SALTA Y LA CÁMARA CONSTITUCIÓNO122 CAM01 DONDE SE VISUALIZA UNA INCIDENCIA ENTRE EL FEMENINO Y MASCULINO DESCRIPTO HASTA EL ARRIBO DE PERSONAL POLICIAL. SIENDO LAS 13:27HS. SE TOMA LA CÁMARA CONSTITUCIÓNO122 DOMO DONDE SE VISUALIZA A PERSONAL POLICIAL APROXIMAR A LA INTERSECCIÓN AL FEMENINO DESCRIPTO. 14:50HS. ARRIBA SAME AL LUGAR. 15:09HS. SE RETIRA SAME SIN TRASLADO. 15:10HS. SE RETIRA MÓVIL CON TRASLADO DEL FEMENINO DEMORADO Y TRASLADO DEL APARENTE DAMNIFICADO DANDO POR FINALIZADO ESTE EVENTO. MEDIANTE AMPLIACIONES DE CARTA SAE DIR 11 INFORMA SE ENTABLO CONSULTA CON LA FISCALÍA NACIONAL EN LO CRIMINAL Y CORRECCIONAL NUMERO 5 A CARGO DOCTOR CESAR AUGUSTO TRONCOZO SECRETARIA ÚNICA DOCTORA ALEJANDRA PAOLA SOLDANO ACTUACIONES POR ROBO DETENCIÓN DEL FEMENINO.</t>
  </si>
  <si>
    <t>BARRACAS56</t>
  </si>
  <si>
    <t>SE TOMA CONOCIMIENTO MEDIANTE RADIO FRECUENCIA PERSONAL POLICIAL EN PERSECUCIÓN DE UN MASCULINO EL CUAL HABRÍA COMETIDO ILÍCITO EN IRIARTE Y MONTESQUIU . SIENDO LAS 13:35 HS. SE TOMA CÁMARA BARRACAS56 EMPLAZADA EN IRIARTE 3699 SE OBSERVA PERSONAL POLICIAL REDUCIENDO A UN MASCULINO Y UN SEGUNDO MASCULINO QUE SE DA A LA FUGA. SE DA AVISO A COMANDO MEDIANTE CARTA SAE NUMERO 46858379. SE REALIZA LINEA DE TIEMPO MEDIANTE BARRACAS57 CAM01 A LAS 13:32 HS SE OBSERVA UN MASCULINO DE REMERA NEGRA PANTALÓN BEIGE PROVENÍA CAMINANDO DESDE ALCORTA POR ZAVALETA LUEGO DOBLA E IRIARTE. LUEGO POR LA CAM03 A LAS 13:33 HS. EL MASCULINO DE REMERA GRIS BERMUDA DE JEANS PROVIENE CORRIENDO DESDE INTERIOR DEL BARRIO POR PASAJE LAVARDEN HACIA IRIARTE SIENDO PERSEGUIDO POR PERSONAL POLICIAL. 13:37 HS. SE RETIRA MÓVIL POLICIAL TRASLADANDO AL MASCULINO DE REMERA GRIS. 13:49 HS. POR NUEVA POMPEYA75 CAM02 ARRIBA SAME. 14:03 HS. SE RETIRA SAME SIN TRASLADO DANDO POR FINALIZADO EL EVENTO. SE TOMA CONOCIMIENTO MEDIANTE CARTA SAE QUE FISCALIZADOR ZAVALETA INDICA QUE SE COMUNICO AL JUZGADO NACIONAL EN LO CRIMINAL Y CORRECCIONAL NUMERO 36 DOCTOR FERRO SECRETARIA ÚNICA 123 DOCTORA CEJAS ACTUACIONES ROBO AMA.</t>
  </si>
  <si>
    <t>V. LUGANOO233 CAM01</t>
  </si>
  <si>
    <t>SIENDO LAS 13:27HS SE TOMA CONOCIMIENTO MEDIANTE CARTA SAE N°46858330 DENUNCIANTE REFIERE QUE HABRÍAN INGRESADO A SUSTRAER PERTENENCIAS EN DEPÓSITO DE LA EMPRESA MERCADO LIBRE UBICADO EN ZELARRAYAN 5300. EN EL LUGAR SE POSEEN CÁMARAS VILLA LUGANOO210 EMPLAZADA EN LARRAYA 3604 Y ZELARRAYAN Y VILLA LUGANOO233 EMPLAZADA EN POLA 3497 Y ZELARRAYAN POR LA MISMA NO SE LOGRA VISUALIZAR EL QTH INDICADO DEBIDO A OBSTRUCCIÓN POR ARBOLEDA. SE REALIZA LÍNEA DE TIEMPO POR CÁMARA VILLA LUGANOO223 CAM01 Y 03 A LAS 13:21HS LOGRANDO VISUALIZAR UN VEHÍCULO COLOR OSCURO SIMILAR A VW MODELO VOYAGE SIN DOMINIO DELANTERO COLOCADO Y DADO LA CALIDAD DE LA IMAGEN NO SE LOGRA VISUALIZAR EL DOMINIO TRASERO. EL MISMO CIRCULA POR ZELARRAYAN DOBLANDO EN POLA SENTIDO A DELLEPIANE PERDIÉNDOSE DE LA VISUAL DE LA CÁMARA. POR MEDIO DE FRECUENCIA SE TOMÓ CONOCIMIENTO QUE PERSONAL POLICIAL SE ENCUENTRA EN PERSECUCIÓN DE UN VEHÍCULO DE SIMILARES CARACTERÍSTICAS APARENTEMENTE. 13:35HS. AL TOMARSE LA CÁMARA VILLA LUGANO48 EMPLAZADA EN AV. ESCALADA 3600 SE OBSERVA EL PASO DE MÓVILES DE POLICÍA DE LA CIUDAD EN PERSECUCIÓN DE UN VEHÍCULO MARCA: CHEVROLET CON DOMINIO ANTIGUO A CONTINUACIÓN PERSONAL INTERCEPTA AL VEHÍCULO PARTICULAR E IDENTIFICA A LOS OCUPANTES DEL MISMO. 16:32HS. SE RETIRA EL PERSONAL POLICIAL CON TRASLADO DE LOS MASCULINOS Y FEMENINOS DETENIDOS JUNTO CON EL SECUESTRO DEL VEHÍCULO DE ESTOS DANDO ASÍ POR FINALIZADO ESTE EVENTO. SE AMPLÍA MEDIANTE SAE QUE SE ESTABLECIÓ COMUNICACIÓN TELEFÓNICA CON EL DIR10 (POC 1130981209). QUIEN MANIFESTÓ QUE EN ZELARRAYAN 5300 SE ENCUENTRA EMPLAZADO UN DEPÓSITO DE MERCADO DE LIBRE. DONDE EN CIRCUNSTANCIAS QUE LOS PROPIETARIOS. EL SR AVALOS GONZALO CON DNI 41079547 Y SABATINI GONZÁLEZ PATRICIA CON DNI 94763496 SE ENCONTRABA INGRESANDO. FUERON ABORDADO POR SEIS (06) MASCULINOS ARMADOS. LOS CUALES LE SOLICITARON QUE HAGAN ENTREGA DEL DINERO. LOS DAMNIFICADOS ANTE TAL REQUERIMIENTO LE DIERON UNA MOCHILA QUE LLEVABAN CONSIGO. LA CUAL POSEÍA DINERO EN EFECTIVO A DETERMINAR. DEBIDO A QUE LOS MALVIVIENTES SE ENCONTRABAN INSISTENTES. LE PROPINARON GOLPES DE PUÑO AL SR AVALOS EN LA ZONA DEL ROSTRO. DIR10 INDICA QUE SE HIZO PRESENTE AMBULANCIA DE SAME INTERNO 416 DEL HOSPITAL GRIERSON A CARGO DRA. CODELO MATRICULA NACIONAL 184236 QUIEN ASISTIÓ Y TRASLADO AL MASCULINO AVALOS CON DIAGNOSTICO POLITRAUMATISMOS SIN RIESGO. CABE DESTACAR QUE EL HECHO LO REALIZARON CON EL VOLKSWAGEN VOYAGE. ES DECIR. YA SE ENCONTRABAN A BORDO DE DICHO RODADO. POSTERIORMENTE CUANDO FUGAN DEL LUGAR. LA DAMNIFICADA LE AMPLIO A LOS EFECTIVOS DEL DIR QUE LUEGO DE QUE COMIENCEN A RETIRARSE UN VEHÍCULO CHEVROLET CELTA CIRCULO POR EL LUGAR TENIENDO COMO DATO CARACTERÍSTICAS LA LUNETA DAÑADA. DIR10 INDICO QUE CON RESPECTO AL VEHÍCULO CHEVROLET CELTA QUE FUE DETENIDO EN FERNÁNDEZ DE LA CRUZ Y ESCALADA. EL DOMINIO DEL MISMO ES LDD646. EL CUAL SE ENCONTRABA SIENDO CONDUCIDO POR EL SR FEDERICO NICOLÁS ZAPATA CON DNI 37608057. EL CUAL MANIFESTÓ QUE OFICIA COMO REMIS. Y SE ENCONTRABA CON PASAJEROS: 1- KEVIN ULISES ALEJANDRO CON DNI 45991893 2- CINTIA RUIZ DÍAZ CON DNI 45878037 Y 3 LUDMILA CHORREA CON DNI 44871695. INTERVIENE JUZGADO EN LO CRIMINAL Y CORRECCIONAL N°7 A CARGO DR. PELUFO SECRETARIA N°16 A CARGO DRA. NEME. ACTUACIONES POR ROBO A MANO ARMADA Y LESIONES. DIR AMPLÍA LA SUSTRACCIÓN DE UNA SUMA DE 14 MILLONES Y OBJETOS VARIOS. MAGISTRADO DISPUSO LA DETENCIÓN DE LAS PERSONAS QUE IBAN A BORDO DEL VEHÍCULO.</t>
  </si>
  <si>
    <t>P. CHAS 31</t>
  </si>
  <si>
    <t>SE TOMA CONOCIMIENTO MEDIANTE CARTA SAE N° 46858507 DENUNCIANTE REFIERE QUE HABRÍA UN CHOQUE ENTRE UNA MOTO Y UN AUTO Y HABRÍA HERIDOS VERIFICAR. SIENDO LAS 13:46HS. SE TOMA CÁMARA PARQUE CHAS 31 EMPLAZADA EN TRIUNVIRATO 3908 Y COMBATIENTES MALVINAS VISUALIZANDO PERSONAL POLICIAL EN EL LUGAR JUNTO A UNA UNIDAD DE TRANSPORTE DE LA LÍNEA 71 Y UN MASCULINO TENDIDO SOBRE LA ACERA ASFÁLTICA APARENTEMENTE AUTOR DE COLISIÓN CON EL MISMA UNIDAD DE TRANSPORTE. SE VERIFICA LÍNEA DE TIEMPO MEDIANTE CÁMARA PARQUE CHAS31CAM01. SIENDO LAS 13:40HS. SE VISUALIZA MOTOVEHICULO ESTACIONADO EN DOBLE FILA QUERIENDO GIRAR A SU IZQUIERDA EN SENTIDO CONTRARIO SENTIDO A TRIUNVIRATO MOMENTO EN EL CUAL ES COLISIONADO POR EL TRANSPORTE PÚBLICO QUE CIRCULABA POR AV. TRIUNVIRATO SENTIDO A BERNA. 13:47HS. ARRIBO SAME. 13:59HS. SE RETIRA SAME CON TRASLADO. 14:52HS. SE RETIRA MÓVIL POLICIAL QUEDANDO PERSONAL DE CONSIGNA EN EL LUGAR CON EL MOTOVEHICULO DANDO POR FINALIZADO ESTE EVENTO. POSTERIORMENTE SE AMPLÍA MEDIANTE CARTA SAE N° 46858507 1015 INFORMA ARRIBO SAME INTERNO 408 DEL TORNU A CARGO DE LA DRA. LUISAGA MN 154476 ASISTE Y DERIVA DIAGNOSTICO POLITRAUMATISMO 1015 INFORMA SE HIZO CONSULTA UFLA NORTE A CARGO DE LA DRA. PLA ACTAS POR LESIONES 94. ESTE EVENTO FUE MONITOREADO POR GERMÁN HERRERA DNI: 41898021</t>
  </si>
  <si>
    <t>1 IMPUTADO Y 1 TRASLADO DE SAME.-</t>
  </si>
  <si>
    <t>SIENDO LAS 13:54HS. SE VISUALIZA MEDIANTE CÁMARA PALERMO 01 EMPLAZADA EN LIBERTADOR 3302 Y AVENIDA SARMIENTO A UN MASCULINO INGRESAR A LA FUENTE DE AGUA EL MISMO VESTIRÍA ROPAS OSCURAS SOMBRERO BLANCO. SE DA AVISO A COMANDO MEDIANTE CARTA SAE N° 46858641. SIENDO LAS 14:10HS ARRIBA PERSONAL POLICIAL. SIENDO LAS 14:12HS SE RETIRA PERSONAL POLICIAL DANDO POR FINALIZADO ESTE EVENTO. POSTERIORMENTE SE AMPLÍA MEDIANTE CARTA SAE QUE MÓVIL 614 INFORMA QUE SE RECORRIÓ LA ZONA CON RESULTADO NEGATIVO LO APORTADO. PRESENCIA NOTORIA NO SE APROXIMA DENUNCIANTE PANORAMA NORMAL EN VÍA PÚBLICA.</t>
  </si>
  <si>
    <t>NUÑEZ 28</t>
  </si>
  <si>
    <t>SE TOMA CONOCIMIENTO MEDIANTE CARTA SAE N° 46858667. MASCULINO REFIERE QUE HAY UN INCENDIO DE UN VEHICULO EN EL CAPOT ESTARIAN TRATANDO DE APAGARLO CON MATAFUEGO. SIENDO 14:00HS SE TOMA CAMARA NUÑEZ28 EMPLAZADA EN LIBERTADOR 8650 Y VEDIA SE VISUALIZA SALIDA DE HUMO DE VEHICULO MENCIONADO Y A PERSONAL POLICIAL EN EL LUGAR. 14:10HS ARRIBA BOMBEROS. 14:39HS SE RETIRA BOMBEROS 15:07HS SE RETIRA PERSONAL POLICIAL DANDO POR FINALIZADO ESTE EVENTO. SE AMPLIA MEDIANTE SAE ARRIBO BOMBEROS INTERNO 2653 A CARGO TENIENTE SURITA PERDIDA DE HIDRO CARBURO. ARRIBO SAME DE MODO PREVENTIVO INTERNO 413 DOCTOR SORDOYA MN126096 DE BASE LIBERTADOR. MOTO INFORMA GRUA DE AUSA YA SE LLEVO EL VEHICULO PANORAMA NORMAL. ESTE EVENTO FUE MONITOREADO POR LIGRESTI MAIRA 39149791</t>
  </si>
  <si>
    <t>PTO MADERO51/CAM01</t>
  </si>
  <si>
    <t>SE TOMA CONOCIMIENTO MEDIANTE CARTA SOBRE UN CHOQUE ENTRE UN MOTOVEHICULO Y UNA CAMUINETA, SE APORTA LINEA DE TIEMPO DEL MOMENTO DEL CHOQUE, A APOSTERIOS ARRIBA PERSONAL POLICIAL Y SAME. SE AMPLIA M601 E ARRIBO SAME INT 394 DE ZONA CENTRO DR GIUDICE MN 195970 ASISTE Y NO TRASL AL SR DNI CHOFER DE LA MOTO DOMINIO CON DIAGN ESCORIACIONES ----SIN TRASL ---EL ACOMPAÑANTE DNI CON DIAGN ESCORIACIONES SIN TRASL. SE REALIZO CONSULTA CON UFLA ESTE ---------DR PEIX. DISP ACT LESIONES 94. DISPUSO TEST DE ALCOHOLEMIA ----PARA CONDUCTOR DE CAMIONETA -- GHT E INF DIO NEGATIVO RESULTADO ----ARRIBO TRANSITO PABLO LOZANO CAT 01209. IMPUTADO NOTIF DE ART 29 Y 30 Y SOLTURA</t>
  </si>
  <si>
    <t>P. CHACABUCO 04</t>
  </si>
  <si>
    <t>SE TOMA CONOCIMIENTO MEDIANTE CARTA SAE N°46858554 DENUNCIANTE REFIERE QUE HABRÍA GENTE PELEANDO. SIENDO LAS 14:29 HS. SE TOMA CÁMARA PARQUE CHACABUCO04 EMPLAZADA EN EVA PERON 1209 Y EMILIO MITRE VISUALIZANDO A PERSONAL POLICIAL EN EL LUGAR CON MASCULINO DEMORADO. SE REALIZA LÍNEA DE TIEMPO MEDIANTE CÁMARA PARQUE CHACABUCO04CAM02 DONDE SIENDO LAS 13:43:35 HS. SE VISUALIZA A LA LEJANÍA PERSONAS APARENTEMENTE EN INCIDENCIA DADO QUE LA CÁMARA POSEE PARCIALMENTE LA VISUAL OBSTRUIDA POR ARBOLEDA. 15:29 HS. SE RETIRA MASCULINO POR SUS PROPIOS MEDIOS Y PERSONAL POLICIAL DEL LUGAR DANDO POR FINALIZADO EL EVENTO. SE AMPLÍA MEDIANTE CARTA SAE QUE 607 INFORMA SE TOMÓ CONSULTA CON UNIDAD DE FLAGRANCIA OESTE A CARGO DEL DOCTOR GALBANO SE DISPUSO CONTRAVENCIÓN ARTICULO 54 AGRAVADO POR EL ARTÍCULO 56 INCISO 3 NOTIFICACION DE LA CONTRAVENCIÓN Y SOLTURA EN EL LUGAR. ESTE EVENTO FUE MONITOREADO POR ZAMUDIO ALEJANDRO DNI 45524794.</t>
  </si>
  <si>
    <t>V. LURO05 CAM02</t>
  </si>
  <si>
    <t>SE TOMA CONOCIMIENTO MEDIANTE CARTA SAE N° 46858823 SOBRE PERSONA DESCOMPENSADA DENTRO DE UN AUTOMÓVIL PARADO EN MIGUEL CORRO Y CERVANTES. SIENDO LAS 14:36 HS. SE VISUALIZA POR CÁMARA VILLA LURO05 EMPLAZADA EN MIGUEL CORRO 192 Y CERVANTES A UN AUTOMÓVIL COLOR GRIS PLATA PARADO NO SE VISUALIZA A LA PERSONA DESCOMPENSADA. 14:37 HS. ARRIBA PERSONAL POLICIAL. 14:44 HS. SE RETIRA AUTOMÓVIL POR SUS MEDIOS. 14:47 HS. SE RETIRA MÓVIL POLICIAL. DADO POR FINALIZADO ESTE EVENTO. POSTERIORMENTE SE TOMA CONOCIMIENTO MEDIANTE CARTA SAE N° 46858823 SECTOR 2 INFORMA QUE SE CURSA DOMINIO DEL VEHÍCULO EL MISMO CORRESPONDE Y NO POSEE IMPEDIMENTO MASCULINO ILESO PANORAMA NORMAL.</t>
  </si>
  <si>
    <t>V. URQUIZA 81 CAM03</t>
  </si>
  <si>
    <t>SE TOMA CONOCIMIENTO MEDIANTE CARTA SAE N°46859162 DONDE MASCULINO INDICA QUE UN MASCULINO HABRÍA INTENTADO ROBAR LA RUEDA DEL VEHÍCULO E INDICA QUE ESTARÍA EN LA ZONA. 15:03HS SE TOMA CÁMARA VILLA URQUIZA81CAM03 EMPLAZADA EN GAMARRA 1855 Y LA PAMPA VISUALIZANDO A PERSONAL POLICIAL ENTREVISTANDO A UN MASCULINO. CMU AMPLIA SE VERIFICO LÍNEA DE TIEMPO SIENDO LAS 14:49HS SE VISUALIZA MASCULINO QUIEN VISTE MUSCULOSA NEGRA SHORT NEGRO CON LÍNEAS BLANCAS GORRA NEGRA Y CARRO DE BEBE QUIEN SE APROXIMA A UN VEHÍCULO ESTACIONADO COLOR BLANCO E INTENTA MANIPULARLO Y LUEGO SE RETIRA POR ECHEVERRÍA A TRIUNVIRATO. 15:16HS SE RETIRA EL MASCULINO DAMNIFICADO. 15:16HS SE RETIRA PERSONAL POLICIAL DEL LUGAR DANDO ASÍ POR FINALIZADO ESTE EVENTO. SE AMPLÍA MEDIANTE CARTA SAE QUE HT ENTREVISTA CON EL PROPIETARIO DEL VEHÍCULO NEGATIVO HECHO ILÍCITO EL VEHÍCULO SE ENCUENTRA SIN FALTANTE COMO DAÑO EL MASCULINO NO FUE ÁVIDO. ESTE EVENTO FUE MONITOREADO POR ROMERO KARINA. DNI 39416059.</t>
  </si>
  <si>
    <t>SIENDO LAS 15:24 HS. SE VISUALIZA POR CÁMARA PALERMO90 EMPLAZADA EN SANTE FE 4701 Y BULLRICH A UN MASCULINO OFICIANDO DE LIMPIA VIDRIOS RECIBIR DÁDIVAS POR LA ACCIÓN. SE DA AVISO A COMANDO MEDIANTE CARTA SAE N° 46859417. EL MASCULINO VISTE REMERA NEGRA CON LINEA AMARILLAS SHORT NEGRO Y ZAPATILLAS NEGRAS. 15:30 HS. ARRIBA PERSONAL POLICIAL DANDO CON EL MASCULINO DESCRIPTO. 16:33 HS. DAN SOLTURA AL MASCULINO QUIEN SE RETIRA POR SUS PROPIOS MEDIOS COMO ASÍ TAMBIÉN EL PERSONAL POLICIAL DANDO POR FINALIZADO ESTE EVENTO. POSTERIORMENTE SE TOMA CONOCIMIENTO POR CARTA SAE CONSULTA CON FISCALÍA GENERAL A CARGO DRA. GIMENEZ DISPONE LABRAR CONTRAVENCIÓN ARTÍCULO 91 SECUESTRO DE ELEMENTOS Y NOTIFICACIÓN ARTÍCULO 231.</t>
  </si>
  <si>
    <t>BOTON ANTIPANICO</t>
  </si>
  <si>
    <t>V. MITRE 47</t>
  </si>
  <si>
    <t>SE TOMA CONOCIMIENTO MEDIANTE CARTA SAE N° 46859317 SOBRE BOTÓN ANTIPÁTICO SITUADO EN J B JUSTO Y TRELLES. SIENDO LAS 15:33 HS. SE VISUALIZA POR CÁMARA VILLA MITRE47 EMPLAZADA EN J B JUSTO 4498 Y TRELLES EL ARRIBO DEL MÓVIL POLICIAL AL QTH APORTADO. 16:09 HS. SE RETIRA MÓVIL POLICIAL QUEDANDO DE CONSIGNA PERSONAL POLICIAL FEMENINO EN QTH. DADO POR FINALIZADO ESTE EVENTO. POSTERIORMENTE SE TOMA CONOCIMIENTO MEDIANTE CARTA SAE N° 46859317 SECTOR 3 INFORMA SE ENTREVISTA A FEMENINO LA MISMA ILESA SE INFORMA A PERSONAL DE BOTÓN ANTIPÁTICO RECIBE OPERADOR 80 NO SE ADOPTA TEMPERAMENTO NEGATIVO CONSULTA CONSTANCIA EN PARTE</t>
  </si>
  <si>
    <t>SE TOMA CONOCIMIENTO MEDIANTE CARTA SAE N° 46859512 LLAMANTE INDICA QUE ESTARÍAN ROBANDO COMERCIO LA FABRICA ESTARÍAN ARMADOS. SIENDO LAS 15:43HS SE TOMA CÁMARA CABALLITO04 EMPLAZADA EN ACOYTE 197 Y NEUQUÉN VISUALIZANDO A PERSONAL POLICIAL ENTREVISTANDO A UN GRUPO DE PERSONAS. 15:59HS ARRIBA SAME. 16:13HS SE RETIRA SAME. 16:28HS SE RETIRA PERSONAL POLICIAL CON TRASLADO DE LOS DAMNIFICADOS DANDO POR FINALIZADO EL EVENTO. SE AMPLÍA MEDIANTE CARTA SAE 906ª INDICA AL ARRIBO SE LOGRA DAR CON DAMNIFICADO EL CUAL INDICA QUE SE ENCONTRABA SALIENDO DE SU TRABAJO EL MISMO COMERCIO PAGO FÁCIL UBICADO EN NEUQUÉN 512 EL MISMO CON MOCHILA CON PERTENENCIAS PERSONALES Y EN NEUQUÉN Y ACOYTE DOS MASCULINOS SE APROXIMAN MEDIANTE AMENAZA LE SUSTRAEN ZAPATILLAS DÁNDOSE A LA FUGA POR ACOYTE HACIA NEUQUÉN. AL ARRIBO EL MISMO SE ENCONTRABA LESIONADO POR TAL MOTIVO SE SOLICITA SAME. ARRIBA SAME INTERNO 379 DE BASE CÓRDOBA A CARGO DRA. TURLAN MN 199803 ASISTE Y NO DERIVA DIAGNOSTICO POLICONTUSO. SE REALIZA CONSULTA CON LA FISCALÍA CRIMINAL Y CORRECCIONAL N ° 60 A CARGO DRA. CECILIA INCARDONES SECRETARIA ÚNICA BETINA MARTINA ACTUACIONES POR ROBO Y LESIONES. ESTE EVENTO FUE MONITOREADO POR LACABA CAMILA DNI 39849206.</t>
  </si>
  <si>
    <t>CHACARITA 08</t>
  </si>
  <si>
    <t>SE TOMA CONOCIMIENTO MEDIANTE CARTA SAE N°46859553 DONDE HT SOLICITA SAME POR CHOQUE CON HERIDOS. 15:46HS SE TOMA CÁMARA CHACARITA08 EMPLAZADA EN FOREST 602 Y LACROZE VISUALIZANDO A PERSONAL POLICIAL ENTREVISTANDO EN EL LUGAR. CMU AMPLIA SE VERIFICA LÍNEA DE TIEMPO MEDIANTE CÁMARA CHACARITA08CAM03 SIENDO LAS 15:42HS SE VISUALIZA TRANSPORTE PUBLICO CIRCULAR POR LACROZE Y AL PASAR FOREST EMBISTE A UN MOTOVEHÍCULO QUE CIRCULABA POR FOREST SENTIDO A OLLEROS. SE DEJA CONSTANCIA QUE MOTOVEHÍCULO TENÍA SEMÁFORO EN ROJO. 16:00HS ARRIBA SAME. 16:10HS SE RETIRA SAME CON TRASLADO. 17:08HS SE RETIRA TRANSPORTE PÚBLICO. 17:39HS SE RETIRA PERSONAL POLICIAL DEL LUGAR DANDO ASÍ POR FINALIZADO ESTE EVENTO. SE AMPLÍA MEDIANTE CARTA SAE QUE 615 ARRIBO SAME INTERNO 408 DEL HOSPITAL TORNU A CARGO DRA. VISARA MN 154476 ASISTE Y DERIVA DIAGNOSTICO POLITRAUMA SIN RIESGO. 615 INFORMA SE REALIZÓ CONSULTA UNIDAD DE FLAGRANCIA NORTE A CARGO DRA. PLA ACTUACIONES LESIONES CULPOSAS NOTIFICADAS EN EL LUGAR MOTOVEHÍCULO REMETIDO POR NO POSEER EL REGISTRO. ESTE EVENTO FUE MONITOREADO POR ROMERO KARINA. DNI 39416059.</t>
  </si>
  <si>
    <t>2 IMPUTADOS.</t>
  </si>
  <si>
    <t>RECOLETA68/CAM02</t>
  </si>
  <si>
    <t>SE TOMA CONOCIMIENTO MEDIANTE CARTA SOBRE UN CHOQUE EUN VEHICULO PARTICULAR Y UN MOTOVEHICULO, SE APORTA LINEA DE TIEMPO DEL OMENTO DE LA COLISION, A POSTERIOR ARRIBO PERSONAL POLICIAL . SE AMPLIA SE REALIZA CONSULTA CON LA UFLA ESTE ------DR MATTEO. DISP ACT LESIONES 94. M602 A ARRIBO SAME INT 422 DELK FERNANDEZ DRBRASIL MN 195058 ASISTE Y TRASL AL SR DNI CON DIAGN POLITRAUMATISMOS ---SIN RIESGO DE VIDA -----ES EL MOTOQUERO -CONDUCTOR DE MOTRO DOMINIO</t>
  </si>
  <si>
    <t>1 IMPUTADO/1TRASLADO SAME</t>
  </si>
  <si>
    <t>SE TOMA CONOCIMIENTO MEDIANTE CARTA SAE N° 46859717 DENUNCIANTE REFIERE QUE LA HABRÍA PICADO UN ALACRÁN. SIENDO LAS 16:18 HS. SE TOMA CÁMARA BALVANERA05 EMPLAZADA EN RIVADAVIA 2802 Y JUJUY VISUALIZANDO A UN FEMENINOS JUNTO A DOS MENORES DE EDAD EN EL INTERIOR DE LA PLAZA EN EL LUGAR SE VISUALIZA LA PRESENCIA DEL PERSONAL POLICIAL. 16:41HS. SE TOMA LA CÁMARA BALVANERA03 EMPLAZADA EN BARTOLOMÉ MITRE 2841 Y PUEYRREDÓNSE VISUALIZA ARRIBO DE SAME. SIENDO LAS 16:44 HS. SE RETIRA SAME NO SE LOGRA VISUALIZAR SI EL MISMO CON TRASLADO. SE DA POR FINALIZADO ESTE EVENTO. POSTERIORMENTE CARTA SAE AMPLIA HT 3298 A INFORMA ARRIBO PERSONAL DE SAME INTERNO 407 A CARGO PROVENIENTE DE BASE MORENO DR. JORGE MOLLA MN 168484 DIAGNOSTICO PICADURA DE ALACRÁN TRASLADA AL MUÑIZ.</t>
  </si>
  <si>
    <t>01 TRASLADO DE SAM.-</t>
  </si>
  <si>
    <t>E TOMA CONOCIMIENTO MEDIANTE CARTA SAE N°46859815. QUE DENUNCIANTE REFIERE QUE EN TACUARÍ AL 1600 HUBO UN CHOQUE ENTRE 2 VEHÍCULOS. ATENTO A ELLO SIENDO LAS 16:21HS. SE TOMA CÁMARA CONSTITUCIÓN 28 EMPLAZADA EN BRASIL 901 Y TACUARÍ VISUALIZANDO DOS VEHÍCULOS DETENIDOS EN MEDIO DE CINTA ASFÁLTICA. SE VERIFICO LÍNEA DE TIEMPO CÁMARA CONSTITUCIÓN 28 CAM03 SE VISUALIZÓ SIENDO LAS 16:17:09HS VEHÍCULO CHEVROLET SONIC AZUL CIRCULANDO POR BRASIL SENTIDO TACUARÍ ES CUANDO AL CRUZAR LA INTERSECCIÓN COLISIONA EN LA PARTE LADO ACOMPAÑANTE A VEHÍCULO CORSA PLATEADO EL CUAL CIRCULABA POR TACUARÍ SENTIDO CASEROS. ASÍ MISMO SE VISUALIZA AL VEHÍCULO AZUL CRUZAR LA INTERSECCIÓN CON EL SEMÁFORO HABILITANTE EN ROJO. 16:23HS. SE HACE PRESENTE PERSONAL POLICIAL AL LUGAR. ASÍ MISMO ARRIBA AMBULANCIA SAME. 16:29HS. SE HACE PRESENTE PERSONAL DE BOMBEROS DE LA CIUDAD. 16:31HS. SE RETIRA SAME DEL LUGAR CON TRASLADO. 16:40HS. SE RETIRA BOMBEROS DE LA CIUDAD. 17:15HS. SE TOMA CONOCIMIENTO MEDIANTE AMPLIACIÓN DE CARTA SAE QUE PERSONAL POLICIAL INTERVENTOR INFORMA QUE ARRIBO SAME INTERNO 391 DE BASE CENTRO A CARGO DE DRA. OMBO MATRICULA 176362 QUIEN ASISTE Y TRASLADA AL HOSPITAL ARGERICH SIN RIESGO DE VIDA. DIAGNOSTICO POLI TRAUMATISMO. SE REALIZÓ CONSULTA CON UNIDAD DE FLAGRANCIA ESTE A CARGO DR. PEIX CARATULA LESIONES 94 SE NOTIFICA ARTICULO 29/30 AL CONDUCTOR.</t>
  </si>
  <si>
    <t>ALAMGRO 27 CAM01</t>
  </si>
  <si>
    <t>SE TOMA CONOCIMIENTO MEDIANTE CARTA SAE N°46859518 SOBRE UN ROBO CON AUTORES EN AL LUGAR. SIENDO LAS 16:21 HS. SE TOMA CÁMARA ALMAGRO27CAM01 EMPLAZADA EN ESTADO DE ISRAEL 4698 Y HUMAHUACA SE VISUALIZA A PERSONAL POLICIAL EN EL LUGAR. SE REALIZO LINEA DE TIEMPO SIN LOGRAR VISUALIZAR HECHOS DE RELEVANCIA. 17:00 HS. SE RETIRA PERSONAL POLICIAL DANDO POR FINALIZADO EL EVENTO. SE AMPLIA MEDIANTE CARTA SAE MÓVIL REALIZO CONSULTA CON FISCALÍA N°60 A CARGO DE LA DOCTORA INICARDONA SECRETARIA ÚNICA A CARGO DEL DOCTOR CASELAS. ACTUACIONES POR ROBO EN AUSENCIA DE MORADORES SOLICITA RASTROS. CONSIGNA OFICIAL PRIMERO L. P. N°43972 JUÁREZ. POC 1170197348.</t>
  </si>
  <si>
    <t>BOCA68</t>
  </si>
  <si>
    <t>SE TOMA CONOCIMIENTO MEDIANTE RADIO FRECUENCIA PERSONAL POLICIAL SOLICITANDO BOMBEROS EN PRIORIDAD YA QUE UNA FINCA SE ESTARÍA INCENDIANDO EN CABOTO Y PEDRO DE MENDOZA. SIENDO LAS 15:56 HS. SE TOMA CÁMARA BOCA68 EMPLAZADA EN PEDRO DE MENDOZA 1300 Y CABOTO SE OBSERVA ABUNDANTE SALIDA DE HUMO NEGRO DE UNA FINCA SE DA AVISO A COMANDO MEDIANTE CARTA SAE NUMERO 46860094 . 16:56 HS. ARRIBA MÓVIL POLICIAL 16:58 HS. ARRIBA DOTACIÓN DE BOMBEROS. 17:10 HS. ARRIBA SAME. 18:28 HS. SE RETIRA SAME CON TRASLADO. 18:49 HS. SE DA POR FINALIZADO EL EVENTO QUEDANDO UNA DOTACIÓN DE BOMBEROS Y MÓVIL POLICIAL. SE TOMA CONOCIMIENTO MEDIANTE CARTA SAE QUE SE REALIZO CONSULTA CON UFLA SUR DOCTORA ROXANA ORTIZ ACTUACIONES POR INCENDIO.</t>
  </si>
  <si>
    <t>COLEGIALES 50</t>
  </si>
  <si>
    <t>SE TOMA CONOCIMIENTO MEDIANTE CARTA SAE N°46859559 DENUNCIANTE REFIERE QUE LE HABRÍAN ROBADO EL MEDIDOR DE AGUA CAUSANDO UNA FUGA DE AGUA. SIENDO LAS 15:58 HS. SE TOMA CÁMARA COLEGIALES50 EMPLAZADA EN T GARCÍA 3311 Y E MARTÍNEZ VISUALIZANDO UN GRUPO DE TRANSEÚNTES JUNTO A LA FUGA DE AGUA. SE VERIFICA REALIZANDO LÍNEA DE TIEMPO TOMANDO CÁMARA COELGIALES50CAM01 SIENDO LAS 15:39HS. SE VISUALIZA A MASCULINO APROXIMARSE AL INGRESO DE LA FINCA CON UN ELEMENTO SÍMIL PALO Y FORZAR LO QUE SERÍA UNA CAJA DE MEDIDOR DE AGUA. EL MISMO LA MANIPULA POR VARIOS MINUTOS. SIENDO LAS 15:40HS. SE VISUALIZA QUE COMIENZA A EMANAR AGUA DEL LUGAR. A POSTERIOR 15:41HS. SE APROXIMA UN FEMENINO DE REMERA AZUL Y EL MASCULINO SE RETIRA DEL LUGAR POR TEODORO GARCIA SENTIDO DELGADO. 16:01HS. ARRIBA PERSONAL POLICIAL AL LUGAR. 17:00HS. ARRIBA SAME. 17:09 HS. SE RETIRA SAME. 17:30 HS. SE RETIRA PERSONAL POLICIAL CON DETENIDO DANDO POR FINALIZADO EL EVENTO. POSTERIOR SE AMPLÍA MEDIANTE CARTA SAE QUE MÓVIL 913 INFORMA SE REALIZÓ CONSULTA CON JUZGADO EN LO CRIMINAL Y CORRECCIONAL N°23 DOCTORA GALETTO Y SECRETARIA 158 DOCTORA TOSSO DISPONE ACTUACIONES POR ROBO Y DETENCIÓN DE MASCULINO. SE TOMA CONOCIMIENTO MEDIANTE  CARTA SAE QUE MÓVIL 913 INFORMA ARRIBO SAME INTERNO 386 A CARGO DE LA DOCTORA MALAQUIA MN 199419 ASISTE EN EL LUGAR AL IMPUTADO DIAGNOSTICO CONTROL CLÍNICO. ASÍ MISMO SE SECUESTRA DOS MEDIDORES DE AGUA QUE POSEÍA EN UNA BOLSA Y UN PALO DE MADERA CON EL CUAL HABRÍA VIOLENTADO EL MEDIDOR.</t>
  </si>
  <si>
    <t xml:space="preserve">• NO CARGÓ COMUNA
/MAL TIPIFICADO (ROBO/HURTO)
</t>
  </si>
  <si>
    <t>VERSALLES 53</t>
  </si>
  <si>
    <t>SE TOMA CONOCIMIENTO MEDIANTE CARTA SAE N°46859623 FEMENINO INDICA 3 MASCULINOS EN SITUACIÓN SOSPECHOSA. SIENDO LAS 16:05HS. SE TOMA CÁMARA VERSALLES53 EMPLAZADA EN JUAN GARCÍA 5995 Y J B JUSTO DONDE SE VISUALIZA A PERSONAL POLICIAL IDENTIFICANDO A LOS TRES MASCULINOS EN EL QTH ANTES MENCIONADO.16:10HS. PERSONAL POLICIAL LE DA SOLTURA A LOS MASCULINOS Y SEGUIDAMENTE SE RETIRA DANDO POR FINALIZADO ESTE EVENTO. POSTERIORMENTE SE AMPLÍA MEDIANTE SAE MÓVIL 610 INFORMA QUE AL ARRIBO ENTREVISTA CON PROPIETARIO DEL VEHÍCULO EL MISMO REFIERE QUE SE ENCUENTRA ESPERANDO AUXILIO MECÁNICO PARA EL VEHÍCULO. SE CURSA DATOS DEL MASCULINO Y DEL VEHÍCULO AMBOS CORRESPONDEN Y NO POSEEN IMPEDIMENTOS.</t>
  </si>
  <si>
    <t>V. RIACHUELO31</t>
  </si>
  <si>
    <t>SE TOMA CONOCIMIENTO MEDIANTE CARTA SAE N°9828 POR UNA FEMENINA LA CUAL PEDIRÍA AUXILIO. 16:26HS. SE TOMA CÁMARA VILLA RIACHUELO31 EMPLAZADA EN BARROS PAZOS 6391 Y COSQUIN NO LOGRANDO VISUALIZAR IMÁGENES DE RELEVANCIA AL MOMENTO. 16:27HS. ARRIBA PERSONAL POLICIAL AL LUGAR QUIENES TOMAN CONTACTO CON UN MASCULINO. SE REALIZA LÍNEA DE TIEMPO DANDO ASÍ ESTA MISMA COMO NEGATIVA A LA VISUALIZACIÓN DE IMÁGENES DE RELEVANCIA. 16:53HS. ARRIBA AMBULANCIA DEL SAME. 17:00HS. SE RETIRA AMBULANCIA DEL SAME SIN TRASLADO ALGUNO. 18:09HS. SE RETIRA EL PERSONAL POLICIAL DANDO ASÍ POR FINALIZADO ESTE EVENTO. SE AMPLÍA MEDIANTE SAE QUE INTERCONSULTA CON UNIDAD DE FLAGRANCIA SUR A CARGO DRA. BECHADONE ACTA CONTRAVENCIONAL POR MALTRATO. IMPUTADO NOTIFICADO. LA FEMENINA SE RETIRA DEL LUGAR.</t>
  </si>
  <si>
    <t>CABALLITO 06</t>
  </si>
  <si>
    <t>SE TOMA CONOCIMIENTO MEDIANTE CARTA SAE N°46860105 DE QUE EN RIVADAVIA Y BIEDMA HABRÍA UN MASCULINO DESMAYADO SOBRE LA VEREDA. 16:58 HS. SE TOMA CÁMARA CABALLITO06 EMPLAZADA EN RIVADAVIA 6045 Y BIEDMA DONDE SE OBSERVA A UN MASCULINO VESTIDO CON REMERA NEGRA SHORT DEPORTIVO BLANCO ZAPATILLAS NEGRAS CON VIVOS BLANCOS DESMAYADO RECOSTADO SOBRE LA VEREDA SIENDO ASISTIDO POR TRANSEÚNTES. 16:59 HS. ARRIBA PERSONAL POLICIAL AL LUGAR. 17:16 HS. ARRIBA SAME AL LUGAR. 17:22 HS. SE RETIRA SAME SIN TRASLADO. 17:29 HS. SE RETIRA EL MASCULINO AUXILIADO POR SUS PROPIOS MEDIOS Y SE RETIRA EL PERSONAL POLICIAL DEL LUGAR DANDO POR FINALIZADO EL EVENTO. A POSTERIORI SE TOMA CONOCIMIENTO MEDIANTE AMPLIACIÓN DE CARTA SAE DE QUE SAME INTERNO 424 A CARGO DEL DR. CONTRERA MATRICULA NACIONAL 167206 ASISTE CON DIAGNOSTICO CONTROL CLÍNICO LA PERSONA SE NEGÓ AL TRASLADO.</t>
  </si>
  <si>
    <t>P. AVELLANEDA41</t>
  </si>
  <si>
    <t>SE TOMA CONOCIMIENTO MEDIANTE CARTA SAE N° 46860208. DENUNCIANTE REFIERE QUE UN MASCULINO DE REMERA BLANCA PANTALÓN AZUL INTENTO ROBARLE SE IRÍA CAMINANDO HACIA YPF DE DIRECTORIO Y DESCARTO ALGO EN UN TACHO DE BASURAS. 17:10 HS SE VISUALIZA POR CAMARA PARQUE AVELLANEDA 41 EMPLAZADA EN DIRECTORIO4211 Y OLIVERA A UN MASCULINO CON SIMILARES CARACTERÍSTICAS EL MISMO SE DIRIGE POR OLIVERA HACIA TANDIL. EL MISMO VISTE GORRA NEGRA REMERA BLANCA MOCHILA NEGRA COLOCADA PANTALÓN AZUL DEPORTIVO ZAPATILLAS NEGRAS CON SUELAS BLANCAS. LÍNEA DE TIEMPO SIENDO LAS 16:59HS POR CAMARA PARQUE AVELLANEDA 17 CAM03 Y DOMO SE VISUALIZA PARCIALMENTE APARENTEMENTE VEHÍCULO DE SIMILARES CARACTERÍSTICAS ESTACIONADO EN EL SEMÁFORO POSTERIORMENTE ESTE ARRANCA CRUZANDO LA AV. ALBERDI EST?</t>
  </si>
  <si>
    <t xml:space="preserve">• NO CARGÓ HORA DE INICIO
/MAL TIPIFICADO (INCIDENCIA EN VIA PUBLICA)
• NO CARGÓ HORA DE FIN
</t>
  </si>
  <si>
    <t>SAN NICOLAS 01</t>
  </si>
  <si>
    <t>SE TOMA CONOCIMIENTO MEDIANTE CARTA SAE N°46860210. QUE DENUNCIANTE REFIERE QUE EN CERRITO AL 180 VECINOS HABÍAN ALERTADO SOBRE UN MENOR EXTRAVIADO. ATENTO A ELLO SIENDO LAS 17:17HS. SE TOMA CÁMARA SAN NICOLÁS 01 EMPLAZADA EN CERRITO 202 Y PERÓN VISUALIZANDO PERSONAL DE TRANSITO JUNTO A UN MASCULINO. 17:18HS. SE HACE PRESENTE PERSONAL POLICIAL EN EL LUGAR. 17:52HS. SE RETIRA PERSONA EXTRAVIADA DEL LUGAR DANDO POR FINALIZADO ESTE EVENTO. POSTERIORMENTE SE TOMA CONOCIMIENTO MEDIANTE AMPLIACIÓN DE CARTA SAE QUE PERSONAL POLICIAL INTERVENTOR INFORMA QUE SE ENTREVISTÓ A PERSONAL DE AGENTE DE PREVENCIÓN A CARGO PACHECO NATALIA LP 2511 EL MENOR SE DESORIENTO PERO LOGRO COMUNICACIÓN CON SU HERMANA Y SE LOGRÓ DAR CON EL MENOR. EL MISMO ILESO SE RETIRA CON SU HERMANA.</t>
  </si>
  <si>
    <t>BOEDO 44</t>
  </si>
  <si>
    <t>SE TOMA CONOCIMIENTO MEDIANTE CARTA SAE N°46860087 DENUNCIANTE REFIERE QUE HABRÍA UN MASCULINO CON UNA CARRETILLA DENTRO DE UN LOTE EN CONSTRUCCIÓN. 16:57HS. SE TOMA CÁMARA BOEDO44 EMPLAZADA EN JOSÉ MÁRMOL 1788 VISUALIZANDO UNA CARRETILLA EN EL INGRESO A UNA OBRA. 17:00HS. ARRIBA PERSONAL POLICIAL AL LUGAR ENTREVISTANDO A UN MASCULINO QUE SALE DEL LOTE. 17:42HS. SE RETIRA PERSONAL POLICIAL DANDO POR FINALIZADO EL EVENTO. SE AMPLÍA MEDIANTE CARTA SAE MÓVIL 905 B INDICA QUE SE ENCUENTRA IDENTIFICANDO NEGATIVO AUTORES. MÓVIL 905 B SE ENTREVISTA AL PROPIETARIO DE LA FINCA QUIEN POSEE UNA HUERTA.</t>
  </si>
  <si>
    <t>SAN NICOLAS13</t>
  </si>
  <si>
    <t>SE TOMA CONOCIMIENTO MEDIANTE CARTA SAE 46855760 POR FEMENINO REFIERE QUE HAY UN AIRE ACONDICIONADO DEL CUAL ESTA EMANANDO HUMO. ATENTO A ELLO SIENDO 08:05HS SE TOMA CAMARA SAN NICOLAS13CAM01 EMPLAZADA EN AV CALLAO 401 Y CORRIENTES VISUALIZANDO A BOMBEROS Y PERSONAL POLICIAL EN EL LUGAR. 08:30HS. SE RETIRA PERSONAL POLICIAL DANDO POR FINALIZADO EL EVENTO. SE AMPLIA POR CONSTANCIA QUE ARRIBO BOMBEROS INTERNO 2635 PROVENIENTE DEL CUARTEL MISERERE A CARGO DEL TENIENTE CORREA LP24695 DOTACIÓN 6X1 QUIEN INDICO QUE SE TRATA DE CONTINGENCIA ELÉCTRICA SIN RIESGO PARA TERCEROS. PERSONAL DE MOVIL 603 INFORMA QUE SE LE INDICO AL PROPIETARIO QUE SE COMUNIQUE CON EL ELECTRICISTA MATRICULADO. NEGATIVO FOCO ÍGNEO EN EL LUGAR.</t>
  </si>
  <si>
    <t>LINEAA_PLZA MISERERE 10/BLAVANERA05</t>
  </si>
  <si>
    <t>SE TOMA CONOCIMIENTO MEDIANTE CARTA SAE N° 46860115 FISCALIZADOR SOLICITA BOMBEROS AL LUGAR DESPRENDIMIENTO DE TECHO DE SUBTE LÍNEA A DEBIDO AL GRAN PORTE DE UN CAMIÓN SOBRE VÍA PÚBLICA. SIENDO LAS 17:17 HS. SE TOMA CÁMARA BALVANERA05 EMPLAZADA EN RIVADAVIA 2802 Y JUJUY VISUALIZANDO EN EL LUGAR A UN CAMIÓN DE GRAN PORTE APARENTEMENTE CON LA RUEDA DEL LADO DERECHO INCRUSTADA EN LA VÍA PÚBLICA EN EL LUGAR SE VISUALIZA AL PERSONAL POLICIAL. ASIMISMO SE TOMA LA CÁMARA LINEAA_PZAMISERERE CAM10 VISUALIZANDO MAMPOSTERÍA CAÍDA SOBRE EL PASILLO DEL LUGAR. SE REALIZA LINEA DE TIEMPO MEDIANTE LA CÁMARA BALVANERA05 CAM01 Y LA CAMARA LINEAA_PZAMISERERE CAM10 SIENDO LAS 16:54 HS. MEDIANTE LA CÁMARA PRIMERAMENTE EN MENCIÓN SE VISUALIZA AL CAMIÓN DE GRAN PORTE CIRCULAR POR PUEYRREDÓN INGRESANDO AL INTERIOR DE LA PLAZA INSTANTES DESPUÉS LA RUEDA DELANTERA DERECHA SE HUNDE. AL MISMO TIEMPO MEDIANTE LA CÁMARA DEL SUBTE SE VISUALIZA EL DESPRENDIMIENTO DE LA MAMPOSTERÍA. SIENDO LAS 17:25 HS ARRIBA BOMBEROS. 18:33 HS. SE RETIRA BOMBEROS DANDO POR FINALIZADO ESTE EVENTO. POSTERIORMENTE CARTA SAE AMPLIA HT INFORMA ARRIBA GRÚA. JS LINEA A FINALIZARON LAS ACTIVIDADES DE REMOCIÓN DEL RODADO. A CARGO DE LA GRÚA AG270UQ. ASÍ MISMO A CARGO DEL SUPERVISOR DE EMPRESA ALGERI. REALIZANDO LAS TAREAS DE TAPONAMIENTO Y REPARACIÓN DEL MISMO. SE DEJA CONSTANCIA PERSONAL DE CV 3 A DE CONSIGNA EN EL LUGAR EN ACOMPAÑAMIENTO DE LA FINALIZACIÓN DE LA MISMA.</t>
  </si>
  <si>
    <t>RETIRO44</t>
  </si>
  <si>
    <t>SE TOMA CONOCIMIENTO MEDIANTE CARTA SAE N° 46860160. DENUNCIANTE REFIERE CHOQUE ENTRE DOS VEHÍCULOS. SIENDO LAS 17:09HS. SE TOMA LA CÁMARA RETIRO 44 EMPLAZADA EN CERRITO 1098 Y SANTA FE DONDE SE VISUALIZA A DOS VEHÍCULOS COLISIONADOS. 17:14HS. ARRIBA PERSONAL POLICIAL AL LUGAR. 17:16HS. ARRIBA SAME AL LUGAR. SE REALIZÓ LÍNEA DE TIEMPO DE LA CÁMARA RETIRO 44 03 SE VISUALIZÓ VEHÍCULO TIPO CAMIONETA COLOR BLANCO CON LOGO CARREFOUR CIRCULANDO POR 9 DE JULIO SENTIDO AL OBELISCO REALIZA UNA MALA MANIOBRA INGRESANDO A AVENIDA SANTA FE SENTIDO CALLAO ES CUANDO ES COLISIONADO POR VEHÍCULO COLOR VERDE EL CUAL CIRCULABA POR CERRITO SENTIDO SANTA FE ASIMISMO DEBIDO A LA LUMINOSIDAD NO ES POSIBLE VISUALIZAR EL COLOR DE LOS SEMÁFOROS HABILITANTES. 17:37 SE RETIRA SAME CON TRASLADO DEL MASCULINO CONDUCTOR DEL VEHÍCULO VERDE. 18:50HS. SE DA POR FINALIZADO ESTE EVENTO. MEDIANTE AMPLIACIONES DE CARTA SAE SE REALIZA CONSULTA CON UNIDAD DE FLAGRANCIA ESTE A CARGO DOCTOR JUAN MATTHEO ACTUACIONES POR LESIONES 94</t>
  </si>
  <si>
    <t>RECOLETAO125</t>
  </si>
  <si>
    <t>SE TOMA CONOCIMIENTO MEDIANTE CARTA SAE N°46860756 SOBRE UN CHOQUE ENTRE UN VEHÍCULO Y UN MOTOVEHICULO. SIENDO LAS 18:10 HS. SE TOMA CÁMARA RECOLETAO125 EMPLAZADA EN CÓRDOBA 2191 Y URIBURU SE VISUALIZA A PERSONAL POLICIAL EN EL LUGAR JUNTO A UN MOTOVEHICULO CAIDO SOBRE LA CICLOVÍA Y EL PILOTO SENTADO EN EL CORDÓN Y TAMBIÉN A UN VEHÍCULO CITROEN NEGRO. SE DEJA CONSTANCIA QUE SE INTENTO REALIZAR LINEA DE TIEMPO SIN ÉXITO POR DESPERFECTOS TÉCNICOS DE LAS CÁMARAS FIJAS. 18:19 HS. ARRIBA SAME. 18:42 HS SE RETIRA SAME Y POSTERIORMENTE A LAS 18:55 HS. SE RETIRA EL MOTOVEHICULO VEHÍCULO Y PERSONAL POLICIAL DANDO POR FINALIZADO EL EVENTO. MEDIANTE AMPLIACIÓN DE CARTA SAE 107: AL LUGAR SE TRATO DE UN CHOQUE SIMPLE. LOS MISMOS INTERCAMBIAN DAROS Y SE RETIRN. NO ES NECESARIO S. A. ESTE EVENTO FUE MONITOREADO POR SANTIAGO MACÍAS DNI:44447985</t>
  </si>
  <si>
    <t>SE TOMA CONOCIMIENTO MEDIANTE CARTA SAE N° 46860767 POR UN MASCULINO FRACTURAD POR UN CHOQUE EN GOROSTIAGA Y AV. CABILDO. SIENDO LAS 18:42 HS. SE VISUALIZA POR CÁMARA COLEGIALES02 EMPLAZADA EN CABILDO 548 Y GOROSTIAGA A PERSONAL POLICIAL EN EL LUGAR. SE REALIZA LÍNEA DE TIEMPO MEDIANTE CÁMARA COLEGIALES02 CAM03 EN EL HORARIO DE LAS 18:08 HS. SE LOGRA VISUALIZAR EL PASO DE UN FEMENINO DE REMERA COLOR ROSA LA CUAL CRUZA LA TRAZA DE CABILDO HACIA EL METROBUS A LA VELOZ CARRERA PARA QUE LA MISMA SEA COLISIONADA POR UN VEHÍCULO COLOR GRIS A LA ALTURA DE SU TOBILLO PERMANECIENDO AMBAS PARTES EN EL LUGAR ASÍ MISMO NO SE LOGRA DESTACAR EL SEMÁFORO DEL LUGAR POR LA POSICIÓN DE LA CÁMARA. 19:15 HS. SE RETIRA EL PERSONAL POLICIAL DANDO POR FINALIZADO ESTE EVENTO. POSTERIORMENTE SE TOMA CONOCIMIENTO POR CARTA SAE 914 AMPLIA ARRIBO SAME INTERNO 374 DE BASE J B JUSTO A CARGO DR. CECIK MN 170123 QUIEN ASISTE Y DERIVA AL HOSPITAL PIROVANO A MASCULINO CON DIAGNÓSTICO FRACTURA TOBILLO IZQUIERDO PEATÓN EL MISMO COLISIONADO POR VEHÍCULO PARTICULAR SE LABRAN ACTUACIONES POR LESIONES 94 UNIDAD FLAGRANCIA NORTE A CARGO DRA. BERENSTEIN</t>
  </si>
  <si>
    <t>PALERMOO200</t>
  </si>
  <si>
    <t>SE TOMA CONOCIMIENTO MEDIANTE CARTA SAE N°46860833 ACERCA DE UN MASCULINO EL CUAL SE HABRÍA DADO A LA FUGA LUEGO DE COMETER ILÍCITO. 18:17HS. SE TOMA CONTROL DE LA CÁMARA PALERMOO200 EMPLAZADA EN UGARTECHE 2993 Y GUTIÉRREZ. AL MOMENTO DE TOMAR LA CÁMARA SE VISUALIZA A UN MASCULINO SIENDO RETENIDO POR PERSONAL POLICIAL Y EL APARENTE DAMNIFICADO DEL ILÍCITO. AL REALIZAR LÍNEA DE TIEMPO SE VISUALIZA A LAS 18:12HS. MEDIANTE CÁMARA PALERMO03 EMPLAZADA EN ORTIZ 3103 Y CABELLO EL MOMENTO EN EL CUAL EL MASCULINO QUE ESTARÍA RETENIDO EGRESA DE LO QUE APARENTA SER UN COMERCIO Y EL MISMO DEJA CAER PERTENENCIAS DE UNA BOLSA. ACTO SEGUIDO ESTE MASCULINO SE DA A LA FUGA LUEGO DE QUE EL APARENTE DAMNIFICADO YA MENCIONADO INICIARA UNA PERSECUCIÓN. EL MASCULINO SE FUGARÍA A LA VELOZ CARRERA POR ORTIZ HACIA UGARTECHE.18:39HS. SE VISUALIZA EL RETIRO DE PERSONAL POLICIAL DEL LUGAR. MASCULINO SE RETIRA POR SUS MEDIOS DANDO POR FINALIZADO ESTE EVENTO. POSTERIORMENTE SAE AMPLIA. 1014 INFORMA SE IDENTIFICA A MASCULINO SIN NOVEDAD. EL LLAMANTE HABRÍA CREÍDO QUE EL MASCULINO HURTO MERCADERÍA. SE CLARIFICA Y NEGATIVO ILÍCITO SE TRATÓ DE UNA CONFUSIÓN.</t>
  </si>
  <si>
    <t>BALVANERAO138</t>
  </si>
  <si>
    <t>SE TOMA CONOCIMIENTO MEDIANTE CARTA SAE N°46860830 SOBRE UN CICLISTA QUE HABRÍA ATROPELLADO A DOS FEMENINOS. SIENDO LAS 16:19 HS. SE TOMA CÁMARA BALVANERAO138 EMPLAZADA EN ECUADOR 599 Y LAVALLE SE VISUALIZA A PERSONAL DE BOMBEROS EN EL LUGAR ASISTIENDO A TRANSEÚNTES QUE TENDRÍAN REDUCIDO A UN MASCULINO DE REMERA NEGRA Y BERMUDA Y ZAPATILLAS OSCURAS Y TAMBIÉN SE VISUALIZA A UN FEMENINO SIENDO ASISTIDO POR TRANSEÚNTES DE CABELLO COLORADO. 18:22 HS ARRIBA PERSONAL POLICIAL. 18:24 HS. SE VISUALIZA A UN MASCULINO DE CAMISA CELESTE JEAN AZUL Y ZAPATOS MARRONES AGREDIR AL MASCULINO DEMORADO CON GOLPES DE PATADA. 18:33 HS. SE RETIRA AMBULANCIA PARTICULAR CON TRASLADO DEL FEMENINO. 18:36 HS. ARRIBA SAME. 18:46 HS. SE RETIRA SAME CON TRASLADO DEL MASCULINO Y POSTERIORMENTE A LAS 18:48 HS. SE RETIRA PERSONAL POLICIAL DEL LUGAR DANDO POR FINALIZADO EL EVENTO. MEDIANTE AMPLIACIÓN DE CARTA SAE 1103 INFORMA ARRIBO SAME INTERNO N°407 A CARGO DEL DOCTOR MOYA MATRICULA NACIONAL N°168484 BASE MORENO ASISTE Y DERIVA AL IMPUTADO AL HOSPITAL RAMOS MEJIA CON DIAGNOSTICO POLICONTUSIONES. 1103 EL MASCULINO ES TRASLADADO CON CONSIGA DEL INSPECTOR MARMOL L. P. N°2102 AL NOSOCOMIO. MÓVIL INFORMA QUE INTERVIENE EL JUZGADO CRIMINAL NACIONAL N°17 A CARGO DEL DOCTOR DELVISO CARATULA POR HURTO. ESTE EVENTO FUE MONITOREADO POR SANTIAGO MACÍAS DNI:44447985</t>
  </si>
  <si>
    <t>18:45 HS SE TOMA EL CONTROL DE LA CAMARA PALERMO 90 EMPLAZADA EN SANTA FE Y BULLRICH SOBRE SANTA FE SE VISUALIZAN DOS MASCULINOS OFICIANDO DE LIMPIA VIDRIOS SOLICITANDO DADIVAS A LOS CONDUCTORES POR REALIZAR LA ACCION UNO DE ELLOS VISTE REMERA NEGRA CON VIVOS AMARILLOS BERMUDA OSCURA ZAPATILLAS OSCURAS 2DO MASCULINO GORRO TIPO PILUSO REMERA MULTICOLOR BERMUDA CLARA CHANCLAS CLARAS SE DA AVISO A COMANDO Y SE GENERA CARTA SAE 46861215 18:52 HS ARRIBA PERSONAL POLICIAL Y LOGRA DAR CON LOS MASCULINOS 19:51 HS SE LE DA SOLTURA AL MASCULINO DE REMERA NEGRA CON VIVOS AMARILLOS EL MISMO SE RETIRA DEL LUGAR. 21:05 HS SE RETIRA MOVIL POLICIAL CON TRASLADO DEL MASCULINO DANDO POR FINALIZADO ESTE EVENTO. NOVEDADES MOTO INFORMA INTERVIENE LA UNIDAD DE FLAGRANCIA NORTE A CARGO DR BERTEIN DISPUSO DETENCION DEL MASCULINO EN MENCION POR REINSIDENTE Y AL SEGUNDO MASCULINO ACTA CONTRAVENCIONAL ARTICULO 91 NOTIFICACION DE ARTICULO 239 Y SE RETIRA</t>
  </si>
  <si>
    <t>1 CONTRAVENTOR / 1 DETENIDO</t>
  </si>
  <si>
    <t xml:space="preserve">(1) ART 91 Y (1) REINCIDENTE </t>
  </si>
  <si>
    <t>LEDEZMA, NATALIA</t>
  </si>
  <si>
    <t>BOCA O115</t>
  </si>
  <si>
    <t>19:01 HS SE TOMA CONOCIMIENTO MEDIANTE LA CARTA SAE N° 46861364 SOBRE ALMIRANTE BROWN Y SUAREZ INDICAN INCENDIO DE COMERCIO EN EL LUGAR. 19:03 HS SE TOMA CÁMARA BOCAO112 EMPLAZADA EN ALTE BROWN 1301 Y OLAVARRÍA SE VISUALIZA A PERSONAL POLICIAL EN EL LUGAR A 100 METROS. 19:06 HS ARRIBA BOMBEROS AL LUGAR. 19:24 HS SE RETIRA BOMBEROS DEL LUGAR. 19:29 HS SE RETIRA PERSONAL POLICIAL DEL LUGAR FINALIZANDO EL EVENTO. POSTERIORMENTE SE TOMA CONOCIMIENTO MEDIANTE LA CARTA SAE QUE A LUGAR ARRIBO BOMBEROS INTERNO 2660 A CARGO SUBTENIENTE LP 55867 BUTTLEIN. SE TRATÓ DE CHISPA DE SOLDADURA. EXPEDIENTE DE CONSTANCIA.</t>
  </si>
  <si>
    <t>VILLA SOLDATI51/ CAM01/ TIO100</t>
  </si>
  <si>
    <t>SE TOMA CONOCIMIENTO MEDIANTE FRECUENCIA HT PERSONAL POLICIAL EN PERSECUCIÓN DE MASCULINOS EN MARIANO ACOSTA Y CORRALES. DAMNIFICADO SE ENCUENTRA EN PERGAMINO Y TRIANA. 19:15HS. AL TOMAR LA CÁMARA VILLA SOLDATI51 EMPLAZADA EN CORRALES 3410 Y MARIANO ACOSTA SE VISUALIZA PERSONAL POLICIAL EN EL LUGAR. SE DA AVISO A COMANDO MEDIANTE CARTA SAE N° 46861527. SE REALIZÓ LÍNEA DE TIEMPO POR CÁMARA VILLA SOLDATI51 CAM01 EMPLAZADA EN CORRALES 3410 Y MARIANO ACOSTA SIENDO LAS 19:13HS. SE VISUALIZA A UN MASCULINO DE ROPAS OSCURAS BERMUDA OSCURA ZAPATILLAS NEGRAS CON SUELA BLANCA DARSE A LA FUGA A LA VELOZ CARRERA POR CORRALES SENTIDO A MARIANO ACOSTA EL MISMO INGRESA HACIA EL INTERIOR DEL BARRIO EL MISMO ES SEGUIDO POR EL PERSONAL POLICIAL LUEGO AMBOS SE PIERDEN DE LA VISUAL DE LA CÁMARA. 19:16HS. POR CÁMARA VILLA SOLDATIO100 EMPLAZADA EN SE VISUALIZA PERSONAL POLICIAL CON EL DAMNIFICADO. 19:24HS. SE RETIRA MÓVIL POLICIAL TRASLADANDO A UN MASCULINO ESPOSADO. 19:26HS. SE RETIRA MÓVIL POLICIAL TRASLADANDO AL DAMNIFICADO DANDO POR FINALIZADO ESTE EVENTO. SE TOMA CONOCIMIENTO MEDIANTE AMPLIACIÓN DE CARTA SAE MASCULINO REFIERE LE SUSTRAEN SAMSUNG A 30 DOS MASCULINOS SIENDO 1 Y RECONOCIENDO COMO AUTOR A QUIEN ES DEMORADO EN EL LUGAR B SECTOR 4 OFICIAL MAYOR LP 44806 SÁNCHEZ CHAPARRO FERNANDO ES QUIEN VISUALIZA A ESTE MASCULINO DARSE A LA FUGA Y REALIZAR EL SEGUIMIENTO DANDO CON ESTE EN QTH EN MENCIÓN. SE REALIZA CONSULTA CON EL JUZGADO DE MENORES A CARGO DR. RENOM DISPUSO DETENCIÓN DEL MASCULINO Y ACTUACIONS POR ROBO A MANO ARMADA.</t>
  </si>
  <si>
    <t xml:space="preserve">COLAB. CON INT DIRECTA </t>
  </si>
  <si>
    <t>18:10 HS. POR CÁMARA PALERMO O207 EMPLAZADA EN DORREGO 3603 Y CNEL M FREYRE SE VISUALIZA A UN MASCULINO OFICIANDO DE CUIDA COCHES. EL MISMO RECIBE DADIVAS POR PARTE DE LOS CONDUCTORES DE LOS VEHÍCULOS AL ESTACIONAR LOS MISMOS. MASCULINO GORRA OSCURA COLOCADA REMERA NEGRA MOCHILA COLOCADA BERMUDA JEAN. SE DA AVISO A COMANDO GENERANDO CARTA SAE 46860769. 18:17 HS. AL NOTAR EL ARRIBO DE MÓVIL POLICIAL EL MASCULINO SE RETIRA DEL LUGAR POR DORREGO HACIA FIGUEROA ALCORTA PERDIÉNDOSE DE LA VISUAL DE LAS CÁMARAS DANDO ASÍ POR FINALIZADO EL EVENTO. SE TOMA CONOCIMIENTO POR CARTA SAE PERSONAL POLICIAL INFORMA ARRIBADO AL LUGAR NEGATIVO EL MASCULINO SE RECORRIÓ ARTERIA SIN NOVEDAD.</t>
  </si>
  <si>
    <t>SE TOMA CONOCIMIENTO MEDIANTE MODULACIÓN HT PERSONAL EN PRIORIDAD. SIENDO LAS 19:51HS. SE TOMA LA CÁMARA SAN NICOLÁS 32 EMPLAZADA EN ROQUE SÁENZ PEÑA 910 Y SARMIENTO DONDE SE VISUALIZA A PERSONAL POLICIAL Y PERSONAL DE TRANSITO FORCEJEANDO CON UN MASCULINO. SE REALIZÓ LÍNEA DE TIEMPO DE LA CÁMARA SAN NICOLÁS 32 NO OBTENIENDO IMÁGENES DE RELEVANCIA. SE DA AVISO A COMANDO GENERANDO CARTA SAE N° 46861936. 21:18HS. SE RETIRA MÓVIL CON TRASLADO DE MASCULINO DEMORADO DANDO POR FINALIZADO ESTE EVENTO. MEDIANTE AMPLIACIONES DE CARTA SAE FALTA AMPLIAR</t>
  </si>
  <si>
    <t>ALMAGRO08</t>
  </si>
  <si>
    <t>SE TOMA CONOCIMIENTO MEDIANTE CARTA SAE N°46862000. DENUNCIANTE REFIERE QUE SU HERMANO DE 30 AÑOS TENDRÍA UNA CRISIS NERVIOSA POR CONSUMIR DROGAS. 20:00HS. SE TOMA CÁMARA ALMAGRO08 EMPLAZADA EN DÍAZ VÉLEZ 3498 Y BILLINGURST VISUALIZANDO A UN MASCULINO CON APARENTE BROTE PSICÓTICO. 20:05HS. ARRIBA PERSONAL POLICIAL DANDO CON EL MASCULINO EN MENCIÓN. 20:33HS. SE RETIRA PERSONAL POLICIAL DANDO POR FINALIZADO EL EVENTO. SE AMPLÍA MEDIANTE CARTA SAE MÓVIL 1105 INFORMA INCIDENCIA DE HERMANOS SOLUCIONADA SIN NOVEDAD. ESTE EVENTO FUE MONITOREADO POR SANTIAGO PINTADO DNI 43404637.</t>
  </si>
  <si>
    <t>VILLA LUGANOO240</t>
  </si>
  <si>
    <t>SE TOMA CONOCIMIENTO MEDIANTE CARTA SAE N°46861741. CHOQUE CON HERIDOS. 17:31 HS. SE VISUALIZA POR CAMARA VILLA LUGANOO240 EMPLAZADA EN GRAL PAZ 14920 Y CABO DE HORNO A PERSONAL POLICIAL Y A LAS PERSONAS ACCIDENTADAS. DEJA CONSTANCIA QUE SE VISUALIZA PARCIAL DEBIDO A OBSTRUCCIÓN DE ARBOLEDA. 19:52 HS. ARRIBO SAME. 19:55HS. ARRIBO SEGUNDO SAME. 20:51 HS. SE RETIRÓ SAME. 21:25 HS. SE DA POR FINALIZADO EL EVENTO QUEDANDO PERSONAL POLICIAL A LA ESPERA DE PERSONAL DE VIALES DANDO POR FINALIZADO EL EVENTO. POSTERIORMENTE SE AMPLÍA POR CARTA SAE QUE 608 A SAME INTERNO 417 HOSPITAL SANTOJANI A CARGO DRA VILMA ESPINOSE MATRICULA NUMERO 174825 CONSTATA ÓBITO 19:58 HS SE ENCUENTRA LA MADRE DE MASCULINO QUIEN NO APORTA DATOS AL MOMENTO ASÍ MISMO YA POSEEN GACEBO DEL LUGAR.  REALIZA CONSULTA CON  FISCALIA NACIONAL  CRIMINAL  Y CORRECCIONAL N 37 A CARGO DRA ROMINA MONTELEONE SECRETARIA UNICO A CARGO  PABLO BERCERRA ACTUACIONES POR AV CAUSAL DE MUERTE -</t>
  </si>
  <si>
    <t>SIENDO LAS 19:50HS SE VISUALIZA POR CÁMARA RETIRO13 EMPLAZADA CON DE LOS INMIGRANTES 1935 FOCO ÍGNEO EN EL LUGAR. 19:56HS ARRIBA PERSONAL POLICIAL. SE REALIZA LINEA DE TIEMPO POR RETIRO13 CAM01 SIENDO LAS 19:49HS VISUALIZANDO A MASCULINO PRÓXIMO A PASTIZAL PARA LUEGO RETIRARSE Y SEGUNDO DESPUÉS OBSERVAR SALIDA DE HUMO Y LUEGO INICIARSE FOCO ÍGNEO EN EL LUGAR VESTIDO CON JEAN AZUL OSCURO CAMPERA NEGRA ZAPATILLAS BLANCAS. 20:03HS PERSONAL POLICIAL DA CON EL MASCULINO. 21:30HS SE RETIRA PERSONAL POLICIAL CON TRASLADO DE MASCULINO DETENIDO. DANDO POR FINALIZADO ASÍ ESTE EVENTO. POSTERIORMENTE SE TOMA CONOCIMIENTO POR CARTA SAE N°46861955 MÓVIL 601 A INFORMA QUE SE PROCEDE A LA DETENCIÓN DEL MASCULINO EL CUAL INICIA EL FOCO ÍGNEO SE LABRAN ACTUACIONES POR INCENDIO ART 186 INTERVIENE UFLA ESTE A CARGO DEL DR. TAIX.</t>
  </si>
  <si>
    <t>RETIRO33</t>
  </si>
  <si>
    <t>SE TOMA CONOCIMIENTO POR CARTA SAE N°46862013 DENUNCIANTE REFIERE QUE HABRÍA UN AIRE ACONDICIONADO INCENDIÁNDOSE EN UN EDIFICIO. 20:02 HS. SE TOMA CÁMARA RETIRO33 EMPLAZADA EN M T DE ALVEAR 10 20 Y 9 DE JULIO. SE VISUALIZA A PERSONAL POLICIAL TRABAJANDO EN EL LUGAR. 20:06 HS. ARRIBA BOMBEROS. 20:20 HS. ARRIBA SAME. 20:34 HS. SE RETIRA SAME. 20:41 HS. SE RETIRA BOMBEROS. 20:43 HS. SE RETIRA MÓVIL POLICIAL Y SE DA POR FINALIZADO EL EVENTO. SE TOMA CONOCIMIENTO POR CARTA SAE SE LABRA EXPDE CONSTANCIA</t>
  </si>
  <si>
    <t>SE TOMA CONOCIMIENTO MEDIANTE CARTA SAE NRO. 46860871 DENUNCIANTE REFIERE QUE FRENTE AL ABASTO HABRÍA UN MASCULINO GOLPEANDO A UN FEMENINO. SIENDO LAS 18:25HS. SE TOMA CÁMARA BALVANERA39 EMPLAZADA EN ANCHONERA 597 Y LAVALLE VISUALIZANDO A PERSONAL POLICIAL REDUCIENDO A UN MASCULINO DE ROPAS OSCURAS EL CUAL ESTARÍA OFUSCADO CON EL PERSONAL. SE REALIZA LÍNEA DE TIEMPO POR CÁMARA BALVANERA39CAM02 18:23:39HS. SE VISUALIZA A UN 1ER MASCULINO DE REMERA BLANCA EL CUAL SE ENCONTRABA EN APARENTE INCIDENCIA CON 2DO MASCULINO DE ROPAS OSCURAS EL CUAL EGRESA DE UNA FINCA CONTINUANDO CON LA INCIDENCIA EN VÍA PÚBLICA MOMENTO EN QUE AL ARRIBO DEL PERSONAL POLICIAL ESTE ÚLTIMO APARENTEMENTE SE TORNA HOSTIL CONTRA EL EFECTIVO. 18:42HS. SE RETIRA EL MASCULINO POR SUS PROPIOS MEDIOS AL IGUAL QUE PERSONAL POLICIAL DANDO POR FINALIZADO EL EVENTO. AMPLIACIÓN MEDIANTE CARTA SAE SECTOR 1 INFORMA EN QTH SE TRATÓ DE INCIDENCIA ENTRE 2 MASCULINOS EN ESTADO DE EBRIEDAD. AL ARRIBO DEL MÓVIL UNA DE LAS PARTES SE HABRÍA RETIRADO. MASCULINO HOSTIL ANTES MENCIONADO ES IDENTIFICADO SIN NOVEDAD CORRESPONDE Y NO POSEE IMPEDIMENTO. NEGATIVO LESIONES O AGRESIONES CONSTANCIA EN PARTE.</t>
  </si>
  <si>
    <t>RECOLETA 58</t>
  </si>
  <si>
    <t>SIENDO LAS 20:12 HS SE COMIENZA A OBSERVAR LA CÁMARA RECOLETA58 DOMO EN EL LUGAR PRESENCIA DE PERSONAL DE LA POLICÍA DE LA CIUDAD ENTREVISTANDO A UN FEMENINO Y A UN MASCULINO. SE TOMA CONOCIMIENTO MEDIANTE LA CARTA SAE NÚMERO: 46862155 SOBRE VIOLENCIA DE GENERO EN VÍA PUBLICA. 20:17 HS SE RETIRA EL FEMENINO Y EL MASCULINO 20:29 HS FINALIZA ARRIBO DEL PERSONAL DE ESTA FUERZA. SE ENTREVISTA A LA PAREJA LA MISMA SE ENCONTRABA DISCUTIENDO NEGATIVO VIOLENCIA</t>
  </si>
  <si>
    <t>VILLA LUGANOO240/CAM01</t>
  </si>
  <si>
    <t>SE TOMA CONOCIMIENTO MEDIANTE CARTA SAE N° 46862249. SOBRE ROBO CONSUMADO. DENUNCIANTE REFIERE QUE DOS MASCULINO A BORDO DE UN MOTOEHICULO COLOR NEGRO ALTA CILINDRADA NO APORTA DOMINIO LE ROBARON A UNA FEMENINA TRANSEÚNTE EL CELULAR. LOS MISMOS VISTEN GORRA NEGRA BERMUDA REMERA SE DESPLAZAN SENTIDO A FERNÁNDEZ DE LA CRUZ. 20:30HS. SE TOMA CAMARA VILLA LUGANOO250 EMPLAZA SOLDADO DE LA FRONTERA 5297 Y COSTAMAGNA DANDO CON EL QTH APORTADO. 20:31 HS. ARRIBO MÓVIL POLICIAL DANDO CON EL FEMENINO APARENTE DAMNIFICADA. SE REALIZÓ LÍNEA DE TIEMPO POR CAMARA VILLA LUGANOO250 CAM01 SIENDO LAS 20:14HS SE VISUALIZA A DOS MASCULINOS EN LA INTERSECCIÓN DE SOLDADO DE LA FRONTERA Y COSTAMAGNA UNO DE ELLOS EN MOTOVEHICULO CASCO NEGRO CHALECO NEGRO POR DEBAJO REMERA GRIS JEAN ?</t>
  </si>
  <si>
    <t>BALVANERA42</t>
  </si>
  <si>
    <t>SE TOMA CONOCIMIENTO MEDIANTE CARTA SAE N° 46862620. DENUNCIANTE REFIERE QUE ATROPELLO A UN VENDEDOR AMBULANTE. SIENDO LAS 20:54 HS SE TOMA LA CÁMARA BALVANERA42 EMPLAZADA EN CORRIENTES 2619 Y PASO VISUALIZANDO A UN MASCULINO DE REMERA NEGRA SHORT GRIS CALZADO NEGRO SUELAS BLANCAS OFUSCADO CON UN MOTOCICLISTA. SE REALIZA LÍNEA DE TIEMPO MEDIANTE CÁMARA BALVANERA 42 AL GIRAR EL DOMO A LAS 20:40 HS. SE OBSERVA A VENDEDOR ACERCARSE AL VEHÍCULO AL CORTAR EL SEMÁFORO LUEGO AL RETROCEDER IMPACTA CON MOTOVEHÍCULO DEL CUAL SE ENCONTRABA CIRCULANDO POR CALLE PASO ESQUINA AV. CORRIENTES LUEGO NO SE LOGRA SEGUIR CON LÍNEA DE TIEMPO YA QUE LA MISMA SE ENCUENTRA CON DESPERFECTOS TÉCNICOS. SIENDO LAS 21:09 HS ARRIBA SAME. A LAS 21:11 HS SE RETIRA EL MOTOVEHÍCULO. 21:13 ARRIBA PERSONAL POLICIAL.21:21 HS SE RETIRA SAME. 21:24 HS SE RETIRA PERSONAL POLICIAL Y EL MASCULINO POR SUS PROPIOS MEDIOS DANDO POR FINALIZADO ESTE EVENTO. POSTERIORMENTE CARTA SAE AMPLIA MÓVIL 903 DAMNIFICADO INDICA QUE FUE EMBESTIDO POR 1 MOTOVEHÍCULO DEL CUAL NO LOGRA TOMAR DATO ALGUNO CONSULTA FISCALÍA UFLA ESTE A CARGO DR. ALMEIDA ACTUACIONES AVERIGUACIÓN LESIONES CULPOSAS. 903 INFORMA ARRIBO SAME INTERNO 426 A CARGO DRA.MONTI MN 204369 BASE MORENO ASISTE Y NO DERIVA AL MASCULINO ANTES MENCIONADO DIAGNÓSTICA POLICONTUSIÓN SIN RIESGO DE VIDA</t>
  </si>
  <si>
    <t>CONSTITUCIÓN11</t>
  </si>
  <si>
    <t>SE TOMA CONOCIMIENTO MEDIANTE CARTA SAE N° 46862409. DENUNCIANTE REFIERE QUE HAY 5 MASCULINOS EN INCIDENCIA UNO DE ELLOS TENDRÍA ARMA BLANCA. SIENDO LAS 20:33HS. SE TOMA LA CÁMARA CONSTITUCIÓN 11 EMPLAZADA EN EEUU 815 Y PIEDRAS DONDE SE VISUALIZA PARCIALMENTE A PERSONAL POLICIAL SOLICITANDO SAME. SIENDO LAS 20:52HS. ARRIBA SAME AL LUGAR. 21:05HS. SE RETIRA SAME NO LOGRANDO VISUALIZAR TRASLADO. 21:52HS. SE RETIRA PERSONAL DANDO POR FINALIZADO ESTE EVENTO. MEDIANTE AMPLIACIONES DE CARTA SAE 1001 F INFORMA QUE SE REALIZÓ CONSULTA CON EL JUZGADO CRIMINAL Y CORRECCIONAL NUMERO 60 A CARGO DOCTOR BICLONE SECRETARIA 71 A CARGO DOCTOR ANTELO QUIEN DISPUSO ACTUACIÓN POR TENTATIVA DE ROBO Y COAUTOR</t>
  </si>
  <si>
    <t>SAN NICOLAS44</t>
  </si>
  <si>
    <t>SE TOMA CONOCIMIENTO MEDIANTE CARTA SAE 46862522 OFICIAL ESTARIA EN LA ENTRADA DEL SUBTE CON UN DAMNIFICADO DE ROBO. SE VISUALIZA MEDIANTE CAMARA SAN NICOLAS44 A PERSONAL POLICIAL ENTREVISTANDO. SE AMPLIA : TRATO DE UNA INCIDENCIA SOLUCIONADAD SIN NOVEDAD.-</t>
  </si>
  <si>
    <t>FLORESO256</t>
  </si>
  <si>
    <t>SE TOMA CONOCIMIENTO MEDIANTE CARTA SAE N° 46862713 DENUNCIANTE REFIERE QUE HAY UN MASCULINO QUE TOMO MUCHO ALCOHOL Y ESTARÍA MOLESTANDO. SIENDO LAS 21:10HS SE TOMA CÁMARA FLORESO256 EMPLAZADA EN CARABOBO 16369 Y CASTAÑARES VISUALIZANDO A PERSONAL POLICIAL ENTREVISTANDO A LOS MASCULINOS. 21:18HS SE RETIRA PERSONAL POLICIAL DANDO POR FINALIZADO ESTE EVENTO. SE AMPLÍA MEDIANTE CARTA SAE MÓVIL SECTOR 1 Y HT EN EL LUGAR SE VERIFICO EL QTH Y LAS INMEDIACIONES CON RESULTADO NEGATIVO LOS MASCULINOS SE RETIRAN DEL LUGAR A LA VELOZ CARRERA NEGATIVO PERSONAS LESIONADAS. ESTE EVENTO FUE MONITOREADO POR LACABA CAMILA DNI 39849206</t>
  </si>
  <si>
    <t>VILLA SOLDATI86</t>
  </si>
  <si>
    <t>SE TOMA CONOCIMIENTO MEDIANTE CARTA SAE N°46862362 POR UNA APARENTE VIOLENCIA DE GENERO. 20:27HS. SE TOMA CÁMARA VILLA SOLDATI86 EMPLAZADA EN ITAQUI 3205 Y PORTELA LOGRANDO VISUALIZAR A UNA FEMENINA JUNTO A UNA MENOR DE EDAD. 20:37HS. ARRIBA PERSONAL POLICIAL QUIENES LOGRAN DAR CON LA FEMENINA. SE REALIZA LÍNEA DE TIEMPO DANDO ESTA MISMA COMO NEGATIVA A LA VISUALIZACIÓN DE IMÁGENES DE RELEVANCIA. 21:00HS. SE RETIRA LA FEMENINA JUNTO A LA MENOR POR SUS PROPIOS MEDIOS. 21:01HS. SE RETIRA EL PERSONAL POLICIAL DANDO ASÍ POR FINALIZADO ESTE EVENTO. SE AMPLÍA MEDIANTE SAE QUE MÓVIL REFIERE QUE MASCULINO INFORMA QUE LA FEMENINA INGRESA A SU DOMICILIO SIENDO ESTE ITAQUI 3191 SIENDO ESTA SU EX PAREJA DE UNA RELACIÓN QUE FINALIZO HACE 6 MESES OFUSCADA POR UNA NUEVA RELACIÓN DEL MASCULINO. NEGATIVO VIOLENCIA DE GENERO. PARTES ILESAS SE REALIZÓ CONSULTA CON UNIDAD DE FLAGRANCIA SUR A CARGO DR. OTAMENDI DISPUSO ACTUACIONES VIOLACIÓN DE DOMICILIO NOTIFICARSE 29/30 PARA FEMENINO.</t>
  </si>
  <si>
    <t>PALERMO 97</t>
  </si>
  <si>
    <t>SE TOMA CONOCIMIENTO MEDIANTE CARTA SAE N° 46863053 DENUNCIANTE REFIERE QUE UN MASCULINO HABRÍA ROBADO EN FARMACITY Y SALIÓ A CORRER. EL MISMA VA SENTIDO A LA PANERA ROSA. VISTE REMERA BLANCA Y BERMUDA. SIENDO LAS 21:43 HS. SE TOMA CÁMARA PALERMO97 EMPLAZADA EN SANTA FE 3202 Y CNEL. DÍAZ DONDE SE OBSERVA EL LOCAL COMERCIAL FARMACITY. SE REALIZA LÍNEA DE TIEMPO EN CÁMARA PALERMO97 CAM01 DONDE SE OBSERVA EN HORAS DE 21:33 HS. A UN MASCULINO DE REMERA BLANCA BERMUDA NEGRA SALIR DEL COMERCIO A LA VELOZ CARRERA LLEVANDO DOS ELEMENTOS EN LAS MANOS. SE RETIRA POR CNEL. DÍAZ SENTIDO GÜEMES. SIENDO LAS 21:44 HS. ARRIBA MÓVIL POLICIAL AL LUGAR. SIENDO LAS 21:53 HS. SE RETIRA MÓVIL POLICIAL DANDO POR FINALIZADO ELE EVENTO. POSTERIORMENTE SE TOMA CONOCIMIENTO MEDIANTE AMPLIACIÓN DE CARTA SAE QUE PERSONAL POLICIAL INTERVENTOR INFORMA QUE NEGATIVO ILÍCITO NEGATIVO LLAMADO AL 911 SE ENTREVISTA A LA ENCARGADA DEL FARMACITY.</t>
  </si>
  <si>
    <t>SE TOMA CONOCIMIENTO MEDIANTE CARTA SAE N° 46862937 CHOQUE CON HERIDOS EN BROWN Y MARTÍN GARCÍA. SIENDO LAS 21:26 HS. SE TOMA CAMARA BOCA24 EMPLAZADA EN BROWN 1 Y MARTÍN GARCÍA DONDE SE OBSERVA UN MASCULINO SIENDO ASISTIDO POR TRANSEÚNTES JUNTO A UN VEHÍCULO PARTICULAR Y UN MOTOVEHICULO. SE REALIZA LINEA DE TIEMPO POR LA CAM01 A LAS 21:21 HS. SE OBSERVA EL CHOQUE ENTRE UN VEHÍCULO Y UN MOTOVEHICULO. 21:29 HS. ARRIBA MÓVIL POLICIAL. 21:41 HS. ARRIBA SAME. 21:53 HS. SE RETIRA SAME CON TRASLADO DANDO POR FINALIZADO EL EVENTO. POSTERIORMENTE SE TOMA CONOCIMIENTO MEDIANTE AMPLIACIÓN DE CARTA SAE QUE PERSONAL POLICIAL INTERVENTOR INFORMA QUE ARRIBO SAME INTERNO 296 DE ZONA CENTRO A CARGO DEL DR. REBECA MN 200170 QUIEN ASISTE Y TRASLADA AL HOSPITAL RAMOS MEJÍA CON DIAGNOSTICO POLITRAUMATISMO EN BRAZO IZQUIERDO. SE REALIZA CONSULTA CON UNIDAD DE FLAGRANCIA ESTE A CARGO DEL DR. IGLESIAS QUIEN INDICÓ LESIONES 94 Y VIALES Y ALCOTEST PARA EL CONDUCTOR DEL VEHÍCULO.</t>
  </si>
  <si>
    <t>01 TRASLADO / 01 IMPUTADO</t>
  </si>
  <si>
    <t>VILLA URQUIZA 19</t>
  </si>
  <si>
    <t>SE TOMA CONOCIMIENTO POR MEDIO DE LA CARTA SAE N°46863096 QUE DENUNCIANTE REFIERE UNA INCIDENCIA ENTRE PERSONAS. SIENDO LAS 21:41 HS. SE OBSERVA POR LA CÁMARA VILLA URQUIZA19 EMPLAZADA EN TRIUNVIRATO 4598 Y BLANCO ESCALADA DONDE SE VISUALIZA EL LUGAR. 21:42 HS. ARRIBA EL MÓVIL POLICIAL Y ENTREVISTA A UNA FEMENINA. 21:53 HS. SE RETIRA EL MÓVIL POLICIAL DANDO ASÍ POR FINALIZADO EL EVENTO. POSTERIORMENTE SE TOMA CONOCIMIENTO POR MEDIO DE LA AMPLIACIÓN DE LA CARTA SAE QUE 712 C INFORMA EN EL LUGAR SE IDENTIFICA A UN MASCULINO EL CUAL SE RETIRÓ SIN NOVEDAD. ESTE EVENTO FUE MONITOREADO POR ULISES POLARI EN COLABORACIÓN DE MALCOM MIGUEL RÍOS MESA.</t>
  </si>
  <si>
    <t>SE TOMA CONOCIMIENTO MEDIANTE CARTA SAE NRO. 46862454 PERSONAL POLICIAL SOLICITA APOYO POR UN MASCULINO DEMORADO. SIENDO LAS 20:36HS. SE TOMA CÁMARA BALVANERA39 EMPLAZADA EN ANCHONERA 597 Y LAVALLE VISUALIZANDO A PERSONAL POLICIAL REDUCIENDO A UN MASCULINO DE ROPAS OSCURAS EL CUAL ESTARÍA OFUSCADO. SE REALIZA LÍNEA DE TIEMPO POR CÁMARA BALVANERA39CAM02 20:16:57HS. SE VISUALIZA AL MASCULINO DE ROPAS OSCURAS EL CUAL AL NOTAR LA PRESENCIA DEL PERSONAL POLICIAL ESTE SUJETO HABRÍA INTENTADO RESISTIRSE A LA IDENTIFICACIÓN DE LOS EFECTIVOS DONDE POSTERIORMENTE SE TORNA HOSTIL CON LOS MISMOS. 22:30HS. SE RETIRA PERSONAL POLICIAL DEL LUGAR DANDO POR FINALIZADO ESTE EVENTO. POSTERIORMENTE SE TOMA CONOCIMIENTO MEDIANTE AMPLIACIÓN SAE HT CONSULTA FISCALÍA UNIDAD FLAGRANCIA ESTE A CARGO DR. PEIX DISPONE LA DETENCIÓN DEL IMPUTADO ACTAS POR AMENAZA Y RESISTENCIA. ESTE EVENTO FUE MONITOREADO POR PEREZ MATIAS 44868083 EN COLABORACIÓN CON CUELLAR CAMILA 46280094.</t>
  </si>
  <si>
    <t>SE TOMA CONOCIMIENTO MEDIANTE CARTA SAE N°46863511. DENUNCIANTE REFIERE QUE LE HABRIAN ROBADO EL TELÉFONO. 22:38HS. SE POSEE CAMARA PALERMOO153 EMPLAZADA EN CHENAUT 1902 Y BAEZ. DONDE SE VISUALIZA A UN MASCULINO Y FEMENINO EN EL LUGAR. NO SE VISUALIZA EL ARRIBO DEL PERSONAL. SE AMPLIA MEDIANTE SAE 614 ARRIBADO AL LUGAR NEGATIVO DENUNCIANTE O DAMNIFICADO SE RECORRIÓ LAS INMEDIACIONES SIN DAR CON PERSONAS DESCRIPTAS SE DEJA CONSTANCIA EN PARTE.</t>
  </si>
  <si>
    <t>VILLA CRESPO 72</t>
  </si>
  <si>
    <t>SE TOMA CONOCIMIENTO POR MEDIO DE LA CARTA DE SAE 46863532 FEMENINO REFIERE QUE INGRESARON DOS MASCULINOS A SU DOMICILIO. SIENDO LAS 22.42HS. SE OBSERVA CON LA CÁMARA DE CRESPO72 EMPLAZADA EN ARAOZ 1098 Y CÓRDOBA DONDE SE VISUALIZA DE MANERA PARCIAL AL MÓVIL POLICIAL 23:03 SE RETIRÓ PERSONAL POLICIAL DANDO POR FINALIZADO ESTE EVENTO. SE AMPLÍA MEDIANTE SAE 614 A INFORMA INTERVENCIÓN DE FISCALÍA CC 16 A CARGO DEL DR. CUNEARRO SECRETARIA ÚNICA A CARGO DEL DR. MARTÍNEZ SE PROCEDE AL LABRADO DE ACTUACIONES DE TENTATIVA DE ROBO. NEGATIVO SERVICIOS NEGATIVO RELEVANCIA. 614 AMPLIO ARRIBO SAME INTERNO 422 DEL HOSPITAL FERNÁNDEZ A CARGO DEL DR. BRASIL M.N. 195058 QUIEN ASISTE SIN DERIVAR A DAMNIFICADO CON DIAGNOSTICO CONTROL CLÍNICO. MONITOREO ESTE EVENTO KARINA MENDOZA DNI 25805778</t>
  </si>
  <si>
    <t>RETIRO 16</t>
  </si>
  <si>
    <t>SE TOMA CONOCIMIENTO MEDIANTE LA CARTA SAE N°46863629. DENUNCIANTE REFIERE QUE ESTARÍAN ROMPIENDO LOS CANDADOS DE LA PLAZA.22:56 HS. SE TOMA CONTROL DE LA CÁMARA RETIRO16 EMPLAZADA EN CERRITO990 Y M T DE ALVEAR AL MOMENTO NO SE VISUALIZA LO APORTADO. 22:59 HS. ARRIBA PERSONAL POLICIAL DANDO CON LOS MISMOS NO SE LOGRA VISUALIZAR.23:18 HS. SE RETIRA PERSONAL POLICIAL. POSTERIORMENTE SE TOMA CONOCIMIENTO MEDIANTE LA AMPLIACIÓN DE LA CARTA SAE QUE S1 INFORMA QUE AL ARRIBO SE TRATO DE UNA INCIDENCIA SOLUCIONADA EN EL LUGAR.</t>
  </si>
  <si>
    <t>CABALLITO 55</t>
  </si>
  <si>
    <t>SE TOMA CONOCIMIENTO MEDIANTE CARTA SAE N°46863554 DENUNCIANTE REFIERE QUE FEMENINO INDICA QUE HAY UNA OBRA EN CONSTRUCCIÓN CON UN MASCULINO EN LA ENTRADA CON UN BOLSO CON HERRAMIENTAS. VISTE BERMUDA REMERA CHANCLETAS Y BOLSO AZUL SE DESPLAZA CAMINANDO POR DIRECTORIO HACIA CURAPALUGUE. 22:44HS. SE TOMA CÁMARA CABALLITO55 EMPLAZADA EN DIRECTORIO 1697 Y CURAPALIGUE. 22:49HS. SE SE VISUALIZA A DOS MASCULINOS CON UNA BOLSA DE CONSORCIO DE GRAN PORTE. PRIMER MASCULINO VISTE REMERA BLANCA PANTALÓN NEGRO CALZADO APARENTEMENTE GRIS CON UNA BOLSA NEGRA EN MANO. SEGUNDO MASCULINO REMERA VERDE CLARO PANTALÓN NEGRO ZAPATILLAS GRIS SUELA BLANCA. 23:00HS. SE RETIRA PERSONAL POLICIAL DEL LUGAR DANDO POR FINALIZADO ESTE EVENTO. POSTERIORMENTE SE TOMA CONOCIMIENTO MEDIANTE AMPLIACIÓN SAE HT 6B INFORMA QUE LA OBRA SE ENCUENTRA CORRECTAMENTE CERRADA SIN SIGNOS DE VIOLENCIA ASÍ MISMO LAS PERSONAS FUERON IDENTIFICADAS SIN NOVEDAD NO POSEEN ELEMENTOS CONSTITUTIVOS DE DELITO SE TRATA DE PERSONAS EN SITUACIÓN DE VULNERABILIDAD QUE LLEVAN LATAS.</t>
  </si>
  <si>
    <t>PORTACION DE ARMAS DE FUEGO</t>
  </si>
  <si>
    <t>VILLA URQUIZA 28</t>
  </si>
  <si>
    <t>22:05HSM SE TOMA CONOCIMIENTO MEDIANTE CARTA SAE N° 46863608 DENUNCIANTE REFIERE QUE HABRÍA UN MASCULINO MOLESTANDO A LOS TRANSEÚNTES Y TENDRÍA UN CUCHILLO EN SU PODER. 22:55HS. SE TOMA CÁMARA VILLA URQUIZA 28 EMPLAZADA EN ÁLVAREZ THOMAS 2991 Y BLANCO ENCALADA DONDE SE OBSERVA A UN MASCULINO CON REMERA BLANCA Y PANTALÓN CORTO OSCURO BOLSO AZUL Y ZAPATILLAS DE TONALIDAD CLARA Y AL ARRIBO DEL PERSONAL POLICIAL AL LUGAR DANDO CON EL MISMO. SE REALIZA LÍNEA DE TIEMPO POR CÁMARA VILLA URQUIZA28 CAM01 DONDE SIENDO LAS 22:49HS. SE OBSERVA AL MISMO MASCULINO YA DESCRIPTO REALIZANDO CHISPAZOS EN LA CINTA ASFÁLTICA CON UN OBJETO SIMILAR A UN ARMA BLANCA 23:26 SE RETIRA PERSONAL POLICIAL DEL LUGAR DÁNDOSE ASÍ POR FINALIZADO ESTE EVENTO POSTERIORMENTE SE AMPLÍA MEDIANTE CARTA SAE MÓVIL 912 SE NOTIFICA AL MASCULINO POR EL ARTICULO N° 239 Y EL ARTICULO N° 103 CÓDIGO CONTRAVENCIONAL POR PORTACIÓN DE UN ARMA BLANCA NOTIFICADO SE RETIRA DEL LUGAR SE EVALUÓ CONSULTA CON FISCALÍA CONTRAVENCIONAL GENERAL A CARGO DEL DR. BRUNO DI BENEDETTO</t>
  </si>
  <si>
    <t>ART 103</t>
  </si>
  <si>
    <t>PATERNAL 11</t>
  </si>
  <si>
    <t>SE TOMA CONOCIMIENTO MEDIANTE CARTA SAE N° 46863497. DENUNCIANTE REFIERE QUE LO HABRÍAN CHOCADO. EL CONDUCTOR NO LE QUIERE DAR LOS DATOS Y ESTARÍA EBRIO. AUTOMÓVIL CHEVROLET DOMINIO TNF 915. SIENDO LAS 22:37 HS. SE TOMA CÁMARA PATERNAL11 EMPLAZADA EN AV. SAN MARTIN 2791 Y DONATO ÁLVAREZ VISUALIZANDO COLISIÓN ENTRE RODADOS EN EL QTH ASÍ MISMO SE VISUALIZA ARRIBO DE PERSONAL POLICIAL. 23:29 HS. SE RETIRA PERSONAL POLICIAL Y AUTOMÓVILES POR SUS PROPIOS MEDIOS DANDO ASÍ POR FINALIZADO ESTE EVENTO. SE AMPLÍA MEDIANTE CARTA SAE MÓVIL 915 INFORMA SE REMITE A UN RODADO A PLAYA DE INFRACTORES DEBIDO A QUE UNA DE LAS PARTES POSEE REGISTRO VENCIDO Y SIN COMPROBANTE DE SEGURO DEL RODADO. AMBAS PARTES CORRESPONDEN SIN IMPEDIMENTOS. NEGATIVO ELEMENTOS CONSTITUTIVOS DE DELITOS. ESTE EVENTO FUE MONITOREADO POR OP: CABRAL NATALIA MICAELA DNI: 37679065</t>
  </si>
  <si>
    <t>BALVANERA 55</t>
  </si>
  <si>
    <t>SE NOTIFICA MEDIANTE CARTA SAE N° 46863724 QUE DENUNCIANTE REFIERE QUE SU HIJO ESTARÍA AGRESIVO Y QUE EL MASCULINO ES ADICTO REFIERE QUE HABRÍA DOS MENORES EN EL LUGAR. 23:13 HS SE TOMA CÁMARA BALVANERA55 EMPLAZADA EN BELGRANO 2905 Y CATAMARCA VISUALIZANDO AL FEMENINO EN EL TOTEM 146. 23:16 HS ARRIBA PERSONAL POLICIAL EN EL QTH. 23:18 HS SE RETIRA PERSONAL POLICIAL DANDO POR FINALIZADO ESTE EVENTO. SE AMPLIA MEDIANTE CARTA SAE HT ENTREVISTA A LAS PARTES AMBOS ILESOS SE TRATO DE DISCUSIÓN VERBAL DE ÍNDOLE FAMILIAR RESUELTA SIN NOVEDAD CONSTANTE EN PARTE. ESTE EVENTO FUE MONITOREADO POR CORONEL GARASSINO VÍCTOR GABRIEL DNI 44698317</t>
  </si>
  <si>
    <t>SE NOTIFICA MEDIANTE CARTA SAE N° 46863704 QUE DENUNCIANTE MASCULINO REFIERE QUE HABRÍA UN MASCULINO CON ARMA BLANCA GENERANDO DISTURBIOS. 23:22HS. SE TOMA CÁMARA FLORESO256 EMPLAZADA EN CARABOBO 1639 Y CASTAÑARES DONDE SE BRINDA APOYO ÓPTICO A PERSONAL POLICIAL EN EL LUGAR. 23:27HS. SE RETIRA PERSONAL POLICIAL DEL LUGAR DANDO POR FINALIZADO ESTE EVENTO. SE TOMA CONOCIMIENTO MEDIANTE CARTA SAE QUE MÓVIL 607 Y DIR. EN EL LUGAR SE VERIFICO EL QTH NEGATIVO PERSONAS ARMADAS NEGATIVO PERSONAS LESIONADAS.</t>
  </si>
  <si>
    <t xml:space="preserve">• NO CARGÓ HORA DE INICIO
• NO CARGÓ HORA DE FIN
• NO CARGÓ RESEÑA
• NO CARGÓ ORIGEN
</t>
  </si>
  <si>
    <t>FLORES 40</t>
  </si>
  <si>
    <t>SIENDO LAS 22:52 HS SE VISUALIZA CÁMARA FLORES40 EMPLAZADA EN RIESTRA Y BONORINO DONDE SE BRINDA APOYO ÓPTICO A PERSONAL POLICIAL CON MASCULINO PREVENIDO. SE DA AVISO A COMANDO GENERANDO CARTA SAE N° 46863544. 00:41 HS SE RETIRA PERSONAL POLICIAL CON TRASLADO DEL MASCULINO DANDO POR FINALIZADO ESTE EVENTO. SE AMPLIA MEDIANTE CARTA SAE PATRULLA 1 UNIDAD DE FLAGRANCIA ÁREA OESTE A CARGO DOCTORA FLORENCIA PAGLIANITI QUIEN ABALO LA DETENCIÓN DE LOS TRES MASCULINOS ARTICULO 183 Y ARTICULO 89 MÓVIL INFORMA ARRIBO SAME INTERNO 360 DE BASE COBO A CARGO DOCTOR BASAN JHOAN MAT NAC 134609 AISTE Y NO DERIVA Y NO TRASLADA CON DIAGNOSTICO CONTROL CLÍNICO.</t>
  </si>
  <si>
    <t>BOEDO 35</t>
  </si>
  <si>
    <t>SE TOMA CONOCIMIENTO POR CARTA SAE N°46863929 HT ID 174 SOLICITA BOMBEROS EN PRIORIDAD POR INCENDIO DE VEHÍCULO. 23:30 HS. SE TOMA CÁMARA BOEDO35 EMPLAZADA EN EEUU 3602 Y BOEDO DONDE SE VISUALIZA FOCO ÍGNEO EN QTH JUNTO A PERSONAL POLICIAL EN EL LUGAR. 23:45 HS. SE RETIRA PERSONAL DANDO POR FINALIZADO ESTE EVENTO. POSTERIORMENTE SE TOMA CONOCIMIENTO POR AMPLIACIÓN DE SAE QUE MÓVIL 605B INFORMA EL FOCO ÍGNEO SOFOCADO SIN NOVEDAD SE TRATÓ DE DESPERFECTOS MECÁNICOS.</t>
  </si>
  <si>
    <t>(1) LESIONESY DAÑOS (2) DAÑOS</t>
  </si>
  <si>
    <t>S/DATOS</t>
  </si>
  <si>
    <t>SIENDO LAS 23.30HS. SE BRINDA APOYO ÓPTICO AL PERSONAL POLICIAL QUE SE ENCUENTRAN IDENTIFICANDO A DOS MASCULINOS. SE DA AVISO A COMANDO GENERANDO CARTA SAE 46863932. SE OBSERVA CON CÁMARA NUÑEZ37 EMPLAZADA EN BELGRANO 1201 Y FIGUEROA ALCORTA DONDE SE VISUALIZA A PERSONAL POLICIAL. 00.48 SE RETIRA MÓVIL CON TRASLADO DANDO POR FINALIZADO ESTE EVENTO. SE AMPLÍA MEDIANTE SAE DEJANDO CONSTANCIA SE TOMÓ CONTACTO CON PERSONAL POLICIAL INTERVENTOR INSPECTOR L.P 71191 ARREAGA FERNANDO DE CONTRAVENCIONES Y FALTAS EN EVENTOS DEPORTIVOS A QUIEN SE LO PUSO EN CONOCIMIENTO DE LA LÍNEA DE TIEMPO APORTADA ANTERIORMENTE COMO EN EL CASO DEL REQUERIMIENTO DE IMÁGENES MEDIANTE CASILLA DE MAIL TAMBIÉN QUE SE VISUALIZÓ EL TRASLADO DE LOS MASCULINOS PREVIAMENTE IDENTIFICADOS EN CALIDAD DE DEMORADOS Y EL ELEMENTO QUE ESTOS SUJETOS MANTENÍAN EN SU PODER.-</t>
  </si>
  <si>
    <t>BALVANERA 86</t>
  </si>
  <si>
    <t>SE TOMA CONOCIMIENTO MEDIANTE CARTA SAE N°46863938 DENUNCIANTE REFIERE QUE HAY UN GRUPO DE ENTRE 15/20 PERSONAS A LOS GRITOS CONSUMIENDO ALCOHOL Y ORINANDO CONTENEDORES EN VÍA PÚBLICA. 23:35HS. SE TOMA CÁMARA BALVANERA86 EMPLAZADA EN VALENTÍN GÓMEZ 3396 Y GALLO DONDE SE VISUALIZA LA CANTIDAD DE PERSONAS APORTADAS ANTERIORMENTE. 23:50HS. ARRIBA PERSONAL POLICIAL AL LUGAR DANDO CON ESTOS. 23:51HS. LOS FEMENINOS Y MASCULINOS SE RETIRAN DEL LUGAR POR SUS PROPIOS MEDIOS Y LUEGO PERSONAL POLICIAL DANDO POR FINALIZADO ESTE EVENTO. POSTERIORMENTE SE TOMA CONOCIMIENTO MEDIANTE AMPLIACIÓN SAE 605 INFORMA PANORAMA EN EL LUGAR ES NORMAL NEGATIVO DENUNCIANTE COMO LO APORTADO CONSTANCIA EN PARTE.</t>
  </si>
  <si>
    <t>23:37 HS. SE TOMA CONTROL DE LA CAMARA MONSERRAT 25 EMPLAZADA EN AV DE MAYO 1051 Y 9 DE JULIO DONDE SE VISUALIZA PERSONAL POLICIAL CON UN MASCULINO DE ROPAS OSCURAS CON UN YESO EN LA MANO QUE SE ENCUENTRA HOSTIL CON EL PERSONAL Y APARENTEMENTE NO SE QUIERE RETIRAR DEL LUGAR SE DA AVISO A COMANDO MEDIANTE LA CARTA SAE N°46863973. 23:46 HS. SE RETIRA PERSONAL POLICIAL. POSTERIORMENTE SE TOMA CONOCIMIENTO MEDIANTE LA AMPLIACIÓN DE LA CARTA SAE QUE EL PERSONAL DESDE EL LUGAR ENTREVISTA AL MASCULINO EL MISMO CORRESPONDE SIN IMPEDIMENTO SE RETIRA DEL LUGAR.</t>
  </si>
  <si>
    <t>CONSTITUCION 24</t>
  </si>
  <si>
    <t>SE TOMA CONOCIMIENTO MEDIANTE LA CARTA SAE N°46864017. DENUNCIANTE QUE HAY UN MASCULINO AGRESIVO. ESTA CON BICICLETA BLANCA. 23:47 HS. SE TOMA CONTROL DE LA CÁMARA CONSTITUCIÓN 34 EMPLAZADA EN LIMA OESTE 1405 Y CONSTITUCIÓN DONDE SE VISUALIZA PARCIALMENTE UN MASCULINO VESTIDO DE CAMPERA NEGRA CON PANTALÓN DE JEAN CORTO Y MERODEANDO EN EL LUGAR.23:53 HS SE SUELTA LA CAMARA. POSTERIORMENTE SE TOMA CONOCIMIENTO MEDIANTE LA AMPLIACIÓN DE LA CARTA SAE QUE HT ID 1337 INFORMA QUE SE VERIFICO EL LUGAR E INMEDIACIONES NO DANDO CON LO APORTADO PANORAMA EN VÍA PÚBLICA SIN NOVEDAD PRESENCIA NOTORIA NO SE APROXIMA DENUNCIANTE.</t>
  </si>
  <si>
    <t>VILLA LUGANOO196</t>
  </si>
  <si>
    <t>SE TOMA CONOCIMIENTO MEDIANTE LA CARTA SAE N° 46863468 QUE DENUNCIANTE REFIERE QUE APARENTEMENTE HABRÍA DOS MASCULINOS PATEANDO UNA PUERTA DE UNA FINCA. SIENDO LAS 22:27 HS. SE TOMA LA CÁMARA VILLA LUGANOO196 EMPLAZADA EN BARROS PAZOS 6197 Y TIMOTEO GORDILLO VISUALIZANDO A DOS MASCULINOS EN EL RODADO EN MENCIÓN DONDE SE VISUALIZA A MASCULINO DE REMERA ROJA CON MEDIO CUERPO DENTRO DEL RODADO POR EL LATERAL DEL MISMO. POSTERIORMENTE SE REALIZA LÍNEA DE TIEMPO DONDE SE VISUALIZA A LOS MASCULINOS LLEGAR CON EL RODADO EN HORAS TEMPRANAS CON EL MISMO FUNCIONANDO. 22:31 HS. ARRIBO PERSONAL POLICIAL. 22:38 HS. SE RETIRA PERSONAL POLICIAL DANDO POR FINALIZADO EL EVENTO. POSTERIORMENTE SE TOMA CONOCIMIENTO MEDIANTE LA AMPLIACIÓN DE LA CARTA SAE QUE MÓVIL 908 INFORMA NEGATIVO HECHO ILÍCITO SE TRATÓ DEL PROPIETARIO DEL VEHÍCULO EL MISMO SE IDENTIFICÓ SIN NOVEDAD.</t>
  </si>
  <si>
    <t>SE TOMA CONOCIMIENTO MEDIANTE CARTA SAE N° 46864410 DONDE DENUNCIANTE REFIERE QUE HABRÍA UN MASCULINO DE APROXIMADAMENTE 50 AÑOS ESTÁ DESORIENTADO PREGUNTANDO POR ALGÚN HOSPITAL. MASCULINO VISTE DE REMERA GRIS Y GORRA SE VA CAMINANDO POR TRONADOR. 00:38HS. SE TOMA CÁMARA VILLAURQUIZA78CAM01 EMPLAZADA EN BLANCO ENCALADA 3901 Y TRONADOR DONDE SE VISUALIZA MASCULINO ACOSTADO EN MEDIO DE LA SENDA PEATONAL. 00:44HS. ARRIBA PERSONAL POLICIAL. 01:31HS. ARRIBA AMBULANCIA SAME. 01:40HS. SE RETIRA AMBULANCIA SAME Y PERSONAL POLICIAL DANDO POR FINALIZADO ESTE EVENTO. POSTERIORMENTE MEDIANTE AMPLIACIÓN DE CARTA SAE DONDE MÓVIL712 INFORMA EL ARRIBO SAME INTERNO 366 A CARGO DEL DR. LEDESMA MN 14815 ASISTE Y DERIVA AL NOSOCOMIO PIROVANO CON DIAGNÓSTICO INTOXICACIÓN ETÍLICA. EVENTO MONITOREADO POR OP SUAREZ SABRINA DNI 29382472</t>
  </si>
  <si>
    <t>RETIRO 21</t>
  </si>
  <si>
    <t>SE TOMA CONOCIMIENTO MEDIANTE LA CARTA SAE N°46864511. DENUNCIANTE REFIERE QUE VISUALIZA A UN MASCULINO APARENTEMENTE CONVULSIONANDO. SE ESTARÍA ARRASTRANDO POR EL PISO. JUSTO ESQUINA. DEL LADO DEL COMERCIO TOSTADO CAFE.00:53 HS. SE TOMA CONTROL DE LA CÁMARA RETIRO21 EMPLAZADA EN SANTA FE 911 Y SUIPACHA DONDE SE VISUALIZA LO APORTADO. 01:01 HS. ARRIBA PERSONAL POLICIAL.01:17 HS. ARRIBA SAME. 01:31 HS. SE RETIRA SAME CON TRASLADO Y PERSONAL POLICIAL. POSTERIORMENTE SE TOMA CONOCIMIENTO MEDIANTE LA AMPLIACIÓN DE LA CARTA SAE QUE HT ID 1031 INFORMA ARRIBA AMBULANCIA DE SAME INTERNO 346 BASE RETIRO A CARGO DRA. SALAZARA MN 199743 ASISTE EN EL LUGAR CONTROL CLÍNICO</t>
  </si>
  <si>
    <t>SE TIMA CONOCIMIENTO MEDIANTE CARTA SAE N°46864524 FEMENINO REFIERE QUE LE ROBARON EL VEHÍCULO RENAULT KWID BLANCO DOMINIO NO APORTA. A SU HERMANA LA TIENEN SECUESTRADA DENTRO DEL VEHÍCULO. 00:57HS. SE TOMA CÁMARA BERGRANO16 EMPLAZADA EN LIBERTADOR 5701 Y LA PAMPA VISUALIZANDO PERSONAL POLICIAL EN EL LUGAR. .01:12HS SE RETIRA PERSONAL POLICIAL DANDO ASÍ POR FINALIZADO ESTE EVENTO. SE AMPLÍA MEDIANTE SAE 613 AMPLIA SE ENTREVISTÓ A CONDUCTORA QUIEN ACREDITA IDENTIDAD NEGATIVO ILÍCITO O SIMILAR SE TRATÓ DE UN LLAMADO DE MAL GUSTO PARA CON SU HERMANO SE COMUNICÓ TELEFÓNICAMENTE CON EL MISMO SIN NOVEDAD SE DEJA CONSTANCIA EN PARTE. ESTE EVENTO FUE MONITOREADO POR CRUZ LARA YOLAIDY DNI95372579</t>
  </si>
  <si>
    <t>PALERMO 59</t>
  </si>
  <si>
    <t>SE TOMA CONOCIMIENTO MEDIANTE CARTA SAE N°46864675 MASCULINO INDICA QUE HAY UN ACCIDENTE. VE A UN MASCULINO TENDIDO EN EL SUELO Y PERSONAS RODEANDO. 01:13HS. SE TOMA CÁMARA PALERMO59 EMPLAZADA EN LAS HERAS 3427 Y RUGGIERI. VISUALIZANDO PERSONAL POLICIAL EN EL LUGAR. 01:16AHS. ARRIBA SAME AL LUGAR 01:27HS. SE RETIRA SAME CON TRASLADO. 02:06HS. SE RETIRA PERSONAL POLICIAL. DANDO POR FINALIZADO ESTE EVENTO. POSTERIORMENTE SE AMPLÍA MEDIANTE CARTA SAE AMPLIA. 614 AMPLIO ARRIBO SAME INTERNO 422 DEL HOSPITAL FERNÁNDEZ A CARGO DR. BLASIL MATRICULA NACIONAL 195058 QUIEN ASISTE Y DERIVA A MASCULINO CON DIAGNOSTICO TRAUMATISMO PIERNA IZQUIERDA PEATÓN COLISIONADO POR EL VEHÍCULO DE ALQUILER. SE LABRAN ACTUACIONES POR LESIONES 94 UNIDAD FLAGRANCIA NORTE A CARGO DRA. BATALLA NEGATIVO MEDIOS O RELEVANCIA. ESTE EVENTO FUE MONITOREADO POR CRUZ LARA YOLAIDY DNI95372579</t>
  </si>
  <si>
    <t>PALERMO O242</t>
  </si>
  <si>
    <t>SE TOMA CONOCIMIENTO MEDIANTE CARTA SAE N°46864722. DENUNCIANTE REFIERE QUE HABRÍA UN FEMENINO FORZANDO UN VEHÍCULO. 01:20HS. SE TOMA CÁMARA PALERMOO242 EMPLAZADA EN OLLEROS 1795 Y S DE LA INDEPENDENCIA DONDE SE VISUALIZA A PERSONAL POLICIAL IDENTIFICANDO AL FEMENINO. 01:27HS. SE RETIRA PERSONAL POLICIAL DANDO POR FINALIZADO ESTE EVENTO. SE AMPLIA MEDIANTE SAE 614 INFORMA NEGATIVO ROBO EN PROCESO SE TRATO DE LA PROPIETARIA DEL VEHÍCULO</t>
  </si>
  <si>
    <t>SE TOMA CONOCIMIENTO MEDIANTE CARTA SAE N° 46864650 FEMENINO REFIERE QUE HABRÍA UN CHOQUE DE UN AUTO NEGRO DESCAPOTABLE. CHOCO CONTRA EL METROBÚS. 01:10HS. SE TOMA CÁMARA RETIRO47 EMPLAZADA EN L N ALEM 898 Y PARAGUAY DONDE SE VISUALIZA A PERSONAL POLICIAL ASISTIENDO EN EL LUGAR. SE REALIZA LÍNEA DE TIEMPO EN CÁMARA RETIRO47CAM02 SE VISUALIZA AL HORARIO DE LAS 01:02HS CIRCULABA UN VEHÍCULO DESCAPOTABLE NEGRO POR ALEM HACIA PARAGUAY COLISIONA CON METRO BUS 01:05HS DESCIENDE UNA PERSONA DE BUZO COLOR ROJO LA CUAL PERMANECE EN EL LUGAR TENÍA EL SEMÁFORO EN VERDE. 01:19HS. ARRIBA SAME. 01:40HS. SE RETIRA SAME CON TRASLADO. 02:04HS. QUEDA PERSONAL POLICIAL EN CONSIGNA DANDO POR FINALIZADO ESTE EVENTO. POSTERIORMENTE SE TOMA CONOCIMIENTO MEDIANTE AMPLIACIÓN DE LA CARTA SAE. SE REALIZA CONSULTA UFLA ESTE ATIENDE DR. IGLESIAS QUIEN DISPUSO AL MOMENTO SOLICITAR VIALES AL LUGAR Y ALCOTEST EN EL HOSPITAL FERNÁNDEZ CONSIGNA OFICIAL BENÍTEZ MARCELO LP 35741 POC 1133031912. ESTE EVENTO FUE MONITOREADO POR OP CÁCERES MATÍAS</t>
  </si>
  <si>
    <t>SE TOMA CONOCIMIENTO MEDIANTE FRECUENCIA SOBRE UN VEHICULO PARA IDENTIFICAR . SE VERIFICAN CAMARAS VISUALIZANDO A PERSONAL POLICIAL DETENIENDO AL VEHICULO. SE GENERA CONSTANCIA A FIN DE BRINDAR APOYO OPTICO. CUATRI INDICA SE VERIFICO MASCULINO SIN MPEDIMENTOS- EL RODADO SIN IMPEDIMENTOS-SE REALIZO PEQUEÑA REQUISA- CON RESULTADO NEGATIVO - SE DEJA CONSTANCIA EN PARTE</t>
  </si>
  <si>
    <t>PORTACION ARMAS NO CONVENCIONALES</t>
  </si>
  <si>
    <t>FLORES O122</t>
  </si>
  <si>
    <t>01:40 HS. SE TOMA CÁMARA FLORESO122 EMPLAZADA EN BONORINO 1930 Y OCEANÍA DONDE SE VISUALIZA A UN MASCULINO CON APARENTEMENTE ARMA BLANCA SÍMIL KATANA. SE DA AVISO A COMANDO GENERANDO CARTA SAE N°46864915. MASCULINO DE PILUSO ROJO Y NEGRO REMERA COLOR CLARA BERMUDA OSCURA CALZADO COLOR NEGRO. 01:42 HS. ARRIBA PERSONAL POLICIAL DANDO CON EL MASCULINO DESCRIPTO. 01:59 HS. SE RETIRA PERSONAL POLICIAL Y EL MASCULINO POR SUS PROPIOS MEDIOS DANDO POR FINALIZADO ESTE EVENTO. POSTERIORMENTE SE TOMA CONOCIMIENTO POR AMPLIACIÓN DE SAE QUE FISCALÍA GENERAL A CARGO DR. SEBASTIÁN RICHI ACTUACIONES INFRACCIÓN ARTICULO 103 SECUESTRO UNA ESPADA TIPO KATANA 80 CM APARENTEMENTE EN DESUSO. ESTE EVENTO FUE MONITOREADO POR ALONSO JORGE EN COLABORACIÓN DE MEZA ROMINA.</t>
  </si>
  <si>
    <t>BOCA 69</t>
  </si>
  <si>
    <t>SE TOMA CONOCIMIENTO MEDIANTE CARTA SOBRE UN GRUPO DE MASCULINO EN RIÑA CON CUCHULLOS. SE VERIFICA VISUALIZANDO A GRUPO DE MASC EN INCIDENCIA VERBAL. UNO DE ELLOS CON ELEMENTO CORTO PUNZANTE. SE APORTA EN CONSTANCIA MOMENTO EN QUE ARRIBA MOVIL UN 2DO MASC SE TORNA HOSTIL Y EXHIBE UN APARTE ELEMENTO CORTO PUNZANTE, AL MOMENTO DE LA IDENTIFICACION EL MASCULIONO SE DA AL FUGA LOGRANDO LA IDENTIFICACION. MOVIL AMPLIA 904-CV4C A LA VOZ DEL INSPECTOR LP 11212 AMILCAR MOREL INOCENCIO INDICA QUEREALIZO CONSULTA CON LA UNIDAD DE FLAGRANCIA SUR A LA VOZ DEL DR BROMBINI EL CUAL NO ADOPTA FLAGRANCIA -Y DISPONE REALIZAR CONTRAVENCION POR EL- ART 103- ARMA NO CONVENCIONAL --MASCULINO NO POSEE IMPEDIMENTOS VIGENTES- Y AL MOMENTO DE LA DETENCION POSEIA UN PALO-- ASIMISMO INDICO QUE MAGISTRADO NO AVALA LA DETENCION Y SE LE DA SOLTURA--</t>
  </si>
  <si>
    <t>CONSTITUCION 16CAM02</t>
  </si>
  <si>
    <t>SE TOMA CONOCIMIENTO MEDIANTE CARTA SAE N° 46865029 QUE HT ID 1108 POC 1140335703 REQUIERE SAME PARA MASCULINO LESIONADO. SIENDO LAS 02:00HS. SE TOMA CÁMARA CONSTITUCION16 EMPLAZADA EN SALTA 1698 Y BRASIL DONDE SE VISUALIZA PARCIALMENTE A PERSONAL POLICIAL EN EL LUGAR. 02:09HS. ARRIBA PERSONAL DE SAME. 02:14HS. SE RETIRA PERSONAL DE SAME. 02:47HS. SE RETIRA PERSONAL POLICIAL QUEDANDO UN MÓVIL EN CONSIGNA EN EL LUGAR. POSTERIORMENTE SE AMPLÍA MEDIANTE CARTA SAE QUE HT INFORMA QUE SE ENCONTRABA EN EL LUGAR Y SE ANOTICIO DE MASCULINO QUE ESTABA SUSTRAENDO PERTENENCIAS DE VEHÍCULO Y AL ARRIBO SE DIO CON MASCULINO JUNTO A VEHÍCULO CON VIDRIO ESTALLADO. SE REALIZA CONSULTA CON FISCALÍA N°5 A CARGO DEL DR. TRONCOSO SECRETARIA ÚNICA A CARGO DEL DR. SOLANO QUIEN DISPONE ACTAS POR TENTATIVA DE ROBO Y AVALA LA DETENCIÓN DEL MASCULINO. SE IMPLANTA CONSIGNA A CARGO OFICIAL MAYOR TAPIA DIEGO LP 3970 QUIEN AGUARDA DAMNIFICADO. NEGATIVO SERVICIOS. ESTE EVENTO FUE MONITOREADO POR RIGONI VALENTINA DNI 45756657.</t>
  </si>
  <si>
    <t>CONSTITUCION 05</t>
  </si>
  <si>
    <t>SE TOMA CONOCIMIENTO POR CARTA SAE N°46865200 DENUNCIANTE REFIERE QUE HABRÍA UN MASCULINO TIRANDO PIEDRAS A LA PANADERÍA DEL LUGAR EL MISMO DE REMERA BLANCA Y MOCHILA. 02:24 HS. SE TOMA CÁMARA BALVANERA05 EMPLAZADA EN RIVADAVIA 2802 Y JUJUY DONDE SE VISUALIZA A UN MASCULINO DE REMERA BLANCA CON PANTALÓN NEGRO MOCHILA COLOCADA EN VÍA PUBLICA. 02:25 HS. ARRIBA HT A PIE AL LUGAR DANDO CON EL MASCULINO. 02:27 HS. SE TOMA CÁMARA BALVANERA04 EMPLAZADA EN PUEYRREDÓN 68 Y BARTOLOMÉ MITRE DONDE SE VISUALIZA AL MASCULINO DÁNDOSE A LA FUGA POR PUEYRREDÓN SENTIDO PERÓN. 02:28 HS. SE TOMA CÁMARA BALVANERA09 EMPLAZADA EN PUEYRREDÓN 195 Y J D PERÓN DONDE SE VISUALIZA AL MASCULINO ABORDAR EL COLECTIVO DE LA LÍNEA 168 ROJO INTERNO 3063 DE COLOR ROJO Y BLANCO. 02:30 HS. SE TOMA CÁMARA BALVANERA26 EMPLAZADA EN JUJUY 198 Y ALSINA DONDE SE VISUALIZA A PERSONAL POLICIAL DAR CON COLECTIVO ANTES MENCIONADO. 03:53 HS. SE RETIRA PERSONAL POLICIAL Y EL MASCULINO POR SUS PROPIOS MEDIOS DANDO POR FINALIZADO ESTE EVENTO. POSTERIORMENTE SE TOMA CONOCIMIENTO POR AMPLIACIÓN DE SAE QUE DIR16 CONSULTA FISCALÍA UNIDAD FLAGRANCIA ESTE A CARGO DR. IGLESIAS SE LABRAN ACTUACIONES POR ARTICULO 54 INTIMACIÓN SE NOTIFICA AL MASCULINO DEL ACTA CONTRAVENCIONAL Y SE RETIRA.</t>
  </si>
  <si>
    <t>INTIMACION</t>
  </si>
  <si>
    <t>SE TOMA CONOCIMIENTO MEDIANTE CARTA SAE N°46865220 DENUNCIANTE FEMENINO REFIERE QUE DEJARON UN MOTOVEHÍCULO DE COLOR AZUL CAÍDA EN LA VÍA PUBLICA. 02:32HS. SE TOMA CÁMARA CONSTITUCION05 EMPLAZADA EN SAN JUAN 813 Y PIEDRAS DONDE SE VISUALIZA A PERSONAL POLICIAL CON EL APARENTE RODADO. SE REALIZA LÍNEA DE TIEMPO EN CÁMARA CONSTITUCIÓN 05CAM01 AL HORARIO DE LAS 2:24HS DOS MASCULINOS LOS CUALES CIRCULABAN CON MOTOVEHÍCULO CROS BLANCO EL PRIMERO GORRA BLANCA REMERA AZUL SHORT CELESTE TIPO JEANS Y SEGUNDO GORRA ROJA REMERA OSCURA SHORT POR SAN JUAN HACIA CHACABUCO DEJANDO EL MOTOVEHÍCULO EN VÍA PUBLICA. 03:07HS. SE RETIRA EL MASCULINO CON MOTOVEHÍCULO Y ASÍ MISMO SE RETIRA PERSONAL POLICIAL DANDO POR FINALIZADO ESTE EVENTO. POSTERIORMENTE SE TOMA CONOCIMIENTO MEDIANTE CARTA SAE GHT INF QUE SE DIO CON DUEÑO DE MOTOVEHÍCULO EL PMA ES NORMAL NEGATIVO VEHÍCULO HALLADO. ESTE EVENTO FUE MONITOREADO POR OP CÁCERES MATÍAS</t>
  </si>
  <si>
    <t>CONSTITUCION 42</t>
  </si>
  <si>
    <t>SE TOMA CONOCIMIENTO MEDIANTE CARTA SAE N°46865256 QUE DENUNCIANTE REFIERE QUE SE ESTARÍA INCENDIANDO UN CONTENEDOR DE BASURA. SIENDO LAS 02:37HS. SE TOMA CÁMARA CONSTITUCION42 EMPLAZADA EN SAN JUAN 1587 Y VIRREY CEVALLOS DONDE SE VISUALIZA PARCIALMENTE EL FOCO ÍGNEO Y PERSONAL POLICIAL EN EL LUGAR. 02:53HS. ARRIBA BOMBEROS AL LUGAR. 03:09HS. SE RETIRA BOMBEROS. 03:11HS. SE RETIRA PERSONAL POLICIAL DEL LUGAR DANDO ASÍ COMO FINALIZADO ESTE EVENTO. POSTERIORMENTE SE AMPLÍA MEDIANTE CARTA SAE QUE MÓVIL 1201C INFORMA QUE ARRIBO BOMBEROS INTERNOS 9005 DE DEPARTAMENTO 2 A CARGO SUB TENIENTE LP 24093 VIVAS QUIEN SOFOCA SIN NOVEDAD INCENDIO OCASIONADO POR UNA COLILLA DE CIGARRILLO. CONSTANCIA EN PARTE. ESTE EVENTO FUE MONITOREADO POR RIGONI VALENTINA DNI 45756657.</t>
  </si>
  <si>
    <t>COGHLAN 21</t>
  </si>
  <si>
    <t>SE TOMA CONOCIMIENTO MEDIANTE CARTA SAE N° 46864851 DONDE DENUNCIANTE REFIERE QUE ESTÁN CORTANDO UN ÁRBOL FRENTE A UNA CASA CON UNA ESCALERA AL ENTRAR DE COLOR BLANCA. ESTARÍAN EN LA VÍA PÚBLICA CORTANDO UN ÁRBOL NO TIENEN ROPA DE TRABAJO. 03:08HS. SE TOMA CÁMARA COGHLAN21 EMPLAZADA EN TAMBORINI 3296 Y CONDE DONDE SE VISUALIZA PERSONAL POLICIAL Y MASCULINO PODANDO ÁRBOL. 03:18HS. SE RETIRA PERSONAL POLICIAL DANDO POR FINALIZADO ESTE EVENTO. POSTERIORMENTE MEDIANTE AMPLIACIÓN DE CARTA SAE DONDE MÓVIL 612 INFORMA QUE SI BIEN EL ÁRBOL SE ENCONTRABA POSADO SOBRE EL TECHO Y SOSTENIDO POR CABLES POR LO QUE LA VIVIENDO NO SUFRIÓ DAÑOS NI TAMPOCO PERSONAS LESIONADAS. ESTE EVENTO FUE MONITOREADO POR OP SUAREZ SABRINA DNI 29382472</t>
  </si>
  <si>
    <t>LINIERS93</t>
  </si>
  <si>
    <t>SIENDO LAS 01:48 HS. SE TOMA LA CÁMARA LINIERS93 EMPLAZADA EN CACHUÉ 802 Y PERIBEBUY VISUALIZANDO A CUATRO MASCULINOS EN ACTITUD SOSPECHOSA CORTANDO LAS CALLES CON CONOS. SE DA AVISO A COMANDO GENERANDO CARTA SAE N°46865001. 01:55 HS. SE VISUALIZA EL DESPLAZAMIENTO DEL MÓVIL POLICIAL. NO LOGRANDO VISUALIZAR EL MOMENTO DE LA IDENTIFICACIÓN DE LOS MASCULINOS. DANDO ASÍ POR FINALIZADO EL EVENTO. POSTERIORMENTE SE AMPLÍA MEDIANTE CARTA SAE QUE MÓVIL 1009 INFORMA QUE POSEEN PERMISO PARA LA REDUCCIÓN DE CARRIL Y USO DE ESTACIONAMIENTO HASTA EL DÍA 14 DE DICIEMBRE POR LA PROPAGANDA DE COCA COLA N°DI2025/1661/GCABA DRG</t>
  </si>
  <si>
    <t>VILLA LUGANO89</t>
  </si>
  <si>
    <t>SE TOMA CONOCIMIENTO MEDIANTE LA CARTA SAE N° 46865227 QUE DENUCIANTE REFIERE QUE HABRIAN CHOCADO DOS AUTOS. SIENDO LAS 02:30 HS. SE TOMA LA CAMARA VILLA LUGANO89 EMPLAZADA EN ECHEANDIA 5398 Y FONROUGE DONDE SE VISUALIZA EL CHOQUE. SE REALIZA LINEA DE TIEMPO SOBRE LA CAMARA VILLA LUGANO89CAM01 DONDE SIENDO LAS 02:25:48 HS. SE VISUALIZA UN VEHICULO DE COLOR ROJO DESPLAZARSE POR FONROUGE SENTIDO A ECHEANDIA EL MISMO ES COLISIONADO EN SU LATERAL DERECHO POR OTRO RODADO COLOR GRIS QUE CIRCULABA POR ECHEANDIA HACIA FONROUGE. PRODUCTO DE ELLO LOS OCUPANTES DEL RODADO DE COLOR ROJO QUEDAN ATRAPADOS Y SON ASISTIDOS POR TRIPULANTES DEL OTRO VEHICULO Y PERSONAS DEL LUGAR. ASI MISMO NO SE VISUALIZAN SEMAFOROS EN EL LUGAR. 02:31 HS. ARRIBO PERSONAL POLICIAL. 02:40 HS. ARRIBO SAME. 03:02 HS. SE RETIRA SAME CON TRASLADO. 04:04 HS. SE DA POR FINALIZADO EL EVENTO QUEDANDO EN EL LUGAR PERSONAL DE CONSIGNA. POSTERIORMENTE SE TOMA CONOCIMIENTO MEDIANTE LA AMPLIACION DE LA CARTA SAE QUE SE HIZO CONSULTA CON LA UFLA SUR A CARGO DE DR. BRONDINI QUE DISPUSO QUE ARRIBO PERSONAL DE VIALES EN EL LUGAR Y PERSONAL DE ALCOTEST PARA AMBOS CONDUCTORES. QUEDA DE CONSIGNA EN EL LUGAR DEL HECHO EL OFICIAL MAYOR PEREYRA Y QUEDA DE CONSIGNA EN EL HOSPITAL GRIERSON EL OFICIAL MANRIQUE.</t>
  </si>
  <si>
    <t>PALERMO10</t>
  </si>
  <si>
    <t>SE TOMA CONOCIMIENTO MEDIANTE CARTA SAE N°46864566. HT SOLICITA SAME PARA UN MASCULINO QUE SE ENCONTRARÍA INCONSCIENTE. 01:08HS. SE TOMA CÁMARA PALERMO10 EMPLAZADA EN CÓRDOBA 4397 Y JULIÁN ALVAREZ DONDE SE VISUALIZA A PERSONAL POLICIAL EN EL LUGAR. 01:14HS. ARRIBO SAME AL LUGAR. 01:20HS. SE RETIRA SAME CON TRASLADO. 01:21HS. SE RETIRA PERSONAL POLICIAL DANDO POR FINALIZADO ESTE EVENTO. SE AMPLIA MEDIANTE SAE MOTO INF ARRIBO SAME INTERNO 421 DE BASE DURAND A CARGO DEL DR. MILTON MN 155921 QUIEN ASISTE Y TRASLADA A MASCULINO A DURAND DIAG INTOXICACIÓN ETILICA</t>
  </si>
  <si>
    <t>SE TOMA CONOCIMIENTO MEDIANTE CARTA SAE N°46865941 DENUNCIANTE REFIERE QUE HABRÍA UN VEHÍCULO EN EL CUAL HABRÍA UNA PERSONA TIRADA DENTRO. 04:56HS. SE TOMA CÁMARA CABALLITOO147 EMPLAZADA EN PEDRO GOYENA 1599 Y MALVINAS ARGENTINAS SE VISUALIZA A VEHÍCULO DE COLOR NEGRO CON LUCES DELANTERAS ENCENDIDAS Y PERSONAL POLICIAL EN EL LUGAR. 05:01HS. SE RETIRA PERSONAL POLICIAL DEL LUGAR DANDO POR FINALIZADO ESTE EVENTO. POSTERIORMENTE SE TOMA CONOCIMIENTO MEDIANTE AMPLIACIÓN DE SAE MÓVIL INFORMA SE TRATÓ DE UN MASCULINO DESCANSANDO EN INTERIOR DE VEHÍCULO PARTICULAR.</t>
  </si>
  <si>
    <t>SE TOMA CONOCIMIENTO MEDIANTE CARTA SAE N°46865951 QUE DIR 20 HT 2032363 SOLICITA BOMBEROS Y MÓVIL DE JURISDICCIÓN POR MOTOVEHICULO QUE IMPACTA CONTRA METROBUS. VEHÍCULO PERDIENDO ACEITE. REFIERE QUE ESTA PERSONA SUFRIÓ UN CHOQUE DE AUTO GRAVE Y NO RESPONDE A SU CELULAR. SIENDO LAS 04:55 HS. SE TOMA LA CÁMARA FLORES20 EMPLAZADA EN RIVADAVIA 7390 Y SAN PEDRITO VISUALIZANDO A PERSONAL POLICIAL CON UN MASCULINO Y UN VEHÍCULO CON LAS PUERTAS ABIERTAS EN EL LUGAR. SE PROCEDE A REALIZAR LÍNEA DE TIEMPO MEDIANTE CÁMARA FLORES20 CAM01 VISUALIZANDO A LAS 04:45 HS. A UN RODADO DE COLOR GRIS EL CUAL CIRCULABA POR AVENIDA RIVADAVIA MOMENTO EN EL QUE CONTINÚA SU MARCHA COLISIONANDO CONTRA LAS BARRAS PROTECTORAS DEL METROBUS. POSTERIORMENTE UN MASCULINO DE REMERA BLANCA SALE DEL VEHÍCULO. 05:04 HS. ARRIBA PERSONAL DE BOMBEROS. 05:30 HS. SE RETIRA BOMBEROS. 07:56 HS. SE DA POR FINALIZADO EL EVENTO CON PERSONAL POLICIAL EN CONSIGNA. SE AMPLÍA MEDIANTE SAE QUE SE ENTABLA COMUNICACIÓN CON UNIDAD DE FLAGRANCIA ESTE EN VOZ DE LA DOCTORA PAGLIANITI. LA MISMA INTERIORIZADA DEL HECHO DISPUSO SECUESTRO DEL RODADO ASIMISMO VIALES Y ALCOHOTEST AL LUGAR. ACTUACIONES POR INFORME ARTÍCULO 171 CONDUCIR CON ALTO NIVEL DE ALCOHOL. OFICIAL LP 2843 ESPINOSA EMILIANO NÚMERO DE POC 1139028797. ESTE EVENTO FUE MONITOREADO EN COLABORACIÓN CON VALDIVIEZO HECTOR DNI 28612204.</t>
  </si>
  <si>
    <t>VILLA DEL PARQUE 41</t>
  </si>
  <si>
    <t>SE TOMA CONOCIMIENTO POR MEDIO CARTA SAE N°46865905 DENUNCIANTE FEMENINO REFIERE QUE HABRÍA UN MASCULINO Y UNA FEMENINA DISCUTIENDO Y PELEANDO EN LA VEREDA. SIENDO LAS 04:42 HS. SE OBSERVA POR LA CÁMARA VILLA DEL PARQUE41 EMPLAZADA EN SAN MARTIN 5510 Y ARGERICH DONDE SE VISUALIZA A UN MASCULINO Y A UNA FEMENINA EN INCIDENCIA. 04:50 HS. ARRIBA EL PERSONAL POLICIAL. 05:09 HS. SE RETIRA EL PERSONAL POLICIAL DANDO POR FINALIZADO ESTE EVENTO. POSTERIORMENTE SE TOMA CONOCIMIENTO MEDIANTE CARTA SAE QUE MÓVIL 615C INFORMA QUE ENTREVISTA AL MASCULINO EN LA VÍA PUBLICA ILESO REFIERE QUE MOMENTOS ANTES MANTUVO ENTREDICHO VERBAL CON SU PAREJA SOLUCIONADO SIN NOVEDAD ANTES DEL ARRIBO POLICIAL. NEGATIVO ILÍCITO NO DESEA INSTAR ACCIÓN PENAL CONSTANCIA EN PARTE.</t>
  </si>
  <si>
    <t>VILLA CRESPO 77</t>
  </si>
  <si>
    <t>SE TOMA CONOCIMIENTO MEDIANTE CARTA SAE N° 46865958. DENUNCIANTE REFIERE QUE EN UN BOLICHE HABRIA VARIAS PERSONAS DESCOMPUESTAS. 05:07 HS. SE TOMA CAMARA VILLACRESPO77 EMPLAZADA EN ARAOZ 702 Y LOYOLA VISUALIZANDO A PERSONAL POLICIAL EN EL LUGAR. 05:13 HS. SE RETIRA PERSONAL POLCIAL DANDO ASI POR FINALIZADO ESTE EVENTO. SE AMPLIA MEDIANTE CARTA SAE MOVIL 1115 B INFORMA ENTREVISTA A ENCARGADO DEL LOCAL. NEGATIVO PERSONAS DESCOMPUESTAS. NO SE REQUIERE SAME.</t>
  </si>
  <si>
    <t>SAN NICOLAS 56</t>
  </si>
  <si>
    <t xml:space="preserve">• NO CARGÓ HORA DE INICIO
• NO CARGÓ HORA DE FIN
• NO CARGÓ RESEÑA
</t>
  </si>
  <si>
    <t>SE TOMO CONOCIMIENTO MEDIANTE CARTA SAE SOBRE FOCO IGNEO DENTRO DE UN VOLQUETE. SE VISUALIZA LO APORTADO. ARRIBA PERSONAL POLICIAL Y BOMBEROS. CARTA SAE AMPLIA HT INFORMA QUE ARRIBO BOMBEROS INT 8371 A/C TENIENTE LP 24574 SOMA MARTIN DE RECOLETA 4TA, SOFOCAN SIN NOVEDAD NO INDICANDO EL ORIGEN DEL PRINCPIO DEL FOCO IGNEO.- PANORAMA NORMAL.-____NEGATIVO DAÑOS EN VEHCIULOS O COMERCIOS PROXIMOS AL VOLQUETE. ____TEMPERAMENTO: CONSTANCIA EN PARTE.-</t>
  </si>
  <si>
    <t>CONSTITUCION36</t>
  </si>
  <si>
    <t>SE TOMA CONOCIMIENTO MEDIANTE CARTA SAE 46865328. MASCULINO REFIERE QUE ESTARÍAN MALTRATANDO A UNA FEMENINO EN HOTEL. DENUNCIANTE LLAMA DESDE OTRO HOTEL ESCUCHARÍA QUE UN MASCULINO AGREDE A UN FEMENINO. NO SABE SI HAY MENORES O NO. SIENDO LAS 06:35HS SE TOMA CÁMARA CONSTITUCIÓN 36 EMPLAZADA EN LUIS SÁENZ PEÑA 1804 Y ECHAGUE SE VISUALIZA PERSONAL POLICIAL EN EL LUGAR. 06:46HS SE VA PERSONAL POLICIAL DEL LUGAR DANDO POR FINALIZADO EL EVENTO. POSTERIORMENTE SE TOMA CONOCIMIENTO MEDIANTE CARTA SAE: 1101 INFORMA EN EL LUGAR ENTREVISTA A LA FEMENINA AL CUAL SE ENCUENTRA ILESA. INDICÓ QUE SE TRATÓ DE UNA INCIDENCIA DE PAREJA. AL ARRIBO DEL MASCULINO NO ES HABIDO. ESTE EVENTO FUE MONITOREADO POR LA OPERADORA MELANIE ROJAS DNI 40097155.</t>
  </si>
  <si>
    <t>CONT. PELEA/RIÑA</t>
  </si>
  <si>
    <t>SIENDO LAS 06:08HS. SE VISUALIZA MEDIANTE CÁMARA LINIERS52 EMPLAZADA SOBRE RIVADAVIA 11190 Y TIMOTEO GORDILLO VISUALIZANDO UN GRUPO DE APROXIMADAMENTE 15 PERSONAS EN INCIDENCIA TOMÁNDOSE A GOLPES DE PUÑO Y SE DA AVISO A COMANDO MEDIANTE CARTA SAE NRO 46866238. 06:11HS. ARRIBA PERSONAL POLICIAL Y ENTREVISTA A LAS PARTES. 07:51HS. SE RETIRA PERSONAL POLICIAL Y LAS PERSONAS POR SUS PROPIOS MEDIOS DANDO POR FINALIZADO EL EVENTO. SE AMPLÍA CON SAE. SECTOR 1 INFORMA QUE SE TRATÓ DE UNA RIÑA ENTRE MASCULINOS Y FEMENINOS. LA MISMA TOCA CONTACTO CON CMU IDENTIFICANDO CORRECTAMENTE LAS PARTES INVOLUCRADAS. NEGATIVO ILÍCITO. REALIZA CONSULTA CON UNIDAD DE FLAGRANCIA SUR A CARGO DEL DR. BRONDINI QUIEN DISPONE ACTA CONTRAVENCIONAL POR ARTICULO 53 A LAS 8 PERSONAS INVOLUCRADAS.</t>
  </si>
  <si>
    <t>8 CONTRAVENTORES</t>
  </si>
  <si>
    <t>PARQUE AVELLANEDA O105</t>
  </si>
  <si>
    <t>SE TOMA CONOCIMIENTO MEDIANTE FRECUENCIA HT POR UN MASCULINO DEMORADO. APARENTEMENTE SE TRATARÍA DE UN VEHÍCULO QUE COLISIONA CON OTRO VEHÍCULO QUE SE ENCONTRABA ESTACIONADO.SE DETIENE AL VEHÍCULO QUIEN COLISIONA EN EL MISMO SE ENCONTRABA UNA PAREJA QUIEN SE PONE AGRASIVA CON PERSONAL POLICIAL.SE DA AVISO A COMANDO MEDIANTE CARTA SAE N48866444. 07:10 HS.SE TOMA LA CÁMARA PARQUE AVELLANEDA 0105 EMPLAZADA EN HOMERO 2401 Y C ALVAREZ SE OBSERVA ALLÍ A PERSONAL POLICIAL IDENTIFICANDO A UN MASCULINO QUE SE ENCONTRABA DENTRO DE UN VEHÍCULO. LUEGO DE IDENTIFICAR SE RETIRA MASCULINO POR SUS PROPIOS MEDIOS. 07:20HS. SE RETIRA PERSONAL POLICIAL DANDO POR FINALIZADO EL EVENTO. SAE INFORMA A FISCALIZADOR INFORMA. SE REALIZO CONSULTA CON UFLA SUR A/C DRA ORTIZ QUIEN DISPONE E REALICE ACTA CONTRAVENCIONAL POR  ART 131. SECUESTRO VEHICULO. E INFRACCION CORRESPONDIENTE POR CONDUCIR EN ESTADO DE EBRIEDAD. FISCALIZADOR INF SE LE COMUNICO AL MAGISTRADO INTERVINIENTE QUE EL MASC SE HABRIA TORNADO HOSTIL CON EL PERSONAL POLICIAL ARROJANDO GOLPES DE PUÑO A LOS MISMOS , ESTOS NO RESULTAN LESIONADOS NO REQUIEREN SAME . EL MAGISTRADO INDICA NO TOMA TEMPERAMENTE RESPECTO A LO INFORMADO</t>
  </si>
  <si>
    <t>1 imputado.-</t>
  </si>
  <si>
    <t>SE TOMA CONOCIMIENTO MEDIANTE CARTA SAE N° 46866321 LLAMANTE REFIERE QUE HABRIA UN NENE CON UN MUÑECO Y MONEDERO CAMINANDO DESCALZO POR EL LUGAR. 6:43 HS SE TOMA CAMARA PALERMO53 EMPLAZADA EN LAS HERAS 3201 Y CORONEL DIAZ SE VISUALIZA AL MENOR CAMINANDO EN LA VIA PUBLICA. 6:44 HS ARRIBA PERSONAL POLICIAL. 7:11 HS SE RETIRA PERSONAL POLICIAL TRASLADANDO AL MENOR Y A LA MADRE DANDO POR FINALIZADO ESTE EVENTO. POSTERIORMENTE SE AMPLIA MEDIANTE CARTA SAE MÓVIL 614 EL MENOR SE RETIRA CON LA MADRE A SU CASA EN LA CALLE BILLINGURH NUMERO 2343 PISO 1 AM 614 NEGATIVO DEMANDA DE AUXILIO. ESTE EVENTO FUE MONITOREADO POR MICAELA ALTAMIRANO DNI 38837371</t>
  </si>
  <si>
    <t>FLORESTA51</t>
  </si>
  <si>
    <t>SIENDO LAS 06:53 HS SE VISUALIZA MEDIANTE CAMARA FLORESTA51 EMPLAZADA SOBRE RIVADAVIA 7802 Y PERGAMINO A PERSONAL POLICIAL EN EL LUGAR ENTREVISTANDO A MASCULINOS. SE DA AVISO A COMANDO CON CARTA SAE N°46866397 SE BRINDA APOYO OPTICO. 07:19 HS SE VISUALIZA RETIRO DE PERSONAL POLICIAL ASIMISMO DE PERSONAL POLICIAL DEL LUGAR. SE TOMA CONOCIMIENTO MEDIANTE CARTA SAE 610 C REFIERE INCIDENCIA SOLUCIONADA INDICA TRATARSE DE UNOS MASCULINOS BAJO EFECTOS DE BEBIDA ETILICA EL CUAL SE RETIRARON SIN NOVEDAD Y SIN APORTAR DATOS. DANDO POR FINALIZADO ESTE EVENTO EVENTO MONITOREADO POR MARIA LAURA MOLINA IP 12826</t>
  </si>
  <si>
    <t>FLORESTA45</t>
  </si>
  <si>
    <t>SE TOMA CONOCIMIENTO MEDIANTE CARTA SAE N° 46866280 LLAMANTE REFIERE QUE EL PADRE DE SU NOVIA LA ESTARÍA AGREDIENDO. SIENDO LAS 06:24HS SE TOMA CÁMARA FLORESTA45 EMPLAZADA EN CUENCA 190 Y BACACAY VISUALIZANDO EL QTH APORTADO. SIENDO LAS 06:25HS SE VISUALIZA ARRIBO DE PERSONAL POLICIAL EL CUAL INGRESARÍA A UNA PROPIEDAD. SIENDO LAS 08:30HS SE RETIRA UN MÓVIL EN EL CUAL TRASLADARÍAN A UN PREVENIDO. SIENDO LAS 09:15HS SE RETIRA MÓVIL TRASLADANDO A DOS FEMENINOS CON LO QUE SE DA POR FINALIZADO EL MONITOREO. POSTERIORMENTE SE TOMA CONOCIMIENTO MEDIANTE CARTA SAE: 107:1007C INFORMA SE EVACUA CONSULTA CON LA UNIDAD DE FLAGRANCIA OESTE A CARGO DE LA DRA. PAGLIANITI FLORENCIA QUIEN DISPUSO ACTUACIONES POR LESIONES 92 EN FUNCIÓN DEL ART. 89. AVALA LA DETENCIÓN DEL MASCULINO IMPUTADO. INDICA ASISTENCIA DE SAME PARA FEMENINO DAMNIFICADA. AGUARDA EN EL LUGAR OFICIAL MAYOR LUNA CRISTIAN LP 4934 POC 1168075784. SE TOMÓ CONTACTO CON LA DRA. RODRIGUEZ MN 106179 LA MISMA DIAGNOSTICA HEMATOMA EN BRAZO IZQUIERDO. SE PROCEDE AL TRASLADO DE LA FEMENINO A SALA DE GENERO. CON RESPECTO AL MASCULINO SE AVALÓ LA DETENCIÓN POR ART. 92 EN CONTEXTO DE VIOLENCIA DE GENERO.</t>
  </si>
  <si>
    <t>SE TOMA CAMARA PALERMOO185 EMPLAZADA EN ARAOZ 2398 Y GUEMES 6:37 HS SE VISUALIZA UN GRUPO DE MASCULINOS Y UNA FEMENINA UNO DE ELLOS POSIBLE DESCOMPENSADO SENTADO EN EL CORDON DE LA CALLE SE VISUALIZA PERSONAL POLICIAL EN LA ZONA. SE DA AVISO AL COMANDO MEDIANTE CARTA SAE N° 46866366. 7:07 SE RETIRA PERSONAL POLICIAL. 7:15 HS EL GRUPO DE AMIGOS SE RETIRA DEL LUGAR EN UN AUTO PARTICULAR. POSTERIORMENTE SE AMPLIA MEDIANTE CARTA SAE . 107M 814ª INFORMA EL MASCULINO SE ENCUENTRA CON AMIGOS. EL MISMO SE RETIRA DEL LUGAR CON LOS MISMOS NO REQUIERE SAME. EL MASCULINO SE NIEGA A APORTAE DATOS. ESTE EVENTO FUE MONITOREADO POR MICAELA ALTAMIRANO DNI 38837371 CONTO CON LA COLABORACIÓN DE ROMINA CARDOZO DNI 32445282</t>
  </si>
  <si>
    <t>07:19HS. SE VISUALIZA POR CÁMARA CONSTITUCIÓN32 EMPLAZADA EN SALTA 1520 Y PAVÓN A DOS MASCULINOS EN RIÑA PRIMER MASCULINO VISTE REMERA MUSCULOSA ROJA SHORT DEPORTIVO NEGRO Y ZAPATILLAS OSCURAS EL MISMO SE LO VISUALIZA CON ELEMENTO CONTUNDENTE SEGUNDO MASCULINO CAMPERON OSCURO BERMUDA BLANCA Y ZAPATILLAS BLANCAS TAMBIÉN CON UN ELEMENTO CORTO PUNZANTE. SE DA AVISO A COMANDO GENERANDO CARTA SAE N°46866496. 07:20HS. ARRIBA AL LUGAR PERSONAL POLICIAL QUIEN DA CON EL MASCULINO DE ROJO SE LO VISUALIZA MEDIANTE CÁMARA CONSTITUCIÓNO136CAM02 MIENTRAS QUE AL ARRIBO DE PERSONAL POLICIAL SEGUNDO MASCULINO SE DA A LA FUGA DONDE PERSONAL POLICIAL LO REDUCE EN EL INTERIOR DE LA PLAZA DONDE ES VISUALIZADO POR CÁMARA CONSTITUCIÓN38. 08:10HS. PERSONAL POLICIAL TRASLADA AL MASCULINO DE ROJO DONDE SE ENCUENTRA EL SEGUNDO MASCULINO. 08:26HS. PERSONAL POLICIAL LE DA SOLTURA EN EL LUGAR AL MASCULINO DE BERMUDA BLANCA QUIEN SE RETIRA POR SUS PROPIOS MEDIOS. 08:27HS. SE RETIRA MASCULINO DE ROJO POR SUS PROPIOS MEDIOS. 08:33HS. SE RETIRA PERSONAL POLICIAL Y SE DA POR FINALIZADO EL EVENTO. ESTE EVENTO TUVO LA COLABORACIÓN DE ZORZOLI FLORENCIA DNI:39625530. MEDIANTE CARTA SAE HT ID 1616 INFORMA SE IDENTIFICA AL MASCULINO DE REMERA ROJA EL CUAL POSEÍA UN ELEMENTO CONTUNDENTE SE LABRA ACTA CONTRAVENCIONAL POR ARTÍCULO 103 ARMA IMPROPIA. 601 INFORMA QUE SE ESTABLECE CONTACTO CON LA UFLA ESTE A CARGO DEL DOCTOR IGLESIAS QUIEN INDICÓ LABRAR ACTA CONTRAVENCIONAL POR RIÑA. FISCALÍA GENERAL A CARGO DEL DOCTOR ESQUIVEL ROMAYRONE SE LABRA CONTRAVENCIONAL POR RIÑA EN VÍA PÚBLICA Y ARMA IMPROPIA. SE SECUESTRAN DOS ELEMENTOS UNA VARILLA DE 35CM Y UN CAÑO DE HIERRO HUECO DE 90CM.</t>
  </si>
  <si>
    <t>ARMA IMPROPIA</t>
  </si>
  <si>
    <t>BOCA 18</t>
  </si>
  <si>
    <t>SE TOMA CONOCIMIENTO MEDIANTE CARTA SAE SOBRE UN MASCULINO EN ACTITUD EXTRAÑA EN LA ENTRADA DE UN EDIFICIO. SE VISUALIZA A UN MASCULINO DE SIMILARES CARACTERISTICAS. ARRIBA PERSONAL POLICIAL. CARTA SAE AMPLIA HT CATALINA INF. AL ARRIBO ES AFIRMATIVO LOS INDIGENTE EL CUAL SE LOS INVITO A RETIRARSE DEL LUGAR SIN NOVEDAD.-__</t>
  </si>
  <si>
    <t>RECOLETA 32</t>
  </si>
  <si>
    <t>SE TOMA CONOCIMIENTO MEDIANTE CARTA SAE SOBRE UN GRUPO DE PERSONAS EN INCIDENCIA. SE VISUALIZA A UN GRUPO DE PERSONAS DISCUTIENDO. ARRIBA PERSONAL POLICIAL. CARTA SAE AMPLIA 1001 INF AL ARRIBO SE ENTREVISTA CON DUEÑO DE COMERCIO QUIEN REFIERE SE TRATO DE UNA INCIDENCIA VERBAL, LA INCIDENCIA FUE SOLUCIONADA, SE RETIRAN DEL LUGAR</t>
  </si>
  <si>
    <t>MONTE CASTRO42</t>
  </si>
  <si>
    <t>SE TOMA CONOCIMIENTO MEDIANTE CARTA SAE N° 46866407 FEMENINO REFIERE QUE SU HERMANO ESTARÍA AGRESIVO CON ELLA. SIENDO LAS 07:04HS SE TOMA CÁMARA MONTE CASTRO42 EMPLAZADA EN GRANADERO BAIGORRIA 4198 Y MERCEDES VISUALIZANDO EL QTH APORTADO EN CARTA. SIENDO LAS 07:06HS ARRIBA PERSONAL POLICIAL. SIENDO LAS 07:12HS SE RETIRA PERSONAL DANDO POR FINALIZADO EL MONITOREO. SE DEJA CONSTANCIA QUE POR PARTE DE ESTA SALA NO SE VISUALIZA AL PERSONAL ENTREVISTANDO. POSTERIORMENTE SE TOMA CONOCIMIENTO MEDIANTE CARTA SAE: 107: M 1011 SE ENTREVISTA CON FEMENINO LA MISMA ILESA. REFIERE TUVO UNA DISCUSIÓN CON HERMANO Y SOBRINA. AL ARRIBO NO ESTABA. NO POSEE BOTÓN ANTI PÁNICO. SIN EFECTO SAME. 107: SIN EFECTO SAME. NEGATIVO PERSONA LESIONADA.</t>
  </si>
  <si>
    <t>NUÑEZ15</t>
  </si>
  <si>
    <t>SE TOMA CONOCIMIENTO MEDIANTE CARTA SAE N° 46866458 POR INCIDENCIA EN VÍA PUBLICA. SIENDO LAS 07:20 HS SE TOMA LA CÁMARA NÚÑEZ 15 EMPLAZADA EN CABILDO 3301 Y CAMPOS SALLES AL MOMENTO SE VISUALIZA TUMULTO DE GENTE A LA SALIDA DE UN LOCAL BAILABLE. 07:22 HS ARRIBO PERSONAL POLICIAL AL LUGAR. 07:23 HS SE VISUALIZA DOS FEMENINOS OFUSCADAS Y DOS MASCULINOS SEPARANDO A LAS MISMAS. 07:27 HS LOS FEMENINOS SE RETIRAN POR SUS PROPIOS MEDIOS. 07:30 HS SE RETIRÓ PERSONAL POLICIAL DANDO POR FINALIZADO EL EVENTO. SAE AMPLIA SECTOR 3 INFORMA EL BOLICHE MUM SE ENCUENTRA CERRADO LOS MISMOS EN LA PUERTA DEL BOLICHE PRESENCIA NOTORIA NO SE APROXIMA DENUNCIANTE. VÍA PUBLICA PANORAMA NORMAL. NEGATIVO PERSONAS EN RIÑA.</t>
  </si>
  <si>
    <t>FLORES14</t>
  </si>
  <si>
    <t>SE TOMA CONOCIMIENTO MEDIANTE CARTA SAE N°46866543 QUE DENUNCIANTE REFIERE QUE HABRÍA DOS MASCULINOS GOLPEÁNDOSE EN LA VÍA PÚBLICA. SIENDO LAS 07:38 HS. SE TOMA LA CÁMARA FLORES14 EMPLAZADA EN AVELLANEDA 2501 Y GENERAL J. G. ARTIGAS VISUALIZANDO AL PERSONAL POLICIAL CON UN MASCULINO DEMORADO. 07:42 HS. EL MASCULINO SE RETIRA POR SUS PROPIOS MEDIOS JUNTO AL PERSONAL POLICIAL DANDO POR FINALIZADO EL EVENTO. SE AMPLÍA MEDIANTE SAE QUE SECTOR 1 CLARIFICANDO EN EL LUGAR. NEGATIVO HECHO CON AUTORES. NEGATIVO ROBO. SE TRATÓ DE UNA DISCUSIÓN. EN INSTANTES CON MÁS DATOS.</t>
  </si>
  <si>
    <t>SE TOMA CONOCIMIENTO MEDIANTE MODULACIÓN HT POR PERSONA DESCOMPENSADA EN LA VÍA PÚBLICA. SIENDO LAS 07:40 HS SE TOMA LA CÁMARA PALERMO90 EMPLAZADA EN SANTA FE 4701 Y BULLRICH AL MOMENTO SE VISUALIZA LO APORTADO Y PERSONAL POLICIAL EN EL LUGAR. SE DA AVISO A COMANDO GENERÁNDOSE CARTA SAE N° 46866542 07:47 HS ARRIBO AMBULANCIA DE SAME. 07:52 HS SE RETIRA AMBULANCIA DE SAME CON TRASLADO. 07:57 HS SE RETIRA PERSONAL POLICIAL DANDO POR FINALIZADO EL EVENTO. SAE AMPLIA MOTO INFORMA ARRIBO SAME INTERNO N° 382 PROVENIENTE DE BASE JUAN B. JUSTO A CARGO DR. ALONSO MATRICULA N° 168201 DIAGNOSTICA INTOXICACIÓN ALCOHÓLICA Y DERIVA AL HOSPITAL RIVADAVIA AL SR. CANTERO DAVID DNI 39096036 DE 29 AÑOS ARGENTINO.</t>
  </si>
  <si>
    <t>SE TOMA CONOCIMIENTO MEDIANTE CARTA SAE N° 46866545 DENUNCIANTE REFIERE QUE HABRÍA UN FEMENINO QUE ESTARÍA PERDIDA EN TIEMPO Y ESPACIO. SIENDO LAS 07:41HS SE TOMA CÁMARA CHACARITA37 EMPLAZADA EN LAS CALLES LACROZE 4185 Y GUZMÁN SE VISUALIZA A PERSONAL POLICIAL ASISTIENDO A UN FEMENINO. 08:03HS ARRIBA SAME AL LUGAR. 08:11HS SE RETIRA SAME CON TRASLADO. 08:28HS SE RETIRA PERSONAL POLICIAL DANDO POR FINALIZADO EL EVENTO. POSTERIORMENTE SE AMPLÍA MEDIANTE CARTA SAE HT INFORMA QUE ARRIBO SAME INTERNO 408 A CARGO DEL DR. ROGELIO MANSILLA MATRICULA NÚMERO 161661 QUIEN ASISTE Y TRASLADA AL HOSPITAL TORNU CON DIAGNOSTICO: CUERPO EXTRAÑO EN EL OÍDO.</t>
  </si>
  <si>
    <t>PARQUE AVELLANEDA 27/54</t>
  </si>
  <si>
    <t>SE TOMA CONOCIMIENTO MEDIANTE CARTA SAE N° 46866690 SOBRE CHOQUE Y VUELCO EN ESCALADA Y RODÓ. 08:11 HS. SE TOMA CÁMARA PARQUEAVELLANEDA27 EMPLAZADA EN ESCALADA 1140 Y RODÓ VISUALIZANDO EL VEHÍCULO VOLCADO EN EL LUGAR JUNTO A PERSONAL POLICIAL Y BOMBEROS. 08:15 HS. ARRIBA PERSONAL DE SAME. 08:33 HS. SE RETIRA SAME CON TRASLADO. 09:53 HS. SE RETIRA BOMBEROS LUEGO DE ESTABILIZAR EL VEHÍCULO. 10:12 HS. SE RETIRA PERSONAL POLICIAL LLEVÁNDOSE EL VEHÍCULO EN GRÚA Y DANDO POR FINALIZADO EL EVENTO. AMPLIA MEDIANTE CARTA SAE 609 SAM INTERNO 398 SANTOJANNI A CARGO DR. DA SILVA MN 206985 ASISTE Y TRASLADA AL HOSPITAL SANTOJANNNI CON DIAGNÓSTICO POLITRAUMA. 609 INFORMA BOMBEROS DESTACAMENTO VELEZ A CARGO TENIENTE GUARNIERI LP 24808 DOTACIÓM 5X1 LOGRAN COLABORAR DAR VUELTA EL VEHÍCULO A POSICIÓN NORMAL LIBERAN LA CALZADA. INSPECCIONAN EL VEHÍCULO EL MISMO RESULTA SIN RIESGO PARA TERCEROS. 609 INFORMA SE REALIZA CONSULTA CON LA UNIDAD DE FLAGRANCIAS SUR A CARGO DR. OTAMANDI QUIÉN DISPONE SE REALICE EXPEDIENTE DE CONSTANC</t>
  </si>
  <si>
    <t>CONSTITUCION 26</t>
  </si>
  <si>
    <t>SE TOMA CONOCIMIENTO MEDIANTE CARTA SAE N° 46866558 DENUNCIANTE REFIERE QUE SE HABRÍAN QUEDADO ENCERRADOS DENTRO DEL ASCENSOR. SIENDO LAS 08:15HS. SE TOMA CÁMARA CONSTITUCIÓN26 EMPLAZADA EN JUAN DE GARAY 1497 Y LUIS SÁENZ PEÑA VISUALIZANDO DOTACIÓN DE BOMBEROS Y PERSONAL POLICIAL EN EL LUGAR. 08:28HS. SE RETIRA LA TOTALIDAD DEL PERSONAL DANDO POR FINALIZADO ESTE EVENTO. POSTERIORMENTE SE TOMA CONOCIMIENTO MEDIANTE CARTA SAE QUE MÓVIL 1201 INFORMA QUE ARRIBO PERSONAL DE BOMBEROS INTERNO 2640 A CARGO DEL TENIENTE LP 24295 LASBELA CARLOS DOTACIÓN 6X1 PROVENIENTE DEL CUARTEL PATRICIOS. SE TRATÓ DE UNA FALLA MECÁNICA SE LOGRA EVACUAR A LAS PERSONAS SIN NOVEDAD.</t>
  </si>
  <si>
    <t>FLORESTA 61</t>
  </si>
  <si>
    <t>SE TOMA CONOCIMIENTO MEDIANTE CARTA SAE N°46866738 DENUNCIANTE REFIERE UN MASCULINO INDICANDO QUE HABRÍA UNA PERSONA EL CUAL ESTARÍA LLORANDO EN LA VÍA PUBLICA. DESCONOCE QUE LE OCURRE PERO PODRÍA HABER SIDO VÍCTIMA DE ROBO. SIENDO LAS 08:28HS. SE TOMA CÁMARA FLORESTA61 EMPLAZADA EN YERBAL 3898 Y CHIVILCOY VISUALIZANDO A UN MASCULINO SEDENTE EN VÍA PUBLICA. 08:30HS. ARRIBA PERSONAL POLICIAL. 08:41HS. SE RETIRA PERSONAL POLICIAL DANDO POR FINALIZADO ESTE EVENTO. POSTERIORMENTE SE TOMA CONOCIMIENTO MEDIANTE AMPLIACIÓN DE CARTA SAE QUE M 610 INFORMA EN EL LUGAR SE ENTREVISTO AL MASCULINO EL CUAL MANTUVO UNA DISCUSIÓN CON SU PAREJA QUE AL ARRIBO DEL MÓVIL YA NO SE ENCONTRABA PANORAMA NORMAL EL MASCULINO SE RETIRA ILESO NEGATIVO ROBO.</t>
  </si>
  <si>
    <t>FLORES256</t>
  </si>
  <si>
    <t>SE TOMA CONOCIMIENTO MEDIANTE CARTA SAE N°46866664 QUE DENUNCIANTE REFIERE QUE HABRÍA UN MASCULINO EN APARENTE ESTADO DE EBRIEDAD GENERANDO DISTURBIOS EN LA VÍA PÚBLICA Y AGREDIÉNDOSE CON OTRO MASCULINO APARENTEMENTE UNO DE ELLOS TENDRÍA UN CUCHILLO. SIENDO LAS 08:35 HS. SE TOMA LA CÁMARA FLORESO256 EMPLAZADA EN CARABOBO 1639 Y CASTAÑARES VISUALIZANDO AL PERSONAL POLICIAL CON UN MASCULINO DEMORADO. SE VERIFICÓ LÍNEA DE TIEMPO MEDIANTE LAS CÁMARAS FLORESO256 TANTO DOMO COMO LAS FIJAS NO LOGRANDO VISUALIZAR IMÁGENES DE RELEVANCIA DEBIDO A QUE LAS CÁMARAS AL MOMENTO PRESENTAN DESPERFECTOS TÉCNICOS. 09:20 HS. SE RETIRA EL PERSONAL POLICIAL CON TRASLADO DEL MASCULINO DANDO POR FINALIZADO EL EVENTO. SE AMPLÍA MEDIANTE SAE QUE SE FINALIZA LA CONSULTA CON UNIDAD DE FLAGRANCIA OESTE A CARGO DOCTOR GALVANO. AVALA LA DETENCIÓN POR DESOBEDIENCIA Y RESISTENCIA A LA AUTORIDAD.</t>
  </si>
  <si>
    <t>RESISTENCIA A LA AUTORIDAD</t>
  </si>
  <si>
    <t>SE TOMA CONOCIMIENTO MEDIANTE CARTA SAE N° 46866639 FEMENINO REFIERE QUE SE ESTARÍA QUEMANDO UN TECHO DENTRO DEL HALL DE ENTRADA. 08:00 HS SE POSEE CAMARA ALMAGRO21 EMPLAZADA SOBRE RIVADAVIA 3610 Y MAZA SE VISUALIZA MOVIL POLICIAL EN EL LUGAR SE BRINDA COLABORACION. 08:06 HS SE VISUALIZA ARRIBO DE BOMBEROS. 08:12 HS SE VISUALIZA ARRIBO DE SAME. 08:22 HS SE VISUALIZA RETIRO DE SAME SIN VISUALIZAR TRASLADO. 08:47 HS SE VISUALIZA RETIRO DE BOMBEROS Y PERSONAL POLICIAL DEL LUGAR. SE TOMA CONOCIMIENTO MEDIANTE CARTA SAE 605 QUE HABÍA UN TECHO DE PLÁSTICO DONDE ENCONTRARON UNA COLILLA DE CIGARRILLO DEBIDO A QUE ES EL PULMÓN DEL EDIFICIO. ARRIBO DE BOMBEROS INTERNO 407 LABASE ISERERE TENIENTE IP 74462 A CARGO DE PABLO ROSS. DANDO POR FINALIZADO ESTE EVENTO. EVENTO MONITOREADO POR MARIA LAURA MOLINA IP 12826</t>
  </si>
  <si>
    <t>P CHACABUCO 146</t>
  </si>
  <si>
    <t>E TOMA CONOCIMIENTO MEDIANTE SISEP QUE HABRÍA TRES MASCULINOS EN SITUACIÓN DE CALLE SQUE LE HABRIAN SACADO LA RUEDA DE AUXILIO A UN VEHÍCULO. LA RUEDA ESTA EN UNA CAJA TAPADA EN UNA MANTA.07:39 HS SE TOMA CAMARA PARQUE CHACABUCOO146 EMPLAZADA EN DIRECTORIO 596 AL TOMAR LA CAMARA SE VISUALIZA A LOS MASCULINOS DE SIMILARES CARACTERÍSTICAS SE LE AMPLIA A COMANDO POR CARTA SAE N° 46866551 QUE LOS MASCULINOS SIGUEN CAMINANDO POR DIRECTORIO HACIA CRAIGE. 07:42 HS SE LOS VISUALIZA POR DIRECTORIO Y RIGLOS. 07:43 HS SE VISUALIZA A LOS MASCULINOS POR PARQUE CHACABUCO01 EMPLAZADA EN DIRECTORIO 502 AL TOMAR LA CAMARA SE VISUALIZA A LOS MASCULINOS.07:43 HS SE VISUALIZA ARRIBO DE PERSONAL POLICIAL.08:12 HS SE RETIRA EL MASCULINO POR SUS MEDIOS Y SE RETIRA PERSONAL POLICIAL DÁNDOSE POR FINALIZADO EL EVENTO. POSTERIORMENTE SE AMPLIA POR CARTA SAE QUE SE ENTREVISTO A MASCULINO EN SITUACIÓN DE VULNERABILIDAD EL MISMO CORRESPONDE Y NO POSEE EL SEGUNDO MASCULINO NO RECUERDA EL DNI. EL TERCER MASCULINO NP RECUERDA DNI EL MISMO NO POSEE ELEMENTO CONSTITUTIVO DE DELITO.SE RECORRE INMEDIACIONES NEGATIVO FALTANTE EN ALGÚN VEHÍCULO. PANORAMA NORMAL EN VIA PUBLICA.</t>
  </si>
  <si>
    <t>LINEAB D02 /SAN NICOLAS13</t>
  </si>
  <si>
    <t>SE TOMA CONOCIMIENTO MEDIANTE CARTA SAE N° 46866790 QUE OFICIAL PRIMERO DE LA CIUDAD COSSO EN ADICIONAL REFIERE TENER UN MASCULINO DEMORADO POR ROBO EN VÍA PUBLICA. SIENDO LAS 08:51HS. SE TOMA CÁMARA SAN NICOLÁS 13 EMPLAZADA EN CALLAO 401 Y CORRIENTES VISUALIZANDO A PERSONAL POLICIAL CON UN MASCULINO DEMORADO. SE DA AVISO A COMANDO MEDIANTE CARTA SAE. MASCULINO DE REMERA VERDE BERMUDA NEGRA CALZADO BLANCO Y NEGRO. 08:53HS. INGRESAN A SUBTE. 08:56HS. MEDIANTE CÁMARA LINEAB_CALLAO D02 A J. M. ROSAS SE VISUALIZA A PERSONAL POLICIAL JUNTO CON DAMNIFICADO EL MISMO REMERA NEGRA BERMUDA DE JEAN. 09:04HS. SE RETIRAN DEL LUGAR CON DAMNIFICADO DANDO POR FINALIZADO ESTE EVENTO. SE REALIZA LÍNEA DE TIEMPO VISUALIZANDO MEDIANTE CÁMARA LINEAB_CALLAOD02 A J. M. ROSAS A LAS 08:38HS. MOMENTO DONDE EL MASCULINO DEMORADO INGRESA A LA ESTACIÓN Y SE APROXIMA A UN MASCULINO QUE SE ENCUENTRA DORMITANDO. 08:34HS. SE LO VISUALIZA EN REITERADAS OCASIONES REVISAR AL MASCULINO DORMITANDO PARA LUEGO RETIRARSE DEL LUGAR 08:37HS. POSTERIORMENTE SE TOMA CONOCIMIENTO MEDIANTE CARTA SAE QUE INFORMA DAMNIFICADO QUE MASCULINO COMETE ILÍCITO EN INTERIOR DE ESTACIÓN CALLAO Y EGRESA DE LA ESTACIÓN DONDE ES DETENIDO POR PERSONAL POLICIAL EN ADICIONAL. DAMNIFICADO INFORMA QUE LE SUSTRAE CELULAR Y BILLETERA. SE REALIZÓ CONSULTA CON LA FISCALÍA N°5 A CARGO DEL DOCTOR TRONCOSO SECRETARÍA ÚNICA A CARGO DE LA DOCTORA SOLDANO SE LABRAN ACTUACIONES POR ROBO Y DETENCIÓN DEL IMPUTADO.</t>
  </si>
  <si>
    <t>CONSTITUCION 53</t>
  </si>
  <si>
    <t>09:48 HS. POR CÁMARA CONSTITUCIÓN 53 EMPLAZADA EN GARAY 1095 Y LIMA ESTE SE VISUALIZA A DOS MASCULINOS OFICIANDO DE LIMPIA VIDRIOS. LOS MISMOS RECIBEN DADIVAS A CAMBIO DE LIMPIAR LOS VIDRIOS DE SUS VEHÍCULOS. PRIMER MASCULINO GORRA OSCURA COLOCADA REMERA DEPORTIVA COLOR VERDE DEL CLUB DEFENSA Y JUSTICIA. SEGUNDO MASCULINO GORRA OSCURA CON VISERA BLANCA ROPAS OSCURAS. SE DA AVISO A COMANDO GENERANDO CARTA SAE N°46867079. 09:54 HS. PRIMER MASCULINO VUELVE A REALIZAR LA ACCIÓN Y COBRAR POR LA MISMA. 10:14 HS. ARRIBA PERSONAL POLICIAL Y DA CON EL PRIMER MASCULINO EN EL LUGAR. EL SEGUNDO MASCULINO SE PIERDE DE LA VISUAL DE LAS CÁMARAS. 10:30 HS. SE RETIRA MASCULINO DEL LUGAR POR SUS PROPIOS MEDIOS DANDO ASÍ POR FINALIZADO EL EVENTO. SE TOMA CONOCIMIENTO POR CARTA SAE PERSONAL POLICIAL INFORMA SE REALIZA CONSULTA CON LA FISCALÍA GENERAL A CARGO DEL DOCTOR ROMAINONI SE LABRA ACTA CONTRAVENCIONAL CON ARTÍCULO 91. NOTIFICACIÓN Y SOLTURA DEL MASCULINO.</t>
  </si>
  <si>
    <t>RECOLETA 33</t>
  </si>
  <si>
    <t>SE TOMO CONOCIMIENTO MEDIANTE CARTA SAE SOBRE UN MASCULINO ACCIONANDO EL TOTEM. SE VISUALIZA LO APORTADO. ARRIBA PERSONAL POLICIAL. CARTA SAE AMPLIA 902B INF SE ENTREVISTO CON MASC EL MISMO REFIERE HABRIA ACCIONADO EL TOTEM PORQUE HABRIA VISUALIZADO UN MASC CON CONTEXTURA ROBUSTA REMERA NARANJA CON ACTITUD EXTRAÑA QUE SE RETIRO POR CALLAO HACIA VIAMONTE. ASI MISMO SE VERIFICO LA TRAZA E INMEDIACIONES SIN DAR CON MASCULINO</t>
  </si>
  <si>
    <t>SE TOMA CONOCIMIENTO MEDIANTE CARTA SAE N°46866813 QUE DENUNCIANTE REFIERE QUE HABRÍA UN FEMENINO GENERANDO INCIDENCIA EN UN COMERCIO Y ESTARÍA AGRESIVO. SIENDO LAS 08:50 HS. SE TOMA LA CÁMARA CABALLITO61 EMPLAZADA EN RIVADAVIA 4691 Y OTAMENDI VISUALIZANDO A FEMENINO EN EL INGRESO DE UN LOCAL GENERANDO DISTURBIOS. 08:51 HS. ARRIBA EL PERSONAL POLICIAL DANDO CON EL FEMENINO. 08:53 HS. EL FEMENINO SE RETIRA POR SUS PROPIOS MEDIOS. 08:59 HS. EL PERSONAL POLICIAL SE RETIRA DANDO POR FINALIZADO EL EVENTO. SE AMPLÍA MEDIANTE SAE QUE 906 B REFIERE QUE SE INVITÓ A RETIRAR A UNA PERSONA EN ESTADO DE VULNERABILIDAD. SIN NOVEDAD. EL MISMO ILESO NO REQUIERE ASISTENCIA.</t>
  </si>
  <si>
    <t>FLORES 53</t>
  </si>
  <si>
    <t>SE TOMA CONOCIMIENTO MEDIANTE CARTA SAE N° 46867169 LLAMANTE REFIERE QUE HABRÍA VISUALIZADO A DOS MASCULINOS INTENTANDO ABRIR UNA PERSIANA DE UNA PELUQUERÍA. 10:10 HS SE POSEE CAMARA FLORES53 EMPLAZADA SOBRE ASAMBLEA 2199 Y PEDERNERA SE VISUALIZA A MASCULINOS CON SIMILARES CARACTERÍSTICAS DESCRIPTAS EN CARTA. 10:12 HS SE VISUALIZA ARRIBO DE PERSONAL POLICIAL AL LUGAR DANDO CON LOS MASCULINOS. 10:24 HS SE VISUALIZA RETIRO DE LOS MASCULINOS POR SUS PROPIOS MEDIOS. 10:29 HS SE VISUALIZA RETIRO DE MOVIL POLICIAL DEL LUGAR. SE TOMA CONOCIMIENTO MEDIANTE CARTA SAE 607 CLARIFICANDO NEGATIVO ELEMENTOS CONSTITUTIVOS DEL DELITO ASÍ COMO IMPEDIMENTOS LUGAR NO VIOLENTADO. EN EL LUGAR SE PRESENTA DANDO A VP UN ENCHUFE LO CUAL LO QUE QUERÍAN ESTA CARGAR UNA TABLET NEGATIVO ROBO. DANDO POR FINALIZADO ESTE EVENTO. EVENTO MONITOREADO POR MARIA LAURA MOLINA. IP 12826</t>
  </si>
  <si>
    <t>BELGRANO 07 CAM01</t>
  </si>
  <si>
    <t>SE TOMA CONOCIMIENTO MEDIANTE CARTA SAE N° 46867192 POR CHOQUE ENTRE VEHÍCULO Y MOTOVEHICULO EN AVENIDA CABILDO Y AVENIDA MONROE. 10:14HS SE TOMA CÁMARA FIJA BELGRANO07CAM01 EMPLAZADA EN AVENIDA CABILDO 2505 Y AVENIDA MONROE VISUALIZANDO A PERSONAL POLICIAL EN EL LUGAR JUNTO A UN VEHÍCULO DETENIDO. 10:30HS ARRIBA AMBULANCIA DE SAME. 10:39HS SE RETIRA SAME NO LOGRANDO DETERMINAR SI EL MISMO TRASLADA A ALGUNA PERSONA POR POSICIÓN DE CÁMARA. 11:15HS RETIRA DEL LUGAR VEHÍCULO INVOLUCRADO DANDO ASÍ POR FINALIZADO EL EVENTO. SE VERIFICO LÍNEA DE TIEMPO CÁMARA BELGRANO07CAM01 A LAS 10:08 HS SE VISUALIZA VEHÍCULO COLOR NEGRO CIRCULANDO POR CABILDO CARRIL DERECHO EN EL MISMO SENTIDO CIRCULABA MOTOVEHICULO BITRIPULADO AL LLEGAR A LA INTERSECCIÓN CON MONROE EL MOTOVEHICULO INTENTA DOBLAR HACIA LA DERECHA COLISIONANDO CON EL VEHÍCULO MENCIONADO ANTERIORMENTE CAYENDO SOBRE LA CINTA ASFÁLTICA. HT INFORMA EL ARRIBO DE SAME INTERNO 425 A CARGO DEL DR. JESUS MARTINEZ MN 201180 QUIEN ASISTE Y DERIVA AL HOSPITAL PIROVANO CON DIAGNOSTICO TRAUMATISMO POLI CONTUSO PARA LOS DOS EFECTIVOS. 613A INFORMA SE REALIZA CONSULTA UNIDAD DE FLAGRANCIA NORTE A CARGO DE LA DRA. DEVAIRES SECRETARIA DRA. BURTEN SE LABRAN ACTUACIONES LESIONES 94. NOTIFICACIÓN Y SOLTURA DE LA IMPUTADA Y ENTREGA DEL RODADO.</t>
  </si>
  <si>
    <t>1 IMPUTADO ; 2 TRASLADOS DE SAME</t>
  </si>
  <si>
    <t>FLORESTA 30</t>
  </si>
  <si>
    <t>SE TOMA CONOCIMIENTO MEDIANTE CARTA SAE N°46867119 FEMENINO REFIERE QUE HABRÍA 3 MASCULINOS AGREDIÉNDOSE EN LA VÍA PUBLICA. SIENDO LAS 10:20HS. SE TOMA CÁMARA FLORESTA30 EMPLAZADA EN J B ALBERDI 3208 Y PORTELA DONDE SE VISUALIZA AL PERSONAL POLICIAL ENTREVISTANDO A 2 MASCULINOS. 11:19HS. SE RETIRA PERSONAL POLICIAL DANDO POR FINALIZADO ESTE EVENTO. POSTERIORMENTE SE TOMA CONOCIMIENTO MEDIANTE AMPLIACIÓN DE CARTA SAE QUE SECTOR 2 INDICA EL MASCULINO SE ENCONTRABA BAILANDO A LA SALIDA DEL LOCAL BAILABLE Y SE CAE DE SU ALTURA OFUSCADO POR LA DEMORA DEL SERVICIO DE SAME SE RETIRA POR SUS MEDIOS CONSULTADO POR SUS MEDIOS EN RIÑA O DISTURBIOS CON ELEMENTOS O ARMAS INDICA NEGATIVO.</t>
  </si>
  <si>
    <t>FLORES 78/27</t>
  </si>
  <si>
    <t>SE TOMA CONOCIMIENTO MEDIANTE CARTA SAE N°46867243 QUE HT 2007033 SE ENCUENTRA CON UN MASCULINO QUE INDICA QUE OTRO MASCULINO DE GORRA BLANCA CAMPERA PANTALÓN Y ZAPATILLAS NEGRAS LE HABRÍA SUSTRAÍDO LA BICICLETA. SIENDO LAS 10:31 HS. SE TOMA LA CÁMARA FLORES78 EMPLAZADA EN RIVADAVIA 7198 Y CULPINA VISUALIZANDO AL PERSONAL POLICIAL ENTREVISTANDO A UN MASCULINO. SE REALIZA LÍNEA DE TIEMPO MEDIANTE CÁMARA FLORES78 SIN VISUALIZAR EL MOMENTO DEL HECHO. ASIMISMO SE REALIZA LÍNEA DE TIEMPO MEDIANTE CÁMARA FLORES27 CAM03 EMPLAZADA EN RIVADAVIA 7002 Y PEDERNERA VISUALIZANDO A LAS 09:57:35 HS. A MASCULINO DE SIMILARES CARACTERÍSTICAS A LAS APORTADAS EN LA CARTA. EL CUAL ESTARÍA CIRCULANDO POR LA CALLE RIVADAVIA HACIA PEDERNERA. 10:40:24 HS. EL MASCULINO AL LLEGAR A LA CALLE PEDERNERA CRUZA HACIA LA PLAZA Y SE RETIRA SENTIDO A YERBAL. 10:38 HS. SE RETIRA EL PERSONAL POLICIAL CON TRASLADO DEL DAMNIFICADO DANDO POR FINALIZADO EL EVENTO. SE AMPLÍA MEDIANTE SAE QUE HT INDICA CONSULTA CON LA FISCALÍA NACIONAL EN LO CRIMINAL Y CORRECCIONAL N°32 A CARGO DOCTORA BARBELLA. SECRETARÍA ÚNICA A CARGO DOCTORA INSAURRALDE QUIEN INDICÓ ACTUACIONES POR AVERIGUACIÓN HURTO.</t>
  </si>
  <si>
    <t>SIENDO 10:15 HS SE TOMA CONOCIMIENTO MEDIANTE MODULACIÓN HT PERSONAL POLICIAL INDICA QUE SE ENCUENTRA CON UN DOS FEMENINOS LAS CUALES INDICAN QUE UNA DE ELLAS FUE VICTIMA DE HECHO ILÍCITO EL DÍA DE AYER. 10:20 HS AL TOMAR I AT CAMARA BALVANERA C104 EMPLAZADA EN CASTELLI 195 Y D PERÓN SE VISUALIZA MÓVIL POLICIAL EN EL LUGAR 10:20 HS SE VISUALIZA AL PERSONAL POLICIAL CON DOS FEMENINO SE DA AVISO A COMANDO GENERANDO CARTA SAE N 46867195 SE BRINDA COLABORACION 10:21 HS SUBEN A LAS DOS FEMENINOS AL MÓVIL Y SE RETIRAN DEL LUGAR SE FINALIZADO EL EVENTO. SE AMPLÍA INFORMA MÓVIL 1003 A VÍA QSO FICIAL CORDOBA SE TRATA DE FEMENINO TURISTA INDICA QUE EL DIA DE AYER LE SUSTRAJERONSE LABRAN ACTUACIONES POR HURTO FACE 47 DR SOLIMINE SECRETARIA ÚNICA DRAGANDO UNOS ARTICULARES EN EL BARRIO DE RECOLETA DESCONOCE QUIEN FUE -</t>
  </si>
  <si>
    <t>CHACARITA 57</t>
  </si>
  <si>
    <t>SE TOMA CONOCIMIENTO MEDIANTE CARTA SAE N°46867239 DENUNCIANTE REFIERE QUE HABRÍA 5 PERSONAS APARENTEMENTE CONSUMIENDO ESTUPEFACIENTE QUE APURAN A LA GENTE Y NO PUEDEN PASAR. PIDEN DINERO A LOS TRANSEÚNTES QUE PASAN POR EL LUGAR. SIENDO LAS 10:29HS SE TOMA CÁMARA CHACARITA57 EMPLAZADA EN LAS CALLES FOREST 502 Y OLLEROS SE VISUALIZA UN GRUPO DE PERSONAS EN EL LUGAR CON SIMILARES CARACTERÍSTICAS. 10:32HS ARRIBA PERSONAL POLICIAL AL LUGAR ENTREVISTA A LOS MISMOS. 10:34HS SE RETIRAN LAS PERSONAS DEL LUGAR Y PERSONAL POLICIAL DANDO POR FINALIZADO EL EVENTO. POSTERIORMENTE SE AMPLÍA MEDIANTE CARTA SAE HT INFORMA QUE SE RETIRAN MASCULINOS EN SITUACIÓN DE VULNERABILIDAD SIN APORTAR DATOS.</t>
  </si>
  <si>
    <t>SE TOMA CONOCIMIENTO MEDIANTE CARTA SAE N° 46867720 QUE DENUNCIANTE REFIERE QUE LE HABRÍAN ROBADO DINERO HACE DÍAS Y ESTARÍA VISUALIZANDO A LA PERSONA AUTORA DEL ILÍCITO. FEMENINO PANTALÓN A RAYAS. SIENDO LAS 11:49HS. SE TOMA CÁMARA CONSTITUCIÓN 74 EMPLAZADA EN JUAN DE GARAY 1301 Y SANTIAGO DEL ESTERO VISUALIZANDO UN FEMENINO DE SIMILARES CARACTERÍSTICAS. SE DA AVISO A COMANDO MEDIANTE CARTA. FEMENINO DE CAMPERA VERDE CALZA BLANCA NEGRA Y ROJA A RAYAS CALZADO NEGRO. 11:58HS. ARRIBA PERSONAL POLICIAL DANDO CON LA MISMA. 13:14HS. SE RETIRA EL FEMENINO POR SUS PROPIOS MEDIOS DANDO POR FINALIZADO ESTE EVENTO. POSTERIORMENTE SE TOMA CONOCIMIENTO MEDIANTE CARTA SAE QUE MÓVIL 1101 INFORMA QUE EL MASCULINO LLAMO AL 911 DEBIDO A QUE VISUALIZO AL FEMENINO QUIEN LE HABRÍA SUSTRAÍDO PERTENENCIAS DÍAS ANTERIORES. SUMARIO DE LA DENUNCIA ANTERIOR 925568. INTERVIENE EL JUZGADO CRIMINAL Y CORRECCIONAL N°60 A CARGO DEL DOCTOR BRIXNONI SECRETARÍA N° 71 A CARGO DEL DOCTOR ANTELO SE LABRAN ACTUACIONES POR ROBO. NOTIFICACIÓN Y SOLTURA.
EVENTO MONITOREADO CON LA COLABORACIÓN DE MELANIE ROJAS</t>
  </si>
  <si>
    <t>SE TOMA CONOCIMIENTO MEDIANTE CARTA SAE 46867400. RODOLFO VECINO REFIERE QUE EN EL ARCHIVO DE LA NACIÓN UN MASCULINO ROMPIÓ EL VIDRIO INGRESO Y SE LLEVÓ BRONCE Y OTRAS PERTENENCIAS EN UN BOLSO GRANDE. VESTIMENTA GORRO OSCURO UNA PRENDA BLANCA Y JEAN BUZO OSCURO. SE FUE POR EL SUBTE E CORREO CENTRAL. SIENDO LAS 11:30 HS SE REALIZA LÍNEA DE TIEMPO POR CÁMARA SAN NICOLÁS 96 CAM02 EMPLAZADA EN J D PERÓN 133 Y L N ALEM 10:46 HORAS SE VISUALIZA EL PASO DEL MASCULINO DIRIGIÉNDOSE HACIA LA BOCA DE SUBTE. LUEGO 10:51 HORAS SE LO VISUALIZA POR CÁMARA LÍNEA E CORREO CENTRAL CAM14 EL PASO DEL MASCULINO DESCENDIENDO HACIA LOS ANDENES INGRESANDO AL VAGÓN PERDIÉNDOLE LA VISUAL. POSTERIORMENTE SE TOMA CONOCIMIENTO MEDIANTE CARTA SAE: 601 INFORMA ENTREVISTAR A PERSONAL DE POLICÍA COMPLEMENTARIA EL SARGENTO LP. 15118 RAÚL LLOPI DE PFA INFORMANDO QUE EN EL DÍA DE LA FECHA EN HORAS DE LA MAÑANA VISUALIZO UNA SOMBRA EN LAS PROXIMIDADES DE UNA DE LAS PUERTAS DE INGRESO DEL LUGAR LA CUAL SE COMPONE DE DOS HOJAS VIDRIADAS Y UN TOTAL DE DIEZ ENREJADOS DE MATERIAL DE BRONCE LOS CUALES AL APROXIMARSE EL LLAMANTE NOTO LA SUSTRACCIÓN DE LOS MISMOS. POR ELLO SE EVACUO CONSULTA CON LA FISCALÍA CRIMINAL Y CORRECCIONAL Nº60 A CARGO DRA. INCARDONA SECRETARIA A CARGO DRA. DISANTO REALIZANDO ACTUACIONES POR AV. ROBO Y DAÑOS. NO REQUIRIENDO SERVICIOS AL LUGAR. ESTE EVENTO FUE MONITOREADO POR LA OPERADORA MELANIE ROJAS DNI 40097155.</t>
  </si>
  <si>
    <t>LABRAN ACTUACIONES POR AVERIGUACIÓN DE ROBO Y DAÑOS</t>
  </si>
  <si>
    <t>ALMAGRO 11</t>
  </si>
  <si>
    <t>SE TOMA CONOCIMIENTO MEDIANTE CARTA SAE N°46867614 QUE DENUNCIANTE REFIERE QUE EN LA ESQUINA HABRÍA UN AUTOMÓVIL ESTACIONADO CON 3 O 4 MASCULINOS DENTRO Y UN FEMENINO EN LA VÍA PÚBLICA APARENTEMENTE OFRECIÉNDOLES SUS SERVICIOS SEXUALES. SIENDO LAS 11:37 HS. SE TOMA LA CÁMARA ALMAGRO11 EMPLAZADA EN SÁNCHEZ DE BUSTAMANTE 190 Y JUAN DOMINGO PERÓN VISUALIZANDO AL PERSONAL POLICIAL IDENTIFICANDO A UN FEMENINO Y TRES MASCULINOS. 11:41 HS. LOS SUJETOS SE RETIRAN DEL LUGAR POR SUS PROPIOS MEDIOS. 11:42 HS. SE RETIRA EL PERSONAL POLICIAL DANDO POR TERMINADO ESTE EVENTO. SE AMPLÍA MEDIANTE SAE QUE MÓVIL 1005 INFORMA QUE SE TRATÓ DE UN GRUPO REFUGIÁNDOSE DE LA LLUVIA. NEGATIVO IDENTIFICACION DE PERSONAS.</t>
  </si>
  <si>
    <t>• NO CARGÓ HORARIOS</t>
  </si>
  <si>
    <t>CHACABUCO 30</t>
  </si>
  <si>
    <t>SE TOMA CONOCIMIENTO MEDIANTE CARTA SAE N° 46867350 SOBRE CHOQUE CON HERIDOS. 10:41 HS SE POSEE CAMARA PARQUE CHACABUCO 30 CAM01 EMPLAZADA SOBRE MIRO 1792 Y CASTAÑARES SE VISUALIZA PERSONAL POLICIAL Y MASCULINO TENDIDO EN VÍA PUBLICA JUNTO A MOTOVEHICULO. SE VERIFICA LINEA DE TIEMPO MEDIANTE CAMARA PARQUE CHACABUCO 30 CAM01 SIENDO LAS 10:41 HS SE VISUALIZA MOTOVEHICULO CIRCULANDO POR AV CASTAÑARES AL LLEGAR A LA INTERSECCIÓN CON MIRO COLISIONA CON UN VEHÍCULO EL CUAL SE ENCONTRABA CRUZANDO CASTAÑARES SENTIDO SARAZA. 10:49 HS SE VISUALIZA ARRIBO DE SAME. 10:55 HS SE RETIRA SAME REALIZANDO TRASLADO. 11:48 HS SE VISUALIZA RETIRO DE MOVIL POLICIAL DEL LUGAR. SE TOMA CONOCIMIENTO MEDIANTE CARTA SAE 607B INFORMA ARRIBO SAME INTERNO SAME INTERNO 360 DE BASE COBO A CARGO DEL DR. ORTEGA JAVIER MN 160108 QUIEN ASISTE Y TRASLADA AL PIÑEIRO CON DIAGNOSTICO POLITRAUMATISMO ASIMISMO SE EVACUA CONSULTA CON LA UFLA OESTE A CARGO DEL DR. CORRAL GALVANO QUIEN DISPUSO ACTUACIONES POR LESIONES 94. 607 ACTUALIZADO ESTADO DE SALUD DIAGNOSTICO POLITRAUMA SIN RIESGO DE VIDA SE CONTINUA CON MISMA ACTUACIONES. ASI MISMO NOTIFICACIÓN Y SOLTURA DE MASCULINO IMPUTADO.</t>
  </si>
  <si>
    <t>• NO CARGÓ IMPUTADO NI TRASLADO DE SAME
• NO CARGÓ HORARIOS</t>
  </si>
  <si>
    <t>ALMAGRO33</t>
  </si>
  <si>
    <t>SE TOMA CONOCIMIENTO MEDIANTE CARTA SAE N°46867861 QUE DENUNCIANTE REFIERE QUE ESTARÍA VIENDO SALIR HUMO BLANCO PROVENIENTE DE UN DEPARTAMENTO Y EN EL MISMO HABRÍA UNA PERSONA QUE NO CONTESTA. SIENDO LAS 12:15 HS. SE TOMA LA CÁMARA ALMAGRO33 EMPLAZADA EN DÍAZ VÉLEZ 4104 Y GASCÓN VISUALIZANDO AL PERSONAL POLICIAL EN EL LUGAR. 12:17 HS. ARRIBA EL PERSONAL DE BOMBEROS. 12:33 HS. SE RETIRA EL PERSONAL DE BOMBEROS. 12:37 HS. SE RETIRA EL PERSONAL POLICIAL DANDO POR FINALIZADO EL EVENTO. SE AMPLÍA MEDIANTE SAE QUE MÓVIL 905 A INDICA QUE EL MASCULINO SE QUEDÓ DORMIDO CUANDO DEJÓ COCINANDO EN EL HORNO HAMBURGUESAS. NEGATIVO INCENDIO. ÚNICAMENTE HUMO DE LA COMIDA QUEMADA.</t>
  </si>
  <si>
    <t>SE TOMA CONOCIMIENTO MEDIANTE CARTA SAE N°46867345 POR UNA PERSONA ACCIDENTADA. 10:43 HS SE TOMA CAMARA FLORES09 EMPLAZADA EN AVELANEDA 2902 AL TOMAR LA CAMARA SE VISUALIZA A MASCULINO TENDIDO EN LA VÍA PUBLICA CON UN MONOPATÍN SIENDO ASISTIDO POR TRASEUNTES. SE REALIZA LINEA DE TIEMPO VISUALIZANDO POR CAMARA FLORES09 CAM02 A LAS 10:40 HS QUE EL MASCULINO CIRCULABA POR AVELLANEDA AL CRUZAR LA TRAZA DE AVELLANES SE LE CAE LA MOCHILA Y AL FRENAR SE CAE DEL MONOPATÍN. 10.54 HS ARRIBA SAME 11.00 HS SE RETIRA SAME CON TRASLADO 11:03 SE RETIRA PERSONAL POLICIAL DÁNDOSE POR FINALIZADO EL EVENTO. POSTERIORMENTE SE AMPLIA POR CARTA SAE QUE ARRIBA SAME INTERNO 404 DEL ALVEAR A CARGO DRA DOMINIQUE GANDIN MN 157355 QUIEN FINALMENTE ASISTE AL MASCULINO Y TRASLADA CON DIAGNOSTICO TRAUMA DE MIEMBRO SUPERIOR DERECHO.</t>
  </si>
  <si>
    <t>• NO CARGÓ TRASLADO</t>
  </si>
  <si>
    <t>CONSTITUCION 85/34</t>
  </si>
  <si>
    <t>12:41 HS. POR CÁMARA CONSTITUCIÓN 85 EMPLAZADA EN CONSTITUCIÓN 1187 Y LIMA SE VISUALIZA A DOS MASCULINOS EN INCIDENCIA. LOS MISMOS SE ARROJAN GOLPES Y UNO DE ELLOS CONTARÍA CON UNA VARILLA. PRIMER MASCULINO CABELLO CORTO OSCURO TORSO DESNUDO JEAN AZUL CALZADO CLARO. EL MISMO TENDRÍA LA VARILLA. SEGUNDO MASCULINO GORRA OSCURA COLOCADA REMERA GRIS PANTALÓN LARGO NEGRO CALZADO CLARO. SE DA AVISO A COMANDO GENERANDO CARTA SAE N° 46868060. 12:43 HS. POR CÁMARA CONSTITUCIÓN 34 EMPLAZADA EN LIMA OESTE 1405 CONSTITUCIÓN SE VISUALIZA A PERSONAL POLICIAL ARRIBAR Y DAR CON LOS DOS MASCULINOS EN EL LUGAR.12:50 HS. SE RETIRA SEGUNDO MASCULINO DEL LUGAR POR SUS PROPIOS MEDIOS. 12:51 HS. SE RETIRA PRIMERA MASCULINO DEL LUGAR POR SUS PROPIOS MEDIOS DANDO ASÍ POR FINALIZADO EL EVENTO. SE TOMA CONOCIMIENTO POR CARTA SAE PERSONAL POLICIAL INFORMA ENTREVISTA A LOS MASCULINOS SE TRATO DE UNA INCIDENCIA SOLUCIONADA. SE LOS IDENTIFICO SIN NOVEDAD NEGATIVO ELEMENTO CONSTITUTIVO DE DELITO.</t>
  </si>
  <si>
    <t>SE VISUALIZA A UN MASCULINO OFICIANDO DE CUIDACOCHES. SE GENERA CARTA SAE INDICANDO DESCRIPCIONES. EL MASCULINO SE RETIRA ABORDO DEL COLECTIVO. NO SE VISUALIZA ARRIBO DE PERSONAL POLICIAL. CARTA SAE AMPLIA HT INF. NEGATIVO LO APORTADO NEGATIVO DENUNCIANTE EL PMA ES NORMAL DEL PERSONAL NOTORIA SE AGUARDO TIEMPO PRUDENCIA. -__</t>
  </si>
  <si>
    <t>VILLA LUGANO54</t>
  </si>
  <si>
    <t>SE TOMA CONOCIMIENTO MEDIANTE CARTA SAE N°46868236. SE TOMA CÁMARA VOLLA LUGANO 54 EM PLAZADA EN ANA DÍAZ 5611 Y S DE LA FRONTERA SEOBSERVA ALLÍ A PERSONAL POLICIAL CON UN MASCULINO TENDIDO EN EL CESPED DE UNA PLAZA. SE REALIZA LINEA DE TIEMPO SE VISUALIZA POR LA CÁMARA VILLA LUGANO0153CAM01 A LAS 13:07 HS. A PERSONAL POLICIAL DESCENDER CON EL MASCULINO DE UN TRANSPORTE PÚBLICO EL MISMO DE LA LINEA 150. 13:33 HS. ARRIBA PERSONAL DE SAME. 13:36 HS-SE RETIRA AMBULANCIA DE SAME REALIZANDO TRASLADO. 13:37 HS. SE RETIRA PERSONAL POLICIAL DANDO POR FINALIZADO EL EVENTO. SAE AMPLIA 908C INFORMA ARRIBPA SAME INTERNO N°416 DEL GRIENSON A CARGO DE LA DRA BRITE MN 199057 ASISTE Y DERIBA CON DIAGNÓSTICO CONTRO CLÍNICO.</t>
  </si>
  <si>
    <t>CONSTITUCION53</t>
  </si>
  <si>
    <t>SIENDO LAS 13:27HS SE VISUALIZA MEDIANTE CÁMARA CONSTITUCIÓN 53 EMPLAZADA EN JUAN DE GARAY 1095 Y LIMA ESTE A UN MASCULINOS ESTARÍA OFICIANDO DE LIMPIA VIDRIOS. UN MASCULINO VESTIDO REMERA AZUL SHORT AZUL Y ROJO. SE DA AVISO A COMANDO GENERANDO CARTA SAE: N° 46868369. 13:39HS ARRIBA PERSONAL POLICIAL. 13:44HS SE RETIRA PERSONAL POLICIAL Y MASCULINO POR SUS PROPIOS MEDIOS DANDO POR FINALIZADO EL EVENTO. POSTERIORMENTE SE TOMA CONOCIMIENTO MEDIANTE CARTA SAE: 1201 INF ES AFIRMATIVO EL MASCULINO CON EL ELMENTO. SE REALIZA CONSULTA CON LA FISCALIA GRAL DEL DR ROMAIRONE ANOTICIADO INDICO REALIZAR ACTA CONTRAVENCIONAL POR EL ART 21. SE LO NOTIFICA. SE PROCEDE AL SECUESTRO DE LA ESCOBILA Y SE RETIRA DEL LUGAR. ESTE EVENTO FUE MONITOREADO POR LA OPERADORA MELANIE ROJAS DNI 40097155.</t>
  </si>
  <si>
    <t>FLORES52</t>
  </si>
  <si>
    <t>SE TOMA CONOCIMIENTO MEDIANTE CARTA SAE N° 46868212 POR UN ROBO DE BICICLETA. 13:13 HS SE TOMA CAMARA FLORES52 EMPLAZADA EN RIVADAVIA 6523 A TOMAR LA CAMARA SE VISUALIZA AL DENUNCIANTE SE REALIZA LINEA DE TIEMPO DIN PODER VISUALIZAR EL MOMENTO DEL ECHO DEBIDO QUE LA CAMARA ESTABA EN PATRÓN DE MOVIMIENTO. 13:18 HS ARRIBA PERSONAL.13:32 HS SE RETIRA PERSONAL POLICIAL CON TRASLADO DE DAMNIFICADO.DANDO POR FINALIZADO EL EVENTO POSTERIORMENTE SE AMPLIA POR CATA SAE QUE  ACTS POR ROBO AC FISC CRM 32 AC DR BARBELLA SEC AC DR INSAURRALDE.-</t>
  </si>
  <si>
    <t>SAN CRISTOBAL22</t>
  </si>
  <si>
    <t>SE TOMA CONOCIMIENTO POR CARTA SAE N° 46867667 POR UN FMASCULINO Y UN FEMENINO ESTARIAN ROMPIENDO EL CANDADO DE UNA CAJA DE LUZ. 11:37 HS. SE VISUALIZA MEDIANTE LA CAMARA SAN CRISTOBAL 22 EMPLAZADA EN CONSTITUCION 3050 Y ORURO DONDE SE VISUALIZA PERSONAL POLICIAL CON EL MASCULINO Y EL FEMENINO. SE REALIZA LINEA DE TIEMPO MEDIANTE CAMARA SAN CRISTOBAL 22 CAM02 EMPLAZDA EN CONSTITUCION 3050 Y ORURO DONDE SIENDO LAS 11:26 HS. SE LO VE AL MASCULINO Y AL FEMENINO FORZANDO LAS PUERTAS DE UNA CAJA DE LUZ. 11:48 HS. SE RETIRAN EL MASCULINO Y EL FEMENINO POR SUS PROPIOS MEDIOS. SE AMPLIA MEDIANTE CARTA SAE 603 INFORMA EN EL LUGAR NEGATIVO ROBO EN PROCESO SE TRATARIA DE PERSONAS EN SIT DE VULNERABILIDAD LOS CUALES NO POSEEN ELEMENTOS CONSTITUTIVOS DE DELITO EL MASCULINO REFIERE QUE INTRODUCDN SUS ELEMENTOS DIARIOS EN UN HANITACULO EL CUAL SE ENCUENTRA VACIO Y HABRIAN PERDIDO LA CORRESPONDIENTE LLAVE SE IDENTIFICO A UN MASCULINO Y UN FEMENINO AMBOS CONSULTADOS POR SISTEMA NO POSEEN IMPEDIMENTOS. ESTE EVENTO FUE MONITOREADO POR LEONEL AGUIAR</t>
  </si>
  <si>
    <t>PALERMOO192</t>
  </si>
  <si>
    <t>13:15HS SE TOMA CÁMARA PALERMO0192 EMPLAZADA EN GORRITI 5390 Y DARWIN SE VISUALIZA UNO MASCULINO DE GORRA CON REMERA AZUL PANTALÓN LARGO Y ZAPATILLAS FORCEJEANDO CARTEL PUBLICITARIO DE UN BALDÍO BAJO PUENTE DE LAS VÍAS DEL TREN. SE DA AVISO A COMANDO GENERANDO CARTA SAE N°46868293. 13:18HS UN SEGUNDO MASCULINO DE GORRA NEGRA BUZO GRIS PANTALÓN NEGRO CON BOLSAS INGRESA AL MISMO BALDÍO. 13:28HS ARRIBA PERSONAL POLICIAL. 13:41HS MASCULINOS SE RETIRAN DEL LUGAR POR SUS PROPIOS MEDIOS. 13:46HS RETIRA PERSONAL DEL LUGAR. AMPLIACIÓN MEDIANTE CARTA SAE: M-1114A INFORMA SE IDENTIFICÓ A LOS DOS MASCULINOS EN VULNERABILIDAD SOCIAL LOS CUALES NO POSEÍAN IMPEDIMENTO. ASÍ MISMO SE ENCONTRABAN RESGUARDÁNDOSE DE LA LLUVIA. LOS MISMOS SE RETIRAN SIN NOVEDAD. NEGATIVO IDENTIFICACION DE PERSONAS.</t>
  </si>
  <si>
    <t>V.LUGANO96/BELGRANO96</t>
  </si>
  <si>
    <t>SE TOMA CONOCIMIENTO MEDIANTE CARTA SAE N46868255 FEMENINO REFIERE CHOQUE ENTRE VEHÍCULOS SE MANTIENE EL DENUNCIANTE EN LÍNEA A LOS FINES DE APORTAR MAYORES DATOS DEL HECHO. 13:34HS SE TOMA EL CONTROL DE LA CÁMARA BELGRANO 96 EMPLAZADA EN JURAMENTO Y VUELTA DE OBLIGADO EN EL LUGAR SE VISUALIZA PERSONAL POLICIAL. PERSONAL DE BOMBEROS Y PERSONAL DE SAME. SE VERIFICA LÍNEA DE TIEMPO Y SIENDO LAS 13:11HS POR CÁMARA BELGRANO96CAM01 SE VISUALIZAN 3 VEHÍCULOS CIRCULANDO POR JURAMENTO HACIA CABILDO SE TRATA DE UNA CAMIONETA BLANCA QUE ENCIENDE SUS BALIZAS PARA ESTACIONAR EN EL LUGAR Y UN VEHÍCULO NEGRO CON UN COLECTIVO QUE CIRCULAN DETRÁS DE LA MISMA REDUCEN SU VELOCIDAD AL PERCATARSE DE LA ACCIÓN. PARA LUEGO INTENTAR ADELANTAR POR SU LADO IZQUIERDO EN ESE MISMO MOMENTO UN VEHÍCULO GRIS QUE CIRCULABA EN EL CARRIL IZQUIERDO ES COLISIONADO POR EL VEHÍCULO NEGRO. 13:40HS SE RETIRA SAME NO SE VISUALIZA SI HUBO TRASLADO. 13:55HS SE RETIRA BOMBEROS. 14:23HS SE RETIRA PERSONAL POLICIAL Y SE DA POR FINALIZADO EL EVENTO. SE AMPLÍA MEDIANTE CARTA SAE QUE SAME INTERNO 406 A CARGO DE LA DOCTORA SOLÍS MN 158790 ASISTE Y DERIVA AL HOSPITAL PIROVANO DIAGNOSTICO LATIGAZO CERVICAL AL SR LASK DANIEL. ARRIBO BOMBEROS ESTACIÓN 5TA BELGRANO DOTACIÓN 7X1 INTERNO 236 A CARGO DEL TENIENTE 24724 CUERVAS ENZO DE MANERA PREVENTIVA SE REALIZA CONSULTA CON LA UNIDAD DE FRAGLANCIA NORTE A CARGO DEL DR BROTO SECRETARIA DRA CARELLI NO ADOPTA TEMPRAMENTO YA QUE EL TRASLADO NO INSTA A LA ACCIÓN PENAL.</t>
  </si>
  <si>
    <t>PALERMO04</t>
  </si>
  <si>
    <t>SE TOMA CONOCIMIENTO MEDIANTE CARTA SAE N°46868355. DENUNCIANTE REFIERE QUE HABRÍA SIDO AGREDIDA SEXUALMENTE EN VÍA PUBLICA POR UN MASCULINO Y EL MISMO ESTARÍA ATENDIENDO UN PUESTO EN LA FERIA. 13:37 HS. SE CARGA CÁMARA ALMAGRO20 EMPLAZADA EN DIAZ VELEZ 3802 Y SALGUERO POR UBICACIÓN DE LA CÁMARA NO SE LOGRA VISUALIZAR QTH APORTADO. POSTERIORMENTE SE TOMA CÁMARA PALERMO04 EMPLAZADA EN SALGUERO 2529 Y LAS HERAS POR LA CUAL SE VISUALIZA A UN FEMENINO SIENDO ENTREVISTADA POR PERSONAL POLICIAL LA MISMA SE ENCONTRARÍA CERCANA AL TÓTEM. SE REALIZA LINEA DE TIEMPO POR CÁMARA PALERMO04CAM03 NO LOGRANDO OBSERVAR IMÁGENES DE RELEVANCIA UNICAMENTE SIENDO 13:29 HS. SE VISUALIZA A UN FEMENINO VESTIDO CON CAMISA ROJA PANTALÓN LARGO TIPO JEANS APROXIMARSE AL TÓTEM Y AGUARDAR EN EL LUGAR HASTA EL ARRIBO DE MÓVIL POLICIAL. 14:28 HS. SE RETIRA FEMENINO Y PERSONAL POLICIAL DANDO ASÍ POR FINALIZADO EL EVENTO. SE AMPLIA CONOCIMIENTO A TRAVÉS DE CARTA SAE MÓVIL 614 CONSULTA CON EL JUZGADO N° 35 A CARGO DEL DR. OSVALDO RAPPA SECRETARIA ÚNICA A CARGO DEL DR. FARRE. CARATULA AVERIGUACIÓN DE ILÍCITO.</t>
  </si>
  <si>
    <t>AVERIGUACIÓN DE ILÌCITO</t>
  </si>
  <si>
    <t>BOEDO41</t>
  </si>
  <si>
    <t>SE TOMA CONOCIMIENTO MEDIANTE CARTA SAE N°46867105 POR UN BOTÓN DE PÁNICO. 10:02 SE TOMA CAMARA BOEDO41 EMPLAZADA EN COCHABAMBA 4201 AL TOMAR LA CAMARA SE VISUALIZA PERSONAL POLICIAL EN EL LUGAR. 10:27 HS SE RETIRA PERSONAL POLICIAL DÁNDOSE COMO FINALIZADO EL EVENTO POSTERIORMENTE SE AMPLIA POR CARTA SAE QUE SE COMUNICO EL OFICIAL MAYOR IP 4265 ENCIMA MARTÍN QUIEN REFIERE QUE SE HIZO CONSULTA CON EL DR CORRAL GALVANO DE LA UNIDAD DE FLAGRANCIA OESTE NOTIFICACIÓN AL MASCULINO EN EL LUGAR POR EL ARTICULO 29 Y 50 A LA USUARIA TRASLADAR A SECRETARIA DE GENERO PARA REALIZAR DENUNCIA Y CONSIGNA EN DOMICILIO POR 7 DÍAS.</t>
  </si>
  <si>
    <t>SE TOMO CONOCIENTO MEDIANTE FRECUENCIA SOBRE HT IRRADIANDO ALERTA SOBRE UN MOTOVEHICULO DANDOSE A LA FUGA. SE VISUALIZA A UN MASCULINO DE SIMILARES CARACTERISTICAS. ARRIBA PERSONAL POLICIAL. SE APORTA LINEA DE TIEMPO DEL MASCULINO CIRCULANDO EN SU MOTOVEHICULO CUANDO AL VISUALIZAR AL PERDONAL POLICIAL LOS EVADE Y SE RETIRA A LA VELOZ CARRERA. CARTA SAE AMPLIA OP SE REALIZA CONSULTA CON UFLASUR DR OTAMENDI INTERIORIZADO SE LABRAN ACTUACIONES POR AV ILICTO COMO ASI SE PROCEDE AL SECUESTRO DE LA MOTO.-</t>
  </si>
  <si>
    <t>941379/941394</t>
  </si>
  <si>
    <t>LINIERS 60</t>
  </si>
  <si>
    <t>SE TOMA CONOCIMIENTO MEDINATE FRECUENCIA POR CHOQUE. SE GENERA CARTA SAE 46868868. SE TOMA CAMARA LINIERS60 VISUALIZANDO EL ARRIBO DEL PERSONAL. SE AMPLIA: 909B INF SE TRATO DE UN CHOQUE SIMPLE LA FEM REFIERE TOCO UNA SEÑALIZACION DE ARREGLO DE LA CALZADA, LA MISMA CONTINUA SU MARCHA</t>
  </si>
  <si>
    <t>VILLA LUGANO O198</t>
  </si>
  <si>
    <t>SE TOMA CONOCIMIENTO MEDIANTE CARTA SAE N° 46869127 POR UN ARRESTO DOMICILIARIO. 15:28HS. AL MOMENTO DE TOMAR LA CÁMARA VILLA LUGANOO198 EMPLAZADA EN OLASCOAGA 5001 Y SOLDADO DE LA FRONTERA SE LOGRA VISUALIZAR EL INGRESO DE LA FINCA Y UN MASCULINO EN EL LUGAR. 15:29HS. ARRIBA PERSONAL POLICIAL AL LUGAR. 16:11HS. SE RETIRA PERSONAL POLICIAL DANDO POR FINALIZADO ESTE EVENTO. SE TOMA CONOCIMIENTO MEDIANTE AMPLIACIONES DE CARTA SAE QUE SE DEJA CONSTANCIA QUE SE RECIBE LLAMADO POR PARTE DEL OFICIAL MAYOR LP 5622 SÁNCHEZ JULIO QUIEN INDICA QUE SE REALIZA CONSULTA JUDICIAL CON LA UNIDAD DE FLAGRANCIA SUR A LA VOZ DE LA DOCTORA FLORENCIA BASSADONI QUIEN DISPUSO LABRAR ACTUACIONES POR DESOBEDIENCIA ARTICULO 239 Y NOTIFICACIÓN AL MASCULINO POR ARTICULO 29 Y 30 DEL CÓDIGO PENAL.</t>
  </si>
  <si>
    <t>VILLA RIACHUELO 18</t>
  </si>
  <si>
    <t>SE TOMA CONOCIMIENTO MEDIANTE CARTA SAE N° 46869188 DENUNCIANTE REFIERE SOBRE UN CHOQUEEN EL LUGAR.15:36 HS. SE TOMA CAMARA VILLA RIACHUELO18 EMPLAZADA EN ESCALADA 5399 Y 27 DE FEBRERO DONDE SE VISUALIZA A PERSONAS CAÍDAS EN EL LUGAR Y 2 VEHICULOS. 15:40 HS. ARRIBA MÓVIL AL LUGAR. 15:54 HS. SE RETIRA MÓVIL POLICIAL Y LAS PARTES DEL LUGAR DANDO POR FINALIZADO EL EVENTO. POSTERIOMENTE SE AMPLIA MEDINATE CARTA SAE MÓVIL S2 QUE SE TRATO DE UN CHOQUE SIMPLE INTERCAMBIAN DATOS NO ES NECESARIO SAME DEJA SIN EFECTO LA AMBULANCIA. INTERCAMBIAN DATOS Y SE RETIRAN. ESTE EVENTO FUE MONITOREADO POR DAIANA OJEDA DNI 37897431</t>
  </si>
  <si>
    <t>RECOLETA 45</t>
  </si>
  <si>
    <t xml:space="preserve">SE TOMO CONOCIMIENTO MEDIANTE CARTA SAE SOBRE UN FEMENINO ACCIONANDO EL TOTEM. SE VISUALIZA LO APORTADO. ARRIBA PERSONAL POLICIAL Y SAME. CARTA SAE AMPLIA S1 INFORMA QUE ARRIBO SAME INT 379 DE BASE CORDOBA A/C DR. ECHEVERRIA MN 199792 QUIEN ASISTE A LA SRA. JAIME KIARA DNI 38738320 DIAG: INTOXICACION ETILICA. SE NEGO AL TRASLADO. ____CLARIFICADO CON LA SRA. KIARA REFIERE QUE NEGATIVO ILICITO, NEGATIVO HOSTIL CON EL PERSONAL, SE TRATO DE UNA DISCUCION SOLUCIONADA. ____TEMPERAMENTO: CONSTANCIA EN PARTE.- 
</t>
  </si>
  <si>
    <t>MAL TIPIFICADO (INCIDENCIA EN VIA PUBLICA)</t>
  </si>
  <si>
    <t>PARQUE PATRICIOS 29</t>
  </si>
  <si>
    <t>SE TOMA CONOCIMIENTO A TRAVÉS DE CARTA SAE N° 46869144 POR UNA COLISIÓN ENTRE UN VEHÍCULO Y UN MOTOVEHICULO. SIENDO LAS 15:50 HS. SE TOMA CÁMARA PARQUE PATRICIOS29 EMPLAZADA EN MIRAVE 3151 Y MONASTERIO VISUALIZANDO PERSONAL Y SAME JUNTO A UN MOTOVEHICULO. SE HACE LÍNEA DE TIEMPO POR CÁMARA PARQUE PATRICIOS29CAM02 Y SIENDO LAS 15:21 HS SE VISUALIZA VEHÍCULO PARTICULAR COLOR NEGRO CIRCULAR POR MIRAVE CARRIL IZQUIERDO Y AL QUERER CAMBIAR HACIA EL CARRIL DERECHO ENDIERA A MOTOVEHICULO QUE CIRCULABA POR MIRAVE CARRIL DERECHO CHOCANDO CON LA PUERTA TRASERA DEL VEHÍCULO. 16:05 HS. SE RETIRA SAME. 16:53 HS. SE RETIRA PERSONAL POLICIAL DANDO POR FINALIZADO EL EVENTO. POSTERIORMENTE SE TOMA CONOCIMIENTO A TRAVÉS DE LA AMPLIACIÓN SAE M 904A INFORMA EN EL LUGAR ARRIBO SAME INTERNO 411 BASE MONASTERIO ACRD ROIS MATRICULA N° 158667 ASISTE Y NO TRASLADA AL SR JESUS PANKUN DNI 45596546 CON DIAGNOSTICO FRACTURA DE DEDO EN PIE IZQUIERDO EL MISMO CONDUCÍA UN MOTOVEHICULO CON DOMINIO A235HKW LA PARTE CONTRARIA SE TRATARÍA DE LA SRA. MIRTA MABEL HERRERA CON DNI 27735852 LA MISMA CONDUCÍA UN VEHÍCULO CON DOMINO AA250ZV CORRESPONDE Y NO POSEEN LA MOTO CIRCULABA A LA DERECHA SOBRE MIRAVE Y EL AUTO MANO IZQUIERDA A RAÍZ DE UNA MALA MANIOBRA QUE EL VEHÍCULO QUIERE ESTACIONAR ROSA AL MOTOVEHICULO. SE REALIZO CONSULTA CON LA UNIDAD DE FLAGRANCIA SUR A CARGO DEL DR. BACHIADNE QUIEN DISPONE SE LABREN ACTUACIONES POR LESIONES 94 Y ART 29 Y 30 RESPECTO DE LA CONDUCTORA DE VEHÍCULO.</t>
  </si>
  <si>
    <t>PARQUE AVELLANEDA 29</t>
  </si>
  <si>
    <t>SE TOMA CONOCIMIENTO MEDIANTE CARTA SAE N°46869370 SOBRE UNA IDENTIFICACION DE VEHICULO. 15:59 HS. SE TOMA CAMARA PARQUE AVELLANEDA29 EMPLAZADA EN HOMERO 792 Y TAPALQUE VISUALIZANDO AL PERSONAL POLICIAL. 16:13 HS. SE RETIRA PERSONAL POLICIAL DANDO POR FINALIZADO EL EVENTO. POSTERIORMENTE SE AMPLIA POR CARTA SAE SE DEJO SIN EFECTO MOVIL DADO QUE CORRESPONDE A IDENTIFICAION DE ANILLO DIGITAL. ESTE EVENTO FUE MONITOREADO POR LOANA CANALIS 45926523.</t>
  </si>
  <si>
    <t>BOCA 61</t>
  </si>
  <si>
    <t>SE TOMA CONOCIMIENTO MEDIANTE CARTA SAE NRO. 46869306 LLAMANTE REFIERE QUE HAY UN MASCULINO EN EL PISO TIRADO EN LA CALLE NO SABE LO QUE SUCEDE REFIERE. SIENDO LAS 15:54HS. SE TOMA CÁMARA BOCA61 EMPLAZADA EN REGIMIENTO PATRICIOS 2 Y MARTIN GARCÍA VISUALIZANDO A PERSONAL POLICIAL CON UN MASCULINO DE REMERA AZUL PANTALÓN NEGRO EL MISMO ESTARÍA DEMORADO. SE VERIFICO LÍNEA DE TIEMPO POR CÁMARA BOCA61 DOMO SE VISUALIZA EN MODO PATRÓN PERSONAL POLICIAL CON UN MASCULINO DE REMERA AZUL EN INCIDENCIA VERBAL. 16:07HS. ARRIBA SAME. 16:15HS. SE RETIRA SAME SIN VISUALIZAR TRASLADO. 17:13HS. SE RETIRA PERSONAL POLICIAL DANDO POR FINALIZADO EL EVENTO. AMPLIACIÓN MEDIANTE CARTA SAE 601 INFORMA EN EL LUGAR SE DETIENE LA MARCHA POR DICHOS DE TRANSEÚNTES POR UN MASCULINO TENDIDO EN EL SUELO EN SITUACIÓN DE VULNERABILIDAD CON ALIENTO ETÍLICO. ARRIBO SAME INTERNO 372 A CARGO DEL DR. OBREGON MATRICULA NACIONAL 701292 AL ARGERIH CON DIAGNOSTICO CAÍDA DE SU PROPIA ALTURA BALBUCEABA POCAS PALABRAS. NEGATIVO CONSIGNA.</t>
  </si>
  <si>
    <t>PALERMO O185</t>
  </si>
  <si>
    <t>SE TOMA CONOCIMIENTO MEDIANTE CARTA SAE N°46868507 DENUNCIANTE REFIERE QUE HABRÍA OCURRIDO UN CHOQUE ENTRE SU VEHÍCULO E INDICA QUE NO HABRÍA HERIDOS Y ESTARÍAN EN INCIDENCIA. 13:59 HS. SE TOMA LA CÁMARA PALERMOO185 EMPLAZADA EN GODOY CRUZ 2904 Y JUNCAL VISUALIZANDO A PERSONAL POLICIAL ENTREVISTANDO. SE REALIZA LÍNEA DE TIEMPO MEDIANTE LA CÁMARA PALERMOO185CAM01 SIENDO LAS 13:48 HS VISUALIZANDO LA COLISIÓN DE AMBOS AUTOMÓVILES. 14:21 HS. SE RETIRAN LAS PARTES POR SUS PROPIOS MEDIOS. 14:21 HS. SE RETIRA PERSONAL POLICIAL DEL LUGAR DANDO POR FINALIZADO ESTE EVENTO. POSTERIORMENTE SE AMPLÍA MEDIANTE CARTA SAE MÓVIL 714C INFORMA SE TRATÓ DE UN CHOQUE SIMPLE NEGATIVO SAME. LAS PARTES INTERCAMBIAN DATOS DEL SEGURO Y SE RETIRAN SIN NOVEDAD.</t>
  </si>
  <si>
    <t>FLORES 255</t>
  </si>
  <si>
    <t>SIENDO LAS 15:13 HS. SE VISUALIZA MEDIANTE CÁMARA FLORESO255 EMPLAZADA EN LAUTARO 1596 Y SARAZA A UN MASCULINO MANIPULANDO UN PALO POSEE GORRA CON TORSO DESNUDO Y PANTALÓN AZUL FORCEJEANDO CON FEMENINO. SE DA AVISO A COMANDO GENERANDO CARTA SAE N° 46868994.SIENDO LAS 15:19 HS. ARRIBA PERSONAL POLICIAL DANDO CON EL MASCULINO DESCRIPTO POR ESTA SALA.15:35 HS. SE RETIRA EL MASCULINO POR SUS PROPIOS MEDIOS Y PERSONAL POLICIAL DANDO POR FINALIZADO ESTE EVENTO. SE AMPLÍA MEDIANTE CARTA SAE SE IDENTIFICA AL MASCULINO EL MISMO CORRESPONDE Y NO POSEE IMPEDIMENTOS. DEBIDO AL RELATO DE CMU SE REALIZO CONSULTA CON UNIDAD DE FLAGRANCIA OESTE A CARGO DR. BERRINI ACTUACIONES POR AV LESIONES MASCULINO NOTIFICADO EN EL LUGAR. ESTE EVENTO FUE MONITOREADO POR SOFÍA PALACIOS DNI 47128781</t>
  </si>
  <si>
    <t>PALERMO207</t>
  </si>
  <si>
    <t>SIENDO LAS 15:33 HS. SE VISUALIZA POR CÁMARA PALERMOO207 EMPLAZADA EN DORREGO 3603 Y CNEL. M. FREYRE A UN MASCULINO OFICIANDO DE CUIDA COCHES RECIBIR DÁDIVAS POR LA ACCIÓN. SE DA AVISO A COMANDO MEDIANTE CARTA SAE N° 46869210. EL MASCULINO VISTE CAMISA A CUADROS BLANCO Y NEGRO Y PANTALÓN DE JEAN. 15:36 HS. ARRIBA EL PERSONAL POLICIAL. 16:22 HS. SE DA POR FINALIZADO ESTE EVENTO YA QUE SE PIERDE LA VISUAL DEL PERSONAL POLICIAL CON EL MASCULINO DEBIDO A LA ARBOLEDA QUE OBSTRUYE LA VISUAL. POSTERIORMENTE SE TOMA CONOCIMIENTO POR CARTA SAE MOTO SE LABRA CONTRAVENCIÓN ANTE LA FISCALÍA GENERAL CONTRAVENCIONAL A CARGO DR. BROTO SECRETARÍA ÚNICA A CARGO DR. ESTEBO ARTÍCULO 91 NOTIFICACIÓN Y SE RETIRA.</t>
  </si>
  <si>
    <t>SE TOMA CONOCIMIENTO MEDIANTE CARTA SAE N°46868122 DENUNCIANTE REFIERE QUE HABRÍAN RETENIDO A UN MASCULINO QUE HABRÍA INTENTADO ROBAR. SIENDO LAS 12:55 HS. SE TOMA CÁMARA SAN TELMO17 EMPLAZADA EN CARLOS CALVO 422 Y DEFENSA SE VISUALIZA PERSONAL POLICIAL EN EL LUGAR. SIENDO LAS 13:48 HS. SE RETIRA PERSONAL POLICIAL DANDO POR FINALIZADO EL EVENTO. POSTERIORMENTE SE TOMA CONOCIMIENTO MEDIANTE CARTA SAE QUE INTERVIENE LA FISCALÍA CRIMINAL Y CORRECCIONAL N°5 A CARGO DEL DOCTOR TRONCOSO SECRETARIA ÚNICA A CARGO SOLDANO SE LABRAN ACTUACIONES POR HURTO.-</t>
  </si>
  <si>
    <t>FALTO IMPUTADO/HORARIOS</t>
  </si>
  <si>
    <t>BALVANERA O 130</t>
  </si>
  <si>
    <t>SE TOMA CONOCIMIENTO MEDIANTE CARTA SAE N°46869047 ACERCA DE UN ROBO EN EL INTERIOR DE UN COMERCIO. 15:21HS. SE TOMA CONTROL DE LA CAMARA BALVANERAO130 EMPLAZADA EN SARMIENTO 3001 Y ECUADOR. AL MOMENTO DE TOMAR LA CAMARA SE VISUALIZA A PERSONAL POLICIAL EN EL LUGAR CON UN FEMENINO LA CUAL ESTARÍA OFUSCADA. AL REALIZAR LÍNEA DE TIEMPO SE VISUALIZA MEDIANTE BALVANERAO13CAM01 EL MOMENTO EN EL CUAL EL FEMENINO YA MENCIONADO SERIA EXPULSADA DEL INTERIOR DE COMERCIO POR UN MASCULINO. POSTERIORMENTE INICIARÍA UNA RIÑA ENTRE ESTE FEMENINO Y OTRO QUE HABRIA EGRESADO DEL MISMO COMERCIO. ESTE FEMENINO REALIZARÍA EXHIBICIONES OBSCENAS EN LA VIA PUBLICA. ESTE FEMENINO SE RETIRARÍA POR SUS MEDIOS. 15:30HS. SE VISUALIZA EL RETIRO DE PERSONAL POLICIAL DEL LUGAR DANDO POR FINALIZADO ESTE EVENTO. POSTERIORMENTE SAE AMPLIA. 1003 VERUFICA. NEGATVO HECHO ILICITO SE TRATO DE UNA INCIDENCIA EN PROPORCION QUE AL ARRIBO DEL MOVIL SE DISPERSO. NEGATIVO PERSONAS HERIDAS EN EL LUGAR. PERSONAL POLICIAL ILESO. KIOSCO CORRECTAMENTE CERRADO SIN SIGNO DE VIOLENCIA.</t>
  </si>
  <si>
    <t>MONSERRAT 32</t>
  </si>
  <si>
    <t>SE TOMA CONOCIMIENTO MEDIANTE CARTA SAE N°46869403. DENUNCIANTE REFIERE QUE HABRÍA TRES MASCULINOS QUE ESTARÍAN DESCARGANDO DROGA DE UNA CAMIONETA TRAFIC BLANCA. 16:13HS. SE TOMA CÁMARA MONSERRAT32 EMPLAZADA EN AV. DE MAYO 802 Y PIEDRAS. VISUALIZANDO A PERSONAL POLICIAL EN EL LUGAR JUNTO A UNA CAMIONETA DE SIMILARES CARACTERÍSTICAS. 16:30HS. SE RETIRA PERSONAL POLICIAL DANDO POR FINALIZADO EL EVENTO. SE AMPLÍA MEDIANTE CARTA SAE MÓVIL 601 INFORMA EN EL LUGAR SE VERIFICO UN VEHÍCULO CON LAS DESCRIPCIONES ÚNICO VEHÍCULO BLANCO EN LA CALLE EL MISMO SIN OCUPANTE CORRECTAMENTE ESTACIONADO IDENTIFICADO POR POC CORRESPONDE Y NO POSEE SE AGUARDA TIEMPO PRUDENCIAL NO SE APROXIMA DENUNCIANTE. ESTE EVENTO FUE MONITOREADO POR SANTIAGO PINTADO DNI 43404637.</t>
  </si>
  <si>
    <t>PARQUE AVELLANEDA 96/ 43</t>
  </si>
  <si>
    <t>SE TOMA CONOCIMIENTO A TRAVES DE CARTA SAE N° 46869437 DENUNCIANTE REFIERE QUE LE ABRIAN ROBADO A UNA FAMILIA. 16:18 HS.SE TOMA CAMARA PARQUE AVELLANEDA43 EMPLAZADA EN WHITE 2105 Y ECHEANDIA VISUALIZANDO A PERSONAL JUNTO A LA DAMNIFICADA.SE HACE LINEA DE TIEMPO POR CAMARA PARQUE AVELLANEDA96CAM03 Y SIENDO LAS 16:01 HS. SE VISUALIZA A DOS MASCULINOS FORSEJEANDO CON UN FAMILIA SOBRE CASCO DANDOSE A LA FUGA POR SARAVIA SENTIDO ZUVIRIA. PRIMER MASCULINO REMERA BLANCA PANTALON LARGO DE JEANS Y ZAPATILLAS BLANCAS. SEGUNDO MASCULINO REMERA NEGRA PANTALON CORTO Y ZAPATILLAS BLANCAS. 16:23 HS.SE RETIRA PERSONAL POLICIAL CON TRASLADO DE LA DAMNIFICADA DANDO POR FINALIZADO EL EVENTO. POSTERIORMENTE SE TOMA CONOCIMINETO A TRAVES DE LA AMPLIACION SAE 609 C INFORMA AE REALIZO CONSULTA CON FISCALIA CORRECCIONAL Y CRIMINAL N 49 A CARGO DR RUILOPEZ SECR UNIC A CARGO DR JOSFLA QUIEN DISPONE ACT POR ROBO SE RECORRIO LA TOTALIDAD DE INMEDIACIONES NO LOGRANDO DAR CON LOS MASCULINOS ACUSADOS DE ILICITO.</t>
  </si>
  <si>
    <t>SAN NICOLAS 93</t>
  </si>
  <si>
    <t>SE TOMA CONOCIMIENTO MEDIANTE CARTA SAE N°46869775. DENUNCIANTE REFIERE QUE HABRÍA CHOCADO CON UN VEHÍCULO Y EL MISMO SE HABRÍA DADO A LA FUGA. PATENTE MNZ 504. 17:08HS. SE TOMA CÁMARA SAN NICOLAS93 EMPLAZADA EN TUCUMÁN 149 Y L N ALEM VISUALIZANDO AL VEHÍCULO ANTERIORMENTE MENCIONADO. SE REALIZA LÍNEA DE TIEMPO POR CÁMARA SAN NICOLAS93CAM03 16:54 HORAS EL VEHÍCULO COLOR NEGRO PROCEDE A ESTACIONAR LO CUAL COLISIONA CON UN VEHÍCULO COLOR BLANCO QUE ESTABA ESTACIONADO EN EL LUGAR. 17:12HS. ARRIBA PERSONAL POLICIAL ENTREVISTANDO EN EL LUGAR. 17:38HS. SE RETIRAN LAS PARTES Y QUEDA PERSONAL POLICIAL EN CONSIGNA DANDO POR FINALIZADO EL EVENTO. SE AMPLÍA MEDIANTE CARTA SAE MOTO INFORMA SE TRATÓ DE UN CHOQUE SIMPLE LAS PARTES ILESAS LOS MISMO INTERCAMBIAN DATOS Y SE RETIRAN DEL LUGAR. PERSONAL POLICIAL PERMANECE EN EL LUGAR A FIN DE QUE EL HECHO NO ASCIENDA A MAYORES. ESTE EVENTO FUE MONITOREADO POR SANTIAGO PINTADO 43404637.</t>
  </si>
  <si>
    <t>SAN NICOLAS 11 /06 / 94</t>
  </si>
  <si>
    <t>17:01 HS. SE TOMA CONOCIMIENTO POR CARTA SAE N° 46869753 PERSONAL POLICIAL SE ENCUENTRA CON UN MENOR EXTRAVIADO EN VIAMONTE Y LIBERTAD. EN EL LUGAR SE ENCUENTRA CÁMARA SAN NICOLAS 11 EMPLAZADA EN VIAMONTE 1177 Y LIBERTAD NO SE VISUALIZA APORTADO DEBIDO QUE EL DOMO SE ENCUENTRA SIN VIDEO. 17:05 HS. SE VERIFICA CÁMARAS ALEDAÑAS SAN NICOLAS 94 EMPLAZADA EN VIAMONTE 1270 Y TALCAHUANO SIN VISUALIZAR LO APORTADO. SE DA AVISO A COMANDO. SE TOMA CONOCIMIENTO POR CARTA SAE PERSONAL POLICIAL INFORMA QUE EL MAGISTRADO NO DISPUSO QUE SE LABRE PARADERO DE LA MADRE. ASIMISMO DISPUSO QUE SE LABRE ACTUACIONES POR ABANDONO DE PERSONA INTERVENCIÓN DEL CONSEJO DEL NIÑO A Y ADOLESCENTE.</t>
  </si>
  <si>
    <t>FLORES 28</t>
  </si>
  <si>
    <t>SE TOMA CONOCIMIENTO MEDIANTE CARTA SAE N° 46869581 SE COMUNICA UN MASCULINO INDICANDO QUE HABRÍA OCURRIDO UN CHOQUE ENTRE UN MOTOCICLISTA Y UN VEHÍCULO. SIENDO LAS 16:36 HS. SE TOMA CÁMARA FLORES28 EMPLAZADA EN SAN PEDRITO 390 Y DIRECTORIO VISUALIZANDO A LOS MASCULINOS. POSTERIORMENTE SE REALIZA LÍNEA DE TIEMPO MEDIANTE DICHA CÁMARA SIENDO LAS 16:32 HS. SE VISUALIZA EL MOMENTO EN EL QUE EL CONDUCTOR DEL MOTOVEHICULO CAE AL SUELO NO LOGRANDO VISUALIZAR LA CIRCUNSTANCIA EN LA QUE COLISIONA DEBIDO A QUE LA CÁMARA SE ENCONTRABA EN MODO PATRÓN.16:37 HS. ARRIBA PERSONAL POLICIAL.16:40 HS. SE RETIRA PERSONAL POLICIAL DANDO POR FINALIZADO ESTE EVENTO. SE AMPLÍA MEDIANTE CARTA SAE 607 A INDICA CHOQUE SIMPLE EN EL LUGAR NEGATIVO HERIDOS SE INTERCAMBIARON DATOS Y SE RETIRAN. ESTE EVENTO FUE MONITOREADO POR LACABA CAMILA DNI 39849206</t>
  </si>
  <si>
    <t>V. CRESPO 45</t>
  </si>
  <si>
    <t>SE TOMA CONOCIMIENTO MEDIANTE CARTA SAE N° 46869791 DENUNCIANTE REFIERE QUE HABRÍA TRES MASCULINOS CON LA MÚSICA ALTA Y CONSUMIENDO ALCOHOL EN LA VÍA PUBLICA. SIENDO LAS 17:08HS SE TOMA CÁMARA VILLACRESPO45 EMPLAZADA EN JUFRE 299 Y ARAOZ VISUALIZANDO A LOS TRES MASCULINOS DE SIMILARES DESCRIPCIONES SOBRE VÍA PUBLICA. 17:13HS ARRIBA PERSONAL POLICIAL AL LUGAR. 17:21HS SE RETIRAN MASCULINOS POR SUS PROPIOS MEDIOS. 17:25HS SE RETIRA PERSONAL POLICIAL DANDO POR FINALIZADO ESTE EVENTO. POSTERIORMENTE SE AMPLIA QUE HT INFORMA AL ARRIBO DEL PERSONAL POLICIAL NEGATIVO CONSUMO DE ALCOHOL SE RETIRAN SIN NOVEDAD.</t>
  </si>
  <si>
    <t>V. CRESPO 01 CAM01</t>
  </si>
  <si>
    <t>SE TOMA CONOCIMIENTO POR CARTA : FEMENINA REF UQE EL PADRE DE SU HIJA LE HABRIA PEGADO EN EL LUAGR Y ESTARIA CON SU HIJA</t>
  </si>
  <si>
    <t>P. CHACABUCO 63</t>
  </si>
  <si>
    <t>SE TOMA CONOCIMIENTO MEDIANTE CARTA SAE N° 46869795 DENUNCIANTE REFIERE QUE HABRÍA UNA PERSONA EN SITUACIÓN DE VULNERABILIDAD INCENDIANDO RESIDUOS EN LA VEREDA. SIENDO LAS 17:07 HS. SE TOMA CÁMARA PARQUE CHACABUCO63 EMPLAZADA EN CASTAÑARES 1701 Y PÚAN VISUALIZANDO AL MASCULINO APORTADO.17:08 HS. ARRIBA PERSONAL POLICIAL AL LUGAR.17:15 HS. SE RETIRA EL MASCULINO POR SUS PROPIOS MEDIOS Y PERSONAL POLICIAL DANDO POR FINALIZADO ESTE EVENTO. SE AMPLÍA MEDIANTE CARTA SAE 707 INDICA SE TRATABA DE UN MASCULINO EN SITUACIÓN VULNERABLE QUEMANDO CABLES AL ARRIBO DEL PERSONAL YA SE ENCONTRABA SOFOCADO. ESTE EVENTO FUE MONITOREADO POR SOFÍA PALACIOS DNI 47128781</t>
  </si>
  <si>
    <t>SIENDO LAS 16:19HS. SE VISUALIZA MEDIANTE CAMARA BALVANERA39 EMPLAZADA EN ANCHORENA 597 Y LAVALLE A UN MASCULINO DE CABELLO CANOSO REMERA GRIS MOCHILA NEGRA PANTALÓN DE JEAN AZUL EL CUAL ESTARÍA RELACIONADO CON EL SUCESO N 46751369 . SE DA AVISO A COMANDO GENERANDO CARTA SAE N 46869502. 16:23HS. SE CONTINÚA VISUALIZANDO AL MASCULINO POR CÁMARA BALVANERA35 EMPLAZADA EN CORRIENTES 3202 Y ANCHORENA. 16:25HS. ARRIBA PERSONAL POLICIAL DANDO CON EL MASCULINO. 17:11HS. SE RETIRA PERSONAL POLICIAL Y MASCULINO POR SUS PROPIOS MEDIOS DANDO POR FINALIZADO EL EVENTO. SE AMPLÍA MEDIANTE SAE 1003 SE REALIZÓ CONSULTA CON LA FISCALÍA NACIONAL Y CRIMINAL N 17 A CARGO DEL DR. DELVITO SECRETARÍA ÚNICA A CARGO DEL DR. MADARIAGA QUE INTERIORIZADO NO ADOPTÓ TEMPERAMENTO ASÍ MISMO AL MASCULINO NOTIFICARLO SOLTURA EN EL LUGAR E INICIAR ACTUACIONES POR AVERIGUACIÓN DE ILÍCITO. ESTE EVENTO FUE MONITOREADO POR AGUSTIN PAZ DNI 47161746. EN COLABORACIÓN CON NICOLAS MENDOZA DNI 4303914</t>
  </si>
  <si>
    <t>ROBLES, LARA VALENTINA</t>
  </si>
  <si>
    <t>SE TOMA CONOCIMIENTO MEDIANTE CARTA SAE N°46870175 DENUNCIANTE REFIERE QUE HABRÍA UNA INCIDENCIA ENTRE MASCULINOS FUERA DEL LOCAL MCDONALDS. 17:56 HS. SE TOMA CÁMARA RECOLETA31 EMPLAZADA EN JUNIN 4699 Y VICENTE LOPEZ VISUALIZANDO APARENTES MASCULINOS EN DISCUSIÓN VERBAL. 18:03 HS. ARRIBA PERSONAL POLICIAL ENTREVISTANDO MASCULINO EN EL LUGAR. 18:11 HS. SE RETIRA PERSONAL POLICIAL DANDO POR FINALIZADO ESTE EVENTO. SE AMPLÍA MEDIANTE CARTA SAE. HT SE ENTREVISTÓ AL PERSONAL DEL LOCAL MCDONALDS INCIDENCIA COMERCIAL SOLUCIONADA. ESTE EVENTO FUE MONITOREADO POR ROBLES LARA 47343705</t>
  </si>
  <si>
    <t>SAN TELMO 09</t>
  </si>
  <si>
    <t>SE TOMA CONOCIMIENTO MEDIANTE CARTA SAE NRO. 46870074 MASCULINO REFIERE QUE HAY UNA VOLKSWAGEN SAVEIRO BLANCA CON LOS VIDRIOS ROTOS. SIENDO LAS 17:50HS. SE TOMA CÁMARA SAN TELMO01 EMPLAZADA EN INDEPENDENCIA 700 Y CHACABUCO VISUALIZANDO A PERSONAL POLICIAL CON EL VEHÍCULO APORTADO. 17:54HS. SE RETIRA PERSONAL POLICIAL QUEDANDO EL DAMNIFICADO EN EL LUGAR DANDO POR FINALIZADO EL EVENTO. AMPLIACIÓN MEDIANTE CARTA SAE 601F REFIERE QUE SE HACE CONSULTA CON FISCALÍA NRO. 5 A CARGO DE DOCTOR TRONCOSO SECRETARIA A CARGO DE DOCTORA SOLANO ACTUACIONES POR ROBO</t>
  </si>
  <si>
    <t>CISNEROS</t>
  </si>
  <si>
    <t>LEDESMA, JESICA</t>
  </si>
  <si>
    <t>MATADEROS14</t>
  </si>
  <si>
    <t>SE TOMA CONOCIMIENTO MEDIANTE CARTA SAE N°46870200 DENUNCIANTE REFIERE QUE HABRÍA UN MASCULINO DENTRO DEL CAMIÓN DE SU PADRE CORTANDO LOS CABLES. 18:01 HS. SE TOMA CAMARA MATADEROS14 EMPLAZADA EN TAPALQUE 6511 Y LISANDRO DE LA TORRE VISUALIZANDO A UN CAMIÓN Y LA PUERTA ABIERTA DEL VEHICULO. SE REALIZA LINEA DE TIEMPO POR CAMARA MATADEROS14 DOMO SIENDO LAS 17:42 HS. SE VISUALIZA PUERTA LADO ACOMPAÑANTE ABIERTA Y UNA PERSONA AL LADO DE LA MISMA EL MISMO POSEE PANTALÓN GRIS REMERA NEGRA CALZADO CLARO. SE DEJA CONSTANCIA QUE LA CAMARA SE ENCUENTRA EN MODO PATRÓN NO LOGRANDO VISUALIZAR CUANDO ARRIBA AL LUGAR O CUANDO INGRESA AL RODADO. 18:02 HS. ARRIBA PERSONAL POLICIAL DANDO CON EL MASCULINO. 19:43 HS. QUEDA DE CONSIGNA EL PERSONAL POLICIAL DANDO POR FINALIZADO EL EVENTO. POSTERIORMENTE SE AMPLIA POR CARTA SAE 909 INFORMA AL ARRIBO SE VISUALIZA AL MASCULINO EN EL INTERIOR DEL CAMIÓN PRESENTA CABLES EXPUESTOS Y LA PUERTA ABIERTA ASÍ MISMO EL MASCULINO MANIFIESTA QUE EL PROPIETARIO LO DEJA DORMIR. SE ENTREVISTO A LA LLAMANTE QUIEN TOMA CONTACTO CON EL PADRE INDICANDO QUE NEGATIVO NO CONOCE AL MASCULINO. INFORMA SE REALIZO CONSULTA CON FISCALIA CRIMINAL Y CORRECIONAL N°49 A CARGO DEL DR. LOPEZ A CARGO DEL DR. HOSFAL ACTUACIONES POR ROBO SE PROCEDE A LA DETENCION DEL MASCULINO Y SECUESTRO DE UN CUCHILLO DE APROXIMADAMENTE 20 CM GANCHO DE METAL ROLLO DE COBRE DE 70 CM Y LA LLAVE FRANCESA 15 CM.</t>
  </si>
  <si>
    <t>COLEGIALES 32 CAM01</t>
  </si>
  <si>
    <t>SE TOMA CONOCIMIENTO MEDIANTE CARTA SAE N° 46870226 DENUNCIANTE REFIERE QUE HABRÍA UN MASCULINO CON VESTIMENTA CHOMBA Y PANTALÓN CORTO DELGADO FORZANDO UN VEHÍCULO NISSAN COLOR GRIS PARA ROBAR SOLICITA MÓVIL. SIENDO LAS 18:06 HS. POR CÁMARA COLEGIALES32CAM01 EMPLAZADA EN CIUDAD DE LA PAZ 407 Y NEWBERY SE VISUALIZA A PERSONAL POLICIAL ENTREVISTANDO A UN MASCULINO CON SIMILARES CARACTERÍSTICAS. 18:15 HS. SE RETIRA EL MASCULINO POR SU PROPIO MEDIO. 18:16 HS. SE RETIRA PERSONAL POLICIAL DEL LUGAR DANDO ASÍ POR FINALIZADO ESTE EVENTO. POSTERIORMENTE SE AMPLÍA MEDIANTE CARTA SAE M914 INFORMA SE IDENTIFICA AL MASCULINO SIN NOVEDAD EL VEHÍCULO NO POSEE SIGNOS DE VIOLENCIA PANORAMA NORMAL.</t>
  </si>
  <si>
    <t>Se toma conocimiento mediante carta SAE N°46870249 donde masculino refiere que se estaría incendiando una cervecería. 18:14Hs. Se toma cámara Balvanera81 emplazada en Corrientes 3296 y Agüero visualizando a Personal Policial a SAME y Bomberos trabajando en el lugar. 18:33Hs. Se retira SAME. 18:41Hs. Se retira Personal Policial. 18:45Hs. Se retira Bomberos dando así por finalizado este evento. Se amplía mediante carta SAE que 903 entrevisto al encargado se trató de fuego en la campana de la cocina en sector de la terraza sofocado sin novedad. HT al lugar arribo SAME interno 407 base Moreno a cargo Dr. Aquino MN 104702 y Bomberos interno 2635 destacamento Miserere Teniente Ross LP 74426 de manera preventiva.</t>
  </si>
  <si>
    <t>BARRACAS 68</t>
  </si>
  <si>
    <t>SE TOMA CONOCIMIENTO MEDIANTE MODULACIÓN HT POR UNA INCIDENCIA ENTRE MASCULINOS EN CALIFORNIA Y VIEYTES. 18:23 HS. SE VISUALIZA POR LA CÁMARA BARRACAS 68, EMPLAZADA EN CALIFORNIA 2035 Y VIEYTES, A DOS MASCULINOS APARENTEMENTE EN INCIDENCIA. SE DA AVISO A COMANDO GENERANDO LA CARTA SAE 46870447. SIENDO LAS 18:24 HS. ARRIBA EL PERSONAL POLICIAL DANDO CON LOS MASCULINOS. 18:32 HS. LOS MASCULINOS SE RETIRAN POR SUS PROPIOS MEDIOS. 18:35 HS. EL PERSONAL POLICIAL SE RETIRA DEL LUGAR DANDO POR FINALIZADO EL EVENTO. SE TOMA CONOCIMIENTO MEDIANTE AMPLIACIÓN DE LA CARTA CARTA SAE QUE HT INDICA QUE SE SOLICITO COOPERACIÓN PARA UNAS PERSONAS EN SITUACIÓN DE VULNERABILIDAD. AL ARRIBO SE RETIRARON.</t>
  </si>
  <si>
    <t>SE TOMA CONOCIMIENTO MEDIANTE CARTA SAE N° 46870523 DENUNCIANTE REFIERE QUE HABRÍA PERSONAS PELEANDO EN LA VÍA PUBLICA. SIENDO LAS 18:25HS. SE TOMA CAMARA CHACARITA76 EMPLAZADA EN FRAGA 501 Y MAURE VISUALIZANDO A PERSONAL POLICIAL ENTREVISTANDO A DOS FEMENINOS Y UN MASCULINO EN EL LUGAR. SE REALIZO LÍNEA DE TIEMPO POR CÁMARA CHACARITA76CAM 03 SIENDO LAS 18:14 HS. SE VISUALIZA EGRESAR A DOS MASCULINOS DE LA FINCA Y A POSTERIOR UNO DE ELLOS VUELVE TORSO DESNUDO BERMUDA NEGRA CON FRANJA ROJA CALZADO CLARO Y EN SU MANO UNA REMERA CELESTE Y BLANCA ESTE GENERA UNA INCIDENCIA CON LOS DOS FEMENINOS EN EL LUGAR HASTA EL ARRIBO DE PERSONAL POLICIAL. 19:00HS. ARRIBA SAME. 19:05HS. SAME ASISTE Y POSTERIORMENTE SE RETIRA SIN TRASLADO. 20:06HS. SE RETIRA PERSONAL POLICIAL SE RETIRA CON MASCULINO DETENIDO DANDO POR FINALIZADO ESTE EVENTO. POSTERIORMENTE SE AMPLIA QUE 815 INDICA EN EL LUGAR EL MASCULINO FUE DEMORADO PRODUCTO DE HABER REALIZADO UNA MORDEDURA A SU PAREJA CON LO CUAL AL LUGAR ARRIBO SAME INTERNO 382 DE BASE J. B. JUSTO A CARGO DRA GARDIANO JIMENA MN 187467 ASISTE Y NO DERIVA CON DIAGNOSTICO ESCORIACIÓN EN LA NARIZ. 815A INDICA EN EL LUGAR SE REALIZA CONSULTA CON UNIDAD DE FLAGRANCIA NORTE A CARGO DOCTOR AMANDA MERSTEIN QUIEN INDICO ACTUACIONES POR ARTICULO 89 LESIONES AGRAVADAS Y LA DETENCIÓN DEL MASCULINO.</t>
  </si>
  <si>
    <t>V. LURO 21</t>
  </si>
  <si>
    <t>SE TOMA CONOCIMIENTO MEDIANTE CARTA SAE 46870374 DTE REF QUE HABRIA UN MASC QUE SE NIEGA A SALIR DE COMERCIO. SE POSEE CAMARA VISUALIZANDO A PERSONAL POLICIAL ENTREVISTANDO. SE AMPLIA: SEC1 REF QUE MASC YA SE HABRIA RETIRADO.-</t>
  </si>
  <si>
    <t>S. RITA 43</t>
  </si>
  <si>
    <t>SE TOMA CONOCIMIENTO MEDIANTE CARTA SAE N° 46870399 LLAMANTE JORGE REFIERE QUE HABRÍA UNA RIÑA DENTRO DEL BAR RESTAURANTE PEÑA CARRIZO DESCONOCE SI ESTARÍAN ARMADOS O HERIDOS. 18:28 HS. SE TOMA CÁMARA SANTA RITA43 EMPLAZADA EN GAONA 4101 Y SAN NICOLAS DONDE SE VISUALIZA MÓVIL DE PERSONAL POLICIAL EN EL LUGAR ENTREVISTANDO A UN GRUPO DE MASCULINOS EN ESQUINA DE AVENIDA GAONA NO SE VISUALIZA LO APORTADO EN DENUNCIA. 18:29 HS. SE RETIRA PERSONAL POLICIAL DEL LUGAR DANDO ASÍ POR FINALIZADO ESTE EVENTO. POSTERIORMENTE SE AMPLÍA MEDIANTE CARTA SAE SECTOR 1 REFIERE QUE SE TRATÓ DE UNA INCIDENCIA SOLUCIONADA EN EL LUGAR SIN NOVEDAD LAS PARTES SE RETIRAN DEL LUGAR SIN APORTAR DATOS.</t>
  </si>
  <si>
    <t>PATERNAL 31</t>
  </si>
  <si>
    <t>SE TOMA CONOCIMIENTO MEDIANTE CARTA SAE N° 46870409 HT SOLICITA MOVILES EN APOYO EN EL LUGAR UN EVENTO QUE NO TIENE AUTORIZACION DEL GOBIERNO DE LA CIUDAD. SIENDO LAS 18:38HS. SE TOMA CAMARAPATERNAL 31 EMPLAZADA EN NICASIO OROÑO 2398 Y AÑASCO VISUALIZANDO PERSONAL POLICIAL EN EL LUGAR HABRIA APROXIMADAMENTE 40 PERSONAS. 20:08HS. SE RETIRA PERSONAL POLICIAL DANDO POR FIANLIZADO ESTE EVENTO. POSTERIORMENTE SE AMPLIA MEDIANTE CARTA SAE MOVIL INDICA EN EL LUGAR SE ENCUENTRA LOCAL CON NOMBRE CLUB CONJURA DE MUSICA SE ENCONTRABA TRABAJANDO VIOLANDO LA CLAUSURA DONDE SE VOLIVO A REALIZAR LA CLAUSURA NUEVAMENTE DONDE SE ENTABLO CONSULTA CON FISCALIA GENERAL A CARGO DEL PRO SECRETARIO MATIAS SULCA QUIEN INDICO CARATULA POR 83 VIOLACION DE CLAUSURA.</t>
  </si>
  <si>
    <t>VIOLACION DE CLAUSURA</t>
  </si>
  <si>
    <t>V. RIACHUELO09 CAM02</t>
  </si>
  <si>
    <t>SE TOMA CONOCIMIENTO A TRAVES DE CARTA SAE N° 46870603 DENUNCIANTE REFIERE QUE DOS MASCULINOS ESTARÍAN INTENTANDO SACAR UN ECO BICI. SIENDO LAS 18:45 HS. SE TOMA CAMARA VILLA RLACHUELO09CAM02 EMPLAZADA EN FDEZ DE LA CRUZ 65605 Y PIEDRA BUENA VISUALIZANDO A LOS DOS MASCULINOS EN EL LUGAR. PRIMER MASCULINO REMERA ROJA BERMUDA CORTA COLOR CLARO Y ZAPATILLAS BLANCAS. SEGUNDO MASCULINO REMERA GRIS BERMUDA OSCURA. 18:49 HS. ARRIBA PERSONAL POLICIAL Y ENTREVISTA A LOS MASCULINOS. 18:57 HS. SE RETIRA PERSONAL POLICIAL Y LE DAN SOLTURA A LOS MASCULINOS DANDO POR FINALIZADO EL EVENTO. POSTERIORMENTE SE TOMA CONOCIMIENTO A TRAVES DE LA AMPLIACION SAE HT JUNTO AL M 608 EN EL LUGAR SE IDENTIFICO A LOS MASCULINOS SE TRATA DE DOS MENORES LOS CUALES NO PRESENTAN ELEMENTOS CONSTITUTIVOS DE DELITO CON RESPECTO A LAS BICICLETAS NO PRESENTAN DAÑOS COMO ASI TAMPOCO SIGNOS DE VIOLENCIA LOS MENORES SE RETIRAN DEL LUGAR SIN NOVEDAD CONSTANCIA EN PARTE.-</t>
  </si>
  <si>
    <t>FLORES O130</t>
  </si>
  <si>
    <t>SE TOMA CONOCIMIENTO MEDIANTE CARTA SAE N° 46870645 DENUNCIANTE REFIERE QUE DOS MASCULINOS LE ROBARON EL CELULAR A SU HIJO. 18:55HS. SE TOMA CÁMARA FLORES 02 EMPLAZADA EN LAFUENTE 1691 Y BALBASTRO NO LOGRANDO VISUALIZAR LO APORTADO. POSTERIORMENTE SE REALIZA LÍNEA DE TIEMPO MEDIANTE CÁMARA FLORESO130CAM01 EMPLAZADA EN C. ÁLVAREZ 2899 Y SAN PEDRITO SIENDO LAS 18:38 HS. SE VISUALIZA DOS MASCULINOS A LA VELOZ CARRERA POR SAN PEDRITO SENTIDO BALBASTRO. PRIMER MASCULINO CAMPERA NEGRA CON LÍNEAS EN LOS BRAZOS TIPO ADIDAS COLOR BLANCO CON BERMUDA GRIS Y ZAPATILLAS NEGRAS CON SUELA BLANCA. SEGUNDO MASCULINO REMERA AZUL CON BERMUDA GRIS Y ZAPATILLAS NEGRAS CON SUELA BLANCA.18:56 HS. SE DA POR FINALIZADO ESTE EVENTO SIN LOGRAR VISUALIZAR ARRIBO DE PERSONAL POLICIAL. SE AMPLÍA MEDIANTE CARTA SAE MÓVIL 1007 SE REALIZA CONSULTA CON LA FISCALÍA CRIMINAL Y CORRECCIONAL N° 32 A CARGO DEL DR. BARBELLA SECRETARIA ÚNICA DE LA DRA. INSAURRALDE DISPUSO ACTUACIONES POR ROBO.</t>
  </si>
  <si>
    <t>19:19 HS SE TOMA CONOCIMIENTO MEDIANTE LA CARTA SAE N° 46870884 SOBRE PI Y MARGALL 750 SOLICITAN MÓVIL POR UN MASCULINO CON INGRESO DE ARMA BLANCA. SE ENCUENTRA EN LA GUARDIA DEL HOSPITAL ARGERICH. MASCULINO CON DIAGNÓSTICO HERIDA CORTOPUNZANTE EN ABDOMEN SIN RIESGO DE VIDA. SE TRATA DE DOS TAXISTAS UNO DE ELLOS EN BERNARDO DE IRIGOYEN ENTRE BRASIL Y GARAY LEVANTAN 4 PASAJEROS QUIENES LE INTENTAN COMETER ILICITO Y EL OTRO MASCULINO OBSERVA LA SITUACIÓN Y SE APRÓXIMA A AYUDAR Y RECIBE UN PUNTANZO CON UN CUCHILLO TIPO TRAMONTINA. LOS MASCULINOS NO LOGRAN COMETER ILICITO AL TAXISTA Y LOS MISMOS SE TRASLADAN EN EL A/A HASTA EL NOSOCOMIO. SE REALIZA LÍNEA DE TIEMPO POR LA CÁMARA CONSTITUCIÓN 31 CAM03, EMPLAZADA EN JUAN DE GARAY 1031 Y BDO DE IRIGOYEN, VISUALIZANDO EN HORAS 19:01 ARRIBAR AL LUGAR A DOS VEHÍCULOS DE ALQUILER, DEL PRIMERO DESCIENDE UN MASCULINO DE GORRA BLANCA, REMERA NEGRA Y BERMUDA AZUL CON FRANJAS BLANCAS A LOS COSTADOS EL CUAL SE DIRIGE AL SEGUNDO RODADO INTRODUCIENDO PARTRE DE SU CUERPO AL INTERIOR DEL MISMO, DE ESTE ÚLTIMO RODADO DESCIENDE EL CONDUCTOR Y CUATRO MASCULINOS, LOS CUALES SE DAN A LA FUGA A LA VELOZ CARRERA POR BDO DE IRIGOYEN HACIA BRASIL. AL MOMENTO DE ABRIRSE LA PUERTA TRASERA DEL LADO DEL CONDUCTOR DEL SEGUNDO RODADO, EL MASCULINO DESCRIPTO ANTERIORMENTE SE SUJETA EL ABDOMEN. SE DEJA CONSTANCIA QUE DEBIDO A QUE LA CÁMARA ES FIJA NO SE LOGRA VISUALIZAR CON CLARIDAD EL MOMENTO DE LA AGRESIÓN. EL PRIMER MASCULINO POSEE REMERA NEGRA, BERMUDA NEGRA Y ZAPATILLAS BLANCAS; EL SEGUNDO DE ELLOS PRESENTA REMERA NEGRA, BERMUDA NEGRA Y ZAPATILLAS NEGRAS; EN CUANTO AL TERCERO SE OBSERVA QUE VISTE CAMPERA NEGRTA, BERMUDA BLANCA Y ZAPATILLAS BLANCAS; EL CUARTO PRESENTA REMERA NEGRA CON DETALLE BLANCOS, BERMUDA NEGRA CON DETALLES BLANCOS Y ZAPATILLAS BLANCAS. ASIMISMO SE DEJA ASENTADO QUE LUEGO DE QUE LOS PRIMEROS TRES MASCULINOS DESCRIPTOS SE DAN A LA FUGA, EL CONDUCTOR DEL SEGUNDO RODADO INTRODUCE SU CUERPO EN LA PARTE TRASERA IZQUIERDA DE DICHO RODADO Y RETITRA AL CUARTO MASCULINO DESCRIPTO CON EL CUAL MANTUVO UNA INCIDENCIA PARA POSTERIORMENTE DARSE A LA FUGA EN EL MISMO SENTIDO QUE LOS ANTERIORES. POR OTRO LADO, SE VERIFICA LA CÁMARA CONSTITUCIÓN 46 CAM01, EMPLAZADA EN BRASIL Y BDO DE IRIGOYEN, VISUALIZANDO EN HORAS 19:02 A LOS TRES PRIMEROS MASCULINOS DESCRIPTOS ANTERIORMENTE DESPLAZARSE A LA VELOZ CARRERA POR BRASIL DOBLANDO EN BDO DE IRIGOYEN E INGRESAR AL PJE PABLO GIORELO PARA A CONTINUACIÓN RETIRARSE DEL LUGAR EN HORAS 19:09 POR BRASIL CON SENTIDO A TACUARI, VISUALIZANDOLOS NUEVAMENTE EN HORAS 19:10 POR LA CÁMARA CONSTITUCIÓN 28 CAM02, EMPLAZADA EN BRASIL 901 Y TACUARI, DOBLANDO EN TACUARI SENTIDO AV. CASEROS. EN CUANTO AL MASCULINO RESTANTE SE PIERDE DE LA VISUAL DE LA CÁMARAS. POSTERIORMENTE SE TOMA CONOCIMIENTO MEDIANTE LA AMPLIACIÓN DE LA CARTA SAE QUE MÓVIL 1004 SE COMUNICÓ CON LA FISCALÍA DE LA BOCA DRA CALLEJAS, SECRETARÍA ÚNICA DR VILLALBA QUIEN DISPUSO QUE SE LABREN ACTUACIONES AVERIGUACIÓN DE ILICITO.</t>
  </si>
  <si>
    <t>SAN CRISTOBAL 15</t>
  </si>
  <si>
    <t>SE TOMA CONOCIMIENTO MEDIANTE CARTA SAE NRO.46870738DENUNCIANTE REFIERE QUE HAY TRES MASCULINOS EN RIÑA EN LA VÍA PUBLICA. SIENDO LAS 19:04HS. SE TOMA CÁMARA SAN CRISTOBAL15 EMPLAZADA EN ENTRE RÍOS 801 E INDEPENDENCIA VISUALIZANDO A UN PRIMER MASCULINO DE REMERA CELESTE SHORT VERDE ACOMPAÑADO DE UN SEGUNDO MASCULINO CHOMBA ROJA RAYADA BERMUDA NEGRA EN INCIDENCIA CON UN TERCER MASCULINO DE REMERA NEGRA SHORT VERDE EN MEDIO DE LA CINTA ASFÁLTICA. 19:05HS. ARRIBA PERSONAL POLICIAL Y PROCEDE A PREVENIR A LOS MASCULINOS. 19:38HS. SE RETIRAN LOS MASCULINO POR SUS PROPIOS MEDIOS QUEDANDO PERSONAL POLICIAL EN EL LUGAR DANDO POR FINALIZADO EL EVENTO. AMPLIACIÓN MEDIANTE CARTA SAE MÓVIL 1101 B REFIERE QUE SE ENTREVISTA EN EL LUGAR TODAS LAS PARTES APORTA QUE NO REQUIERE REALIZAR DENUNCIAS SE RETIRAN DEL LUGAR SIN NOVEDADES.</t>
  </si>
  <si>
    <t>PALERMO 07</t>
  </si>
  <si>
    <t>SE TOMA CONOCIMIENTO MEDIANTE CARTA SAE N° 46870709 FEMENINO REFIERE QUE SOLICITA MÓVIL NO INDICA EMERGENCIA SE ESCUCHA UNA RIÑA ENTRE FEMENINO Y MASCULINO. 19:04HS. SE TOMA EL CONTROL DE LA CÁMARA PALERMO07 EMPLAZADA EN SANTA FE Y DORREGO EN EL LUGAR SE VISUALIZA PERSONAL POLICIAL. SE VERIFICA LINEA DE TIEMPO Y NO SE OBSERVA HECHO DE RELEVANCIA. 19:34HS. SE RETIRA PERSONAL POLICIAL Y SE DA POR FINALIZADO EL EVENTO. SE AMPLIA MEDIANTE HT INFORMA EN EL LUGAR PRESENCIA NOTORIA NEGATIVO LO APORTADO PANORAMA NORMAL.</t>
  </si>
  <si>
    <t>BARRACA 68</t>
  </si>
  <si>
    <t>19:17 HS. SE VISUALIZA POR LA CAMARA BARRACAS 68, EMPLAZADA EN CALIFORNIA 2035 Y VIEYTES, A UN MASCULINO DE REMERA NEGRA CON ESTAMPA EN EL FRENTE, BERMUDA DE JEAN Y ZAPATILLAS VIOLETA OFICIANDO DE CUIDACOCHES. 19:18 HS. EL MASCULINO RECIBE DINERO DE PARTE DEL CONDUCTOR DE UN AUTOMOVIL PARTICULAR MARCA VOLKSWAGEN MODELO SURAN COLOR BLANCO QUE ESTACIONO SOBRE LA MANO DERECHA DE CALIFORNIA. SE DA AVISO A COMANDO MEDIANTE CARTA SAE NRO. 46870877. SIENDO LAS 19:35 HS. ARRIBA EL PERSONAL POLICIAL DANDO CON EL MASCULINO. 20:28 HS. TANTO EL MASCULINO COMO ASI TAMBIÉN EL PERSONAL POLICIAL SE RETIRA DEL LUGAR DANDO POR FINALIZADO EL EVENTO. SE TOMA CONOCIMIENTO MEDIANTE LA AMPLIACIPN DE LA CARTA SAE QUE MÓVIL 1104 INFORMA QUE SE COMUNICÓ CON LA FISCALÍA GENERAL A CARGO DEL DR GONZALEZ KEVIN QUIEN DISPUSO QUE SE LABREN ACTUACIONES POR INFRACCIÍON AL ARTICULO 91. NOTIFICADO EL MASCULINO SE RETIRA.</t>
  </si>
  <si>
    <t>19:22HS. SE VISUALIZA MEDIANTE CÁMARA BALVANERA35 EMPLAZADA EN CORRIENTES 3202 Y ANCHORENA A UN MASCULINO OFICIANDO DE CUIDACOCHES. EL MISMO DE CAMISA A CUADROS BERMUDA CLARA Y ZAPATILLAS NEGRAS CON VIVOS BLANCOS. 19:26HS. ARRIBA PERSONAL POLICIAL. 19:52HS. SE DA SOLTURA A ESTE MASCULINO DANDO POR FINALIZADO ESTE EVENTO. POSTERIORMENTE SAE AMPLIA. HT SE HIZO CONSULTA CON LA FISCALÍA A CARGO DEL DR. SULKA. SE LABRAN ACTUACIONES POR ARTICULO 91. MASCULINO NOTIFICADO.
SE DEJA CONSTANCIA DE QUE NO COINCIDEN EL DNI APORTADO CON EL NOMBRE APORTADO:
APELLIDO: ANAZA - NOMBRE: WILMER - ALIAS: - SEXO: MASCULINO - EDAD: 50 - DNI: 10676650.</t>
  </si>
  <si>
    <t>RETIRO 06</t>
  </si>
  <si>
    <t>SE TOMA CONOCIMIENTO MEDIANTE CARTA SAE N° 46870899 DOU15 DOS MASCULINOS DEMORADOS AUTORES DE ILICITO. SIENDO LAS 19:25 HORAS SE TOMA CAMARA RETIRO06 EMPLAZADA EN DR R MEJIA 1495 Y ZUVIRIA VISUALIZANDO A PERSONAL POLICIAL CON DOS MASCULINOS DEMORADOS. 21:34 HORAS SE RETIRA PERSONAL POLICIAL CON DETENIDOS DANDO POR FINALIZADO EL EVENTO. POSTERIORI SE AMPLIA MEDIANTE CARTA SAE QUE SE REALIZO CONSULTA CON JUZGADO CRIMINAL Y CORRECCIONAL N°62 DOCTORA PATRICIA GUICHANDUT SECRETARIA N°79 DOCTOR PABLO PETRECCA DISPUSO ACTUACIONES POR ROBO EN FLAGRANCIA AVALO LA DETENCION DE LOS DOS MASCULINOS. M1001 REALIZO EL TRASLADO DE LOS DOS DETENIDOS A SUIPACHA 1156. ESTE EVENTO FUE MONITOREADO POR NAYRA TORREZ 46438246.</t>
  </si>
  <si>
    <t>PALERMO 90/ O183</t>
  </si>
  <si>
    <t>SIENDO LAS 19:27 HS. SE VISUALIZA POR CÁMARA PALERMO90 EMPLAZADA EN SANTA FE 4701 Y BULLRICH A DOS MASCULINOS OFICIANDO DE LIMPIA VIDRIOS. SE DA AVISO A COMANDO MEDIANTE CARTA SAE N° 46870947. LOS MASCULINOS VISTEN PRIMER MASCULINO REMERA AZUL Y SHORT NEGRO SEGUNDO MASCULINO ROBUSTO GORRA COLOCADA NEGRA REMERA BLANCA Y SHORT NEGRO. 19:34 HS. LOS MASCULINOS SE RETIRAN DEL LUGAR POR AV. SANTA FE HACIA GODOY CRUZ DONDE SE LOS VISUALIZA POR CÁMARA PALERMOO183 EMPLAZADA EN SANTA FE 4600 Y GOGOY CRUZ. 19:39 HS. ARRIBA PERSONAL POLICIAL DANDO CON LOS MASCULINOS MENCIONADOS. 20:20 HS. LOS MASCULINOS SE RETIRAN POR SUS PROPIOS MEDIOS DANDO POR FINALIZADO ESTE EVENTO. POSTERIORMENTE SE TOMA CONOCIMIENTO POR CARTA SAE HT INFORMA SE LABRA ACTA CONTRAVENCIONAL AL SR DANIEL Y AL SR LUCIO CON INTERVENCIÓN DE LA FISCALÍA GENERAL A CERGO DR ZULCA DISPONE ACTA CONVENCIONAL POR ARTÍCULO 91 Y NOTIFICACIÓN 239.</t>
  </si>
  <si>
    <t>2 CONTRAVENTOR</t>
  </si>
  <si>
    <t>CONSTITUCION 07</t>
  </si>
  <si>
    <t>SE TOMA CONOCIMIENTO MEDIANTE CARTA SAE N°46870950. HT 1035 REQUIERE PERSONAL SAME EN PRIORIDAD POR UN MENOR DE EDAD CON HERIDA DE ARMA BLANCA. 19:30HS. SE TOMA CÁMARA CONSTITUCION07 EMPLAZADA EN ENTRE RÍOS 1794 VISUALIZANDO A PERSONAL POLICIAL CON UN MASCULINO CON UNA HERIDA DE LA QUE EMANA ABUNDANTE SANGRE. SE REALIZA LÍNEA DE TIEMPO SIENDO LAS 19:06HS. SE LO VISUALIZO POR CÁMARA CONSTITUCION16CAM03 AL MASCULINO HERIDO DESPLAZÁNDOSE POR BRASIL SENTIDO SALTA. ASIMISMO NO SE VISUALIZA EL MOMENTO DE LA INCIDENCIA DEBIDO A OBSTRUCCIÓN EDILICIA. 19:50HS. ARRIBA SAME. 19:58HS. SE RETIRA SAME CON TRASLADO DE MASCULINO. 20:19HS. SE RETIRA PERSONAL POLICIAL DANDO POR FINALIZADO EL EVENTO. SE AMPLÍA MEDIANTE CARTA SAE MÓVIL 601 INFORMA SAME INTERNO 359 DE BASE CONSTITUCIÓN A CARGO DE LA DRA. COBA ADRAN MN 192207 ASISTE Y TRASLADA CON DIAGNOSTICO HERIDA DERECHA AL HOSPITAL PENA SIN RIESGO DE VIDA CONSIGNA POLICIAL OFICIAL LP 8193 JUREZ GABRIEL INFORMA QUE ENTABLO CONSULTA CON LA UNIDA DE FLAGRANCIA ESTE A CARGO DEL DR. HORACIÓ PEICH ACTUACIONES POR LESIONES 89. ESTE EVENTO FUE MONITOREADO POR SANTIAGO PINTADO DNI 43404637.</t>
  </si>
  <si>
    <t>P. MADERO 04 CAM01</t>
  </si>
  <si>
    <t>19:32 HS SE TOMA CONOCIMIENTO MEDIANTE LA CARTA SAE N° 46870985 SOBRE PEÑALOZA Y JUANA MANSO INDICAN DOS MASCULINOS EN MOTOVEHÍCULOS EN ACTITUD SOSPECHOSA. UNO DE ELLOS VISTE CON CAMISETA DE RIVER. SE REALIZA LÍNEA DE TIEMPO POR LA CÁMARA PUERTO MADERO04CAM01 EMPLAZADA EN ROSARIO PEÑALOZA 593 Y LANTERI SIENDO LAS 19:31 HS A 19:33 HS SE VISUALIZA A MASCULINO 1 CON CASCO OSCURO COLOCADO VISTE CON ROPAS OSCURAS ABORDO DE MOTOVEHÍCULO 1 DE COLOR ROJO Y MASCULINO 2 VESTIDO CON CASCO VERDE COLOCADA CAMISETA DE RIVER PLATE ABORDO DE MOTOVEHÍCULO 2 NEGRO CON AZUL POR PEÑALOZA EN DIRECCIÓN A LA RESERVA ECOLOGICA HACIA ACHAVAL RODRIGUEZ DONDE SE LES PIERDE DE LA VISUAL FINALIZANDO LA LÍNEA DE TIEMPO. SE DEJA CONSTANCIA QUE NO SE VISUALIZA HECHO ILICITO. SE TOMA CONOCIMIENTO MEDIANTE LA CARTA SAE QUE GHT SE RECORRE LA CUADRA. NEGATIVO LAS PERSONAS EN MENCIÓN O DENUNCIANTE. PRESENCIA OSTENSIBLE. CONSTANCIA EN PARTE. EVENTO PERTENECE A OPERADOR FRANCO BARGAS LP: 13761.</t>
  </si>
  <si>
    <t>P. PATRICIOS 36 / CAM01</t>
  </si>
  <si>
    <t>SE TOMA CONOCIMIENTO MEDIANTE CARTA SAE N°46871005 DENUNCIANTE REFIERE QUE HABRÍA UN FEMENINO LA CUAL INDICA QUE MASCULINO SE QUISO PROPASAR CON ELLA. 19:38 HS. SE TOMA CÁMARA PARQUE PATRICIOS36 EMPLAZADA EN CASEROS 3013 Y LA RIOJA VISUALIZANDO PERSONAL POLICIAL ASISTIENDO FEMENINO CON MENOR DE EDAD EN EL LUGAR. 19:33 HS. SE REALIZA LINEA DE TIEMPO MEDIANTE CÁMARA PARQUE PATRICIOS36 CAM01 EMPLAZADA EN LA MISMA CÁMARA DOMO VISUALIZADO MASCULINO DE GORRA ROJA TEZ MORENA REMERA AZUL A LA ALTURA DE LOS HOMBROS BLANCO EN EL CENTRO Y ROJA EN LA PARTE INFERIOR CON BERMUDA MARRÓN SOBRE LA RIOJA ENCONTRANDOSE CON FEMENINO QUE SE DESPLAZABA JUNTO AL MENOR POR LA RIOJA DESDE RONDEAU HACIA CASEROS MOMENTO EN QUE SE DETIENEN AMBOS APARENTEMENTE INTERCAMBIAN PALABRAS Y LAS PARTES SIGUEN SU RECORRIDO. EL FEMENINO SE DETIENE EN EL RESTAURANTE UBICADO EN LA INTERSECCIÓN DE CASEROS Y LA RIOJA DESCOMPENSARSE Y CAYENDO DE SU PROPIA ALTURA. 21:10 HS. ARRIBA SAME. 21:15 HS. SE RETIRA SAME CON TRASLADO. 21:17 HS. SE DA POR FINALIZADO ESTE EVENTO QUEDANDO PERSONAL POLICIAL EN CONSIGNA. SE AMPLÍA MEDIANTE CARTA SAE. MOTO INFORMA ARRIBO SAME INTERNO 359 DE BASE CONSTITUCIÓN A CARGO DEL DR. COBO MN 192207 QUIEN ASISTE Y DERIVA AL HOSPITAL PENNA AL FEMENINO CON DIAGNOSTICO CONTROL CLÍNICO. ESTE EVENTO FUE MONITOREADO POR ROBLES LARA 47343705</t>
  </si>
  <si>
    <t>V. DEL PARQUE 03</t>
  </si>
  <si>
    <t>SE TOMA CONOCIMIENTO MEDIANTE CARTA SAE N° 46870993 DENUNCIANTE REFIERE QUE VISUALIZA HUMO SERIA EN LA FÁBRICA LA CUAL SERÍA DE NOMBRE FANTASÍA VINO TORO INDICA HUMO NEGRO Y OLOR A PLÁSTICO NO SABRÍA SI HABRÍA PERSONAS DENTRO DEL LUGAR. 19:42 HS. SE TOMA CÁMARA VILLA DEL PARQUE03 EMPLAZADA EN AVENIDA SAN MARTIN 4002 Y CHORROARIN DONDE SE VISUALIZA A PERSONAL POLICIAL Y BOMBEROS NO SE VISUALIZA HUMO SOLO PAREDES MANCHADAS DE NEGRO NO SE VISUALIZA PERSONAS LESIONADAS. 19:50 HS. SE RETIRA BOMBEROS. 20:30 HS. SE RETIRA PERSONAL POLICIAL DANDO ASÍ POR FINALIZADO ESTE EVENTO. POSTERIORMENTE SE AMPLÍA MEDIANTE CARTA SAE SECTOR 4 INFORMA AL LUGAR ARRIBO BOMBEROS INTERNO 629 DOTACIÓN 2X1 A CARGO DEL TTE GUTTI LP 25604 SE SOFOCA SIN NOVEDAD ASÍ MISMO SE HACE PRESENTE PERSONAL DE LA COMUNA 15 A CARGO OFICIAL LP 58385 MARTINEZ QUIEN COOPERA EN EL LUGAR CONSTANCIA EN PARTE.</t>
  </si>
  <si>
    <t>V. CRESPO14</t>
  </si>
  <si>
    <t>SE TOMA CONOCIMIENTO MEDIANTE CARTA SAEN°46871028 DENUNCIANTE REFIERE QUE HABRÍA TRES CUIDACOCHES EN EL LUGAR. 19:45HS. SE TOMA LA CÁMARA VILLA CRESPO14 EMPLAZADA EN CAÑUELAS274 Y PADILLA VISUALIZANDO A UN FEMENINO OFICIANDO DE CUIDACOCHES AL MOMENTO ARRIBA MÓVIL POLICIAL PERSONAL DA CON EL FEMENINO LO ENTREVISTA. 19:54HS. SE RETIRA PERSONAL POLICIAL QUEDANDO FEMENINO EN  EL LUGAR DANDO POR FINALIZADO ESTE EVENTO. SE TOMA CONOCIMIENTO MEDIANTE CARTA SAE INFORMA 1015 SE HIZO CONSULTA CON FISCALÍA GENERAL A CARGO DR. SURCASE REALIZA INFRACCIÓN AL ARTICULO 42 NOTIFICADO EN EL LUGAR NO SE LE ENCUENTRA ELEMENTO ALGUNO.</t>
  </si>
  <si>
    <t>V. DEVOTO 25</t>
  </si>
  <si>
    <t>SE TOMA CONOCIMIENTO MEDIANTE CARTA SAE N° 46871013 SOBRE ROBO A TRES MENORES DE EDAD A QUIENES LE SUSTRAJERON DOS GORRAS EN AV. FRANCISCO BEIRO 5067. SIENDO LAS 19:47 HS. SE VISUALIZA POR CÁMARA VILLA DEVOTO25 EMPLAZADA EN BEIRO 5031 Y BERMÚDEZ A PERSONAL POLICIAL ENTREVISTANDO A CUATRO MENORES DE EDAD LOS CUATRO VESTIDOS CON ROPA DEPORTIVA. SE REALIZA LINEA DE TIEMPO POR CÁMARA VILLA DEVOTO25CAM02 EMPLAZADA EN BEIRO 5031 Y BERMÚDEZ DONDE 19:27 HS. SE VISUALIZA A LOS CUATRO MENORES EN ESQUINA DE BEIRO Y BERMÚDEZ  EL ARRIBO DE PERSONAL POLICIAL MOTORIZADA. SE REALIZA LINEA DE TIEMPO POR CÁMARA VILLA DEVOTO29CAM03 EMPLAZADA EN BEIRO 4801 Y LASTRA NO SE LOGRA VISUALIZAR EL MOMENTO DEL HECHO. 19:56 HS. ARRIBA FEMENINA. 19:59 HS. SE RETIRA FEMENINA CON LOS CUATRO MENORES. 20:01 HS. SE RETIRA PERSONAL POLICIAL. DADO POR FINALIZADO ESTE EVENTO. POSTERIORMENTE SE TOMA CONOCIMIENTO MEDIANTE CARTA SAE N°46871013 HT INFORMA SE REALIZA CONSULTA CON FISCALÍA NACIONAL EN LO CRIMINAL Y CORRECCIONAL N° 40 A CARGO DE LA DRA. SAGASTA SECRETARIA ÚNICA A CARGO DE LA DRA. ANDROVETO QUIEN DISPONE LABRAR ACTUACIONES POR HURTO.</t>
  </si>
  <si>
    <t>SE TOMA CONOCIMIENTO MEDIANTE CARTA SAE N° 46871064 DENUNCIANTE REFIERE QUE HABRÍAN COMETIDO ILÍCITO MASCULINO VISTE DE MOCHILA ROSA REMERA BORDO. 19:50 HS. SE TOMA LA CÁMARA ALMAGROO190 EMPLAZADA EN HIPÓLITO YRIGOYEN 3402 Y VIRREY LINIERS EN LA CUAL AL MOMENTO NO SE LOGRA VISUALIZAR LO APORTADO. SE VERIFICA LINEA DE TIEMPO EN LA CÁMARA ALMAGRO0185 CAM01 EMPLAZADA EN MAZA 99 Y DON BOSCO EN LA CUAL SIENDO LAS 19:48 HS. SE VISUALIZA A UN MASCULINO DE INFANTERÍA POR DON BOSCO SENTIDO A MAZA EL MISMO APARENTEMENTE SE ENCONTRABA OFUSCADO POR DETRÁS DEL MISMO SE VISUALIZA PERSONAL QUE AL INTENTAR DETENER LA MARCHA DEL MASCULINO ESTE SE DA A LA FUGA POR MAZA SENTIDO RIVADAVIA EL MISMO VISTE DE REMERA ROJA BERMUDA NEGRA ZAPATILLAS NEGRAS CON SUELA BLANCA Y MOCHILA DE PEDIDO YA. 20:20 HS. ARRIBA PERSONAL POLICIAL AL LUGAR. 20:26 HS. SE RETIRA PERSONAL POLICIAL DEL LUGAR DANDO ASÍ POR FINALIZADO EL EVENTO. POSTERIORMENTE SE AMPLIA MEDIANTE CARTA SAE SE TOMA CONOCIMIENTO MEDIANTE AMPLIACIÓN CARTA SAE MÓVIL INDICA EN EL LUGAR PRESENCIA NOTORIA NEGATIVO ROBO COMO DENUNCIANTE EN ZONA AGUARDO TIEMPO PRUDENCIAL MÓVIL SE RETIRA INDICO NOVEDADES A CMU.</t>
  </si>
  <si>
    <t>PALERMO O213</t>
  </si>
  <si>
    <t>SE TOMA CONOCIMIENTO MEDIANTE CARTA SAE N°46871082 DENUNCIANTE REFIERE QUE HABRÍA VISUALIZADO A MASCULINO DE REMERA CELESTE AGREDIR A OTRO MASCULINO DE UN CACHETAZO EN EL ROSTRO. 19:53 HS. SE TOMA LA CÁMARA PALERMOO213 EMPLAZADA EN BERUTTI 3399 Y BULNES VISUALIZANDO A PERSONAL POLICIAL ENTREVISTANDO A MASCULINO DE REMERA CELESTE. 20:00 HS. SE RETIRA MASCULINO POR SUS PROPIOS MEDIOS. 20:08 HS. SE RETIRA PERSONAL POLICIAL DEL LUGAR DANDO POR FINALIZADO ESTE EVENTO. POSTERIORMENTE SE AMPLÍA MEDIANTE CARTA SAE BINOMIO INFORMA ENTREVISTA AL SR. ADRIÁN QUIEN REFIERE QUE SE TRATÓ DE UNA INCIDENCIA DE ÍNDOLE MARITAL SOLUCIONADA SIN NOVEDAD. LA FEMENINA SE HABRÍA RETIRADO ANTES DEL ARRIBO DEL MÓVIL.</t>
  </si>
  <si>
    <t>SE TOMA CONOCIMIENTO MEDIANTE CARTA SAE N°46871151 DENUNCIANTE REFIERE QUE SE HABRÍA CAÍDO UN FEMENINO EN VÍA PÚBLICA. SE HABRÍA GOLPEADO LA CABEZA. 19:58 HS. SE TOMA CÁMARA PALERMO44 EMPLAZADA EN SANTA FE 4411 Y DARREGUEYRA VISUALIZANDO A PERSONAL POLICIAL JUNTO A LA FEMENINO TENDIDA EN EL PISO. 20:13HS. ARRIBA SAME. 20:22 HS. SE RETIRA SAME CON TRASLADO DE FEMENINO. 20:25 HS. SE RETIRA PERSONAL POLICIAL DANDO ASÍ POR FINALIZADO ESTE EVENTO. POSTERIORMENTE SE AMPLÍA MEDIANTE CARTA SAE INFORMA ARRIBO DE SAME INTERNO 382 BASE JUAN B JUSTO A CARGO DRA. MN 187467 QUIEN ASISTE Y DERIVA HOSPITAL RIVADAVIA DIAGNOSTICO HERIDA CORTANTE A RAÍZ DE CAÍDA DE SU ALTURA.</t>
  </si>
  <si>
    <t>BOCA 39</t>
  </si>
  <si>
    <t>SE TOMA CONOCIMIENTO MEDIANTE MODULACION HT INFORMA PAC LASTIMADO EN BOCA Y NARIZ. NO RESPONDE. PAC ESTA CASI DESNUDO POSIBLE ESTADO NERVIOS PERDIDO EN TIEMPO Y ESPACIO EN AV PEDRO DE MENDOZA AL 2761. 20:16 HS. SE VISUALIZA POR LA CAMARA BOCA 39 EMPLAZADA EN AV PEDRO DE MENDOZA 2701 Y CARBONARI A UN MASCULINO CAIDO DE SIMILARES CARACTERISTICAS A LAS DESCRIPTAS JUNTO A VARIOS TRANSEÚNTES. SE DA AVISO A COMANDO MEDIANTE CARTA SAE NRO. 46871329. 20:25 HS. ARRIBA EL PERSONAL POLICIAL DANDO CON EL MASCULINO. 20:38 HS. ARRIBO SAME. 20:46 HS. SE RETIRA SAME TRASLADANDO AL MASCULINO COMO ASI TAMBIEN EL PERSONAL POLICIAL DANDO POR FINALIZADO EL EVENTO. SE TOMA CONOCIMIENTO MEDIANTE CARTA SAE HT 2004255 INFORMA ARRIBO SAME INT 411 DEL HOSPITAL ARGERICH A CARGO DE LA DRA VALDES MN 158667 QUIEN ASISTE Y DERIVA AL MASCULINO CON DIAGNOSTICO INTOXICACIÓN POR SUSTANCIA. EL MISMO VISTE BERMUDA AZUL Y SE ENCUENTRA CON EL TORSO DESNUDO Y SIN CALZADO DE APROXIMADAMENTE 25 AÑOS TEZ BLANCA Y CABELLO RAPADO. SE DESPLAZA JUNTO CON SAME EN COOPERACION EL OFICIAL LP GARCIA NICOLAS.</t>
  </si>
  <si>
    <t>V. SOLDATIO113/03</t>
  </si>
  <si>
    <t>SE TOMA CONOCIMIENTO MEDIANTE CARTA SAE N°46871381 POR UN APARENTE CHOQUE CON HERIDOS. 20:22HS. SE TOMA CÁMARA VILLA SOLDATIO113 EMPLAZADA EN FERNÁNDEZ DE LA CRUZ 3659 Y LACARRA LOGRANDO VISUALIZAR A UNA FEMENINA TUMBADA SOBRE LA VÍA PUBLICA SIENDO AUXILIADA POR VARIAS PERSONAS. 20:25HS. ARRIBA PERSONAL POLICIAL AL LUGAR. SE REALIZA LÍNEA DE TIEMPO MEDIANTE CÁMARA VILLA SOLDATI03CAM03 EMPLAZADA EN FERNÁNDEZ DE LA CRUZ 3698 Y LACARRA LOGRANDO VISUALIZAR EL MOMENTO EN EL QUE UN VEHÍCULO COLOR BLANCO CIRCULAR POR COLECTORA DE FERNÁNDEZ DE LA CRUZ SENTIDO A MARIANO ACOSTA CON LUCES INTERMITENTES QUERIENDO DOBLAR HACIA LA IZQUIERDA COLISIONA CON UN MOTOVEHICULO QUE CIRCULABA A ALTA VELOCIDAD POR FERNÁNDEZ DE LA CRUZ SENTIDO A MARIANO ACOSTA CON SEMÁFORO EN ROJO PARA CRUZAR. 20:33HS. ARRIBA AMBULANCIA DEL SAME. 20:39HS. SE RETIRA AMBULANCIA DEL SAME CON TRASLADO DE UNA FEMENINA. 21:31HS. SE DA POR FINALIZADO ESTE EVENTO QUEDANDO EL PERSONAL POLICIAL DE CONSIGNA EN EL LUGAR. SE AMPLÍA MEDIANTE SAE QUE MÓVIL 608 INFORMA SE REALIZÓ CONSULTA CON LA UNIDAD DE FLAGRANCIA SUR A CARGO DRA. FLORENCIA ORTIZ. SE LABRAN ACTUACIONES POR LESIONES 94. NEGATIVO SERVICIOS. LOS TRIPULANTES DEL MOTOVEHICULO YA FUERON DADOS DE ALTA.</t>
  </si>
  <si>
    <t>1 TRASLADO/ 1 IMPUTADO</t>
  </si>
  <si>
    <t>BALVANERA 62</t>
  </si>
  <si>
    <t>SE TOMA CONOCIMIENTO MEDIANTE CARTA SAE N°46871051 DONDE DENUNCIANTE REFIERE QUE HABRÍA VISUALIZADO A UN MASCULINO EL CUAL ROMPIÓ EL VIDRIO DE UN VEHÍCULO SE HABRÍA LLEVADO PERTENENCIAS DEL MISMO. 20:25HS. SE TOMA CÁMARA BALVANERA62 EMPLAZADA EN ECUADOR 105 Y J D PERÓN VISUALIZANDO A PERSONAL POLICIAL EN EL LUGAR. SE PROCEDE A REALIZAR LINEA DE TIEMPO MEDIANTE CÁMARA BALVANERA62CAM02 DONDE SIENDO LAS 18:38HS. SE VISUALIZA A UN MASCULINO APROXIMARSE A UN VEHÍCULO CLIO DE COLOR GRIS EL MISMO VIOLENTA EL VIDRIO DEL LADO DEL ACOMPAÑANTE E INGRESA PARTE DEL CUERPO AL MISMO DICHO MASCULINO SUSTRAE PERTENECÍAS DEL VEHÍCULO Y SE RETIRA DEL LUGAR POR ECUADOR SENTIDO SARMIENTO.MASCULINO GORRA BLANCA BUZO NEGRO PANTALÓN BEIGE OSCURO ZAPATILLAS NEGRAS CON VIVOS BLANCOS MOCHILA ROJA. 20:35HS. SE RETIRA MÓVIL POLICIAL QUEDANDO PERSONAL POLICIAL DE CONSIGNA DANDO ASÍ POR FINALIZADO ESTE EVENTO. SE AMPLIA MEDIANTE CARTA SAE QUE 603 SE HIZO CONSULTA CON LA FISCALÍA CRIMINAL N°47 A CARGO DR. SOLIMINE SECRETARIA ÚNICA A CARGO DR. CRECU ACTUACIONES POR ROBO NO ARRIBO PROPIETARIO SOLICITA RASTROS CONSIGNA OFICIAL SILVA LP 57199.</t>
  </si>
  <si>
    <t>SE TOMA CONOCIMIENTO MEDIANTE CARTA SAE N°46871446. DENUNCIANTE REFIERE QUE HABRÍAN DEJADO UNA BOMBA Y NO SABRÍA QUIEN FUE. 20:30HS. SE TOMA CÁMARA CONSTITUCION32 EMPLAZA EN SALTA 1520 Y PAVÓN VISUALIZANDO ARRIBO DE PERSONAL POLICIAL AL LUGAR SEGUIDAMENTE PROCEDIENDO A CORTAR LA TRAZA. 21:45HS. SE RETIRA LA TOTALIDAD DEL PERSONAL POLICIAL DANDO POR FINALIZADO EL EVENTO. SE AMPLÍA MEDIANTE CARTA SAE MÓVIL 901 INFORMA QUE ARRIBO EL PERSONAL DE ANTIBOMBAS VERIFICO LOS BARES SALTA 1426 NOMBRE DIEZ 1432 TABERNA BAR 1456 NO POSEE NOMBRE VERIFICARON CON RESULTADO NEGATIVO 901 INFORMA QUE ENTABLO CONSULTA CON EL JUZGADO FEDERAL N 2 A CARGO DEL DR. RAMOS SECRETARIA 4 A CARGO DEL DR. URANO ACTUACIONES POR AVERIGUACIÓN INTIMIDACIÓN PUBLICA. ESTE EVENTO FUE MONITOREADO POR SANTIAGO PINTADO DNI 43404637.</t>
  </si>
  <si>
    <t>V. CRESPO 14</t>
  </si>
  <si>
    <t>:</t>
  </si>
  <si>
    <t>SE TOMA CONOCIMIENTO MEDIANTE CARTA SAE N° 46871424 LLAMANTE ANÓNIMO REFIERE QUE HABRÍA 2 PERSONAS ENTRE ELLAS UN FEMENINO GRITANDO Y COBRANDO POR ESTACIONAR VEHICULOS. SIENDO LAS 20:30HS. SE TOMA CÁMARA VILLA CRESPO14 EMPLAZADA EN CAÑUELAS 274 Y PADILLA VISUALIZANDO UN MASCULINO Y FEMENINO OFICIANDO DE CUIDACOCHES RECIBIENDO DADIVAS MEDIANTE PLATAFORMA DE BILLETERA VIRTUAL POR DICHA MISMA ACCIÓN. 20:36HS. ARRIBA PERSONAS POLICIAL ENTREVISTANDO A LOS MISMO. 20:59HS. SE RETIRAN LOS MISMO DEL LUGAR POR SUS PROPIOS MEDIOS. 21:10HS. SE RETIRA PERSONAL POLICIAL DANDO POR FINALIZADO ESTE EVENTO. POSTERIORMENTE SE AMPLIA MEDIANTE CARTA SAE N° 46871424 MÓVIL INDICA EN EL LUGAR SE REALIZA CON FISCALÍA GENERAL A CARGO DEL DR. MATÍAS SULCA QUIEN INDICA ACTUACIONES POR ARTICULO 92.</t>
  </si>
  <si>
    <t>RETIRO 34</t>
  </si>
  <si>
    <t>SE TOMA CONOCIMIENTO MEDIANTE CARTA SAE N° 46871490 DENUNCIANTE REFIERE MASCULINO EN ACTITUD SOSPECHOSA MERODEANDO LOS VEHÍCULOS DE LA ZONA. VESTIMENTA CLARA DEPORTIVA CON LOGO ADIDAS. SIENDO LAS 20:36 HORAS SE TOMA CÁMARA RETIRO34 EMPLAZADA EN CORDOBA 698 Y MAIPU VISUALIZANDO A MASCULINO DE SIMILARES CARACTERÍSTICAS CON UN OBJETO SÍMIL FIERRO SOBRE CÓRDOBA. SE VERIFICA MEDIANTE LÍNEA DE TIEMPO TOMANDO CÁMARA RETIRO34CAM02 SIENDO LAS 20:35 HORAS SE VISUALIZA A MASCULINO APROXIMARSE A VEHÍCULO CLARO ESTACIONADO SOBRE CÓRDOBA Y PRESIONAR CON ELEMENTO SÍMIL FIERRO LA PUERTA LADO CONDUCTOR DEL VEHÍCULO PARA LUEGO RETIRARSE DEL LUGAR. 20:38 HORAS PERSONAL POLICIAL LOGRA DAR CON EL MASCULINO HACIENDO IDENTIFICACIÓN DEL MISMO. A SU VEZ DICHO MASCULINO AL NOTAR PRESENCIA POLICIAL DESCARTA EL OBJETO SOBRE LA BARANDA DE LA BOCA DE ESTACIONAMIENTO. 20:43 HORAS SE RETIRA PERSONAL POLICIAL DANDO POR FINALIZADO EL EVENTO. POSTERIOR SE AMPLÍA MEDIANTE CARTA SAE QUE CICLISTA INFORMA QUE EL ELEMENTO QUE TENÍA EL MASCULINO IDENTIFICADO NO ERA UN FIERRO ERA DE PLÁSTICO. PERSONAL LO TOMO PARA VER DE QUE MATERIAL ERA Y NO ES DE HIERRO SOLO UN PEDAZO DE PLÁSTICO. SE VERIFICO LOS VEHÍCULOS ESTACIONADOS CON DOMINIOS APORTADOS PERFECTAMENTE ESTACIONADOS SIN SIGNOS DE VIOLENCIA. ESTE EVENTO FUE MONITOREADO POR NAYRA TORREZ 46438246</t>
  </si>
  <si>
    <t>CABALLITO O117</t>
  </si>
  <si>
    <t>SE TOMA CONOCIMIENTO MEDIANTE CARTA SAE N° 46871435 FEMENINO REFIERE QUE HABRÍA VARIOS VEHÍCULOS MAL ESTACIONADOS SOBRE LA CALLE ROJAS A MANO IZQUIERDA DE CIRCULACIÓN SE ESTÁ CONGESTIONANDO EL TRANSITO YA QUE NO PERMITE EL PASO. SIENDO LAS 20:38 HS. SE TOMA CÁMARA CABALLITOO117 EMPLAZADA EN AVELLANEDA 902 Y ROJAS VISUALIZANDO A PERSONAL POLICIAL ENTREVISTANDO. SIENDO LAS 20:56 HS. SE RETIRA PERSONAL POLICIAL DEL LUGAR DANDO ASÍ POR FINALIZADO ESTE EVENTO. POSTERIORMENTE SE AMPLÍA MEDIANTE CARTA SAE SEC 3 INDICA AL ARRIBO SE REALIZÓ ACTA DE INFRACCIÓN MEDIANTE POC PROVISTO.</t>
  </si>
  <si>
    <t>CABALLITO O124</t>
  </si>
  <si>
    <t>AMB</t>
  </si>
  <si>
    <t>SE TOMA CONOCIMIENTO POR MEDIO DE LA CARTA SAE N°46871634 QUE DENUNCIANTE REFIERE UNA PELEA ENTRE DOS MASCULINOS EN LA VÍA PÚBLICA. SIENDO LAS 20:52 HS. SE OBSERVA POR LA CÁMARA CABALLITOO124 EMPLAZADA EN BONIFACIO 1298 Y HORTIGUERA DONDE SE VISUALIZA AL PERSONAL POLICIAL EN EL LUGAR. 21:21 HS. ARRIBA UNA AMBULANCIA DEL HOSPITAL CHURRUCA. 21:23 HS. SE RETIRA LA AMBULANCIA. 22:16 HS. SE RETIRA EL MÓVIL POLICIAL DANDO ASÍ POR FINALIZADO EL EVENTO. POSTERIORMENTE SE TOMA CONOCIMIENTO POR MEDIO DE LA AMPLIACIÓN DE LA CARTA SAE QUE 906B SE REALIZA CONSULTA CON FISCALÍA CRIMINAL CORRECCIONAL 60 A CARGO DRA. CECILIA INCARDONE SECRETARIA ÚNICA DRA. ROMINA DI SANTO ACTUACIONES POR TENTATIVA DE ROBO Y LESIONES. DETENCIÓN DEL MASCULINO.</t>
  </si>
  <si>
    <t>P. AVELLANEDA19 CAM01</t>
  </si>
  <si>
    <t>SE TOMA CONOCIMIENTO MEDIANTE CARTA SAE N° 46871884 DENUNCIANTE REFIERE QUE HABRIA UN MEDIDOR DE LUZ DEL CUAL SALDRIA HUMO. 21:27 HS. CAMARA PARQUE AVELLANEDA19CAM01 EMPLAZADA JUAN BAUTISTA DE LA SALLE 1919 Y OLIVERA DONDE SE VISUALIZA A UN GRUPO DE PERSONAS EN EL LUGAR. 21:29 HS. ARRIBA MOVIL POLICIAL. 21:36 HS. ARRIBA PERSONAL DE BOMBEROS. 21:56 HS. ARRIBO SAME. 21:57 HS. RETIRO SAME. 21:59 HS. SE RETIRA PERSONAL POLICIAL DANDO POR FINALIZADO EL EVENTO. POSTERIORMENTE SE TOMA CONOCIMIENTO MEDIANTE LA AMPLIACION DE LA CARTA SAE QUE AL ARRIBO DE BOMBEROS INTERNO 47 DEST VELEZ A CARGO DEL TENIENTE LP 24808 GUARNIERE DARIO DOT 5*1. SE TRATO DE UN MEDIDOR DE LUZ SOFOCADO. SE SEÑALIZO EL MISMO SIN NOVEDAD. CONSTANCIA EN PARTE.</t>
  </si>
  <si>
    <t>BOCA 07</t>
  </si>
  <si>
    <t>SE TOMA CONOCIMIENTO MEDIANTE LA CARTA SAE N.O 46871881 DENUNCIANTE REFIERE QUE HABRÍA UN CHOQUE DE VEHÍCULOS. 21:28 HS. SE TOMA CÁMARA BOCA07 EMPLAZADA EN BRANDSEN 923 Y PRACTICO PÓLIZA Y SE VISUALIZA PERSONAL POLICIAL TRABAJANDO EN EL LUGAR Y MOTOVEHICULO DETENIDO. 22:01 HS. ARRIBA SAME AL LUGAR. 22:18 HS. SE RETIRA SAME DEL LUGAR NO LOGRANDO VISUALIZAR SI TRASLADA. 23:15 HS. SE DA POR FINALIZADO EL EVENTO CON PERSONAL POLICIAL DE CONSIGNA. SE AMPLIA MEDIANTE LA CARTA SAE MÓVIL 904 SE COMUNICO CON LA UNIDAD DE FLAGRANCIA SUR DR OTAMENDI SECRETARIA DR BASAVILBASO ORDENO ACTUACIONES LESIONES ARTICULO 94. SOLICITA ALCOTEST. MÓVIL 904C INFORMA ARRIBO SAME INTERNO 396 DE ZONA CENTRO AC DEL DR DEMATO MN 186969 QUIEN ASISTE Y DERIVA AL SR BARROS PASCUAS AL HOSPITAL ARGERICH CON DIAGNOSTICO POLITRAUMATISMO. ASIMISMO ARRIBO SAME INTERNO 391 DE ZONA CENTRO AC DEL DR JOAO VICTOR MN 197659 QUIEN ASISTE EN EL LUGAR AL SR CÓRDOBA CON DIAGNOSTICO CONTROL CLÍNICO. ARRIBO PERSONAL D BOMBEROS DE LA ESTACIÓN 3 BARRACAS DE INFANTERÍA AC DEL INSPECTOR LP 24407 CASTRO HORACIO QUIEN COOPERO EN EL LUGAR. 904 INDICA RESULTADO ALCOTEST ES NEGATIVO SE TOMO CONTACTO CON FISCALÍA INDICO DETENCIÓN DE MASCULINO</t>
  </si>
  <si>
    <t>1 DETENIDO - 1 TRASLADO</t>
  </si>
  <si>
    <t>P. MADERO 13 / P. MADERO 54 CAM03</t>
  </si>
  <si>
    <t>SE TOMA CONOCIMIENTO MEDIANTE LA CARTA SAE N.O 46872007 PELOTÓN 1 EN EL LUGAR INFORMA QUE UNA FEMENINO SE ARROJO AL AGUA ESTA DEBAJO DEL PUENTE. 21:52 HS. SE TOMA LA PUERTO MADERO13 EMPLAZADA EN CECILIA GRIERSON 292 Y OLGA COSSETTINI Y SE VISUALIZA PERSONAL POLICIAL TRABAJANDO EN EL LUGAR. 22:00 HS. ARRIBA SAME AL LUGAR. 22:16 HS. SE RETIRA SAME DEL LUGAR CON TRASLADO. SE REALIZO LINEA DE TIEMPO POR LA CÁMARA PUERTO MADERO54CAM03 EMPLAZADA EN CECILIA GRIERSON 59 Y DIQUE VISUALIZANDO A LAS 21:27 HS. EL PASO DE PERSONA DE VESTIMENTA SUPERIOR DE COLOR CON MANGA CORTA Y PANTALÓN NEGRO POSTERIORMENTE SE OBSERVA EN EL HORARIO. 21:28 HS. POR MEDIO DE LA CÁMARA PUERTO MADERO54CAM01 A DICHA PERSONA INGRESAR AL COSTADO DEL DIQUE PERDIÉNDOSE DE LOA VISUAL DE LAS CÁMARAS. 21:39 HS. SE VISUALIZA EL ARRIBO DE PERSONAL POLICIAL. SE DEJA CONSTANCIA QUE DEBIDO A QUE LA CÁMARA SE ENCUENTRA FIJA NO ES POSIBLE VISUALIZAR EL MOMENTO EN QUE SE ARROJA AL AGUA. ASIMISMO SE INFORMA QUE EN EL LAPSO EN QUE SE VISUALIZA EL PASO DE DICHA PERSONA Y EL ARRIBO DE PERSONAL POLICIAL NO SE OBSERVA QUE HAYA VUELTO SOBRE SUS PASOS. 22:20 HS. SE DA POR FINALIZADO EL EVENTO. SE AMPLIA MEDIANTE LA CARTA SAE MÓVIL 901 E SALIENTE AMPLIA ARRIBO SAME INTERNO 346 DEL ARGERICH DR MAURICIO CESAR PROENCA MN 189955 ASISTE Y TRASLADA EN PRIORIDAD AL HOSPITAL FERNÁNDEZ SRA NN CON DIAGNOSTICO INYECTO DE SUICIDIO. OP I E MÓVIL 601 E SE REALIZO CONSULTA CON FISCALÍA CRIMINAL Y CORRECCIONAL NUMERO 60 DRA IN CARDONA SECRETARIA ÚNICA DRA MARTINO DISPUSO ACTUACIONES TENTATIVA DE SUICIDIO.</t>
  </si>
  <si>
    <t>1 IMPUTADO (TRASLADO)</t>
  </si>
  <si>
    <t>PALERMO O118</t>
  </si>
  <si>
    <t>SE TOMA CONOCIMIENTO MEDIANTE CARTA SAE N°46872211 FEMENINO REFIERE QUE EN LA CALLE AVENIDA DEL LIBERTADOR Y MARISCAL RAMON CASTILLA UNA CAMIONETA FORD RANGER ATROPELLO A UN MASCULINO EN BICICLETA. EL MASCULINO ESTARÍA CONSCIENTE. 22:15HS. SE TOMA CÁMARA PALERMOO118 EMPLAZADA EN LIBERTADOR 2050 Y MARISCAL RAMON CASTILLA EN LA CUAL SE VISUALIZA A MASCULINO TENDIDO EN VÍA PUBLICA SIENDO ATENDIDO POR TRANSEÚNTES. POSTERIORMENTE SE REALIZA LINEA DE TIEMPO MEDIANTE CÁMARA PALERMOO118CAMO2 EMPLAZADA EN LIBERTADOR 2050 Y MARISCAL RAMON CASTILLA DONDE SIENDO LAS 22:23HS. SE OBSERVA A UNA CAMIONETA DETENIDA SOBRE MARISCAL RAMON CASTILLA AGUARDANDO EL SEMÁFORO QUE SE ENCONTRABA EN ROJO. SEGUNDOS DESPUÉS CUANDO CAMBIA EL COLOR A AMARILLO RETOMA SU MARCHA Y COLISIONA A CICLISTA QUE CRUZABA LA SENDA PEATONAL. 22:17HS. ARRIBA PERSONAL POLICIAL. 22:23HS. ARRIBA SAME. 22:41HS. SE RETIRA SAME Y LAS PERSONAS POR SUS PROPIOS MEDIOS. 22:42HS. SE RETIRA PERSONAL POLICIAL DANDO ASÍ POR FINALIZADO ESTE EVENTO. POSTERIORMENTE SE TOMA CONOCIMIENTO MEDIANTE AMPLIACIÓN SAE MÓVIL 1014 INFORMA ARRIBO SAME INTERNO 422 HOSPITAL FERNÁNDEZ A CARGO DOCTORA MN 166185 QUIEN ASISTE DIAGNOSTICO POLICONTUSO. CONSULTADOS CORRESPONDEN Y NO POSEEN IMPEDIMENTOS. NEGATIVO RELEVANCIA. EL CICLISTA NO DESEA INSTAR ACCIÓN PENAL. SE RETIRA POR SUS MEDIOS.</t>
  </si>
  <si>
    <t>FLORES O113</t>
  </si>
  <si>
    <t>SE TOMA CONOCIMIENTO MEDIANTE CARTA SAE N° 46872202 MÓVIL 907 INFORMA QUE SE ENCUENTRA CON HT LA CUAL SE ENCONTRABA EN PERSECUCIÓN EN INFANTERÍA DE UN MASCULINO HT ILESO. 22:15 HS. SE TOMA CÁMARA FLORESO113 EMPLAZADA EN LAFUENTE 920 Y BALDOMERO F MORENO VISUALIZANDO AL MOMENTO AL PERSONAL POLICIAL EN EL LUGAR. 22:21 HS. SE RETIRA PERSONAL POLICIAL DANDO POR FINALIZADO ESTE EVENTO. POSTERIORMENTE SE AMPLÍA MEDIANTE CARTA SAE MÓVIL 907 INFORMA PERSONAL DE FACCIÓN INTERCEDIÓ EN UNA INCIDENCIA ENTE DOS MASCULINOS Y UNO DE ELLOS SE DA A LA FUGA A PIE NEGATIVO HECHO ILÍCITO ASIMISMO LA OTRA PARTE SE ENCUENTRA ILESO Y EN ESTADO DE EBRIEDAD.</t>
  </si>
  <si>
    <t>COLEGIALES 52</t>
  </si>
  <si>
    <t>SE TOMA CONOCIMIENTO MEDIANTE CARTA SAE N°46872222 QUE FEMENINO REFIERE QUE EN PARQUE FERROVIARIO HAY UN INCENDIO EN VAGON QUE ESTA EN EL LUGAR CON LLAMAS ALTAS SERIA VAGÓN ABANDONADO. REFIERE QUE HABRÍA MUCHO HUMO NEGRO SOBRE LAS VÍAS .SIENDO LAS 22:18HS. SE TOMA LA CÁMARA COLEGIALES 52 EMPLAZADA EN CRAMER 1001 Y AGUILAR DONDE SE VISUALIZA FOCO ÍGNEO EN LAS VÍAS DEL TREN. MEDIANTE LINEA DE TIEMPO POR LA CÁMARA COLEGIALES52CAM02 SE VISUALIZA QUE SIENDO LAS 22:07HS. COMO SE ORIGINA FOCO ÍGNEO DENTRO DEL VAGÓN Y DESPRENDE HUMO DEL MISMO. 22:25HS. ARRIBA MÓVIL POLICIAL AL LUGAR. 22:34HS. SE VISUALIZA ARRIBO DE BOMBEROS POR LA CÁMARA COLEGIALES52CAM02. SIENDO LAS 22:37HS. MEDIANTE LA CÁMARA COLEGIALES53 EMPLAZADA EN CÉSPEDES 2611 Y AMENÁBAR SE VISUALIZA ARRIBO DE SAME. 23:09HS. SE OBSERVA APARENTE CESE DE FOCO ÍGNEO. 23:20HS. SE RETIRA SAME. 00:22HS. SE VISUALIZA RETIRO DE PERSONAL POLICIAL. 00:39HS. SE RETIRA BOMBEROS. 00:43 HS. SE DA POR FINALIZADO EL EVENTO. SE AMPLIA MEDIANTE CARTA SAE OP ID 3157 INFORMA ARRIBO POLICÍA FEDERAL ARGENTINA AYUDANTE LP 1066 RODRIGUEZ PÉREZ DE LINEA MITRE ASIMISMO ESTA EN CONSULTA CON JUZGADO NUMERO 2 AL LUGAR TAMBIÉN ARRIBO BOMBEROS INTERNO DEPARTAMENTO PALERMO A CARGO TENIENTE DURO JUAN SOFOCARON JUNTO A BEFER 3 EL FOCO ÍGNEO SIN NOVEDAD.</t>
  </si>
  <si>
    <t>SE TOMA CONOCIMIENTO MEDIANTE CARTA SAE N°46872996 DENUNCIANTE REFIERE QUE HABRÍA PERSONAS EN LA PUERTA DEL EDIFICIO ESTARÍA AMENAZANDO AL DENUNCIANTE. SIENDO LAS 00:33 HS. SE TOMA CÁMARA CONSTITUCIÓN 74 EMPLAZADA EN JUAN DE GARAY Y SANTIAGO DEL ESTERO DONDE SE VISUALIZA A PERSONAL POLICIAL CON UN FEMENINO OFUSCADA CON EL PERSONAL. SIENDO LAS 02:10 HS. SE VISUALIZA A MÓVIL POLICIAL RETIRARSE DEL LUGAR CON EL TRASLADO DEL FEMENINO. SE TOMA CONOCIMIENTO MEDIANTE CARTA SAE MÓVIL 1001 C INFORMA QUE SE CONSULTA CON LA UNIDAD DE FLAGRANCIA ESTE A CARGO DOCTORA NANCY ARON ACTUACIONES 238 ATENTADO Y RESISTENCIA A LA AUTORIDAD. PERSONAL POLICIAL ILESO.</t>
  </si>
  <si>
    <t>BALVANERA 10</t>
  </si>
  <si>
    <t>SE TOMA CONOCIMIENTO MEDIANTE CARTA SAE N° 46872651. DENUNCIANTE INDICA MÓVIL EN EL LUGAR SE NECESITA REFUERZO. HAY PERSONAS CON ARMAS BLANCAS Y PALOS. SIENDO LAS 22:53 SE TOMA CÁMARA BLAVANERA10 SE VISUALIZA INCIDENCIA ENTRE VARIOS MASCULINOS ASÍ MISMO SE VISUALIZA EL ARRIBO DE PERSONAL POLICIAL. SE REALIZA LÍNEA DE TIEMPO POR CÁMARA BALVANERA09CAM02/03 EMPLAZADA EN PUEYRREDÓN 195 Y J. D. PERÓN SIENDO LAS 22:48 HS. SE VISUALIZA CIRCULAR POR PUEYRREDÓN HACIA PERÓN A DOS MASCULINOS. EL PRIMER MASCULINO CON REMERA ROJA MANGAS BLANCAS CHALECO GRIS Y PANTALÓN NEGRO CON UNA BOLSA DE CONSORCIO EN LA MANO EL SEGUNDO MASCULINO CON REMERA ROJA MANGAS BLANCAS PANTALÓN NEGRO Y BOLSA DE CONSORCIO NEGRA SE DETIENEN EN LA INTERSECCIÓN CUANDO LLEGAN TRES MASCULINOS LOS CUALES AGREDEN A GOLPES DE PUÑO Y PATADAS AL PRIMER MASCULINO. EL TERCER MASCULINO VISTE CAMPERA GRIS PANTALÓN NEGRO EL CUARTO MASCULINO CAMPERA AZUL CON ROJO Y BLANCO PANTALÓN NEGRO. EL QUINTO MASCULINO REMERA AMARILLA BERMUDA CLARA Y EL SEXTO MASCULINO ROPAS OSCURAS A POSTERIOR EL PRIMER MASCULINO SE CRUZA Y AGARRA LO QUE SERÍA UNA PALA DE PERSONAL DE LIMPIEZA QUE SE ENCONTRABA EN EL LUGAR CON DICHO ELEMENTO ROMPE LO QUE SERÍA EL VIDRIO TRASERO DE UNA CAMIONETA DE AB Y VUELVE A AGREDIR A LOS OTROS MASCULINOS GENERÁNDOSE UNA RIÑA EN EL LUGAR. 23:48 HS. ARRIBA SAME. 00:09 HS. SE RETIRA SAME. 00:51 HS. SE RETIRA PERSONAL POLICIAL CON TRASLADO DANDO ASÍ POR FINALIZADO ESTE EVENTO. SE AMPLÍA MEDIANTE CARTA SAE MÓVIL 603 SE LABRAN ACTAS POR LESIONES RECIPROCAS SE HIZO LA CONSULTA CON LA UNIDAD DE FLAGRANCIA ESTE A CARGO DRA. HARÓN. ARRIBO SAME INTERNO 391 ZONA CENTRO DR. CASTRO MN 197659 DERIVA AL SR. LUNA DIAGNOSTICO LESIÓN CORTANTE BRAZO IZQUIERDO Y SAME INTERNO 426 BASE MORENO DR. TRONCOSO MN152299 DERIVA CON DIAGNOSTICO TEC AL SR. ANDERSON EN SITUACIÓN VULNERABLE. AL ARRIBO DEL MÓVIL EL SR. ANDERSON MANTUVO INCIDENCIA CON LOS MASCULINOS ESTOS DEL GCBA PINTANDO PERSIANAS DE LOS LOCALES. CUANDO EL MASCULINO SE LOGRA RETIRAR TOMA UNA PALA DE BARRENDERO Y LESIONA AL SR. LUNA. ESTE EVENTO FUE MONITOREADO POR OP: CABRAL NATALIA MICAELA DNI: 37679065</t>
  </si>
  <si>
    <t>06 DETENIDOS - 1 TRASLADO</t>
  </si>
  <si>
    <t>22:53 HS. SE VISUALIZA POR LA CÁMARA FLORES 20 EMPLAZADA EN RIVADAVIA PERSONAL POLICIAL QUE SE ENCUENTRA CACHEANDO A MASCULINO EL CUAL VISTE CON REMERA NEGRA Y PANTALÓN ROSA. SE DA AVISO A COMANDO GENERANDO CARTA SAE N° 46872666. SIENDO LAS 23:10 HS. SE RETIRA EL MASCULINO ANTES MENCIONADO POR SUS PROPIOS MEDIOS. 23:35 HS. SE RETIRA PERSONAL POLICIAL DANDO POR FINALIZADO ESTE EVENTO POSTERIORMENTE SE AMPLIA MEDIANTE CARTA SAE MÓVIL 907 INFORMA SE ENTREVISTA A LAS PARTES LOS CUALES SE ENCUENTRA ILESOS REFIRIENDO QUE SE TRATÓ DE UNA INCIDENCIA VERBAL NO INSTAN LA ACCIÓN CONSTANCIA EN PARTE.</t>
  </si>
  <si>
    <t>SE TOMA CONOCIMIENTO MEDIANTE CARTA SAE N°46872660 DENUNCIANTE REFIERE QUE ESTARÍAN FORCEJEANDO UN AUTOMÓVIL QUE ESTARÍA ESTACIONADO. CREE QUE TRATARÍAN DE ROBARLO. 22:55HS SE TOMA CÁMARA PALERMO90 EMPLAZADA EN SANTA FE 4701 Y BULLRICH DONDE SE VISUALIZA A PERSONAL POLICÍA EN EL LUGAR ENTREVISTÁNDOSE CON VARIOS MASCULINO Y FEMENINOS. 23:18HS. SE RETIRA PERSONAL POLICÍA DÁNDOSE ASÍ POR FINALIZADO ESTE EVENTO. POSTERIORMENTE SE AMPLÍA MEDIANTE CARTA SAE SE SOLICITA NOVEDADES MÓVIL 914 INFORMA CONSULTA CON FISCALÍA CRIMINAL Y NACIONAL N° 26 A CARGO DEL DR. MARTIN DISPONE SE LABREN ACTUACIONES POR TENTATIVA DE ROBO.</t>
  </si>
  <si>
    <t>P. AVELLANEDA 52 CAM02</t>
  </si>
  <si>
    <t>SE TOMA CONOCIMIENTO MEDIANTE CARTA SAE N° 46872258 ALARMA DE COMERCIO EMITIENDO ALERTA. SIENDO LAS 22:59HS. SE TOMA CÁMARA PARQUE AVELLANEDA52 CAM02 EMPLAZADA EN PIO CALIVADINO 401 Y J. B. JUSTO DONDE SE VISUALIZA PERSONAL POLICIAL EN EL LUGAR. SE REALIZA LÍNEA DE TIEMPO MEDIANTE CÁMARA PARQUE AVELLANEDA52 CAM02 NO LOGRANDO VISUALIZAR AL MOMENTO IMÁGENES DE RELEVANCIA. SIENDO LAS 23:40HS. SE RETIRA PERSONAL POLICIAL DEL LUGAR DANDO ASÍ POR FINALIZADO EL EVENTO. POSTERIORMENTE SE AMPLÍA MEDIANTE CARTA SAE MÓVIL 910C REFIERE QUE NO SE VISUALIZA FALTANTES.</t>
  </si>
  <si>
    <t>SIENDO LAS 23:04 HS. SE TOMA CÁMARA FLORES71 EMPLAZADA EN NAZCA Y YERBAL DONDE SE VISUALIZA UNA INCIDENCIA ENTRE UNA PAREJA CON UN MASCULINO LOS MISMOS SE AGREDEN CON PIEDRAS. SE DA AVISO A COMANDO GENERANDO CARTA SAE N° 46872735. SIENDO LAS 23:05 HS. EL MASCULINO SE RETIRA DEL LUGAR POR NAZCA SENTIDO RIVADAVIA MASCULINO DE BUZO NEGRO PANTALÓN GRIS ZAPATILLAS NEGRAS CON VIVOS BLANCOS. 23:06 HS. PERSONAL POLICIAL DA CON MASCULINO EL CUAL IDENTIFICAN Y REQUISAN MIENTRAS LA PAREJA SE RETIRA POR NAZCA SENTIDO BACACAY. 23:28 HS. LE DAN SOLTURA AL MASCULINO Y SE RETIRA PERSONAL POLICIAL DANDO ASÍ POR FINALIZADO ESTE EVENTO. POSTERIOR SE AMPLÍA POR CARTA SAE QUE M 607 C INFORMA QUE SE ENCUENTRA EN EL LUGAR Y SE ENTREVISTÓ A LAS PERSONAS EN MENCIÓN CORRESPONDEN Y NO POSEE. LO QUE REFIERE LA PAREJA ES QUE SOLO TUVIERON UNA INCIDENCIA DE PALABRA CON EL MASCULINO LOS MISMOS INCIDAN QUE SE ENCUENTRAN ILESOS NO HAY PERSONAS LESIONADAS PRESENCIA NOTORIA.</t>
  </si>
  <si>
    <t>V. DEVOTO O121</t>
  </si>
  <si>
    <t>SE TOMA CONOCIMIENTO MEDIANTE CARTA SAE N° 46872838 QUE DENUNCIANTE REFIERE QUE CHOCARON UNA MOTO Y UN AUTO. 23:22 HS. SE TOMA CÁMARA VILLA DEVOTOO121 EMPLAZADA EN R DE IBARROLA 3298 Y JOSÉ LUIS CANTILLO DONDE SE VISUALIZA A VEHÍCULO CON BALIZAS COLOCADAS DETENIDO EN EL LUGAR. 23:25 HS. ARRIBA PERSONAL POLICIAL. 23:35 HS. ARRIBA SAME. SE REALIZA LÍNEA DE TIEMPO POR CÁMARA VILLA DEVOTOO121 CAM03 DEBIDO A LA LEJANÍA DE LA CÁMARA NO SE LOGRA VISUALIZAR EL MOMENTO DE LA COLISIÓN. 00:02 HS. SE RETIRA SAME SIN TRASLADO. 00:19 HS. SE RETIRA PERSONAL POLICIAL DANDO ASÍ POR FINALIZADO ESTE EVENTO. POSTERIORMENTE SE AMPLÍA MEDIANTE CARTA SAE QUE SECTOR 4 INFORMA QUE SE TRATÓ DE UN CHOQUE SIMPLE. LAS PARTES INTERCAMBIAN DATOS Y NO INSTAN A LA ACCIÓN PENAL.</t>
  </si>
  <si>
    <t>ALMAGRO39</t>
  </si>
  <si>
    <t>SE TOMA CONOCIMIENTO MEDIANTE CARTA SAE N°46872989 DENUNCIANTE REFIERE QUE HABRÍA UN CONTENEDOR PRENDIÉNDOSE FUEGO. 23:53HS. SE TOMA CÁMARA ALMAGRO39 EMPLAZADA EN SARMIENTO 3790 Y BULNES DONDE SE VISUALIZA AL PERSONAL POLICIAL EN EL LUGAR. 23:59HS. ARRIBA BOMBEROS. PERSONAL QUEDA EN CONSIGNA DANDO POR FINALIZADO ESTE EVENTO. POSTERIORMENTE SE REALIZA LÍNEA DE TIEMPO POR ALMAGRO39CAM03 DESDE LAS 23:40HS. SE VISUALIZA SOLO EL PASO DE TRANSEÚNTES Y A LAS 23:49HS. SE VISUALIZA SALIDA DE HUMO BLANCO DEL CONTEINER. SE AMPLÍA MEDIANTE SAE 905A INDICA ARRIBO BOMBEROS INT 2635 PLAZA MISERERE DOTACIÓN 7X1 A CARGO DEL TENIENTE ROSS PABLO LP 74462 SOFOCA LO QUE SERÍA UN CONTENEDOR TIPO OFICINA DE BUENOS AIRES RECICLA SE REALIZA CONSULTA CON LA UNIDAD DE FLAGRANCIA OESTE A CARGO FORMOSELLA SECRETARIA DE FUERTE ACTUACIONES POR AVERIGUACIÓN INCENDIO SE IMPLANTA CONSIGNA OF LP 57442 MEDINA DIEGO POC 1127753665.</t>
  </si>
  <si>
    <t>SAN NICOLAS 97</t>
  </si>
  <si>
    <t>SE TOMA CONOCIMIENTO MEDIANTE MODULACIÓN HT PERSONAL POLICIAL EN PERSECUCIÓN DE UN MASCULINO. SIENDO LAS 23:54HS. SE TOMA CÁMARA SAN NICOLAS97 EMPLAZADA EN TUCUMÁN 1680 Y LUIS DELLEPIANE SE VISUALIZA PERSONAL POLICIAL CON UN MASCULINO DEMORADO. SE DA AVISO A COMANDO SOBRE CARTA SAE N° 46873042. 1:10HS. SE RETIRA PERSONAL POLICIAL DEL LUGAR Y EL MASCULINO POR SUS PROPIOS MEDIOS DANDO ASÍ POR FINALIZADO ESTE EVENTO. POSTERIORMENTE SE AMPLIA MEDIANTE SAE MÓVIL 601 INFORMA QUE SE CLASIFICO HECHO OCURRIDO EN AV CORRIENTES N 1383 COMERCIO PIZZERÍA EL EMPLEADO SE ENCUENTRA ILESO INDICADO QUE SE TRATO DE UNA INCIDENCIA CON EL MASCULINO EL MISMO EL MISMO IDENTIFICADO CORRESPONDE Y NO POSEE IMPEDIMENTO. ESTE EVENTO FUE MONITOREADO POR RAVALLO LUCIANO AFLIO DNI 38026420</t>
  </si>
  <si>
    <t>P. AVELLANEDAO116</t>
  </si>
  <si>
    <t>SE TOMA CONOCIMIENTO MEDIANTE CARTA SAE N° 46873067 FEM REFIERE QUE HABRIA DOS PERSONAS DISCUTIENDO, Y NO EJAN DORMIR A LOS VECINOS, SE TOMA CAMARA PROXIMA VISUALIZANDO PAREJA EN INCIDENCIA. SE VISUALIZA MEDIANTE LINEA DE TIEMPO CMU AMPLIA MEDIANTE LINEA DE TIEMPO POR CAMARA P. AVELLANEDAO116 SIENDO LAS 00:04HS SE VISUALIZA AL MASCULINO TOMAR DEL PELO A LA FEMENINO Y LA SACUDE. LA PAREJA SE RETIRA DE LA VISUAL DE LAS CAMARAS, NO SE VISUALIZA ARRIBO DE MOVIL POLICIAL. SE DEJA CONSTANCIA QUE EL MOVIL ENTREVISTO A UNA FEM OCACIONAL TRANSEUNTES . NO SE TRATARIA DE LA MISMA INDICADA POR CMU EN EL LUGAR NO DIO CON LA PAREJA</t>
  </si>
  <si>
    <t>CABALLITO O104</t>
  </si>
  <si>
    <t>SE TOMA CONOCIMIENTO MEDIANTE CARTA SAE N°46873130 LLAMANTE INFORMA CHOQUE ENTRE MOTOVEHICULO Y BICICLETA. SE VISUALIZA A PERSONAL POLICIAL Y SAME EN EL LUGAR. MEDIANTE LINEA DE TIEMPO SE VISUALIZA CIRCUALAR MOTOVEHICULO Y CICLISTA AMBOS POR RIGLOS CRUZANDO GUAYAQUIL CUANDO AL INTENTAR ESQUIBAR COLECTIVO QUE CIRCULABA POR GUAYAQUIL COLICIONAN AMBOS CON VEHICULO BLANCO QUE SE ENCONTRABA ESTACIONADO EN EL LUGAR. .AREA DE FLAGRANCIA OESTES A/C DR. SERMO SEYES.- ACTUACION LESION 94 NOTIFICACION ART 29 Y 30 MOTOCICLISTA. MOVIL INDICA QUE ARRIBO SAME INT. 421 DEL HTAL DURAN A/C DR- BARRERA MN 193367, ASISTE Y DERIVA A AMBOS, CON DIAG. LA FEMENINO HERIFDA CORTANTE PROFUNDA PIERNA DERECHA, EL MASCULINO TRAUAMTISMO EN RODILLA DERECHA, AMBOS DERIVADOS AL HTAL DURAN.____MOVIL REALIZO CONSULTA CON UFLA OESTE A/C DR SUARCH, __SOLICITA VIALES EN QTH, ALCOTEST PARA LA CONDUCTORA DE LA MOTO EN EL HTA DURAN.- LUEGO REALIZAR NUEVA CONSULTA CON LOS RESULTADOS.-____CONSIGNA EN EL NOSOCOMIO OFICIAL 35703 ALFONSO ANDREA, POC 1140506405.-____CONSIGA EN QTH, M 606 POC 1138949894__</t>
  </si>
  <si>
    <t>BARRACAS 13</t>
  </si>
  <si>
    <t>SE TOMA CONOCIMIENTO MEDIANTE CARTA SAE 46873114 QUE DENUNCIANTE REFIERE QUE TRES MASCULINOS EN BICICLETA HABRIAN QUERIDO ABRIR UNA CAMIONETA. AL TOMAR LA CÁMARA SE OBSERVA EL PASO DE TRES MASCULINOS DE SIMILARES CARACTERISTICAS A LAS APORTADAS. EN EL LUGAR INF QUE ES NEGATIVO LO APORTADO EN RELATO, PRESENCIA NOTORIA, NO SE APROX DENUNCIANTE NO RESPONDEN LLAMADOS PMA NORMAL, SE AGUARDO UN TIEMPO PRUDENCIAL CON RESULTADO NEGATIVO. HT NO DIO CON VEHICULO VIOLENTADO NI CAMIONETA DE MENCION. SEC NO DIO CON LOS MASCULINOS</t>
  </si>
  <si>
    <t>SE TOMA CONOCIMIENTO MEDIANTE CARTA SAE 46873164 DTE REF MASC APUÑALADO. SE TOMA CAMARA VISUALIZANDO A PERSONAL POLICIAL ENTREVISTANDO. SE AMPLIA: MASC ILESO, SE TRATO DE UNA INCIDENCIA VERBAL, AL ARRIBO LA OTRA PARTE SE HABRIA RETIRADO.-</t>
  </si>
  <si>
    <t>SE TOMA CONOCIMIENTO MEDIANTE CARTA SAE N° 46873292 LLAMANTE INDICA QUE LE ROBARON EL VEHICULO 5 MASCULINOS ARMADOS. SE TOMA CAMARA VISUALIZANDO MEDIANTE LINEA DE TIEMPO VARIAS PERSONAS ACERCARSE A VEHICULO POSTERIOR BAJAN A CONDUCTOR Y SE RETIRAN CON EL VEHICULO QUEDANDO CONDUCTOR EN EL LUGAR. LUEGO MEDIANTE LINEA DE VISUALIZA EL PASO NUEVAMENTE DEL VEHICULO PERDIENDOSE DE LA VISUAL DE LAS CAMARAS. SE VISUALIZA PERSONAL POLICIAL. SE RETIRA PERSONAL POLICIAL. SE LABRAN ACTUACION POR AV. ILICITO</t>
  </si>
  <si>
    <t>SE TOMA CONOCIMIENTO MEDIANTE CARTA SAE DONDE HT SOLICITA APOYO POR INCIDENCIA, SE CARGA CÁMARA RETIRO06 DONDE SE VISUALIZA PERSONAL EN EL LUGAR. SE TOMA CONOCIMIENTO MEDIANTE AMPLIACIÓN DE CARTA SAE QUE: 601A SE DISPERSARON LOS MASCULINOS AL ARRIBO DEL PERSONAL. INCIDENCIA SOLUCIONADA. PERSONAL ILESO.</t>
  </si>
  <si>
    <t>BARRACAS 62</t>
  </si>
  <si>
    <t>SE TOMA CONOCIMIENTO MEDIANTE CARTA SAE 46873584 QUE SE IRRADIA ALERTA DE ANILLO DIGITAL POR VEHICULO CON IMPEDIMENTOS EL CUAL FUE SUSTRAIDO EN LA CV 8B. AL TOMAR LA CÁMARA NO SE VISUALIZA IMAGEN DE RELEVANCIA, POSTERIORMENTE SE TOMA CONOCIIMEINTO MEDIANTE FRECUENCIA QUE PERSONAL SE ENCONTRABA EN PERSECUSION DE DOS MASCULIOS EN LUNA Y SANTO DOMINGO, POR TAL MOTIVO SE PROCEDE A VERIFICAR LA CÁMARA BARRACAS 62 DONDE SE OBSERVA A DOS MASCULINOS DESPLAZARSE A LA VELOZ CARRERA POR LUNA DESDE DAMIAHNOVICH HACIA SANTO DOMINGO INGRESANDO A UN PASILLO DEL BARRIO, POSTERIORMENTE DETRAS DE ELLOS INGRESA PERSONAL POLICIAL. MOTO INF SE REALIZO CONSULTA CON LA FISCALIA NACIONAL EN LO CRIMINAL Y CORRECCIONAL NRO 17 A/C DEL DR IUSPA SECRETARIA UNICA DE LA DR ALADRO. SE REALIZO CONSULTA CON EL JUZGADO NRO 36 A/C DEL DR FERRO SECRETARIA NRO 123 A/C DE LA DRA SEIJA QUIEN DISPUSO ACTUACIONES POR ROBO AMA Y DETENCION DE LOS MASCULINOS. MOTO ZAVALETA INF PERSONAL POLICIAL LESIONADO LA OFICIAL 1 LP 28561 TORROSI ANABEL PERTENECIENTE AL DIR 12 LA CUAL PRESENTA HERIDA CONTUSA EN RODILLA DERECHA PROVOCADA AL BAJAR DEL MOVIL SE GOLPEA CON EL VEHICULO QUE ESTABA EN PERSECUCION Y EL OFICIAL LP 13170 MOLINA ALEJANDRO RODILLA IZQUIERDA PRODUCTO DE LA COLISION CON CONTUSION EN RODILLA IZQUIERDA. LOS MISMOS SE DIRIGEN POR SUS MEDIOS A SU OBRA SOCIAL . ASIMISMO EL MOVIL INT 8502 PERTENCIENTE DIR 12 CON DAÑOS EN PARAGOLPE DELANTERO, OPTICA Y CAPOT A RAIZ DE COLISIONAR CON EL VEHICULO EN PERSECUCION QUIEN A SU VEZ COLISIONA CON UNA CAMIONETA RANGER ESTACIONADA PROVOCANDOLE DAÑOS EN SU LATERAL LADO CONDUCTOR SOBRE AMBAS PUERTAS. MOTO ZAVALETA INF NEGATIVO ARMA DE FUEGO, SE LABRA ACTUACIONES POR ROBO AMA DEBIDO A LA DENUNCIA QUE HABIA INGRESADO EN COMUNA 8 MANIFESTADO POR EL DENUNCIANTE. LOS IMPUTADOS ILESOS. LOS EFECTIVOS NO REQUIEREN ASISTENCIA DE SAME. SE DESPLAZAN POR SUS MEDIOS A LA OBRA SOCIAL. DIR 12 CLARIFICA QUE EL SEGUIMIENTO SE ORIGINA DEBIDO A LA ALERTA IRRADIADA POR LA CV 8 HS 00:28 APROX, REFERENTE A LA SUSTRACCION MODALIDAD AROBO AMA DE VW VOYAGE, EL QUE ES AVISTADO POR PERSONAL DEL DIR EN VELEZ SARSFIELD Y RIO CUARTO, NO ACATA ORDEN DE DETENCION AL LLEGAR A RIO CUARTO Y LUNA EL VEHICULO FRENA DE GOLPE E IMPCTA CONRA UNA FORD RANGER QUE SE ENCONTRABA ESTACIONADA, Y EL MOVIL POLICIAL IMPACTA CONTRA LA PARTE TRASERA DEL VW, LOS OCUPANTES DEL VOYAGE DESCIENDEN Y SE DAN A LA FUGA HACIA EL INTERIOR DEL BARRIO DONDE DOS SON DETENIDOS POR EL PERSONAL DE BARRIAL, SE LES SECUESTRA A MESA 70.950$ Y UN CELULAR, A OVIEDO LA SUMA DE 1000$</t>
  </si>
  <si>
    <t>FLORES38</t>
  </si>
  <si>
    <t>SE VISUALIZA POR CAMARA FLORES38 A PERSONAL POLICIAL ENTREVISTANDO A TRES FEMENINOS. SE GENERA CARTA SAE Y SE DA AVISO A COMANDO. SE AMPLIA QUE: ACTS CONTRAV Y ART 239.-</t>
  </si>
  <si>
    <t>05 CONTRAVENTOR.-</t>
  </si>
  <si>
    <t>OFERTA Y DEMANDA</t>
  </si>
  <si>
    <t>PATERNAL12CAM01</t>
  </si>
  <si>
    <t>SE TOMA CONOCIMIENTO MEDIANTE CARTA SAE LLAMANTE INFORMA QUE UN AUTO CHOCO CONTRA UN PAREDON. SE VISUALIZA POR CAMARA PARCIALMENTE EL VEHICULO CONTRA EL PAREDON. REALIZADA LINEA DE TIEMPO POR CAMARA SE OBSERVA AL VEHICULO SUBIRSE A LA VEREDA Y POSTERIOR COLISIONAR CONTRA EL PAREDON. SE AMPLIA QUE CONDUCTOR POR MALA MANIOBRA COLISIONA CONTRA ARBOL PNMA NORMAL.-</t>
  </si>
  <si>
    <t>BALVANERA O127</t>
  </si>
  <si>
    <t>SE TOMA CONOCIMIENTO MEDIANTE CARTA SAE 46873709 DTE REF QUE HABRIA UN MASC INTENTANDO ABRIR UN VEHICULO. SE TOMA CAMARA VISUALIZANDO LO APORTADO, SE AMPLIAN DESCRIPCIONES, ARRIBA PERSONAL POLICIAL DANDO CON EL MASC. SE AMPLIA: SE IDENTIFICA AL MASC SIN NOVEDAD, CORRESPONDE Y NO POSEE.-</t>
  </si>
  <si>
    <t>RETIRO06</t>
  </si>
  <si>
    <t>SE TOMA CONOCIMIENTO MEDIANTE CARTA SAE PERSONAL POLICIAL SE ENCUENTRA CON MASCULINO HERIDO POR ARMA BLANCA. SE TOMA CAMARA SE VISUALIZA LO APORTADO, SE BRINDA APOYO OPTICO. ARRIBA SAME Y SE RETIRA CON TRASLADO. CARTA SAE AMPLIA: GHT 1 A SE REALIZO CONSULTA CON LA UFLA ESTE ------DRA TITO -------DISP NO ADOPTAR TEMPERAMENTO ---AL NO HABER IMPUTADO NI ILICITO Y QUE CUANDO SANE SE HAGA PRESENTE EN LA COMUNA A REALIZAR DENUNCIA</t>
  </si>
  <si>
    <t>PALERMO O218</t>
  </si>
  <si>
    <t>SE TOMA CONOCIMIENTO MEDIANTE CARTA SAE POR MASCULINO INDICA QUE NECESITA SAME. SE VISUALIZAPOR CAMARA AL MASCULINO JUNTO A SU VEHICULO. SE AMPLIA QUE 914 INF ARRIBO SAME INT 374 DE BASE JUAN B JUSTO AC DRA ALVAREZ M,N 125663 ASISTE EN EL LUGAR AL SR ADRIAN AGUSTIN DNI 44163314 ARG CON DIAG CONTROL CLINICO</t>
  </si>
  <si>
    <t>CONSTITUCION 46</t>
  </si>
  <si>
    <t>SIENDO LAS 03:47HS. SE TOMA CÁMARA CONSTITUCION46 EMPLAZADA EN BRASIL 1002 Y BDO DE IRIGOYEN SE VISUALIZA PERSONAL DE BOMBEROS Y PERSONAL POLICIAL EN EL LUGAR. SE DA AVISO A COMANDO SOBRE CARTA SAE N°46873788. 04:37HS. SE RETIRA BOMBEROS DEL LUGAR DANDO ASÍ POR FINALIZADO ESTE EVENTO. POSTERIORMENTE SE AMPLIA MEDIANTE CARTA SAE MÓVIL 901F REFIERE QUE ARRIBA SAME INTERNO 372 DE ZONA CENTRO A CARGO DR. OBREGON MATRICULA 201292 ASISTE Y TRASLADA A HOSPITAL ARGERICH DIAGNOSTICO DOLOR DE PECHO. ESTE EVENTO FUE MONITOREADO POR RAVALLO LUCIANO ALFIO DNI 38026420</t>
  </si>
  <si>
    <t>BOEDO 16</t>
  </si>
  <si>
    <t>SE TOMA CONOCIMIENTO MEDIANTE CARTA SAE 46873846 HT SOLICITA MOVIL PARA IDENTIFICAR SE TOMA CAMARA VISUALIZANDO A PP ENTREVSITANDO. SE AMPLIA: HT INDICA IDENTIFICAND SIN NOVEDAD, PANORAMA NORMAL</t>
  </si>
  <si>
    <t>SE VISUALIZA MEDIANTE CAMARA A PP ENTREVISTANDO A DOS FEM. SE GENERA CARTA SAE 46873866. SE AMPLIA: FCC ART 239 Y SOLTURA EN EL LUGAR.-</t>
  </si>
  <si>
    <t>SE TOMA CONOCIMIENTO MEDIANTE CARTA SAE 46873864 DTE REF MASCULINO EBRIO, APORTA CARACTERITICAS. SE TOMA CAMARA VISUALIZANDO MASC EN MENCION, ARRIBA PERS. POLICIAL. SE AMPLIA: HT IDENT MASC CORRESPONDE Y NO POSEEN. PMA NORMAL.-</t>
  </si>
  <si>
    <t>CONSTITUCION 76</t>
  </si>
  <si>
    <t>SE VISUALIZA POR CAMARA CONSTITUCION 76 UNA INCIDENCIA ENTRE UN FEMENINO Y UN MASCULINO.ATENTO A ELLO SE CREA CARTA SAE E IRRADIA ALERTA A PERSONAL POLICIAL DE LA JURISDICCION. ARRIBA PERSONAL POLICIAL DANDO CON LAS PARTES. SE RETIRAN LAS PARTES POR SUS MEDIOS. CARTA SAE AMPLIA: 601 , INFORMA QUESE ENTREVISTO A LA PAREJA SR ZACARIAS Y BENITEZ IDENTIFICADOS CORRESPONDE Y NO POSEEN INDICARON QUE SE TRATO DE UNA INCIDENCIA POR MOTIVOS AMOROSOS - CON EL SR ROSAS - NO INSTAN ACCIONAL PENAL</t>
  </si>
  <si>
    <t>MONSERRAT 16</t>
  </si>
  <si>
    <t>SE TOMA CONOCIMIENTO MEDIANTE CARTA SAE DONDE FEMENINO INDICA QUE TIENE PERIMETRAL CONTRA SU HERMANO EL CUAL ESTARIA EN EL LUGAR, SE CARGA CÁMARA MONSERRAT16, SE VISUALIZA ARRIBO DE MOVIL. SE TOMA CONOCIMIENTO MEDIANTE AMPLIACIÓN DE CARTA SAE QUE: 601B REFIERE QUE SE COMUNICO CON FLAGRANCIA OESTE, REFIERE QUE EL MASCULINO PUEDE QUEDARSE EN EL LUGAR CON MENORES, NO TOMA TEMPERAMENTO, CONSTANCIA EN PARTE.</t>
  </si>
  <si>
    <t>V. PUEYRREDON 24 CAM02</t>
  </si>
  <si>
    <t>SE TOMA CONOCIMIENTO MEDIANTE CARTA 46873876 DTE REF MASC AGRESIVO EN VIA PUBLICA. SE TOMA CAMARA, NO SE LOGRA VISULIZAR A PERSL ENTREVISTANDO, SE APORTA LINEA DE TIEMPO CAMARA V PUEYRREDON 24 CAM02 SIENDO LAS 04:11HS. SE APORTAN DECRIPCIONES , Y AL MASC MEREODEAR POR EL LUGAR PARA PORA TOCAR EL EL TOTEM, POSTERIOR EL PASO DE MASC A VELOZ CARRERA, SE DEJA CONSTANCIA QUE NO SE LOGRA VISUALIZAR MOMENTO DE AGRESION. SE AMPLIA: M612 PERS DETIENE A MASC, FEM VICTIMA VIOLENCIA DE GENERO, AMBOS EN ESTADO DE VULNEABILIDAD. M 612 ARRIBO SAME INT 410 DELZUBIZARRETA AC DR LOPES MN 87239 ASISTE Y NO DERIBA , DIAG CONTROL CLINICO PARA EL FEMENINO , Y AL MASCULINO CONTROL CLINICO ASISTE Y NO DERIVA</t>
  </si>
  <si>
    <t>SE VISUALIZA POR CAMARA CONSTITUCION 74 INCIDENCIA ENTRE UN MASCULINO Y UN FEMENINO EN INCIDENCIA. ATENTO A ELLO SE CREA CARTA SAE E IRRADIA ALERTA A PERSONAL POLICIAL DE LA JURISDICCION. ARRIBA PERSONAL POLICIAL DANDO CON LAS PARTES. CARTA SAE AMPLIA:</t>
  </si>
  <si>
    <t>SE TOMA CONOCIMIENTO MEDIANTE CARTA SAE N°46873871 FEMENINO REFIERE QUE ESCUHCARIA GRITOS DE MASCULINO Y FEMENINO EN VIA PUBLICA. SE VISUALIZA PERSONA POLCIAL EN EL LUGAR Y FEMENINO OFUSCADA. SE AMPLIA: M 1014 INFORMA, SE TRATO DE UNA INCIDENCIA ENTRE UN MASC TRANSVESTIDO Y UN MASC EN ESTADO DE EBRIDAD - SE RETIRAN SIN NOVEDAD NO APORTAN DATOS.</t>
  </si>
  <si>
    <t>FLORES 38</t>
  </si>
  <si>
    <t>SE TOMA CONOCIMIENTO MEDIANTE CARTA SAE N°46873930FEMENINO REFIERE QUE EN BOLICHE VIRU HABRIA UN MASCULINO AGRESIVO. SE VISUALIZA INCIDENCIA. SE AMPLIA: HT INF ARRIBADO AL LUGAR SE ENTREVUSTA CON EL ENCARGADO EL CUAL INDICA QUE SE TRATO DE NA INCIDENCIA CON UN MASCULINO SOLUCIONADO EN EL LUGAR.</t>
  </si>
  <si>
    <t>PATERNAL 20</t>
  </si>
  <si>
    <t>SE TOMA CONOCIMIENTO MEDIANTE CARTA SAE N°46874062 QUE DENUNCIANTE MASCULINO REFIERE QUE ESTARÍA EN CONFLICTO CON SU EX PAREJA Y AMBOS SE ENCONTRARÍAN DENTRO DE UN VEHÍCULO ROJO. SIENDO LAS 05:39 HS. SE TOMA LA CÁMARA PATERNAL20 EMPLAZADA EN ESPINOSA 2871 Y LINEO VISUALIZANDO A UN VEHÍCULO COLOR ROJO JUNTO A UN MENOR EN EL LUGAR. SE REALIZA LÍNEA DE TIEMPO MEDIANTE LA CÁMARA PATERNAL20 DOMO Y LAS FIJAS SIN VISUALIZAR HECHO DE RELEVANCIA. 05:47 HS. ARRIBA PERSONAL POLICIAL AL LUGAR Y ENTREVISTA. 05:56 HS. SE RETIRA LA FEMENINO CON DOS MENORES POR SUS PROPIOS MEDIOS. 06:11 HS. SE RETIRA EL MASCULINO POR SUS PROPIOS MEDIOS JUNTO AL PERSONAL POLICIAL DANDO POR FINALIZADO EL EVENTO. SE AMPLÍA MEDIANTE SAE QUE SECTOR 2 INFORMA QUE SE ENTREVISTA CON EL MASCULINO QUIEN INDICA QUE SE TRATÓ DE UNA INCIDENCIA. EL MISMO SE ENCUENTRA ILESO. UNA DE LAS PARTES YA NO SE ENCONTRABA.</t>
  </si>
  <si>
    <t>SE TOMA CONOCIMIENTO MEDIANTE FRECUENCIA PERSONAL SOLICITA APOYO. SE TOMA CAMARA CONSTITUCION 61 Y 35 SE BRINDA APOYO OPTICO. SE AMPLIA MOVIL 601 INF SE ENTREVISTA CON PERSONAL POLICIAL REFIEREN QUE SE ENCONTRABAN RECORRIENDO LA ZONA EN BRASIL Y HORNOS SE LE APROXIMA UN COMERCIANTE FEMENINO INDICANDO QUE SE LE APROXIMO UN MASCULINO DE CIVIL EXHIBIENDO LA CREDENCIAL DE PERSONAL POLICIAL DE LA CUIDAD SOLICITANDO UNA TORTILLA EN MODO AGRESIVO. SE APROXIMA PERSONAL POLICIAL A INDENTIFICARLO, ESTE SE TORNA AGRESIVO Y LE PROPINA UN GOLPE DE PUÑO EN EL ROSTRO AL PERSONAL POLICIAL OF TELLO NAHUEL A REDUCIRLO EL MISMO SE INDENTIFICA COMO PERSONAL POLICIAL DE ESTE FUERZA. EN CUANTO LAS LESIONES DEL OF ACOSTA FATIMA EN LUCHA A REDUCIRLO AL MASCULINO SE LESIONA EL BRAZO IZQUIEDRO. SE REALIZO CONSULTA CON LA UNIDAD DE FLAGRANCIA ESTE AC DRA ARON NACY. DISPUSO QUE INTERVENGAN ASUNTOS INTERNOS PARA EL SR OFICIAL PRIMERO ESPINOSA BARGAS Y DETENCION DEL MISMO. EN EL LUGAR SE APROXIMA OTRO MASCULINO DESCONFORME Y AGRESIVO CON EL LABOR POLICIAL EN CUANTO A ESTE DISPUSO NOTIFICACION DEL ART 29 Y 30 Y SOLTURA EN EL LUGAR</t>
  </si>
  <si>
    <t>BOCA85</t>
  </si>
  <si>
    <t>SE TOMA CONOCIMIENTO MEDIANTE CARTA SAE MASCULINO INDICA VER UN VEHICULO CON PEDIDO DE SECUESTRO. REFIERE QUE LE FUE ROBADO A UN FAMILIAR HACE DOS DIAS. ESTA ESTACIONADO CERCA DE UNA PLAZA. ADELANTE DE UN CONTENEDOR DE BASURA. CAMIONETA TOYOTA HILUX. COLOR BLANCO, CON DETALLES EN NEGRO. TIENE COLOCADAS DOS PATENTES DISTINTAS. LA DE ATRAS ES AD329SE. DENUNCIANTE JUAN, SE RETIRA DEL LUGAR. SE POSEE CAMARA BOCA85 SE VISUALIZA PERSONAL POLICIAL EN EL LUGAR.M 604 FISCALIA 17 DR LUSPA SEC ALANDRO ACT POR HALLAZGO AUTOMOTOR SOLICITA RASTROS POC 1156919553// POSEE OTRO DOMINIO AD329SE SIN IMPEDIMENTOS</t>
  </si>
  <si>
    <t>P. CHACABUCO 77</t>
  </si>
  <si>
    <t>SE TOMA CONOCIMIENTO MEDIANTE CARTA SAE DENUNCIANTE REFIERE QUE SE ESTAN PRENDIENDO FUEGO COLCHONES DEBAJO DE LA AUTOPISTA.-CMU INF CAMARA PARQUE CHACABUCO77 CAM02 SE VISUALIZA BOMBEROS EN EL LUGAR.-CMU AMPLIA SE VISUALIZA EL RETIRO DE BOMBEROS.-</t>
  </si>
  <si>
    <t>BALVANERA 15</t>
  </si>
  <si>
    <t>SE VISUALIZA POR LA CAMARA A MASCULINO PARA IDENTIFICACION. ARRIBA PERSONAL POLCIAIL Y SE AMPLIA POR CARTA SAE QUE HT MISERERE IDENTIFICA A MASCULINO, JUSTIFICA TENENCIA DE TELEFONO CELULAR SAMSUNG A5.</t>
  </si>
  <si>
    <t>SE VISUALIZA POR CÁMARA BALVANERA 05 EMPLAZADA EN RIVADAVIA 2802 Y JUJUY SE VISUALIZA A UN MASCULINO RECOSTADO EN APARENTE ESTADO DE EBRIEDAD SOBRE EL CORDÓN DE LA SENDA ASFÁLTICA. MASCULINO CAMPERA NEGRA ENCIMA DE SU TORSO TAPÁNDOLO BERMUDA BEIGE CALZADO OSCURO. SE DA AVISO A COMANDO GENERANDO CARTA SAE N.º 46874379. 07:21 HS. ARRIBA PERSONAL POLICIAL Y DA CON EL MASCULINO EN EL LUGAR. LO DESPIERTA. 07:22 HS. MASCULINO SE RETIRA POR SUS PROPIOS MEDIOS DEL LUGAR DANDO ASÍ POR FINALIZADO EL EVENTO. SE TOMA CONOCIMIENTO POR CARTA SAE PERSONAL POLICIAL INFORMA MASCULINO SE ENCONTRABA DORMITANDO SE RETIRA DEL LUGAR NO PRESENTA EMERGENCIA.</t>
  </si>
  <si>
    <t xml:space="preserve">SE VISUALIZA POR CAMARA CONSTITUCION 32 A UN VEHICULO EN SITUACION DE MERODEO VEHICULO COLOR GRIS MODELO TOYOTA COROLA DOMINIO EXD 095. SE DA AVISO A COMANDO. EL VEHICULO SE PIERDE DE LA VISUAL. SE AMPLIA MOVIL INF SE RECORRIO LA TOTALIDAD DE LA ZONA CON RESULTADO NEGATIVO.-
</t>
  </si>
  <si>
    <t>SE VISUALIZA POR MEDIO DE CAMARA FLORESTA 44 A UNA PERSONA OFICIAR DE CUIDACOCHES EN LA VIA PUBLICA.-CMU AMPLIA SE VISUALIZA EL PERSONAL POLICIAL DAR CON EL MASCULINO, ASI MISMO EL MASCULINO VISTE BUZO ROSA Y PANTALON OSCURO.-SE RETIRO MASCULINO DEL LUGAR.-HT 214 S E CON FISC GRAL SIENDO ATENDIDO POR EL AUXILIAR LUCAS MORA INF ART 91 SECE DE LA CONDUCTA NOTIFICACION ART 89 - SE VA SOLICITAR LAS VISTA FILMICAS MEDIANTE IMAIL -</t>
  </si>
  <si>
    <t>SE TOMA CONOCIMIENTO MEDIANTE CARTA SAE DENUNCIANTE INDICA QUE HABRIA UN MASCULINO CON SHORT Y REMERA BLANCA EN MEDIO DE LA AVENIDA, PODRIA SER ATROPELLADO.-CMU INF CAMARA PALERMO59 SE VISUALIZA UN MASCULINO PARADO EN MEDIO DE AV LAS HERAS.-CMU AMPLIA MASCULINO VISTE REMERA BLANCA SHORT BLANCO.-SE VISUALIZA ARRIBO DE PERSONAL POLICIAL-614 IMFORMA QUE AL ARRIBO SE DA CON EL MASCULINO EL MISMO DE NACIONALIDAD RUSA VECINO DEL LUGAR.-614C IMORMA QUE SE TRATA DEL SR IVAN KIRIVO RUSO 34 AÑOS CEDULA 4703616 EL MISMO SE ENCONTRABA CELEBRANDO EL NACIONMIENTO DE SU HIJO. NEGATIVO PERSONA EN DEMANDA DE AUXILIO EN EL LUGAR.-</t>
  </si>
  <si>
    <t>CONSTITUCION O138 CAM 01</t>
  </si>
  <si>
    <t>SE TOMA CONOCIMIENTO MEDIANTE CARTA SAE MOTOCHORROS SE FUGAN POR TACUARI HACIA COCHABAMBA.- SE AMPLIA LINEA DE TIEMPO POR CAMARA CONSTITUCION O138 CAM 01 SE VISUALIZA EL PASO DE UN MOTOVEHICULO COLOR OSCURO BI TRIPULADA POR TACUARI HACIA COCHABAMBA SENTIDO BERNARDO DE YRIGOYEN. CONDUCTOR CASCO NEGRO Y ROPAS OSCURAS ACOMPAÑANTE ROPAS OSCURAS. SE AMPLIA HT INF SE ENTREVISTO CON DENUNCIANTE REFIERE QUE VISUALIZO A UN MASCULINO SUSTRAER UN CELULAR A UN MASCULINO MENOR DE EDAD QUE SE ENCONTRABA EN EL COMERCIO. ASI MISMO AL ARRIBO MASCULINO DAMNIFICADO YA NO SE ENCONTRABA EN EL LUGA. SE REALIZO CONSULTA CON LA FISCALIA CRIMINAL CORRECIONAL NRO 5 AC DR TRONCOSSO SECRETARIA UNICA AC DR SOLANO ACT POR AVERIGUACION DE ILICITO.</t>
  </si>
  <si>
    <t>SE VISUALIZA POR MEDIO DE CAMARA FLORES 69 A UN MASCULINO CON UN ELEMENTO CORTO PUNZANTE EN LA VIA PUBLICA.-CMU AMPLIA EL MASCULINO VISTE GORRA NEGRA, REMERA AZUL, SHORT AZUL.-CMU AMPLIA EL MASCULINO SE RETIRA POR CURAPALIGUE SENTIDO A DE LA CRUZ.-CMU AMPLIA SE VISUALIZA EL PERSONAL POLICIAL DAR CON UN FEMENINO.-CMU AMPLIA EL FEMENINO VISTE REMERA GRIS, PANTALON OSCURO LA MISMA TENDRIA LO QUE APARENTEMENTE SERIA UN DESTORNILLADOR.-CMU AMPLIA QUE SE VISUALIZA EL RETIRO DE PERSONAL POLICIAL DEL QTH.-607 INF SE REALIZA CONSULTA FISCALIA GRAL A CARGO PRO SECRETARIO DR LUCAS MORA DISPONE LABRADO ACTA POR ART 103 ARMA IMPROPIA Y NOTIFICACION DE 239 A FEMENINO.-</t>
  </si>
  <si>
    <t>FLORES O154</t>
  </si>
  <si>
    <t>SE TOMA CONOCIMIENTO POR CARTA POR DENUNCIANTE REFIERE QUE HABRIA DOS MENORES QUE ESTARIAN CON AVERIGUACION DE PAREDADERO Y DENUNCIA POR ROBO, AMBOS TENDRIAN 14 AÑOS- AL TOMAR LA CAMARA SE VISUALZIA A PERSONAL POLICVIAL EN EL LUGAR.-CMU AMPLIA QUE SE VISUALIZA AL PERSONAL POLICIAL DIALOGAR CON UNA FEMENINO.-CMU AMPLIA QUE SE VISUALIZA AL PERSONAL POLICIAL INGRESAR EN LA FINCA.-CMU INFORMA QUE SE VISUALIZA EL RETIRO DE PERSONAL POLICIAL DEL QTH.-SE REALIZA CONSULTA FISCALIA CRIMINAL Y CORRECCIONAL NUM .3 A CARGO DRA JULIA SANCHIS SEC UNICA DR ALEJANDRO CONSTANTINO CARATULA PARADERO.-SE DA CON MENOR, SE DESPLAZAN A COMISARIA A FIN DE DAR DE BAJA AVERIGUACION DE PARADERO.-</t>
  </si>
  <si>
    <t>SE TOMA CONOCIMIENTO POR CARTA POR DENUNCIANTE QUE INFORMA QUE LA LINEA 70 HRBIA ATRIOELLADO A TRANSEUNTE.AL TYOMAR LA CAMARAS E VISUALIZA A PERSONAL OLICIAL SE APORTA LINEA DE RIEMPO. ARRIBA SAME QUIEN ASISTE Y TRASLADA SE TOMA CONCOIMEINTO POR AMPLAICION DE SAE QUE HT IND ARRIBO MOTO INT 1002 Y 1007 ASISTE EN 1ERA INSTANCIA AC DR NICOLAO MN 158146 ASISTE Y TRASLADA AMB INT 425 DEL PIROVANO AC DRA DE LAROZA MN 155191 DIAG POLITRAUMATISMO AL HTAL PIROVANO,EL MASC DAMN REF QUE CUANDO CRUZABA NO VISUALIZA AL COLECTIVO VINIENDO EN CIRCULACION POR LO CUAL COLISIONA Y CAE TENDIDO AL SUELO,SE REALIZO CONCUSLTA CON LA UFLA NORTE AC DR PLA REF QUE SE LABRE EXP DE CONSTANCIA,YA QUE EL DAMN NO INSTA LA ACCION PENAL</t>
  </si>
  <si>
    <t>SE TOMA CONOCIIENTO POR CARTA POR EMENINO REFIERE QUE UN MASCULINO HABRIA VIOLENTADO EL VIDRIO DE UN VEHICULO Y HABRIA ROBADO PERTENENCIAS, SOLICITA MOVILDENUNCIANTE INDICA QUE EL MASCULINO VESTIRIA CON UNA REMERA AMARILLA FLUOR, OJATAS CON MEDIAS, SERIA CALVO, TEZ BLANCA, AL TOMAR LA CAMARA SE APORTA LINEA DE TIEMPO. SE VISUALIZA PERSONAL PLICIAL Y PREVENCION EN EL LUGAR.</t>
  </si>
  <si>
    <t>SE TOMA CONOCIMIENTO MEDIANTE CARTA SAE FEMENINO REFIERE QUE HABRIA DENTRO LINEA UNA FEMENINO INCONCIENTE DE 40 AÑOS, SOLICITA AMBULANCIA, LINEA DE COLECTIVO DETENIDA.- CMU INF QUE SE POSEE CAMARA VERSALLES 51 , AL MOMENTO SE VISUALIZA UN COLECTIVO DETENIDO CON BALIZAS SOBRE JUAN B JUSTO .- CMU AMPLIA SE VISUALIZA EL ARRIBO DE SAME.- CMU AMPLIA SE VISUALIZA EL RETIRO DE SAME Y DEL COLECTIVO DEL LUGAR.-</t>
  </si>
  <si>
    <t>BELGRANO O109</t>
  </si>
  <si>
    <t>SE TOMA CONCIMIENTO POR CARTA POR FEEMNINO REFIERE QUE UNA MOTO CHOCO CON UNA CAMIONETA 
MASCULINO DE MOTO HERIDO TENDIDO SOBR CIT ASFALTICA. AL TMAR LA CAMARA SE VISUALIZA A SAME Y PERSONAL PLICIAL ASISTIENOD A MASCULINO. SE AMPLIA LINEA DE TIEMPO. ARRIBA SAME QUIEN ASISTRE Y TRASLADA.</t>
  </si>
  <si>
    <t>SE TOMA CONOCIMIENTO MEDIANTE CARTA SAE N° 46874978 MASCULINO REFIERE QUE UN VEHÍCULO HABRÍA ATROPELLADO A UN PEATÓN. SIENDO LAS 09:08HS. SE TOMA CÁMARA CONSTITUCION28 EMPLAZADA EN BRASIL 901 Y TACUARÍ VISUALIZANDO PERSONAL POLICIAL ASISTIENDO A UNA PERSONA TENDIDA EN DICHA INTERSECCIÓN. 09:14HS. ARRIBA SAME. 09:24HS. SE RETIRA SAME GENERANDO TRASLADO. SE REALIZA LÍNEA DE TIEMPO VISUALIZANDO MEDIANTE CÁMARA CONSTITUCIÓN28 CAM03 SIENDO LAS 09:00HS. MOMENTO DONDE AMBAS PARTES CICLISTA Y VEHÍCULO CIRCULABAN POR TACUARÍ Y AL LLEGAR A LA INTERSECCIÓN DE BRASIL EL RODADO REALIZA UNA MANIOBRA DE GIRO A SU IZQUIERDA IMPACTANDO AL CICLISTA QUIEN CIRCULABA POR LA BICI SENDA. 11:09HS. SE DA POR FINALIZADO EL EVENTO. SE TOMA CONOCIMIENTO MEDIANTE CARTA SAE MÓVIL 1001 INFORMA QUE SE TRATÓ DE UNA COLISIÓN ENTRE UN CICLISTA Y UN VEHÍCULO PARTICULAR. ARRIBO SAME INTERNO 396 DE BASE CENTRO A CARGO DEL DOCTOR GIARDINO MATRICULA NACIONAL 150433 QUIEN ASISTE Y DERIVA AL HOSPITAL ARGERICH CON DIAGNOSTICO POLITRAUMATISMO. SE REALIZÓ CONSULTA CON LA UNIDAD DE FLAGRANCIA ESTE A CARGO DEL DOCTOR ALMEIDA QUIEN DISPUSO ACTUACIONES POR LESIONES 94. NEGATIVO SERVICIOS YA QUE SE REMOVIERON LOS VEHÍCULOS. SE REALIZÓ NUEVA CONSULTA CON EL MAGISTRADO INTERVENTOR DISPUSO NOTIFICACIÓN DE LOS ART. 29 Y 30. EVENTO MONITOREADO POR FLORENCIA ZORZOLI.</t>
  </si>
  <si>
    <t>1 IMPUTADO/ 1 TRASLADO SAME</t>
  </si>
  <si>
    <t>SE VISUALIZA A 4 MASCULINOS DE MANERA SOSPECHOSA Y UNO DE LOS MASCULINOS GORRA BLANCA TORSO DESNUDO PANTALON NEGRO , OTRO MASCULINO GORRA NEGRA REMERA BLANCA.-CMU VISUALIZA A PERSONAL POLICIAL EN EL QTH.-CMU AMPPLIA QUE CMU TIENE VISTA FILMICA DEL MASCULINO DESCARTANDO EL ARMA BLANCA EN EL CANTERO.-CMU AMPLIA QUE PERSONAL POLICIAL IDENTIFICANDO A LOS 4 MASCULINOS.-CMU AMPLIA QUE CMU TIENE VISTA FILMICA SIENDO LAS 9:55 EL MASCULINO CON CAMISETA BLANCA CON EL NUMERO 23 EN LA ESPALDA PEGARLE UNA CACHETADA A UNA MUJER EN EL QTH DONDE SE ENCONTRABAN.-CMU INFORMA QUE LA CAMARA EMPLAZADA ES FLORES 69.-CMU INFORMA QUE SE VISUALIZA EL RETIRO DE PERSONAL POLICIAL-</t>
  </si>
  <si>
    <t>SE TOMA CONOCIMIENTO MEDIANTE CARTA SAE LLAMANTE REFIERE UN MASCULINO EN SITUACION DE CALLE GOLPEANDO LA PUERTA DE UN DEPOSITO.-CMU INF NEGATIVO CAMARAS EN EL LUGAR.-CAMARA BALVANERA85 SE VISUALIZA UN MASCULINO DE CAMPERA OSCURA PANTALON OSCURO GOLPEANDO PUERTA DE COMERCIO.-CMU AMPLIA SE DEJA CONSTANCIA QUE EL COMENTARIO REALIZADO A LAS 09:48 HORAS NO CORRESPONDE A ESTE SUCESO.-HT 3139 INF SE RECORRIO LAS INMEDIACIONES CON RESULTADO NEGATIVO, NEGATIVO LO MENCIONADO NO SE APROXIMA DENUNCIANTE PANORAMA NORMAL-CMU AMPLIA SE VISUALIZA EL PERSONAL POLICIAL DAR CON EL MASCULINO DESCRIPTO.-HT ENTREVISTA CON MASCULINO SE RETIRA SIN NOVEDAD SE ENCONTRARIA HEBRIO.-CMU AMPLIA SE VISUALIZA EL RETIRO DE LA PERSONA POR SUS PROPIOS MEDIOS.-</t>
  </si>
  <si>
    <t>V. CRESPO 64</t>
  </si>
  <si>
    <t>SE TOMA CONOCIMIENTO MEDIANTE CARTA SAE DTE REFIERE QUE UN COLECTIVO Y UNA MOTO CHOCARON.NO HABRIA HERDIDOS.-CMU INF, SE POSEE CAMARA V. CRESPO64 SE VISUALIZA EL COLECTIVO EN EL LUGAR.-CMU AMPLIA ARRIBA PERSONAL POLICIAL.-M 1015 B INF SE TRATO DE UN CHOQUE SIMPLE, SE PASAN LOS DATOS PARA EL SEGURO Y SE RETIRAN DEL LUGAR SIN NOVEDAD.- DEJA SIN EFECTO SAME.-CMU SE REALIZO LINEA DE TIEMPO POR LA CAMARA VILLA CRESPO64 SIENDO LAS 09:51HS POR LA POSICION DE LA CAMARA SE VISUALIZO EL PASO DEL COLECTIVO. AL DOBLAR PARA RETOMAR HIDALGO SE VISUALIZO EL MOTOVEHICULO TIRADO.-CMU AMPLIA SE RETIRA EL COLECTIVO DEL LUGAR.-CMU RETIFICA CMU SE REALIZO LINEA DE TIEMPO POR LA CAMARA VILLA CRESPO64 SIENDO LAS 09:51HS POR LA POSICION DE LA CAMARA SE VISUALIZO EL PASO DEL COLECTIVO. AL DOBLAR PARA RETOMAR HIDALGO SE VISUALIZO EL MOTOVEHICULO.-CMU RETIFICA CAMARA VILLA CRESPO64CAM03.-CMU AMPLIA SE RETIRA PERSONAL POLICIAL.-</t>
  </si>
  <si>
    <t>MATADEROS 09 CAM 01</t>
  </si>
  <si>
    <t>SE TOMA CONOCIMIENTO MEDIANTE CARTA SAE POR UN FEM DE EDAD AVANZADA A LA CUAL SE LE CAE UN ANDAMIO Y SE ENCUENTRA .- AL MOMENTO DE TOMAR LA CAMARA SE VISUALIZA, SE APORTA LINEA.- ARRIBA SAME Y BOMBEROS.- SE RETIRA SAME CON TRASLADO,- SE COMUNICA VIA QSO OFICIAL MAYOR LP 43042 INF SE REALIZA CONSULTA CON LA FISCALIA PENAL Y CONTRAVECIONAL DE FALTAS N 30 AC DE MARIANO ESPADA SECRETARIA UNICA AC DR SERELA SANTIAGO QUIEN DISPUSO AVERIGUACION POR LESIONES NOTIFICACION 29/30 PARA EL SEÑOR GOROSITO //</t>
  </si>
  <si>
    <t>P. CHACABUCO 16</t>
  </si>
  <si>
    <t>SE TOMA CONOCIMIENTO MEDIANTE CARTA SAE MASCULINO REFIERE QUE SU HIJO ESTA BAJO EFECTOS DE ESTUPEFACIENTES Y ALCOHOL GOLPEANDO LA PUERTA DE SU CASA, EL DENUNCIANTE REFIERE QUE EL MASCULINO IRIA AL LUGAR PARA SACARLE PERTENENCIAS DE LA CASA, NO HABRIA HERIDOS.- VISTE CAMPERA AZUL Y PANTALON GRIS, CON ZAPATILLAS BLANCAS.-CMU INF CAMARA PARQUE CHACABUCO16 SE VISUALIZA PERSONAL POLICIAL ENTREVISTANDO UN MASCULINO.-SEC INF EN EL LUGAR INCIDENCIA SOLUCIONADA NEGATIVO VIOLENCIA FAMILIAR.-</t>
  </si>
  <si>
    <t>V. RIACHUELO 04</t>
  </si>
  <si>
    <t>SE TOMA CONOCIMIENTO MEDIANTE CARTA SAE POR UNA PERSONA CON ATAQUE EN INTERIOR DE FINCA, AL MOMENTO DE TOMAR LA CAMARA SE BRINDA APOYO OPTICO A PERSONAL POLIICLA, - OFM GARAY AC DE M608C INF ARRIBO SAME INT 414 DE CESAC3 AC DRA MIRIAM SOSA MN 131360 CONSTATA OBITO EN HORAS 10:40 - EL CUERPO SE ENCONTRABA EN SILLON UBICADO EN HABITACION LIVING EN EL INGRESO DE LA FINCA EN POSICION SEDENTE, SIN SIGNO DE VIOLENCIA // SE VACUO CONSULTA CON FISC 37 AC DRA MONTELEONE SEC UNICA AC DRA RAMMOS ACTS AVERIGUACION CAUSAL DE MUERTE // SE SOLICTA UCM SIN VIDEO OPERATIVO TTE FORENSE // CONSIGNA AC DE OF LP 57468 MOLINA LUDMILA POC : 1171814429 .-</t>
  </si>
  <si>
    <t>CONSTITUCION O137 CAM 02</t>
  </si>
  <si>
    <t>SE TOMA CONOCIMIENTIO MEDIANTE CARTA SAE MASCULINO REFIERE QUE ESTA DE ADICIONAL Y TIENEN RETENIDOS A DOS MASCULINOS EN VIA PUBLICA , SUPUESTAMETE POR ROBO DE CELULAR. SE AMPLIA LINEA DE TIEMPO POR CAMARA CONSTITUCION O137 CAM 02 SIENDO LAS 10:36 HS SE VISUALIZA A UN MASCULINO A LA VELOZ CARRERA POR BRASIL HACIA CIUDADELA EL MISMO VISTE GORRA ROJA CAMPERA TRI COLOR NEGRO VERDE Y ASUL JEAN CELESTE CAZALDO NEGRO SUELA BLANCA. SE AMPLIA MOVIL 1301 INF SE ENCUENTRA CON DENUNCIANTE REFIERE QUE MASCULINO LE SUSTRAE LA BILLETERA A POCOS METROS VISUALIZA LA BILLERA EN EL SUELO RECUPERANDO SUS PERTENENCIAS. SE REALIZO CONSULTA CON LA FISCALIA CRIMINAL CORRECIONAL NRO 5 AC DR TRONCOSO SECRE SOLANA ACT POR AVERGUACION DE ILICITO</t>
  </si>
  <si>
    <t>BOEDO 98</t>
  </si>
  <si>
    <t>SE TOMA CONOCIMIENTO MEDIANTE CARTA SAE MASCULINO INDICA QUE LE HABRIAN ROBADO SU BOLSO, HABRIAN SIDO DOS MASCULINOS EN MOTOVEHICULO COLOR OSCURO. EL MISMO NO TENDRIA DOMINIO.UNO DE ELLOS VESTIRIA CAMPERA BLANCA Y CASCO. EL OTRO CAMPERA NEGRA Y CASCO. SE HABRIAN DOBLADO EN BOEDO A LA IZQUIERDA.- CMU SE REALIZO LINEA DE TIEMPO POR CAMARA BOEDO98CAM02 SIENDO LAS 10:55 SE VISUALIZO EL PASO DE UN MOTOCICLISTA COLOR OSCURA TIPO 110. MASCULINO DE ROPAS OSCURAS CON CASCOL COLOCADO NEGRO. AL LLEGAR A LA MITAD DE LA CALLE SE SUBE A LA VELOZ CARRERA UN MASCULINO RE CAMISETA LARGA BLANCA Y PANTALON NEGRO. ESTOS SE VAN POR COCHABAMBA SENTIDO BOEDO POR LA LEJANIA NO SE VISUALIZA EL HECHO ILICITO.-CMU AMPLIA ARRIBA MOVIL.- PERSONAL EN EL LUGAR SOLICITA CONTACTO , EL DAMNIFICADO EL SR FLORES JORGE DNI 26116884 INF SE RETIRO DEL LUGAR Y SE DESPLAZA POR SUS MEDIOS A REALIZAR LA DENUNCIA .-</t>
  </si>
  <si>
    <t>V. LUGNAO 96</t>
  </si>
  <si>
    <t>SE TOMA CONOCIMIENTO MEDIANTE CARTA SAE POR UNA PEROSNA CAIDA, AL MOMENTO DE TOMAR LA CAMARA SE VISUALIZA LO MENCIONAOD, ARRIBA SAME,- SE COMUNICA VIA QSO OFICIAL LP 36322 FALCON INDICA ARRIBO SAME INT 424 PIÑERO AC DR NAVAJA MN 143044 ASISTE Y DERIVA CON POLITRAUMATISMO //</t>
  </si>
  <si>
    <t>1 TRASLAOD DE SAME</t>
  </si>
  <si>
    <t>P CHACABUCO O109</t>
  </si>
  <si>
    <t>SE TOMA CONOCIMIENTO MEDIANTE CARTA SAE DENUNCIANTE REFIERE QUE LE HABRIA AGARRADO CONVULSIONES A SU COMPAÑERO DE TRABAJO.-CMU INFORMA QUE SE POSEE CAMARA PARQUE CHACABUCO 09 AL MOMENTO SE VISUALIZA A UN MASCULINO RECOSTADO EN EL PISO CON PERSONAL DE SALUD ASISTIENDOLO.-CMU AMPLIA QUE SE VISUALIZA ARRIBAR AL PERSONAL POLICIAL EN EL QTH.-CMU AMPLIA ARRIBA SAME.-CMU AMPLIA SE RETIRA SAME CON TRASLADO.-ASISTE LA DR VIOLO MN 36313774 ASISTECON DIAG DETERIORO DE SENSORIO // ARRIBO SAME INT 421 DEL HOSPITAL DURAN TRASLADO AC DE LA DR CARO MN 201264 ///CMU AMPLIA QUE SE VISUALIZA EL RETIRO DE PERSONAL POLICIAL</t>
  </si>
  <si>
    <t>SE VISUALIZA POR CAMARA CONSTITUCION 32 A UN FEMENINO APARENTEMENTE COMERCIALIZANDO ESTUPEFACIENTES. ARRIBA PERSONAL POLICIAL. SE AMPLIA GHT ID 2001616 INF SE RECORRIO INMEDIACIONES , NO SE PUDO DAR CON LAS PERSONAS DESCRIPTAS, PERSONAL DE MONITOREO INFORMA QUE LOS PIERDE DE LA VISUAL.-</t>
  </si>
  <si>
    <t>FLORESTA 62</t>
  </si>
  <si>
    <t>SE VISUALIZA A DOS FEMENINOS APARENTEMENTE MECHERAS, A POSTERIOR PERSONAL POLICIAL LAS IDENTIFICA. M510 INF EN EL LUGAR SE REALIZO LA REQUIZA A AMBOS FEMENINOS LOGRANDO ENCONTRAR ENTRE SUS PRENDAS 5 SHORTS DE JEAN CON VALOR DE $40.000 (PESOS) LOS MISMOS SUSTRAIDOS DE UN LOCAL DE INDUMENTARIA UBICADO EN BOGOTA 3238. SE REALIZA CONSULTA CON EL JUZGADO FEDERAL A/C DR.MARCOS FERNANDEZ, SECRETARIA UNICA A/C DRA.CECILIA SARZAN QUIN INTERIORIZADA DISPUSO DETENCION DE AMBOS FEMENINOS, SE LABRAN ACTUACIONES POR ROBO.</t>
  </si>
  <si>
    <t xml:space="preserve">SE VISUALIZA POR CAMARA CONSTITUCION 74 A UN FEMENINO APARENTEMENTE COMERCIALIZANDO ESTUPEFACIENTES. ARRIBA PERSONAL POLICIAL. SE AMPLIA HT INF SE ENTREVISTO AMBOS MASCULINO NUEVAMENTE NO POSEE ELEMENTOS CONSTITUTIVO DE DELITO. SE REALIZO CONSULTA CON LA UNIDAD DE FLAGRANCIA ESTE AC DR MATEO NO ADOPTA TEMPERAMENTO 
</t>
  </si>
  <si>
    <t>BALVANERA 42</t>
  </si>
  <si>
    <t>SE VISUALIZA POR MEDIO DE CAMARA BALVANERA 42 A UN MASCULINO COMERCIALIZANDO INDUMENTARIA EN LA VIA PUBLICA.-CMU AMPLIA EL MISMO ESTARIA CON VARIAS PERSONAS, UNO VISTE GORRA OSCURA, BUZO OSCURO, MOCHILA GRIS COLOCADA, PANTALON AZUL CON TIRAS BLANCAS, OTRO MASCULINO REMERA CLARA, PANTALON BEIGE, OTRO MASCULINO GORRA NEGRA, REMERA GRIS, MOCHILA OSCURA, OTRO MASCULINO GORRA CLARA.-CMU AMPLIA SE DIRIGEN POR CORRIENTES HACIA URIBURU.-603 INF SE RECORRIO LAS INMEDIACIONES CON RESULTADO NEGATIVO, NEGATIVO LO MENCIONADO NO SE APROXIMA DENUNCIANTE PANORAMA NORMAL.-</t>
  </si>
  <si>
    <t>SE VISUALIZA POR CAMARA CONSTITUCION 27 A UN FEMENINO APARENTEMENTE COMERCIALIZANDO ESTUPEFACIENTES. SE A AVISO A COMANDO. ARRIBA PERSONAL POLICIAL . SE AMPLIA 901C INF SE IDENTIFICO A LAS PERSONAS CON LAS DESCRIPCIONES APORTADAS POR MONITOREO,LAS MISMAS CORRESPONDEN Y NO POSEEN IMPEDIMENTOS,NO POSEE ELEMENTOS CONSTITUTIVOS DE DELITO.-</t>
  </si>
  <si>
    <t>SE TOMA CONOCIMIENTO MEDIANTE CARTA SAE PULSADOR DE PANICO.- CMU INF CAMARA CHACARITA10 AL MOMENTO NO SE VISUALIZA LO APORTADO.-VERIFICADA LINEA DE TIEMPO POR CAMARA CHACARITA10 CAM01 11:49 HS SE OBSERVA UN MASCULINO DE CAMPERA OSCURA REMERA ROJA PANTALON OSCURO A LA VELOZ CARRERA SIENDO PERSEGUIDO POR UN MASCULINO POR CORRIENTES SENTIDO AL TRANSITO, POSTERIORMENTE SE OBSERVA POR CAMARA VILLA CRESPO09 CAM01 11:49 EL PASO DEL MASCULINO POR CORRIENTES DOBLANDO EN HUMBOLD, SE DEJA CONSTANCIA QUE DEBIDO QUE LA CAMARA SE ENCUENTRA FIJA NO SE LOGRA VISUALIZAR HECHO ILICITO.-CAMARA VILLA CRESPO59 SE VISUALIZA AL MASCULINO POR VERA SENTIDO A HUMBOLD.-CAMARA CHACARITA77 SE VISUALIZA POR VERA, MASCULINO CON UNA CAMPERA OSCURA EN MANO.-CMU AMPLIA CAMARA CHACARITA65 SE VISUALIZA PERSONAL POLICIAL EN EL LUGAR.-CMU AMPLIA SE VISUALIZA POR MEDIO DE CAMARA CHACARITA 65 A PERSONAL POLICIAL CON EL MASCULINO DESCRIPTO.-815 IND QUE ARRIBADO AL LUGAR SE ENTREVISTA CON ENCARGADO, EL MISMO IND QUE SE TARTO DE UNA INCIDENCIA CON MASC QUE SE RETIRA DEL LUGAR, NO SUSTRAJO NADA DEL SUPERMERCADO.-SE RETIRO PERSONAL POLICIAL-</t>
  </si>
  <si>
    <t>SE VISUALIZA IDENTIFICACION DE DOS MASCULINOS.-MASCULINO REMERA BLANCA BERMUDA AZUL CALZADO GRIS, SEGUNDO MASCULINO GORRA OSCURA REMERA OSCURA CON VARIOS ESTAMPADOS BERMUDA OSCURA BOLSA ROJA EN MANO.-SE VISUALIZA POR CAMARA BALVNAERAO102.-PERSONAL POLICIAL IDENTIFICANDO A MASCULINO.-HT INF MASCULINO NO PRESENTA ELEMENTO CONTITUTIVO DE DELITO,IDENTIFICADO SIN NOVEDAD.-</t>
  </si>
  <si>
    <t>PALERMOO172</t>
  </si>
  <si>
    <t xml:space="preserve">SE TOMA CONOCIMIENTO MEDIANTE CARTA SAE LAMANTE INDICA QUE HABRIA UN MASCULINO QUE LE HABRIA PEGADO A UNA FEMENINO, EL MASCULINO SERIA DE LA CALLE, IRIA CAMINANDO SENTIDO JUNCAL, VISTE REMERA NEGRA, BERMUDA MARRON Y UNA BOLSA.CMU INF SE VIASUALIZA UN MASCULINO CON SIMILARES CARACTERISTICAS. INF SE VIASUALIZA UN MASCULINO CON SIMILARES CARACTERISTICAS. AMPLIA SE VISUALIZA MASCULINO RETIRANDOSE DEL LUGAR.AMPLIA EL PERSONAL POLICIALQ UE ARRIBO AL LUGAR COMENZO A PERSEGUIR L MASCULINO , PERDIENDOLO DE LA VISUAL DE LA CAMARA DEBIDO A OBSTRUCCION POR ARBOLEDA. SE LABRAN ACTAS POR MALTRATO
</t>
  </si>
  <si>
    <t>V. PUEYRREDON CAM04</t>
  </si>
  <si>
    <t>SE VISUALIZA POR CAMARA LINEA B EST PUEYRREDON PERSONAL POLICIAL CON DOS MASCULINOS DEMORADOS, SE BRINDA APOYO OPTICO.-SE TOMA CONTACTO CON PERSONAL INTERVENTOR VIA QSO EL CUAL SOLICITA LINEA DE TIEMPO, SE VERIFICA LINEA DE TIEMPO Y AMPLIA.-SE VISUALIZA POR CAMARA PUEYRRECON CAM04.-HT 1525 INF -- SE ENCUENTRAN CON 2 MASCULINOS MAYORES DE EDAD, ROBO EN GRADO DE TENTATIVA, EN BREVE AMPLIA VIAA QSO.-VERIFICADA LINEA DE TIEMPO POR CAMARA BALVNAERA36 CAM01 11:07 SE OBSERVA A DOS MASCULINOS POR PUEYRREDON UNO DE REMERA OSCURA Y UN SEGUNDO MASCULINO DE REMERA BLANCA PANTALON DE JEAN INGRESAR AL INTERIOR DEL SUBTE LINEA B EST PUEYRREDON APRESURADAMENTE,DEBIDO QUE LA CAMARA SE ENCUENTRA FIJA NO SE VISUALIZA ALGUN HECHO ILICITO.-HT 1525 INF --- LOS MASCULINOS SON INTERSEPTADOS EN FUGA Y A LA GRAN CARRERA POR PASILLO COMBINACION, SIENDO SEÑALADOS POR TRANSEUNTES COMO AUTORES DE ILICITO, SE LOGRA DAR CON LA DAMNIFICADA A LA CUAL LE SUSTRAEN CADENA DE ORO, CON DIJE CON PIEDRAS INCRUSTADAS, SE REALIZO CONSULTA CON JUZG NAC CRIM Y CORR NRO 17 AC FELPISO, SEC 153 AC MADARIAGA, DISPONE DETENCION DE AMBOS MASCULINOS, SE SOLICITA COLABORACION DE MOVIL JURIDICCIONAL PARA TRASLADO, POC 1136687442.-</t>
  </si>
  <si>
    <t>SE TOMA CONOCIMIENTO MEDIANTE CARTA SAE DOS MASCULINOS EN RIÑA EN LA VIA PUBLICA.-CMU AMPLIA UN MASCULINO VISTE MUSCULOSA DEPORTIVA OSCURA CON LA INSCRIPCION BULLS 23 EN EL FRENTE, SHORT OSCURO, EL OTRO MASCULINO GORRA OSCURA, REMERA OSCURA Y SHOTR OSCURO.-MOVIL INF ARRIBADO AL LUGAR SE VERIFICO LA ZONA REFERENTE A JURISDICCION DE COMUNA 4 CON RESULTADO NEGATIVO.-CMU AMPLIA EL PERSONAL POLICIAL PASA A REDUCIR CON EL USO DE LA FUERZA MINIMA E INDISPENSABLE AL MASCULINO.-CMU AMPLIA SE VISUALIZO A LAS 12:50 HORAS EL PERSONAL POLICIAL DAR CON EL MASCULINO.-SE DEJA CONSTANCIA LOS MASCULINOS SE ESTABAN RETIRANDO DEL LUGAR UNO DE ELLOS RETROCEDE HACIA EL PERSONAL POLICIAL AGREDIENDOLO CON UN ARMA CORTO PUNZANTE ASI MISMO PERSONAL POLICIAL ILESO MASCULINO PREVENIDO .-CMU AMPLIA SE VISUALIZO POR MEDIO DE CAMARA FLORES 58 A LAS 13:00 HORAS EL MASCULINO DE MUSCULOSA OSCURA TOMAR UN OBJETO QUE SE ENCONTRABA EN LA CENDA PEATONAL PROXIMO AL CORDON DE LA VEREDA Y APROXIMARSE DE MANERA OFUSCADA A PERSONAL POLICIAL EL CUAL PASA A REDUCIRLO-.SECTOR 2 INF EVACUO CONSULTA CON UFLA SUR AC DEL DR OTAMENDI DISPONE DETENCION DEL MASCULINO // APELLIDO BLANCO // CARATULA DESOVEDIENCIA AGRABADA POR ELEMENTOS CORTO PUNSANTE //SECTOOR 2 INF SE REALIZO VIDEO LLAMADA CON TELE MEDICINA SIENDO ATENDIDO POR EL DR IVAN TABORDA MN 182681 DIAG TRAUMA FACIAL //</t>
  </si>
  <si>
    <t>PALERMO O216</t>
  </si>
  <si>
    <t>SE TOMA CONOCIMIENTO MEDIANTE CARTA SAE LLAMANTE REFIERE UN MASCULINO DE EDAD AVANZADA SE HABRIA DESMAYADO SOBRE LA VIA PUBLICA.-CMU INFORMA QUE SE POSEE CSAMARA PALERMO O216 AL MOMENTO SE VISUALIZA A UNA FEMENINO CON UN MASCULINO TENDIDO EN EL PISO.-CMU AMPLIA QUE SE VISUALIZA EL ARRIBO DE PERSONAL POLICIAL.-HT R 133 SIN EFECTO SAME EL MASCULINO SE RETIRA.-MASCULINO DE NOMBRE JUAN MANUEL SANGENIS ARG DNI 13754783 SE RETIRA.-CMU AMPLIA QUE EL MASCULINO SE RETIRA POR SUS PROPIOS MEDIOS.-</t>
  </si>
  <si>
    <t>SE TOMA CONOCIMMIENTO MEDIANTE CARTA SAE MASCULINO REFIERE QUE SE LE HABRIA QUEADO DETENDIO CON EL VEHICULO Y UNA FEMENINO LO CHOCO POR DETRAS.- CMU INFORMA QUE SE POSEE CAMARA SAN CRISTOBAL 44 SE VERIFICA Y SE AMPLIA.-CMU AMPLIA QUE SE VISUALIZA A PERSONAL POLICIAL ARRIBAR EN EL QTH.-CMU AMPLIA QUE SE VISUALIZA EL ARRIBO DE PERSONAL DE SAME.-CMU AMPLIA QUE SE VISUALIZA EL RETIRO DE SAME SIN TRASLADO DEL MASCULINO.-GHT INF SE TRATO DE CHOQUE SIMPLE INTERCAMBIAN DATOS SIN NOVEDAD PANORAMA NORMAL.-CMU AMPLIA SE RETIRA LA CAMIONETA DEL LUGAR.-</t>
  </si>
  <si>
    <t>FLORES 95</t>
  </si>
  <si>
    <t>SE TOMA CONOCIMIENTO MEDIANTE CARTA SAE IDENTIFICACION DE UN MASCULINO.-CMU AMPLIA SE DEJA CONSTANCIA QUE SE APROXIMO UN MASCULINO DE GORRA VERDE, REMERA ROSA, PANTALON OSCURO APARENTEMENTE PERSONAL DE BRIGADA A UN MASCULINO EL CUAL LO SUJETA CONTRA UN VEHICULO Y LE QUITA UN ELEMENTO CORTO PUNZANTE QUE SE ENCONTRABA EN LA CINTURA RETIRANDOSE DEL LUGAR.-CMU AMPLIA EL MASCULINO QUE POSEIA EL ELEMENTO CORTO PUNZANTE VISTE REMERA ROJA, CON BANDERA CLARA EN LA CALADA, BERMUDA DE JEAN, CALZADO CLARO SE RETIRA POR BOGOTA SENTIDO CAMPANA.-CMU AMPLIA EL MASCULINO SE ENCUENTRA ACOMPAÑADO DE UN MASCULINO DE REMERA DEPORTIVA DE ARGENTINA, OTRO MASCULINO DE GORRA GRIS, REMERA VERDE, PANTALON OSCURO Y CALZADO CLARO.-CMU AMPLIA SE ENCUENTRAN EN LA ESQUINA DE BOGOTA Y CAMPANA POR MEDIO DE CAMARA FLORESTA 52.-CMU AMPLIA SE RECTIFICA COMENTARIO REALIZADO A LAS 13:26:39 CMU AMPLIA SE ENCUENTRAN EN LA ESQUINA DE BOGOTA Y CAMPANA POR MEDIO DE CAMARA FLORESTA 62.-CMU AMPLIA SE VISUALIZA EL PERSONAL POLICIAL DAR CON EL MASCULINO, ASI MISMO SE APROXIMO AL LUGAR EL MASCULINO DE GORRA VERDE CON REMERA ROSA.-CMU AMPLIA SE VISUALIZA EL RETIRO DE LA PERSONA POR SUS PROPIOS MEDIOS.-</t>
  </si>
  <si>
    <t>1IMPUTADO</t>
  </si>
  <si>
    <t>RECOLETA75</t>
  </si>
  <si>
    <t>Se visualiza 13:22 hs por cámara Recoleta75 Figueroa Alcorta 2997 y Tagle alrededor de 200 personas manifestando frente a canal 7. Se genera carta SAE 46877009. Al inicio del mismo se observa Policía de la Ciudad en el lugar. 13:33 hs se da por finalizado el evento al momento en que usuario avitale.ssc toma posesión de la cámara. Op informa es afirmativo concentración de personas. Reclaman mejora salarial. Negativo corte de arteria. Se encuentran sobre la vereda. Servicio implantado modula por frecuencia metro 1</t>
  </si>
  <si>
    <t>SAN NICOLAS 11 CAM03_</t>
  </si>
  <si>
    <t>SE TOMA CONOCIMIENTO MEDIANTE CARTA SAE HT INF SOLICITA SAME PARA FEMENINO. SE AMPLIA LINEA DE TIEMPO POR CAMARA SAN NICOLAS 11 CAM 03_ SIENDO LAS 12:40 HS SE VISUALIZA A UN MASCULINO CRUZAR POR LA SENDA PEATONAL SOBRE LIBERTAD MOMENTO EN EL CUAL ES COLISIONADO POR UN COLECTIVO DEL LINEA 8 INTERNO 740 QUE CIRCULABA POR VIAMONTE CUANDO DOBLA HACIA LIBERTAD ES DONDE LO IMPACTA AL MASCULINO. NO SE LOGRA VISUALIZA EL COLOR DE SEMAFORO- SE AMPLIA HT INF SE REALIZO CONSULTA CON LA UNIDAD FLAGRANCIA ESTE AC DR PEYT ACT POR LESIONES 94 Y NOTIFICACION DE LOS ART 29 Y 30.</t>
  </si>
  <si>
    <t>P. AVELLANEDA O107</t>
  </si>
  <si>
    <t>SE TOMA CONOCIMIENOT MEDIANTE CARTA SAE POR UN MASC OCN ATAQUE, AL MOMENTO DE TOMAR LA CAMARA SE VISUALIZ A AMOVIL POLICIAL , ARRIBA SAME Y SE RETIRA CON TRASLADO .- 609 INF ARRIBO AMBULANCIA PRIVADA AC DR GILDA SUBIA MATRICULA PROVINCIAL 932722- A POSTERIORI ARRIBA SAME INT 417 AC DR DIAZ MAXIMILIANO MN 124559 PROV DEL H SANTOJANI ASISTE Y DERIVA AL SEÑOR EDUARDO PEREIRO ARG 72 NO RECORDABA DNI- CON DIAGNOSTICO SINCOPE-</t>
  </si>
  <si>
    <t>CHAUQUE, VANESA</t>
  </si>
  <si>
    <t>BALVANERA 04/05</t>
  </si>
  <si>
    <t>Siendo las 14:14Hs se toma la camara Balvanera04 emplazada en Pueyrredon 68 y Bartolomé Mitre donde se visualiza a dos masculinos en actitud de merodeo. El primero cabello corto canoso chombra gris mochila azul colocada con campera por encima de la mohcila pañuelo rojo en la mano derecha pantalon negro con roturas y calzado oscuro segundo masculino chomba azul morral gris pantalon de jean azul y calzado negro. 14:15Hs el primer masculino se aproxima a un femenino que llevaba una mochila azul colocada y estira sus dos manos hacia la mochila y le intenta abrir el cierre de la misma. El segundo masculino se coloca a su lado intentando tapar el accionar. Se da aviso a comando generando carta SAE N°46877581. 15:16Hs estos dos masculinos se dirigen hacia Bartolomé Mitre donde el primer masculino nuevamente dirige sus dos manos hacia la mochila verde de un masculino y le abre el cierre posteriormente ambos masculino se dirigen por Pueyrredón hacia Rivadavia. 14:19Hs por la cámara Balvanera05 emplazada en Rivadavia 2802 y Jujuy se visualiza a personal policial dar con ambos masculinos. 15:08Hs se retira personal policial con traslado dando por finalizado el evento. Se toma conocimiento mediante carta SAE que el ht realiza consulta con el Juzgado N°17 a cargo del Doctor Del Viso Secretaría N°153 a cargo del Doctor Madariaga. Masculino no poseen elementos al momento de la detención. Actuaciones por tentativa de hurto reiterado.</t>
  </si>
  <si>
    <t>RECOLETA33</t>
  </si>
  <si>
    <t>SE TOMA CONOCIMIENTO MEDIANTE CARTA TOTEM 243
LLAMANTE INDICA QUE LE ROBARON EL CELULAR UN MASCULINO EN BICICLETA, AGUARDA MOVIL EN EL TOTEM . INF SE VISUALIZA A UN FEMENINO JUNTO A PERSONAL DE PREVENCION.HT CON DAMNIFICADA DE ILICITO, INDICA QUE UN MASCULINO EN BICICLETA LE HABRIA SUSTRAIDO SU CELULAR, MASCULINO CON REMERA OSCURA, GORRA MARRON. EL MISMO SOBRE BICICLETA OSCURA SE DIO A LA FUGA POR AV CORDOBA EN SENTIDO A AZCUENAGA.CMU AMPLIA HORAS 14:12: SE VISUALIZA UNICAMENTE EL PASO DE UN MASCULINO ABORDO DE UNA BICICLETA VERDE , REMERA GRIS , BERMUDA OSCURA , MOCHILA NEGRA COLOCADA QUE CIRCULA EN CONTRA MANO POR CALLAO DOBLANDO EN CORDOBA , NO SE VISUALIZA HECHO ILICITO.SE REALIZA CONSULTA CON LA FISC NAC N°16 A/C DRA.CUÑARRO SEC UNICA LUCILA SEMARTIN. SE LABRAN ACT POR ROBO</t>
  </si>
  <si>
    <t>V. LUGANO 71</t>
  </si>
  <si>
    <t>SE TOMA CONOCIMIENTO MEDIANTE CARTA SAE POR VARIOS MASC EN ACTITUD SOSPECHOSA, AL MOMENTO DE TOMAR AL CAMARA SE VISUALIZA LO MENCIOANDO Y ARRIBO PERSONAL POLICIAL IDENTIFICANDO A LOS MISMOS .- HT INF SE IDENTIFICO A LOS MASCULINOS LOS MISMOS SIN EMPEDIMENTOS JUSTIFICAN SU PERMANENCIA EN EL LUGAR</t>
  </si>
  <si>
    <t>V. DEVOTO O105</t>
  </si>
  <si>
    <t>SE TOMA CONOCIMIENTO MEDIANTE CARTA SAE DENUNCIANTE REFIERE. UN MASCULINO INTENTO VIOLENTAR LA PUERTA DE SU CASA. FUGO EN UNA MOTO COLOR GRIS. LLEVA CASCO Y UNA CAJA DE PEDIDOS YA.- M 911 B IFN EN EL LUGAR SE ENTREVISTA AL DENUNCIANTE EL CUAL MANIFESTA QUE POR CAMARA VISUALIZA AL MASCULINO ANTERIORMENTE INDICADO EL CUAL EN VARIAS OPORTUNIDADES INTENTANDO ABRIR LA PUERTE DE INGRESO FISC YC C40 DR ZAGASTA SE CUNI DRA ANDROVETTO ACTUACIONES AVERIGUACION ILICITO.-</t>
  </si>
  <si>
    <t>SE VISUALIZA MEDIANTE CAMARA AGRONOMIA17 A UN MASCULINO OFICIAR DE LIMPIAVIDRIOS.- CMU AMPLIA SE VISUALIZA EL PERSONAL POLICIAL DAR COIN EL MASCULINO.- HT ID 5239 SE RETIRO EL MASCULINO SIN NOVEDAD</t>
  </si>
  <si>
    <t>P. AVELLANEDA O 107</t>
  </si>
  <si>
    <t>SE TOMA CONOCIMI8ENTO MEDIANTE CARTA SAE POR UNA VIOLENCIA DE GENERO ENV IA PUBLICA, AL MOMENTO DE TOMAR LA CAMARA SE VISUALIZA A UN FEM SIENDO ENTREVISTADA POR PERSONAL POLICIAL.- A POSTERIORI SE RETIRA FEM POR USS PROPIOS MEIDOS Y LUEGO EL PERSONAL POLICIAL .- 609 C INF FEMENINO INDICO HABER TENIDO UNA DISCUSION CON SU EX PAREJA LA MISMA AL ARRIBO DEL PERSONAL NO SE ENCONTRABA .-</t>
  </si>
  <si>
    <t>SE TOMA CONOCIMIENTO MEDIANTE CARTA SAE EL MASCULINO ESTARIA TIRADO,NO SE PODRIA MOVER Y PODRIA TENER FRACTURA EN EL BRAZO. SE POSEE CAMARA RECOLETAO139 PARCIALMENTE VEHICULO EN EL LUGAR DEBIDO A OBSTRUCCION DE ARBOLEDA. HT INF ARRIBA AMB DE SAME INT 374 A/C DE DRA MN 171130 ASISTE Y TRASLADA AL FERNANDEZ AL SR DNI 35905584 BOGARIN DAIANA ARG DE 35 AÑOS CON DIAG POLITRAMAS EN CODO IZQUIRDO A RAIZ UNA MALA MANIOBRA LA CUAL HACE QUE PIERDA EL CONTROL Y CAE DE SU BICICLETA NEGATIVO INTERVENCION DE TERCEROS NEGATIVO COLICION POR A/P</t>
  </si>
  <si>
    <t>NUEVA POMPEYA06</t>
  </si>
  <si>
    <t xml:space="preserve">SE TOMA CONOCIMIENTO MEDIANTE CARTA SAE SOLICITA P. POLICIAL POR MASCULINO DE 40 AÑOS QUE INTENTA ASALTAR A LOS VEHICULOS QUE CIRCULAN PARA ROBARLES MERCADERIA , PODRIA TENER ARMA DE FUEGO .- M604 NEGATIVO LO DENUNCIADO NO SE ACERCA DENUNCIANTE EXTERNO NORMAL SIN NOVEDAD __SE REALIZA CONSULTA CON FISCALIA 17 A/C IUSPA, SECRETARIA UNICA A/C REY QUIEN DISPUSO LABRAR ACTUACIONES POR ROBO.-
</t>
  </si>
  <si>
    <t>LINIERS 11</t>
  </si>
  <si>
    <t>SE TOMA CONOCIMIENTO MEDIANTE CARTA SAE POR PEROSNAL POLICIAL CON UN DEMORAOD, AL MOEMNTO DE TOMAR LA CAMARA SE BRINDA APOYO .- POR LINEA SOLO SE VE EL PASO DE MASC NO SE VISUALIZA EL ROBO .- PERSONAL INF SE REALIZA CONSULTA CON LA FISCALIA NAC CRIM CORREC N 49 AC DR ALBERTO LOPEZ SEC UNICA DR JOSJAL CLAUDIO ARIEL IND ROBO EN TENTATIVA - DETENCION CON RESPECTO AL MASC-</t>
  </si>
  <si>
    <t>PORT. ARMA DE FUEGO</t>
  </si>
  <si>
    <t>CHACARITA 20</t>
  </si>
  <si>
    <t>SE TOMA CONOCIMIENTO MEDIANTE CARTA SAE N°46878259 DENUNCIANTE RFIER EQUE HABRIA UN MASCULINO CON ARMA DE FUEGO.15:54HS SE TOMA LA CAMARA CHACARITA20 EMPLAZADA EN PLPA3893Y FRAGA VISUALIZANDO MOVIL CUATRIEN EL LUGAR PERSONAL POLICAL IDENTIFICANDO APARENTEMENTE UN MASCULINO.16:31HS PERSONAL POLICLA INGRESA A PATRULLERO INTERNO 8513.17.10HS SE RETIRA PATRULLERO CON TRASLADO DEL MASULINO DETENIDO DADNO POR FINLIZADO ESTE EVENTO.SE TOMA CONOCIMIENTO MEDIANTE CARTA SAE INFORMA GPO HT ID 3168 EN EL LUGAR AL IDENTIFICARLO ENTRE SUS ROPAS TENIA ARMA DE FUEGO CALIBRE 22 TIPO REVOLVER CON4 MUNICIONES NUMERO DE SERIE 267999EL MISMO CAMINANDO SOBRE FRAGA SE LO IDENTIFICA ENTRE SU REMERA SE OBSERVBA COMO SOBRESALIA UN ARMA AL CONSTATAR SE VERIFICA SE PROCEDE AL DESARME Y RESGUARDAR EL LUGAR.CONSULTA CON UNIDAD DE FLAFRANCIA NORT A CARGO DRA PLA SIENO ATENDIDOS EN LA VOZ DE LA DRA CARELI ACTUACIONES ARTICULOS 189 BIS PARRAFO3.</t>
  </si>
  <si>
    <t>V. DEVOTO 18 CAM03</t>
  </si>
  <si>
    <t>SE TOMA CONOCIMIENTO MEDIANTE CARTA SAE FEMENINO REFIERE QUE SE ESTARIA INCENDIANDO UN VEHICULO EN EL LUGAR, SOLICITA MOVIL Y BOMBEROS.- DENUNCIANTE INDICA QUE EL FUEGO SALDRIA DEL MOTOR, HABRIA HUMO COLOR GRIS CLARO.-CMU INF, SE POSEE CAMARA VILLA DEVOTO18 EL DOMO AL MOMENTO SIN VIDEO. SE LA FIJA CAM03 SE VISUALIZA HUMO A LA LEJANIA.-CMU VILLA DEVOTO18CAM03 SE VISUALIZA HUMO-CMU AMPLIA ARRIA BOMBEROS.-CMU AMPLIA SE RETIRA BOMBEROS.-M 611A INF SE TRATO DE UNA CONTINGENCIA ELECTRICA .- CONSTANCIA EN PARTE</t>
  </si>
  <si>
    <t>LINEA H ONCE D01</t>
  </si>
  <si>
    <t>SE TOMA CONCOIMIENTO POR CARTA POR TOTEM DONDE SE VISUASLZIA A MASCULINO QUE INFORMA QUIE LE HABRIAN ROBADO. AL TOMAT LA CVAPARA SE VISUALIZA AL MASCULINO CON UN MENOR.-HT ONCE 1136 -- SE RECORRIO LA TOTALIDAD DE LA ESTACION, ANDENES Y ACCESOS NEGATIVO LO APORTADO.-CMI INF- NO SE LOGRO DAR CON LOS DAMINIFICADOS MEDIANTE CAMARA.-</t>
  </si>
  <si>
    <t>PALERMO 09</t>
  </si>
  <si>
    <t>SE TOMA CONOCIMIENTO MEDIANTE CARTA SAE SR RUBEN CHOFER LINEA 106-CEL 1540840368-REF QUE DENTRO HAY UNA FEM QUE SE GOLPEO LA CABEZA,LA MISMA CONSCIENTE PERO CON FUERTE GOLPE DENTRO DE LA UNIDAD.-CMU INF, SE POSEE CAMARA PALERMO09 SE VISUALIZA PERSONAL POLICIAL JUNTO AL COLECTIVO.-SE VISUALIZO SAME EN EL LUGAR.-SE RETIRA PERSONAL POLICIAL-HT 143 IND QUE ARRIBO SAME INT 415 DEL HTAL DURAN AC DR MULERSE MN 92771 ASISTE Y TRASLADA CON DIAG CONTROL CLINICO.IND QUE EL FEM SE HAVBRIA DESCOMPESADO DENTRO DE LA LINEA 106.-</t>
  </si>
  <si>
    <t>RETIRO 41</t>
  </si>
  <si>
    <t>SE TOMA CONOCIMIENTO MEDIANTE CARTA SAE MASCULINO REFIERE QUE HABRIA CHOCADO UN VEHICULO Y UN MOTOVEHICULO, SE TOMA CAMARA RETIRO 41 SE VISUALIZA A UN MASUCLINO TENDIDO EN EL SUELO, SE AMPLIA LINEA DE TIEMPO DONDE SE VISUALIZA EL MOMENTO DEL HECHO. ARRIBA PERSONAL POLICIAL-SE LABRAN ACTS POR LESIONES 94 NOTIF 29 30</t>
  </si>
  <si>
    <t>CACERES, SOFIA</t>
  </si>
  <si>
    <t>SAN TELMO 30 CAM 02_</t>
  </si>
  <si>
    <t>SE TOMA CONOCIMIENTO MEDIANTE CARTA SAE MASCULINO REFIERE QUE UN MASCULINO EN MOTO LE HABRIA ROBADO EL CELULAR - SE AMPLIA LINEA DE TIEMPO POR CAMARA SAN TELMO 30 CAM 02_SIENDO LAS 16:01 HS SE VISUALIZA A UN MOTOVEHICULO COLOR OSCURO SUBIRSE A LA VEREDA DE LA PLAZA EL MISMO SE APROXIMA A UN FEMENINO Y APAPRENTEMENTE LE SUSTRAE UN ELEMENTO. CONDUCTOR CASCO NEGRO ROPAS OSCURAS SE FUGA POR PASEO COLON SENTIDO MARTIN GARCIA- SE VISUALIZA POR CAMARA BOCA 24 A PERSONAL POLICIAL ENTREVISTANDO A DAMNIFICADA. SE AMPLIA: MÓVIL 601 INFORMA SE ENTREVISTÓ CON LA FEMENINO LA MISMA TRABAJA EN EL MINISTERIO PUBLICO FISCAL CUMPLE FUNCIÓN EN LA PARTE DE PSICÓLOGA UBICADO EN PASEO COLON 1333 PISO 8 LA MISMA REFIERE QUE SE ENCONTRABA CAMINANDO POR EL PARQUE LEZAMA DONDE SE APROXIMA UN MOTO VEHÍCULO TIPO ROUSSER COLOR NEGRA Y LE SUSTRAE EL CELULAR IPHONE 14 PRO SE REALIZÓ CONSULTA CON LA FISCALÍA CRIMINAL CORRECCIONAL NUMERO 5 A CARGO DOCTOR TRONCOSO SECRETARIA A CARGO SEÑORA ADELLA ACTUACIONES POR ROBO MODALIDAD MOTOCHORRO.</t>
  </si>
  <si>
    <t>CONSTITUCION O143</t>
  </si>
  <si>
    <t>SE TOMA CONOCIMIENTO MEDIANTE CARTA SAE HT CON MASCULINO DEMORADO. SE POSEE CAMARA CONSTITUCION O143 SE VISUALIZA A PERSONAL POLICIAL CON UN MASCULINO PREVENIDO SE REALIZA APOYO OPTICO- SE AMPLIA LINEA DE TIEMPO POR CAMARA CONSTITUCION O143 CAM 01 SIENDO LAS 16:10 HS SE VISUALIZA A PERSONAL POLICIAL CON DOS MASCULINOS DEMORADOS EN SANTIAGO DEL ESTERO Y COCHABAMBA ES CUANDO UNO DE ELLOS SE DA A LA FUGA POR SANTIAGO DEL ESTRO HACIA CONSTITUCION . MASCULINO VISTE REMERA GRIS JEAN NEGRO . SE AMPLIA 1001 INF SE REALIZO CONSULTA CON UFLA ESTE EN LA VOZ DEL DR CAPUTO CARLOS QUIEN DISPUSO SE LABREN ACTUACIONES POR LEY 23737 ART 5 INCISO C Y ART 239 PARA EL SR JORGI , AVALAR SU DETENCION, SECUESTRO DE LOS ELEMENTOS,REFERENTE A MASCULINO COMPRADOR SR SANTANA SE LE NOTIFIQUE DE LOS ART 29 Y 30 Y SOLTURA EN EL LUGAR.-</t>
  </si>
  <si>
    <t>OTRO POR ATENTADO Y RESISTENCIA</t>
  </si>
  <si>
    <t>PALERMO 13</t>
  </si>
  <si>
    <t>SE TOMA CONOCIMIENTO MEDIANTE CARTA SAE DENUNCIANTE INFORMA QUE UNA CAMIONETA CHOCO A UNA MOTO MASCULINO DE LA MOTO ESTA CONCIENTE LLAMANTE SOLICITA SAME. EL CONDUCTOR DE LA CAMIONETA ESTA EN EL LUGAR.- CMU INF CAMARA PALERMO13 CAM01 SE VISUALIZA PERSONAL POLICIAL Y SAME NE EL LUGAR.-VERIFICADA LINEA DE TIEMPO POR CAMARA PALERMO13 CAM01 16:21 HS SE OBSERVA UNA CAMIONETA COLOR GRIS CIRCULAR POR EL TERCER CARRIL DE AV CORDOBA SENTIDO GURRUCHAGA A POSTERIOR REALIZA UN GIRO HACIA ARMENIA DONDE EMBISTE A UN MOTOVEHICULO EL CUAL SE ENCONTRABA CIRCULANDO POR EL SEGUNDO CARRIL DE AV CORDOBA.- LESIONES 94</t>
  </si>
  <si>
    <t>V. CRESPO 41 CAM 01</t>
  </si>
  <si>
    <t>SE TOMA CONOCIMIENTO MEDIANTE CARTA SAE DENUNCIANTE REFIERE QUE UN TAXI CHOCO CON UN AUTO PARTICULAR , DUARNTE EL LLAMADO EL DENUNCIANTE REFIERE QUE SE ESTARIAN RETIRANDO DEL LUGAR LOS DOS VEHICULOS.-CMU INFORMA QUE SE POSEE CAMARA VILLA CRESPO 41 CAM 01 AL MOMENTO SE VISUALIZA A DOS AUTOS DE SIMILARES CARACTERISTICAS CON PERSONAL POLICIAL EN EL QTH.-ARRIBO PERSONAL POLICIAL.-SE RETIRAN LAS PARTES DEL LUGAR-.HT ID 5316 INF INCIDENCIA SOLUCIONADA .-</t>
  </si>
  <si>
    <t>Se toma conocimiento mediante carta SAE N° 46879240 denunciante que refiere que habría una femenino que habría sufrido un ataque de epilepsia en la puerta del comedor se encontraría inconsciente. 17:27 Hs. Al momento de tomar la cámara Liniers82 emplazada en Cuzco 202 y Bynon donde se logra visualizar a Una femenino tendida en la acera y a personal policial en el lugar 17:46Hs. Arriba SAME. 17:51Hs. Se retira SAME con traslado de la femenino. 17:53 Hs. Se retira personal policial dando por finalizado este evento Se toma conocimiento mediante ampliaciones de carta SAE que Movil 609 informa arribo SAME interno 375 del Hospital Velez Sarfield a cargo del Doctor Nagarro MN 172215 asiste y deriva al mismo Hospital con diagnostico temblores.</t>
  </si>
  <si>
    <t>COGHLAN 06</t>
  </si>
  <si>
    <t>SE TOMA CONCOIMIENTO POR CARTA PÓR FEMENINO LA CUAL INFDICA CHOIQUE. AL TOMAR LA CAMARA SE VISUALIZA PERSONAL POLICIAL EN EL LUGAR. ARRIBA SAME. SE AMPÍA LINEA DE TIEMPO VISUALIZANDO EL CHOQUE. SE LABRAN ACTS POR LESIONES 94</t>
  </si>
  <si>
    <t>CABALLITO 54/P. CHACABUCO O120</t>
  </si>
  <si>
    <t>SE TOMA CONOCIMIENTO POR CARTA POR MASCULINO REFIERE QUE HABRIA CHOCADO UN TAXI CON UN MOTOVEHICULO, DENUNCIANTE INDICA QUE EL CONDUCTOR DEL MOTOVEHICULO SERIA UN MASCULINO, EL MISMO ESTARIA CONSCIENTE, TENDRIA DOLORES EN LA PIERNA, DENUNCIANTE INDICA QUE AMBAS PARTES ESTARIAN EN EL LUGAR, SOLICITA MOVIL Y SAME, AL TOMAT LA CAMARA SE VISUALIZA A PERSONAL POLICIAL EN EL LUYGAR. ARRIBA SAME QUIEN ASISTE Y SE RETIRA CON TRAASLADO. SE AMPLIA LINEA DE TIEMPO.POSTERIORMENTE SE AMPLÍA POR CARTA SAE. M 606 UNIDAD DE FLANCIA OESTE A CARGO DRA. PAVÓN ACTUACIONES LESIONES ART 94 CP SOLICITA VIALES CIENTÍFICA CONSIGNA OFL LP 57253 JEREZ ANTONELLA POC 1164330695 CON EL RESULTADO DEL ESTADO DE SALUD DEL DAMNIFICADO NUEVA CONSULTA.</t>
  </si>
  <si>
    <t>SE TOMA CONOCIMIENTO POR CARTA PORENUNCIANTE INDICA QUE HABRIA DEJADO SU CAMIONETA ESTACIONADA EN VIA PUBLICA, INDICA QUE AL VOLVER LE HABRIAN ROTO EL VIDRIO Y ROBADO PERTENENCIAS, SE TOMA LA CAMARA DONDE SE VISUALIZA PERSONAL POLICIAL EN EL LUGAR.
SE TOMA CONOCIMIENTO MEDIANTE CARTA SAE SE LABRAN ACTUACIONES POR ROBO. EL VEHICULO SE ENCUENTRA ESTACIOANDO POSEE VIDRIO TRSERO IZQUIERDO VIOLETNADO, FALTANTE DE UNA VALIJA Y DOS MOCHILAS CON ROPA.-</t>
  </si>
  <si>
    <t>LINEA E BOLIVAR CAM 08</t>
  </si>
  <si>
    <t>SE TOMA CONOCIMIENTO MEDIANTE CARTA SAE HT SOLIC COLABORACION PARA IDENTIFICAR MASCULINO. SE DA AVISO A COMANDO. SE POSEE CAMARA LINEA E _ BOLIVAR CAM 08 SE VISUALIZA A PERSONAL POLICIAL CON UN MASUCLINO PREVENIDO SE IDENTIFICO SIN NOVEDAD</t>
  </si>
  <si>
    <t>ALMAGRO64</t>
  </si>
  <si>
    <t>SE TOMA CONOCIMIENTO MEDIANTE CARTA SAE N° 46879284 QUE LLAMANTE REFIERE UN VEHÍCULO DOMINIO NYV 396 BORDÓ FIAT HABRÍA ATROPELLADO A UN MASCULINO EDAD AVANZADA Y EL VEHÍCULO SE QUERRÍA DAR A LA FUGA. SOLICITA MÓVIL Y CORTA COMUNICACIÓN NO APORTANDO MÁS DATOS. SE REALIZA LÍNEA DE TIEMPO TOMANDO LAS CÁMARAS ALMAGRO64 Y ALMAGRO64CAM03 EMPLAZADAS EN MORENO 3489 Y MAZA Y SE VISUALIZA QUE SIENDO LAS 17:24HS AL VEHÍCULO BORDÓ CIRCULANDO POR LA CALLE MORENO. LUEGO DOBLA HACIA SENTIDO MAZA Y COLISIONA CONTRA UN MASCULINO QUE VIENE CAMINANDO POR LA SENDA PEATONAL. UN MASCULINO DESCIENDE DEL VEHÍCULO Y ASISTE AL DAMNIFICADO. 17:33HS EL MASCULINO CONDUCTOR DEL VEHÍCULO SE RETIRA DEL LUGAR POR SUS PROPIOS MEDIOS CONDUCIENDO HACIA LA CALLE MAZA EN SENTIDO AL TRÁNSITO. 17:40HS SAME ARRIBA AL LUGAR Y ASISTE AL MASCULINO. 17:41HS SAME SE RETIRA DEL LUGAR DANDO COMO FINALIZADO EL EVENTO. POSTERIORMENTE SE AMPLÍA POR CARTA SAE. OF LP 34776 CORONEL INF QSO INT 1107 INFORMA ARRIBO SAME INTERNO 426 DE BASE MORENO A CARGO DR. MALDONADO MN 118512 QUIEN ASISTE EN EL LUGAR AL MASCULINO CON DIAGNÓSTICO POLITRAUMA SIN PÉRDIDA DE CONOCIMIENTO. SE REALIZÓ CONSULTA CON LA UFLA ESTE A CARGO DR. FOSTER SECRETARIA ÚNICA A CARGO DR. BERRILI. SE LABRAN ACTUACIONES POR LESIONES 94 NO SOLICITA SERVICIOS.</t>
  </si>
  <si>
    <t>SE TOMA CONOCIMIENTO POR CARTA SAE MOTO 568 INDICO QUE SE ENCUENTRA CON UNA PERSONA DE SEXO MASCULINO DEMORADA. SE VISUALIZA MEDIANTE CAMARA A PERSONAL POLICIAL CON UN DEMORADO. SIN VISUALIZAR EL QTH DEBIDO A OBSTRUCION DE PUESTO DE DIARIOS. SE AMPLIA: SE LABRAN ACTUACIONES POR HURTO SECUESTRO DEL ASIENTO DE LA BICICLETA.-</t>
  </si>
  <si>
    <t>FAL. DOCUMENTOS PUBLICOS</t>
  </si>
  <si>
    <t>BOEDO17CAM02</t>
  </si>
  <si>
    <t xml:space="preserve">SE TOMA CONOCIMIENTO POR CARTA SAE LLAMANTE FEMENINO REFIERE QUE NECESITAN UNA COOPERACION PARA IDENTIFICAR A UN MASCULINO EN MOTOVEHICULOMQUE ESTARIA AGRESIVO CON LOS AGENTES DE TRANSITO QUE HABRIA EN EL LUGAR. SE AMPLIA: -SE REALIZO CONSULTA CON LA UFLA OESTE AC DR FOSTER RECIBIDO A LA VOS DE LA DRA LUCERO PAVON QUIENES QUIENES AVALAN LA DETENCION DEL MASC ACTUACIONES POR ARTICULO 296 CON RESPECTO AL RODADO SE VA A REALIZAR LA REMICION DEL MISMO .- 
</t>
  </si>
  <si>
    <t>SE TOMA CONOCIMIENTO POR CARTA SAE ID2003088 EN PRIORIDAD POR PERSECUSIÓN. SE VISUALIZA MEDIANDO CAMARA A MOTOVEHICULO SOBRE CINTA ASFALTICA. SE REALIZA LINEA DE TIEMPO LA CORREIDA DE DOS MASCULINOS. SE AMPLIA: SE AMPLÍA MEDIANTE SAE MOTO ID 2003088 INFORMA SE REALIZA CONSULTA CON FISCALÍA CRIMINAL CORRECCIONAL N°47 A CARGO DEL DR. SOLIMINE SECRETARÍA ÚNICA A CARGO DE LA DRA. ARANDA SE LABRAN ACTUACIONES POR ROBO</t>
  </si>
  <si>
    <t>CABALLITO24</t>
  </si>
  <si>
    <t xml:space="preserve">SE TOMA CONOCIMIENTO POR CARTA SAE MASCULINO REFIERE QUE HABRIA UN VEHICULO SOBRE LA VEREDA HABRIA CHOCADO CON OTRO VEHICULO. SE VISUALIZA MEDIANTE CAMARA A DOS VEHICULOS TIPO CAMIONETA FAMILIAR DETENIDOS EN MITAD DE CALZADA. ARRIBA PERSONAL POLICIAL EN EL LUGAR. SE VERIFICA LINEA DE TIEMPO SIN VISUALIZAR IMAGENES YA QUE LA CAMARA SE ENCONTRABA EN PATRON. SE AMPLIA: 107:HT INDICA SE TRATO DE UN CHOQUE SIMPLE NEGTAIVO HERIDOS NEGATIVO SAME NO SE REQUIERE SAME
</t>
  </si>
  <si>
    <t>CABRERA, ALAN</t>
  </si>
  <si>
    <t>CONSTITUCIONO136</t>
  </si>
  <si>
    <t>BRIGADA</t>
  </si>
  <si>
    <t>SE VISUALIZA MEDIANTE CAMARA CONSTITUCIONO136CAM02 UN MASCULINO INTENTANDO SUSTRAER UNA BICICLETA. CMU AMPLIA SE VERIFICA LINEA DE TIEMPO POR CAMARA CONSTITUCIONO136CAM03 SIENDO LAS 18:42HS SE VISAULIZA UN AMSCULINO DE REMERA AMARILLA,BERMUDA OSCURA,MOCHILA COLOCADA VIOLENTANDO UNA BICICLETA QUE SE ENCONTRABA EN VIA PUBLICA,ASI MISMO A LOS SEGUNDOS ES VISUALIZA POR PERSONAL DE BRIGADA Y DETENIDO EN EL LUGAR CONSULTA CON FISCALIA NRO 05 A/C DR. TRONCOSO - SECRETARIA UNICA A/C DRA. SOLDANA ACT POR TENTATIVA DE ROBO .</t>
  </si>
  <si>
    <t>VILLALUGANOO113</t>
  </si>
  <si>
    <t xml:space="preserve">SE TOMA CONOCIMIENTO POR CARTA SAE FEMENINA INDICA QUE LE HABRIA ROBADO EL CELULAR A SU SOBRINO. SE VISUALIZA MEDIANTE CAMARA A MASCULINO Y UN FEMENINO EN ATH APORTADO. ARRIBA PERSONAL POLICIAL. SE AMPLIA: 609 FISC N 49 A/C DR MAZULO SEC UNICA DR JOSSAL ACT ROBO , SUSTRAEN CELULAR MOTOROLA 4S , DANMIFICADO ILESO 
</t>
  </si>
  <si>
    <t>CONSTITUCIÓN85</t>
  </si>
  <si>
    <t>SE VISUALIZA MEDIANTE CÁMARA CONSTITUCIÓN 85 EMPLAZADA EN CONSTITUCIÓN 1187 Y LIMA DONDE SE VISUALIZA A FEMENINO DE REMERA CON RAYAS SHORT CLARO ZAPATILLAS BLANCAS LA MISMA MANIPULANDO APARENTE ENVOLTORIO VERDE SÍMIL NYLON. SE DA AVISO A COMANDO GENERANDO CARTA SAE N° 46880086. LA MISMA SE DESPLAZA POR CONSTITUCIÓN A LIMA. 18:58HS SE VISUALIZA AL FEMENINO REALIZAR APARENTE INTERCAMBIO CON UN MASCULINO DE CHOMBA NEGRA BERMUDA DE JEAN EL CUAL SE RETIRA EN APARENTE MANIPULACIÓN DE ENVOLTORIOS ASIMISMO SE LA PIERDE DE LA VISUAL DEBIDO A DESPERFECTOS EN LA CÁMARA. 19:03HS. SE TOMA LA CÁMARA CONSTITUCIÓN 32 EMPLAZADA EN SALTA 1520 Y PAVÓN DONDE SE VISUALIZA A PERSONAL POLICIAL CON EL FEMENINO DESCRIPTO. 19:19HS. SE RETIRA EL FEMENINO Y PERSONAL POLICIAL DANDO POR FINALIZADO ESTE EVENTO. MEDIANTE AMPLIACIONES DE CARTA HT R-2001659 INDICA QUE SE IDENTIFICA A LA FEMENINA LA CUAL CORRESPONDE Y NO POSEE ELEMENTO CONSTITUTIVO DE DELITO.</t>
  </si>
  <si>
    <t>VILLA CRESPO28</t>
  </si>
  <si>
    <t xml:space="preserve">SE TOMA CONOCIMIENTO POR CARTA SAE MASCULINO INDICA CHOQUE ENTRE AUTO Y MOTO . SE VISUALIZA MEDIANTE CAMARA VILLA CRESPO 28 DONDE SE VISUALIZA MOTOVEHICULO COLOR AZUL CON MOCHILA DE PEDIDO YA JUNTO A UN MASCULINO Y VEHICULO MARCA Vw MODELO SURAN DOMINIO COLOCADO AB176TB DETENIDO CONTRA CORDON DE VEREDA. ARRIBA SAME. ARRIBA PERSONAL POLICIAL. SE RETIRA SAME CON TRASLADO. SE AMPLIA: POSTERIORMENTE AMPLIA MEDIANTE CARTA SAE 615 A INFORMA QUE ARRIBO SAME MOTO 1006 DRA FONTANA MN 170575 ASISTE SIN DERIVAR DIAGNOSTICO TRAUMATISMO LEVE SE REALIZA EXPEDIENTE EN CONSTANCIA LAS PARTES NO INSTAN ACCIÓN PENAL. 
</t>
  </si>
  <si>
    <t>SAN NICOLAS33</t>
  </si>
  <si>
    <t>SE TOMA CONOCIMIENTO MEDIANTE CARTA SAE N°46870218. DENUNCIANTE REFIERE TRES MASCULINOS ESTARÍAN RETIRANDO CABLES SUBTERRÁNEOS. SIENDO LAS 19:08HS. SE TOMA LA CÁMARA SAN NICOLÁS 33 EMPLAZADA SAN MARTIN 492 Y LAVALLE DONDE SE VISUALIZA A TRES MASCULINOS UNO DE ELLOS REMERA AMARILLA Y LOS OTROS DOS MASCULINOS DE ROPAS OSCURAS LOS MISMOS MANIPULANDO CABLES. 19:10HS. ARRIBA PERSONAL POLICIAL AL LUGAR. 19:22HS. SE RETIRA PERSONAL POLICIAL Y LOS MASCULINOS POR SUS MEDIOS DANDO POR FINALIZADO ESTE EVENTO. MEDIANTE AMPLIACIONES DE CARTA SAE INFORMA QUE ESTÁN TRABAJANDO EN LAS CÁMARAS QUE SE ENCUENTRA EN TUCUMÁN 500 SIN NOVEDAD.</t>
  </si>
  <si>
    <t>SE TOMA CONOCIMIENTO POR CARTA SAE DENUNCIANTE REFIERE QUE HABRIA UN MASCULINO EN SITUACION DE CALLE ESTARIA EN ESTADO DE EBRIEDAD Y PROVOCANDO DISTURBIOS EN INTERIOR DE PARROQUIA. SE VISUALIZA MEDIANTE CAMARA A PERSONAL POLICIAL CON MASCULINO DEMORADO. SE AMPLIA: INFORMA QUE EN EL LUGAR SE ENCUENTRA PERSONAL DE 2A CON MASCULINO DEMORADO NEGATIVO PARA ESTA JURISDICCION.</t>
  </si>
  <si>
    <t>P CHACABUCO76</t>
  </si>
  <si>
    <t>SE TOMA CONOCIMIENTO MEDIANTE CARTA SAE N° 46880223 DENUNCIANTE REFIERE QUE HABRIA UNMASCULINO CON REMERA ROJA Y JEAN AZUL EN ACTITUD SOSPECHOSA.SIENDO LAS 19:13 HS. SE TOMA PARQUE CHACABUCO76 EMPLAZADA EN VICTOR MARTINEZ 1683 Y SARAZA VISUALIZANDO A PERSONAL POLICIAL CON UN MASCULINO DE SIMILARES CARACTERISTICAS.19:20 HS.SE RETIRA EL MASCULINO POR SUS PROPIOS MEDIOS Y PERSONAL POLICIAL DANDO POR FINALIZADO ESTE EVENTO.SE AMPLIA MEDIANTE CARTA SAE MOVIL SECTOR 2 B EN EL LUGAR SE IDENTIFICO A MASCULINO EL MISMO SIN NOVEDAD NO POSEE ELEMENTOS CONSTITUTIVOS.</t>
  </si>
  <si>
    <t>SE TOMA CONOCIMIENTO POR CARTA SAE FEMENINA INFORMA QUE LE HABRIA CHOCADO SU VEHICULOS A ELLA 1 VEHCIULOS MAS. SE VISUALIZA MEDIANTE DOS VEHICULOS DETENIDOS. ARRIBA PERSONAL POLICIAL. SE VERIFICA LINEA DE TIEMPO SIN VISUALIZAR IMAGENES POR DESPERFECTOS TECNICOS. SE AMPLIA: POSTERIORMENTE SE AMPLÍA MEDIANTE CARTA SAE M 614 AMPLIA INTERCAMBIAN DATOS CORRESPONDE Y NO POSEE Y SE RETIRAN SE ABRA UN EXPEDIENTE DE CONSTANCIA.</t>
  </si>
  <si>
    <t>VILLA SOLDATI79</t>
  </si>
  <si>
    <t>SE TOMA CONOCIMIENTO POR CARTA HT DE 8B SOLICITA COOPERACION PARA IDENTIFICAR A MASCULINO. SE VISUALIZA MEDIANTE A PERSONAL POLCIIAL TRABAJANDO EN EL LUGAR. SE REALIZA LINEA DE TIEMPO POR CAMARA VILLA SOLDATI 79CAM02 SIENDO LAS HS SE OBSERVA UN MOTOVEHICULO VENIR POR MARACAIBO CON DOS MASCULINOS A BORDO PRIMER MASCULINO DE ROPAS OSCURAS Y ZAPATILLAS BLANCAS VENIA DETRAS SALTA DE LA MOTOCICLETA Y A LA VELOZ CARRERA INGRESA A UNA FINCA SEGUNDO MASCULINO CASCO NEGRO ROPAS OSURAS Y ZAPATILLAS GRISES DEJA LA MOTO SOBRE LA VEREDA BAJANDO E INGRESANDO A LA VELOZ CARRERA A LA FINCA TIRANDO EL CASCO AL LADO DE UN ARBOL. POSTERIORMENTE SE TOMA CONOCIMIENTO MEDIANTE AMPLIACIÓN CARTA SAE MOVIL 608 INOTRMA QUE EL PERSONAL DE FACCION OBRESVA A DOS MASCULINOS EN MOTOVEHIUCLO COMETER ILICITO A UN TRANSEUNTE Y SE DAN A LA FUGA ESTE LOS PERSIGUIO HASTA QUE ABANDONAN EL MOTOVEHICULO EN 3264 DE MARCAIBO INGRESAN A LA FINACA SE PROCEDE A LA DETENECION DE UNO DE LOS MASCULINOS EL OTRO FUGA POR LOS TECHOS SE RECORRIO LAS INMEDIACIONES CON RESULTADO NEGAVITVO SE ENCUENTRAN CON DAMNIFICADIO EL MISMO ILESO REALIZA CONSULTA Y AMPLIA. MOVIL 608 SE REALIZA CONSULTA CON LA FISCALIA NACIONAL CRIMINAL CORRECIONAL N°37 DRA. MONTEBTELEONE SECCION UNICA A CARGO DR VECERRA DISPONE ACTUACIONES PPOR ROBO DETENCION DEL MASCULINO SECUESTRADO DEL MOTOVEIHCULO.</t>
  </si>
  <si>
    <t>RECOLETA 08</t>
  </si>
  <si>
    <t>SE TOMA CONOCIMIENTO POR SAE MASCULINO AUTOLESIONANDOSE, SE VISUALIZA POR CAMARA, ARRIBA SAME Y PERSONAL POLICIAL SE RETIRA POR PRIPIOS MEDIOS EL MISMO OFUSCADO NO APORTA DATOS Y SE RETIRA</t>
  </si>
  <si>
    <t>SE TOMA CONOCIMIENTO MEDIANTE CARTA SAE N°46880723. QUE DENUNCIANTE REFIERE QUE EN AV. LEANDRO ALEM AL 900 HABRÍA 2 MASCULINOS EN INCIDENCIA CON PALOS. ATENTO A ELLO SIENDO LAS 19:58HS. SE TOMA CÁMARA RETIRO 47 EMPLAZADA EN ALEM 898 Y PARAGUAY VISUALIZANDO LO APORTADO POR DENUNCIANTE. SE TRATA DE 2 MASCULINOS PRIMERO DE ELLOS VISTE REMERA ROJA PANTALÓN NEGRO EL SEGUNDO TORSO DESNUDO PANTALÓN NEGRO. 20:03HS. SE VISUALIZA MEDIANTE CÁMARA RETIRO 47 ARRIBO DE PERSONAL POLICIAL DANDO CON MASCULINO DE REMERA ROJA. 20:05HS. SE VISUALIZA MEDIANTE CÁMARA RETIRO 58 EMPLAZADA EN CÓRDOBA 315 Y 25 DE MAYO A PERSONAL POLICIAL DAR CON SEGUNDO MASCULINO. 20:32HS. ARRIBA AMBULANCIA SAME AL LUGAR. 20:37HS. SE RETIRA AMBULANCIA SAME SIN TRASLADO. 21:33HS. SE RETIRA MASCULINO DE ROJO POR SUS PROPIOS MEDIOS. 21:30HS. SE RETIRA SEGUNDO MASCULINO DEL LUGAR DANDO POR FINALIZADO ESTE EVENTO. POSTERIORMENTE SE TOMA CONOCIMIENTO MEDIANTE AMPLIACIÓN DE CARTA SAE QUE PERSONAL POLICIAL INTERVENTOR INFORMA QUE M601 INFORMA SE CLARIFICA LO ACONTECIDO SE INICIO UNA DISCUSION VERBAL QUE DESENLASA UNA RIÑA ENTRE LENCINA Y AGUILERA, INTERVINIENDO GAUNA Y SILVA PARA LOGRAR MEDIAR ENTRE AMBOS. SE REALIZA CONSULTA CON LA UNIDAD DE FLAGRANCIA ESTE AC DR MATEO QUIEN DISPONE SE LABREN ACTUACIONES POR LESIONES 89, NOTIFICACION DE ARTICULO 29 Y 30 PARA AMBOS MASCULINOS, ARRIBO SAME INT 346 DE BASE RETIRO AC DRA BRITO MN 199036, ASISTEN LUGAR SIN TRASLADO A SR AGUILERA DIAGNOSTICO TRAUMATISMO TEC SIN PERDIDA DE CONOCIMIENTO.</t>
  </si>
  <si>
    <t xml:space="preserve">SE TOMA CONOCIMIENTO POR CARTA SAE MASCULINO CHOFER VERON MATIAS INDICA QUE HABRIA UN MASCULINO EN SITAUCION DE VULNERABILIDAD AGRESIVO DENTRO DEL COLECTIVO NO E QUIERE BAJAR ES TODO LO APORTADO. SE VISUALIZA MEDIANTE CAMARA A UNIDAD DE COLECTIVOS LINEA 136 DETENIDA EN EL LUGAR. ARRIBA PERSONAL POLICIAL. CMU AMPLIA PERSOPNAL POLICIAL DESCIENDE CON MASCULINO DE INTERIOR DE UNIDAD DE COLECTIVO Y SE DESPLAZA CON EL MISMO PERDIENDOSE DE LA VISUAL DE CAMARA. SE AMPLIA_: POSTERIORMENTE SE AMPLÍA MEDIANTE CARTA SAE N° 46880702 HT VERIFICO NEGATIVO LO APORTADO PANORAMA NORMAL PRESENCIA NOTORIA EN TIEMPO PRUDENCIAL NEGATIVO LLAMANTE O DENUNCIANTE. 
</t>
  </si>
  <si>
    <t>V. LURO04</t>
  </si>
  <si>
    <t>SE TOMA CONOCIMIENTO POR CARTA SAE HT 2010147 APARENTEMENTE EN PERSECUCION . SE VISUALIZA MEDIANTE CAMARA A PERSONAL POLICIAL CON UN MASCULINO DEMORADO. SE AMPLIA: SEC 4 ID 2010078 - INDICA QUE SE ESTABLECIO CONSULTA JUDICIAL CON LA FISCALIA CRIMINAL Y CORRECIONAL NRO 49 AC DR RUIZ LOPEZ SECRETARIA UNICA AC DR HOSMAN QUIEN INDICA QUE SE LABRAN ACTUACIONES POR TTVA DE ROBO - EL MOTOVEHICULO POSEE VIOLENTADO EL TRABAMANUBRIO - SE PROCEDE AL SECUESTRO DE CUCHILLO DE COCINA , MANGO DE COLOR NEGRO Y HOJA PLATEADA DE 20CM .-</t>
  </si>
  <si>
    <t>CABALLITOO200</t>
  </si>
  <si>
    <t xml:space="preserve">SE TOMA CONOCIMIENTO POR CARTA SAE MASCULINO INDICA QUE UNA MUJER ESTA DESMAYADA LA MISMA DICE SER POLICIA. SE VISUALIZA MEDIANTE CAMARA FEMENINO TENDIDA EN VIA PUBLICA Y TRASEUNTES AYUDANDO A LA MISMA. POSTERIORMENTE SE AMPLÍA MEDIANTE CARTA SAE 615 B INFORMA QUE ARRIBO SAME INTERNO 390 DR. TURRACA MATRÍCULA NACIONAL 86841 DE HOSPITAL TORNU ASISTE SIN DERIVAR DIAGNÓSTICO CRISIS DE ANGUSTIA LA MISMA SE ENCONTRABA DE FRANCO DE SERVICIO SE ENCONTRABA AGUARDANDO EL COLECTIVO EN LA PARADA.
</t>
  </si>
  <si>
    <t>CABALLITO99</t>
  </si>
  <si>
    <t>SE TOMA CONOCIMIENTO POR CARTA SAE LLAMANTE FEMENINO REFIERE QUE HABRIA UNA PERSONA EN SITUACION DE VULNERABILIDAD QUE ESTARIA QUEMANDO COSAS Y HACIENDO HUMO EN EL LUGAR. SE VISUALIZA MEDIANTE CAMARA A FOCO IGNEO. ARROBA PERSONAL POLICIAL. SOFOCO EL FOCO IGNEO. SE AMPLIA: BOMBEROS:MOVIL SECTOR 1 DE 15B INFORMA EN EL LUGAR NEGATIVO LO APORTADO PRESENCIA NOTOI NO SE APROXIMA LLAMANTE</t>
  </si>
  <si>
    <t>BALVANERA97</t>
  </si>
  <si>
    <t xml:space="preserve">SE TOMA CONOCIMIENTO POR CARTA LLAMANTE FEMENINO REFIERE QUE HABRIA UN CHOQUE EN EL LUGAR ENTRE UN AUTOMOVIL Y UN MOTOVEHICULO. SE VISUALIZA MEDIANTE CAMARA A MASCULINO TENDIDO EN CINTHA ASFALTICA. SE AMPLIA: MOVIL AMPLIA CONSULTA POR ANTE LA UFLA ESTE A/C DR PEIX, DISPUSO ACTUACIONES POR LESIONES 94 Y NOTIFICACION AL MASCULINO. MOTO DEL DAMNIFICADO A RESGUARDO. 
</t>
  </si>
  <si>
    <t>VILLA CRESPO21</t>
  </si>
  <si>
    <t>SE TOMA CONOCIMIENTO MEDIANTE CARTA SAE N°46881057 MASCULINO REFIERE QUE ESTARÍA SALIENDO HUMO DE COLOR BLANCO DE UN TALLER. ARRIBA HABRÍA UNA FAMILIA VIVIENDO. 20:40 HS SE TOMA CÁMARA VILLA CRESPO21 EMPLAZADA EN HONORIO PUERREDON 1702 Y BELAUSTEGUI VISUALIZANDO A PERSONAL DE BOMBEROS. PERSONAL POLICIAL Y SAME EN EL LUGAR. 20:48 HS SE RETIRA PERSONAL DE BOMBEROS. 20:50 HS SE RETIRA SAME SIN TRASLADO Y PERSONAL POLICIAL DANDO ASI POR FINALIZADO ESTE EVENTO. POSTERIORMENTE SE AMPLIA MEDIANTE CARTA SAE 601- DIRECCIÓN INDICADA EDIFICACIÓN DE PLANTA BAJA Y 1 PISO PLANTA BAJA DESTINADA A TALLER MECÁNICO 1ER PISO A CASA DE FAMILIA. POR LOS INTERSTICIOS DE LA PERSIANA DEL TALLER LA CUAL SE ENCUENTRA CERRADA SE EVADE CIERTA CANTIDAD DE HUMO LA GUARDIA PROCEDE A REALIZAR EL FRANQUEO PREVIO TENDIDO DE UNA LINEA DE 38MM.- M 91155 INFORMA QUE SE ENCUENTRA SAME QUIEN NO ASISTIÓ A PERSONA ALGUNA. 601 LOGRADO EL OBJETIVO EN EL INTERIOR DEL TALLER DE EVADE GRAN CANTIDAD DE HUMO SIN PODER PRECISAR MEDIDAS Y SOBRE QUE SE GESTA. LA GUARDIA PROCEDE A REALIZAR UNA INSPECCIÓN Y A LA VENTILACIÓN.</t>
  </si>
  <si>
    <t>BALVANERAO117 / ALMAGRO74 CAM02</t>
  </si>
  <si>
    <t>SE TOMA CONOCIMIENTO MEDIANTE CARTA SAE N°46881200 ACERCA DE UN MASCULINO EL CUAL ESTARIA VIOLENTANDO UN VEHICULO CON UN OBJETO CONTUNDENTE. 20:57HS. SE TOMA CONTROL DE LA CAMARA BALVANERAO117 EMPLAZADA EN GALLO Y LAVALLE. AL MOMENTO DE TOMAR LA CAMARA SE VISAULIZA A PERSONAL POLICIAL ENTREVISTANDO A UN MASCULINO QUE ESTARIA HURGANDO EN UN CONTENEDOR DE BASURA. AL REALIZAR LINEA DE TIEMPO SE VISUALIZA MEDIANTE CAMARA ALMAGRO74CAM02 SIENDO LAS 20:48HS. VISUALIZA MOTOVEHICULO CIRCULAR POR GALLO Y AL CRUZAR GUARDIA VIEJA EL MOTOVEHICULO APARENTE REALIZA UNA MALA MANIOBRA Y PROVOCA QUE SE CAIGA SOBRE EL CONTENEDOR DE BASURA. EL MASCULINO CONDUCTOR SE BAJA DE MOTOVEHICULO Y APARENTEMENTE MANTIENE UNA INCIDENCIA CON UN VEHIUCLO PROXIMO. DEJA CONSTANCIA QUE NO VISUALIZA VEHICULO PROXIMO QUE IMPACTE AL MOTOVEHICULO AL MOMENTO DE PERDER EL CONTROL DEL MISMO. ASIMISMO LINEA DE TIEMPO FUNCIONA CON INTERMITENCIAS NO PUDIENDO APORTAR MAS IMAGENES PARA EL PRESENTE EVENTO. 21:13HS. SE VISUALIZA EL RETIRO DEL MASCULINO POR SUS PROPIOS MEDIOS. PERSONAL POLICIAL SE RETITRA DEL LUGAR DANDO POR FINALIZADO ESTE EVENTO. POSTERIORMENTE SAE AMPLIA. MOVIL INFORMA QUE A SU ARRIBO NEGATIVO LO APORTADO. PANORAMA NORMAL EN VIA PUBLICA ASIMISMO NEGATIVO DENUNCIANTE. CON RESPECTO AL MASCULINO ENTREVISTADO INDICADO POR CMU EL MISMO NO GUARDA RELACION HABRIA REALIZADO UNA CONSULTA AL PERSONAL POLICIAL Y SE RETIRA SIN APORTAR DATOS.</t>
  </si>
  <si>
    <t>SE TOMA CONOCIMIENTO MEDIANTE CARTA SAE N°46881351 DENUNCIANTE REFIERE QUE UN FEMENINO VISTE SHORT DE JEANS SE HABRIA ROBADO LA RUEDA DE UN VEHICULO FIAT IDEA. SIENDO LAS 21:10HS. SE TOMA CAMARA FLORES19 EMPLAZADA EN VARELA 1588 Y BALBASTRO Y SARAZA SE ENCUENTRA ACOMPAÑADA POR UN MASCULINO. EL MASCULINO VISTE REMERA AZUL CON MANGAS AMARILLAS. SIENDO LAS 21:12HS. SE TOMA CONTROL DE LA CAMARA FLORESO118 EMPLAZADA EN VARELA 1802 Y CASTAÑARES VISUALIZANDO A LA FEMENINO LA CUAL SE ESCONDE DETRAS DE UNA CAMIONETA COLOR BLANCA. AL MASCULINO SE LO VISUALIZA POR CALLE VARELA Y CASTAÑARES. SE DA A LA FUGA A LA VELOZ CARRERA POR CALLE VARELA SENTIDO A OCEANIA. 21:14HS. EL PERSONAL POLICIAL LOGRA DAN CON EL MASCULINO. 21:22HS. SE RETIRA CON TRASLADO EL MOVIL POLICIAL CON MASCULINO MENCIONADO DANDO ASI POR FINALIZADO ESTE EVNTO. POSTERIORMENTE SE AMPLIA MEDIANTE CARTA SAE MOVIL 607A ID 7263 SE LABRAN ACTUACIONES ROBO POR ANTE JUZGADO NACIONAL CRIMINAL Y CORRECCIONAL N2 A CARGO DR. YADAROLA SECRETARIA 107 A CARGO DR. BLANCO VAALA DETENCION DE AMBOS FEMENINO Y MASCULINO. ESTE EVNETO FUE MONITOREADO POR KARINA ROMERO DNI 39416059 EN COLABORACION CON RAVALLO LUCIANO ALFIO DNI</t>
  </si>
  <si>
    <t>RECOLETA89 CAM01</t>
  </si>
  <si>
    <t xml:space="preserve">SE TOMA CONOCIMIENTO POR CARTA SAE MASCULINO REFIERE QUE LE HABIRAN ROBADO EL CELULAR A UNA FEMENNO EN EL COLECTIVO. SE VISUALIZA MEDIANTE A PERSONAL POLICIAL. SE AMPLIA: M 614 AMPLIA LA DAMNIFICADA ERA PASAJERADEL COLECTIVO LINEA 110 , CUANDO ES ABORDADA POR MASC EL CUAL LE SUSTRAE IPHONE 14 PRO DE COLOR MORADO ,Y DESCIENDE EN EL LUGAR , NO APORT DESCRIPCION , SE HACE CONSLTA CON LA FISC CIR CORR 16 CUÑARO , SEC UNCIA SANMARTNS NEG RELEVANCIA
</t>
  </si>
  <si>
    <t>GUERRA HIDALGO, MARIA FLORENCIA</t>
  </si>
  <si>
    <t>VILLA DEL PARQUE10</t>
  </si>
  <si>
    <t>SE TOMA CONOCIMIENTO MEDIANTE CARTA SAE N° 46881500 CHOQUE DE MOTOVEHÍCULO CONTRA AUTOMÓVIL. SE ENCUENTRAN AMBOS CONDUCTORES EN EL LUGAR. SIENDO LAS 21:28 HS. SE TOMA CÁMARA VILLA DEL PARQUE 10 EMPLAZADA EN CUENCA 2897 Y MELINCUE DONDE SE VISUALIZA A PERSONAL POLICIAL JUNTO A UN GRUPO DE PERSONAS Y UN MASCULINO LA VÍA PÚBLICA. 21:42 HS. ARRIBA SAME. 21:51 HS. SE RETIRA SAME CON TRASLADO. 22:30 HS. SE RETIRA FEMENINO DEL LUGAR POR SUS PROPIOS MEDIOS. 22:42 HS. SE RETIRAN MÓVILES POLICIALES QUEDANDO PERSONAL DE CONSIGNA EN EL LUGAR DANDO POR FINALIZADO ESTE EVENTO. POSTERIORMENTE SE AMPLÍA MEDIANTE CARTA SAE HT ID 2011301 SE ESTABLECIÓ CONSULTA JUDICIAL UNIDAD FLAGRANCIA OESTE A CARGO DR. CORRAL GALVANO ACTAS POR LESIONES ARTÍCULO 94 SE REITERA PERSONAL DE VIALES Y ALCOHOLEMIA PARA AMBOS CONDUCTORES CONSIGNA OFICIAL 15540 MADRID ROCIO 1154754899.</t>
  </si>
  <si>
    <t>SE TOMA CONOCIMIENTO POR CARTA SAE INCIDENCIA CON PERSONAL POLICIAL. SE VISUALIZA MEDIANTE CAMARA A SAME EN ENTRADA DE COMERCIO. SE AMPLIA: M614 INF ARRIBO SAME INT 422 PROVENIENTE DEL HOSPITAL ALVEAR AC DEL DR GONZALO VEA MN 158277, ASISTE Y DERIVA AL HOSPITAL FERNANDEZ CON DIAGNOSTICO DESCOMPENSACION PSIAQUITRICA, ASIMISMO SU PAREJA NO APORTA DATOS.-</t>
  </si>
  <si>
    <t>VILLA CRESPO68</t>
  </si>
  <si>
    <t xml:space="preserve">SE TOMA CONOCIMIENTO POR CARTA SAE MASCULINO INFORMA QUE EN MALABIA Y CORDOBA LE ROBARNO LA BICICLETA QUE DEJO ESTACIONADA MIENTRAS RETIRABA UN PEDIDO. SE VISUALIZA MEDIANTE CAMARA A MASCULINO JUNTO AL TOTEM. SE AMPLIA: HT INF QUE A MASCULINO LE HABRIAN SUSTRAIDO BICICLETA MARCA VAIRO RODADO 23 DE COLOR NEGRA CON MANUBRIO DE COLOR ROJO, SE REALIZA CONSULTA CON LA FISCALIA NACIONAL CRIMINAL Y CORRECCIONAL N° 16 AC DE LA DRA CUÑARRO, SECRETARIA UNICA AC DE LA DRA SENMARTIN DISPONE ACTUACIONES POR HURTO.-
</t>
  </si>
  <si>
    <t>VILLA DEVOTO42</t>
  </si>
  <si>
    <t>SE TOMA CONOCIMIENTO POR CARTA SAE DENUNCIANTE REFIERE QUE DOS MASCULINOS UNO VISTE BUZO GRIS A BORDO DE UNA MOTO COLOR ROJA Y LE ROBO A SU PAREJA EN VIA PUBLICA. NO SE LOGRA VISUALIZAR MOMENTO DEL HECHO, SOLO PASO DE MOTOVEHICULO BI TRIPULADO CON SIMILARES CARACTERISTICAS A LAS APORTADAS POR CARTA. SE AMPLIA: MOVIL 611 NO HAY DAMNIFICADO , NI SE APROXIMA LLAMANTE , EL PANORAMA ES NORMAL .</t>
  </si>
  <si>
    <t>MAL TIPIFICADO (ROBO/HURTO)/FALTA HORARIOS</t>
  </si>
  <si>
    <t>V. LUGANO61</t>
  </si>
  <si>
    <t>SE TOMA CONOCIMIENTO MEDIANTE CARTA SAE REFIERE LOGAN BLANCO PATENTE AD887PX , ESTACIONADO CON UN MASC DENTRO ARMADO. SE VISUALIA MEDIANTE EL AUTO EN MENCION. ARRIBA PERSONAL DANDO CON EL MASCULINO. SE IDENTIFICO SIN NOVEDAD</t>
  </si>
  <si>
    <t>SE TOMA CONOCIMIENTO POR CARTA CHOQUE ENTRE AUTOMOVIL Y MOTOVEHICULO, SE VISUALIZA EL CHOQUE, ARRIBA PERSONAL POLICIAL Y SAME</t>
  </si>
  <si>
    <t>1 DETENIDO 1 TRASLADO</t>
  </si>
  <si>
    <t>ALMAGROO191/94</t>
  </si>
  <si>
    <t>SE TOMA CONOCIMIENTO POR CARTA SAE FEMENINO INDICA VER QUE UN FEMENINO FUE ASALTADO POR UN MASCULINO EN LA VIA PUBLICA,AL AUTOR VISTE DE NEGRO,Y SE DIO A LA FUGA A PIE,POR MARMOL SENTIDO RIVADAVIA. SE VISUALIZA MEDIANTE A MASCULINO A LA VELOZ CARRERA. SE AMPLIA: -SE REALIZO CONSULTA CON LA FISC CRIMI Y CORRE NRO 60 AC DRA INCARDONA SECRETARIA UNICA AC DR CASELA ACTUACUINES POR HURTO .-</t>
  </si>
  <si>
    <t>MATADEROSI189</t>
  </si>
  <si>
    <t>SE TOMA CONOCIMIENTO MEDIANTE CARTA SAE 46882166 DENUNCIANTE REFIERE QUE HABRIA UN MASCULINO HERIDO EN LA ESPALDA ESTARIA EN LA VIA PUBLICA. 23:05HS SE TOMA CAMARA MATADEROSO189 EMPLAZADA EN MURGUIONDO 2701 Y LAFERRERE EN LA MISMA SE VISUALIZA A PERSONAL POLICIAL CON UN MASCULINO QUE ESTARIA RECOSTADO EN LA VEREDA. 23:14HS SE VISUALIZA EL ARRIBO DE SAME. MEDIANTE LINEA DE TIEMPO POR CAMARA MATADEROS O189 CAM03 SIENDO LAS 23:00 HS SE VISUALIZA EL ARRIBO DEL MASCULINO EN COMPAÑIA DE OTRO NO SE LOGRA VISUALIZAR SI LO AGREDEN Y LUEGO DE ELLO SE VISUALIZA EL ARRIBO DEL PERSONAL POLICIAL. 23:13ARRIBO SAME. 23:17HS SE RETIRA SAME Y PERSONAL POLICIAL NO SE VISUALIZA TRASLADO. POSTERIORMENTE SE AMPLIA POR CARTA QUE MOVIL 909 INFORMA ARRIBO SAME 398 HTAL SANTOJANI A CARGO DE DR VILLARBA MN 201026 ASISTE Y DERIVA AL HOSPITAL CON DIAGNOSTICO HERIDA DE ARMA BLANCA NEGATIVO RIESGO DE VIDA. MOVIL 909UFLA SUR A CARGO DE DR SANCHEZ DISPUSO AVERIGUACION DE LESIONES</t>
  </si>
  <si>
    <t>FLORES74</t>
  </si>
  <si>
    <t xml:space="preserve">SE TOMA CONOCIMIENTO POR CARTA SAE FEMENINA INDICA CHOQUE ENTRE MOTO Y AUTO. SE VISUALIZA MEDIANTE CAMARA A PERSONAL POLICIAL JUNTO A UN MASCULINO Y UN MOTOVEHICULO ASI MISMO SE VISUALIZA A PERSONAL DE PFA JUNTO A UN SEGUNDO MASCULINO. SE AMPLIA: MOVIL 1107C INFORMA SE REALIZO CONSULTA CON EL AREA FLAGLANCIA OESTE A/C DRA TITTO DISPONE ACTUACIONES POR LESIONES CULPOSAS, SOLICITA VIALES Y ALCOHOTEST PARA AMBOS CONDUCTORES, SE IMPLANTA PERSONAL DE CONSIGNA OFICIAL PRIMERO LP 28388 CUEVA NUMERO DE POC 1138749028 
</t>
  </si>
  <si>
    <t xml:space="preserve">SE TOMA CONOCIMIENTO POR CARTA SAE LLAMANTE REFIERE QUE OBSERVO A DOS MASCULINOS QUE SE LLEVARON UNA TRAFIC COLOR BLANCA EMPUJANDO. SE VISUALIZA POR CAMARA A DOS PERSONAS EMPUJANDO UNA TRAFIC. ARRIBA PERSONAL POLICIAL DANDO CON LAS PERSONAS. SE AMPLIA: SE DEJA CONSTANCIA QUE RODADO POSEE DESPERFECTOS MECANICOS , ASIMISMO EL PROPIETARIO VIVE SOBRE GAONA . 
</t>
  </si>
  <si>
    <t>NO CORRESPONDE RESEÑA AL EVENTO SAE</t>
  </si>
  <si>
    <t>V. URQUIZA46</t>
  </si>
  <si>
    <t>SE TOMA CONOCIMIENTO MEDIANTE CARTA SAE N°46882195 DENUNCIANTE FEMENINO REFIERE QUE LO QUERRÍAN GOLPEAR INDICA QUE SU EX PAREJA LA ESTARÍA PERSIGUIENDO. 23:1HS SE TOMA CÁMARA URQUIZA46CAM02 EMPLAZADA EN TRIUNVIRATO 4697 Y MONROE DONDE SE VISUALIZA A UNA FEMENINO DE CAMPERA NEGRA Y CALZA CORTA DE COLOR ROSA LA MISMA EN INCIDENCIA CON UN MASCULINO VISTIENDO DE REMERA NEGRA PANTALÓN CORTO COLOR NEGRO Y GRIS. 23:19HS SE TOMA CÁMARA VILLAURQUIZA19 EMPLAZADA EN TRIUNVIRATO 4598 Y BLANCO ENCALADA DONDE SE VISUALIZA A LA FEMENINO CORRER POR DETRÁS DEL MASCULINO. 23:13 HS ARRIBA HT DANDO CON EL MASCULINO Y FEMENINO. 23:32HS SE RETIRA PERSONAL POLICIAL Y AMBAS PARTES POR SUS PROPIOS MEDIOS DANDO ASÍ POR FINALIZADO EL EVENTO. POSTERIORMENTE SE TOMA CONOCIMIENTO MEDIANTE CARTA SAE 912 C INFORMA QUE SE TRATA DE DOS MENORES DE EDAD QUE SE ENCONTRABAN CORRIENDO. NEGATIVO VIOLENCIA FAMILIAR. SON COMPAÑEROS DE ESCUELA.</t>
  </si>
  <si>
    <t>GAONA VACA, CHIARA</t>
  </si>
  <si>
    <t>V. SOLDATI15</t>
  </si>
  <si>
    <t>SE TOMA CONOCIMIENTO MEDIANTE CARTA SAE N°46882330 DONDE DENUNCIANTE REFIERE QUE HABRÍA UN CONTENEDOR DE RESIDUOS INCENDIÁNDOSE. 23:33HS. SE TOMA LA CÁMARA VILLA SOLDATI15 EMPLAZADA EN VARELA 2505 Y ANA MARÍA JANER VISUALIZANDO LO APORTADO. 23:37HS. ARRIBA BOMBEROS. 23:45HS. SE RETIRA MÓVIL POLICIAL. 23:47HS. SE RETIRA BOMBEROS DANDO POR FINALIZADO ESTE EVENTO. POSTERIORMENTE SE AMPLÍA MEDIANTE CARTA SAE QUE MÓVIL 1008 ARRIBO BOMBEROS VOLUNTARIO DEL BARRIO SOLDATI INTERNO N°2137 A CARGO DEL COMANDANTE LP 9601 TOUSEDO. SOFOCO EL FOCO ÍGNEO EN RESIDUOS POR COLILLA DE CIGARRILLO. ASÍ MISMO ARRIBO BOMBEROS CUARTEL VII INTERNO N° 9362 A CARGO DEL SUBTENIENTE 39051 CORONEL COOPERO SIN NOVEDAD. CONSTANCIA EN PARTE.</t>
  </si>
  <si>
    <t xml:space="preserve">SE TOMA CONOCIMIENTO POR CARTA SAE LLAMANTE MASCULINO REFIERE QUE UN MOTOVEHICULO EN EL LUGAR HABRIA ATROPELLADO A UN FEMENINO. SE VERIFICA LINEA DE TIEMPO Y SIENDO LAS 23:49 HS. SE VISUALIZA EL MOMENTO DE LA COLISION. ARRIBA SAME. SE RETIRA SAME CON TRASLADO. SE AMPLIA: MOVIL 615 INFORMA SE PROCEDE A REALIZAR CONSULTA CON LA LINEA DE TIMPO DE CMU, CON LA UFLA NORTE A/C DEL DR DEBRASI QUIEN DIPONE ACTUACIONES POR LESIONES 94 BIS, SOLICITA PERSONAL DE VIALES EN TRIUNVIRATO 3900 SE IMPLANTA AL OFICIAL 1 LP 9483 SAPANOTT NUMERO DE POC 1126210845
</t>
  </si>
  <si>
    <t>1IMPUTADO/1TRASLADO DE SAME.</t>
  </si>
  <si>
    <t>ERROR DE TIPIFICACION (PERSONA ATROPELLADA)/NO CORRESPONDE DETENIDO</t>
  </si>
  <si>
    <t>V. CRESPO37</t>
  </si>
  <si>
    <t>SE TOMA CONOCIMIENTO POR CARTA SAE HT SOLICITA SAME POR ,MAS EVESTIDO POR VEHCIULO PARTICULAR EL CUAL SE DIO A LA FUGA SIENDO ESTE UN FIAT SIENA DOMINIO MOA998. SE VISUALIZA MEDIANTE CAMARA A PERSONAL POLICIAL EN EL LUGAR. SE AMPLIA: 1115 B INF QUE ARRIBO SAME INT 390 DE HTAL DURAND DR MARIANA FRANK MN 177979 ASISTE Y DERIVA DIAG POLITRAUMATISMO HACIA EL DURAND. REALIZA CONSULTA ANTE EL AREA DE FLAGRANCIA NORTE DE BRASSI DISPUSO LABRAR ACTS POR AVERIGUACION LESIONES 94.</t>
  </si>
  <si>
    <t>V. URQUIZA08</t>
  </si>
  <si>
    <t>SE TOMA CONOCIMIENTO POR CARTA SAE MAS REFIERE QUE SE ESTARIA PRENDIENDO FUEGO SU DEPARTAMENTO QUE ESTARIA EN PLANTA BAJA. SE VISUALIZA MEDIANTE CAMARA A PERSONAL POLICIAL EN EL LUGAR. SE AMPLIA: 212 C INF QUE ARRIBO BOMBEROS INT 2662 TTE 75563 - MASCULINO PROPIETARIO DE VIVIENDA SE DESPERTO, SINTIO OLOR A HUMO POR LO QUE LLAMO AL 911, AL ARRIBO DE BOMBEROS NO SE CONSTATO INCENDIO ALGUNO , CONSTANCIA EN PARTE</t>
  </si>
  <si>
    <t>MATADEROSO174</t>
  </si>
  <si>
    <t>SE TOMA CONOCIMIENTO POR CARTA SAE MASCULINO REFIERE QUE HABRA 6 MASCULINOS ARMADOS EN VIA PUBLICA. SE AMPLIA: UTP 1 SE RECORRE LAS INMEDIACIONES NO SE DA CON LAS PERSONAS LA PRESENCIA POLICIAL ES NOTORIA NO SE APERSONA DENUNCIANTE O DAMNIFICADO . EL PANORAMA EN LA VIA PUBLICA ES NORMAL.-</t>
  </si>
  <si>
    <t>SAN TELMO33</t>
  </si>
  <si>
    <t>SE TOMA CONOCIMIENTO MEDIANTE CARTA SAE FEMENINO INDICA QUE HABRIA UN MASCULINO QUE ESTARIA ROBANDO LA RUEDA DE UNA BICICLETA,SE VERIFICA LINEA DE TIEMPO POR CAMARA SAN TELMO33CAM03 DESDE LAS 00:52HS SE VISUALIZA AL MASCULINO DE ROPAS OSCURAS Y MOCHILA ROJA MERODEANDO LA CUADRA.MINUTOS DESPUES SIENDO LAS 00:57HS SE VISUALIZA AL MASCULINO AGACHARSE DONDE SE ENCONTRARIA APARENTEMENTE LA BICICLETA.ARRIBO DE PERSONAL POLICIAL DANDO CON EL MASCULINO.RETIRO DE PERSONAL POLICIAL CON TRASLADO DE MASCULINO SE TOMA CONOCIMIENTO MEDIANTE CARTA SAE:SE REALIZA CONSULTA CON LA FISCALIA NRO 05 A/C DR. TRONCOSO - SECRETARIA UNICA A/C DRA. SOLDANO QUIEN DISPONE DETENCION Y ACT POR FLAGRANCIA.</t>
  </si>
  <si>
    <t>V. SOLDATI94</t>
  </si>
  <si>
    <t>SE VISUALIZA MEDIANTE CAMARA VILLA SOLDATI 94 A MASCULINO PROVOCANDO UN FOCO IGNEO. ARRIBA PERSONAL POLICIAL. SE VERIFICA LINEA DE TIEMPO TIEMPO POR LA CAMARA VILLA SOLDATI 94CAM01 SIENDO LAS 23:41 HS SE OBSERVA AL MASCULINO EN MENSION LLEGAR AL LUGAR Y PROVOCAR EL FOCO. SE AMPLIA: M 908 EN EL LUGAR SE IDENTIFICO AL MASCULINO NO POSEE IMPEDIMENTOS . SE ENCONTRAVA QUEMANDO RESIDUOS . EL MISMO FUE SOFOCADO . SE RETIA DEL LUGAR . CONSTANCIA EN PARTE</t>
  </si>
  <si>
    <t>P AVELLANEDA82</t>
  </si>
  <si>
    <t xml:space="preserve">SE TOMA CONOCIMINTO POR CARTA SAE LLAMANTE REFIERE QUE OBSERVO A DOS MASCULINOS QUE SE LLEVARON UNA TRAFIC COLOR BLANCA EMPUJANDO. SE VISUALIZA POR CAMARA A DOS MASCULINOS EMPUJANDO UNA TRAFIC. SE ARRIBA PERSONAL POLICIAL DANDO CON LOS MISMOS. SE AMPLIA: LLAMANTE REFIERE QUE OBSERVO A DOS MASCULINOS QUE SE LLEVARON UNA TRAFIC COLOR BLANCA EMPUJANDO . SE DEJA CONSTANCIA QUE RODADO  POSEE DESPERFECTOS MECANICOS  , ASIMISMO  EL PROPIETARIO VIVE SOBRE GAONA  .
</t>
  </si>
  <si>
    <t>SAN NICOLAS74</t>
  </si>
  <si>
    <t>SE TOMA CONOCIMIENTO MEDIANTE CARTA SAE MASCULINO INDICA QUE HAY UN MASCULINO QUE NO RESPONDE EN VIA PUBLICA, ARRIBO DE SAME Y PERSONAL POLICIAL.RETIRO DE SAME CON TRASLADO. SE TOMA CONOCIMINTO MEDIANTE CARTA SAE SAME INT 396 ZONA CENTRO A/C DR. GIARDINO MN. 150433, ASISTE Y TRASLADA CON DIAG INTOXICACION ETILICA AL NOSOCOMIO HTAL RAMOS MEJIA</t>
  </si>
  <si>
    <t>PALERMO26</t>
  </si>
  <si>
    <t>SE TOMA CONOCIMIENTO POR CARTA SAE DENUNCIANTE MASC REFIERE QUE SE INCENDIA UN TACHO DE RESIDUOS. SE VISUALIZA MEDIANTE CAMARA MASCULINO TRATANDO DE SOFOCAR FOCO IGNEO SOBRE CONTENEDOR. ARRIBA PERSONAL POLICIAL. SE AMPLIA: M614 INF QUE ARRIBO BOMBEROS INT 8371, DOTACION 6X1 AC DEL SUBTENIENTE LP 70776 LUCIANO ALVARES, SOFOCADO SIN NOVEDAD, CONSTANCIA EN PARTE.-</t>
  </si>
  <si>
    <t>MONSERRAT79</t>
  </si>
  <si>
    <t>SE TOMA CONOCIMIENTO MEDIANTE CARTA SAE LLAMANTE REFIERE QUE UN CAMION RECOLECTOR DE BASURA HABRIA COLISIONADO A UN MASCULINO QUE CONDUCIA UNA BICICLETA, EL MISMO ESTARIA CONCIENTE, TENDRIA UNA LESION EN LA PARTE IZQUIERDA DE LA CABEZA, ARRIBO MOVIL POLICIAL. SE AMPLIA: UFLA ESTE ACT POR LESIONES CULPOSAS.</t>
  </si>
  <si>
    <t>V. SOLDATIO113</t>
  </si>
  <si>
    <t>SE VISUALIZA INFORMA MASCULINO SUBIENDO A CAMIONETA A LAS FUERZAS A UN FEMENINO DOMINIO PFW296. SE VISUALIZA POR CAMARA A PERSONAL POLICIAL. SE AMPLIA: 608.- SE ENTREVISTO AL FEMENINO, ILESA, LA MISMA HABRIA MANTENIDO UNA DISCUSION CON SU NOVIO POR LA PERDIDA DE LA LLAVE DEL RODADO.. NO DESEA INSTAR A LA ACCION PENAL- CONSTANCIA EN PARTE</t>
  </si>
  <si>
    <t>P AVELLANEDA 84</t>
  </si>
  <si>
    <t>SE TOMA CONOCIMIENTO POR CARTA SAE FEMENINA INFORMA QUE HABRIA 5 MASCULINOS BAJO LOS EFECTOS DEL ALCOHOL PELEANDOSE GOLPES DE PUÑOS. SE VISUALIZA POR CAMARA A MASCULINO CON UN PALO EN LA MANO. ARRIBA PERSONAL POLICIAL AL LUGAR. SE AMPLIA: M 609 INF SE RECORRIO LAS INMEDIACIONES CON RESULTADO NEGATIVO, AL ARRIBO LOS MASCULINOS SE RETIRAN SIN APORTAR DATOS</t>
  </si>
  <si>
    <t>P AVELLANEDA O116</t>
  </si>
  <si>
    <t xml:space="preserve">SE TOMA CONOCIMIENTO POR CARTA SAE FEMENINA REFIERE PAREJA EN RIÑA EN VIA PUBLICA, ELLA TENDRIA EL BRAZO GOLPEADO Y SE VE FUEGO , EL MASCULINO ESTARIA RPENDIENDO FUEGO. MEDIANTE CAMARA VISUALIZANDO SOBRE UNOS VEHICULOS ESTACIONADOS EL REFLEJO DEL FOCO IGNEO Y HUMO ASI MISMO LA CAMARA SE ENCUENTRA EMPLAZADA SOBRE MOZART 1895 LA MISMA SE ESCUENTRA OSBTRUIDA POR EDIFICACION. ARRIBA PERSONAL POLICIAL. ARRIBA BOMBEROS. SE AMPLIA: M 609 INF ARRIBO BOMBEROS INT 916073 ESTACION 11 DE ALBARIÑO DOTACION 4 X 1 A/C TENIENTE CAMPRAR MAURICIO LP 24076 SE COOPERO SIN NOVEDAD
</t>
  </si>
  <si>
    <t>BALVANERAO134</t>
  </si>
  <si>
    <t>SE VISUALIZA A UN MASCULINO EN ACTITUD SOSPECHOSA MEDIANTE CAMARA BALVANERAO134.ARRIBA PERSONAL POLICIAL. SE AMPLIA: MOVIL INFORMA QUE SE IDENTIFICO AL MASCULINO SIN NOVEDAD, EL MISMO CORRESPONDE Y NO POSEE IMPDIMENTO, ASIMISMO NEGATIVO ELEMENTO CONSTITUTIVO DE DELITO. NEGATIVO DAÑOS AL INGRESO A LA FINCA</t>
  </si>
  <si>
    <t>BARRACAS 65</t>
  </si>
  <si>
    <t>SE TOMA CONOCIMIENTO MEDIANTE SAE ESCUCHA RUIDOS EN EL TECHO, AL VERIFICAR LA CAMARA SE VISUALIZA MASCULINO SOBRE EL TECHO DE UNA FINCA, SE DIO AVISO A COMANDO ARRIBA PERSONAL POLICIAL AL LUGAR, VERIFICADA LA FINCA LOGRAN DAR CON EL MASCULINO APORTADO POR ESTA SALA. 1104 INF SE REALIZA CONSULTA CON JUZGADO EN LO CRONTAVENCIONAL Y CORRECCIONAL NUM 36 AC DR FERRO , SECRETARIA NUM 123 AC DR SAIJA , ACTUACIONES POR ROBO EN ESCALAMIENTO</t>
  </si>
  <si>
    <t>ALMAGRO70</t>
  </si>
  <si>
    <t>SE VISUALIZA MEDIANTE CAMARA ALMAGRO70 A DOS MASCULINOS REALIZAN LA APERTURA DE UNA CAMIONETA RETIRANDO UN ELEMENTO DE SU INTERIOR PARA POSTERIOR RETIRARSE DEL LUGAR POR ACUÑA DE FIGUEROA SENTIDO AL TRANSITO. SE VISUALIZA MEDIANTE CAMARA A LOS MASCULINOS EN MENCION. ARRIBA PERSONAL POLICIAL DAR CON LOS MASCULINOS. SE AMPLIA: SE AMPLÍA MEDIANTE CARTA SAE QUE MÓVIL 1005 INFORMA QUE SE REALIZO CONSULTA AL JUZGADO CRIMINAL CORRECCIONAL N° 62 A CARGO DEL DR. GUICHANDUT PATRICIA SECRETARIA ÚNICA A CARGO DE DR. PETRICA JUAN PABLO ACTUACIONES POR HURTO AVALA LA DETENCIÓN DE AMBOS MASCULINOS SOLICITA SERVICIOS DE RASTROS A CALLE ACUÑA DE FIGUEROA ALTURA 996 SIMPLES SIN VIDEO. ESTABLECE CONSIGNA A CARGO DEL OF FALMENCO POC 1128365320.-</t>
  </si>
  <si>
    <t>FLORES03</t>
  </si>
  <si>
    <t>SE VISUALIZA MEDIANTE CAMARA FLORES03 A UN MASCULINO VIOLENTANDO UN VEHICULO. ARRIBA PERSONAL POLICIAL DANDO CON EL MASCULO. SE AMPLIA: 607 C REALIZA ACTUACIONES POR TENTATIVA DE ROBO ANTE FISCALIA NACIONAL CRIMINAL Y CORRECCIONAL N°32 A/C DE BARBELLA SECRETARIA A CARGO DEL DR. INSAURRALDE. AVALA DETENCION.</t>
  </si>
  <si>
    <t>ALMAGROO101</t>
  </si>
  <si>
    <t xml:space="preserve">SE TOMA CONOCIMIENTO POR CARTA SAE DIR 16 RIV Y BULNES - ID 2032451. SE VISUALIZA MEDIANTE CAMARA PARCIALMENTE LA LUZ DE LOS MOVILES. SE AMPLIA: M DIR 16 SE REALIZO CONSULTA CON LA UFLA OESTE AC DRA TITTO SE LABRAN ACTUACIONES POR ART 239 DEL CODIGO PENAL , AVALA LA DETENCION DEL MASC Y SECUESTRO DEL VEHICULO .-
</t>
  </si>
  <si>
    <t>POSITIVO</t>
  </si>
  <si>
    <t>VILLA DEVOTO56</t>
  </si>
  <si>
    <t>SE TOMA CONOCIMIENTO POR CAMARA HT ID 2011368 - PRIORIDAD DOS MASCULINOS EN MERODEO. SE VISUALIZA MEDIANTE CAMARA A PERSONAL POLICIAL Y DOS MASCULINO EN EL LUGAR. SE AMPLIA:JEFE DE SERVICIO INF SE LABRA ACTS ART  103 CODIGO ARMA NO CONVENCIONAL INT FISC NAC CRIM Y CORREC N° 25 A/C DR MARAGLIANO SEC UNICA A/C DRA SANTOS  SE SECUESTRA UNA TIJERA, UN CUCHILLO SERRUCHO TIPO  TRAMONTINA Y UN SACACORCHO TIPO NAVAJA .- REFERIDO A LOS MASC SE LOS NOTIFICA DEL  ACTA CONTRV Y ART 239-</t>
  </si>
  <si>
    <t>SIN HS- SIN GAP</t>
  </si>
  <si>
    <t>VERSALLES22</t>
  </si>
  <si>
    <t xml:space="preserve">SE TOMA CONOCIMIENTO POR CARTA SAE DENUNCIANTE FEMENINO REFIERE QUE HABRÍA SOLICITADO UN AUTO DE APLICACION DIDI Y HABRÍA BAJADO A COMPRAR AL KIOSKO. SE VISUALIZA MEDIANTE CAMARA A FEMENINO EN EL KIOSCO. SE AMPLIA: MOVIL INFORMA QUE LA MISMA SE RETIRA DEL LUGAR , NO SE HACE CONSULTA . SE VA A DEJAR CONSTANCIA EN PARTE .VIA QSO INTERNO NRO 1108 - SOLICITA PERSONAL DE SAME PARA FEMENINO BAJO EFECTO DE ALCOHOL Y/O ESTUPEFACIENTE , LA MISMA SE ENCUENTRA CON DELIRIO DE PERSECUSION
</t>
  </si>
  <si>
    <t>SIN HS</t>
  </si>
  <si>
    <t>SE VISUALIZA POR CAMARA CONSTITUCION32 GRUPO DE PERSONAS EN INCIDENCIA ,ARIBO DE PERSONAL POLICIAL DANDO CON LAS PARTES.RETIRO DE PERSONAL POLICIAL.INF SE TRATO DE UNA INCIDENCIA SOLUCIONADA, TODOS ILESOS, NO INSTAN LA ACCION PENAL. PANORAMA NORMAL</t>
  </si>
  <si>
    <t>SE VISUALIZA MEDIANTE CAMARA CHACABUICO76 A UN MASCULINO VIOLENTAR UN VEHICULO. CMU TOMA CONOCIMIENTO MEDIANTE MODILACION QUE PERSONAL DA CON UNO DE LOS MASCULINOS MENCIONADOS,EN EL QTH APORTADO POR PERSONAL NO S EPOSEEN CAMARAS.- SE AMPLIA:</t>
  </si>
  <si>
    <t>SIN HS- SIN GAP-NO CARGA IMPUTADO</t>
  </si>
  <si>
    <t>MONTE CASTRO02</t>
  </si>
  <si>
    <t>SE TOMA CONOCIMIENTO POR CARTA SAE LLAMANTE REFIERE QUE SU MARIDO SR BENZO SE DIRIGIO HACIA LOPE DE VEGA Y LASCANO A ENTREGAR DINERO EN UNA BOLSA PARA ENTREGAR A DELINCUENTES PORQUE LO LLAMARON DELINCUENTES DICIENDO QUE ESTARIAN APUNTADO CON ARMA DE FUEGO A SU HIJA. SU HIJA VIVE EN NOGOYA 5238 . SE MANTIENE AL DENUNCIANTE EN LINEA A LOS FINES DE APORTAR MAYORES DATOS DEL HECHO. NO ASOCIAR ESTA CARTA HASTA FINALIZAR LA COMUNICACION CON EL LLAMANTE. SE VISUALIZA MEDIANTE CAMARA MONTE CASTRO 02, EN UN MOTOVEHICULO COLOR NEGRO, EL MASCULINO SE LO VISUALIZA MANIPULAR UNA BOLSA BLANCA, DETENIDO SOBRE LA VEREDA PROXIMO A CALLE LOPE DE VEGA Y LASCANO. LUEGO SE DA A LA FUGA POR CALLE LOPE DE VEGA SENTIDO A CALLE ALVAREZ JONTE. SE AMPLIA:</t>
  </si>
  <si>
    <t>VILLA LUGANOO215</t>
  </si>
  <si>
    <t>SE TOMA CONOCIMIENTO POR CARTA SAE IMAGINARIA DE COMUNA 8A.- SE SOLICITA COOPERACION DE BOMBEROS. POR INCENDIO DE CONTENEDOR DE RESIDUOS PROXIMO A VEHICULOS- SE VISUALIZA MEDIANTE CAMARA FOCO IGNEO ASI MISMO LA VISUAL ES PARCIAL POR OBSTRUCCION DE ARBOLEDA. ARRIBA PERSONAL POLICIAL AL LUGAR. ARRIBA BOMBEROS. SE VERIFICA LINEA DE TIEMPO Y SIENDO LAS 04:49HS. SE VISUALIZA COMO MANIPULAN EL CONTEDOR Y SE RETIRA. ARRIBA BOMBEROS. SE AMPLIA: IMAGINARIA INF, QUE ARRIBO BOMBEROS INT, 2625 A/C DEL CAPITAN L,P 81081 LOBOS EL CUAL SOFOCO SIN NOVEDAD EL CUAL DISPUSO ALARMA DE INCENDIO</t>
  </si>
  <si>
    <t>MATADEROS05</t>
  </si>
  <si>
    <t xml:space="preserve">SE TOMA CONOCIMIENTO MEDIANTE CARTA QUE HABRIA UN VEHICULO DE COLOR ROJO ABANDONADO CON LAS PUERTAS ABIERTAS. CMU AMPLIA SE REALIZO LINEA DE TIEMPO POR CAMARA MATADEROS 05CAM02 SIENDO LAS 21:25 HS SE VISUALIZA EL ARRIBO DEL AUTOMOVIL ROJO AL LUGAR BAJANDO DOS PERSONAS DEL MISMO CERRANDO CORRECTAMENTE EL AUTOMOVIL Y RETIRARSE DEL LUGAR. 909 SE ENCUENTRA UN VEHICULO CORRECTAMENTE ESTACIONADO SIN SIGNOS DE ABANDONO 
</t>
  </si>
  <si>
    <t>ALDERETE, LUCIANO</t>
  </si>
  <si>
    <t>PALERMO06</t>
  </si>
  <si>
    <t>SE TOMA CONOCIMIENTO MEDIANTE CARTA ACCIONAMIENTO DE TOTEM 3274 MASCULINO DE 52 AÑOS 
REFIERE QUE NO PODRIA RESPIRAR EN EL LUGAR REFIERE QUE SOLO LE FUNCIONARIA EL 40POR CIENTO DEL PULMON YCOMO PATOLOGIA PREVIA TENDRIA ASMA 
AGUARDA EN PUERTA DE PANADERIA VISTE GORRO ROJO Y CAMPERA AZUL. CMU INF POSEE CAMARA PALERMO 06 VISUALIZA MASCULINO SIMILARES CARACTERISTICAS EN EL LUGAR-</t>
  </si>
  <si>
    <t>SIENDO LAS 06:51HS. SE VISUALIZA MEDIANTE CÁMARA CONSTITUCIÓN32 EMPLAZADA EN SALTA 1520 Y PAVÓN A FEMENINO TRANS ENTREVISTARSE CON MASCULINOS EN REITERADAS OPORTUNIDADES LOS MISMO SE RETIRAN DEL LUGAR MANIPULANDO APARENTES ENVOLTORIOS. SE DA AVISO A COMANDO GENERANDO CARTA SAE N° 46883826. FEMENINO DE GORRA DE JEAN TOP VIOLETA SHORT OSCURO BOTAS NEGRAS BANDOLERA BLANCA. 06:54HS. ARRIBA MÓVIL DANDO CON EL FEMENINO. 07:01HS. SE RETIRA EL FEMENINO POR SUS PROPIOS MEDIOS DANDO POR FINALIZADO ESTE EVENTO. POSTERIORMENTE SE TOMA CONOCIMIENTO MEDIANTE CARTA SAE QUE GRUPO HT INFORMA QUE SE IDENTIFICA AL FEMENINO TRANS Y NEGATIVO ELEMENTO CONSTITUTIVO DE DELITO.</t>
  </si>
  <si>
    <t>V. CRESPO09*</t>
  </si>
  <si>
    <t>SIENDO LAS 5.47HS SE VISUALIZA POR CAMARA CILLA CRESPO09 EMPLAZADA EN CORRIENTES 6001 Y HUMBOLDT A MASCULINO MERODEANDO EL MISMO VISTE GORRA ROJA REMERA AZUL CON CUELLO GRIS PANTALON DEPORTIVO Y CALZADO NEGRO SE GENERA CARTA SAE N° 46883690 EL MISMO SE ACERCA A UN VREHICULO MARCA RENAL DUSTER COLOR BLANCO DOMINIO COLOCALO LVF 434 Y SUSTRAE LOS BULONES DE SEGURIDAD DE SOS DE LAS RUEDAS RETIRANDOSE DEL LUGAR POR AV CORRIENTES INGRESANDO A LA ESTACION DEL TREN PERDIENDOSE DE LA VISUAL 6. 21HS ARRIBA PERSONAL POLCIAL VERIFICAN EL AUTO Y A LAS 6.27HS SE RETIRAN SIN NOVEDAD SE AMPLIA QUE HT INFORMA QUE EL VEHIUCLO SE ENCUENTRA CON LAS TAPAS DE LAS TAZAS CORRECTAMENTE COLOCADAS</t>
  </si>
  <si>
    <t>CONSTITUCION 74 /27</t>
  </si>
  <si>
    <t>SIENDO LAS 07:07 SE TOMA CÁMARA CONSTITUCIÓN 74 EMPLAZADA EN JUAN DE GARAY 1301 Y SANTIAGO DEL ESTERO Y CONSTITUCIÓN27 EMPLAZADA JUAN DE GARAY 1186 Y SALTA VISUALIZANDO FEMENINO TRANS GORRA DE JEAN TOP VIOLETA SHORT OSCURO BOTAS NEGRAS BANDOLERA BLANCA REALIZAR UN PASAMANOS CON MASCULINO DE GORRA BLANCA Y VERDE REMERA NEGRA Y PANTALÓN NEGRO. SE DA AVISO A COMANDO GENERANDO CARTA SAE N° 46883881. 07:08HS. SE RETIRA EL MASCULINO MANIPULANDO Y CONSUMIENDO EL ELEMENTO. 07:09HS. CONSTITUCION16 EMPLAZADA EN SALTA 1698 Y BRASIL. 07:10HS. CONSTITUCION76 EMPLAZADA EN SALTA 1794 Y O´BRIEN. 07:11HS. CONSTITUCION0139 EMPLAZADA EN SALTA 1848 Y ECHAGUE EL MASCULINO CONTINUA SU MARCHA. 07:11HS. CONSTITUCIÓN74 ARRIBA PERSONAL POLICIAL DANDO CON EL FEMENINO TRANS. 07:15HS. BARRACASO127 EMPLAZADA EN CASEROS 1326 Y PARACAS PERSONAL POLICIAL DA CON MASCULINO COMPRADOR. 08:16HS. SE RETIRA EL MASCULINO. 08:22HS. SE RETIRA MÓVIL CON TRASLADO DEL FEMENINO TRANS DANDO POR FINALIZADO ESTE EVENTO. POSTERIORMENTE SE TOMA CONOCIMIENTO MEDIANTE CARTA SAE QUE GRUPO HT INFORMA QUE SE IDENTIFICA AL FEMENINO TRANS. POSEÍA 5 ENVOLTORIOS CON CONTENIDO SIMILAR A SUSTANCIA DE CLORHIDRATO DE COCAÍNA LA CUAL ARROJA PESAJE DE 1.9 GRAMOS Y UNA SUMA DE 19.554 PESOS ARGENTINOS. SE REALIZA CONSULTA CON LA UNIDAD DE FLAGRANCIA ESTE A CARGO DEL DOCTOR MATEO QUIEN DISPONE ACTUACIONES POR LEY DE DROGAS. SE DISPONE LA DETENCIÓN DEL FEMENINO Y SECUESTRO DE LA SUSTANCIA Y DINERO. COMPRADOR SOLO IDENTIFICACIÓN. EVENTO MONITOREADO CON LA COLABORACIÓN DE CRISTINA LENCINA ACHUMA ROMINA FLORENCIA KRAKOVSKY.</t>
  </si>
  <si>
    <t>BOEDO66</t>
  </si>
  <si>
    <t>SE TOMA CONOCIMIENTO MEDIANTE LA CARTA SAE N°46883695. SIENDO LAS 06:04HS SE TOMA LA CÁMARA BOEDO66 EMPLAZADA EN MUÑEZ 1302 Y CONSTITUCIÓN DONDE SE VISUALIZA A PERSONAL POLICIAL Y BOMBEROS EN EL LUGAR. SIENDO LAS 06:11HS SE RETIRA PERSONAL POLICIAL Y BOMBEROS DEL LUGAR DANDO POR FINALIZADO ESTE EVENTO. SE TOMA CONOCIMIENTO MEDIANTE LA AMPLIACIÓN DE LA CARTA SAE 605B INFORMA INTERNO 8207 DEL GER CABALLITO A CARGO TENIENTE IP24568 PEREYRA GABRIEL DOTACIÓN 1X8 QUIENES SOFOCAN FOCO IGNEO TRATÁNDOSE DE COLILLA DE CIGARRO CONSTANCIA EN PARTE.</t>
  </si>
  <si>
    <t>CABALLITO88</t>
  </si>
  <si>
    <t>SE TOMA CONOCIMIENTO MEDIANTE CARTA SAE 46883739 SOBRE APARENTE FOCO ÍGNEO. SIENDO LAS 06:26HS SE TOMA LA CÁMARA CABALLLITO38 EMPLAZADA ACOYTE 640 Y ARANGUREN SE VISUALIZA FINCA.SIENDO LAS 06.27HS ARRIBO BOMBEROS. SIENDO LAS 06:46HS SE RETIRÓ BOMBEROS. SIENDO LAS 07:07HS SE RETIRA PERSONAL POLICIAL DANDO ASÍ POR FINALIZADO ESTE EVENTO. SE TOMA CONOCIMIENTO MEDIANTE AMPLIACIÓN SAE PERSONAL INFORMA ARRIBA BOMBEROS INTERNOS 2643 DE LA ESTACIÓN 6TA A TENIENTE LP74401 MAGALLAN MATÍAS QUIEN INDICA CONTINGENCIA ELÉCTRICA POR FALLA ELÉCTRICA.</t>
  </si>
  <si>
    <t>VILLA SOLDATI 61</t>
  </si>
  <si>
    <t>SIENDO LAS 07:55 HS. SE TOMA CONOCIMIENTO MEDIANTE MODULACIÓN QUE PERSONAL POLICIAL SE ENCUENTRA IDENTIFICANDO A DOS MASCULINOS EN LA INTERSECCIÓN DE MARTÍNEZ CASTRO Y PASAJE COMISARIO JOAQUÍN PÉREZ. AL TOMARSE LA CÁMARA VILLA SOLDATI 61 EMPLAZADA EN MARTÍNEZ CASTRO 3152 Y COMISARIO JOAQUÍN PÉREZ SE VISUALIZA A MÓVIL DE POLICÍA DE LA CIUDAD ENTREVISTANDO A PERSONAS JUNTO A VEHÍCULO PARTICULAR LAS CUALES NO SE LOGRA OBSERVAR YA QUE SE ENCUENTRA OBSTRUIDAS PARCIALMENTE DETRÁS DE LA ARBOLEDA DEL LUGAR. 08:42 HS. SE DA POR FINALIZADO EL EVENTO CON EL PERSONAL Y EL VEHÍCULO MENCIONADO EN EL LUGAR. ASIMISMO NO SE DIVISAN A LAS PERSONAS DENTRO DEL ALCANCE VISUAL DE LA CÁMARA DEBIDO A LA OBSTRUCCIÓN MENCIONADA ANTERIORMENTE. SE TOMÓ CONOCIMIENTO A TRAVÉS DE CARTA SAE MÓVIL 1008 INFORMO QUE PROCEDIÓ A IDENTIFICAR A 2 MASCULINOS LOS CUALES EL CONDUCTOR DEL VEHÍCULO NO PRESENTA DOCUMENTACIÓN DEL RODADO. A POSTERIOR EL PERSONAL EFECTUÓ LA CONSULTA CON LA UNIDAD DE FLAGRANCIA SUR A CARGO DEL DR. BELANDINI EL CUAL INDICO QUE SE REALICE EXPEDIENTE EN CONSTANCIA Y NO ADOPTAR TEMPERAMENTO CON EL MASCULINO CONDUCTOR SOLO LABRAR MULTA MUNICIPAL POR FALTA DE DOCUMENTACIÓN.</t>
  </si>
  <si>
    <t>BELGRANO20</t>
  </si>
  <si>
    <t>SE TOMA CONOCIMIENTO MEDIANTE CARTA SAE N° 46224001 LLAMANTE REFIERE QUE ESTARIA SALIENDO HUMO DE TAPA DE LUZ O GAS DE UNA VEREDA 07:58 HS SE TOMA CAMARA BELGRANO 20 CAM 01 Y SE VISAUALIZA PERSONAL POLICIAL EN EL LUGAR08:00 HS ARRIBA BOMBEROS EN CONTRAMANO POR MENDOZA .POSTERIORMENTE SE AMPLIA MEDIANTE CARTA SAE QUE MOVIL 613 C INFORMA SE ENCUENTRA TRABAJANDO BOMBEROS EVACUANDO LA TOTALIDAD DEL EDIFICIO LINDERO SE ENCUENTRA UN COMERCIO CERRADO Y EDIFICIO QUE NO CORRE RIESGO LA EXPLOCION DAÑO LA VEREDA Y UN VIDRIO BLINDEX DE LA PIERTA DE INGRESO AL EDIFICIO ESTE EVENTO FUE MONITOREADO OIR ANDREA BERGARA DNI 92902672</t>
  </si>
  <si>
    <t>V. SARDFIELD43</t>
  </si>
  <si>
    <t>SE TOMA CONOCIMIENTO MEDIANTE CARTA SAE N°46884088 QUE FEMENINO REFIERE QUE HABRÍA UNA CAMIONETA DE TELECOM CON ESCALERAS Y MANIPULANDO CABLES. CREEN QUE NO SERÍAN DE DICHA EMPRESA. HABRÍA 3 OBREROS EN EL LUGAR. SIENDO LAS 08:06 HS SE TOMA LA CÁMARA DE VÉLEZ SARSFIELD 43 EMPLAZADA CON LA AV. RIVADAVIA 8606 Y BOLAÑOS
LUCAS ANDRÉS PENOVI - 16/12/2025 10:40
EN EL CUAL SE PUEDE OBSERVAR A ESTAS PERSONAS MANIPULANDO UNA ESCALERA Y CABLES. SIENDO LAS 08:07 HS ARRIBA PERSONAL POLICIAL AL LUGAR. SIENDO LAS 08:30 HS SE RETIRA PERSONAL POLICIAL DEL LUGAR Y FINALIZA EL EVENTO. SE TOMA CONOCIMIENTO MEDIANTE LA CARTA SAE QUE M 910C INFORMA EN EL LUGAR SE ENTREVISTÓ AL SR. DNI 25718535 ROQUE SOSA
LUCAS ANDRÉS PENOVI - 16/12/2025 10:40
ENCARGADO DE LA CUADRILLA DE TELECOM
LUCAS ANDRÉS PENOVI - 16/12/2025 10:40
SE ENCUENTRA REALIZANDO TAREAS. CONSTANCIA EN PAR</t>
  </si>
  <si>
    <t>V. DEL PARQUE43</t>
  </si>
  <si>
    <t>SE TOMA CONOCIMIENTO MEDIANTE CARTA SAE N° 46884109 ROBO RECIENTE CONSUMADO EN SIMBRON Y ARGERICH. SIENDO LAS 08:13 HS. SE TOMA CAMARA VILLA DEL PARQUE43 EMPLAZADA EN SIMBRON 3097 Y HELGUERA SE VISUALIZA PERSONAL POLICIAL CON EL APARENTE DENUNCIANTE. SE REALIZA UNA LINEA DE TIEMPO MEDIANTE MISMA CAMARA VISUALIZANDO 08:00 HS. EL PASO DE UN VEHICULO COLOR ROJO A BORDO UN MASCULINO CASCO NEGRO CAMPERA NEGRA SHORT NEGRO CALZADO NEGRO POR SIMBRION HACIA HELGUERA SENTIDO VARELA. 08:24 HS. SE RETIRA EL MASCULINO Y PERSONAAL POLICIAL DANDO POR FINALIZADO ESTE EVENTO. AMPLIACION DE CARTA SAE HT INFORMA SE LABRAN ACTUACIONES ROBO INTERVIENE FISCALIA NACIONAL Y CORRECCIONAL N° 40 A CARGO DR. SAGATA SECRETARIA UNICA A CARGO DR. PANDROBETO NO SE SOLICITA SERVICIO.</t>
  </si>
  <si>
    <t>• CARGÓ UN CONTRAVENTOR QUE NO IBA
• NO CARGÓ HORARIO DE PERSONAL POLICIAL</t>
  </si>
  <si>
    <t>SIENDO 08:30 HS SE VISUALIZA POR CAMARA CONSTITUCION 27 EMPLAZADA EN JUAN DE GARAY 1186 Y SALTA A UN FEMENINO REALIZANDO EXHIBICIONISMO EN LA VIA PUBLICA SE DA AVISO A COMANDO GENERANDO CARTA SAE 46884243 EL FEMENINO VISTE DE TOP NEGRO CALZA NEGRA Y MORRAL GRIS SIENDO 08:38 HS SE VISUALIZA POR CAMARA CONSTITUCION 32 EMPLAZADA EN SALTA 1520 Y PAVON AL PERSONAL POLICIAL DAR CON EL FEMENINO MENCIONADO 09:02 HS SE RETIRA EL FEMENINO DEL LUGAR SE TOMA CONOCIMIENTO POR CARTA SAE QUE SE REALIZA CONSULTA CON LA FISCALIA GENERAL A CARGO DRA LONGOCAPRI Y SE LABRA ACTA CONTRAVENCIONAL POR EXHIBICIONES OBSENAS DANDO POR FINALIZADO EL EVENTO</t>
  </si>
  <si>
    <t>CONSTITUCION 27 / 74</t>
  </si>
  <si>
    <t>SIENDO LAS 08:47 HS SE VISUALIZA POR CÁMARA CONSTITUCION27 EMPLAZADA EN JUAN DE GARAY 1186 Y SALTA A DOS MASCULINOS EN INCIDENCIA EL PRIMERO VISTE GORRA CON VISERA OSCURA CAMPERON AZUL PANTALÓN OSCURO ZAPATILLAS ROJAS ESGRIMIENDO UN ELEMENTO CORTO PUNZANTE Y SEGUNDO MASCULINO VISTE GORRA CON VISERA AZUL CAMPERA OSCURA CON CAPUCHA COLOCADA SHORT CELESTE CALZADO CLARO CON BOTELLA DE VIDRIO. SE DA AVISO A COMANDO MEDIANTE CARTA SAE NÚMERO 46884331. 08:48 HS. EL MASCULINO DE SHORT CELESTE SE RETIRA POR SALTA HACIA PAVÓN Y EL MASCULINO DE CAMPERON AZUL SE RETIRA A LA VELOZ CARRERA POR JUAN DE GARAY HACIA SANTIAGO DEL ESTERO. 08:49 HS. PERSONAL POLICIAL DA CON LAS PARTES EN CONSTITUCION27 Y CONSTITUCION74 EMPLAZADA EN JUAN DE GARAY 1301 Y SANTIAGO DEL ESTERO. 08:58 HS. SE RETIRA MASCULINO DE SHORT CELESTE POR SUS PROPIOS MEDIOS. 09:11 HS. SE RETIRA EL SEGUNDO MASCULINO POR SUS PROPIOS MEDIOS. 09:17 HS. SE TOMA CONOCIMIENTO MEDIANTE CARTA SAE DIR 31 EL MASCULINO IDENTIFICADO EN SANTIAGO DEL ESTERO Y JUAN DE GARAY NO POSEE ELEMENTOS CONSTITUTIVOS DE DELITO. DIR 32 EN CALLE SANTIAGO DEL ESTERO ALTURA 1632 IDENTIFICA AL MASCULINO SIN NOVEDAD NEGATIVO ELEMENTO CONSTITUTIVO DE DELITO. NO VAN A INSTAR A LA ACCIÓN PENAL SE IDENTIFICÓ A LOS MASCULINOS SIN IMPEDIMENTO.</t>
  </si>
  <si>
    <t>SE TOMA CONOCIMIENTO MEDIANTE MODULACIÓN QUE DENUNCIANTE REFIERE UN CHOQUE ENTRE VEHÍCULO Y MOTO VEHÍCULO. SIENDO LAS 09:13HS. SE TOMA CÁMARA SAN TELMO27 EMPLAZADO EN EEUU 101 Y AZOPARDO VISUALIZANDO A VEHÍCULO DE COLOR BLANCO ESTACIONADO EN LA INTERSECCIÓN JUNTO A MOTO VEHÍCULO DE COLOR ROJO Y PERSONA TENDIDA EN EL SUELO. ARRIBA PERSONAL POLICIAL. SE DA AVISO A COMANDO MEDIANTE CARTA SAE N°46884467. 09:22HS. ARRIBA SAME. 09:28HS. SE RETIRA SAME GENERANDO TRASLADO DE MOTOCICLISTA. 09:40HS. SE DA POR FINALIZADO ESTE EVENTO CON PRESENCIA DE PERSONAL POLICIAL EN EL LUGAR. SE REALIZÓ LÍNEA DE TIEMPO MEDIANTE CÁMARA SAN TELMO27 CAM03 SIENDO LAS 09:10HS. SE VISUALIZA MOMENTO DONDE VEHÍCULO DE COLOR BLANCO QUIEN CIRCULABA POR ESTADOS UNIDOS INTENTA CRUZAR LA INTERSECCIÓN Y AL LLEGAR A MITAD DEL MISMO COLISIONA CON MOTO VEHÍCULO DE COLOR ROJO QUIEN CIRCULABA POR AZOPARDO. NO SE VISUALIZA SEMÁFOROS EN EL LUGAR. POSTERIORMENTE SE TOMA CONOCIMIENTO MEDIANTE CARTA SAE QUE MÓVIL 601 INFORMA QUE ARRIBO SAME INTERNO 372 DE ZONA CENTRO A CARGO DEL DOCTOR CACERES MATRÍCULA NACIONAL 71819 QUIEN ASISTE Y DERIVA CON DIAGNOSTICO POLITRAUMATISMO SIN RIESGO DE VIDA AL HOSPITAL ARGERICH. INTERVIENE LA UNIDAD DE FLAGRANCIA ESTE DEL DOCTOR MATEO QUIEN ANOTICIADO SOLICITA REALIZAR ACTUACIONES POR LESIONES 94 NOTIFICACIÓN Y SOLTURA. SE SOLICITA ALCOHOTEST PARA CONDUCTOR DE VEHÍCULO DANDO RESULTADO NEGATIVO.</t>
  </si>
  <si>
    <t>BALVANERA26</t>
  </si>
  <si>
    <t>SIENDO 09:49 HS SE VISUALIZA POR CAMARA BALVANERA 26 EMPLAZADA EN LA AV JUJUY 198 Y ALSINA A UN MASCULINO TIRADO EN LA VEREDA Y UN MASCULINO LE TIRA AGUA PARA DESPERTARLO Y NO REACCIONA. SE DA AVISO A COMANDO Y SE GENERA CARTA SAE N 46884715. 09:52 HS ARRIBO DE PERSONAL POLICIAL EL CUAL DESPIERTA AL MASCULINO Y ESTE SE PONE HOSTIL CON EL PERSONAL FEMENINO Y SE RETIRA POR AV. JUJUY SENTIDO RIVADAVIA DONDE SE LO VISUALIZA POR CAMARA BALVANERA 15 EMPLAZADA EN LA AV. JUJUY 98 Y H IRIGOYEN DONDE DOBLA POR CALLE H IRIGOYEN CONTRA EL TRÁNSITO Y POR DETRÁS PERSONAL POLICIAL PERDIÉNDOLO DE LA VISUAL Y POR MODULACIÓN DE HT PIDEN APOYO PARA REDUCIRLO. POR MEDIO DE HT INFORMAN QUE EL MASCULINO SE RETIRA SIN NOVEDAD. AMPLÍAN MEDIANTE HT SE IDENTIFICA A UN MASCULINO CORRESPONDE Y NO POSEE ELEMENTO CONSTITUTIVO DE DELITO SE RETIRA SIN NOVEDAD. ESTE EVENTO FUE MONITOREADO POR ROBERTO DIOGO</t>
  </si>
  <si>
    <t>V. MITRE14</t>
  </si>
  <si>
    <t>SE TOMA CONOCIMIENTO MEDIANTE CARTA SAE N°46884379. DENÚNCIATE FEMENINA REFIERE QUE HABÍA TRES MASCULINO QUE ESTARÍAN QUERIENDO ROBAR UN AUTO. NO TIENE MAS DATOS PARA 68 APORTAR. UNO DE LOS MASCULINO ESTARÍA PARADO Y DOS DE ELLOS ESTARÍAN QUERIENDO ABRIR LA PUERTA. SIENDO LAS 08:57HS. SE OBSERVA POR CÁMARA VILLA MITRE14 EMPLAZADA EN AVENIDA SAN MARTIN 2202 Y J B JUSTO. SE VISUALIZA PERSONAL POLICIAL IDENTIFICANDO TRES MASCULINOS DE SIMILARES CARACTERÍSTICAS. 09:24HS. SE RETIRA PERSONAL POLICIAL Y LOS MASCULINOS POR SUS PROPIOS MEDIOS DANDO POR FINALIZADO ESTE MONITOREO. POSTERIORMENTE SE TOMA CONOCIMIENTO MEDIANTE AMPLIACIÓN DE CARTA SAE M 815 SE IDENTIFICA A LOS MASCULINO SIN NOVEDAD NEGATIVO ILÍCITO. NEGATIVO ELEMENTO CONSTITUTIVO DE DELITO. SIN IMPEDIMENTO. JUSTIFICA LA PRESENCIA. NEGATIVO VEHÍCULO NEGATIVO DENUNCIANTE CONSTANCIA EN PARTE. ESTE EVENTO FUE MONITOREADO POR LAMELA AGUSTÍN DNI 42949397</t>
  </si>
  <si>
    <t>SE TOMA CONOCIMIENTO MEDIANTE CARTA SAE N°46883889 APARENTEMENTE INCIDENCIA ENTRE DOS FEMENINOS. 07:17HS. SE TOMA CAMARA POMPEYA41 EMPLAZADA EN ANA MARIA JANER 1889 Y AGUSTIN DE VEDIA SE VISUALIZA AL PERSONAL POLICIAL EN EL LUGAR. 07:34HS SE DA POR FINALIZADO EL EVENTO. AMPLIA CARTA SAE 607 INFORMA QUE SE TRATO DE UNA INCIDENCIA ENTRE DOS FEMENINOS ASI MISMO PERSONAL POLICIAL ILESO SITUACION CONTROLADA</t>
  </si>
  <si>
    <t>SIN COMUNA</t>
  </si>
  <si>
    <t>P. CHACABUCO58</t>
  </si>
  <si>
    <t>SE TOMA CONOCIMIENTO MEDIANTE CARTA SAE 46884266 POR PERSONAS EXTRAÑAS EN ZELARRAYAN 1810. SIENDO LAS 08:43 HS. SE TOMA LA CÁMARA PARQUE CHACABUCO 58 EMPLAZADA EN ZELARRAYAN 1802 Y PÚAN EN CUAL SE VISUALIZA A PERSONAL POLICIAL DE ESTA FUERZA ENTREVISTANDO A UN MASCULINO EN EL LUGAR SE DA AVISO A COMANDO QUE SE POSEE APOYO ÓPTICO 08:46 HS . PERSONAL DEJA IR AL MASCULINO POR SUS PROPIOS MEDIOS Y A POSTERIOR SE RETIRA DEL LUGAR DANDO POR FINALIZADO EL EVENTO TOMANDO LAS SIGUIENTES NOVEDADES DE CONSTANCIA SAE PERSONAL INTERVENTOR INFORMA SE ENTREVISTO CON FEMENINO SE VERIFICO INMEDIACIONES DANDO CON MASCULINO DE SIMILARES CARACTERÍSTICAS IDENTIFICÁNDOLO</t>
  </si>
  <si>
    <t>SE TOMA CONOCIMIENTO POR CARTA SAF N° 46884382 POR BIMASCULINOS EN ACTITUD SOSPECHOSA MIRANDO A LOS AUTOS. 09:02 HS. SE TOMA CAMARA BALVANERA 0108 EMPLAZADA EN DEAN FUNES 331 Y MORENO DONDE SE VISUALIZA PERSONAL IDENTIFICANDO UN MASCULINO Y DOS FEMENINOS 09:15 HS SE RETIRAN EL MASCULINO Y AMBOS FEMENINOS PAR SUS PROPIOS MEDIOS DANDO POR FINALIZADO ESTE EVENTO. SE AMPLIA MEDIANTE CARTA SAE 603A REFIERE QUE SE IDENTIFICO A LAS PERSONAS. LAS MISMA SIN ELEMENTO CONSTITUTIVO. ESTE EVENTO FUE MONITOREADO POR LEONEL AGUIAR</t>
  </si>
  <si>
    <t>SE TOMA CONOCIMIENTO MEDIANTE CARTA SAE NÚMERO 46884584 INFORMA DENTRO DE UADE MASCULINO FISCALÍA GENERAL OFICINA DE DENUNCIAS RECIBIERON ALERTA DE SUICIDIO POR MEDIO DE META DICIENDO QUE UN MASCULINO DICIENDO QUE SE DISPARARÍA ASÍ MISMO. SE LLAMA DARIO G GAUNA LA ÚLTIMA UBICACIÓN INDICA QUE ES EN DIRECCIÓN APORTADA. ES TODO LO QUE APORTA SEÑOR AUXILIAR SERGIO AROCCA 44686930 DEJA SU NÚMERO DE CONTACTO PARA NOVEDADES. SIENDO LAS 09:43 HS SE TOMA LA CÁMARA MONSERRAT66 EMPLAZADA EN LIMA 799 E INDEPENDENCIA AL MOMENTO NO SE VISUALIZA LO APORTADO. 09:46 HS. ARRIBA PERSONAL POLICIAL E INGRESA A LA FACULTAD. 09:49 HS. ARRIBA SAME. 10:19 HS. PERSONAL POLICIAL Y PERSONAL DE SAME EGRESAN DE LA FACULTAD. 10:32 HS. SE QUEDA SIN VIDEO LA CÁMARA. SE TOMA CONOCIMIENTO MEDIANTE CARTA SAE 1001 INFORMA ENTREVISTA AL RECTOR DEL LUGAR FACILITA EL LISTADO DE LOS ALUMNOS DEL DÍA DE LA FECHA NO DANDO CON EL APORTADO. SE REALIZA CONSULTA CON LA FISCALÍA GENERAL DE LA DOCTORA MARTINEZ INIDCO REALIZAR UN ASIDUA RECORRIDA A FIN DE DAR CON LO APORTADO ARROJANDO RESULTADO NEGATIVO SOLICITA SE ELEVA EL LISTADO DE ALUMNOS DEL DÍA DE LA FECHA CONSTANCIA EN PARTE.
Nº SAE:</t>
  </si>
  <si>
    <t>NUÑEZ 18</t>
  </si>
  <si>
    <t>SE TOMA CONOCIMIENTO MEDIANTE CARTA SAE N°46883922 918B INDICA ENCONTRARSE CON MASCULINO REDUCIDO YA QUE TORNA AGRESIVO EN INTERIOR DE EDIFICIO JUNTO AL ENCARGADO DEL MISMO.07:24HS SE TOMA CÁMARA NUÑEZ18 EMPLAZADA EN CABILDO 4297 Y R HUIDOBRO DONDE SE VISUALIZA PERSONAL DE SAME Y PERSONAL POLICIAL EN EL LUGAR.08.15HS SE RETIRA TODO EL PERSONAL DEL LUGAR DANDO POR FINALIZADO ESTE EVENTO. POSTERIORMENTE SE AMPLÍA MEDIANTE CARTA SAE 913B INFORMA ARRIBO SAME INTERNO 386 A CARGO DEL DOCTOR FRANCO MN 166916 ASISTIR AL SEÑOR SUAMSTRE DIAGNOSTICO INTOXICACIÓN POR ALCOHOL ANTES DE RETIRARSE EL MÓVIL AMENAZO AL ENCARGADO POSTERIOR A ESTO SE LO REDUCE SE REALIZA CONSULTA UFLA NORTE A CARGO DEL DOCTOR GALVAIRE SECRETARIA DOCTOR DEGROSSI SE LABRAN ACTUACIONES POR AMENAZAS Y DETENCIÓN DEL MASCULINO. ESTE EVENTO FUE MONITORIADO POR JULIETA BENDITT!</t>
  </si>
  <si>
    <t>SIENDO 10:21 HS. TOMO CONOCIMIENTO MEDIANTE FRECUENCIA SOBRE HT SOLICITANDO APOYO POR UNA INCIDENCIA. TOMO CAMARA RECOLETAO121 EMPLAZADA EN LIBERTADOR 1705 Y AUSTRIA VISUALIZANDO A PERSONAL POLICIAL ENTREVISTANDO A DOS MASCULINOS. SE DA AVISO A COMANDO MEDIANTE CARTA SAE N°46884878. SIENDO 10:24 HS. SE RETIRAN LOS MASCULINOS POR SUS PROPIOS MEDIOS DANDO POR FINALIZADO EL EVENTO. POSTERIORMENTE SE TOMA CONOCIMIENTO MEDIANTE LA AMPLIACIÓN DE LA CARTA SAE QUE HT INFORMA SE IDENTIFICO A DOS MASCULINOS SIN NOVEDAD CORRESPONDEN Y NO POSEEN LOS MISMOS SE RETIRAN DEL LUGAR.</t>
  </si>
  <si>
    <t>V. UREQUIZA61</t>
  </si>
  <si>
    <t>09:47HS SE TOMA CAMARA VILLA URQUIZA61 EMPLAZADA EN TRIUNVIRATO 4798 Y ROOSEVELT SE VISUALIZA EN LA PLAZA QUE SE ENCUENTRA AL COSTADO DEL FERROCARRIL PERSONAL POLICIAL CON UN FEMENINO LA CUAL SE ENCONTRARÍA DESORIENTADA LA MISMA VISTE REMERA BLANCA Y JEAN. SE DA AVISO A COMANDO MEDIANTE CARTA SAE N° 46884661. 10:07HS SE RETIRA PERSONAL POLICIAL DEL LUGAR QUEDANDO LA FEMENINO SENTADA EN UN BANCO DE LA PLAZA. 10:26HS ARRIBA AMBULANCIA DE SAME INTERNO 406. 10:31HS RETIRA SAME TRASLADANDO A LA FEMENINO. AMPLIA MEDIANTE CARTA SAE: HT SAME REALIZO VIDEO LLAMADA DR. PIÑEIRO MN148864 INDICA QUE EN EL TRANSCURSO DE LA MAÑANA MANDAN AMBULANCIA NO ES PRIORIDAD ASÍ MISMO INDICA QUE LA FEMENINO EN CUESTIÓN YA PRESENTA ANTECEDENTES DE ESTAR DESORIENTADA EN EL DÍA DE AYER FUE ATENDIDA EN EL HOSPITAL TORNÚ. ESTA AGUARDA SAME POR CONTROL CON EL GUARDA PARQUE DEL LUGAR LA MISMA SE DOMICILIA EN AVALOS 2187</t>
  </si>
  <si>
    <t>BALVANERA15</t>
  </si>
  <si>
    <t>SIENDO LAS 08:30 HS SE VISUALIZA POR CAMARA BALVANERA 26 EMPLAZADA EN LA AV JUJUY 198 Y ALSINA A UN MASCULINO DE MOCHILA NEGRA CON CAMPERA NEGRA Y PANTALON MARRON TIRADO EN LA VEREDA SE DA AVISO A COMANDO Y SE GENERA CARTA SAE N 46884236. 08:32 HS ARRIBO DE PERSONAL POLICIAL. SIENDO 08:40 HS SE RETIRA EL MASCULINO COMO ASI TAMBIEN PERSONAL POLICIAL. AMPLIAN MEDIANTE CARTA SAE HT IND SE TRATABA DE PERSONA DORMITANDO SE RETIRA SIN NOVEDAD. ESTE EVENTO FUE MONITOREADO POR ROBERTO DIOGO</t>
  </si>
  <si>
    <t>LINIERS 10 CAM02</t>
  </si>
  <si>
    <t>SE TOMA CONOCIMIENTO MEDIANTE CARTA SAE N°46885067. DENUNCIANTE REFIERE QUE HABRÍAN ATROPELLADO A UN MASCULINO MAYOR DE EDAD. INDICAN UN VEHICULO DE COLOR NEGRO. SIENDO LAS 10:45 HS. SE TOMA LA CÁMARA LINIERS10 CAM02 EMPLAZADA EN RIVADAVIA 11002 Y MURGUIONDO LOGRANDO VISUALIZAR A LA LEJANÍA UN VEHÍCULO DE COLOR NEGRO DETENIDO Y APARENTEMENTE UNA PERSONA TENDIDA EN LA CINTA ASFÁLTICA POR DELANTE DEL VEHÍCULO. SE DA AVISO A COMANDO MEDIANTE CARTA SAE. SE REALIZA LÍNEA DE TIEMPO MEDIANTE LA CÁMARA LINIERS10 CAM02 EMPLAZADA EN LA MISMA. SIENDO LAS 10:44:30 HS. SE VISUALIZA A MASCULINO CRUZANDO LA AVENIDA RIVADAVIA ENTRE MEDIO DE LOS VEHÍCULOS A MITAD DE LA AVENIDA. MOMENTO EN EL QUE ES ENVESTIDO POR VEHÍCULO PARTICULAR QUE CIRCULABA POR AVENIDA RIVADAVIA SENTIDO A MURGUIONDO. 10:55 HS. ARRIBA SAME AL LUGAR. 10:56 HS. ARRIBA PERSONAL POLICIAL DE ESTA FUERZA. 11:01 HS. SE RETIRA SAME CON TRASLADO. 12:01 HS. QUEDA EN EL LUGAR EL VEHÍCULO Y PERSONAL POLICIAL DE ESTA FUERZA DE CONSIGNA TRABAJANDO EN EL LUGAR DANDO ASÍ POR FINALIZADO ESTE EVENTO. POSTERIORMENTE MEDIANTE AMPLIACIÓN DE CARTA SAE QUE. M 609 EN EL LUGAR INTERVIENE FISCALÍA NÚMERO 34 A CARGO DR. BELAGRINO ACTUACIONES POR LESIONES 94. EN COLABORACIÓN DE GUERRY LUCIANA LP 12884.</t>
  </si>
  <si>
    <t>VILLA LUGANO O167</t>
  </si>
  <si>
    <t>SE TOMA LA CÁMARA VILLA LUGANOO167 EMPLAZADA EN SIMÓN GUERRERO 3200 Y DE LA ROSA SIENDO LAS 11:25 HORAS SE VISUALIZA A MASCULINO DE GORRA NEGRA REMERA NEGRA BERMUDA BEIGE EL MISMO ESTARÍA ROMPIENDO EL CANDADO DE UN DOMICILIO E INGRESA A LA FINCA. SE DA AVISO A COMANDO Y SE GENERA CARTA SAE N° 46885434. 11:34 HS. ARRIBA PERSONAL POLICIAL E IDENTIFICA AL MASCULINO. 11:42 HS. SE RETIRA PERSONAL POLICIAL DANDO POR FINALIZADO EL EVENTO. AMPLÍA MEDIANTE SAE: OP 15 INFORMA QUE SE IDENTIFICÓ A LOS MASCULINOS LOS MISMOS SON EMPLEADOS DEL LUGAR. EL PANORAMA ES NORMAL. ESTE EVENTO FUE MONITOREADO POR AUXILIAR GUERRY LUCIANA LP 12884 COLABORACIÓN: RASJIDO ALDANA.</t>
  </si>
  <si>
    <t>FLORES29</t>
  </si>
  <si>
    <t>SE TOMA CONOCIMIENTO MEDIANTE CARTA SAE N° 46884813 QUE LLAMANTE REFIERE HABER ATROPELLADO A UNA FEMENINA CON SI AUTOMÓVIL. 10:26 HS. SE VISUALIZA PARCIALMENTE POR CONGESTIÓN VEHICULAR MEDIANTE CAMARA FLORES29 EMPLAZADA EN RIVADAVIA 6682 Y BONORINO A MÓVIL POLICIAL Y UN AUTOMÓVIL ROJO CRUZADOS SOBRE AVENIDA RIVADAVIA IMPIDIENDO EL PASO POR DOS CARRILES. 10:28 HS. ARRIBA SAME. 10:34 HS. SE RETIRA SAME. 10:48 HS. PERDIENDO LA VISUAL DEL PERSONAL POLICIAL SE DA POR FINALIZADO EL EVENTO. POSTERIORMENTE SE TOMA CONOCIMIENTO MEDIANTE AMPLIACIÓN DE CARTA SAE HT INFORMA ARRIBO SAME INTERNO 426 A CARGO DR. DURAN MN 151354 ASISTE Y TRASLADA CON POLITRAUMAS AL HOSPITAL ÁLVAREZ ASIMISMO SE REALIZÓ CONSULTA CON LA UNIDAD DE FLAGRANCIA ESTE A CARGO DR. CORRAL SEC PALUMBO DISPUSO LABRAR ACTUACIONES LESIONES 94 Y VIALES AL LUGAR. SE IMPLANTA DE CONSIGNA OFICIAL LP 190949 MORRAL POC 11733890096. ESTE EVENTO FUE MONITOREADO POR MAURO GALVÁN DNI 36696432.</t>
  </si>
  <si>
    <t>SE TOMA CONOCIMIENTO MEDIANTE CARTA SAE N°46885198 POR UN BOTÓN ANTIPÁTICO. 11:40HS SE TOMA CAMARA FLORES40 EMPLAZADA EN RIESTRA 2271 Y BONORINO SE VISUALIZA MÓVIL POLICIAL EN EL LUGAR. 14:13HS SE RETIRA MÓVIL POLICIAL DANDO ASÍ POR FINALIZADO ESTE EVENTO. POSTERIORMENTE SE AMPLÍA MEDIANTE CARTA SAE QUE SE COMUNICÓ PERSONAL POLICIAL OFICIAL LP 36075 TORRES ALDANA QUIEN REFIERE QUE LA USUARIA SE ENCUENTRA ILESA LA MISMA HABRÍA ACCIONADO EL BOTÓN PORQUE SE ENCONTRABA NERVIOSA YA QUE LA MISMA SE ENCUENTRA EN UN DESALOJO. ESTE EVENTO FUE MONITOREADO POR RAMOS LORENA TURNO MAÑANA. EN COLABORACIÓN CON ROMERO KARINA. DNI 39416059.</t>
  </si>
  <si>
    <t>SE TOMA CONOCIMIENTO POR CARTA SAE 46885448 POR UN ACCIDENTE. 11:35 HS. SE TOMA CAMARA BALVANERA 0112 EMPLAZADA EN CORRIENTES 2301 Y PASTEUR DONDE SE VISUALIZA UN FEMENINO SOBRE LA CINTA ASFALTICA Y UN AUTO MARCA FIAT DETENIDO CON PERSONAL POLICIAL. SE REALIZA LINEA DE BIEMPO POJA CAMARA BALVANERA 0112 CAM01 EMPLAZADA EN CORRIENTES 2301 Y PASTEUR DONDE SIENDO LAS 1190 SE VISUALIZA LA COLISION DE LA FEMENINO QUE IBA MANEJANDO UNA BICICLETA POR LA BICISENDA FLAUTO MALICA FIAT QUE QUISO DOBLAR EN PASTEUR. 11:40 HS. ARRIBA SAME. 11:55 HS SE RETIRA SAME CON TRASLADO SE AMPLIA MEDIANTE CARTA SAE M603C VIA QSO OFICIAL 1 LP 14662 CORVALLAN AFFL ARIBE SITENE INT 362 A/C DR ALEX JUAN MN 198705 DERIVO A 1 PERSONA AL RAMOS MEJIA CON DIAG LESION VARIAS A RAZ DE CAIDA DE BICICLETA RESEÑA INDICA QUE VEHICULO CIRCULA SOBRE CORMENTES SENTIDO ALITRANSITIO DOBLA HACIA PASTEUR Y LA BICICISTA COLESIONA PUERTA TRASERA DEL LADO CONDUCTOR. SE LABRAN ACTUACIONES POR LESIONES 94. ESTE EVENTO FUE MONITOREADO POR LEONEL</t>
  </si>
  <si>
    <t>SAN NICOLAS 89</t>
  </si>
  <si>
    <t>SE TOMA CONOCIMIENTO MEDIANTE CARTA SAE N° 46885655 DENUNCIANTE REFIERE QUE UNA MOTO LO ATROPELLO LE DUELE LA PIERNA AMBAS PARTES EN EL LUGAR. SIENDO LAS 12:01 HS SE TOMA CÁMARA SAN NICOLAS89 EMPLAZADA SARMIENTO 1010 Y 9 DE JULIO SE VISUALIZA A MASCULINO TENDIDO EN LA VEREDA SIENDO ASISTIDO POR OTRO MASCULINO HASTA EL MOMENTO NO SE VISUALIZA RECURSO EN EL LUGAR. 12:03 SE VISUALIZA EL ARRIBO DE PERSONAL POLICIAL. 12:22 HS SE RETIRA MASCULINO CON MOTO POR SUS PROPIOS MEDIOS 12:28 SE RETIRA MASCULINO CON AUTO PARTICULAR DEL LUGAR 12:29 HS PERSONAL PERMANECE EN EL LUGAR DANDO POR FINALIZADO ESTE EVENTO. SE REALIZÓ LÍNEA DE TIEMPO SAN NICOLAS77 CAM03 SIENDO LAS 11:51 HS SE VISUALIZA AL MOTOVEHÍCULO CIRCULAR POR CERRITO DONDE NO LLEGA A FRENAR Y COLISIONA CON UN VEHÍCULO COLOR GRIS QUE ESTABA DETENIDO. MEDIANTE CARTA SAE AMPLIA HT INFORMA SE TRATÓ DE UN CHOQUE SIMPLE LAS PARTES INTERCAMBIAN DATOS Y SE RETIRAN DEL LUGAR SIN NOVEDAD NEGATIVO PERSONA ATROPELLADA PANORAMA NORMAL.</t>
  </si>
  <si>
    <t>SIENDO LAS 12:20 HS SE VISUALIZA MEDIANTE CÁMARA CONSTITUCIÓN 27 EMPLAZADA EN JUAN DE GARAY 1186 Y SALTA A FEMENINO Y MASCULINO MANIPULANDO GRAN CANTIDAD DE DINERO Y LO QUE SERIA APARENTE SUSTANCIA ESTUPEFACIENTE SE DA AVISO A COMANDO GENERANDO CARTA SAE N° 46885867 EL FEMENINO VISTE REMERA NEGRA PANTALÓN CORTO NEGRO ZAPATILLAS NEGRAS Y GORRA AZUL EL MASCULINO VISTE CONJUNTO DEPORTIVO CELESTE Y BLANCO ZAPATILLAS BLANCAS GORRA Y LENTES SOBRE LA MISMA 12:27 HS SE VISUALIZA A PERSONAL POLICIAL DAR CON LOS MENCIONADOS 12:35 HS SE RETIRAN EL MASCULINO Y EL FEMENINO DEL LUGAR SE TOMA CONOCIMIENTO POR CARTA SAE QUE LOS MISMOS NO POSEEN ELEMENTO CONSTITUTIVO DE DELITO DANDO POR FINALIZADO EL EVENTO</t>
  </si>
  <si>
    <t>VILLA CRESPO 15</t>
  </si>
  <si>
    <t>SE TOMA CONOCIMIENTO MEDIANTE CARTA SAE N° 46885900 DENUNCIANTE FEMENINO REFIERE FEMENINO DE 20 AÑOS APROXIMADAMENTE CAE DE LA MOTO Y LASTIMA CODO Y MANO PODRÍA A VER CONVULSIONADO. DENUNCIANTE SEÑORA DELFINA TELÉFONO 1167447332. 12:27 SE TOMA CAMARA VILLA CRESPO15 EMPLAZADA EN SCALABRINI ORTIZ 299 Y CORRIENTES DE VISUALIZA SOBRE SCALABRINI ORTIZ TRANSEÚNTES ASISTIENDO A UN MOTOCICLISTA. 12:34HS ARRIBA PERSONAL POLICIAL. 12:36HS ARRIBA AMBULANCIA DE SAME EL CUAL ASISTE A FEMENINO EN EL LUGAR. 12:48HS RETIRA SAME SIN TRASLADO. 12:53HS SE RETIRAN AMBOS TRIPULANTES CON EL MOTOVEHÍCULO DEL LUGAR. 12:58HS SE RETIRA MÓVIL POLICIAL DANDO ASÍ POR FINALIZADO EL EVENTO. AMPLIACIÓN MEDIANTE CARTA SAE: HT SAME INTERNO 421 HOSPITAL DURAN A CARGO DOCTORA MURILLO MN 120086 QUIEN ASISTE SIN TRASLADO POR DIAGNOSTICO CONTROL CLÍNICO</t>
  </si>
  <si>
    <t>V. CRESPO43</t>
  </si>
  <si>
    <t>SE TOMA CONOCIMIENTO MEDIANTE CARTA SAE N° 46885324 POR ROBO INTERIOR COMERCIO. SIENDO LAS 11:22 HS SE TOMA LA CAMARA VILLA CRESPO43 EMPLAZADA EN CORRIENTES 5296 Y MALABIA AL MOMENTO SE VISUALIZA PERSONAL POLICIAL EN EL LUGAR. SE REALIZA LÍNEA DE TIEMPO NO LOGRANDO VISUALIZAR IMAGEN DE RELEVANCIA. 12:46 HS SE RETIRA MÓVIL POLICIAL CON TRASLADO DE UN FEMENINO DANDO POR FINALIZADO EL EVENTO. SAE AMPLIA MÓVIL 615 SE PROCEDE A LA DETENCIÓN DEL FEMENINO JUZGADO N° 10 A CARGO DR. GAUNERO SECRETARIA 130 A CARGO DR. MATOS SE LABRAN ACTUACIONES POR HURTO CONSULTADO POR SISTEMA EL FEMENINO SIN IMPEDIMENTO.</t>
  </si>
  <si>
    <t>FLORES80</t>
  </si>
  <si>
    <t>SE TOMA CONOCIMIENTO MEDIANTE CARTA SAE N° 46885378 QUE FEMENINA REFIERE QUE HABRÍA UNA FEMENINA ROBANDO EN REGALARÍA. 11:30 HS. SE VISUALIZA MEDIANTE CAMARA FLORES80 EMPLAZADA EN RIVADAVIA 7302 Y LAFUENTE A PERSONAL POLICIAL ENTREVISTANDO A DOS FEMENINAS. 11:37 HS. SE RETIRAN FEMENINAS POR SUS PROPIOS MEDIOS. 11:40 HS. QUEDANDO PERSONAL POLICIAL EN EL LUGAR SE DA POR FINALIZADO EL EVENTO. POSTERIORMENTE SE TOMA CONOCIMIENTO MEDIANTE AMPLIACIÓN DE CARTA SAE M SECTOR SE ENTREVISTA CON FEMENINA LA MISMA INDICA HABER TENIDO UNA INCIDENCIA CON UNA CLIENTE. AL ARRIBO EL PANORAMA ES NORMAL. NEGATIVO AUTORES. ESTE EVENTO FUE MONITOREADO POR MAURO GALVÁN DNI 36696432.</t>
  </si>
  <si>
    <t>V. CRESPO58</t>
  </si>
  <si>
    <t>SE TOMA CONOCIMIENTO POR CARTA SAE N° 46885554 MASCULINO SOLICITA APOYO PARA TRANSPORTAR A UNA PACIENTE. 11:58 HS SE TOMA LA CÁMARA VILLA CRESPO58 EMPLAZADAS EN ANGEL GALLARDO 699 Y ACOYTE DONDE SE VISUALIZA PERSONAL POLICIAL 12:02 HS ARRIBA AMBULANCIA PRIVADA 13:08 HS SUBEN AL FEMENINO 13:10 HS SE RETIRAN DEL LUGAR DANDO POR FINALIZADO EL EVENTO. HT INFORMA ARRIBO DE MABULANCIA PRIVADA ACUDIR INTERNO 164 DRA FRANCA MN 187637 QUIEN ASISTE Y TRASLADA A LA CLUNICA DEL SOL CON DIAGNOSTICO EVALUACION PSIQUIATRICA. EL EVENTO FUE MONITOREADO POR AUX ORIANA GARCÍA.</t>
  </si>
  <si>
    <t>ALMAGROO180 CAM 01</t>
  </si>
  <si>
    <t>SE TOMA CONOCIMIENTO POR FEM REFIERE QUE A UN AMIGO DE SUYO LE HABRIAN ROBADO DEL AUTO FOCUS .605A INF SE EVACUO CONSULTA CON LA FNCC NRO 60 A/C DRA NCARDONA SEC UNIC A/C DR CASERA MARTIN QUIEN INDICO ACT POR HURTO, NEG SERVICIOS.-</t>
  </si>
  <si>
    <t>FLORES92</t>
  </si>
  <si>
    <t>SE TOMA CONOCIMIENTO MEDIANTE CARTA SAE 46884351 APARENTEMENTE CHOQUE EN LA VÍA PUBLICA.09:32HS. SE TOMA CAMARA FLORS92 EMPLAZADA EN LAFUENTE 1186 Y ECHEANDIA. SE VISUALIZA A PERSONAL POLICIAL EN EL LUGAR. 10:03HS SE DA POR FINALIZADO EL EVENTO. AMPLIA CARTA SAE SE REALIZO CONSLTA CON LA UFLA OESTE A CARGO CORRAL SECCIONAL A CARGO DOCTORA PALUMBRO DISPUSO VIALES AL LUGAR AL CONDUCTOR DEL AUTO NOTIFICACIÓN DE ARTICULO 29 Y 30 REMICION DEL VEHICULO POR CARECER DE SEGURO. EN EL LUGAR SE IMPLANTA CONSIGNA OFICIAL 8371 DIEGO 1139092470</t>
  </si>
  <si>
    <t>CABALLITOO141</t>
  </si>
  <si>
    <t>SE TOMA CONOCIKIENTO POR CARTA . MASCULINO ROBO A UN FEMENINO ,MAGISTRADO: FIZCALIA NACIONAL EN LO CRIMINAL Y CORRECCIONAL Nº 32 A/C DR. LEONEL BARBELLA, SECRETARIA UNICA A/C ESTEVEZ LUCAS. QUIEN ANOTICIADO DE LOS PORMENORES ORDENO LA DETENCION DEL MASCULINO.</t>
  </si>
  <si>
    <t>SIN GAP</t>
  </si>
  <si>
    <t>SE VISUALIZA MEDIANTE CAMARA A UN MASCULINO VIOLENTANDO LA VEREDA. SE GENERA CARTA SAE INDICANDO DESCRIPCIONES. EL MASCULINO SE RETIRA DEL LUGAR. ARRIBA PERSONAL POLICIAL. CARTA SAE AMPLIA HT INFORMA QUE SE ENTRVISTA CON EL SR. MAIDANA, ENCARGADO DE CUADRILLA DE EDESUR, NUM PERMISO 416199. SE ENCUENTRAN REALIZANDO UN CAMBIO DE TRANSFORMADOR. PANORAMA NORMAL.-</t>
  </si>
  <si>
    <t>VILLA SOLDATI 09</t>
  </si>
  <si>
    <t>SE TOMA CONOCIMIENTO MEDIANTE CARTA SAE N° 46885975. DENUNCIANTE REFIERE QUE HAY DOS MASCULINOS EN SITUACIÓN DE CALLE PRENDIENDO FUEGO EN UNA DE LAS PAREDES DEL CEMENTERIO. SIENDO LAS 12:35 HS. SE TOMA LA CÁMARA VILLA SOLDATI09 EMPLAZADA EN PERITO MORENO 2920 Y LAFUENTE LOGRANDO VISUALIZAR A LA LEJANÍA POR AVENIDA CASTAÑARES A UN MASCULINO CON VESTIMENTA AL MOMENTO PANTALÓN BLANCO. TORSO DESNUDO. MANIPULANDO OBJETOS EN EL FOCO IGNEO. SE DA AVISO A COMANDO MEDIANTE CARTA SAE. 12:36 HS. ARRIBA AL LUGAR PERSONAL POLICIAL DE ESTA FUERZA. 12:39 HS. SE RETIRAN AMBOS MASCULINOS POR SUS PROPIOS MEDIOS. 12:47 HS. SE RETIRA PERSONAL POLICIAL DE ESTA FUERZA LOGRANDO SOFOCAR FOCO IGNEO DANDO ASÍ POR FINALIZADO ESTE EVENTO. POSTERIORMENTE MEDIANTE AMPLIACIÓN DE CARTA SAE QUE. S2 INFORMA QUE NO ES NECESARIA LA PRESENCIA DE BOMBEROS. SE DEJA SIN EFECTO YA QUE SE TRATÓ DE UN PEQUEÑO FOCO ÍGNEO EN VÍA PÚBLICA DOMINADO Y EXTINGUIDO POR EL PERSONAL INTERVENTOR.</t>
  </si>
  <si>
    <t>VILLA SOLDATI 55 CAM03</t>
  </si>
  <si>
    <t>SIENDO LAS 11:07 HS. SE TOMA CONOCIMIENTO MEDIANTE CARTA SAE N° 46885224 DENUNCIANTE CONDUCTOR DE VEHÍCULO UTILITARIO MARCA: RENAULT MODELO: KANGOO COLOR: GRIS DOMINIO: AA 259 RZ REFIERE QUE HABRÍAN SUSTRAÍDO PERTENENCIAS DESDE UN VEHÍCULO MARCA: PEUGEOT MODELO: 206 COLOR: GRIS. EN EL LUGAR INDICADO NO SE POSEEN CÁMARAS. POR LO QUE SE CONSTATÓ LA CÁMARA MÁS PRÓXIMA VILLA SOLDATI 55 EMPLAZADA EN JOHN COOKE 3300 Y PERGAMINO POR LA MISMA NO SE LOGRA VISUALIZAR AL MOMENTO EL VEHÍCULO UTILITARIO EN EL LUGAR. SE PROCEDIÓ A VERIFICAR LÍNEA DE TIEMPO DE CÁMARA VILLA SOLDATI 55 CAM 03 UBICADA EN JOHN COOKE 3300 Y PERGAMINO POR LA CUAL SE OBSERVÓ 11:02 HS. UN VEHÍCULO PARTICULAR PEUGEOT 206 COLOR GRIS NO LOGRANDO VISUALIZAR DOMINIO DE SIMILARES CARACTERÍSTICAS A LAS APORTADAS CIRCULANDO POR PERGAMINO AL LLEGAR A LA ESQUINA DE COOKE REALIZA UN GIRO EN U TOMANDO PERGAMINO SENTIDO A TROXLER. ASÍ MISMO NO SE LOGRA OBSERVAR EL MOMENTO DEL HECHO ILÍCITO SOLO EL PASO DE UN VEHÍCULO DE SIMILARES CARACTERÍSTICAS. 12:09 HS. SIN DIVISAR ARRIBO DE PERSONAL POLICÍA DE ESTA FUERZA DENTRO DEL ALCANCE VISUAL DE LA CÁMARA SE DA POR FINALIZADO EL EVENTO AL TOMAR CONOCIMIENTO A TRAVÉS DE CARTA SAE MÓVIL 608 INFORMO QUE SE REALIZÓ CONSULTA CON LA FISCALÍA N° 37 A CARGO DEL DR. LEONE SECRETARIA ÚNICA A CARGO DEL DR. BECERRA QUIEN DISPUSO QUE SE LABREN ACTUACIONES POR ROBO DE MERCADERÍA EN TRÁNSITO. ASÍ MISMO SE DEJA CONSTANCIA QUE EL MASCULINO SE ENCONTRABA RECORRIENDO CUANDO ES DETENIDO POR EL VEHÍCULO EN MENCIÓN LE SUSTRAEN LA MERCADERÍA Y SE DAN A LA FUGA.</t>
  </si>
  <si>
    <t>PALERMOO234</t>
  </si>
  <si>
    <t>SE TOMA CONOCIMIENTO MEDIANTE CARTA SAE N° 46885825. SITUACIÓN DE VIOLENCIA DE GENERO EN FINCA. SE MANTIENE AL DENUNCIANTE EN LA LÍNEA A FINES DE APORTAR MAYORES DATOS DEL HECHO. SIENDO LAS 12:26 HS. SE TOMA LA CÁMARA EN PALERMOO234 EMPLAZADA EN GODOY CRUZ 2601 Y GÜEMES VISUALIZANDO PERSONAL POLICIAL EN EL LUGAR. 12:54 HS. SE RETIRA PERSONAL POLICIAL DEL LUGAR DANDO POR FINALIZADO ESTE EVENTO. POSTERIORMENTE SE TOMA CONOCIMIENTO MEDIANTE AMPLIACIÓN CARTA SAE INCIDENCIA
M-  614A   INF  FRANQUEA  EL ACCESO EL ENCARGADO DEL   EDIFICIO . SE  VERIFICO EN EL   DEPTO .    705  ,. SE  DIO CON EL  FEMENINO LA CUAL   MANIFIESTA  TENER  UN  TRASNTORNO  MENTAL  Y SUELE  GRITAR  Y  ARROJAR  OBJETOS. AL MOMENTO SE  ENCONTRABA  CON SU ESPOSO  QUIEN    AFIRMA  LO  INDICADO POR EL  FEMENINO .    A  FIN DE   CORROBORAR  LA SITUACION, SE ENTREVISTO AL   VECINO  DEL   DEPARTAMENTO     706  QUIEN    ADUCE QUE  SUELEN  ESCUCHAR  RUIDOS  DEL  DEPARTAMENTO   CUANDO  EL FEMENINO  SE  ENCUENTRA  CON  UN  BROTE. SE DEJA CONSTANCIA QUE LAS PARTES SE  ENCUENTRAN  ILESAS</t>
  </si>
  <si>
    <t>SE TOMA CONOCIMIENTO MEDIANTE CARTA SAE N.º 46885791 QUE HT SE ENCUENTRA EN PERSECUCIÓN. 12:15 HS. SE VISUALIZA MEDIANTE CAMARA FLORES80 EMPLAZADA EN RIVADAVIA 7302 Y LAFUENTE A PERSONAL POLICIAL CON UNA PERSONA DEMORADA. SE REALIZA LINEA DE TIEMPO MEDIANTE CAMARA FLORESO161CAM01 EMPLAZADA EN YERBAL 2794 Y TERRADA SIENDO LAS 12:10 HS. SE VISUALIZA AL MASCULINO DEMORADO A LA VELOZ CARRERA POR YERBAL GIRANDO EN CALLE TERRADA CON DIRECCIÓN HACIA AVENIDA RIVADAVIA EL MISMO APARENTEMENTE PERSEGUIDO POR VARIOS MASCULINOS A LA VELOZ CARRERA. SIENDO LAS 12:12 HS. SE VISUALIZA MEDIANTE CAMARA FLORES80 EMPLAZADA EN RIVADAVIA 7302 Y LAFUENTE A UN MASCULINO DE REMERA BLANCA CON DIBUJO A LA ALTURA DEL PECHO PANTALÓN GRIS Y CALZADO NEGRO SIENDO RETENIDO POR PARTICULARES. ASIMISMO AL MOMENTO DE TOMAR LA CAMARA NO SE OBSERVARON RECURSOS. 12:59 HS. SE RETIRA PERSONAL POLICIAL TRASLADANDO AL MASCULINO. POSTERIORMENTE SE TOMA CONOCIMIENTO MEDIANTE AMPLIACIÓN DE CARTA SAE SE REALIZA CONSULTA CON FISCALIA EN LO CRIMINAL Y CORRECCIONAL A CARGO DR. BARBELLA SECRETARIA ÚNICA A CARGO DR. RODRIGUEZ MASCULINO IMPUTADO POR ACTUACIONES ROBO ARREBATO. ESTE EVENTO FUE MONITOREADO POR MAURO GALVÁN DNI 36696432.</t>
  </si>
  <si>
    <t>RECOLETA 26</t>
  </si>
  <si>
    <t xml:space="preserve">SE VISUALIZA MEDIANTE CAMARA A UN MASCULINO LLEVANDO UNA RUEDA DE UN VEHICULO. SE GENERA CARTA SAE INDICANDO DESCRIPCIONES Y SENTIDO DE FUGA. EL MASCULINO SE PIERDE DE LA VISUAL. CARTA SAE AMPLIA Ht informa se verifico inmediaciones sin dar con el masculino o damnificado. 
</t>
  </si>
  <si>
    <t>VILLA URQUIZA 03</t>
  </si>
  <si>
    <t>SIENDO LAS 12:35 HS. SE TOMA CONOCIMIENTO MEDIANTE CARTA SAE Nº 46885953 POR CHOQUE ENTRE AUTOMÓVIL Y MOTOVEHÍCULO. SE TOMA CÁMARA VILLA URQUIZA 03 EMPLAZADA EN MONROE 4099 Y PLAZA Y SE VISUALIZA LO APORTADO. SE VERIFICA LÍNEA DE TIEMPO Y SE OBSERVA 12:30 HS. CUANDO EL VEHÍCULO PARTICULAR DOBLA POR MONROE SENTIDO PLAZA Y EMBISTA AL MOTOVEHÍCULO. 12:49 HS. ARRIBA MÓVIL DE SAME AL LUGAR. 12:50 HS. SE RETIRA SAME CON TRASLADO Y PERSONAL POLICIAL DANDO POR FINALIZADO EL EVENTO. SE AMPLIA POR CARTA SAE HT INF ARRIBO DE SAME INT 425 DEL HOSPITAL PIROVANO A CARGO DRA. MÓNICA CHARKOUKI MN 115637 QUIEN DERIVA CON DIAGNÓSTICO POLITRAUMATISMO. SE REALIZÓ CONSULTA CON LA UNIDAD DE FLAGRANCIA NORTE A CARGO DR. GALVAIRES QUIEN DISPONE ACTUACIONES POR LESIONES 94. NO SE REQUIERE SERVICIOS. EL EVENTO FUE MONITOREADO POR PC KOSELSTEIN SILVINA.</t>
  </si>
  <si>
    <t>SIN COMUNA-SIN ORIGEN</t>
  </si>
  <si>
    <t>SE TOMO CONOCIMIENTO MEDIANTE FRECUENCIA SOBRE HT EN PERSECUCION. SE BRINDA APOYO OPTICO AL PERSONAL POLICIAL IDENTIFICANDO A UN MASCULINO. CARTA SAE AMPLIA M 904 SE PROCEDE A NOTIFICAR AL SR DNI 34940138 MACEDO ALEJANDRO EL CUAL POSEE UNA HOJA DE NAVAJA DE APROX 10 CM SE REALIZA CONSULTA CON LA FIS 34 BELLAVIGANA SEC DRA CIRO ART 103 SECUESTRO DEL ELEMENTO.-GG</t>
  </si>
  <si>
    <t>CABALLITO 25</t>
  </si>
  <si>
    <t>SE TOMA CONOCIMIENTO MEDIANTE CARTA SAE 46886180 SOBRE UN APARENTE ROBO SE REALIZA LINEA DE TEMPO SIENDO LAS 12:57HS SE TOMA LA CAMARA EMPLAZADA EN ROSARIO 892 Y CENTENERA SE VISUALIZA A UN MASCULINO DE BUZO OSCURO, PANTALÓN GRIS CALZADO CLARO APROXIMARSE A UNA TEMENINA APARENTEMENTE DE EDAD AVANZADA CABELLO CANOSO REMERA NARANJA PANTALÓN CLARO REALIZANDOLE UN ADEMAN A LA ALTURA DEL CUELLO EL CUAL COMIENZA A FORCEJEAR Y POSTERIORMENTE SE RETIRA DEL LUGAR A LA VELOZ CARRERA POR CENTENERA SENTIDO RIVADAVIA ASI MISMO NO SE LOGRA VISUALIZAR SI SUSTRAE ALGUNA PERTENENCIA. SE REALIZÓ LA LINEA DE TIPO DEL LUGAR DONDE QTH APORTADO DEL PERSONAL POLICIAL DANDO ASÍ POR FINALIZADO ESTE EVENTO
SE TOMA CONOCIMIENTO MEDIANTE AMPLIACIÓN SAE PERSONAL INDICA SE EVACUA CONSULTA CON EL JUEZ PAS SRIM SORR NRE 62 A CARGO DRA BIATCHARU PATRICIA SECRETARIA NUMERO 79 A CARGO DR. SETRISA JUAN PABLO QUIEN DISPUSO EN EL LUGAR ACTOS POR ROBO ARREBATO.</t>
  </si>
  <si>
    <t>VILLA LUGANO O129</t>
  </si>
  <si>
    <t>SIENDO LAS 14:28 HS. SE VISUALIZA POR CÁMARA VILLA LUGANOO129 EMPLAZADA EN CASTAÑARES 6704 Y L CUTER GRAN CAUDAL DE PERSONAS CONCENTRADAS EN EL LUGAR. SE DA AVISO A COMANDO GENERANDO CARTA SAE N° 46886934. A LAS 14:37 HS. ARRIBO MÓVIL POLICIAL. 14:41HS. SE RETIRÓ MÓVIL POLICIAL DANDO POR FINALIZADO EL EVENTO. POSTERIORMENTE SE AMPLÍA POR CARTA SAE MÓVIL 608 INFORMA SE REALIZÓ EL CORTE FÚNEBRE SIN NOVEDAD HASTA EL INGRESO DEL CEMENTERIO DE FLORES SIN NOVEDAD</t>
  </si>
  <si>
    <t>VILLA CRESPO 84</t>
  </si>
  <si>
    <t>SE TOMA CONOCIMIENTO MEDIANTE CARTA SAE N° 46885115 POR PERSONAS EXTRAÑAS. SIENDO LAS 10:58 HS SE TOMA LA CAMARA VILLA CRESPO84 EMPLAZADA EN J. B. JUSTO 3202 Y WARNES AL MOMENTO NO SE VISUALIZA LO APORTADO. 10:59 HS ARRIBO PERSONAL POLICIAL. 11:13 HS SE RETIRÓ MÓVIL POLICIAL DANDO POR FINALIZADO EL EVENTO. SAE AMPLIA SECTOR 2 A MARCHA MODERADA PERSONAL POLICIAL ILESO. SITUACIÓN CONTROLADA SE TRATA DE ALLANAMIENTO PERSONAL POLICIAL DE PFA DIVISIÓN SUSTRACCIÓN DE AUTOMOTOR.</t>
  </si>
  <si>
    <t>SE TOMA CONOCIMIENTO MEDIANTE CARTA SAE N°46886995 SOLICITANDO APOYO PARA LA IDENTIFICACION DE UN FEMENINO. SE TOMA CAMARA CONSTITUCION32 VISUALIZANDO A PERSONAL POLICIAL JUNTO AL FEMENINO. LUEGO SE RETIRA PERSONAL POLICIAL NO LOGRANDO VISUALIZAR TRASLADO. POSTERIORMENTE SE AMPLIA POR CARTA GRUPO HT INF SE CONSTATO QUE LA FEMENINO ENTRE SUS PRENDAS POSEIA 20 ENVOLTORIOS DE TIPO NYLON DE COLOR VERDE QUE EN SU INTERIOR CONTENIAN UNA SUSTANCIA POLVORIENTA COLOR COLOR BLANCO SIMIL CLORIHIDRATO DE COCAINA , LA CUAL PESADA TENDRIA UN PESO DE 6 GRAMOS. GRUPO HT INF SE REALIZO CONSULYA UFLA ESTE A/C DR PEIGUI QUIEN DISPUSO LARBRAR ACT LEY 23737 ,14, 1º, SECUESTRO DE LOS ELEMENTOS, DETENCION DEL FEMENINO, NO SE REQUIEREN SERVICIOS.</t>
  </si>
  <si>
    <t>RECOLETAO115</t>
  </si>
  <si>
    <t xml:space="preserve">SE TOMA CONOCIMIENTO MEDIANTE CARTA SAE SOBRE UN MASCULINO EX DE LA DENUNCIANTE VIOLENTO EN LA ENTRADA DEL EDIFICIO. SE BRINDA APOYO OPTICO AL PERSONAL POLICAL IDENTIFICANDO A UN MASCULINO. CARTA SAE AMPLIA M-602 INFORMA LA DENUNCIANTE NO RADICA DENUNCIA, SOLO QUE SE RETIRA EL MASCULINO, CONSTANCIA EN PARTE.- 
</t>
  </si>
  <si>
    <t>BALVANERA96</t>
  </si>
  <si>
    <t>SE TOMA CONOCIMIENTO MEDIANTE CARTA SAE N°46886603 DENUNCIANTE REFIERE APARENTE CHOQUE ENTRE UN COLECTIVO Y UN CAMIÓN. SIENDO LAS 14:08HS. SE TOMA LA CÁMARA BALVANERA96 EMPLAZADA EN VIAMONTE 2198 Y URIBURU DONDE SE VISUALIZA A PERSONAL POLICIAL EN EL LUGAR Y SE VISUALIZA A UN COLECTIVO SOBRE VIAMONTE. 14:15HS. ARRIBA SAME AL LUGAR. 14:27HS. SE RETIRA SAME SIN TRASLADO Y SE RETIRA PERSONAL POLICIAL DANDO POR FINALIZADO ESTE EVENTO. SE AMPLÍA MEDIANTE CARTA SAE 107: MOTO 201 CONFIRMA. INTERCAMBIAN DOCUMENTACIÓN Y SE RETIRAN.</t>
  </si>
  <si>
    <t>SE VISUALIZA POR MEDIO DE CAMARA PALERMO 12 A UN MASCULINO OFICIAR DE LIMPIAVIDRIOS EN LA VIA PUBLICA. SE AMPLIA M 914 SE REALIZO CONTRAVENCION ANTE LA FISCALIA GRAL Y CONTRAVENCIONAL EN LA VOZ DEL  PRO  SECR HERRERA  , INFRACCION AL  ART 91. NOTIFICAN AL MASCULINO, SE LE SECUESTRA LA ESCIBILLA Y SE RETIRA</t>
  </si>
  <si>
    <t>SE TOMA CONOCIMIENTO MEDIANTE CARTA SAE N 46886828 MOTO 424 IFORMA QUE EN EL LUGAR SE ENCUENTRA CON UNA PERSONA AUTORA DE HECHO ILICITO. SE AMPLIA MAGISTRADO: FIZCALIA NACIONAL EN LO CRIMINAL Y CORRECCIONAL Nº 32 A/C DR. LEONEL BARBELLA, SECRETARIA UNICA A/C ESTEVEZ LUCAS. QUIEN ANOTICIADO DE LOS PORMENORES ORDENO LA DETENCION DEL MASCULINO Y SECUESTRO DE LOS ELEMENTO RELACIONADOS CON EL HECHO.</t>
  </si>
  <si>
    <t>945638/945641</t>
  </si>
  <si>
    <t>FLORES O108</t>
  </si>
  <si>
    <t>Se toma conocimiento mediante carta SAE N° 46886530 que masculino refiere que vehículo particular colisionó con motovehículo. Motociclista estaría herido consciente. El vehículo esá con intenciones de darse a la fuga. Fiat Cronos negro dominio AG368MK. Siendo las 14:07Hs se toma la cámara FloresO108 emplazada en Argerich 395 y Bogota y se visualiza a Personal Policial en el lugar junto a un vehículo Fiat Cronos gris con dominio AG 368 MK. Se realiza línea de tiempo tomando la cámara FloresO108CAM01 y se visualiza siendo las 13:40Hs al vehículo Fiat en movimiento por la calle Argerich en sentido al tránsito llegando a detener su marcha en la intersección de la calle Bacacay. No se logra visualizar si hubo una colisión debido a la lejanía de la cámara. 15:14Hs queda Personal Policial de consigna dando como finalizado el evento. Posteriormente se amplía por carta SAE. M Sec arribado no se logra dar con lo indicado en constancia. El panorama es normal.</t>
  </si>
  <si>
    <t>VILLA SOLDATI 95</t>
  </si>
  <si>
    <t>SE TOMA CONOCIMIENTO MEDIANTE CARTA SAE 46887846 POR PERSONA CON ATAQUE. SE TOMA CAMARA VILLA SOLDATI95 VISUALIZANDO A PERSONAL POLICIAL EN EL LUGAR JUNTO A MASCULINO. SE AMPLIA: MOV SOLDATI INF,QUE ARRIBO SAME INT, 416 DEL GRIERSON A/C M,N 106781 QUIEN ASISTE Y DERIVA CON DIAG, CONTROL NEUROLOGIO</t>
  </si>
  <si>
    <t>SE TOMA CONOCIMIENTO MEDIANTE CARTA SAE N° 46887180 AUTO ATROPELLO A DOS MOTOVEHICULO UN MASCULINO SE LE SALIO EL HOMBRO DEL LUGAR AUTO SE DIO A LA FUGA AUTO COLOR GRIS NO APORTA MAS DATOS. 15:02 HS SE TOMA CÁMARA CABALLITO04 EMPLAZADA EN ACOYTE 197 Y NEUQUEN SE VISUALIZA PERSONAL POLICIAL Y DOS MOTOVEHICULO PRESUNTAMENTE CHOCADOS SE VISUALIZA TAMBIÉN DOS MASCULINOS EN EL LUGAR. CMU INFORMA REALIZA LINEA DE TIEMPO DE CÁMARA CABALLITO04 A LAS 15:55:40 HS SE VISUALIZA MOTOVEHICULO CIRCULAR POR ACOYTE CON DIRECCIÓN A AVELLANEDA CUANDO AL CRUZAR INTERSECCIÓN CON CALLE NEUQUEN SE VISUALIZA MOTOVEHICULO NEGRO REALIZAR UNA MALA MANIOBRA PROVOCANDO COLISIÓN CON MOTOVEHICULO ROJO EN ESE PRECISO MOMENTO SE PIERDE LA VISUAL POR PATRÓN DEL DOMO QUE GENERA EL GIRO DEL MISMO EN CASO DE REQUERIR IMÁGENES DEBERÁN SER SOLICITADAS VÍA MAIL A MESITAS@POLICIADELACIUDAD.GOB.AR. 15:22 HS ARRIBA SAME 15:29 HS SE RETIRA SAME CON TRASLADO DE UNO DE LOS MASCULINOS PRESUNTAMENTE LESIONADO ESTE SERIA MASCULINO CON BERMUDA DE JEAN Y CAMISETA OSCURA. 16:00 HS QUEDA PERSONAL POLICIAL DE CONSIGNA CON MOTOVEHICULO DANDO ASÍ POR FINALIZADO ESTE EVENTO. SE AMPLIA MEDIANTE CARTA SAE 906 INFORMA SE REALIZO CONSULTA CON UNIDA FLAGRANCIA OESTE A CARGO DRA ARCHILLA QUIEN DISPONE ACTA POR LESIONES 94 NOTIFICACIÓN DE ARTICULO 29 Y 30 PARA IMPUTADO. SOLICITA VIALES AL LUGAR CONSIGNA OF LP 22452 CABRERA POC 1136245567 906 INFORMA SAME 415 A CARGO DRA AIMARA BRAVO MN 178538 DERIVA HOSPITAL DURAND DIAGNOSTICO DISLOCACIÓN DE BRAZO IZQUIERDO. ESTE EVENTO FUE MONITOREADO POR UZCATEGUI FLORANYELY DNI 96200093.</t>
  </si>
  <si>
    <t>SE TOMA CONCIMNIENTO MEDIANTE CARTA SEA N 46887245 EMENNINO REFIERE QUE HAY UN FEMENINO INCONCIENTE EN LA PUERTA DEL EDIFICIO. SE AMPLIA HT INF ARRIBO SAME INT 346 DE BASE RETIRO A/C DR JORGE RODRIGUEZ MN 100278 NO ASISTE , ARRIBA OBRA SOCIAL INT 328 SAMA EMERGER DE BASE QUIMQUELA A/C DRA TAMPAYO MN 194624 AISTE Y TRASLADA DX SINCOPE SE TRASLADA AL SUIT MEDICA</t>
  </si>
  <si>
    <t>SAN NICOLAS 85</t>
  </si>
  <si>
    <t>SE TOMA CONCIMNIENTO MEDIANTE CARTA SEA N 46887570 MOVIL 601 INFORMA DIO CON UN MASCULINO DE NAC URUGUAYA EL CUAL CAMBIO 200 DOLARES Y LE DIERON A CAMBIO. SE AMPLIA M 601   INTERVIENE JUZGADO FED  CRIMINAL Y CORRECCIONAL N 3 AC DR RACECAS  SECRETARIA N 3  AC DR RUIZ SE LABRAN ACTUACIONES POR FALSIFICACION DE MONEDA .-</t>
  </si>
  <si>
    <t xml:space="preserve">SE TOMA CONCIMNIENTO MEDIANTE CARTA SEA N 46884689 DTE REFIERE QUE UN MASCULINO INGRESO A ROBAR, Y SE LLEVO VARIAS COSAS EN MERCADERIA. SE AMPLIA M 601 INFORMA NEGATIVOILICITO , SE VERIFICO LAS CAMARAS SE TRATO DE UNA CONFUCION , PANORAMA NORMAL 
</t>
  </si>
  <si>
    <t>SE TOMA CONCIMNIENTO MEDIANTE CARTA SEA N 46887288 DTE FEMENINO REFIERE QUE HABRIA 2 MASCULINOS EN LA VIA PUBLICA PELEANDOSE ENTRE SI. SE AMPLIA HT INF ARRIBO SAME INT 359  BAE CONSTITUCION AC DR RCAYUBO MN 85904  ASISTE Y DERIVA CON DIGA YTRAUMATISMO FACIAL CON HERIDA CORTANTE  AL HTAL ARGERICH</t>
  </si>
  <si>
    <t>FORESO251/126</t>
  </si>
  <si>
    <t>SE TOMA CONCIMNIENTO MEDIANTE CARTA SEA N 46886331 HT SOLICITA SAME POR PERSONA ATROPELLADA 1131970185. SE AMPLIA ARRIBA SAME INT 416 HTAL GRIERSON AC DR LUIS GRIANO MN 106781 ASISTE Y DERIVA AL MENOR, EN EL LUGAR NO SE ENCONTRABA NINGUN FAMILIAR DE ESTE, POR LO QUE EL MOVIL 607 PROCEDE A REALIZAR ACOMPAÑAMIENTO. HT INF SE REALIZO CONSULTA CON LA UFLA OESTE AC DRA ARCILLA SEC PALUMBO QUIEN INTERIORIZADO DEL TEMA DISP LABREN ACT POR LESIONES 94.</t>
  </si>
  <si>
    <t>SE TOMA CONCIMNIENTO MEDIANTE CARTA SEA N 4688755 DTE MASCULINO REFIERE QUE HABRIA 1 MASCULINO EL CUAL SE HABRIA CAIDO AL QUERER LEVANTAR SU BILLETERA. SE AMPLIA 107:HT SIN EFECTO SAME, LA PERSONA SE RECOMPUSO SE RETIRA DEL LUGAR JUNTO A SU HERMANO, SE RELIZO LOS PRIMEROS AUXILIOS SOLO POSEIA UN RASPON</t>
  </si>
  <si>
    <t xml:space="preserve">SE VISUALIZA MASC COMETER ILICITO CAMARA FLORESO126. ARRIBA PERSONAL POLCIAL.   SEC  1   DE  A EN EL LUGAR SE VERIFICA INTERCEPCIONES, NEGATIVO LO APORTADO. PRESENCIA NOTORIA,NOS E  HACERCA  DENUNCIANTE . PMA. NORMA
</t>
  </si>
  <si>
    <t>VILLA LUGANO 04/O119</t>
  </si>
  <si>
    <t>SE TOMA CONOCIMIENTO MEDIANTE CARTA SAE N° 46888543 LLAMANTE REFIERE SOBRE UN ROBO EN UNA PELUQUERÍA EN CRISOSTOMO ALVAREZ Y MIRALLA LOS MISMOS SE DESPLAZAN EN UN VEHÍCULO CLIO GRIS. SIENDO LAS 17:30 HS. SE VISUALIZA MEDIANTE LA CÁMARA VILLA LUGANO04 EMPLAZADA EN SANTANDER 5102 Y MIRALLA EL PASO DEL VEHÍCULO DE SIMILARES CARACTERÍSTICAS POR SANTANDER SENTIDO A POLA. SE AMPLIA POR MODULACIÓN QUE EL PERSONAL SE ENCUENTRA EN SEGUIMIENTO DE UN RENAULT CLIO POR LEGUIZAMON SENTIDO AL BARRIO 15. 17:34 HS. SE VISUALIZA MEDIANTE LA CÁMARA VILLA LUGANOO119 EMPLAZADA EN MARTIN GRANDOLI 5992 Y LUIS HERRERA A PERSONAL POLICIAL REDUCIENDO A MASCULINO. 17:36 HS. SE RETIRA MÓVIL POLICIAL TRASLADANDO A MASCULINO DE ROPAS OSCURAS. 17:41 HS. EL PERSONAL POLICIAL APROXIMA A LA CÁMARA A UN SEGUNDO MASCULINO DE CHOMBA BEIGE CON DETALLES ROJOS SHORT NEGRO Y CALZADO BLANCO CON DETALLES NEGROS. 17:50 HS. SE RETIRA MÓVIL POLICIAL TRASLADANDO AL SEGUNDO MASCULINO DANDO POR FINALIZADO EL EVENTO. POSTERIORMENTE SE AMPLIA POR CARTA SAE QUE 908A INFORMA QUE ARRIBA SAME INTERNO 417 DEL HOSPITAL SANTOJANNI A CARGO DEL DR. MARIANI MATRICULA NACIONAL 175649 QUIEN ASISTE EN EL LUGAR CON DIAGNOSTICO TRAUMATISMO LEVE EN PÓMULO DERECHO GOLPEADO CON EL ARMA DE FUEGO. OFICIAL MAYOR SANCHEZ A CARGO DEL MÓVIL 808A INFORMA QUE SE REALIZA CONSULTA CON EL JUZGADO CRIMINAL Y CORRECCIONAL N°8 A CARGO DE LA DRA. PELUFO POR ANTE LA SECRETARIA N°121 A CARGO DE LA DRA. NEME DISPONEN ACTUACIONES POR ROBO AGRAVADO POR USO DE ARMA DE FUEGO. SE HALLO UNA REPLICA DE ARMA DE FUEGO SÍMIL 9MM. ASIMISMO EL RODADO POSEE ALERTA TEMPRANA CON FECHA 12/12 DEL PRESENTE AÑO A PEDIDO DE LA COMISARIA 8VA DE DON BOSCO PROVINCIA DE BS AS. SE SOLICITA RASTROS PARA EL RODADO EL CUAL SE ENCUENTRA EN ZUVIRIA 5740. CABE DESTACAR QUE SE LOGRA RECUPERAR LA MERCADERÍA DEL COMERCIO Y HERRAMIENTAS DE LA BARBERÍA. AGUARDA CONSIGNA OFICIAL LP 57896 AYAY SERRANO.</t>
  </si>
  <si>
    <t>CRESPO 08</t>
  </si>
  <si>
    <t>SE TOMA CONOCIMIENTO POR CARTA HT INF QUE ARRIBO SAME INT:390 DE LA BASE DEL HOSPITAL DURAN MN168484 A CARGO DEL DR.MOYA JORGE. EL MASCULINO TIENE ALIENTO ETILICO, SE ENCUENTRA AGRESIVO. SOLO SE LE HIZO CONTROL DE DIABETES Y DIO NORMAL. ASIMISMO NO REQUIERE SAME NI PRESENCIA DEL PERSONAL POLICIAL. EL MASCULINO SE NIEGA A ENTREVISTARSE. NO APORTA DATOS.</t>
  </si>
  <si>
    <t>ALMAGRO 72</t>
  </si>
  <si>
    <t>SE TOMA CONOCIMIENTO POR CARTA LLAMANTE REFIERE CHOQUE ENTRE VEHICULO Y MOTOVEHICULO.
MASCULINO DE LA MOTOVEHICULO ESTA HERIDO EN EL PISO, ESTA CONSCIENTE. 
VEHICULO EN EL LUGAR. 605 INDICA ACT LESIONESA ART 94</t>
  </si>
  <si>
    <t>FLORES 74</t>
  </si>
  <si>
    <t xml:space="preserve">SE TOMA CONOCIMIENTO POR CARTA MASC REFIERE QUE ATROPELLO A UN FEMENINO DE 48 AÑOS, ESTA CONCIENTE HT SE REALISO CONCULTA CON UNIDAD DE FLANGRANCIA  AREA ESTE AC DR ESCORTO EZEQUIEL QUIEN DISPUSO SE LABREN ACTUCIONES POR LECIONES 94 *  SE REQUIERE VIALES HT DE CONSIGNA  , POC 1169803959
 </t>
  </si>
  <si>
    <t>CONSTITUCION 80</t>
  </si>
  <si>
    <t>SE TOMA CONOCIMIENTO POR CARTA SAE N°46888448 CABO SAUCEDO DE POLICÍA FEDERAL REFIERE QUE ESTARÍA CON UN DAMNIFICADO DE ROBO EN LA VÍA PÚBLICA. 17:27HS. SE TOMA CAMARACONSTITUCION80 EMPLAZADA EN HUMBERTO 1° 1502 Y LUIS SÁENZ PEÑA. SER VISUALIZA A PERSONAL POLICIAL EN EL LUGAR. 18:22 HS. SE RETIRA MÓVIL POLICIAL. SE TOMA CONOCIMIENTO POR CARTA SAE SE REALZO CONSULTA CON LA FISCALÍA °5 A CARGO DEL DR. TRONCOSO SECRETARIA A CARGO DEL DR. AVELLA NO ADOPTÓ TEMPERAMENTO ASÍ MISMO EL DAMNIFICADO ADOPTÓ TEMPERAMENTO.</t>
  </si>
  <si>
    <t>RECOLETA O116</t>
  </si>
  <si>
    <t>SIENDO LAS 18:07 HS SE COMIENZA A OBSERVAR LA CÁMARA RECOLETAO116 DOMO A UN MASCULINO SENTADO EN UN BANCO DE UNA VEREDA DE UNA PLAZA LESIONADO EN LA CABEZA PERDIENDO ABUNDANTE SANGRE SE DA CONOCIMIENTO MEDIANTE LA CARTA DE SAE NÚMERO: 46888817 18:10 HS ARRIBA PERSONAL DE POLICÍA DE LA CIUDAD 18:53 HS ARRIBA PERSONAL DEL SAME EN UNA AMBULANCIA 19:01 HS SUBE UN MASCULINO A LA AMBULANCIA DEL SAME 19:03 HS SE RETIRA PERSONAL DEL SAME INTERNO 364 CON TRASLADO DE UN MASCULINO 19:04 HS FINALIZA ARRIBO DEL PERSONAL DE ESTA FUERZA SAME INTERNO 364 DE BASE RETIRO ACTUACIONES DOCTORA NAVARRO MATRICULA NÚMERO 181458 ASISTE Y DERIVA AL HOSPITAL RIVADAVIA CON DIAGNOTICO HERIDA CORTANTE EN CUERO CABELLUDO A RAIZ DE CAIDA DE SU PROPIA ALTURA CARTA REALIZADA POR EL AUXILIAR: GARCIA FELICIANO LP: 12290</t>
  </si>
  <si>
    <t>SE TOMA CONOCIMIENTO MEDIANTE CARTA SAE N° 46888807 QUE DENUNCIANTE REFIERE QUE UN COLECTIVO Y UNA MOTO HABRÍAN CHOCADO. HAY HERIDOS. SIENDO LAS 18:08HS SE TOMA LA CÁMARA FLORES78 EMPLAZADA EN RIVADAVIA 7198 Y CULPINA Y SE VISUALIZA EN EL LUGAR A UN GRUPO DE PERSONAS ALREDEDOR DE UN MASCULINO QUE SE ENCUENTRA CAÍDO EN LA VÍA PÚBLICA. TAMBIÉN SE VISUALIZA A UN VEHÍCULO DE TRANSPORTE DE LA LÍNEA 92. 18:11HS ARRIBA PERSONAL POLICIAL AL LUGAR Y ASISTE AL MASCULINO CAÍDO. 18:22HS ARRIBA SAME AL LUGAR Y ASISTE AL MASCULINO. 18:27HS SAME SE RETIRA DEL LUGAR CON TRASLADO DEL MASCULINO. PERSONAL POLICIAL QUEDA DE CONSIGNA DANDO COMO FINALIZADO EL EVENTO. POSTERIORMENTE SE AMPLÍA POR CARTA SAE. MÓVIL SEC 3 SE REALIZÓ CONSUTA CON LA UFLA OESTE A CARGO DR. CORSO ANDRES QUIN EINDISO SE LABREN ACTUACIONES POR LESIONES 94 SE REQUIERE VIALES AL LUGAR MÓVIL SEC3 DE CONSIGNA POC 11363249151.</t>
  </si>
  <si>
    <t>PALERMO O156</t>
  </si>
  <si>
    <t>SE TOMA CONOCIMIENTO MEDIANTE CARTA SAE N°46888969 DENUNCIANTE REFIERE QUE HABRÍA UN MASCULINO CON EL BRAZO ATRAPADO EN LA RUEDA DE UN COLECTIVO. SIENDO LAS 18:27HS SE TOMA CÁMARA PALERMOO156 EMPLAZADA EN L MARÍA CAMPOS 699 Y MATIENZO SE VISUALIZA PERSONAL POLICIAL CON UN COLECTIVO DETENIDO. 18:34HS ARRIBA SAME Y BOMBEROS. 18:44HS SE RETIRA SAME SIN LOGRAR VISUALIZAR SI SE RETIRÓ CON O SIN TRASLADO. 18:58HS SE RETIRA BOMBEROS. 19:14HS SE RETIRA PERSONAL POLICIAL DANDO POR FINALIZADO EL EVENTO. SE AMPLÍA MEDIANTE CARTA SAE 914 AMPLÍA ARRIBO SAME INTERNO 384 DE BASE JUAN B JUSTO A CARGO DRA. QUINTAS MATRICULA N°166888 QUIEN ASISTE Y DERIVA HACIA HOSPITAL PIROVANO CON DIAGNOSTICO POLITRAUMATISMO BRAZO IZQUIERDO ARRIBO BOMBEROS INTERNO 2637 DEL DESTACAMENTO PALERMO DOTACIÓN 6X1 A CARGO TENIENTE LP 24825 MENENDEZ DE MANERA PREVENTIVA MASCULINO EMPLEADO DE TRANSPORTE PUBLICO MECÁNICO REALIZANDO REPARACIONES ACCIDENTE LABORAL SE COMUNICARÁ CON LA ART PERTINENTE SE DEJA CONSTANCIA EN PARTE.</t>
  </si>
  <si>
    <t>CHACARITA31CAM02</t>
  </si>
  <si>
    <t>SE TOMA CONOCIMIENTO MEDIANTE CARTA SAE N°45889085DENUNCIANTE REFIERE CHOQUE EN EL LUGAR.18:32HS SE TOMA LA CAMARA CHACARITA31CAM02 EMPLAZADA EN NEWBERY 4229 Y GUZMAN VISUALIZANDO TRES VEHICULOS DETENIDOS POR CHOQUE.SE REALIZA LINEA DE TIEMPO MEDIANTE CAMARA CHACARITA31CAM01 SIENDO LAS 18:31:05HS SE VISUALIZA UN VEHICULO COLOR OSCURO CIRCULA POR CALLLE NEWBERY SENTIDO GUZMAN COLISIONA A UN VEHICULO COLOR PLATEADO GENERANDO CHOQUE EN CADENA POR DETENCION DE SEMAFORO.18:41HS ARRIBO CUATRI Y MOVIL POLICIAL.18:58HS SE RETIRAN LAS DOS PARTES QUEDANDO CONDUCTOR DE TERCER VEHICULO COLISIONADO.19:14HS ARRIBO SAME.19:24HS SE RETIRA SAME SIN TRASLADO AL MOMENTO ARRIBA AMBULANCIA PRIVADA.19:26HS QUEDA PERSONAL POLICIAL EN CONSIGNA DEL LUGAR DADNO POR FINALIZADO ESTE EVENTO.SE TOMA CONOCIMIENTO MEDIANTE CARTA SAE INFORMA CM QUE SE TRATA DE UN CHOQUE SIMPLE NEGATIVO LESIONADOS LAS PARTES CORRESPONDEN SIN IMPEDIMENTOS.NEGATIVO ELEMENTOS CONSTITUTIVOS DE DELITOS.NEGATIVO INCIDENCIA.SE SUMINISTRAN DATOS CORRESPONDIENTES Y SE RETIRAN SIN NOVEDAD.CONSTANCIA EN PARTE.</t>
  </si>
  <si>
    <t>SE TOMA CONOCIMIENTO MEDIANTE CARTA SAE N° 46889133 HT ID 1245 INFORMA QUE EN EL LUGAR SE ENCUENTRA EL JEFE DE GOBIERNO DE LA CIUDAD EL SEÑOR JORGE MACRI MOTIVO DE LA BENDICIÓN DE PESEBRE EL MISMO PERMANECERÁ EN EL LUGAR HASTA LAS 19:00HS. SIENDO LAS 18:45HS SE TOMA CÁMARA SAN NICOLAS82 EMPLAZADA EN PELLEGRINI 495 Y LAVALLE SE VISUALIZA A PERSONAL QUE SE ENCUENTRA JUNTO AL SEÑOR JEFE DE GOBIERNO JORGE MACRI. 18:56HS AMPLIA MEDIANTE CARTA SAE HT INFORMA QUE YA SE RETIRÓ EL JEFE DE GOBIERNO JORGE MACRI EN EL LUGAR ESTÁN SOLOS LOS TRANSEÚNTES HABITUÉ DEL LUGAR PANORAMA ES NORMAL.</t>
  </si>
  <si>
    <t>NUEVA POMPEYA 40</t>
  </si>
  <si>
    <t>SE TOMA CONOCIMIENTO MEDIANTE CARTA SAE N°46889187 DENUNCIANTE REFIERE QUE FEMENINO DE 43 AÑOS SE DESVANECIÓ EN EL COLECTIVO. 18:47 HS. SE TOMA LA CÁMARA NUEVA POMPEYA40 EMPLAZADA EN CASEROS 4200 Y LA PLATA VISUALIZANDO COLECTIVO DE LA LÍNEA 119 DETENIDO EN EL LUGAR. 18:52 HS. ARRIBA PERSONAL POLICIAL AL LUGAR. 19:02 HS. ARRIBA SAME. 19:11 HS. SE RETIRA SAME Y PERSONAL POLICIAL DEL LUGAR DANDO POR FINALIZADO ESTE EVENTO. POSTERIORMENTE SE AMPLÍA MEDIANTE CARTA SAE HT INDICA ARRIBO SAME INTERNO 411 DE BASE MONASTERIO A CARGO DEL DR MN 215965 ASISTE SIN TRASLADO DIAGNOSTICO CONTROL CLÍNICO</t>
  </si>
  <si>
    <t>SIN ORIGEN</t>
  </si>
  <si>
    <t>PALERMOO186</t>
  </si>
  <si>
    <t>SE TOMA CONOCIMIENTO MEDIANTE CARTA SAE N° 46889201 MASCULINO DEMORADO POR AGRESIÓN A PERSONAL POLICIAL. SIENDO LAS 18:48HS SE TOMA CÁMARA PALERMOO186 EMPLAZADA EN GODOY CRUZ 2904 Y JUNCAL VISUALIZANDO A PERSONAL POLICIAL CON MASCULINO DEMORADO. SE REALIZA LÍNEA DE TIEMPO DE CÁMARA PALERMOO186CAM02 A LAS 18:33HS SE VISUALIZA UN EFECTIVO CIRCULANDO POR JUNCAL AL LLEGAR A MITAD DE CUADRA SE OBSERVA A UN MASCULINO DE ROPAS OSCURAS CON UN OBJETO EN UNA DE SUS MANOS A LA VELOZ CARRERA HACIA EL PERSONAL TOMANDO ESTA DISTANCIA VOLVIÉNDOSE A ACERCAS MOMENTOS DESPUÉS TENIENDO QUE RETROCEDER NUEVAMENTE YA QUE EL MASCULINO NUEVAMENTE AMEDRENTA AL PERSONAL CON EL OBJETO. POSTERIORMENTE ESTE MASCULINO SE RETIRA POR JUNCAL SIENDO PERSEGUIDO POR EL PERSONAL LOGRANDO DETENER AL MISMO. 19:57HS SE VISUALIZA EL ARRIBO DE SAME PARCIALMENTE OBSTRUIDO POR ARBOLEDA. 20:17HS SE RETIRA SAME SIN VISUALIZAR TRASLADO. 20:43HS SE DA POR FINALIZADO ESTE EVENTO. POSTERIORMENTE SE AMPLIA QUE 614 AMPLIO ARRIBO SAME INTERNO 363 BASE ECOPARQUE A CARGO DRA LARREA 133672 QUIEN ASISTE SIN DERIVAR A IMPUTADO CON DIAGNOSTICO ESCORIACIONES LEVES PÓMULO DERECHO. EFECTUADA CONSULTA SE LABRAN ACTUACIONES POR ATENTADO Y RESISTENCIA A LA AUTORIDAD UNIDAD FLAGRANCIA NORTE A CARGO DOCTOR GARCÍA. NEGATIVO MEDIOS O RELEVANCIA.</t>
  </si>
  <si>
    <t>COLAB. CON INT DIRECTA</t>
  </si>
  <si>
    <t>SE TOMA CONOCIMIENTO MEDIANTE CARTA SAE N°46889206 DENUNCIANTE REFIERE APARENTE MASCULINO EN SITUACIÓN SOSPECHOSA. SIENDO LAS 18:51HS. SE TOMA LA CÁMARA BALAVANERA50 EMPLAZADA EN RIVADAVIA 3196 Y 24 DE NOVIEMBRE DONDE SE VISUALIZA UN MASCULINO JUNTO A UNA BICICLETA. 18:05HS. ARRIBA PERSONAL POLICIAL Y REQUISA AL MASCULINO. 19:04HS. LE DAN SOLTURA AL MASCULINO. 19:07HS. SE RETIRA PERSONAL POLICIAL DEL LUGAR DANDO POR FINALIZADO ESTE EVENTO. SE AMPLÍA MEDIANTE CARTA SAE HT ENTREVISTA AL MASCULINO APORTADO CONSULTADO CORRESPONDE Y NO POSEE IMPEDIMENTO. JUSTIFICA PRESENCIA EN QTH. NEGATIVO ILÍCITO NEGATIVO DENUNCIANTE</t>
  </si>
  <si>
    <t>SAN NICOLAS 80</t>
  </si>
  <si>
    <t>SE TOMA CONOCIMIENTO MEDIANTE CARTA SAE 46889325 DENUNCIANTE MASCULINO REFIERE QUE HABRÍA UN MASCULINO DETENIDO POR PARTICULAR SE MANTIENE AL DENUNCIANTE EN LÍNEA A LOS FINES DE APORTAR MAYORES DATOS DEL HECHO SERIA SOBRE LAS CALLES AV. LEANDRO N ALEM 741 ATENTO A ELLO SIENDO LAS 19:11 HS. SE TOMA LA CÁMARA SAN NICOLÁS 80 EMPLAZADA EN LAS CALLES LEANDRO N ALEM 698 Y VIAMONTE EN EL LUGAR SE VISUALIZA A UN MASCULINO REDUCIDO EN EL LUGAR Y A PERSONAL POLICIAL SE DA AVISO A COMANDO. CMU AMPLIA SE VERIFICO LÍNEA DE TIEMPO DE CÁMARA SAN NICOLÁS 80 CAM03 DONDE SE VISUALIZA 19:00 HS. DOS MASCULINOS PROVENIR DESDE LA CALLE VIAMONTE HACIA ALEM PRIMER MASCULINO DE ROPAS OSCURAS CON LÍNEAS BLANCAS EN LOS BRAZOS CALZADO NEGRO SEGUNDO MASCULINO CAMPERA OSCURA BERMUDA CON DETALLES CALZADO BLANCO AMBOS AL NOTAR LA PRESENCIA DE UN TERCER MASCULINO QUIEN LOS PERSEGUÍA SE DAN A LA FUGA A LA VELOZ CARRERA POR DISTINTOS SENTIDOS EL MASCULINO DE ROPAS OSCURAS POR ALEM PERDIÉNDOSE DE LA VISUAL MIENTRAS QUE EL SEGUNDO MASCULINO CRUZA HACIA EL METROBÚS Y ES DETENIDO POR EL TERCER MASCULINO QUIEN LOS PERSEGUÍA POR DETRÁS. 21:14 HS. SE RETIRA MÓVIL CON TRASLADO DANDO ASÍ POR FINALIZADO EL EVENTO. POSTERIORMENTE SE TOMA CONOCIMIENTO MEDIANTE CARTA SAE QUE MAGISTRADO: JUZGADO NACIONAL EN LO CRIMINAL Y CORRECCIONAL DE MENOR NUMERO 1 A A CARGO DR. COCIANICH FEDERICO SECRETARIA ÚNICA A CARGO DR. CARUSO GUSTAVO Y SIENDO ATENDIDO POR ESTE ULTIMO ORDENO LA DETENCIÓN DEL MASCULINO ACUSADO QUE SEA TRASLADADO A INSTITUTO INCHAUSTI Y REALICE EL SECUESTRO DE LOS ELEMENTO RELACIONADOS CON EL HECHO.</t>
  </si>
  <si>
    <t xml:space="preserve">CONSTITUCION 27 </t>
  </si>
  <si>
    <t>SIENDO LAS 19:22HS SE VISUALIZA MEDIANTE CÁMARA CONSTITUCION27 EMPLAZADA EN JUAN DE GARAY 1186 Y SALTA A UN FEMENINO DE TOP NEGRO CALZA TRICOLOR MORRAL CRUZADO Y ZAPATILLAS NEGRAS CON PIPA NIKE ROSA REALIZAR PASAMANOS CON UN MASCULINO LA MISMA ACOMPAÑADA DE OTRO FEMENINO DE CAMPERA ROSA CALZA DE COLOR NEGRA. SE DA AVISO A COMANDO GENERANDO CARTA SAE N° 46889526. 19:26HS MEDIANTE CÁMARA CONSTITUCION74 SE VISUALIZA A EL FEMENINO DE TOP NEGRO REALIZAR NUEVAMENTE UN PASAMANOS CON UN MASCULINO DE REMERA DE RIVER MOCHILA COLOCADA AZUL JOGGING NEGRO ZAPATILLAS NEGRAS. 19:28HS MEDIANTE CÁMARA CONSTITUCION74 SE VISUALIZA A PERSONAL POLICIAL DAR CON EL FEMENINO DE TOP NEGRO. 19:28HS MEDIANTE CÁMARA CONSTITUCION27 SE VISUALIZA AL MASCULINO COMPRADOR POR GARAY HACIA BRASIL ACOMPAÑADO DE OTRO MASCULINO DE REMERA GRIS. 19:51HS SE RETIRA EL FEMENINO POR SUS PROPIOS MEDIOS. DANDO ASÍ POR FINALIZADO EL EVENTO. AMPLIA MEDIANTE CARTA SAE HT INFORMA QUE SE REALIZÓ CONSULTA CON ESTE A CARGO DOCTOR MATTEO QUIEN INDICO QUE SE LABRE EXPEDIENTE DE CONSTANCIA DEBIDO QUE LA FEMENINA IDENTIFICADA LA MISMA NO POSEE ELEMENTO CONSTITUTIVO DE DELITO.</t>
  </si>
  <si>
    <t>VILLA URQUIZA 57</t>
  </si>
  <si>
    <t>SE TOMA CONOCIMINETO MEDIANTE CARTA SAE N°46889568 DENUNCIANTE REFIERE QUE HABRIA UNA RIÑA EN EL INTERIOR DE UN COMERCIO APARENTEMENTE INTENTARON ROBAR DESCONOCE. SOLICITA MOVIL. LOCAL INDICA QUE LOS MASCULINOS SON MENORES DE 15 AÑOS. 7 MENORES DETENIDOS POR EMPLEADOS DEL LOCAL UNO DE LOS MENORES RESULTA LESIONADO EN EL MOMENTO EN QUE EL DAMNIFICADO LOS REDUCE. SIENDO LAS 19:32HS. SE TOMA CAMARA VILLA URQUIZA57 EMPLAZADA EN TRIUNVIRATO 4298 Y JURAMENTO VISUALIZANDO PERSONAL POLICIAL JUNTO A LOS MASCULINOS DEMORADOS. 22:30HS. SE RETIRA PERSONAL POLICIAL CON TRASLADO DE LOS MENORES. POSTERIORMENTE SE TOMA CONOCIMIENTO MEDIANTE CARTA SAE M812 RECTIFICA LESIONADO RESULTA SER EL EMPLEADO DEL LOCAL QUIEN SE LESIONA AL MOMENTO DE REDUCIR A LOS MENORES. M815 AMPLIA QUE LOS MENORES INGRESAN AL BAZAR Y MODALIDAD PIRAÑA SUSTRAEN 6 PARES DE ANTEOJOS Y UN PERFUME. LA SITUACIONES VISUALIZADA POR EL EMPLEADO A TRAVÉS DE LAS CÁMARAS Y SE DISPONEN A DETENERLOS SE EVACUA CONSULTA CON JUZGADO DE MENORES. ESTE EVENTO FUE MONITOREADO POR FLORENCIA GUERRA HIDALGO 46702815 EN COLABORACIÓN CON GALVÁN DAIANA 44303987 Y MARTINEZ DAIANA 35820013</t>
  </si>
  <si>
    <t>8 DETENIDOS</t>
  </si>
  <si>
    <t>BALVANERA 79CAM03</t>
  </si>
  <si>
    <t>SE TOMA CONOCIMIENTO MEDIANTE CARTA SAE N°46889418. DENUNCIANTE REFIERE QUE HABRIA UN CHOQUE ENTRE UN MOTOVEHÍCULO Y UN AUTOMÓVIL. SIENDO LAS 19:48 HS SE TOMA CÁMARA BALVANERA79CAM03 EMPLAZADA EN ALSINA 2498 Y ALBERTI DONDE SE VISUALIZA A PERSONAL POLICIA JUNTO A UNA CAMIONETA. ASIMISMO SE REALIZA LINEA DE TIEMPO POR CÁMARA BALVANERA79CAM03 DONDE SE VISUALIZA A LAS 19:11 HS COMO UNA CAMIONETA FIAT TORO COLOR NEGRO CONTINUA LA MARCHA SALIENDO DEL LUGAR DONDE ESTABA ESTACIONADA E IMPACTA CONTRA UN MOTOVEHÍCULO EL CUAL VENIA POR ALSINA HACIA MATHEU. 19:27 HS ARRIBA SAME AL LUGAR. 19:32 HS SE RETIRA SAME CON TRASLADO DE LA FEMENINA QUE CONDUCIA EL MOTOVEHÍCULO. 20:37 HS SE RETIRA PERSONAL POLICIAL DEL LUGAR DANDO POR FINALIZADO EL EVENTO.SE AMPLÍA MEDIANTE SAE 603C CONSULTA FISCALIA UNIDAD DE FLAGRANCIA ESTE A CARGO DR. PEIX ACTUACIONES POR LESIONES 94 NOTIFICACIÓN DE ART 29 Y 30 AL IMPUTADO Y RESGUARDO DEL MOTOVEHICULO EN DEPENDENCIA.</t>
  </si>
  <si>
    <t>BOEDO 86</t>
  </si>
  <si>
    <t>SE TOMA CONOCIMIENTO MEDIANTE CARTA SAE N°46889813 DENUNCIANTE REFIERE QUE LE ABRIA ROBADO EL VEHÍCULO. SIENDO LAS 19:56 HORAS SE TOMA CÁMARA BOEDO86 EMPLAZADA EN PAVÓN 3898 Y CASTRO VISUALIZANDO UN TUMULTO DE TRANSEÚNTES. 20:06 HORAS ARRIBA PERSONAL POLICIAL. 20:14 HORAS SE RETIRA PERSONAL POLICIAL DANDO POR FINALIZADO EL EVENTO. POSTERIORI SE AMPLÍA MEDIANTE CARTA SAE QUE MOVIL 605B SE LABRAN ACTUACIONES CON INTERVENCIÓN DE LA FISCALÍA CRIMINAL Y CORRECCIONAL N°60 DOCTORA INCARDINO SECRETARIA ÚNICA A CARGO DE LA DOCTORA MARTINEZ CARÁTULA ROBO. ESTE EVENTO FUE MONITOREADO POR NAYRA TORREZ 46438246</t>
  </si>
  <si>
    <t>SE TOMA CONOCIMIENTO MEDIANTE CARTA SAE N° 46889870 DENUNCIANTE REFIERE QUE UN MASCULINO GOLPEO AL VERDULERO AL LADO DEL BANCO GALICIA EL VERDULERO ESTARÍA HERIDO EL MASCULINO AGRESOR SE RETIRO EN UNA CAMIONETA NEGRA DEL LUGAR DOMINO MZP825. 20:00 HS SE TOMA CÁMARA BOEDO23 EMPLAZADA EN INDEPENDENCIA 3598 Y BOEDO Y ALMAGRO25 EMPLAZADA EN INDEPENDENCIA 3685 Y COLOMBRES SE VISUALIZA UN GRUPO DE PERSONAS EN EL LUGAR NO SE LOGRA IDENTIFICAR EL PRESUNTO MASCULINO LESIONADO. 20:19 HS ARRIBA PERSONAL POLICIAL AL LUGAR ENTREVISTANDO A MASCULINOS. 20:26 HS SE RETIRA PERSONAL POLICIAL DANDO ASÍ POR FINALIZADO ESTE EVENTO. SE AMPLIA MEDIANTE CARTA SAE SECTOR 3 INFORMA INCIDENCIA SOLUCIONADA SIN NOVEDAD. ESTE EVENTO FUE MONITOREADO POR UZCATEGUI FLORANYELY DNI 96200093.</t>
  </si>
  <si>
    <t>FLORES 22</t>
  </si>
  <si>
    <t>SIENDO LAS 20:31HS SE VISUALIZA MEDIANTE CAMARA FLORES22 EMPLAZADA EN PERITO MORENO 2101 Y RIVERO INDARTE A MEDIOS PERIODISTICOS Y GRUPO PERSONAS EN LAS INMEDIACIONES DEL CLUB SAN LORENZO. SE DA AVISO A COMANDO GENERANDO CARTA SAE N° 46890177. 21:27HS SE RETIRAN LOS MANIFESTANTES. POSTERIORMENTE SE AMPLIA MEDIANTE CARTA SAE. MOVIL607 EL LUGAR SE ENCUENTRA OPERATIVO POR JUNTA DE LOS DIRECTIVOS DEL CLUB SAN LORENZO. ESTE EVENTO FUE MONITOREADO POR FLORES THIAGO 47787990.</t>
  </si>
  <si>
    <t>SE TOMA CONOCIMIENTO MEDIANTE CARTA SAE N°46890271 DENUNCIANTE REFIERE QUE UN VEHÍCULO ATROPELLO A UNA PERSONA. 20:44 HS. SE TOMA LA CÁMARA ALMAGRO03 EMPLAZADA EN BELGRANO 3602 Y BOEDO VISUALIZANDO A PERSONAL POLICIAL EN EL LUGAR. SE REALIZA LÍNEA DE TIEMPO MEDIANTE LA CÁMARA ALMAGRO03 NO SE LOGRA VISUALIZAR EL MOMENTO DEL IMPACTO DEBIDO QUE LA MISMA SE ENCONTRABA EN MODO PATRÓN. 20:46 HS. ARRIBA SAME. 20:57 HS. SE RETIRA SAME. 21:29 HS. SE DA POR FINALIZADO ESTE EVENTO QUEDANDO PERSONAL POLICIAL DE CONSIGNA. POSTERIORMENTE SE AMPLÍA MEDIANTE CARTA SAE SECTOR INDICA QUE SE COMUNICÓ A LA UNIDAD DE FLAGRANCIA OESTE A CARGO DE LA DRA. ARCHUILLA ACTOS POR LESIONES 94 SOLICITA VIALES ÚNICAMENTE POC 1128873782</t>
  </si>
  <si>
    <t>VILLA LUGANOO133</t>
  </si>
  <si>
    <t>SE TOMA CONOCIMIENTO MEDIANTE LA CARTA SAE N° 46890192 POR PERSONA AGRESIVA CON IDEAS SUICIDAS. 21:12 HS. AL MOMENTO DE TOMAR LA CAMARA VILLA LUGANOO133 EMPLAZADA EN PIEDRA BUENA 3795 Y 2 DE ABRIL SE LOGRA VISUALIZAR EL FRENTE DE LA FINCA A PERSONAL POLICIAL Y SAME EN EL LUGAR. 21:41 HS. SE RETIRA SAME CON TRASLADO Y PERSONAL POLICIAL DANDO POR FINALIZADO EL EVENTO. POSTERIORMENTE SE TOMA CONOCIMIENTO MEDIANTE LA AMPLIACION DE LA CARTA SAE QUE SECTOR 5 COOPERO SAME INTERNO 417 A CARGO DEL DR. MARTINEZ MN 134172 ASISTE Y DERIVA DIAGNOSTICO CONTROL CLINICO.</t>
  </si>
  <si>
    <t>SE TOMA CONOCIMIENTO MEDIANTE CARTA SAE N°46890402 DENUNCIANTE REFIERE DISCUSIÓN ENTRE MASCULINO Y FEMENINO. SIENDO LAS 21:15 HORAS SE TOMA CÁMARA BOEDOO128 EMPLAZADA EN PAVÓN 3701 Y COLOMBRE SVISUALZIANDO A PERSONAL POLICIAL ENTREVISTANDO A MASCULINO. 21:17 HORAS SE RETIRA PERSONAL POLICIAL DANDO POR FINALIZADO EL EVENTO. POSTERIORI SE AMPLIA MEDIANTE CARTA SAE QUE HT 5B INFORMA INCIDENCIA DE PAREJA A RAÍZ DE LA SEPARACIÓN AL MOMENTO SOLUCIONADA SIN NOVEDAD. ESTE EVENTO FUE MONITOREADO POR NAYRA TORREZ 46438246</t>
  </si>
  <si>
    <t>PARQUE CHACABUCO O131</t>
  </si>
  <si>
    <t>SE TOMA CONOCIMIENTO MEDIANTE CARTA SAE N° 46890491 DENUNCIANTE REFIERE QUE EN COMERCIO DÍA HABRÍA INGRESADO UN MASCULINO A ROBAR. INDICA QUE LOS EMPLEADOS DEL LUGAR LO SIGUIERON HASTA LA VÍA PÚBLICA. SIENDO LAS 21:16 HS.SE TOMA CÁMARA PARQUE CHACABUCO0131 CAM02 EMPLAZADA EN DIRECTORIO 114 Y SENILLOSA DONDE SE VISUALIZA ARRIBO DE PERSONAL POLICIAL. SE REALIZA LÍNEA DE TIEMPO MEDIANTE CÁMARA PARQUE CHACABUCO0131 CAM02 EN EL HORARIO DE LAS 21:08 HS. SE VISUALIZA A MASCULINO SALIR DE COMERCIO DÍA Y POR DETRÁS UN TRABAJADOR DEL LUGAR. LUEGO MASCULINO SE RETIRA POR SENILLOSA HACIA ZUVIRIA PERDIÉNDOSE DE LA VISUAL DE LA CÁMARA. 21:31 HS. SE RETIRA PERSONAL POLICIAL DEL LUGAR DANDO POR FINALIZADO ESTE EVENTO. SE AMPLÍA MEDIANTE CARTA SAE ENTREVISTADO EMPLEADO DEL COMERCIO DÍA INDICA QUE MASCULINO DE BUZO COLOR AZUL CON JEAN AZUL OSCURO Y BOLSO INTENTO RETIRARSE SIN PAGAR UNOS MANTECOLES. EL MISMO FUE DESCUBIERTO EN LINEA DE CAJA. LOS DEJA Y SE FUGA A PIE. SE REALIZÓ ACTUACIONES FISCALÍA NACIONAL CRIMINAL CORRECCIONAL N°32 A CARGO DR. GÓMEZ BARBELLA. SECRETARIA ÚNICA A CARGO DR. ISAURRALDE ACTUACIONES POR TENTATIVA DE HURTO. ESTE EVENTO FUE MONITOREADO POR GAROSO ANA LAURA DNI 44425086.</t>
  </si>
  <si>
    <t>BARRACAS O131</t>
  </si>
  <si>
    <t>SIENDO LAS 21:17 HS. SE VISUALIZA POR BARRACASO132 EMPLAZADA EN EN HORNOS 1004 Y BRANDSEN UN FEMENINO Y UN MASCULINO DISCUTIENDO. SE DA AVISO A COMANDO MEDIANTE CARTA SAE NUMERO 46890564. 21:21 HS. SE RETIRAN POR HORNOS HACIA SUÁREZ PERDIÉNDOSE DE LA VISUAL. 21:22 HS. SE OBSERVA LUCES DEL MÓVIL POLICIAL. 21:39 HS. SE RETIRA MÓVIL POLICIAL DANDO POR FINALIZADO EL EVENTO. SE AMPLIA MEDIANTE LA CARTA SAE MÓVIL 904 INDICA FEMENINO ILESA. NO INSTA ACCION PENAL. SE TRATO DE UNA DISCUSIÓN. AMBOS EN SITUACIÓN DE VULNERABILIDAD. SE RETIRAN DEL LUGAR. NEGATIVO ELEMENTOS CONSTITUTIVO DE DELITO. ESTE EVENTO FUE MONITOREADO POR SOSA NOELIA LP AUXILIAR 12909</t>
  </si>
  <si>
    <t>FLORES 29</t>
  </si>
  <si>
    <t>SE TOMA CONOCIMIENTO MEDIANTE CARTA SAE N°46890511 DE QUE EN EL INTERIOR DEL COMERCIO MAC DONALDS DE RIVADAVIA Y BONORINO HABRÍA DOS MASCULINOS CON ROPAS OSCURAS LOS CUALES TENDRÍAN PEDIDO DE CAPTURA SEGÚN EL DENUNCIANTE. 21:28 HS SE TOMA CÁMARA FLORES29 EMPLAZADA EN RIVADAVIA 6682 Y BONORINO Y SE OBSERVA EL COMERCIO DESCRIPTO PANORAMA NORMAL. 21:31 HS SE ARRIBA PERSONAL POLICIAL AL LUGAR. 21:49 HS SE RETIRA EL PERSONAL POLICIAL DEL LUGAR DANDO POR FINALIZADO EL EVENTO. A POSTERIORI SE TOMA CONOCIMIENTO MEDIANTE AMPLIACIÓN DE CARTA SAE DE QUE FALTA AMPLIAR.</t>
  </si>
  <si>
    <t>SE TOMA CONOCIMIENTO EMDIANTE4 CARTA SAE N°46890618 DENUNCIANTE REFIERE QUE ROBARON ARRIBA DE LA LÍNEA DE COLECTIVO 59. ERAN APROXIMADAMENTE ENTRÉ 5 O 6 PERSONAS QUE BAJARON EN EL QTH APORTADO. SIENDO LAS 21:38 HS. SE TOMA CÁMARA CONSTITUCIÓN 61 EMPLAZADA EN BRASIL Y LIMA DONDE SE VISUALIZA A PERSONAL POLICIAL CON UN MASCULINO. SE REALIZA LÍNEA DE TIEMPO MEDIANTE CÁMARA CONSTITUCIÓN 61 CAM01 SIENDO LAS 21:21 HS. DONDE SE VISUALIZA APARENTEMENTE EL DAMNIFICADO CRUZANDO BRASIL DESPLAZÁNDOSE POR HORNOS EL MISMO SE APROXIMA A UN GRUPO DE PERSONAS Y SE LO PIERDE DE LA VISUAL DE LAS CÁMARAS. SIENDO LAS 23:39 HS. SE VISUALIZA A PERSONAL POLICIAL RETIRARSE DEL LUGAR CON EL TRASLADO DEL MASCULINO. SE TOMA CONOCIMIENTO MEDIANTE CARTA SAE SE REALIZÓ CONSULTA CON FISCALÍA NACIONAL N°5 A CARGO DOCTOR TRONCOS SECRETARIA ÚNICA A CARGO DOCTOR SOLDANO LA MISMA AVALA LA DETENCIÓN ACTUACIONES POR ROBO EL MASCULINO LE SUSTRAE EL TELÉFONO CELULAR IPHONE 15.</t>
  </si>
  <si>
    <t>SE TOMA CONOCIMIENTO MEDIANTE CARTA SAE N°46891046 DENUNCIANTE REFIERE QUE OBSERVA UNA PUERTA TRAMPA ABIERTA DE UNA GALERÍA COMERCIAL. 22:24 HS. SE TOMA CÁMARA FLORESO108 EMPLAZADA EN ARGERICH 395 Y BOGOTÁ DONDE SE VISUALIZA PERSONAL DE SEGURIDAD PRIVADA EN EL LUGAR. 22:26 HS. SE VISUALIZA ARRIBO DE MÓVIL POLICIAL AL LUGAR. 23:04 HS. SE RETIRA PERSONAL POLICIAL DANDO ASÍ POR FINALIZADO ESTE EVENTO. POSTERIORMENTE SE TOMA CONOCIMIENTO MEDIANTE AMPLIACIÓN SAE QUE SECTOR TRES SE TRATO DE UN DESCUIDO EL ENCARGADO DE LA GALERÍA INDICA QUE SALIÓ A COMPRAR Y DEJO MAL CERRADO.</t>
  </si>
  <si>
    <t>SE TOMA CONOCIMIENTO MEDIANTE CARTA SAE 46891117 POR UNA PERSONA DE AVANZADA EDAD VISTE DE BLANCO PERDIDA SE ENCUENTRA EN CALLAO Y JUNCAL. 22:37 HS SE TOMA CÁMARA RECOLETA35 EMPLAZADA EN CALLAO 1295 Y JUNCAL SE VISUALIZA EL FEMENINO MAYOR EN LA VÍA PUBLICA APARENTEMENTE DESORIENTADA. SE DA AVISO A COMANDO SIENDO AFIRMATIVO SE PROCEDE A REALIZAR LINEA DE TIEMPO SE VISUALIZA A ESTE FEMENINO LLEGAR AL LUGAR SOLA Y PERMANECE EN EL MISMO. 22:38 HS ARRIBA PERSONAL 23:30 HS ARRIBA PERSONAL DE SAME SE RETIRA SIN EFECTO. 00:10 SE RETIRA PERSONAL POLICIAL . SE AMPLIA MEDIANTE SAE LA FEMENINA SE ENCUENTRA AGUARDANDO PERSONAL DE 108 SE ENCUENTRA EN SITUACIÓN DE VULNERABILIDAD. LAURA ALVAREZ DNI 31163513</t>
  </si>
  <si>
    <t>SE TOMA CONOCIMIENTO MEDIANTE CARTA SAE N°46891135 DENUNCIANTE INDICA TRES MASCULINOS INSTALADOS EN VEREDA EN ACTITUD SOSPECHOSA. 22:36HS. SE TOMA CAMARA BALVANERA86 EMPLAZADA EN VALENTIN GOMEZ 3396 Y GALLO DONDE SE VISUALIZA PERSONAL POLICIAL ENTREVISTANDO EN EL LUGAR. 22:38HS. SE RETIRAN LOS MASCULINOS POR SUS PROPIOS MEDIOS QUEDANDO PERSONAL POLICIAL DE CONSIGNA DANDO ASI POR FINALIZADO ESTE EVENTO. SE AMPLIA MEDIANTE CARTA SAE SECTOR 2 INFORMA NEGATIVO LOS MASCULINOS PANORAMA NORMAL. ESTE EVENTO FUE MONITOREADO POR BRISA VEGA.</t>
  </si>
  <si>
    <t>VILLA DEVOTO 01</t>
  </si>
  <si>
    <t>SE TOMA CONOCIMIENTO MEDIANTE CARTA SAE N°46891360 HT INDICA SE ENCUENTRA TOMANDO FUEGO UN CABLEADO ELECTRICO PROXIMO A UNA TOMA DE GAS. 23:06HS. SE TOMA CÁMARA VILLA DEVOTO01 EMPLAZADA EN GRIVEO 4278 Y GENERAL PAZ VISUALIZANDO PERSONAL POLICIAL EN EL LUGAR. 23:09HS. ARRIBA BOMBERO AL LUGAR 23:29HS. SE RETIRA BOMBERO 23:32HS. SE RETIRA MOVIL POLICIAL DEJANDO A PERSONAL EN CONSIGNA. DANDO ASÍ POR FINALIZADO ESTE EVENTO. POSTERIORMENTE SE AMPLÍA MEDIANTE CARTA SAE. ARRIBO BOMBERO DEL DESTACAMENTO DEVOTO INTERNO 2745 A CARGO TENIENTE ACEVEDO LP 24464 ACEVEDO MATIAS DOTACION 1X5 DEJANDO CONSTANCIA EN PARTE POR CONTINGENCIA ELECTRICA. ESTE EVENTO FUE MONITOREADO POR CRUZ LARA DNI95372579</t>
  </si>
  <si>
    <t>FLORES 14</t>
  </si>
  <si>
    <t>SE TOMA CONOCIMIENTO MEDIANTE CARTA SAE N°46890922 DENUNCIANTE REFIERE REITERO PEDIDO INDICA REQUERIR MÓVIL POLICIAL POR EL SEGURO CICLISTA ATROPELLADO YA SERÍA AUXILIADO POR AMBULANCIA ENTREVISTA GIRLI TOYOTA INOVA. 23:08HS. SE TOMA CÁMARA FLORES14 EMPLAZADA EN AVELLANEDA 2501 Y GRAL. J G ARTIGAS DONDE SE VISUALIZA A PERSONAL POLICIAL EN EL LUGAR. 23:58HS. SE RETIRA PERSONAL POLICIAL DEL LUGAR DANDO POR FINALIZADO ESTE EVENTO. POSTERIORMENTE SE TOMA CONOCIMIENTO MEDIANTE AMPLIACIÓN SAE CONSULTA UNIDAD DE FLAGRANCIA OESTE A CARGO PABLO IGLESIAS SECRETARIA ÚNICA INDICA ACTUACIONES LESIONES 96. NOTIFICACIÓN ARTICULO 29 Y 30 SOLICITA VIALES CONSIGNA OFICIAL LP 11069 BÁEZ MAILEN POC 11-3874-0110.</t>
  </si>
  <si>
    <t>SE TOMA CONOCIMIENTO MEDIANTE LA CARTA SAE N°46891328. DENUNCIANTE REFIERE QUE HABRIA UN MASCULINO DESCOMPENSADO. 23:16 HS. SE TOMA CONTROL DE LA CAMARA CONSTITUCION54 EMPLAZADA EN ENTRE RIOS 1198 V SAN JUAN DONDE SE VISUALIZA A PERSONAL POLICIAL EN EL LUGAR Y SAME JUNTO A UN MASCULINO QUE SE ENCUENTRA EN EL SUELO. SE ADENTRO DEL COMERCIO KENTUCKY Y EMPUJAR A OTRO PROVOCANDO LA CAIDA DEL MISMO A LA VEREDA QUEDANDO INCONSCIENTE. 23:22 HS.SE RETIRA SAME CON TRASLADO. 00:00 HS. SE RETIRA PERSONA POLICIAL CON TRASLADO POSTERIORMENTE SE TOMA CONOCIMIENTO HT CONSULTA FISCALIA UFLA ESTE A CARGO DRA PAVILLIANITI DISPONE SE LABREN ACTUACIONES POR LESIONES 89 DISPONE LA DETENCIÓN DEL MASCULINO IMPUTADO.</t>
  </si>
  <si>
    <t>SANTA RITA 37</t>
  </si>
  <si>
    <t>SE TOMA CONOCIMIENTO POR CARTA SAE N°46891456 CARNICERÍA REFIERE QUE QUIEREN INGRESAR ROMPIENDO EL VIDRIO. 23:18 HS. SE TOMA CÁMARA SANTA RITA37 EMPLAZADA EN GAONA 3401 Y TERRADA DONDE SE VISUALIZA LA CARNICERÍA MENCIONADA. 23:22 HS. ARRIBA PERSONAL POLICIAL AL LUGAR. 23:31 HS. SE RETIRA PERSONAL POLICIAL DANDO POR FINALIZADO ESTE EVENTO. POSTERIORMENTE SE TOMA CONOCIMIENTO POR AMPLIACIÓN DE SAE QUE MÓVIL 907 EN EL LUGAR SE VERIFICO EL QTH APORTADO NEGATIVO ROBO CON AUTORES NEGATIVO LO APORTADO SE TRATÓ DE PERSONAS QUE SE ENCONTRABAN EN UN VIDRIO DE LA CALLE ARROJADO POR UN VECINO DEL LUGAR A UN CONTENEDOR AL ARRIBO SE VERIFICO LA FINCA Y LAS INMEDIACIONES CON RESULTADO NEGATIVO.</t>
  </si>
  <si>
    <t>RETIRO 01CAM02</t>
  </si>
  <si>
    <t>SE TOMA CONOCIMIENTO MEDIANTE CARTA SAE N°46891478 DENUNCIANTE REFIERE QUE HABRÍA UN FEMENINO QUE SALIÓ DE SU CASA Y DIJO QUE LE ROBARON. ESTARÍA CON UN MACHETE SOBRE LA VÍA PUBLICA VESTIRÍA DE BLANCO. 23:26HS. SE TOMA CÁMARA RETIRO01CAM02 EMPLAZADA EN LIBERTADOR 118 Y JUNCAL DONDE SE BRINDA APOYO AL PERSONAL POLICIAL. SE VERIFICA LÍNEA DE TIEMPO DE CÁMARA RETIRO 01CAM02 DONDE SE VISUALIZA 23:23HS UN FEMENINO DE CAMPERA OSCURA PANTALÓN BLANCO ACOMPAÑADA DE UN MASCULINO DE REMERA AZUL CON UNA BICICLETA LOS MISMO SON DETENIDOS POR PERSONAL POLICIAL EN JUNCAL Y LIBERTADOR. 23:41HS. SE RETIRA PERSONAL POLICIAL DANDO POR FINALIZADO ESTE EVENTO. POSTERIORMENTE SE TOMA CONOCIMIENTO MEDIANTE LA AMPLIACIÓN DE LA CARTA SAE UTP 2 INF QUE SE TRATÓ DE UNA INCIDENCIA SOLUCIONADA EN EL LUGAR. ESTE EVENTO FUE MONITOREADO POR OP CÁCERES MATÍAS</t>
  </si>
  <si>
    <t>BELGRANO O107</t>
  </si>
  <si>
    <t>SE TOMA CONOCIMIENTO MEDIANTE CARTA SAE N° 46891433 POR MASCULINO FORZANDO PUERTA DE VEHÍCULO. 23:39 HS. SE TOMA CÁMARA BELGRANOO107 EMPLAZADA EN ECHEVERRIA 3102 Y ZAPIOLA DONDE SE VISUALIZA A PERSONAL POLICIAL. SE REALIZA LINEA DE TIEMPO MEDIANTE CÁMARA BELGRANOO107 CAM03 A LAS 23:11 HS. EL MOMENTO DE LA DETENCIÓN DE UN MASCULINO QUIEN SE ENCONTRABA EN PERSECUSION DE PERSONAL POLICIAL PERMANECIENDO PREVENIDO EN LA INTERSECCIÓN DE ECHEVERRIA Y ZAPIOLA. 00:36 HS. SE RETIRA PERSONAL POLICIAL CON TRASLADO DANDO ASI POR FINALIZADO ESTE EVENTO. POSTERIORMENTE SE AMPLIA MEDIANTE CARTA SAE QUE SE HACE CONSULTA CON JUZGADO N°23 A CARGO DEL DRA. FABIANA TOSSO LOS CUALES INDICAN QUE SE LABREN ACTAS POR TENTATIVA DE ROBO LA DETENCIÓN DEL MASCULINO. ESTE EVENTO FUE MONITOREADO POR PAMELA ORREGO DNI 33785658.</t>
  </si>
  <si>
    <t>SE TOMA CONOCIMIENTO MEDIANTE MODULACIÓN HT QUE PERSONAL POLICIAL SOLICITA APOYO EN CÓRDOBA Y FLORIDA POR LO QUE SIENDO LAS 22:39HS. SE TOMA CÁMARA RETIRO 34 EMPLAZADA EN CÓRDOBA 698 Y MAIPÚ. VISUALIZANDO PERSONAL POLICIAL SOBRE CÓRDOBA ENTRE FLORIDA Y SAN MARTÍN. POR LO QUE SE DA AVISO A COMANDO MEDIANTE CARTA SAE N°46891199. ASÍ MISMO SE REALIZO LINEA DE TIEMPO EN RETIRO 34 CAM 01 Y CAM03. DONDE SIENDO LAS 22:37HS. SE OBSERVA A DOS MASCULINOS EL PRIMERO DE ELLOS GORRA NEGRA CAMPERA NEGRA PANTALÓN OSCURO SEGUNDO DE ELLOS PRENDA CLARA EN HOMBROS REMERA NEGRA BERMUDA OSCURA PRÓXIMOS A COMERCIO DE NOMBRE FANTASÍA FARMACITY LOS CUALES EL PRIMER MASCULINO DESCRIPTO AL PASO DE UN GRUPO DE PERSONAS SE APROXIMA POR DETRÁS Y SUJETA A UN MASCULINO QUE SE ENCONTRABA PRÓXIMO A LA INTERSECCIÓN DE CÓRDOBA Y MAIPÚ Y LE SUSTRAE ALGÚN TIPO DE ELEMENTO DÁNDOSE A LA FUGA A LA VELOZ CARRERA POR CÓRDOBA EN DIRECCIÓN A FLORIDA PARA UNOS SEGUNDOS DESPUÉS SER PROSEGUIDO A LA VELOZ CARRERA POR EL GRUPO DE PERSONAS ASÍ MISMO EL SEGUNDO MASCULINO SE RETIRO EN EL MISMO SENTIDO PARA POSTERIORMENTE PERDERLO DE LA VISUAL. 01:38HS. SE RETIRA MÓVIL POLICIAL CON TRASLADO DEL MASCULINO DANDO POR FINALIZADO EL EVENTO. POSTERIORMENTE SAE AMPLIA QUE PERSONAL INTERVENTOR INFORMA QUE SE LABRAN ACTUACIONES POR ROBO INTERVIENE JUZGADO CRIMINAL Y CORRECCIONAL A CARGO GUICHANDUT SECRETARIA N°79 A CARGO DRA. PETRECA. ESTE EVENTO FUE MONITOREADO POR REINOSO MATÍAS DNI 40868950</t>
  </si>
  <si>
    <t>BOEDO 06</t>
  </si>
  <si>
    <t>SE TOMO CONOCIMIENTO MEDIANTE CARTA QUE SU HERMANO LA AGREDE FISICAMENTE. AL TOMAR LA CAMARA SE VISUALIZO PERONAL POLICIAL EN EL LUGAR. ARRIBO SAME. SE LABRAN ACTS. POR MALTRATO.-</t>
  </si>
  <si>
    <t>SE TOMO CONOCIMIENTO MEDIANTE CARTA DENUNCIANTE REFIERE QUE HABRIA UN GRUPO DE DIEZ MASCULINOS GENERANDO DISTURBIOS. AL TOMAR LA CAMARA SE VISUALIZO LA PRESENCIA DE PERSONAL POLICIAL QUIEN INDICO NEGATIVO INCIDENCIA, TRATO DE UN GRUPO DE JOVENES CHARLANDO EN VOZ ALTA.-</t>
  </si>
  <si>
    <t>SAN TELMO 33</t>
  </si>
  <si>
    <t>SE TOMA CONOCIMIENTO POR CARTA SAE SOBRE UN CONTENEDOR INCENDIANDOSE. SE BRINDA APOYO OPTICO. SE SOFOCA SIN NOVEDAD.-</t>
  </si>
  <si>
    <t>FLORESTA 35</t>
  </si>
  <si>
    <t>SE TOMO CONOCIMIENTO MEDIANTE CARTA DENUNCIANTE REFIERE QUE HABRIA DOS MASCULINOS QUIENES LE QUISIERON ROBAR. AL TOMAR LA CAMARA SE VISUALIZO PERSONAL POLICIAL QUIEN INDICO NEGATIVO LO APORTADO.-</t>
  </si>
  <si>
    <t>BARRACAS O106</t>
  </si>
  <si>
    <t>SE TOMA CONOCIMIENTO MEDIANTE CARTA SOBRE UN ROBO DE UN MOTOVEHICULO. SE BRINDA APOYO OPTICO AL ARRIBO DE MOVIL ACT HURTO CON INTERVENCION DE LA FISCALIA NACIONAL EN LO CRIMINAL Y CORRECCIONAL N° 17 DR FEDERICO IUSTA , SEC DRA FLORENCIA REY.-</t>
  </si>
  <si>
    <t>BARRACAS O114</t>
  </si>
  <si>
    <t>SE TOMA CONOCIMIENTO MEDIANTE CARTA SOBRE UN FOCO IGNEO DE UN CONTENEDOR, SE VERIFICA VISUALIZADO LO APORTADO. SE APORTA LINEA DE TIEMPO DE APARENTE AUTOR. SE BRINDA APOYO OPTICO A PERSONAL POLICIAL Y BOMBEROS. AMPLIASE LABRAN ACTUACIONES POR AV INCENDIO CON INTERVENCION DE LA UFLA SUR DRA BASALLA.-</t>
  </si>
  <si>
    <t>SE VISUALIZA MEDIANTE CAMARA PUERTO MADERO 49 AUN MASCULINO EGRESAR DEL EX INSTITUTO TEGNOLOGICO DE BS.AS CON ELEMENTOS. SE GENERA CONSTANCIA. MOVIL LOGRA DAR CON EL MASC Y LOS ELEMENTOS. AMPLIA MOVIL 901E INFORMA QUE SE PROCEDE A LA DETENCION DE UN MASCULINO EL CUAL INGRESA AL EX INSTITUTO TECNOLOGICO Y SUSTRAE 3 RADIADORES EN DESUSO, SE LABRAN ACTUACIONES POR HURTO INTERVIENE JUZGADO CRIMINAL Y CORRECCIONAL N 62 AC DRA INCHANDUR SECRETARIA N 79 AC DR PETRECA</t>
  </si>
  <si>
    <t>PALERMO 40</t>
  </si>
  <si>
    <t>SE TOMO CONOCIMIENTO MEDIANTE CARTA DENUNCIANTE REFIERE QUE UN MOTOCICLISTA HABRIA SUFRIDO UN ACCIDENTE AL INTENTAR ESQUIVAR A UN PEATON. AL TOMAR LA CAMARA SE VISUALIZO PERSONAL POLICIAL ASISTIENDO A UN MASCULINO. ARRIBO SAME CON TRASLADO.</t>
  </si>
  <si>
    <t>FLORES O264</t>
  </si>
  <si>
    <t>SE TOMO CONOCIMIENTO MEDIANTE CARTA SOBRE MASCULINO SUSTRAYENDO CABLES. AL TOMAR LA CAMARA SE VISUALIZO LO APORTADO. ARRIBA PERSONAL POLICIAL QUIEN PROCEDE A SU DETENCION.-</t>
  </si>
  <si>
    <t>CABALLITO O212</t>
  </si>
  <si>
    <t>SE TOMO CONOCIMIENTO MEDIANTE CARTA DENUNCIANTE INDICO QUE HABRIA UN GRUPO DE TRES MASCULINOS QUE ESTARIAN ROBANDO. AL TOMAR LA CAMARA SE VISUALIZA PERSONAL POLICIAL. SE IDENTIFICAN SIN NOVEDAD.-</t>
  </si>
  <si>
    <t>SE TOMO CONOCIMIENTO MEDIANTE CARTA DENUNCIANTE REFIERE QUE LE HABRIAN ROBADO EL CELULAR A UN MASCULINO. AL TOMAR LA CAMARA SE VISUALIZO MEDIANTE LINEA DE TIEMPO UN MASCULINO APROXIMARSE A LA PARADA DE COLECTIVO Y LUEGO DARSE A LA FUGA A LA VELOZ CARRERA. SE TOMO CONOCIMIENTO QUE DAMNIFICADA TRATO DE PERSONAS DE 14B DE FRANCO DE SERVICIO A QUIEN LE SUSTRAJERON EL CELULAR MODALIDAD ARREBATO.-</t>
  </si>
  <si>
    <t>FLORES 29CAM02</t>
  </si>
  <si>
    <t>SE TOMO CONOCIMIENTO MEDIANTE SISEP SOBRE MASCULINO EL CUAL COMETE ILICITO. AL TOMAR LA CAMARA SE VISUALIZA PERSONAL POLICIAL LOGRANDO DAR CON EL MASCULINO, SE PROCEDE A SU DETENCIÓN.-</t>
  </si>
  <si>
    <t>MONSERRAT 55</t>
  </si>
  <si>
    <t>SE TOMA CONOCIMIENTO POR CARTA SAE 46892510 SOBRE UN CHOQUE AL TOMAR LA CAMARA SE VISUALIZA UN VEHICULO AL CUAL LE FALTA UNA RUEDA, ARRIBA PERSONAL ARRIBA SAME. SE TOMO CONOCIMIENTO QUE TRATO DE UN CHOQUE SIMPLE INTERCAMBIAN DATOS.-</t>
  </si>
  <si>
    <t>SE VISUALIZA POR CAMARA SAN NICOLAS 33 UN MASCULINO DE GORRA OSCURA CAMPERA NEGRA CON VIVOS BLANCOS EN LA ESPALDA PANTALON OSCURO APARENTEMENTE QUERIENDO FORZAR EL INGRESO DE UNA FINCA. POSTERIORMENTE SE RETIRA DEL LUGAR PERDIENDOSE DE LA VISUAL DE LAS CAMARAS.-</t>
  </si>
  <si>
    <t>CHACARITA 45</t>
  </si>
  <si>
    <t>SE TOMA CONOCIMIENTO MEDIANTE CARTA SAE DENUNCIANTE REFIERE QUE HABRIA UNA PELEA DE PAREJA MASCULINO Y FEMENINO ARRIBA SEGUNDA AMBULANCIA DE SAME INTERNO 382 DE BASE JUAN B JUSTO A/C DR PELIZARRI MARIANO MN 195494: ASISTE Y DERIVA AL MASCULINO AL HTAL DURAND, CON DX: HERIDA CORTANTE EN PULGAR IZQUIERDO DE BORDE IRREGULAR, Y HERIDA CORTANTE EN ANTEBRAZO, SECTOR EVACUA CONSULTA CON UFLA NORTE, EL DR BRONDINI FEDERICO SOLICITA LOS DATOS DE LOS LLAMADOS AL 911</t>
  </si>
  <si>
    <t>PALERMO 93</t>
  </si>
  <si>
    <t>SE RTOMA CONOCIMIENTO MOTO SOLICITA SAME PARA MASCULINO CON HERIDA EN CUERO CABELLUDO MOTO INFORMA ARRIBO SAME INTERNO 363 DE ECO PARQUE A/C DR LARREA MN 7372 QUIEN ASISTE A MASCULINO DIAG TEC CON HERIDA CORTANTE TRASLADADO A FERNANDEZ</t>
  </si>
  <si>
    <t>SE VISUALIZA POR CAMARA CONSITUCION 32 UNA INCIDENCIA ENTRE TRES TRASVESTIDOS Y UN MASCULINO, AL ARRIBO DEL PERSONAL SE HABRIAN RETIRA SIN NOVEDAD</t>
  </si>
  <si>
    <t>NUEVA POMPEYA 11</t>
  </si>
  <si>
    <t>SE VISUALIZO UNA INCIDENCIA ENTRE MASCULINOS Y UN FEMENINO. SE LABRAN ACTUACIONES HURTO CON INTERVENCION DE LA FISCALIA NACIONAL EN LO CRIMINAL Y CORRECCIONAL N° 17 DR FEDERICO IUSTA , SEC DRA FLORENCIA REY.-</t>
  </si>
  <si>
    <t>PRESENCIA EXTRAÑA EN SUBTE (DESCENSO A LAS VIAS)</t>
  </si>
  <si>
    <t>SE TOMO CONOCIMIENTO MEDIANTE CARTA SAE DENUNCIANTE REFIERE QUE HABRIA UN MASCULINO VIOLENTO CON UN ARMA BLANCA EN LA ENTRADA DEL BANCO NACION M INFORMA QUE IDENTIFICA A MASCULINO SIN NOVEDAD, NO SE CONSTATA LO INDICADO</t>
  </si>
  <si>
    <t>CHACARITA 11CAM02</t>
  </si>
  <si>
    <t>SE TOMA CONOCIMIENTO MEDIANTE CARTA SAE MASCULINO REFIERE QUE HAY UN MASCULINO EMANANDO SAGRE CON EL ROSTRO INCHADO GOLPEANDO EL VIDRIO DEL COMERCIO OPEN 25 REFIERE QUE LE PEGA PATADAS AL VIDRIO</t>
  </si>
  <si>
    <t>VILLA URQUIZA 14CAM01</t>
  </si>
  <si>
    <t>SE TOMO CONOCIMIENTO MEDIANTE CARTA DENUNCIANTE REFIERE QUE HABRIA DOS MASCULINOS SUSTRAYENDO LA RUEDA DE UN VEHICULO. AL TOMAR LA CAMARA SE VISUALIZO PERSONAL POLICIAL IDENTIFICANDO DOS MASCULINOS. NO SE LOGRO DAR CON VEHICULO VIOLENTADO.-</t>
  </si>
  <si>
    <t>ALMAGRO 14</t>
  </si>
  <si>
    <t>SE TOMA CONOCIMIENTO MEDIANTE SAE DENUNCIANTE REFIERE QUE HABRIA UN MASCULINO AMENAZANDO A UN CLIENTE EN UN LOCAL DE UN KIOCO ARRIBA PERSONAL SE IDENTIFICO SIN IMPEDIMENTOS</t>
  </si>
  <si>
    <t>PALERMO 63</t>
  </si>
  <si>
    <t xml:space="preserve">Se toma conocimiento mediante carta SAE N° 46892745 denunciante refiere que habría un masculino gritando en la vía publica el mismo haría disturbio no refiere armados ni heridos vestiría remera blanca. 04:45 Hs. Se toma cámara Palermo63 emplaza en Las Heras y Rep. De La India donde se visualiza Personal Policial. 04:55 Hs. Se retira personal policial dando por finalizado este evento. Posteriormente Se toma conocimiento mediante ampliación de SAE informa que se trató de una incidencia solucionada sin novedad femenino ilesa las partes se retiran del lugar. </t>
  </si>
  <si>
    <t>Se toma conocimiento mrdiante HT generando carta SAE N°46892761 indica que un masculino de negro y bici amarilla acaba de robar una bicicleta 04:42Hs. se toma camara Almagro19 emplazada en Rivadavia 4510 y La Plata visualizando a masculino a la veloz carrera del personal policial se verifica linea de tiempo mediante camara AlmagroO122 CAM03 en el horario de las 04:39Hs. Se observa a estos tres masculinos en la interseccion de Rivadavia y Muñiz permaneciendo por unos instantes para luego aproximarse a lo que seria un comercio ubicado en la esquina mencionada sin lograr visualizar a obstruccion por edificacion para asi observar a personal policial emprendiendo persecucion de lo mismos logrando dar con estos en la interseccion de Rivadavia y La Plata. 05:03Hs. Arriba SAME. 05:34Hs. Se retira SAME. 05:39Hs. Se retira personal policial con detenidos dando por finalizado este evento. Posteriormente se amplia carta SAE movil 1005A comercio sitio en Rivadavia 4426 con nombre de fantasia a erican sport en el cual rompen la vidriera con elemento metalico en el cual sustraen tres bicicletas se realizo consulta con el juzgado de menores N°7 a cargoDr.-</t>
  </si>
  <si>
    <t>SE TOMA CONOCIMIENTO MEDIANTE CARTA SAE HT SOLICITA MOVIL POR DOS MASCULINOS PARA IDENTIFICAR HT 6A INFORMA QUE SE HABIA TRATADO DE UNA INCIDENCIA CON UN MASC. Y LA KIOSKERA EL MISMO SE LO IDENTIFICA Y SE RETIRA DEL LUGAR , INCIENCIA SOLUCIONADA</t>
  </si>
  <si>
    <t>SAN NICOLAS 62</t>
  </si>
  <si>
    <t>SE TOMA CONOCIMIENTO POR CARTA SOBRE DOS PERSONAS INTENTANDO VIOLENTAR UN VEHICULO, SE VERIFICA LINEA DE TIEMPO VISUALIZANDO EL MOMENTO, ARRIBA PERSONAL LOGRANDO DAR CON AMBAS PERSONAS</t>
  </si>
  <si>
    <t>RETIRO64</t>
  </si>
  <si>
    <t>SE TOMA CONOCIMEINTO POR CARTA SOBRE UN ROBO EN PROCESO SE TOMA LA CAMARA RETIRO 64 VISUALIZANDO UNA PERSONA DE SIMILARES CARACTERISTICAS, ARRIBA PERSONAL IDENTIFICA SIN NOVEDAD</t>
  </si>
  <si>
    <t>V. LUGANO O110</t>
  </si>
  <si>
    <t>SE TOMA CONOCIMIENTO MEDIANTE CARTA SAE POR UN MASC EXTRAÑO CERCA DE UNA VIRGEN.- AL MOMENTO DE OTMAR LA CAMARA SE BRINDA APOYO OPTICO A PEROSNAL POLICIAL IDENTIFICANDO A UN MASC .- MOVIL INF SE IDENTIFICO AL MASCULINO EL MISMO SIN EMPEDIMENTOS SE RETIRA DEL LUGAR</t>
  </si>
  <si>
    <t>SE VISUALIZA MEDIANTE CAMRA PALERMOO133 MASCULINO APARENTEMENTE CONSUMIENTO ESTUPEFACIENTE.- 614 C INF QUE AL ARRIBO NEGATIVO EL MASCULINO APORTADO POR CMU</t>
  </si>
  <si>
    <t>FLORES 0102</t>
  </si>
  <si>
    <t xml:space="preserve">SE VISUALIZA MEDIANTE CAMARA FLORES0102 MASCULINO OFICIANDO DE CUIDACOCHES.- PERSONAL INF NEGATIVO MASC EN DICHO QTH /// 
</t>
  </si>
  <si>
    <t xml:space="preserve">SE TOMA CONOCIMIENTO MEDIANTE CARTA SAE DENUNCIANTE REFIERE. MASCULINO EN VIA PUBLICA. INTENTO ROBARLE A UNA MUJER. TIENE GORRA AZUL, BUZO COLOR GRIS CLARO CON DETALLES NEGROS, PANTALON NEGRO Y ZAPATILLAS. SE POSEE CAMARA BARRIO 31 24 SE VISUALIZA MASCULINO DE SIMILARES CARACTERISTICAS.CMU AMPLIA SE VISUALIZA ARRIBO DE MOVIL EN EL LUGAR.CUATRI Y M1102 EN EL LUGAR IDENTIFICANDO MASCULINO, ENTRE SUS PERTENENCIAS POSEIA UN ARMA DE FUEGO. SITUACION CONTROLADA Y PERSONAL POLICIAL ILESO.
</t>
  </si>
  <si>
    <t>SE TOMA CONOCIMIENTO POR CARTA SOBRE LLAMANTE REFIERE QUE LE ROBARON EL CELULAR , FUE A GOLPES DE PUÑOS , 4 MASCULINOS . UN MASCULINO APARENTE AFROAMERICANO , Y RESTO CON CAMPUCHA. EL SUCESO FUE MAS O MENOS A LAS 6.30 Y Y 6.45 EN AZCUENAGA Y CORDOBA , HUYERON POR AZCUENAGA HACIA VIAMONTE ,AL TOMR LA CAMARA SE VISUALIZA ARRIBO DE PERSONAL POLICIAL Y POST5ERIORMENTE SE RETIRA CON MASCULINO. SE AMPLIA POR CARTA QUE MOVIL 903C INF ENTREVISTA A DAMNIFICADO, REFIERE SUSTRAEN TELEFONO CELULAR IPHONE 11 COLOR NEGRO. MODALIDAD ARREBATO, DAMNIFICADO ILESO,NO RECUERDA DESCRIPCIONES, SE LABRAN ACUACIONES POR ROBO INTERVIENE FCC N° 47 AC DEL DR SOLIMINIE, SECRETARIA DEL DR FINOCCHIARO.</t>
  </si>
  <si>
    <t>V. LUGANOO219 CAM 01 /ANOO204 CAM 03</t>
  </si>
  <si>
    <t>SE TOMA CONOCIMIENTO MEDIANTE CARTA SAE N°46893118 PERSONAL POLICIAL SOLICITA APOYO POR MASCULINO EXHIBIENDO PARTES ÍNTIMAS EN VÍA PÚBLICA. 07:15 HS. SE TOMA CÁMARA VILLALUGANOO219 EMPLAZADA EN SOMELLERA 5902 Y CAFAYATE VISUALIZANDO A PERSONAL POLICIAL CON MASCULINO PREVENIDO. EL MISMO SERÍA CALVO Y VESTIRÍA PANTALÓN NEGRO SIN REMERA. SE REALIZÓ LÍNEA DE TIEMPO MEDIANTE CÁMARA VILLALUGANOO219 CAM 01 Y CAM 02 EMPLAZADA EN SOMELLERA 5902 Y CAFAYATE COMO ASÍ TAMBIÉN VILLA LUGANOO204 CAM 03 EMPLAZADA EN CAFAYATE 4056 Y DELLEPIANE SIENDO LAS 06:45 HS. SE VISUALIZA A PERSONAL POLICIAL FEMENINO LA CUAL INTENTA IDENTIFICAR A UN MASCULINO QUE SE ENCONTRABA CON EL TORSO DESNUDO Y PANTALÓN APARENTEMENTE MEDIO BAJO DE COLOR OSCURO NO LOGRANDO VISUALIZAR SUS PARTES ÍNTIMAS EN EXPOSICIÓN. ASÍ MISMO EL MASCULINO SE LE APROXIMA RÁPIDAMENTE AL PERSONAL POLICIAL FEMENINO Y ESTA ÚLTIMA MANTIENE LA DISTANCIA CON EL MASCULINO. LUEGO EL MASCULINO SE RETIRA Y ES DEMORADO POR PERSONAL POLICIAL QUE DESCENDIERON DE LOS MÓVILES EN APOYO. 07:43 HS. SE DA SOLTURA AL MASCULINO Y LAS PARTES SE RETIRAN POR SUS PROPIOS MEDIOS. AMPLIA MEDIANTE CARTA SAE DIR17 INFORMA SE EVACUÓ CONSULTA CON LA UNIDAD DE FLAGRANCIAS SUR A CARGO DRA. BASANO LA CUAL INDICA QUE SE LO NOTIFIQUE AL MASCULINO DE LOS ARTÍCULOS 29 Y 30 PARA POSTERIOR SOLTURA.</t>
  </si>
  <si>
    <t>MONTE CASTRO 52</t>
  </si>
  <si>
    <t>SE TOMA CONOCIMIENTO POR CARTA POR FEMENINO REFIERE QUE LE HABRIA ROBADO EL CELULAR A UN MASCULINO QUE ESTABA ADENTRO DE UN COLECTIVO, INDICA QUE ERAN 2 MASCULINOS UNO DE REMERA ROJA QUE HABRIA ESTADO EN EL COLECTIVO LE ARREBATA EL CELELUAR Y SE BAJA TOMANDO UNA MOTO 110 CON EL OTRO MASCULINO Y SE FUERON POR SASTRE PARA EL LADO DE CHIVILICOY EN CONTRAMANO , AL TOMAR LA CAMARA SE APORTA LINEA DE TIMEPO,SE AMPLIA POR CARTAG QEU S5 INF NEGATIVO LO APORTADO NO SE APROXIMA, DENUNCIANTE /// SE TOMA CONTACTO VOZ FEMENINO REFIERE UN TERCERO , PMA NORMAL __</t>
  </si>
  <si>
    <t>BARRACAS30</t>
  </si>
  <si>
    <t xml:space="preserve">SE TOMA CONOCIMIENTO MEDIANTE CARTA SAE SOLICITANTE CHOFER REFIERE QUE FEM SE CAYO ARRIBA DEL COLECTIVO POR UNA FRENADA ESTA CONSCIENTE P EN PIERNA DOLORIDA .ARRIBO DE PERSONAL POLICIAL ARRIBO DE SAME. ARRIBO SAME INTERNO 411 BASE MONASTERIO A/C DRA ESPOSATO MN N° 1723019. POLITRAUMATIMOS RODILLA DRECHA ARTICULO 94 SIN TRASLADO. CONDUCTOR DE LA LINEA 37 INTERNO 36 DOMINIO AC670HF ***SE NOTIFICA DE ARTICULO 29/30 Y SE RETIRA
</t>
  </si>
  <si>
    <t>CHACARITA 42</t>
  </si>
  <si>
    <t>SE VISUALIZA POR CÁMARA CHACARITA42 EMPLAZADA EN TRIUNVIRATO 2451 Y T GARCÍA. DONDE SE VISUALIZA DOS MASCULINOS PRIMER MASCULINO VISTE DE VISERA NEGRA Y CAMPERA OSCURA VERDE PANTALÓN NEGRO. SEGUNDO MASCULINO VISTE DE REMERA GRIS JEANS AZUL. ESTARÍAN CON UNA BATERÍA EN VÍA PUBLICA 08:30HS. ARRIBA PERSONAL POLICIAL DAR CON LOS MASCULINOS. SE VISUALIZÓ POR MEDIO DE CÁMARA CHACARITA 20 VISUALIZANDO A LAS 08:19HS. EL MASCULINO CIRCULANDO POR PALPA HACIA FRAGA NO PORTANDO NINGÚN TIPO DE ELEMENTO AL LLEGAR A LA ESQUINA DONDE SE ENCONTRARÍA UN COMERCIO SE LO PIERDE DE LA VISUAL MOMENTABLEMENTE Y POSTERIORMENTE SE LO VISUALIZA CON LA BATERÍA INGRESANDO AL BARRIO. SE DA AVISO A COMANDO GENERANDO CARTA SAE N°46893438. 09:04HS. SE LOS IDENTIFICO Y SE RETIRAN DEL LUGAR POR SUS PROPIOS MEDIOS DANDO POR FINALIZADO ESTE MONITOREO. POSTERIORMENTE SE TOMA CONOCIMIENTO MEDIANTE AMPLIACION DE CARTA SAE 09:04HS. SE LOS IDENTIFICO Y SE RETIRAN DEL LUGAR POR SUS PROPIOS MEDIOS DANDO POR FINALIZADO ESTE MONITOREO. POSTERIORMENTE SE TOMA CONOCIMIENTO MEDIANTE AMPLIACION DE CARTA SAE HT 215 INDICA QUE SE ENTREVISTA CON EL DUEÑO DE LA VERDULERÍA EL MISMO INDICA QUE SE HABRÍA REGALADO LA BATERÍA. NEGATIVO VENTA EN EL LUGAR.</t>
  </si>
  <si>
    <t>LEIVA JORGE</t>
  </si>
  <si>
    <t>P. AVELLANEDA O 109</t>
  </si>
  <si>
    <t>SE VISUALIZA MEDIANTE CAMARA A UN MASC AGREDIENDO A FEM .- SE AGREDEN MUTUAMENTE.- A POSTERIORI SE SEPARAN LAS PARTES Y MASC SE RETIRA .- SEC**** INF AL ARRIBO NEGATIVO LO DETALLADO O DENUNCIANTE.-__</t>
  </si>
  <si>
    <t>V. LUGANO 23 CAM 02</t>
  </si>
  <si>
    <t>SE TOMA CONOCIMIENTO MEDIANTE CARTA SAE POR PERSONAL POLICIAL CON UNA COLISION DE CAMION Y COLECTIVO SOLICITANDO LINEA DE TIEMPO .- SE COMUNICA VIA QSO OFICIAL MAYOR LP 4283 NANNI INF ARRIBO SAME INT 398 DEL SANTOJANNI A/C DR FLAVIO MARIANI MN 177648 ASISTIO A LAS 4 PERSONAS CON DIAG CONTROL CLINICO / SIN DERIVAR .- LAS PERSONAS NOS INSTAN A LA ACCION PENAL , INTERCAMBIAN DATOS // SE REALIZA EXPEDIENTE DE CONSTANCIA .-</t>
  </si>
  <si>
    <t>BELGRANO 63</t>
  </si>
  <si>
    <t xml:space="preserve">SE TOMA CONOCIMIENTO MEDAINTE CARTA SAE DENUNCIANTE INDICA QUE HABRIA UN CHOQUE ENTRE UN VEHICULO FORD FIESTA Y UN MOTOVEHICULO.- ARRIBO SAME 386 A DRA FLORES MN 192249 QUIEN ASISTE CON CONTROL CLINICO A SR ARMOA MIGUEL DNI 31123473 , MANEJABA MOTO A140XQU HONDA TWISTER, SE TRATO DE CHOQUE SIMPLE, SE PASAN DATOS Y SE RETIRAN DEL LUGAR SIN NOVEDAD.- 
</t>
  </si>
  <si>
    <t>BARRIO 31 20</t>
  </si>
  <si>
    <t>SE TOMA CONOCIMIENTO MEDIANTE CARTA SAE HT SOLICITA COOPERACION POR MASC Y FEM HOSTILES. SE POSEE CAMARA BARRIO 31 20 SE VISUALIZA A PERSONAL POLICIAL CON UN MASCULINO PREVENIDO SE BRINDA APOYO OPTICO. SE DA AVISO A COMANDO. SE VERIFICO LINEA DE TIEMPO DE LA CAM 01 LOGRANDO VER HORAS 08:26 CORRIDA DEL MASCULINO A LA FEMENINA LA CUAL INGRESO A UN LOCAL SEGUIDAMENTE EGRESARON Y CON EL DOMO SE LOGRO VER QUE EL MASCULINO POSEIA EN BRAZOS UNA CRIATURA FORCEJEANDO CON LA FEMENINA. SE AMPLIA 
UTP1 EVACUA CONSULTA CON LA UFLA ESTE AC DE DR PEIX A LA VOZ DEL DR JUAN MATEO QUIEN INTERIORIZADO DE PORMENORES INDICA SE LABREN ACTS POR LESIONES AGRAVADAS POR EL VINCULO EN CONTENTO DE GENERO Y LA INMEDIATA DETENCION DE LA PARTE IMPUTADA</t>
  </si>
  <si>
    <t>PALERMO O142</t>
  </si>
  <si>
    <t>SE TOMA CONOCIMIENTO MEDIANTE CARTA SAE FEMENINO SARGENTO PRIMERO BENITES EN SERVICIO DE ADICIONAL EN SOCIEDAD MILITAR REFIERE QUE HABRIA UNA FEMENINO LA CUAL SE ENCONTRARIA AGRESIVA Y QUERRIA ROMPER OBJETOS.- GRUPO DE HT IMFORMA QUE AL ARRIBO DE PERSONAL POLICIAL EL FEMENINO YA SE HABRIA RETIRADO. PERSONAL POLICIAL ILESO.</t>
  </si>
  <si>
    <t>P,. CHACABUCO 11</t>
  </si>
  <si>
    <t>SE TOMA CONOCIMIENTO MEDIANTE CARTA SAE POR UNA ALERTA POLICIAL.- CMU INF QUE POSEE CAMARA PARQUE CAHACABUCO11CAM01 VISUALIZANDO UN COLECTIVO EN EL LUGAR CON SAME Y PERSONAL POLICIAL.- 607 INF ARRIBO SAME INT 370 AC DEL DR DURANMN 151354 CARLOS ASISTE Y NO TRASLADA CON DIAG CONTROL CLINICO // ILESA SIN NOVEDAD</t>
  </si>
  <si>
    <t>V. MITRE 34</t>
  </si>
  <si>
    <t>SE TOMA CONOCIMIENTO MEDIANTE CARTA SAE SE MANTIENE AL DENUNCIANTE EN LINEA A LOS FINES DE APORTAR MAYORES DATO DEL HECHO. NO ASOCIAR ESTA CARTA HASTA FINALIZAR LA COMUNICACION CON EL LLAMANTE.- 911 INF ARRIBO SAME INT 415 DE BASE FRAGATA AC DRA MULBERGER MN 92771 QUIEN ASISTE Y DERIVA CON DIAG TRAUMATISMO EN CODO AL FEM AL HTAL ALVAREZ .- ASI MISMO LAS PARTES SE NIEGAN A INSTAR A LA ACCION PENAL, CONSTANCIA EN PARTE</t>
  </si>
  <si>
    <t xml:space="preserve">SE TOMA CONOCIMIENTO MEDIANTE CARTA SAE DENUNCIANTE INDICA QUE UN COLECTIVO DE LA LINEA 45 HABRIA ATROPELLADO A UNA FEMENINO. SE TOMA CAMARA RETIRO 06 SE VISUALIZA A UN COLECTIVO DE LA LINEA 45 DETENIDO EN EL LUGAR.- SE APORTA LINEA DE TIEMPO DONDE SE VISUALIZA EL MOMENTO DE LA COLISION. ARRIBA SAME Y PERSONAL POLICIAL. SE AMPLIA NOTIFICACION DE ARTICULO 29/30 AL CHOFER Y SOLTURA 
</t>
  </si>
  <si>
    <t>SAAVEDRA 47</t>
  </si>
  <si>
    <t>SE TOMA CONOCIMIENTO MEDIANTE CARTA SAE LLAMANTE REFIERE UN MASCULINO DE UNA OBRA AGRESIVO CON UN MASCULINO PERSONAL DE UN KIOSCO SOBRE LA VIA PUBLICA.- CILCISTA R 2305 INFORMA EN EL LUGAR SE ENTREVISTO AL PROPIETARIO DEL COMERCIO, EL MISMO ILESO, INDICO QUE SE TRATO DE UNA INCIDENCIA DE INDOLE BERBAL, MASCULINOS SE RETIRARON SIN NOVEDAD ANTES DEL ARRIBO DEL MOVIL.</t>
  </si>
  <si>
    <t xml:space="preserve">SE TOMA CONOCIMIENTO MEDIANTE CARTA SAE HT SOLICITA COOPERACION PARA IDENTIFICAR A MASCULINO. SE POSEE CAMARA SAN NICOLAS 15 SE VISUALIZA A PERSONAL POLICIAL ENTREVISTANDO A UN MASCULINO. SE DA AVISO A COMANDO. SE AMPLIA 601D INFORMA EN NUEVA CONSULTA CON LA UFLA ESTE DR PEIG AVALA LA DETENCION DEL MASCULINO Y SE LABREN ACTUACIONES POR DESOBEDIENCIA Y AMENAZAS
</t>
  </si>
  <si>
    <t>SE VISUALIZA POR CAMARA CONSTITUCION 32 A DOS MASCULINOS EN INCIDENCIA EN VIA PUBLICA. SE DA AVISO A COMANDO. ARRIBA PERSONAL POLICIAL DANDO CON AMBOS MASCULINOS. SE AMPLIA HT INF SE TRATO DE UNA INCIDENCIA SOLUCIONADA EN EL LUGAR, ASI MISMO NO POSEEN ELEMENTOS CONSTITUTIVO DELITO. PERSONAS ILESAS SE RETIRAN SIN NOVEDAD.</t>
  </si>
  <si>
    <t>SE TOMA CONOCIMIENOT MEDIANTE CARTA SAE POR ACTIVAR BOTON ANTIPANICO.- CMU AMPLIA: ARRIBO PERSONAL POLICIAL.- CMU AMPLIA: PERSONAL ENTREVISTANDO A UN MASCULINO.- CMU AMPLIA LINEA DE TIEMPO REALIZADA MEDIANTE CAMARAS FIJAS BELGRANOO107CAM03/02: SIENDO LAS 10:00HS. SE VISUALIZA A UN FEMENINO DE CAMPERA MARRON, PANTALON CORTO Y CALZADO BLANCO JUNTO A UN MASCULINO DE CAMPERA NEGRA, PANTALON CORTO Y CALZADO NEGRO CON SUELAS BLANCAS APARENTEMENTE EN INCIDENCIA VERBAL CON EL MASCULINO DE CAMPERA NEGRA, PANTALON LARGO COLOR NEGRO QUE SE ENCUENTRA CON UNA BICICLETA. LUEGO EL FEMENINO SE RETIRA HACIA EL QTH ACOMPAÑADO DEL PRIMER MASCULINO Y EL MASCULINO DE LA BICICLETA SE DIRIGE DETRAS DE LOS MISMO REALIZANDO ADEMANES Y SE QUEDA EN EL INGRESO AL QTH HASTA EL ARRIBO DE PERSONAL POLICIAL QUIEN DA CON EL MISMO.- 613C OFICIAL MAYOR MAIDANA INF QSO QUE EL FEM SE ENCONTRABA COMERCIALIZANDO ESTUPEFACIENTES, POSEE 10 BOLSAS DE SUSTANCIA COLOR BLANCUZCA, SIMIL CLORHIDRATO DE COCAINA.-SE AMPLIA QUE EL MASC COMPRADOR LE HABRIA REALIZADO UNA SUPUESTA TRANSFERENCIA POR LA COMPRA, MOSTRANDOLE UN COMPROBANTE APOCRIFO, ES A RAIZ DE ELLO QUE COMIENZA LA INCIDENCIA ENTRE AMBOS, ARRIBA EL MOVIL Y EN LA REQUISA DA CON ESTUPEFACIENTES.-M 613 A , SE TRATO DE UN INCIDENCIA A RAIS DE UNA VENTA DE ESTUPEFACIENTES , INTENTAN REALIZAN VENTA DE SUSTANCIA SIMIILAR A COCAINA . ESTA VENTA SE VE FUSTRADA , SE PRODUCE UN FORCEJEO . A RAIZ DE ESTO LA FEMENINO ACCIONO EL DISPOSITIVO . ARIBO EL PERSONAL Y LA MISMA MUESTRA SUS PERTENENCIAS Y SE DA CON 10 ENVOLTORIOS CON SUSTANCIA SIMILAR A COCAINA CON UN PESAJE DE 10. 5 GRAMOS . SE REALIZA CONSULTA CON LA UFLA NORTE A CARGO DE DR GALVAIRE QUIEN CONVALIDA LA DETENCION DE LAS TRES PERSONAS Y DISPONE QUE SE LABREN ACTUACIONES POR COMERCIALIZACION DE ESTUPEFACOENTES .INFORMA QUE SE TOMO COMUNICACIÓN CON EL OFICIAL MAYOR L.P. 81267 MAIDANA EZEQUIEL, MÓVIL NRO. 613, C.V. NRO. 13C, P.C.A.B.A., QUIEN INDICÓ QUE LA DAMNIFICADA SE ENCONTRABA VENDIENDO ESTUPEFACIENTES, CUANDO AL MASCULINO QUE LE ESTABA VENDIENDO, NO LE DIO LO QUE COMPRO Y COMENZO LA INCIDENCIA. ASIMSIMO, SE REALIZÓ CONSULTA CON UFLA NORTE, A/C DEL DR. GALVAIRES LEANDRO, QUIEN DISPUSO SE PROCEDA A LA DETENCIÓN DE LOS 3 INDIVIDUOS POR LA CARATULA DE *COMERCIALIZACIÓN DE ESTUPEFACIENTES. SIENDO TRASLADADOS EN PRIMERA INSTANCIA A LA C.V. NRO. 13C PARA LUEGO SU ALOJAMIENTO EN LA ALCAIDIA 14.- CMU AMPLIA: SE RETIRA MOVIL POLICIAL CON TRASLADO DE LOS DETENIDOS</t>
  </si>
  <si>
    <t>FLORES 79</t>
  </si>
  <si>
    <t xml:space="preserve">SE VISUALIZA MEDIANTE CAMARA FLORES79 MASCULINO APARENTEMENTE COMERCIALIZANDO ESTUPEFACIENTE.- INF SE RECORRE LA ZONA NEGATIVO MASC CON CARACTERISTICAS APORTADAS, PRESENCIA NOTORIA NO SE APROXIMA DENUNCIANTE PNMA EN VIA PUBLICA NORMAL 
</t>
  </si>
  <si>
    <t>Villa Pueyrredon 58</t>
  </si>
  <si>
    <t>SE TOMA CONOCIMIENTO MEDIANTE HT MASCULINO DE AVANZADA EDAD CON BAJOS SIGNOS VITALES. CARTA SAE N° 46894037. 10:21 SE TOMA CAMARA VILLA PUEYRREDÓN28 EMPLAZADA EN GRIVEO 2415 Y ZAMUDIO EMPLAZADA A 100 METROS DEL LUGAR SE VISUALIZA DE MANERA PARCIAL POR OBSTRUCCIÓN DE ARBOLEDA PERSONAL POLICIAL EN LA INTERSECCIÓN DE GRIVEO Y ARTIGAS. 11:36HS SE RETIRA PERSONAL POLICIAL DEL LUGAR DANDO POR FINALIZADO ESTE EVENTO. POSTERIORMENTE SE AMPLÍA MEDIANTE CARTA SAE 612B R 2121 INFORMA QUE SE REALIZÓ CONSULTA CON LA FISCALÍA CRIMINAL CORRECCIONAL NUMERO 53 A CARGO DOCTOR MATIAS VILELLO. SIENDO ATENDIDO POR LA DOCTORA VIVIANSA MARCELA ZAA LA CUAL NO ADOPTA TEMPERAMENTO. DISPUSO REALIZAR EXPEDIENTE CONSTANCIA. SIN SERVICIOS AL LUGAR</t>
  </si>
  <si>
    <t>VILLA CRESPO 20CAM 01</t>
  </si>
  <si>
    <t>SE TOMA CONOCIMIENTO MEDIANTE CARTA SAE N° 46894039 DENUNCIANTE INDICA QUE HABRIA UN MASCULINO DE AVANZADA EDAD QUE SE HABRIA CAÍDO EN VIA PUBLICA EL MISMO ESTARIA LESIONADO EN LA CABEZA Y ESTARIA SANGRANDO. 10:35HS SE TOMA CAMARA VILLA CRESPO20 CAM01 EMPLAZADA EN WARNES 635 Y MUÑECAS SE VISUALIZA A TRANSEÚNTES ASISTIENDO A UN MASCULINO DE AVANZADA EDAD. 10:39HS ARRIBA MOVIL POLICIAL. 11:00 ARRIBA AMBULANCIA DE SAME. 11:13HS RETIRA SAME CON TRASLADO. 11:22HS POR POSICIONAMIENTO DE LA CAMARA SE PIERDE LA VISUAL DEL PERSONA POLICIAL. SE VERIFICA LINEA DE TIEMPO POR CAMARA FIJA VILLA CRESPO20 CAM01 10:28 SE OBSERVA VEHICULO DE COLOR AZUL DETENIDO SOBRE WARNES MOMENTOS EN QUE COMIENZA A CIRCULAR REALIZA UN GIRO TOMANDO MUÑECAS DONDE EMBISTE A UN MASCULINO EL CUAL SE ENCONTRABA CRUZANDO A POCOS METROS DE LA SENDA PEATONAL DE MUÑECAS. SE AMPLIA MEDIANTE CARTA SAE: 615 UNIDAD DE FLAGRANCIA NORTE A CARGO DOCTOR GARCIA SECRETARIA ÚNICA A CARGO DOCTOR GARCIA. DISPUSO DETENCIÓN DE MASCULINO. SOLICITA ALCOHOLEMIA Y NARCOTEST. DECLARACIÓN DE PERSONAL DE CMU CON APORTE DE CÁMARAS. CAMARA 20 CAM01 VILLA CRESPO CON HORA 10:28</t>
  </si>
  <si>
    <t>CIERRAN COMO COLABORACION CON IMPUTADOS</t>
  </si>
  <si>
    <t>MATADEROS 56 CAM 01 Y CAM 02</t>
  </si>
  <si>
    <t>SE TOMA CONOCIMIENTO MEDIANTE CARTA SAE POR DOS MASC ABORDO DE UN VEHICULO LOS CUALES INTENTAN COMETER HECHO DE ILICITO .- AL MOMENTO DE TOMAR LA CAMARA NO SE LOGRA VIUSALIZAR, SE APORTA LINEA DE TIEMPO ..- SEC INF SE ENTREVISTO A MASC MANIF QUE LOS MASC SE APROXIMARON INTENTAN COMETER ILICITO Y SE RETIRAN SIN LOGRARLO SE REALIZO CONSULTA CON FISC 51 DRA OLIVER SEC UNICA DR MIGUEL SE LABRAN ACTS TTVA DE ROBO</t>
  </si>
  <si>
    <t>P. CENTENARIO 13</t>
  </si>
  <si>
    <t>Parque Centenario</t>
  </si>
  <si>
    <t>SE TOMA CONOCIMIENTO MEDIANTE CARTA SAE LLAMANTE INDICA QUE UN FEMENINO MAYOR EL CUAL ESTÁ TIRADA EN EL PISO.SE TOMA CÁMARA PARQUE CENTENARIO13 EMPLAZADA EN PATRICIAS ARGENTIONAS 240 Y ROENTGEN VISUALIZANDO A FEMENINO CAIDO Y PERSONAL POLICIAL EN EL LUGAR. ARRIBA SAME. SE RETIRA SAME CON TRASLADO. SE RETIRA PERSONAL POLICIAL DEL LUGAR DANDO POR FINALIZADO EL MONITOREO. POSTERIORMENTE SE AMPLÍA CARTA SAE INFORMA ARRIBÓ SAME INTERNO 421 HOSPITAL.</t>
  </si>
  <si>
    <t>FLORES O198</t>
  </si>
  <si>
    <t>SE TOMA CONOCIMIENTO MEDIANTE CARTA SAE N°46894398 APARENTE INCIDENCIA EN LA VIA PUBLICA. 10:48HS. SE TOMA CAMARA FLORESO198 EMPLAZADA EN MORON 3007 Y ARGERICH SE VISUALIZA A MASCULINO DE REMERA BLANCA BERMUDA CLARA RETIRÁNDOSE HACIA POR ARGERICH PERDIÉNDOSE DE LA VISUAL. 10:49HS ARRIBA PERSONAL POLICIAL AL LUGAR SIN DAR CON EL MASCULINO MENCIONADO ANTERIORMENTE. 10:53HS SE RETIRA PERSONAL POLICIAL DEL LUGAR DANDO POR FINALIZADO EL EVENTO. AMPLIA CARTA SAE NEGATIVO LO APORTADO PANORAMA NORMAL</t>
  </si>
  <si>
    <t>COLEGIALES 08</t>
  </si>
  <si>
    <t>SE TOMA CONOCIMIENTO POR CARTA SAE N° 46894534 POR UNA PERSONA DESCOMPUESTA EN EDIFICIO. 10:52 HS. SE TOMA R CAMARA COLEGIALES 08 EMPLAZADA EN MOLDES 995 Y CESPEDES DONDE SE VISUALIZA PERSONAL POLICIAL Y A LA PERSONA DESCOMPUESTA. 10:54 HS. SE RETIRA PERSONAL POLICIAL DANDO POR FINALIZADO ESTE EVENTO. SE AMPLIA MEDIANTE CARTA SAE 107:53 INF MASC SOLICITA SAME NO REQUIERE POLICIA SE REITERA SAME Y MOVIL SE RETIRA.</t>
  </si>
  <si>
    <t>CORDOBA CAM03</t>
  </si>
  <si>
    <t>SE TOMA CONOCIMIENTO MEDIANTE 46894386 SOBRE UN PERSONAL POLICIAL QUE FUE AGREDIDO. SIENDO LAS 11:26HS SE TOMA LA CÁMARA LINEAHD01 A FACULTAD SE VISUALIZA A PERSONAL POLICIAL CON EL APARENTE DETENIDO SE REALIZA LÍNEA DE TIEMPO MEDIANTE LA CÁMARA LINEAH CÓRDOBA CAM03 A HOSPITALES SIENDO LAS 10:37 HS SE OBSERVA UN MASCULINO EL CUAL SE ENCONTRABA SENTADO EN LAS ESCALERAS POSTERIOR SE RECUESTA EN EL BANCO DONDE LUEGO AL ARRIBO DEL PERSONAL POLICIAL ESTE MASCULINO SE TORNA HOSTIL CON EL PERSONAL COMENZANDO UNA INCIDENCIA SIENDO LAS 11:41HS SE RETIRA PERSONAL PRIVADO DE AMBULANCIA QUEDANDO PERSONAL DE CONSIGAN EN EL LUGAR DANDO ASÍ POR FINALIZADO ESTE EVENTO. SE TOMA CONOCIMIENTO MEDIANTE AMPLIACIÓN SAE ARRIBO AMBULANCIA DE ACUDIR INTERNO U179 A CARGO BUDEL MATRICULA NACIONAL N 184996 QUIEN ASISTE TRASLADA AL HOSPITAL DUPUYTREN CON DIAGNOSTICO TRAUMATISMO EN BRAZO IZQUIERDO AL OFICIAL IP 23550 MARCIAL</t>
  </si>
  <si>
    <t>RECOLETA 92</t>
  </si>
  <si>
    <t>SE TOMA CONOCIMIENTO MEDIANTE CARTA SAE DENUNCIANTE INDICA QUE MIENTRAS CIRCULABA EN SU VEHICULO, HABRIA ATROPELLADO A UN PEATON. SE INFORMA DOMO RECOLETA 92 REAIZANDO APOYO OPTICO, CAM 03 HORAS 11:25 RODADO FORD COLOR GRIS OSCURO GIRA A SU IZQUIERDA GOLPEANDO A UN FEMENINO QUIEN CRUZABA POR LA SENDA PEATONAL, SEMAFORO EN VERDE PARA EL AUTO Y EL PEATON. SE AMPLIA 601A INFORMA ARRIBO SAME INT 422 FERNANDEZ DR ESCALANTE MN 158760 QUIEN ASISTE A LA FEMENINA DIAG CONTROL CLINICO, POR DICHOS DE LA MISMA SE ASUSTO Y COLOCO LAS MANOS SOBRE EL CAPOT DEL RODADO. NEGATIVO COLISION DE PERSONAS. AMBAS PARTES SE RETIRAM</t>
  </si>
  <si>
    <t xml:space="preserve">EL SAE NO COINCIDE </t>
  </si>
  <si>
    <t>RECOLETA68</t>
  </si>
  <si>
    <t xml:space="preserve">SE TOMA CONOCIMIENTO MEDIANTE CARTA SAE FEMENINO REFIERE. CICLISTA ATROPELLADO. ESTA CONSCIENTE. DESCONOCE MAS DATOS.AMPLIA POR LAS CAMARAS FIJAS NO SE LOGRA VISUALIZAR EL RODADO , SE LOGRO OBSERVAR UN VEHICULO COLOR GRIS EN EL LUGAR , Y UNA BICICLETA CON CAJA DE PEDIDOS YA , TENDIDA EN LA CINTA ASFALTICA , Y ALADO UN MASCULINO. VISUALIZA PERSONAL POLICIAL EN EL LUGAR. AMPLIA SE RETIRO SAME CON TRASLADO DEL MASCULINO
</t>
  </si>
  <si>
    <t>ALMAGRO 84</t>
  </si>
  <si>
    <t>SE TOMA CONOCIMIENTO MEDIANTE CARTA SAE N° 46894777 MASCULINO REFIERE QUE HABRÍA UN VEHÍCULO CHOCADO EN EL LUGAR. DENUNCIANTE INDICA QUE HABRÍA DOS MASCULINOS EN SITUACIÓN DE CALLE QUE ESTARÍAN SACANDO COSAS DEL MOTOR DEL VEHÍCULO. SIENDO LAS 11:36HS SE TOMA CÁMARA ALMAGRO84 EMPLAZADA EN VENEZUELA 4398 Y MUÑIZ A 100 M. SE VISUALIZA A DOS MASCULINOS PRÓXIMOS A UN VEHÍCULO ESTACIONADO. EL MISMO SE ENCUENTRA COLISIONADO. 1° MASCULINO VISTE REMERA NARANJA PANTALÓN BEIGE. 2° MASCULINO ROPAS OSCURAS. 11:38HS ARRIBA PERSONAL POLICIAL Y DA CON EL 1° MASCULINO. 11:40HS SE RETIRA EL MASCULINO POR SUS PROPIOS MEDIOS. 11:45HS SE RETIRA PERSONAL POLICIAL DANDO POR FINALIZADO EL MONITOREO. POSTERIORMENTE SE AMPLIA MEDIANTE CARTA SAE: MÓVIL INFORMA SE VERIFICÓ NEGATIVO LO APORTADO. PANORAMA NORMAL.</t>
  </si>
  <si>
    <t>MATADEROSO170</t>
  </si>
  <si>
    <t>SE TOMA CONOCIMIENTO MEDIANTE CARTA SAE POR ALERTA DE VEHICULO CON IMPEDIMENTO , PERSONAL POLICIAL EN PERSECUCION .- AL MOMENTOD E TOMAR LA CAMARA SE VISUALIZA A PEROSNAL POLIICLA IDENTIFICANDO VEHICULO .- A65 INFORMA MASCULINO POSEE ACTA DE ENTREGA 15/12/2025 ADMITIDA POR LA COMISARIA 5 DE SAN ALBERTO FIRMADA AL PIE OFICIAL INSPECTOR TORRES</t>
  </si>
  <si>
    <t>V. URQUIZA 48</t>
  </si>
  <si>
    <t>SE TOMA CONOCIMIENTO MEDIANTE CARTA SAE DENUNCIANTE REFIERE QUE SE TRATARÍA DE UN INCENDIO. 11:45HS. TOMO CAMARA VILLA URQUIZA48CAM02 EMPLAZADA EN GALVAN 3492 Y NUÑEZ EN EL LUGAR SE VISUALIZA LA SALIDA DE HUMO BLANCO APARENTEMENTE SERIA DE UNO DE LOS DEPARTAMENTOS DE ESE EDIFICIO. ARRIBA PERSONAL POLICIAL AL LUGAR. ARRIBO BOMBEROS.LA CAMARA SE CAE Y SE ENCUENTRA SIN VIDEO. DANDO POR FINALIZADO EL MONITOREO. POSTERIORMENTE SE AMPLIA SAE</t>
  </si>
  <si>
    <t>SE TOMA CONOCIMIENTO POR CARTA SAE POR UNA COLISIÓN ENTRE VEHÍCULOS. SE TOMA CAMARA PALERMO0118 EMPLAZADA EN LIBERTADOR 2050 Y MARISCAL RAMON CASTILLA DONDE SE VISUALIZA EL VEHÍCULO FORD MODELO ECOSPORT TAXI Y EL VEHÍCULO PEUGEOT MODELO 206 CON PERSONAL POLICIAL EN LA ZONA. SE REALIZA LINEA DE TIEMPO MEDIANTE LA CAMARA PALERMO0118 CAM02 DONDE SE VISUALIZA AL VEHÍCULO TAXI CIRCULANDO POR EL CARRIL IZQUIERDO CUANDO EL VEHÍCULO PEUGEOT AZUL QUIERE DOBLAR POR CASTILLA CRUZANDO VARIOS CARRILES PARA LOGRARLO Y ASÍ PROVOCANDO LA COLISIÓN CON EL TAXI. ARRIBA SAME. SE RETIRA SAME CON TRASLADO DANDO POR FINALIZADO ESTE EVENTO. SE AMPLIA MEDIANTE CARTA SAE SE REALIZA CONSULTA CON LA UFLA NORTE AC DR GALVAIRE QUIEN DISPUSO ACTUACIONES POR LESIONES CULPOSAS Y NOTIFICACION 29/30 PARA EL IMPUTADO.</t>
  </si>
  <si>
    <t>SE VISUALIZA MEDIANTE CÁMARA FLORESTA64 EMPLAZADA EN CONCORDIA 495 Y ARANGUREN UN MASCULINO OFICIANDO APARENTES TAREAS DE CUIDA COCHES. EL MISMO VISTE REMERA NEGRA CON INSCRIPCIÓN EN AMARILLO BERMUDAS MARRÓN CLARO. SE DA AVISO A COMANDO GENERANDO CARTA SAE N° 46894943. SIENDO LAS 11:53HS SE VISUALIZA ARRIBO DE PERSONAL POLICIAL LOS CUALES DARÍAN CON EL MASCULINO. SIENDO LAS 12;03HS SE RETIRA EL MASCULINO CAMINANDO POR SUS PROPIOS MEDIOS CON LO QUE SE DA POR FINALIZADO EL MONITOREO. POSTERIORMENTE SE TOMA CONOCIMIENTO MEDIANTE CARTA SAE: HT INDICA QUE SE HIZO CONSULTA CON LA FISCALÍA GENERAL ATENDIÓ EL PROSECRETARIO IGNACIO FERRARIO QUIEN DISPUSO LABRAR ACTUACIONES POR ART. 91.</t>
  </si>
  <si>
    <t>EN PARTE ACLARAN Q FISCALIA GRAL  A CARGO DEL DR. FERRARIO DISPONE LABRAR CONTRAVENCION</t>
  </si>
  <si>
    <t>SE VISUALIZA A UN MASCULINO RETENIDO POR CIUDADANOS, A POSTERIOR ARRIBA PERSONAL POLICIAL .SERVICIO MANTEROS INF EVACUO CONSULTA CON FISCALIA NR 7 AC DE LA SECRETARIA ANDREA QUIEN DISPONE SE COMUNIQUE CON EL JUSGADO // JUSGADO NR 7 AC DEL DR GUSTABO SECRETARIA NR 19 DISPUSO ACTA DE DETENCION TRASLADO AL MENOR AL INSTITUTO INCHAUSTI // TESTIMONIAL DE LA DAMNIFICADA //</t>
  </si>
  <si>
    <t>SE TOMA CONOCIMIENTO MEDIANTE CARTA SAE N°46894833 DENUNCIANTE REFIERE QUE HAY UNA EMPLEADA CON TAQUICARDIA FEMENINO 30 AÑOS ESTÁ ENCERRADA EN EL BAÑO Y NO LA PUEDEN LEVANTAR. 12:02HS SE TOMA CAMARA COLEGIALES03CAM01 EMPLAZADA EN CABILDO 1580 Y VIRREY OLAGUEAR SE VISUALIZA EL PASO DE PERSONAL POLICIAL SE PIERDE DE LA VISUAL POR OBSTRUCCIÓN DE VEHICULOS.11:51HS SE VISUALIZA BOMBEROS. 11:56HS SE RETIRA PERSONAL Y BOMBEROS DANDO POR FINALIZADO ESTE EVENTO. POSTERIORMENTE SE AMPLÍA MEDIANTE CARTA SAE 107:HT R 3268 REFIERE QUE SE ENTREVISTA CON FEMENINO QUIEN SE RECUPERÓ NO ES NECESARIO SAME</t>
  </si>
  <si>
    <t>SE VISUALIZA A MEDIANTE CONSTITUCION 27 A UN FEMENINO APARENTEMENTE COMERCIAIZANDO ESTUPEFACIENTES, SE DA AVISO A COMANDO. ARRIBA PERSONAL POLICIAL DANDO CON LAS PARTES EN MENCION. SE IDENTIFICO SIN NOVEDAD</t>
  </si>
  <si>
    <t xml:space="preserve">SE TOMA CONOCIMIENTO MEDIANTE CARTA SAE MASCULINO REFIERE QUE HABRIA APROXIMADAMENTE 10/11 PERSONAS QUE ESTARIAN REALIZANDO DISTURBIOS EN LA VIA PUBLICA,. SE POSEE CAMARTA CONSTITUCION 65 SE VISUALIZA APROXIMADAMENTE EN EL LUGAR 50 PERSONAS- SE DA AVISO A COMANDO, ARRIBA PERSONAL POLICIAL. SE AMPLIA MOVIL 601 INF SE TRATO DE UN FESTEJO DE ESTUDIANTE, LOS MISMO SE ENCUENTRA RETIRANDOSE DEL LUGAR
</t>
  </si>
  <si>
    <t>PORTACION DE ARMA NO CONVENCIONAL</t>
  </si>
  <si>
    <t>L. B. PASTEUR D02</t>
  </si>
  <si>
    <t>12:47HS. SE TOMA CONOCIMIENTO MEDIANTE CARTA SAE N°46895465 QUE EN LA AVENIDA CORRIENTES AL 2286 EN ESTACIÓN PASTEUR PERSONAL DE LA EMPRESA ANDEN SUR INFORMA QUE HAY UN MASCULINO CON UN CUCHILLO QUE ESTA ROBANDO SOLICITA MÓVIL POLICIAL. MASCULINO CON PANTALÓN GRIS ZAPATILLAS NEGRAS CAMISA AZUL CUADRICULADA. 12:57HS. AL TOMAR LA CÁMARA LINEAB_PASTEURDO2 SE VISUALIZA A PERSONAL POLICIAL JUNTO A UN MASCULINO IDENTIFICANDO. 13:01HS. SE RETIRA EL MASCULINO POR SUS PROPIOS MEDIOS Y SE RETIRA PERSONAL POLICIAL DEL LUGAR DANDO POR FINALIZADO EL EVENTO. MEDIANTE CARTA SAE HT ESTACIÓN PASTEUR INFORMA QUE SE TRATÓ DE UNA INCIDENCIA DEBIDO A UNA CONFUSIÓN LAS PARTES SE RETIRAN DEL LUGAR NEGATIVO HECHO ILÍCITO NEGATIVO ARMA BLANCA.</t>
  </si>
  <si>
    <t>RECOLETA34/PALERMO97</t>
  </si>
  <si>
    <t xml:space="preserve">SE TOMA CONOCIMIENTO MEDIANTE CARTA SAE MOTO R 014 MODULA QUE LO COLICIONO UN VEHICULO PARTICULAR. SE VERIFICA CAMARA RECOLETA34 CAM02 12:14HS SE VISUALIZA PERSONAL POLICIAL ABORDO DE UN MOTOVEHICULO CIRCULA POR SANTE FE HACIA AGUERP UN VEHICULO COLOR AZUL SURAN CIRCULABA DETRAS DEL MISMO LO COLISIONA CON LA PARTE DERECHA DEL VEHICULO Y EL MISMO SIGUE CIRCULANDO POR SANTA FE.HT CON EL CONDUCTOR DE LA VOLKSWAGEN SURAN AZUL EN SANTA FE Y CNEL DIAZ.M202 PERSONAL DE EMPRESA ACUDIR TRASLADO AL OFICIAL HACIA EL HTAL DUPUYTREN CON CONSIGNA A/C OF MAYOR LP 42519 MEZA MATIAS. (CICLISTA DE COMUNA 14A). DERIVADO SIN RIESGO DE VIDA. MATERIAL RODANDO A RESGUARDO
</t>
  </si>
  <si>
    <t>SAN NICOLAS 56 CAM 01</t>
  </si>
  <si>
    <t xml:space="preserve">SE TOMA CONOCIMIENTO MEDIANTE CARTA SAE FEMENINO REFIERE QUE UN COLECTIVOS LINEA 26 ATROPELLO A UNA FEMENINO ELLA VE DESDE EL PUESTO DE DIARIOS DESCONOCE EL ESTADO DE LA FEMENINO. SE APORTA LINEA DE TIEMPO POR CAMARA SAN NICOLAS 56 CAM 01_ DONDE SE VISUALIZA EL MOMENTO DEL HECHO. SE AMPLIA SE LABRAN ACTUACIONES 29/30 Y LESIONES 94
</t>
  </si>
  <si>
    <t>SE TOMA CÁMARA DONDE VISUALIZANDO A PERSONAL POLICIAL IDENTIFICANDO A UNA PERSONA. SE DA AVISO A COMANDO GENERANDO CARTA SAE N°46896119. 14:10 HS. SE RETIRA FEMENINO POR SUS PROPIOS MEDIOS. 14:13 HS. SE RETIRA PERSONAL POLICIAL DANDO POR FINALIZADO EL EVENTO. SE AMPLÍA MEDIANTE CARTA SAE QUE HT 3101 INFORMA SE IDENTIFICO SIN NOVEDAD.</t>
  </si>
  <si>
    <t>BELGRANO 59/16</t>
  </si>
  <si>
    <t>SE TOMA CONOCIMIENTO MEDIANTE CARTA SAE SOLIC REF MASC VICTIMA DE ROBO CON P EN CRANEO Y HERIDA CORTANTE. REF QUE LE GOLPEARON LA CABEZA CONTRA LA PARED.- ACTS POR ROBO CON INTERV DE FISCALIA SAAVEDRA NUÑEZ AC DR CAMPAGNOLI SECR AC DR ANONI.-__</t>
  </si>
  <si>
    <t>MATADEROS O189</t>
  </si>
  <si>
    <t>SE TOMA CONOCIMIENTO MEDIANTE CARTA SAE POR UN FOCO IGNEO , AL MOMENTO DE TOMAR LA CAMARA SE VISUALIZA LO MENCIONAOD , ARRIBO PEROSNAL .- SEC EL MASC SOFOCO SIN NOVEDAD</t>
  </si>
  <si>
    <t xml:space="preserve">SE TOMA CONOCIMIENTO MEDIANTE CARTA SAE MOTO 568 INFORMA QUE SE ENCUENTRA CON MASCULINO MAYOR APRENDIDO.SE POSEE CAMARA PALERMO97 PERSONAL POLICIAL JUNTO A UN MASCULINO DETENIDO CON TORSO DESNUDO.MOTO 568, A/C OFICIAL LP 57479, RAMON MORALEZ, TOMO INTERVENCION DEL PROCEDIMIENTO E INFORMO QUE SE ENCUENTRA CON UNA PERSONA AUTORA DE HEHCO ILICITO. 
</t>
  </si>
  <si>
    <t>SE VISUALIZA POR CAMARA CONSTITUCION 35 A UN FEMENINO MANIPULANDO UNA BOLSA APARENTEMENTE DE ESTUPEFACIENTES. SE DA AVISO A COMANDO. ARRIBA PERSONAL POLICIAL DANDO CON EL FEMENINO, SE AMPLIA HT INF LA FEMENINO SRA CORREA POSEIA UN BOLSA CON SIMIL PICADURA DE MARIGUANA PESAJE DE 1,00 GRAMO SE REALIZO EL REACTIVO CON RESULTADO NEGATIVO // EL MASCULINO SIN ELEMENTO QUE CONSTITUYA DELITOS SE CONSULTA CON FISC UFLA ESTE AC DR HORACIO PEIS INDICA NOTIFICACION AMBAS PERSONAS - 29/30 -</t>
  </si>
  <si>
    <t>SAAVEDRA 32 CAM02</t>
  </si>
  <si>
    <t>SE TOMA CONOCIMIENTO MEDIANTE CARTA SAE FEMENINA REFIERE QUE HABRIA COLISIONADO VEHICULO PARTICULAR Y MOTOVEHICULO. MOTOCICLISTA ESTARIA TENDIDO EN EL PISO, HERIDO EN UNA PIERNA , CONCIENTE.- CMU INF CAMARA SAAVEDRA32 CAM01 SE VISUALIZA PERSONAL POLICIAL EN EL LUGAR.- SE VISUALIZA ARRIBO DE SAME.- SE RETIRO SAME SIN TRASLADO</t>
  </si>
  <si>
    <t>MONSERRAT 73</t>
  </si>
  <si>
    <t>SE VISUALIZA POR CAMARA MONSERRAT 21 A PERSONAL POLICIAL CON UN MASCULINO DEMORADO. SE DA AVISO A COMANDO. SE AMPLIA LINEA DE TIEMPO POR CAMARA MONSERRAT 73 SIENDO LAS 14:34 HS SE VISUALIZA A MASCULINO A LA VELOZ CARRERA POR ALICIA MOREAU DE JUSTO HACIA PASEO COLON. SE AMPLIA</t>
  </si>
  <si>
    <t>ALMAGRO 55</t>
  </si>
  <si>
    <t>SE TOMA CONOCIMIENTO MEDIANTE CARTA SAE LLAMANTE REFIRE ATROPELLARON A UNA PERSONA CON UNIFORME DE AMBO QUE TRABAJARIA EN HOSPITAL ITALIANO ESTARIA EN EL PISO.- MOVIL INF NEGATIVO PERSONA ATROPELLADA- SE TRATO DE UN FEMENINO LA CUAL SOLO SE ASUTO POR EL PASO DE UN RODADO AL MOMENTO DE CRUZAR- AL LUGAR ARRIBO SAME INT 355 BASE CABAALLITO AC DR BELLO MARIANO MN 182987, EL FEMENINO SE NEGO AL CONTROL CLINICO</t>
  </si>
  <si>
    <t>SE VISUALIZA MASCULINO TORSO DESNUDO PANTALON LARGO NEGRO INTENTA SUSTRAE PERTENENCIAS DE UN VEHICULO DETENIDO POR EL SEMAFORO</t>
  </si>
  <si>
    <t>SAN CRISTOBAL 02</t>
  </si>
  <si>
    <t>SE TOMA CONOCIMIENTO MEDIANTE CARTA SAE DENUNCIANTE INFORMA QUE HAY DOS MASC EN RIÑA EN LA VIA PUBLICA.- 603 INF SE TRATO DE UNA INCIDENCIA SOLUCIONADA SIN NOVEDAD</t>
  </si>
  <si>
    <t xml:space="preserve">SE TOMA CONOCIMIENTO MEDIANTE CARTA SAE HT INF SOLICITA SAME POC 1154997314 PARA FEMENINO CON UN CORTE EN LA PIERNA. SE AMPLIA SE VISUALIZA POR CAMARA CONSTRITUCION 23 A PERSONAL POLICIAL CON UN MASCULINO DEMORADO- SE INFORMA DOMO CONSITTUCION 90 CAM 01 SE LOGRO VER A UN MASCULINO DE TROSO DESNUDO CON BERMUDA EL CUAL SE DESPLAZA DE UNA VEREDA A OTRA EN FORMA ERRATICA NO SE LOGRA VER POR LA FALTA DE LUMIINOSIDAD DEL LUGAR SI LLEGO A AGREDIR A OTRA PERSONA HT INF SE ENTREVISTO CON LA FEMENINO TRANS REFIERE QUE MANTUVO UNA INCIDENCIA RECIBIO UNA APUÑALA EN LA ALTURA DE LA PIERNA, A CASO MENTROS SE ENCONTRABA EL MASCULINO EL MISMO FUE DEMORADO-. ARRIBO SAME IN 395 DE BASE ZONA CENTRO AC DR SANTANA MN 186069 ASISTE Y NO DERIVA CON DIAG HERIDA CORTANTE SUPERFICIAL.- SE REALIZO CONSULTA CON LA UNIDAD DE FLAGRANCIA ESTE AC DR PEI ACT POR EL ART 89 Y ART 239 DETENCION DEL MASCULINO
</t>
  </si>
  <si>
    <t>SE TOMA CONOCIMIENTO MEDIANTE CARTA SAE DENUNCIANTE INDICA QUE HABRIA UN GRUPO DE 4 MASCULINOS ALCOHOLIZADOS MOLESTANDO A LOS CLIENTES DE SUPERMERCADO DIA.- MOVIL INF QU EL PMA ES NORMAL NEGATIVO LO INFORMADO</t>
  </si>
  <si>
    <t>FLORES O146</t>
  </si>
  <si>
    <t>SE TOMA CONOCIMEINTO MEDIANTE CARTA SAE INDICA QUE SE INCENDIO UN COLECTIVO DE LINEA 172, NO HAY HERIDOS, NO HAY PERSONAS ATRAPADAS.- CMU AMPLIA QUE SE VISUALIZA EL ARRIBO DE BOMBEROS</t>
  </si>
  <si>
    <t>RECOLETA85</t>
  </si>
  <si>
    <t>SE VISUALIZA POR CAMARA RECOLETA85 SE VISUALIZA MASCULINO COMPLETAMENTE DESNUDO ARRIBA DEL CENTRO DE CONVENCIONES</t>
  </si>
  <si>
    <t>SE TOMA CONOCIMIENTO MEDIANTE CARTA SAE MASCULINO REFIERE QUE EN VIA PUBLICA HAY UN MASCULINO INCONCIENTE.- CMU INFORMA QUE SE VERIFICO CAMARA FLORESO137 NO LOGRANDO VISUALIZAR LO APORTADO DEBIDO A VISUAL PARCIALMENTE OBSTRUIDA POR ARBOLEDA. ASIMISMO SE VISUALIZA MOVIL POLICIAL EN EL LUGAR</t>
  </si>
  <si>
    <t>COLEGIALES 42</t>
  </si>
  <si>
    <t>SE TOMA CONOCIMIENTO MEDIANTE CARTA SAE N° 46896997 FEMENINO INDICA QUE UN CONTENEDOR DE BASURA SE ESTARÍA INCENDIANDO. 15:30HS SE TOMA CÁMARA COLEGIALES42CAM02 EMPLAZADA EN ELCANO 3089 Y FREIRE DONDE SE VISUALIZA PARCIALMENTE HUMO GRIS. 15:45HS SE RETIRA PERSONAL POLICIAL DEL LUGAR DANDO ASÍ POR FINALIZADO ESTE EVENTO. POSTERIORMENTE SE AMPLÍA MEDIANTE CARTA SAE SECTOR 1 REFIERE QUE ARRIBO BOMBEROS Y SOFOCO SIN NOVEDAD NEGATIVO DAÑOS. PANORAMA NORMAL.</t>
  </si>
  <si>
    <t>V. SOLDATI 05</t>
  </si>
  <si>
    <t>SE TOMA CONOCIMIENTO MEDIANTE CARTA SAE POR UN INCENDIO DE VEHICULO.- ESTARIA PEROSNAL POLICIAL EN EL LUGAR Y SE VISUALIZA LO MENCIOANDO .- INF ARRIBO BROS IETACION 7MA FLORES AC TTE REY LEON LP 71366 DOT 8*1 INT 2654 SOFOCA UNAO CON SIGNOS DE ABANDONO Y RESIDUOS . SE SOFOCO UNA CERROCERIA SIN NOVEDAD , NEG VEHICULO - CONSTANCIA EN PARTE</t>
  </si>
  <si>
    <t>SE VISUALIZA A TRES PERSONAS OFICIANDO DE LIMPIAVIDRIOS SOBRE CORDOBA Y SERRANO, SE AMPLIA CARACTERISTICAS. AL AARRIBO D EPERSONAL POLICIAL MOV INF SE VERIFICO Y NEG LOS MASC PAN NORMAL</t>
  </si>
  <si>
    <t>BALVANERA 17</t>
  </si>
  <si>
    <t>Se toma conocimiento mediante Carta SAE N°46897525. Denunciante refiere que habría consumido numerosas pastillas. Siendo las 16:27 Hs se toma la Cámara Balvenera17 emplazada en Chile 2589 y Saavedra visualizando al Personal Policial en el lugar dando con el femenino.16:34 Hs arriba SAME. Siendo las 16:50 Hs se retira SAME y Personal Policial del Lugar dando por finalizado este evento. Posteriormente Carta SAE amplia 903 Arribo SAME int 426 zona centro Dr Ximenez MN 204776 deriva con diagnostica intoxicación medicamentosa deriva al Ramos Mejia. Se labran actuaciones por tentativa de suicidio Fiscalía Criminal Correccional N° 47 Dr. Solimine secretaria única Dra. Krekkun consigna OF 1 LP 7162 Gimenez.</t>
  </si>
  <si>
    <t>CABALLITO 57</t>
  </si>
  <si>
    <t>SE TOMA CONOCIMIENTO MEDIANTE CARTA SAE Nº 46898112 INDICA QUE HABRÍA AUN FEMENINO EN DEMANDA DE AUXILIO EN LA VÍA PUBLICA. SIENDO LAS 17:27HS SE TOMA CÁMARA CABALLITO57 EMPLAZADA EN EMILIO MITRE 402 Y PEDRO GOYENA VISUALIZANDO A PERSONAL POLICIAL ENTREVISTANDO AL FEMENINO. 18:31HS SE RETIRA PERSONAL POLICIAL DANDO POR FINALIZADO EL EVENTO. SE AMPLIA MEDIANTE CARTA SAE MÓVIL 906 INDICA SE TRATO DE UNA DISCUSIÓN DE UN CLIENTE Y UN COMERCIANTE POR UN ALQUILER SOLUCIONADO EN EL LUGAR LAS PARTES NO INSTAN A LA ACCIÓN PENAL PANORAMA NORMAL. ESTE EVENTO FUE MONITOREADO POR LACABA CAMILA DNI 39849206.</t>
  </si>
  <si>
    <t>BOCA29</t>
  </si>
  <si>
    <t xml:space="preserve">SE TOMA CONOCIMIENTO MEDIANTE CARTA SAE HT SOLICITA MOVIL POR CHOQUE . SE VISUALIZA PERSONAL POLICIAL EN EL LUGAR . 604 SAME INT 411 DE BASE MONASTERIO A/C DRA MN 162272 QUIUPA ASISTE EN EL LUGAR CON DIAGNOSTICO POLITRAUMATISMOS. CONSULTA CON UFLA SUR A/C DR LANDINI ACTUACIONES LESIONES 94 NOTIFICACION Y SOLTURA NO SOLICITA SERVICIOS
</t>
  </si>
  <si>
    <t>MONSERRAT 52</t>
  </si>
  <si>
    <t>Se visualiza por cámara Monserrat 52 emplazada en H Yrigoyen 1710 Senado Nación y Solis donde se visualiza un grupo de 50 personas manifestando. Se da aviso a Comando generando carta SAE N°46897561. 16:30Hs. Se da por finalizado el evento. Se amplia por carta SAE que se encuentra el OP de 1B modulando las novedades por frecuencia Metro 1.</t>
  </si>
  <si>
    <t>LANGE</t>
  </si>
  <si>
    <t>SE TOMA CONOCIMIENTO MEDIANTE CARTA SAE N°46898420 CICLISTA GOLPEADO POR VEHICULO. SE VISUALIZA SAME ASISTIENDO EN EL LUGAR. SE AMPLIA: M 605 INDICA LA PERSONA SE CAYO DE SU PROPIA ALTURA CON LA BICICLETA.MOVIL INDICA QUE ARRIBO SAME INT. 421 DEL HTAL DURAN, A/C DRA FELIFE MN 157644, ASISTE Y DERIVA CON DIAG. TRAUMATISMO LEVE EN ESPALDA Y ALIENTO ETILICO DERIVA AL HTAL DURAN.</t>
  </si>
  <si>
    <t>1 tTRASLADO DE SAME.-</t>
  </si>
  <si>
    <t>PALERMO O200</t>
  </si>
  <si>
    <t>SE TOMA CONOCIMIENTO MEDIANTE CARTA SAE N°46898639 DTE REF COLISION VEHICULAR. SE TOMA CAMARA VISUALIZANDO VEHICULOS EN MENCION. ARRIBA SAME SE AMPLIA LINEA DE TIEMPO CAMARA PALERMOO200 CAM02 SIENDO LAS 18:07HS SE VISUALIZA MOMENTO DE COLISION. ARRIBA SAME. SE AMPLIA: HT INF ARRIBO DAME ASISTE Y DERIVA DIAG: POLITRAUMA . SE REALIZA CONSULTA UFLA NORTE LES 94 ART 29 Y 30 NOT Y SOLTURA.-</t>
  </si>
  <si>
    <t>RECOLETA 45/ LINEAB PUEY CAM06</t>
  </si>
  <si>
    <t>Siendo las 18:22 Hs se toma la Cámara Recoleta 45 emplazada en Córdoba 2595 y Pueyrredón visualizando a un masculino de remera marrón bermuda clara morral negro desplazarse por Córdoba sentido a Pueyrredón al momento de cruzar dicha intersección se visualiza al masculino arrebatarle un objeto a la altura del cuello a un femenino la misma vestida de ropas oscuras y calzado blanco. Se da aviso a Comando Generando Carta SAE N°46898811. El masculino se retira a la veloz carrera por Pueyrredón sentido a Paraguay perdiéndolo de la visual. Siendo las 18:25 Hs se toma la Cámara Recoleta O110 emplazada en Azcuenaga 906 y Paraguay visualizando al masculino desplazarse por Azcuenaga sentido a Córdoba el mismo se habría cambiado la remera por una remera blanca. 18:29 Hs se toma la Cámara Balvanera 89 emplazada en Viamonte 2492 y Larrea visualizando nuevamente al masculino yendo por Viamonte sentido Larrea doblando en Larrea sentido a Tucumán. Posteriormente se toma la Cámara Balvanera 90 emplazada en Larrea 501 y Lavalle visualizando al masculino desplazarse por Larrea sentido a Lavalle. Asimismo en el lugar se visualiza al Personal Policial. A la Hora de la detención el masculino se da a la fuga por Tucuman sentido a Azcuenaga siendo las 18:30. Razón por la que se toma la Cámara Balvanera 88 CAM02 emplazada en Lavalle 2295 y Pasteur visualizando la corrida del masculino por Pasteur sentido a Corrientes. 18:33 Hs mediante la Cámara Balvanera O112 se visualiza al masculino ingresar a lo que sería la boca del subte. se toma la Cámara LineaB_Pasteur D01 visualizando al masculino ascender a la formación. 18:35 Hs mediante la Cámara LineaB_Pueyrredón CAM 06 se visualiza a la formación arribar a la estación Pueyrredón. Siendo las 18:37 Hs se visualiza al Personal Policial dar con el masculino dentro de la formación. Siendo las 20:28 Hs se retira Móvil Policial con la detención del masculino dando por finalizado este evento Posteriormente Carta SAE amplia. HT informa se realiza la consulta con el juzgado N° 17 a cargo del Dr. Delviso Secretaría N° 153 a cargo del Dr. Chavan el cual dispuso se labren Actuaciones por averiguación ilícito masculino detenido negativo elemento constitutivo de ilícito.-</t>
  </si>
  <si>
    <t>SE TOMA CONOCIMIENTO MEDIANTE CARTA SAE N°46898778 LLAMANTE INDICA QUE SU HIJA DE 19 AÑOS TENDRIA DOLOR ABDOMINAL EN VIA PUBLICA PARADA DE COLECTIVO 136. SE VISUALIZA A PERSONAL POLICIAL ASISTIENDO A UNA PERSONA. ARRIBA SAME. SE AMPLIA: HT 160 INDICA QUE ARRIBO SAME INT. 390 DEL HTAL DURAN, A/C DR DIAZ MN 124559, ASISTE Y NO DERIVA CON DIAG. CONTROL CLINICO.</t>
  </si>
  <si>
    <t>V. MITRE 11 CAM01</t>
  </si>
  <si>
    <t>SE TOMA CONOCIMIENTO MEDIANTE CARTA SAE 46898747 DTE REF COLISION VEHICULAR. SE TOMA CAMARA VISUALIZANDO TRANSPORTE PUBLICO Y VEHICULO EN EL LUGAR, ARRIBA SAME. SE AMPLIA LINEA DE TIEMPO CAMARA VILLA MITRE11 CAM01 SIENDO LAS 18:18HS. SE VISUALIZA MOMENTO DE COLISION. ARRIBA BOMBEROS. SE AMPLIA: SECT 2 INF ARRIBO BOMBNEROS. ARIRBO SAME ASISTE A CONDUCTOR DE VEHICULO Y ACOMPAÑANTE DIAG: CONTROL CLINICO. NO INSTAN A ACCION PENAL, SE RETIRAN.-</t>
  </si>
  <si>
    <t>CONSTITUCION 60</t>
  </si>
  <si>
    <t>Se toma conocimiento por carta SAE N°46898810 denunciante refiere que habría cuatro masculino en riña y estarían armados. 18:27 Hs. Se toma cámara Constitución60 emplazada en Carlos Calvo 1501 y Luis Sáenz Peña. No se visualiza lo aportado. 18:29 Hs. Se observa a Personal Policial junto a varios masculinos que habrían protagonizado una colisión entre una bicicleta y un vehículo. Se verificó línea de tiempo por cámara Constitucion60CAM01 y a las 18:22 Hs. se visualizó a un masculino circulando a bordo de una bicicleta por Carlos Calvo sentido a Peña cuando al cruzar la intersección es embestido en la parte delantera por un vehículo gris el cual circulaba por Peña hacia Carlos Calvo. Así mismo debido a la posición de la cámara y la gran luminosidad no se logra dimitir el color del semáforo. 20:24 Hs. Se retiran todas las partes. Se toma conocimiento por carta SAE Personal Policial Interventor informa que se realizó consulta con la Unidad de Flagrancia Este a cargo del Dr. Horacio Peik quien dispuso labrar actuaciones por lesiones 94 lesiones leves articulo 89 articulo 183 danos y articulo 159 por amenazas. Detención del masculino. Notificación artículo 29 y 30.</t>
  </si>
  <si>
    <t>V. ORTUZAR 29</t>
  </si>
  <si>
    <t>SE TOMA CONOCIMIENTO MEDIANTE CARTA SAE N°46898619 HT DE SUBTE INFORMA QUE POR DICHOS DE TRANSEUNTE REFIERE QUE EN SUPERFICIE HABRIA UN FEMENINO ENFRENTE DEL INSTITTO UTN CON CRISIS NERVIOSA. SE VISUALIZA A PERSONAL POLICIAL ASISTIENDO A UN MASCULINO. ARRIBA SAME. SE AMPLIA: MOVIL 615 C INF ARRIBO PERSONAL DE SAME INT 387 DRA CALDEIRO MN 160161 PROVENIENTE DEL TORNU ASISTE Y DERIVA A MISMO MOSOCOMIO CON DIAGNOSTICO ACCIDENTE ESQUIMICO.</t>
  </si>
  <si>
    <t>FLORES O158</t>
  </si>
  <si>
    <t>SE TOMA CONOCIMIENTO MEDIANTE CARTA SAE N°46898947 MOVIL INFORMA QUE SE ENCUENTRA EN EL LUGAR Y SOLICITA SAME POR UN CHOQUE. SE VISUALIZA SAME Y PERSONAL POLICIAL. BOMBEROS:CMU AMPIA SE VERIFICA LINEA DE TIEMPO MEDIANTE CÁMARA FLORESO158 CAM01 DONDE SIENDO LAS 18:26:34 HS SE VISUALIZA UN MOTOVEHICULO CIRCULAR POR MANUEL TRELLES SENTIDO MENDEZ ANDES MOMENTO EN EL CUAL ES COLISIONADO POR UN VEHICULO DE COLOR OSCURO QUE CIRCULABA POR VALLESE SENTIDO TERRERO. SE AMPLIA: M SEC 1 INF QUE SE ENCUENTRA EN EL LUGAR Y REFIERE QUE HABRIA UN CHOQUE DE UN MOTOCICLISTA Y UN VEHICULO PARTICULAR . LO QUE REFIERE EL MOTOCICLISTA ES QUE VENIA CIRCULANDO POR MANUEL TRELLES SENTIDO MENDEZ DE ANDES Y AL LLEGAR INTERSECCION , ES DONDE COLISONA AL VEHICULO EN EL LADO DERECHO DELANTER, NO HAY SEÑALIZACION Y TAMPOCO SEMAFOROS. ES DONDE PIERDE EL CONTROL Y CAE AL SUELO LESIONANDOSE EN LA PIERNA IZQUIERDA. ACTUACIONES POR LESIONES 94.</t>
  </si>
  <si>
    <t>Se toma conocimiento mediante carta SAE N°46898996 solicita SAME por femenino caído inconsciente en entrada de comercio farmacia. Siendo las 19:10 Hs. Se toma cámara Caballito25 emplazada Rosario 892 y Centenera se visualiza Personal Policial y SAME. 19:19 Hs. Arriba SAME. 19:23 Hs. Se retira Personal Policial dando así por finalizado este evento. Se amplía mediante carta SAE HT arribo SAME internó 390 de hospital al Duran Dr Maximiliano Díaz MN 124559 asiste y deriva a femenino diagnostico cefalea.</t>
  </si>
  <si>
    <t>1 TRASLADO.-</t>
  </si>
  <si>
    <t>P. CHACABUCO 03</t>
  </si>
  <si>
    <t>SE TOMA CONOCIMIENTO MEDIANTE CARTA SAE N°46899277 DENUNCIANTE REFIERE QUE HABRIA DOS FEMENINOS DETENIDAS POR PERSONAL DE SUPERMERCADO DIA. SE VISUALIZA A PERSONAL DEL SUPERMERCADO CON DOS FEMENINOS RETENIDOS.ARRIBA PERSONAL POLICIAL. CMU AMPLIA ASIMISMO SE DEJA CONSTANCIA QUE SIENDO LAS 19:12:31 HS MOMENTO EN EL CUAL SE TOMA EL DOMO SE VISUALIZA UNA INCIDENCIA APARENTEMENTE ENTRE EL PERSONAL DEL SUPERMERCADO CON DOS FEMENINOS EN VIA PUBLICA.- SE AMPLIA: M 605 INDICA INPUITADA ITNENTO ROBAR MERCADERIA EN GRAL POR EL VALOR 238.397 PESOS, CON UN CHANGO DE COMPRAS, INTENTO IRSE CON EL CHANGO Y FUE DETENIDA POR LA ENCARGADA.-____MOVIL CONSULTA CON EL JUZGADO Nº 62 A/C DR. UCHANDU, SEC Nº 79 A/C DR PETRACA, ACT. POR TENTATIVA DE HURTO Y LESIONES-. DETENCION DE LA FEMENINO.</t>
  </si>
  <si>
    <t>CABALLITO 44</t>
  </si>
  <si>
    <t>SE TOMA CONOCIMIENTO MEDIANTE CARTA SAE COLISION. SE TOMA CAMARA VISUALIZANDO A PERSONAL POLICIAL EN EL LUGAR, ARRIBA SAME. SE AMPLIA: __M SEC 3 INDICA LA MOTO CIRCULADA , DIVISA AL MASCULINO MAYOR CRUZANDO EN VERDE, INTENTA FRENAR Y TENIA ATRAS UN AUTO ENCIMA Y NO PUDO ESQUIVARLO.-____MOVIL INDICA QUE ARRIBO SAME INT. 421 DEL HTAL DURAN A/C DR. AVILA MN 155921 ASISTE Y DERIVA A NOGUERA CON DIAG POLICONTUSION, ASISTE Y DERIVA SCHIMIDT CON DIAG POLICONSTISIONES, AMBOS SIN RIESGO DE VIDA Y DERIVADOS AL HTAL DURAN.-____NINGUNA DE LAS PARTES INSTAN A LA ACCION PENAL.-____MOVIL REALIZO CONSULTA CON UFLA OESE A/C DR GRAVELLA, SEC PALIUMBO, ACT POR LESIONES 94. SOLICITA VIALES EN QTH__CONSIGNA INSPECTOR LP 40375 MENDIVIL, POC 1131749944.-__</t>
  </si>
  <si>
    <t>SE VISUALIZA POR CAMARA SAN NICOLAS 38 DOS MASCULINOS AGRESIVOS CON LOS TRANSEUNTES. ATENTO A ELLO SE CREA CARTA SAE E IRRADIA ALERTA A PERSONAL POLICIAL DE LA JURISDICCION. ARRIBA PERSONAL POLICIAL DANDO CON LAS PARTES. CARTA SAE AMPLIA: M601 D SE ENTREV SR DNI MENCIONADO----NO LLEGARON A ROBARLE PERTENENCIAS , FUE ACORRALADOS POR LOS 3 DETENIDOS PARA SACARLE TODAS LAS PERTENENCIAS M601 D SE REALIZA CONSULTA CON JUZGADO NUMERO 7 DE MENORES DR COCIANCICH SEC NUMERO 19 DR CARUZO DISP ACT TENTATIVA DE ROBO AVALO LA DETENCION DE LOS 3 Ç EL MENOR AL INSTITUTO INCHAUSTI</t>
  </si>
  <si>
    <t>BALVANERA 80</t>
  </si>
  <si>
    <t>SE TOMA CONOCIMIENTO MEDIANTE CARTA SAE N°46899591 DTE REF PACIENTE ADULTA MAYOR SE HABRIA ESCAPADO DE NOSOCOMIO. AMPLIA DESCRIPCIONES. SE TOMA CAMARA, SE APORTA LINEA DE TIEMPO CAMARA BALVANERA80 CAM02 SIENDO LAS 19:35HS. SE VISUALIZA EL PASO DE FEM DE SIMILARES CARACTERISTICAS A LAS APORTADAS, SE AMPLIA DIRECCION Y SENTIDO DE DESPLAZAMIENTO. SE AMPLIA: M 903A INFORMA EL FEM DE MENCION SRA DITULIO SE ENCUENTRA EN EL NOSOCOMIO JUNTO A SU HIJO SIN NOVEDAD, LA MISMA ILESA. CONSTANCIA EN PARTE.-</t>
  </si>
  <si>
    <t>Se toma conocimiento por carta SAE N°46899833 DIR refiere que habría una persona con herida de arma blanca en el pecho. 20:12 Hs. Se toma cámara ConstitucionO122 emplazada en Pavón 1302 y Santiago del Estero. Se visualiza a Personal Policial y a SAME en el lugar. Se verifico línea de tiempo por cámara Constitución 74 y O122 y al momento no se visualizan datos para aportar. 20:14 Hs. Se retira SAME con traslado. 20:24 Hs. Se retira Personal Policial. Se toma conocimiento por carta SAE arribo SAME INT 339 de Zona Centro a cargo de la Dra. Visgarra Patria quien asiste y traslada con diagnostico herida múltiple de arma blanca y con riesgo de vida. Se realizó consulta con el Juzgado N°5 a cargo del Dr. Avella quien labro actuaciones por averiguación de ilícito.</t>
  </si>
  <si>
    <t>Siendo las 20:14 Hs se toma la camara Barrio 31 24_Alberto Chejolan 1700 y Talampaya y la camara Barrio 31 07_Alberto Chejolan 1720 y Talampaya y se logra visualizar a 4 masculinos cometiendo hecho ilicito se avisa a Comando downrange carta SAE N°46899909. El primer masculino de remera negra con estampa blanca en el pecho short negro con franjas rojas en los laterales estampado en la parte de atrás. El segundo masculino de conjunto negro a los laterales del conjunto franja blanca con gorra blanca colocada y zapatillas negras y blancas. El tercer masculino de remera naranja flúor bermuda negra con detalles blancos y zapatillas negras partes blancas. El cuarto masculino de remera blanca t short negro con franjas blancas y zapatillas blancas. 20:14 Hs se visualiza a uno de estos masculinos cometer ilicito luego todos salir a la valoz carrera hacia Calle 9 permaneciendo en el lugar con aparentemente un celular. 20:18 Hs estos masculinos al notar presencia de personal Policial se dan a la fuga hacia interior Barrio 31. 20:20 Hs se visualiza a personal Policial en persecución de los masculinos mencionados por esta sala. 20:30 Hs se toma la camara Barrio 31 31_Vicuña 980- Bajo AU y se logra visualizar a personal Policial junto a el segundo masculino descripto por esta sala.- Se realizo consulta con Juzgado de menores nro.7 Dr Cociancich secretaria única nro.19 Dr Caruzo dispuso actuaciones por robo en poblado y en banda avalo la detención del masculino menor se lo traslada al Inchausti.- UTP3 Inf que se recorrió la zona y los techos y los otros tres masculinos no fueron habidos.</t>
  </si>
  <si>
    <t>LINIERS 52</t>
  </si>
  <si>
    <t>SE TOMA CONOCIMIENTO MEDIANTE CARTA SAE N° 46899905 FEMENINO RTEF QUE UN MOTOCICLISTA ESTARIA CAIDO. SE TOMA CAMARA VISUALIZANDO PERSONAL POLICIAL Y MOTOCICILISTA CAIDO. SE PLASMA LINEA DE TIEMPO CMU AMPLIA SE REALIZA LINEA DE TIEMPO POR CAMARA LINIERS65 CAM02 VISUALIZANDO A LAS 20:12HS COMO MOTOVEHICULO QUE CIRCULA POR RIVADAVIA SENTIDO A BARRAGAN, AL LLEGAR A LA INTERSECCION DEBIDO A UNA MALA MANIOBRA CAE A LA CINTA ASFALTICA QUEDANDO TENDIDO EN EL SUELO. ARRIBA SAME,. SE RETIRA SAME CON TRASLADO. SE RETIRA PERSONAL POLICIAL. MOTO INF ARRIBO SAME INT 419 DE BASE EMILIO CASTRO A/C DE LA DRA SARAVIA MN 129251 QUIEN ASISTE Y DERIVA AL HTAL SANTOJANNI AL MOTOCICLISTA CON DIAGNOSTICO POLITRAUMA. CONSULTADOS POR POC CORRESPONDEN Y NO POSEEN. SE LABRA EXPEDIENTE DE CONSTANCIA . EL MOTOVEHICULO SE TRASLADA A DEPENDENCIA A RESGUARDO</t>
  </si>
  <si>
    <t>CONSTITUCION 3846899776</t>
  </si>
  <si>
    <t>SE TOMA CONOCIMIENTO MEDIANTE CARTA SAE PERSONAL POLICIAL SE ENCUENTRA CON UN MASCULINO CON HERIDA CORTANTE EN EL ROSTRO. SE TOMA CAMARA SE VISUALIZA LO APORTADO, SE BRINDA APOYO OPTICO. ARRIBA SAME. CARTA SAE AMPLIA: HT 1314 REFIERE QUE ARRIBA SAME INTERNO 411 DE BASE MONASTERIO A CARGO DE DOCTOR CAGNIO DEMENES MATRICULA 198967, ASISTE, DIAGNOSTICO HERIDA CORTANTE SUPERFICIAL, CONTROL CLINICO.</t>
  </si>
  <si>
    <t>SOLDATI04</t>
  </si>
  <si>
    <t>SE TOMA CONOCIMIENTO MEDIANTE CARTA SAE N° 46900001 UTP INF PERSECUSION DE MASCULINO DE REMERA DE ARGENTINA EL CUAL EFECTUA DETONACIONES. SE INFOR QUE NO SE POSEEN CAMARAS EN EL QTH APORTADO., PROXIMAS NO LOGRANDO VISUALIZAR HECHO DE RELEVANCIA. FISCALIZADOR INF QUE PERSONAL DE UTP DE CONSIGNA FIJA POR USURPACION, ES ALERTADO POR TRANSEUNTES DE QUE UN MASCULINO CON LAS CARACTERISTICAS APORTADAS HABIA REALIZADO 2 DETONACIONES. A RAIZ DE ESTO LA UTP IRRADIA LA ALERTA, SIN DEJAR LA CONSIGNA, POR TAL MOTIVO NO HABRIA VISUALIZADO AL MASCULINO AUTOR DE LAS DETONACIONES, M 608 INF QUE EN EL HTAL GRIERSON SE ENTREVISTO AL DR CLOZAA MN 158.281, CON EL CUAL SE CLARIFICA LA SITUACION, SE POSEEN 2 PERSONAS CON HERIDAS DE ARMA DE FUEGO, AMBOS SON PAREJA. SE TRATA DEL FEMENINO LESCANO ANDREA, LA CUAL POSEE 1 HERIDA DE ARMA DE FUEGO EN MUSLO IZQUIERDO Y OTRA HERIDA DE ARMA DE FUEGO EN ABDOMEN. Y EL MASCULINO EL SR PORTILLO OMAR, PRESENTA UNA HERIDA DE ARMA DE FUEGO EN MUSLO DERECHO. AMBOS PRESENTAN RIESGO DE VIDA. INTERV FCC Nº 37 AC DR MONTELEONE SEC UNICA DR DE SOUZA ACTS TTVA HOMICIDIO.-</t>
  </si>
  <si>
    <t>ALMAGRO 82 CAM02</t>
  </si>
  <si>
    <t>SE TOMA CONOCIMIENTO MEDIANTE CARTA SAE N°46900146FEMENINO INDICA QUE HABRIA UN CHOQUE ENTRE VEHISULCO Y MOTOVEHICULO. SE VISUALIZA UN GRUPO DE PERSONAS CON MOTOVEHICULO. ARRIBA PERSONAL POLICIAL. CMU AMPLIA, SE REALIZA LINEA DE TIEMPO POR LA CÁMARA ALMAGRO 82 CAM02 VISUALIZANDO EN HORAS 20:38 A UN MOTOVEHICULO SIMIL SCOOTER DESPLAZARSE POR EL PRIMER CARRIL DE LA AV MEDRANO, CUANDO ES COLISIONADO POR UN RODADO PEUGEOT BLANCO CON TECHO NEGRO QUE SE DESPLAZABA HACIA LA MISMA DIRECCION POR EL SEGUNDO CARRIL CON INTENCION DE DOBLAR POR SARMIENTO. SE DEJA CONSTANCIA QUE DEBIDO A LA CALIDAD DE LA IMAGEN NO ES POSIBLE DETERNINAR SI EL RODADO POSEE LA LUZ DE GIRO COLOCADA. ARRIBA SAME. SE AMPLIA: HT 003 SAME INT. 379 DE BASE CORDOBA A/C DR- MENDEZ MN 198413, ASISTE Y NO DERIVA A LA FEMENINO CON DIAG CONTROL CLINICO.-____MOVIL INDICA LAS PARTES NO INSTAN A LA ACCION PENAL.-____MOVIL CONTINUA SU RECORRIDO.</t>
  </si>
  <si>
    <t>BELGRANO 62</t>
  </si>
  <si>
    <t>SE TOMA CONOCIMIENTO MEDIANTE CARTA SAE 46900054 DTE REF CUIDACOCHES EN VIA PUBLICA. SE TOMA CAMARA VISUALIZANDO A PERSONAL POLICIAL CON MASC. SE AMPLIA: SEC3 INF SE TRASLADA AL GACEBO DE JURAMENTO Y ALCORTA. SEC3 DIO CON CONTRAVBENTOR ASI MISMO NEGATIVO RIÑA</t>
  </si>
  <si>
    <t>RECOLETAO136/CAM01</t>
  </si>
  <si>
    <t>SE TOMA CONOCIMIENTO MEDIANTE CARTA SOBRE FEMENINO DAMNIFICADA DE ILICITO, SE APORTA EL MOMENTO DONDE EL FEMENINO CAE Y EL MASC SE DA A LA FUFA, A POSTERIOR ARRIBA PERSONAL POLICIAL Y SAME QUIEN ASISTE EN E LUGAR, SE AMPLIA SEC2 SE ENTREVISTO A LA DAMNIFICADA REFIERE QUE LE ARREBATARON UNA CADENITA DE ORO, NO APORTA DATOS DEL AUTOR. INTERVIENE FISC CRIM N° 16 DRA CUÑARRO SEC UNICA DRA MERINO ACTS POR ROBO. SAME 364 DE BASE J.B.JUSTO DR TORZORETTO MN 203641 ASISTE SIN DERIVAR TTMO MIEMBRO IZQUIERDO.</t>
  </si>
  <si>
    <t>SE TOMA CONOCIMIENTO MEDIANTE CARTA SAE DENUNCIANTE REFIERE QUE DOS MASCULINOS ESTARIAN VIOLENTANDO UN MOTOVEHICULO ESTACIONADO. SE TOMA CAMARA SE VISUALIZA MASCULINO DE SIMILARES CARACTERISTICAS, ARRIBA PERSONAL POLICIAL. SE RETIRA EL MASCULINO POR SUS MEDIOS. CARTA SAE AMPLIA:</t>
  </si>
  <si>
    <t>RECOLETA63</t>
  </si>
  <si>
    <t>SE TOMA CONOCIMIENTO MEDIANTE CARTA SOBRE FEMENINO REFIERE QUE UN MASC ESTA SIENDO DETENIDO POR TRASEUNTE A CASUA QUE INTENRO SUSTRAER UN TELEFONO CELULAR, SE VISUALIZA MEDIANTE LINEA DE TIEMPO EL MOMENTO QUE ESTE ES REDUCIDO POR VARIAS PERSONAS, AL ARRIBO DE PERSONAL SE LO IDENTIFICA. SE AMPLIA SE REALIZA CONSULTA CON FISCAL CRIMNIN Y CORREC NUMERO 16 DRA CUÑARRO SEC UNICA DRA SEMMARTIN, DISP ACT ROBO, AVALO LADETENCION DEL MASC</t>
  </si>
  <si>
    <t>LINEA D_ S ORTIZ A TUCUMAN</t>
  </si>
  <si>
    <t>SE TOMA CONOCIMIENTO MEDIANTE CARTA SAE N°46900618 DTE REF GRUPO DE MASC ROBANDO EN VIA PUBLICA. SE TOMA CAMARA VISUALIZANDO A MASC POR SANTA FE SENTIDO A LAS HERAS, SE REALIZA SEGUIMIENTO DE LOS MISMOS MEDIANTE CAMARAS ALEDAÑAS. PERSONAL POLICIAL LOGRA DAR CON CUATRO MASC. SE AMPLIA: SE REALIZA CONSULTA CON JDO CORR 35 AC DR SEC 120 ACTS ROBO EN MODALIDAD ARREBATO.-</t>
  </si>
  <si>
    <t>SE TOMA CONOCIMIENTO MEDIANTE CARTA SAE DENUNCIANTE REFIERE QUE LE ROBARON EL MOTOVEHICULO ESTACIONADO. SE TOMA CAMARA NO SE VISUALIZA LO APORTADO. POSTERIORMENTE SE TOMA CAMARA PROXIMA SE VISUALIZA PERSONAL POLICIAL CON DOS DEMORADOS, SE BRINDA APOYO OPTICO. CARTA SAE AMPLIA: PERSONAL POLICIAL INTERVENTOR INFORMA QUE ENTABLO CONSULTA CON LA FISCALIA NACIONAL EN LO CRIMINAL Y CORRECCIONAL 60 A CARGO DEL DR VICNONE SANTIAGO SECRETARIA UNICA A CARGO DE SANTELO QUIEN DISPONE SE LABREN ACTUACIONES POR ROBO AUTOMOTOR SECUESTRO DEL RODADO Y DETENCION DE LOS DOS MASCULINOS</t>
  </si>
  <si>
    <t>SE TOMA CONOCIMIENTO MEDIANTE CARTA SAE N°46900809 FEMENINO REFIERE RIÑA ENTRE 10 PERSONAS EN VIA PUBLICA. SE VISUALIZA A MASCULINO OFUSCADO. ARRIBA PERSONAL POLICIAL. CMU AMPLIA SE VERIFICA LINEA DE TIEMPO MEDIANTE CAMARA FLORES80 DOMO, SIENDO LAS 21:53 HS SE VISUALIZA FEMENINO LA CUAL LE PROPINA UN GOLPE DE PUÑO A LA ALTURA DEL ROSTO A UN MASCULINO. SIENDO LAS 21:54 HS , SE VISUALIZA A LA FEMENINO CAIDA, NO SE LOGRA VISUALIZAR DEBIDO A QUE, YA QUE LA CAMARA, SE ENCUENTRA EN MODO PATRON. SE AMPLIA: DICHO POR EL TESTIGO LOS DOS MASCULINOS APORTADOS SE ENCONTRABA TOMANDO UNA BEBIDA MOMENTO EN EL CUAL EL FEMENINO SE ACERCA EN BICICLETA Y LE SOLICITA QUE LE CONVIDE, ANTE LA NEGATIVA EL FEMENINO LE PROPINA UN GOLPE DE PUÑO AL MASCULINO DE NOMBRE ALCIDES. A POSTERIORI LA PAREJA DEL FEMENINO QUE VIO LA SITUACION COMIENZA A FORJEAR CON ESTOS MOMENTO EN EL CUAL EL FEMENINO CAE Y SE DA LA CABEZA CONTRA EL SUELO PROVOCANDO UN CHICHON EN LA FRENTE. 907 INF SE TOMO CONSULTA CON LA FISCALIA GRAL A CARGO DEL POSECRETARIO URCAS, NO SE ADOPTA TEMPERAMENTO DADO QUE LAS PARTE NO INDIDICAN LESIONES Y NO INSTAN LA ACCION PENAL.</t>
  </si>
  <si>
    <t>SE TOMA CONOCIMIENTO MEDIANTE CARTA SAE LLAMANTE INFORMA QUE LE HARIAN ROBADO A UN FEMENINO EXTRANJERO. SE TOMA CAMARA SE VISUALIZA PERSONAL POLICIAL ENTREVISTANDO. CARTA SAE AMPLIA: 601D AMPLIA INTERVIENE FISC CRIM N°60 DRA INCARDONA SEC UNICA DR CASELLA ACTS POR ROBO</t>
  </si>
  <si>
    <t>CISNEROS, PABLO</t>
  </si>
  <si>
    <t>BALVANERA 09</t>
  </si>
  <si>
    <t>SE TOMA CONOCIMIENTO MEDIANTE CARTA SAE N°46900814 LLAMANTE REFIERE QUE UN MOTOVEHICULO HABRIA ATROPELLADO A UN FEMENINO. SE VISUALIZA A FEMENINO TENDIDO EN CINTA ASFALTICA JUNTO A PERSONAL POLICIAL. CMU AMPLIA, SE REALIZA LINEA DE TIEMPO POR LA CÁMARA ANTERIORMENTE MENCIONADA VISUALIZANDO EN HORAS 21:55 A CICLISTA CIRCULAR POR BICISENDA CRUZANDO AV. PUEYRREDON SENTIDO CONTRARIO AL TRANSITO CUANDO ES COLISIONADO POR UN MOTOVEHICULO QUE SE DESPLAZABA POR J D PERON Y VIRA HACIA LA IZQUIERDA POR DELANTE DE UNA CAMIONETA DE PFA EN PUEYRREDON SENTIDO BARTOLOME MITRE. SE DEJA CONSTANCIA QUE EL MOTOVEHICULO PRESENTABA LA LUZ DE GIRO COLOCADA. ARRIBA SAME. SE AMPLIA: 903 ARRIBO SAME INT 362 BASE CORDOBA DR MANSILLA MN 161661 ASISTIO AL FEMENINO CROL CLINICO , LA MISMA NO INSTA A ACCION PENAL.</t>
  </si>
  <si>
    <t>1 IMPUTADO - 1 TRASLADO SAME.</t>
  </si>
  <si>
    <t>V. SOLDATI10</t>
  </si>
  <si>
    <t>SE TOMA CONOCIMIENTO MEDIANTE CARTA SAE N° 46900927 PERSONAL POLICIAL REQUIERE BOMBEROS POR INCENDIO DE CAÑAVERAL. SE TOMA CAMARA VISUALIZANDO PERSONAL POLICIAL Y GRAN FOCO IGNEO. ARRIBA BOMBEROS, ARRIBA SAME. SE RETIRAN LAS PARTES. M 908 INF ARRIBO BOMBEROS VOLUNTARIOS DE SOLDATI INT 2167 A/C COMANDANTE MAYOR LP 6601 SAUCEDO SERGIO Y BOMBEROS DE CIUDAD INT 9319 ESTACION FLORES A/C TENIENTE LP 39029 REYNOSA JORGE QUIENES SOFOCARON SIN NOVEDA, M 908 EL PREDIO SE TRATA DE UNA CANCHA DE RUGBY, LA CUAL NO SE VIO AFECTADA. EL FOCO IGNEO SE ORIGINO EN UNOS PASTIZALES QUE DELIMITAN EL LUGAR CON LA VIA PUBLICA, INTERV UFLA SUR AC DR PALOLPOLI ACTS AV INCENDIO CONSIGNA OF 1 LP 14841 HERNANDES HASTA EL ARRIBO DEL SINIESTRO DE BOMBEROS.</t>
  </si>
  <si>
    <t>SE TOMA CONOCIMIENTO MEDIANTE CARTA SAE FEMENINO REFIERE QUE HAY UN MASCULINO QUE SE DESMAYO EN LA PUERTA DEL RESTAURANTE PETIT COLON. SE TOMA CAMARA SE VISUALIZA LO APORTADO, SE BRINDA APOYO OPTICO. ARRIBA PERSONAL POLICIAL. CARTA SAE AMPLIA:HT , INFORMA ARRIBO SAM EINTERNO 391 C DR ARIANA AYRES MN 172477 , ASISTE YNO TRASLADA ELICOA SANABRIA 92579090 DIAG ELIENTO ETILICO</t>
  </si>
  <si>
    <t>NUÑEZ 21</t>
  </si>
  <si>
    <t>SE TOMA CONOCIMIENTO MEDIANTE CARTA SAE N°46900760 POR ALARMA. SE VISUALIZA A PERSONAL POLICIAL EN EL LUGAR JUNTO A FEMENINOS. SE AMPLIA: MOVIL RESTAURAN INF SE VERIFICO LOCAL DE NOMBRE DE FANTASIA FRIDAS : INGRESO POR CALLE LARRALDE 2418, VIOLENTADO LA CERRADURA DE INGRESO. SE VERIFICO AL MOMENTO NO SE VISUALIZA FALTANTE. NO ALCANZARON A INGRESAR. SE HIZO PRESENTE PERSONAL DE PROSEGUR. TOMO CONTACTO CON EL DUEÑO DEL LUGAR SE VA HACER PRESENTE. SE VA A VERIFICAR FILMACIONES. ACTUACIONES POR TENTATIVA DE ROBO.</t>
  </si>
  <si>
    <t>Se toma conocimiento mediante la carta SAE N°46900995 denunciante refiere que habría 2 masculinos robando a otro. Uno de ellos viste camperon rojo segundo masculino remera musculosa negra y bermuda. Se fueron por Saavedra el damnificado queda en la vía publica. Uno de los masculinos viste ropa negra aparentemente y jean. Otro viste musculosa negra. Jordán y pantalón corto habrían robado y agredido al masculino en vía publica. Se realiza línea de tiempo mediante la cámara Balvanerao150 Saavedra 291 y Moreno donde siendo las 22:23 Hs. Se visualiza a dos masculinos de similares características a las aportadas los mismos se dirigen por Moreno sentido a Misiones. Posteriormente se toma conocimiento mediante la ampliación de la carta SAE que 603 arribo SAME interno 426 base Moreno Dra. Guerrero MN 458850 deriva con diagnostico herida cortante cuero cabelludo al hospital. R Mejía. Le sustraen celular Samsung a 23 color blanco. No se dio con los autores se labran actuaciones por robo. Fiscalía criminal correccional N°47 Dr. Solimine secretaria única Dra Krekun.</t>
  </si>
  <si>
    <t>CONSTITUCION 69</t>
  </si>
  <si>
    <t>SE TOMA CONOCIMIENTO MEDIANTE CARTA SAE MASCULINO REFIERE QUE EN EL LUGAR HABRIA UN MASCULINO QUE VISTE GORRA GRIS Y CAMISA CAMUFLADA COLOR VERDE EL CUAL HABRIA ROBADO EN UN SUPERMERCADO. SE TOMA CAMARA SE VISUALIZA PARCIALMENTE POR OBSTRUCCION DE CABLEADO A PERSONAL POLICIAL, SE BRINDA APOYO OPTICO. CARTA SAE AMPLIA: MAGISTRADO INTERVENTOR: FIZCALIA NACIONAL EN LO CRIMINAL Y CORRECCIONAL Nº 5 A/C DR. CESAR TRONCOSO, SECRETARIA UNICA A/C ALEJANDRA SOLDANO. QUIEN ORDENO LA DETENCION DEL MASCULINO PREVENIDO, Y EL SECUESTRO DE LOS ELEMENTO RELACIONADOS CON EL HECHO.</t>
  </si>
  <si>
    <t>SAN NCIOLAS 85</t>
  </si>
  <si>
    <t>SE TOMA CONOCIMIENTO MEDIANTE CARTA SAE MASCULINO REFIERE QUE VARIAS PERSONAS INGRESARON A ROBAR A UN LOCAL Y TENDRIAN UN MASCULINO RETENIDO EN EL LUGAR. SE TOMA CAMARA SE VISUALIZA LO APORTADO, ARRIBA PERSONAL POLICIAL Y SE BRINDA APOYO OPTICO. CARTA SAE AMPLIA: INCIDENCIA SOLUCIONADA</t>
  </si>
  <si>
    <t>CHACRITA 41</t>
  </si>
  <si>
    <t>SE TOMA CONOCIMIENTO MEDIANTE CARTA SAE N°46901330 LLAMANTE REFIERE CHOQUE ENTRE MOTOVEHICULO Y BICICLETA. SE VISUALIZA PERSONAL POLICIAL EN EL LUGAR. ARRIBA SAME. 615A INDICA SE TOMA CONTACTO CON UFLA NORTE AC DRA NANCY ARON QUIEN ACTUACIONES POR LES 94 Y SOLICITA VIALES Y ALCOTEST.</t>
  </si>
  <si>
    <t>V. CRESPO 25</t>
  </si>
  <si>
    <t>Se toma conocimiento mediante carta SAE N°46901404 denunciante refiere que escucha gritos de un femenino que pedía ayuda. Refiere que habría una femenina convulsionando en vía publica. 23:22Hs. Se toma cámara Villa Crespo25 emplazada en Jufre 599 y Acevedo en la cual se visualiza a femenino tendida en cinta asfáltica siendo asistida por transeúntes. 23:26Hs. Arriba Personal Policial. 23:41Hs. Se retira Personal Policial dando así por finalizado este evento. Posteriormente se toma conocimiento mediante ampliación SAE Indica en el lugar la femenino le indico que no quiere SAME fue solo que estaba nerviosa por la discusión. Ht B informa Jufre 569 arribo personal de SAME interno 369 Base Ecoparque Dra Daiana Torres Mn 173896 Asiste En El Lugar Con Diagnostico Ataque De Pánico femenino se encontraba paseando a la mascota y le agarro Ataque De Pánico, Se cae de su propia altura.</t>
  </si>
  <si>
    <t>SE TOMA CONOCIMIENTO MEDIANTE CARTA SAE N°46901437 MASCULINO REFIERE QUE HABRIAN ATACADO AL VENDEDOR DE PANCHOS DEL PUESTO DE PLAZA. SE VISUALIZA A DOS MASCULINOS OFUSCADOS EN EL LUGAR. UNO DE LOS MASCULINOS TENDRIA UNA HERIDA EN EL BRAZO DE LA CUAL EMANA SANGRE. LOS MASCULINOS SE DAN A LA FUGA EN MOTOVEHICULO. SE AMPLIA: M 603A EN EL LUGAR ARRIBA SAME DIAG HERIDA CORTANTE. SE ENTABLA CONTACTO CON LA UFLA DIPS ACTS POR AV LESIONES.-</t>
  </si>
  <si>
    <t>FLORESO O271</t>
  </si>
  <si>
    <t>SE TOMA CONOCIMIENTO MEDIANTE CARTA SAE N°46901599 MASCULINO REFIERE QUE SE SIENTE MAL SE QUIERE SUICIDAR JUAN JOSE ALBERTO SIENDO LAS 00:22 HS. SE TOMA LA CÁMARA FLORESO 271 EMPLAZADA EN CASTAÑON 1295 Y ECHEANDIA VISUALIZÁNDOSE AL PERSONAL POLICIAL JUNTO A UN MASCULINO SIENDO LAS 01:02HS. SE VISUALIZA EL RETIRO DEL PERSONAL POLICIAL CON TRASLADO DEL MASCULINO DANDO POR FINALIZADO ESTE EVENTO. POSTERIORMENTE SE TOMA CONOCIMIENTO MEDIANTE AMPLIACIÓN SAE 607 INFORMA AL ARRIBO DE SAME INTERNO 424 A CARGO DE LA DRA. BIRGES MATRICULA NACIONAL N°191930 ASISTE Y NO DERIVA CON DIAGNOSTICO CONTROL CLÍNICO 607 INFORMA EL MASCULINO SE ENCUENTRA EN ESTADO DE EBRIEDAD NEGATIVO TENTATIVA DE SUICIDIO Y SE NEGÓ A LA ASISTENCIA DE SAME A POSTRIORI SE TORNA AGRESIVO CON EL PERSONAL POR LO QUE FUE DEMORADO Y TRASLADADO AL HOSPITAL PIÑEIRO CON CONSIGNA 607 INFORMA SE TOMO CONSULTA CON UNIDAD DE FLAGRANCIA ESTE A CARGO DE LA DRA. AARON SE DISPUSO AVERIGUACIÓN DE ILÍCITO EL MASCULINO VA A SER EVALUADO POR EL CUERPO INTERDISCIPLINARIO.</t>
  </si>
  <si>
    <t>SE TOMA CONOCIMIENTO MEDIANTE CARTA SAE N°46901710 LLAMANTE INDICA QUE UN MOTOCICLISTA LO HABRÍA CHOCADO. SIENDO LAS 00:13HS. SE TOMA CÁMARA PALERMO90 EMPLAZADA EN SANTA FE 4701 Y BULLRICH DONDE SE VISUALIZA A DOS MASCULINOS CON MOTO VEHÍCULO. 00:15HS. ARRIBA PERSONAL POLICIAL AL LUGAR. 00:20HS. ARRIBA SAME. 00:21HS. SE REALIZA LÍNEA DE TIEMPO POR LA CÁMARA PALERMO90CAM3 VISUALIZANDO A LAS 00:00HS. A UNA MOTO VEHÍCULO BLANCO CIRCULAR POR JUAN B JUSTO DESDE SANTA FE Y BULLRICH GIRA A LA IZQUIERDA PARA TOMAR AVENIDA SANTA FE HACIA HUMBOLDT CUANDO COLISIONA AL SEGUNDO MOTO VEHÍCULO QUE SE DESPLAZABA POR BULLRICH DESDE CERVIÑO HACIA AVENIDA SANTA FE. 00:39HS. SE RETIRA PERSONAL POLICIAL Y SAME DANDO POR FINALIZADO ESTE EVENTO. POSTERIORMENTE SE TOMA CONOCIMIENTO MEDIANTE AMPLIACIÓN SAE 107. M 614 INFORMA CHOQUE SIMPLE LAS PARTES INTERCAMBIAN DATOS Y SE RETIRAN SIN NOVEDAD. NO ES NECESARIO SAME.</t>
  </si>
  <si>
    <t>LINIERS11</t>
  </si>
  <si>
    <t>SIENDO LAS 00:13 HS. SE TOMA LA CÁMARA LINIERS 11 EMPLAZADA EN RAMON FALCON 7198 Y JOSE LEON SUAREZ DONDE SE VISUALIZA A PERSONAL POLICIAL IDENTIFICANDO A FEMENINO Y MASCULINO. SE DA AVISO A COMANDO GENERANDO LA CARTA SAE N° 46901752. 00:19 HS. SE RETIRA FEMENINO Y MASCULINO POR SUS MEDIOS. 00:25 HS. SE RETIRA PERSONAL POLICIAL DANDO POR FINALIZADO EL EVENTO. POSTERIORMENTE SE TOMA CONOCIMIENTO MEDIANTE LA AMPLIACIÓN DE LA CARTA SAE QUE SE IDENTIFICO A FEMENINO SIN NOVEDAD. NEGATIVO ELEMENTO CONSTITUTIVO DE DELITO.</t>
  </si>
  <si>
    <t>V. URQUIZA 61</t>
  </si>
  <si>
    <t>SE TOMA CONOCIMIENTO MEDIANTE CARTA SAE N°46901753 DENUNCIANTE REFIERE QUE UN MASCULINO DE UN LOCAL CASTI AL LADO DE MOSTAZA AMENAZO CON CUCHILLO A OTRO MASCULINO. 00:27HS. SE TOMA CÁMARA VILLA URQUIZA61 EMPLAZADA EN TRIUNVIRATO 4798 Y ROOSEVELT DONDE SE VISUALIZA A PERSONAL POLICIAL ENTREVISTANDO. 01:03HS. SE RETIRA PERSONAL POLICIAL DANDO ASÍ POR FINALIZADO ESTE EVENTO. SE TOMA CONOCIMIENTO MEDIANTE AMPLIACIÓN SAE MÓVIL 612 AL ARRIBO NEGATIVO FEMENINO NEGATIVO ARMA BLANCA SE ENTREVISTA AL ENCARGADO DE COMERCIO Y AL MASCULINO EMPLEADO DE DELIVERY SE TRATO DE UNA INCIDENCIA SE MEDIO ENTRE LAS PARTES SE RETIRA DEL LUGAR.</t>
  </si>
  <si>
    <t>P. AVELLANEDA 66</t>
  </si>
  <si>
    <t>SE TOMA CONOCIMIENTO MEDIANTE CARTA SAE N°46901769 REFIERE QUE SU EX NOVIA ESTA EN LA ENTRADA DE SUPERMERCADO COTO. ESTA AGRESIVA. ROMPIENDO PERSIANA DEL SUPERMERCADO COTO. SIENDO LAS 00:39 HS. SE TOMA CÁMARA PARQUE AVELLANEDA66 EMPLAZADA EN EVA PERÓN 4696 Y WHITE VISUALIZANDO A PERSONAL POLICIAL CON UN FEMENINO EN EL LUGAR. 01:05 HS. SE RETIRA EL FEMENINO POR SUS PROPIOS MEDIOS. 01:06 HS. SE RETIRA PERSONAL POLICIAL DEL LUGAR DANDO POR FINALIZADO EL EVENTO. POSTERIORMENTE SE TOMA CONOCIMIENTO MEDIANTE LA AMPLIACIÓN DE CARTA SAE QUE MÓVIL INFORMA INCIDENCIA DE PAREJA SOLUCIONADA SIN NOVEDAD LAS PARTES SE RETIRAN.</t>
  </si>
  <si>
    <t>SAAVEDRA 73 CAM02</t>
  </si>
  <si>
    <t>SE TOMA CONOCIMIENTO MEDIANTE CARTA SAE N° 46901975 DENUNCIANTE REFIERE QUE VISUALIZA 2 MASCULINOS QUE INTENTAN ROBAR CARRITOS DE TRASLADO AL LADO DE UN SUPERMERCADO. SIENDO LAS 00:52HS. SE TOMA CAMARA AAVEDRA73CAM02 EMPLAZADA EN LARRALDE 4005 Y ESTOMBA NO LOGRANDO VISUALIZAR LO APORTADO. SE REALIZA LÍNEA DE TIEMPO POR CÁMARA SAAVEDRA73CAM02 EN LA CUAL SIENDO LAS 00:48HS. SE VISUALIZA VEHICULÓ CAMIONETA EN DOBLE FILA SOBRE LARRALDE EN LA CUAL DESCIENDE UNA PERSONA SE APROXIMA A LOS CONTENEDORES DE RESIDUOS Y LUEGO A LA CAMIONETA. NO SE LOGRA VISUALIZAR SI SUSTRAE CARRITO POR LA LEJANÍA Y LA NITIDEZ DE LA CÁMARA FIJA. POSTERIORMENTE 01:06 HS. SE DA POR FINALIZADO ESTE EVENTO TOMANDO CONOCIMIENTO MEDIANTE AMPLIACIÓN SAE MÓVIL SECTOR 5 SE DIO CON EL CAMIÓN Y CON EL CHOFER PASADO POR POC AMBOS CORRESPONDEN Y NO POSEEN SE TRATA DE RECOLECTOR DE RECICLAJE. NEGATIVO HECHO ILÍCITO COMO CARRITOS DE SUPERMERCADO EN EL CAMIÓN.</t>
  </si>
  <si>
    <t>SE TOMA CONOCIMIENTO MEDIANTE CARTA SAE N°46902006 LLAMANTE EXTRANJERA APARENTEMENTE RUSA SOLICITA EN IDIOMA INGLES UNA AMBULANCIA EN EL TOTEM. 01:09HS. SE TOMA CÁMARA CABALLITOO142 EMPLAZADA MARECHAL 988 Y AMBROSETTI DONDE SE VISUALIZA A GRUPO DE PERSONAS PRÓXIMO AL TOTEM. 01:10HS. ARRIBA PERSONAL POLICIAL. 01:44HS. ARRIBA SAME. 01:53HS. SE RETIRA SAME CON TRASLADO. 01:55HS. SE RETIRA PERSONAL POLICIAL DANDO POR FINALIZADO ESTE EVENTO. POSTERIORMENTE SE TOMA CONOCIMIENTO MEDIANTE LA AMPLIACIÓN DE LA CARTA SAE ARRIBO SAME INT 421 DURANTE A CARGO DRA. FELICE ANA MATRICULA NACIONAL 157644 ASISTE Y DERIVA DIAGNOSTICO HERIDA CORTANTE EN CUERO CABELLUDO DEL MENOR SIN RIESGO DE VIDA. EL MISMO ACOMPAÑADO DE SU PADRE AL HOSPITAL DURAN. SE TRATÓ ACCIDENTE CAÍDO DEL INTERIOR DE PARQUE EN EL SECTOR DE LOS JUEGOS INFANTILES. CONSTANCIA EN PARTE.</t>
  </si>
  <si>
    <t>SE TOMA CONOCIMIENTO MEDIANTE LA CARTA SAE N°46902055 DENUNCIANTE REFIERE QUE UNA CAMIONETA ATROPELLO A UN CICLISTA EN LA INTERSECCIÓN DE AVENIDA SANTA FE Y AUSTRIA EL MISMO ESTARÍA TENDIDO EN EL ASFALTO. 01:11HS. SE TOMA LA CAMARA RECOLETAO136 EMPLAZADA EN SANTA FE 3074 Y SÁNCHEZ DE BUSTAMANTE DONDE SE VISUALIZA A MASCULINO TENDIDO EN EL ASFALTO. 01:13HS. ARRIBA PERSONAL POLICIAL AL LUGAR. 01:25HS. ARRIBA SAME. SE REALIZA LINEA DE TIEMPO MEDIANTE RECOLETO136DOMO DONDE SE LOGRA VISUALIZAR QUE A LAS 01:07 HORAS QUE UN CICLISTA SE DESPLAZA POR SANTA FE SENTIDO AUSTRIA Y AL LLEGAR A DICHA INTERSECCIÓN ES COLISIONADO POR UN VEHÍCULO OSCURO. SE DEJA CONSTANCIA QUE EL VEHÍCULO CONTABA CON EL SEMÁFORO A SU FAVOR. 01:32HS SE RETIRA SAME DEL LUGAR. 01:45HS SE RETIRA EL MASCULINO POR SUS PROPIOS MEDIOS. SE AMPLIA MEDIANTE LA CARTA SAE QUE SEC3 AMPLIA QUE SAME INTERNO 422 DEL HOSPITAL FERNÁNDEZ A CARGO DEL DR. ESCALANTE MN 158760 QUIEN ASISTE Y DERIVA AL CICLISTA CON DIAGNOSTICO ALIENTO ETÍLICO Y TRAUMATISMO EN AMBOS MIEMBROS INFERIORES. SE NIEGA AL TRASLADO Y SE RETIRA OFUSCADO. EL MISMO CIRCULABA EN ZIG ZAG DE MANERA IMPRUDENTE POR LA AVENIDA. CRUZO EL SEMÁFORO EN VERDE Y FUE COLISIONADO POR EL JEEP RENEGADE. SE EVACUO CONSULTA CON LA UNIDAD DE FLAGRANCIA ESTE A CARGO DEL DR. BASAVILVASO INTERIORIZADO DE LOS PORMENORES DISPUSO QUE SE LABREN EXPEDIENTES EN CONSTANCIA. NO ADOPTA TEMPERAMENTO.</t>
  </si>
  <si>
    <t>V. SOLDATIO115</t>
  </si>
  <si>
    <t>SIENDO LAS 01:11HS SE VISUALIZA POR CÁMARA VILLA SOLDATI O115 EMPLAZADA EN VERACRUZ 3427 Y MARIANO ACOSTA EN LA MISMA SE VISUALIZA A UN MASCULINO VISTIENDO MUSCULOSA NEGRA CON RAYAS BLANCAS SHORT NEGRO CALZADO NEGRO EL MISMO MANIPULANDO UN MOTO VEHÍCULO ESCONDIÉNDOLO DETRÁS DE UN TACHO DE BASURA ARRASTRÁNDOLA DESDE LA VEREDA HACIA EL PAVIMENTO DONDE LA DEJA ESCONDIDA. MOTO VEHÍCULO COLOR AZUL NO SE VISUALIZA DOMINIO. SE DA AVISO A COMANDO GENERANDO CARTA SAE 46902078. 01:16HS ARRIBA MÓVIL DANDO CON EL MASCULINO APORTADO POR ESTA SALA. MEDIANTE LINEA DE TIEMPO POR CÁMARA VILLA SOLDATI 52 CAM02 EMPLAZADA EN MARIANO ACOSTA 3402 Y RODRIGO DE TRIANA SIENDO LAS 01:01HS SE VISUALIZA TRES PERSONAS CIRCULANDO A PIE POR RODRIGO DE TRIANA SENTIDO MARIANO ACOSTA CON UN MOTO VEHÍCULO INTENTANDO ENCENDERLO AL NO LOGRAR HACERLO LO DEJAN DETRÁS DE UN CONTENEDOR LOS MASCULINOS SE DAN A LA FUGA HACIA EL INTERIOR DEL BARRIO. LUEGO SIENDO LAS 01:04HS SE VISUALIZA AL MASCULINO APORTADO CIRCULAR A PIE POR RODRIGO DE TRIANA SENTIDO MARIANO ACOSTA SE ACERCA AL MOTO VEHÍCULO QUE SE ENCUENTRA CAÍDO EN LA VEREDA Y LA ESCONDE POR DETRÁS DEL CONTENEDOR. 02:03HS SE RETIRA EL MASCULINO POR SUS PROPIOS MEDIOS. 03:06HS SE RETIRA PERSONAL POLICIAL CON TRASLADO DE MOTO VEHÍCULO. POSTERIORMENTE SE AMPLIA POR CARTA QUE 608 B INFORMA SE VERIFICA NO SE PUEDE DAR CON LOS 3 MASCULINOS AUTORES QUE INTENTABAN ARRANCAR Y SUSTRAER LA MOTO. FISCALÍA CRIMINAL Y CORRECCIONAL N.º 37 A CARGO DR MONTELEONE SECRETARIA ÚNICA DR DE SOUZA ACTUACIONES POR HALLAZGO CON PEDIDO DE SECUESTRO SIN SERVICIOS.-</t>
  </si>
  <si>
    <t>FLORES 36</t>
  </si>
  <si>
    <t>SE TOMA CONOCIMIENTO POR CARTA SAE N°46902101 DENUNCIANTE REFIERE QUE HAY UNA PERSONA SOBRE LA AVENIDA UNA CUADRA ANTES DE LA SHELL ESTARÍA TENDIDO EN LA ESQUINA CON UN BOLSO Y PARTE DEL CUERPO EN LA CALLE. 01:22 HS. SE TOMA CÁMARA FLORES36 EMPLAZADA EN J B ALBERDI 2198 Y BONORINO DONDE SE VISUALIZA A UN MASCULINO ENSANGRENTADO TENDIDO SOBRE LA CINTA ASFÁLTICA SIENDO ASISTIDO POR TRANSEÚNTES Y PERSONAL POLICIAL. 01:28 HS. ARRIBA SAME AL LUGAR. 01:58 HS. SE RETIRA SAME MÓVIL POLICIAL Y EL MASCULINO POR SUS PROPIOS MEDIOS DANDO POR FINALIZADO ESTE EVENTO. POSTERIORMENTE SE TOMA CONOCIMIENTO POR AMPLIACIÓN DE SAE QUE MÓVIL 1107 C INFORMA QUE EL MASCULINO VENIA CIRCULANDO A PIE POR LO QUE ES ALBERDI EL MISMO SE TROPIEZA Y CAE AL SUELO LESIONÁNDOSE EN EL ROSTRO POR ESE MOTIVO SE SOLICITÓ SAME MÓVIL 1007 C INFORMA QUE ARRIBO SAME INTERNO 424 DEL PIÑERO A CARGO DEL DR. BORGES SOUSA MATRICULA NACIONAL 191330 ASISTE Y NO DERIVA DIAGNOSTICO HERIDA CORTANTE EN PÓMULO DERECHO SIN RIESGO DE VIDA.</t>
  </si>
  <si>
    <t>MONSERRAT 12</t>
  </si>
  <si>
    <t>SE TOMA CONOCIMIENTO MEDIANTE CARTA SAE DENUNCIANTE REFIERE QUE SE ESTARIA INCENDIANDO UN CONTENEDOR DE RESIDUOS. SE TOMA CAMARA NO SE VISUALIZA LO APORTADO. SE VERIFICA CAMARA PROXIMA SE VIUALIZA PERSONAL POLICIAL CORTANDO LA INTERSECCION Y PARCIALMENTE HUMO GRIS, SE BRINDA APOYO OPTICO. ARRIBA BOMBEROS. CARTA SAE AMPLIA:601  INF  INTERVIENE  UFLA ESTE DEL BASAVILVASO  ACT  POR  AVERIGUACION DE  INCENDIO  Y LESIONES LEVES.-</t>
  </si>
  <si>
    <t>S. CRISTOBAL 36</t>
  </si>
  <si>
    <t>SE TOMA CONOCIMIENTO MEDIANTE CARTA SAE N°46902311. FEMENINA REFIERE RIÑA EN VÍA PUBLICA ENTRE MASCULINOS. SIENDO LAS 01:58 HS. SE TOMA CÁMARA SAN CRISTÓBAL 36 EMPLAZADA EN LA RIOJA 1204 Y SAN JUAN DONDE SE VISUALIZA INCIDENCIA ENTRE MASCULINOS. 02:00 HS. ARRIBA PERSONAL POLICIAL AL LUGAR. SE VERIFICA MEDIANTE LÍNEA DE TIEMPO POR LA CÁMARA SAN CRISTÓBAL 36 CAM01 VISUALIZANDO EN HORAS 01:52 A GRUPO DE ADOLESCENTES APOYADOS CONTRA RODADO FIAT COLOR NEGRO Y AL MASCULINO CALVO DE CAMISA NEGRA PANTALÓN BEIGE ARRIBAR JUNTO A TRES FEMENINOS POSTERIORMENTE EL MASCULINO MANTIENE UNA INCIDENCIA CON LOS ADOLESCENTES EN LA CUAL UN FEMENINO DE VESTIDO BRILLOSO INTENTA INTERCEDER DONDE EL MASCULINO LA ZAMARREA Y EMPUJA PARA SACARLA DEL MEDIO. 02:16 HS. SE RETIRA PERSONAL POLICIAL DEL LUGAR DANDO ASÍ POR FINALIZADO ESTE EVENTO. POSTERIORMENTE SE TOMA CONOCIMIENTO MEDIANTE AMPLIACIÓN DE CARTA SAE SEC EN EL LUGAR UN GRUPO DE ADOLESCENTES APOYADOS EN LA CAMIONETA AGUARDANDO EL COLECTIVO EL DUEÑO AL ARRIBAR LES CONSULTA EL MOTIVO POR EL CUAL SE ENCONTRABAN EN EL LUGAR Y SE PRODUCE UNA DISCUSIÓN INTERCEDE EL FEMENINO AL ARRIBO DEL PERSONAL POLICIAL INCIDENCIA SOLUCIONADA LAS PARTES SE RETIRAN. NEGATIVO VIOLENCIA LAS PARTES ILESAS.</t>
  </si>
  <si>
    <t>SIENDO LAS 01:54HS. SE TOMA CÁMARA PALERMO25 EMPLAZADA EN HONDURAS 5335 Y ATALCO DONDE SE VISUALIZA UN MASCULINO OFICIANDO DE CUIDA COCHES. EL MISMO VISTE CONJUNTO BLANCO CON RAYAS DE RIVER PLATE. SE DA AVISO A COMANDO GENERANDO CARTA SAE N° 46902327. SIENDO LAS 01:58HS. SE VISUALIZA AL MASCULINO RECIBIR DADIVAS POR DICHA ACCIÓN. 02:06HS. ARRIBO PERSONAL POLICIAL AL LUGAR DANDO CON EL MASCULINO. 03:01HS. SE RETIRA PERSONAL POLICIAL Y MASCULINO POR SUS PROPIOS MEDIOS DANDO POR FINALIZADO EL EVENTO. POSTERIORMENTE SE TOMA CONOCIMIENTO MEDIANTE AMPLIACIÓN DE CARTA SAE QUE MÓVIL 714 INFORMA CONSULTA CON FISCALÍA GENERAL A CARGO DR. RICHI ACTAS CONTRAVENCIONALES POR ARTICULO 91. NOTIFICACIÓN EN EL LUGAR.</t>
  </si>
  <si>
    <t>FLORES20</t>
  </si>
  <si>
    <t>SE TOMA CONOCIMIENTO MEDIANTE CARTA SAE N° 46902396 LLAMANTE REPORTA QUE ESTARÍAN ROBANDO ESCUCHA RUIDOS EN EL FONDO DE UN EDIFICIO ESTARÍAN TIRANDO COSAS A LA CALLE. 02:27HS. SE TOMA CÁMARA FLORES 20 RIVADAVIA 7390 EMPLAZADA EN SAN PEDRITO DONDE SE VISUALIZA EN LA MISMA A PERSONAL POLICIAL ENTREVISTANDO A MASCULINOS. 02:37 HS. SE RETIRA PERSONAL POLICIAL DEL LUGAR DANDO ASÍ POR FINALIZADO ESTE EVENTO. POSTERIORMENTE SE TOMA CONOCIMIENTO MEDIANTE AMPLIACIÓN SAE 707 INFORMA SE ENTREVISTA CON EL MASCULINO ENCARGADO DEL COMERCIO KENTUCKY EL CUAL INDICA QUE SE ENCUENTRA EN REFACCIÓN.</t>
  </si>
  <si>
    <t>SIENDO LAS 02:29HS. SE TOMA LA CÁMARA VILLA SOLDATI51 EMPLAZADA EN CORRALES 3410 Y MARIANO ACOSTA DONDE SE VISUALIZA A UN PALIO BLANCO CIRCULAR POR CORRALES SENTIDO LACARRA FRENADO CERCANO AL COLEGIO. LUEGO SE APROXIMAN DOS MASCULINOS E INGRESAN AL VEHÍCULO PARTE TRASERA. POSTERIORI SE APROXIMAN A VELOZ CARRERA CUATRO MASCULINOS MAS E INGRESAN PARTE TRASERA Y LADO CONDUCTOR Y ACOMPAÑANTE DEJANDO PUERTAS ABIERTAS. PERMANECEN UNOS INSTANTES Y LUEGO SE RETIRAN A VELOZ CARRERA LOS SEIS MASCULINOS HACIA EL INTERIOR DEL BARRIO. EL PRIMER MASCULINO REMERA Y PANTALÓN NEGRO CON CALZADO BLANCO. EL SEGUNDO MASCULINO REMERA NEGRA SHORT NEGRO Y CALZADO NEGRO. EL TERCER MASCULINO REMERA BLANCA SHORT NEGRO Y CALZADO BLANCO. EL CUARTO MASCULINO BUZO BLANCO SHORT NEGRO CON VIVOS BLANCOS A LOS COSTADOS Y CALZADO NEGRO. EL QUINTO MASCULINO REMERA DE BOCA SHORT NEGRO Y CALZADO NEGRO. EL SEXTO MASCULINO REMERA ROJA PANTALÓN NEGRO Y CALZADO NEGRO. SE DA AVISO A COMANDO GENERANDO LA CARTA SAE N° 46902426. 02:32 HS. ARRIBA PERSONAL POLICIAL DANDO CON EL DAMNIFICADO. 02:37 HS. SE RETIRA PERSONAL POLICIAL CON EL DAMNIFICADO. 02:44 HS. SE TOMA LA CÁMARA VILLA SOLDATI63 EMPLAZADA EN CORONEL ROCA 3451 DONDE SE VISUALIZA CUATRO DE LOS AUTORES A LA VELOZ CARRERA POR EL INTERIOR DEL BARRIO POR DETRÁS PERSONAL EN PERSECUCIÓN. EL PRIMER MASCULINO REMERA Y BUZO BLANCO SHORT NEGRO Y CALZADO NEGRO. EL SEGUNDO MASCULINO REMERA SHORT NEGRO Y CALZADO CLARO. EL TERCER MASCULINO REMERA PANTALÓN NEGRO Y CALZADO CLARO. EL CUARTO MASCULINO REMERA NEGRA SHORT NEGRO Y CALZADO NEGRO. 02:50 HS. SE VISUALIZA A PERSONAL POLICIAL CON DOS DE LOS MASCULINOS APORTADOS POR EL CENTRO. 03:38 HS. SE RETIRA PERSONAL POLICIAL CON LOS MASCULINOS DETENIDOS DANDO POR FINALIZADO EL EVENTO. POSTERIORMENTE SE TOMA CONOCIMIENTO MEDIANTE LA AMPLIACIÓN DE LA CARTA SAE QUE DIR. 17 SE REALIZO CONSULTA CON EL JUZGADO DE MENORES N° 7 A CARGO DEL DR. OCIANCICH SECRETARIA N° 20 A CARGO DE LA DRA. MARINA SANSOL. SE LABRAN ACTUACIONES POR ROBO EN POBLADO Y EN BANDA.</t>
  </si>
  <si>
    <t>RECOLETA64/CAM02</t>
  </si>
  <si>
    <t>SE TOMA CONOCIMIENTO MEDIANTE LA CARTA SAE N°46902457 FEMENINO REFIERE QUE UNA PERSONA ABORDO DE UNA MOTOCICLETA LES ROBO SU TELÉFONO CELULAR. FUGO POR LARREA. EL MOTOCICLISTA VISTE DE NEGRO Y LA MOTOCICLETA ES DE COLOR NEGRO. TENIA CASCO COLOCADO. 02:49HS. SE TOMA LA CAMARA RECOELTA64 EMPLAZADA EN PEÑA 2400 Y LARREA. 02:50HS. ARRIBA PERSONAL POLICIAL AL LUGAR. SE REALIZA LINEA DE TIEMPO MEDIANTE LA CAMARA RECOLETA64CAM02 A LAS 02:39 HORAS SE VISUALIZA A UN MASCULINO CON CASCO Y ROPAS OSCURAS. EL CUAL SE ENCONTRABA A BORDO DEL MOTOVEHICULO NEGRO DE BAJA CILINDRA. DESCIENDE DEL MOTOVEHICULO DIRIGIÉNDOSE SOBRE LARREA CONTRA AL TRANSITO SENTIDO HACIA FRENCH. LUEGO 02:40 HORAS SE VISUALIZA AL MASCULINO A BORDO DEL MOTOVEHICULO RETIRARSE POR LARREA HACIA PACHECO DE MELO. DETRÁS DE ESTE UN FEMENINO QUIEN LO PERSEGUÍA CORRIENDO. SE DEJA CONSTANCIA QUE NO SE VISUALIZA EL ILÍCITO DEBIDO A OBSTRUCCIÓN EDILICIA. 03:08HS SE RETIRA PERSONAL CON DAMNIFICADAS. SE AMPLIA MEDIANTE LA CARTA SAE QUE MÓVIL 1002A AMPLIA DATOS DE LA DAMNIFICADA QUIEN REFIERE QUE UN MASCULINO DE CONTEXTURA ROBUSTA ABORDO DE UNA MOTO ROJA LE ARREBATO UN TELÉFONO IPHONE 16 NEGRO. DESCONOCE DOMINIO O DATOS. SE REALIZO CONSULTA CON LA FISCALÍA CRIMINAL N°16 A CARGO DE LA DRA. CUÑARRO. SECCIÓN ÚNICA A CARGO DE LA DRA. SEMMARTIN.</t>
  </si>
  <si>
    <t>SE TOMA CONOCIMIENTO MEDIANTE CARTA SAE N°46902511 MASC ACTIVA TOTEM. SE TOMA CAMARA SE VISUALIZA A MASC, SE APORTAN DESCRIP. ARRIBA PERSONAL POLICIAL DANDO CON EL MISMO. SE AMPLIA: 814 INF MASC OFUSCADO POR EXTRAVIO DE SU DNI, SE RETIRA OFUSCADO SIN APORTAR DATOS.-</t>
  </si>
  <si>
    <t>V. CRESPO 15</t>
  </si>
  <si>
    <t>SE TOMA CONOCIMIENTO MEDIANTE CARTA SAE N°46902602 DENUNCIANTE REFIERE QUE HABRÍA LA MENOS 4 PERSONAS EN LA VÍA PUBLICA GENERANDO DISTURBIOS Y RUIDOS MOLESTOS.03:39HS. SE TOMA CÁMARA VILLA CRESPO15 EMPLAZADA EN SCALABRINI ORTIZ 299 Y CORRIENTES DONDE SE VISUALIZA A PERSONAL POLICIAL ENTREVISTANDO A VARIAS PERSONAS. 03:44HS. SE RETIRA PERSONAL POLICIAL DANDO ASÍ POR FINALIZADO ESTE EVENTO. SE TOMA CONOCIMIENTO MEDIANTE AMPLIACIÓN SAE MÓVIL INDICA EN EL LUGAR EL PANORAMA ES NORMAL NEGATIVO LO APORTADO. ESTE EVENTO FUE MONITOREADO POR CRUZ LARA YOLAIDY DNI95372579</t>
  </si>
  <si>
    <t>CONSTITUCION 03</t>
  </si>
  <si>
    <t>SE TOMA CONOCIMIENTO MEDIANTE CARTA SAE N° 46902606. DENUNCIANTE REFIERE QUE LE HABRÍAN ROBADO EL CELULAR Y LA BILLETERA UN FEMENINO. 03:43HS SE TOMA CÁMARA CONSTITUCIÓN 03 EMPLAZADA EN EEUU 1488 Y LUIS SAENZ PEÑA. SE VISUALIZA A DOS MASCULINOS Y DOS FEMENINOS JUNTO A PERSONAL POLICIAL. 04.21HS SE RETIRA PERSONAL POLICIAL DANDO POR FINALIZADO EL EVENTO. POSTERIORMENTE SE AMPLÍA MEDIANTE CARTA SAE 601 INFORMA QUE SE ENTREVISTO AMBAS FEMENINAS. DNI CORRESPONDE Y NO POSEE IMPEDIMENTO. NEGATIVO ELEMENTO CONSTITUTIVO DE DELITO. SE TRATO DE INCIDENCIA ENTRE AMIGAS</t>
  </si>
  <si>
    <t>SIENDO LAS 03:37 SE TOMA CÁMARA SAN NICOLAS02 CALLE CERRITO 598 Y TUCUMAN VISUALIZANDO AUN MASCULINO EL CUAL SUSTRAE APARENTEMENTE HIERROS DE UNA OBRA EN CONSTRUCCIÓN. EL MASCULINO TIENE GORRA COLOCADA AZUL VISTE CAMPERA NEGRA REMERA NEGRA CON DIBUJO EN EL LADO FRONTAL PANTALÓN NEGRO ZAPATILLAS NEGRAS. SE DA AVISO A COMANDO GENERANDO CARTA SAE 46902612. 03:39 HS. MASCULINO SE RETIRA A VELOZ CARRERA POR BULEVAR DE 9 DE JULIO SENTIDO VIAMONTE. SE DA AVISO A COMANDO. 03:39 HS. CÁMARA SAN NICOLAS76 CALLE CERRITO 702 Y VIAMONTE SE VISUALIZA AL MASCULINO EL CUAL AL MOMENTO ESTÁ SIN LOS ELEMENTOS SUSTRAÍDOS DE LA OBRA SIN LA CAMPERA Y LA GORRA APARENTEMENTE LAS DESCARTA ANTES DE LLEGAR A VIAMONTE. AL MOMENTO ESTE SE DIRIGE POR BULEVAR 9 DE JULIO SENTIDO A TUCUMAN 03:41 HS. SAN NICOLAS02 MASCULINO SE DIRIGE POR TUCUMAN SENTIDO LIBERTAD. SE DA AVISO A COMANDO. 03:42 HS. SAN NICOLAS11 CALLE VIAMONTE 1177 Y LIBERTAD PERSONAL POLICIAL DA CON EL MASCULINO. 03:45 HS. SAN NICOLAS02 PERSONAL POLICIAL ACERCA AL MASCULINO PARA VERIFICAR SI ES EL MODULADO POR ESTA SALA. DE ESTA SALA SE MODULA QUE ES AFIRMATIVO. 04:03 HS. SAN NICOLAS10 PERSONAL POLICIAL DA CON LA GORRA Y LA CAMPERA DEL MASCULINO. NO LOGRA DAR CON LOS ELEMENTOS. 04:14 HS. SAN NICOLAS02 PERSONAL POLICIAL DA SOLTURA AL MASCULINO QUIEN SE RETIRA DEL LUGAR POR SUS PROPIOS MEDIOS. MÓVIL POLICIAL SE RETIRA DEL LUGAR. SE CONSULTA CON CARTA SAE Y AMPLÍA QUE MÓVIL 1001 B REFIERE QUE SE HACE CONSULTA CON JUZGADO N° 60 A CARGO DR. ANTELO NO TOMA TEMPERAMENTO ANTE EL MASCULINO. SE IDENTIFICA AL MASCULINO EN EL LUGAR SIN NOVEDAD SE RETIRA DEL LUGAR. SE DA POR FINALIZADO EL EVENTO.</t>
  </si>
  <si>
    <t>V. SOLDATI35</t>
  </si>
  <si>
    <t>SIENDO LAS 04:10HS SE VISUALIZA POR CÁMARA VILLA SOLDATI35 EMPLAZADA EN LAGUNA Y RIESTRA A DOS DE LOS MASCULINOS QUE HABRÍA COMETIDO ILÍCITO EN CORRALES Y MARIANO ACOSTA GUARDANDO RELACIÓN CON SUCESO 46902426. SE DA AVISO A COMANDO GENERANDO CARTA SAE 46902696. SE APORTA DESCRIPCIÓN DE LOS MASCULINOS PRIMER MASCULINO REMERA ROJA CON DETALLE NEGRO EN LA MANGA DERECHA PANTALÓN NEGRO CALZADO OSCURO SEGUNDO MASCULINO CAMISETA DE BOCA SHORT NEGRO CON RAYAS BLANCAS ZAPATILLAS NEGRAS. LOS MISMOS SE RETIRAN POR LAGUNA SENTIDO SOMELLERA PERDIÉNDOLOS DE LA VISUAL DE LAS CÁMARAS. SIENDO LAS 02:29HS SE VISUALIZA POR CÁMARA V. SOLDATI51 EMPLAZADA EN CORRALES Y MARIANO ACOSTA UN VEHÍCULO PALIO BLANCO CIRCULAR POR CORRALES SENTIDO LACARRA FRENANDO CERCANO AL COLEGIO LUEGO SE APROXIMAN DOS MASCULINOS E INGRESAN AL VEHÍCULO PARTE TRASERA POSTERIORI SE APROXIMAN A LA VELOZ CARRERA CUATRO MASCULINOS MAS E INGRESAN PARTE TRASERA Y LADO CONDUCTOR Y ACOMPAÑANTE DEJANDO PUERTAS ABIERTA PERMANECEN UNOS INSTANTES Y LUEGO SE RETIRAN A LA VELOZ CARRERA LOS SEIS MASCULINOS HACIA EL INTERIOR DEL BARRIO VESTIMENTA DE LOS MASCULINOS 1ER MASCULINO REMERA Y PANTALÓN NEGRO CON CALZADO BLANCO. 2DO MASCULINO REMERA NEGRA SHORT NEGRO CALZADO NEGRO. 3ER MASCULINO REMERA BLANCA SHORT NEGRO CALZADO BLANCO. 4TO MASCULINO BUZO BLANCO SHORT NEGRO CON VIVOS BLANCOS A LOS COSTADOS CALZADO NEGRO. 5TO MASCULINO REMERA DE BOCA SHORT NEGRO. CALZADO NEGRO. 6TO MASCULINO REMERA ROJA PANTALÓN NEGRO CALZADO NEGRO. 04:13HS ARRIBA PERSONAL AL LUGAR. 04:21HS EL PERSONAL POLICIAL LOGRA DAR CON LOS DOS MASCULINOS APORTADOS POR ESTA SALA SE LOS APROXIMA A LA CÁMARA VILLA SOLDATI 35 SIENDO AFIRMATIVO EL RECONOCIMIENTO DE LOS MISMOS. 04:56HS SE RETIRA PERSONAL POLICIAL CON TRASLADO DE LOS MASCULINOS DANDO ASÍ POR FINALIZADO ESTE EVENTO. POSTERIORMENTE SE AMPLIA POR CARTA QUE FISCALIZADOR INFORMA A LOS MASCULINOS NO SE LES SECUESTRA NINGÚN ELEMENTO SE LOGRO DAR CON LOS MISMOS SOBRE LA CALLE RIESTRA EN LA MANZANA 7 CASA 319 SE REALIZO CONSULTA JUZGADO DE MENORES N° 7 A CARGO DEL DR GENTILI SECRETARIA N° 19 A CARGO DE LA DRA SANSON SE LABRAN ACTUACIONES POR ROBO POBLADO Y EN BANDA</t>
  </si>
  <si>
    <t>SAN NICOLAS 34</t>
  </si>
  <si>
    <t>SE TOMA CONOCIMIENTO MEDIANTE LA CARTA SAE N° 46902718. LLAMANTE INFORMA QUE UN FEMENINO ROMPIÓ EL VIDRIO DE UNA CAMIONETA Y SE METIÓ EN EL INTERIOR DE LA MISMA. FRENTE A CAFÉ DE MARTÍNEZ. CAMPERA NEGRA PANTALÓN BLANCO. SIENDO LAS 04:31 HS SE TOMA CÁMARA SAN NICOLAS34. EMPLAZADA EN LA CALLE RIVADAVIA 1587 Y MONTEVIDEO. SE VISUALIZA A PERSONAL POLICIAL EN EL LUGAR CON FEMENINA DE SIMILARES CARACTERÍSTICAS. 04:39 HS SE RETIRA FEMENINA POR SUS PROPIOS MEDIOS Y SE DA ASÍ POR FINALIZADO ESTE EVENTO. A POSTERIORI SE AMPLÍA MEDIANTE LA CARTA SAE. MÓVIL INFORMA QUE LA FEMENINA SE ENCUENTRA OFUSCADA CON EL PERSONAL POLICIAL INDICANDO QUE NO COMETIÓ ILÍCITO. NO APORTA DATOS SE ENCUENTRA EN ESTADO DE VULNERABILIDAD. LOS VEHÍCULOS SE ENCUENTRAN SIN DAÑO. NEGATIVO LLAMANTE. ESTE EVENTO FUE MONITOREADO POR VALDIVIEZO HECTOR DNI 28612204</t>
  </si>
  <si>
    <t>MONSERRAT 40</t>
  </si>
  <si>
    <t>SE TOMA CONOCIMIENTO POR CARTA SAE 46902777 POR UNA VIOLENCIA DE GÉNERO. SIENDO LAS 04:50 HS. SE TOMA CÁMARA MONSERRAT40 CALLE VENEZUELA 721 Y CHACABUCO VISUALIZANDO A UN MASCULINO DE CAMPERA NEGRA Y A UN FEMENINO DE CAMPERA NEGRA CON BUZO ROJO EN INCIDENCIA SOBRE CALLE VENEZUELA. SE DA AVISO A COMANDO. 04:53 HS. MASCULINO SE RETIRA POR CHACABUCO SENTIDO BELGRANO PERDIÉNDOSE DE LA VISUAL. SE DA AVISO A COMANDO. 04:58 HS. PERSONAL POLICIAL ARRIBA AL LUGAR DANDO CON EL FEMENINO Y ESTE ES ENTREVISTADO. 05:00 HS. PERSONAL POLICIAL DA SOLTURA AL FEMENINO QUIEN SE RETIRA DEL LUGAR POR SUS PROPIOS MEDIOS. PERSONAL POLICIAL NO LOGRA DAR CON EL MASCULINO. 05:02 HS. MÓVIL POLICIAL SE RETIRA DEL LUGAR. SE CONSULTA CON CARTA SAE Y AMPLÍA QUE MÓVIL 601 D ENTREVISTÓ AL FEMENINO LA MISMA SE ENCUENTRA EN ESTADO DE EBRIEDAD ILESA NO INSTA ACCIÓN PENAL REFIERE QUE MANTUVO UNA DISCUSIÓN CON UN MASCULINO SE ENCUENTRA ILESA. CONSTANCIA EN PARTE. SE DA POR FINALIZADO EL EVENTO. ESTE EVENTO FUE MONITOREADO POR OPERADOR INFANTE JONATHAN.</t>
  </si>
  <si>
    <t>SE TOMA CONOCIMIENTO MEDIANTE CARTA SAE N° 46902796 QUE DENUNCIANTE REFIERE QUE LE HABRÍAN PEGADO A SU AMIGO Y LO HABRIAN DEJADO INCONSCIENTE. SERIA EN EL CLUB ARAOZ. ESTARÍA TENDIDO EN LA VEREDA. SIENDO LAS 05:03HS. SE TOMA CÁMARA PALERMOO185 EMPLAZADA EN ARAOZ 2398 Y GÜEMES DONDE SE VISUALIZA PARCIALMENTE LA PRESENCIA DE PERSONAL POLICIAL DEBIDO A OBSTRUCCIÓN DE ARBOLEDA. 05:22HS. ARRIBA PERSONAL DE SAME.05:51HS. SE RETIRA SAME.06:03HS SE RETIRA PERSONAL DANDO POR FINALIZADO ESTE EVENTO. POSTERIORMENTE SE AMPLÍA MEDIANTE CARTA SAE MOVIL 615ª INFORMA ARRIBO SAME INTERNO 412 PROVENIENTE DEL HOSPITAL FERNÁNDEZ A CARGO DOCTOR CUENCA JAVIER MN 166141 ASISTE Y NO DERIVA AL PERSONAL E SEGURIDAD CON DIAGNOSTICO MORDEDURA HUMANA EN EL BRAZO DERECHO Y EL MISMO INTERNO SAME ASISTE DERIVA AL IMPUTADO CON DIAGNOSTICO EXCITACIÓN PSICOMOTRIZ CON CONSIGNA POLICIAL A CARGO OFICIAL PRIMERO IP. 141384 MARCOS INTERVIENE LA UFLA NORTE A CARGO DOCTOR BASAVILVASO SE LABRAN ACTUACIONES POR LESIONES LEVES ARTICULO 89 ESTE EVENTO FUE MONITORIADO POR JULIETA BENDITTI 38919576</t>
  </si>
  <si>
    <t>PARQUE LEZAMA 01 CM01</t>
  </si>
  <si>
    <t>SE TOMA CONOCIMIENTO MEDIANTE CARTA SAE PERSONAL DE SEGURIDAD SOLICITA SAME POR MASCULINO EN SITUACION DE CALLE. SE TOMA CAMARA SE VISUALIZA PERSONAL POLICIAL EN EL LUGAR JUNTO A UNA PERSONA, SE BRINDA APOYO OPTICO. CARTA SAE AMPLIA:S2 INF ARRIBO SAME INT 394 DE ZONA CENTRO A/C DRA VIZCARRA PATRICIA MN194182 QUIEN ASISTE ARRIBA AL LUGAR, NO ATENDIENDO AL MASC POR NEGARSE ESTE. NO APORTA DNI UNICAMENTE APORTA DE NOMBRE GUILLERMO, SE NIEGA AL BAP.-</t>
  </si>
  <si>
    <t>PALERMOO227CAM02</t>
  </si>
  <si>
    <t>SE TOMA CONOCIMIENTO MEDIANTE CARTA SAE N°46902847 DENUNCIANTE REFIERE QUE LE HABRIAN ROBADO SU MOTOVEHICULO QUE SE ENCONTRABA EN VIA PUBLICA. SE VISUALIZA A MASCULINO APARENTE DAMNIFICADO. ARRIBA PERSONAL POLICIAL. MEDIANTE LINEA DE TIEMPO SE VISUALIZA A UN MASCULINO APROXIMARSE AL RODADO COLOCARLO EN MARCHA Y RETIRARSE DEL LUGAR EN EL MIMSO.</t>
  </si>
  <si>
    <t>NUEVA POMPEYA 76</t>
  </si>
  <si>
    <t>SIENDO 06:19 HS. TOMO CONOCIMIENTO MEDIANTE FRECUENCIA SOBRE CHOQUE ENTRE COLECTIVO Y UN VEHÍCULO. TOMO CÁMARA NUEVA POMPEYA 76 EMPLAZADA EN SANTO DOMINGO 3091 Y LAFAYETTE VISUALIZANDO A UN COLECTIVO DETENIDO. SE DA AVISO A COMANDO MEDIANTE CARTA SAE N°46902972. SIENDO 06:27 HS. ARRIBA PERSONAL POLICIAL. SIENDO 06:31 HS. ARRIBA SAME. VERIFICADA LÍNEA DE TIEMPO MEDIANTE CÁMARA NUEVA POMPEYA 76 CAM01 SE VISUALIZA A LAS 06:08 HS. A UN COLECTIVO LÍNEA 151 CIRCULAR SOBRE SANTO DOMINGO SENTIDO AL TRÁNSITO COLISIONAR CON UN VEHÍCULO DE ALQUILER QUE CIRCULABA SOBRE LAFAYETTE SENTIDO AL TRÁNSITO EN EL LUGAR NO HAY SEMÁFOROS. SIENDO 06:38 HS. SE RETIRA SAME SIN TRASLADO. SIENDO 06:52 HS. ARRIBA MEDIOS PERIODÍSTICOS C5N. SIENDO 07:18 HS. SE DA POR FINALIZADO EL EVENTO AL TOMAR CONOCIMIENTO MEDIANTE LA AMPLIACIÓN DE LA CARTA SAE QUE MÓVIL 904 D INFORMA ARRIBO SAME INTERNO 423 PROVENIENTE DEL PENNA A CARGO DE LA DOCTORA ABRANTES MATRÍCULA NACIONAL 188887 QUIEN ASISTE SIN TRASLADO CON DIAGNÓSTICO TRAUMATISMO DE TÓRAX AL SEÑOR BELTRAN. SE REALIZA CONSULTA CON LA UNIDAD DE FLAGRANCIA SUR A CARGO DEL DOCTOR FALOPOLI QUIEN DISPONE LABRAR ACTUACIONES POR LESIONES 94 NOTIFICACIÓN POR ARTÍCULOS 29 Y 30 AL CONDUCTOR DEL COLECTIVO.</t>
  </si>
  <si>
    <t>06:22 HS SE TOMA CONOCIMIENTO POR CARTA SAE 46902991 QUE HABRIA UNA INCIDENCIA CON PERSONAL POLICIAL EN PARANA Y SARMIENTO 06:23 SE VISUALIZA POR CAMARA SAN NICOLAS 52 EMPLAZADA EN PARANA 301 Y SARMIENTO A PERSONAL POLICIAL IDENTIFICANDO A DOS MASCULINOS EN EL LUGAR SE RALIZA LINEA DE TIEMPO POR CAMARA SAN NICOLAS 52 CAM 03 Y SIENDO 06:17 HS SE VISUALIZA QUE PERSONAL POLICIAL LLEGA AL LUGAR PARA SACAR DEL LUGAR A MASCULINOS QUE ESTABAN DORMITANDO EN LA ENTRADA DE UNA FINCA ACTO SEGUIDO UN MASCULINO DE TORSO DESNUDO PANTALON NEGRO SE TORNA AGRESIVO Y LE ARROJA UN ELEMENTO A PERSONAL POLICIAL 07:20 HS SE VISUALIZA QUE EL MASCULINO AGRESOR SE RETIRA DEL LUGAR EN CALIDAD DE DETENIDO 07:22 HS SE TOMA CONOCIMIENTO POR CARTA SAE QUE INTERVIENE LA UFLA ESTE A CARGO DEL DR BASABILBASO QUIEN INDICA QUE SE LABREN ACTUACIONES POR ART 237 INC 4 Y ABALA LA DETENCION DEL MISMO</t>
  </si>
  <si>
    <t>FLORES79</t>
  </si>
  <si>
    <t>06:28HS. SE TOMA CAMARA FLORES79 EMPLAZADA EN RIESTRA 1998 Y TORRES Y TENORIO SE VISUALIZA A MASCULINO DE CABELLO CORTO REMERA NEGRA CON DOS LINEAS ROJAS A LA ALTURA DEL PECHO JEANS NEGRO Y ZAPATILLAS OSCURAS CON SUELA BLANCA APARENTEMENTE COMERCIALIZANDO ESTUPEFACIENTES. SE DA AVISO A COMANDO GENERANDO CARTA SAE N°46903099. 06:58HS. ARRIBA PERSONAL POLICIAL AL LUGAR IDENTIFICA AL MASCULINO MENCIONADO ANTERIORMENTE.07:08HS. SE RETIRA EL MASCULINO POR SUS PROPIOS MDIOS. 07:10HS SE RETIRA PERSONAL POLICIAL DEL LUGAR DANDO POR FINALIZADO EL EVENTO. AMPLIA CARTA SAE PATRULLA2 INFORMA QUE ARRIBADO AL LUGAR SE IDENTIFICO A DOS MASCULINOS LOS CUALES NO POSEEN ESTUPEFCIENTES EN SU PODER, ASI MISMO LOS DNI CURSADOS POR EL SISTEMA NO REPORTAN IMPEDIMENTOS</t>
  </si>
  <si>
    <t xml:space="preserve">BELGRANO 02 </t>
  </si>
  <si>
    <t>SE TOMA CONOCIMIENTO MEDIANTE CARTA SAE N°46903176 HT INFORMA CHOQUE ENTRE COLECTIVO LÍNEA 60 Y MOTOCICLISTA.07:30HS SE TOMA CÁMARA BELGRANO02 EMPLAZADA EN CABILDO 2102 Y JURAMENTE DONDE SE VISUALIZA PERSONAL POLICIAL EN EL LUGAR.07:38HS ARRIBA SAIME.07:47H5 SE RETIRA SAME.07:14HS MEDIANTE LÍNEA DE TIEMPO SOBRE LA MISMA CÁMARA SE VISUALIZA COLECTIVO DOBLAR HACIA JURAMENTO CUANDO MOTOVEHICULO QUE CIRCULABA POR LA DERECHA DEL COLECTIVO CAE AL SUELO SIN LOGRAR VISUALIZAR LA MECÁNICA DE LA CAÍDA DEBIDO A LA OBSTRUCCIÓN DE LA VISUAL.08:30HS SE RETIRA PERSONAL DANDO POR FINALIZADO ESTE EVENTO. POSTERIORMENTE SE AMPLÍA MEDIANTE CARTA SAE HT INFORMA SAME INTERNO 104 MOTO A CARGO FRANCO MN 165701 ASISTE Y NO TRASLADA EN EL LUGAR DE CONTROL CLÍNICO SE REALIZADA CONSULTA CON UFLA NORTE A CARGO DOCTOR BASABILBASO DIEGO DISPONE EXPEDIENTE EN CONSTANCIA. ESTE EVENTO FUE MONITORIADO POR JULIETA BENDITTI 38919576</t>
  </si>
  <si>
    <t>NO CARGA COMUNA-NO CARGA ORIGEN-MAL TIPIFICADO</t>
  </si>
  <si>
    <t>PARQUE CHACABUCO42 CAM02</t>
  </si>
  <si>
    <t>SE TOMA CONOCIMIENTO MEDIANTE CARTA SAE 46903042 SOBRE APARENTE CHOQUE SE REALIZA LÍNEA DE TIEMPO MEDIANTE LA CÁMARA PARQUE CHACABUCO42CAM02 EMPLAZADA EN ZELARRAYAN 690 Y DOBLAS SIENDO LAS 06:38 SE VISUALIZA A UN MOTOVEHICULO CIRCULANDO POR ZELARRAYAN. AL LLEGAR A LA INTERSECCIÓN DE LA MISMA CON DOBLAS UN SEGUNDO MATOVEHÍCULO QUE CIRCULABA POR DABLAS LO COLISIONA EN SU LADO IZQUIERDO DANDO ASÍ POR FINALIZADO ESTE EVENTO. SE TOMA CONOCIMIENTO MEDIANTE AMPLIACIÓN SAE ARRIBA SAME INTERNO 338 HOSPITAL MONASTERIO A CARGO DRA SANABRIA MATRICULA NACIONAL 168042 ASISTE A LA SRA. VILELA CON DIAGNOSTICO POLITRAUMA SIN RIEGO NI TRASLADO
AGUSTINA VORPAGEL - 18/12/2025 09:52
ASI MISMO ARRIBA AM DE HOSPITAL PENA INTERNO 423 A CARGO DR. GONZÁLEZ MATRÍCULA NACIONAL 147523 ASISTE AL SR DE SOSA CON DIAGNOSTICO POLITRAUMA SIN RIESGO NI TRASLADO. SE RECTIFICA PRIMERA AMBULANCIA
TRASLADA A LA FEMENINA. CON DIAGNÓSTICO POLITRAUMA. PERSONAL INFORMA QUE SE REALIZÓ CONSULTA CON LA UFLA OESTE A CARGO DRA NANCY ARON DISPUSO LALIRAR ACTOS POR LESIONES 94 ASI MISMO SOLICITO VIALES AL LUGAR Y ALCOTEST CONSIGNA OF 1RO IP 14293 BASAN POC 1131427940. ARRIBA MÓVIL INTERNO 8215 A CARGO OF MAYOR JE 5128 AYALA. REALIZA ALCOHOTEST DANDO RESULTADOS NEGATIVOS. SE CONTINUA CON EL MISMO TEMPERAMENTO DE LA UFLA DISPUESTO EN PRIMERA CONSULTA</t>
  </si>
  <si>
    <t>RETIRO 32</t>
  </si>
  <si>
    <t>SE TOMA CONOCIMIENTO MEDIANTE CARTA SAE N° 46903243 POR HT SOLICITANDO COOPERACIÓN PARA IDENTIFICAR A UN MASCULINO. 07:42 HS SE TOMA CÁMARA RETIRO 32 EMPLAZADA EN CÓRDOBA 1201 Y LIBERTAD AL MOMENTO SE VISUALIZA PERSONAL POLICIAL JUNTO A UN MASCULINO IDENTIFICÁNDOLO. 07:59 HS. SE RETIRA PERSONAL POLICIAL CONDUCCIÓN EL VEHÍCULO PARTICULAR JUNTO AL MASCULINO DADO ASÍ POR FINALIZADO EL EVENTO. SAE AMPLIA HT 1115 INDICA AL ARRIBO DEL PERSONAL SE HABÍA RETIRADO EL MASCULINO PERSONAL DE CONSIGNA ILESO</t>
  </si>
  <si>
    <t>SE TOMA CONOCIMIENTO MEDIANTE CARTA SAE N°46903272 MASCULINO REFIERE QUE HABRIA UN MASCULINO EL CUAL HABRIA AGREDIDO A FEMENINA LA EMPUJO Y LE PEGO EL MASCULINO SERIA CHOFER DE TAXI FEMENINA PASAJERA SE ENCUENTRAN AMBOS EN EL LUGAR. 07:58HS SE TOMA CÁMARA PALERMO97 EMPLAZADA EN SANTA FE 3202 Y CORONEL DIAZ DONDE SE VISUALIZA PERSONAL POLICIAL EN EL LUGAR ENTREVISTANDO.08:24HS SE RETIRA PERSONAL DANDO POR FINALIZADO ESTE EVENTO. POSTERIORMENTE SE AMPLIA MEDIANTE CARTA SAE M 614 SE TRATÓ DE UNA INCIDENCIA POR EL COBRO TARIFA DEL VIAJE INCIDENCIA SOLUCIONADA ENTRE LAS PARTES LAS PARTES CORRESPONDEN SIN IMPEDIMENTO ESTE EVENTO FUE MONITORIADO POR JULIETA BENDITTI 38919576</t>
  </si>
  <si>
    <t>NUEVA POMPEYA 30</t>
  </si>
  <si>
    <t>SIENDO 07:52 HS. SE VISUALIZA MEDIANTE CÁMARA NUEVA POMPEYA 30 EMPLAZADA EN IGUAZÚ 1550 Y SANTOS DOMINGOS A UNA BICICLETA DEL GOBIERNO DE LA CIUDAD TIRADA. SE DA AVISO A COMANDO GENERANDO CARTA SAE N°46903290. SIENDO 07:55 HS. SE APROXIMA UN MASCULINO QUE VISTE CAMPERA NEGRA BERMUDA BEIGE Y CALZADO OSCURO Y SE RETIRA CON LA BICICLETA SOBRE IGUAZÚ SENTIDO A OSVALDO CRUZ HASTA PERDERSE DE LA VISUAL DANDO ASÍ POR FINALIZADO EL EVENTO SIN VISUALIZAR EL ARRIBO DE PERSONAL POLICIAL. POSTERIORMENTE SE TOMA CONOCIMIENTO MEDIANTE LA AMPLIACIÓN DE LA CARTA SAE QUE HT ESPORA INFORMA AL ARRIBO ES AFIRMATIVO LOS INDIGENTES QUIENES SE RETIRAN SIN NOVEDAD.</t>
  </si>
  <si>
    <t xml:space="preserve">SAN TELMO 21 </t>
  </si>
  <si>
    <t>SE TOMA CONOCIMIENTO MEDIANTE CARTA SAE N° 46903301. HT SOLICITA SAME PARA FEMENINO CON ATAQUE. SIENDO LAS 07:57HS. SE TOMA LA CÁMARA SAN TELMO 21 EMPLAZADA EN EEUU 499 Y BOLÍVAR DONDE SE VISUALIZA A PERSONAL POLICIAL. 08:36HS. SE RETIRA PERSONAL POLICIAL Y EL MASCULINO POR SUS MEDIOS. MEDIANTE AMPLIACIONES DE CARTA SAE HT INDICA EL MASCULINO SE RECOMPONE Y SE RETIRA AL NOSOCOMIO MÁS CERCANO.</t>
  </si>
  <si>
    <t>MATADEROS 09 CAM02</t>
  </si>
  <si>
    <t>SE TOMA CONOCIMIENTO MEDIANTE FRECUENCIA HT DE UN ACCIDENTE. 07:55 HS. SE TOMA LA CÁMARA MATADEROS 09CAM02 EMPLAZADA EN LARRAZABAL 1296 Y J B ALBRDI SE OBSERVA ALLÍA PERSONAL DE TRÁNSITO A CICLISTA ATROPELLADO Y A UN CONDUCTOR DE CAMIONETA BLANCA. SE DA AVISO A COMANDO MEDIANTE CARTA SAE N°43903309. 08:04 HS ARRIBA PERSONAL POLICIAL. 08:12 HS. ARRIBA AMBULANCIA DE SAME. 08:21 HS. SE RETIRA PERSONAL DE SAME SIN REALIZAR TRASLADO. 08:23 HS. SE RETIRA PERSONAL POLICIAL DANDO POR FINALIZASO EL EVENTO. ARRIBO SAME INTERNO 417 HOSPITAL SANTOJANNI A CARGO SR GONZALEZ MN 158382 ASISTE Y NO TRASLADA DIAGNÓSTICO TEC SIN PERDIDA DE CONOCIMIENTO</t>
  </si>
  <si>
    <t xml:space="preserve">KOSELSTEIN, SILVINA </t>
  </si>
  <si>
    <t>SE TOMA CONCOIMIENTO MEDIANTE CARTA SAE N° 46903372 UN DENUNCIANTE REFIERE QUE HABRIA ATROPELLADO A UN MASCULINO A LA SALIDA DE SU GARAGE SE TOMA CAMRA COLEGHIALES15 EMPLAZADA EN ELCANO 3001 Y ZAPIOLA VISUALIZANDO LO APORTADO PERSONAL POLICIAL SE ENCUENTRA EN EL LUGAR 8.26HS ARRIBA MOVIL POLICIAL 8.29HS ARRIBA AMBULANCIA SAME QUIEN ASISTE Y A LAS 8.39HS SE RETIRAN TRASLADANDO AL MASCULINO 9.15HS RE RETIRA PERSONAL POLICIAL M613 INFORMA SME INT 1004 A CARGO DR FRANCO MN 175701 ASISTE Y DERIVA A MASCULINO EN SITUACION DE VUNERABILIDAD APROXIMADAMNTE DE 40 AÑOS TEZ TRIGUEÑA 1 70CM DE ALTURA DELGADO VISTE REMERA BLANCA Y PANTALON VERDE SE REALIZO CONSULTA UFLA NORTE A CARGO DRA AGUSTINA NANI DISPONE ACTUACIONES LESIONES 94 NOTOFICACION AL MASCULINO EN EL LUGAR ART 29 Y 30 NO SE ADOPTA TEMPERAMENTO AL VEHICULO</t>
  </si>
  <si>
    <t>1 TRASLADO. 1 IMPUTADO</t>
  </si>
  <si>
    <t>SE TOMA CONOCIMIENTO MEDIANTE CARTA SAE N°46903392 SOBRE UN CICLISTA ATROPELLADO. SIENDO 08:16 HS. SE TOMA CÁMARA RECOLETA 35 CAM03 EMPLAZADA EN CALLAO 1295 Y JUNCAL VISUALIZANDO A UN MASCULINO SENTADO EN LA VEREDA SIENDO ASISTIDO POR TRANSEÚNTES. SIENDO 08:22 HS. ARRIBA PERSONAL POLICIAL. VERIFICADA LÍNEA DE TIEMPO MEDIANTE CÁMARA RECOLETA 35 CAM03 SE VISUALIZA A LAS 08:12 HORAS A UN CICLISTA CIRCULAR SOBRE LA CICLOVÍA DE JUNCAL SENTIDO A RIOBAMBA SER EMBESTIDO POR UN VEHÍCULO PARTICULAR QUE CIRCULABA SOBRE JUNCAL Y DOBLA A LA IZQUIERDA SENTIDO A AV CALLAO. SIENDO 08:33 HS. ARRIBA SAME. SIENDO 08:43 HS. SE RETIRA SAME CON TRASLADO DANDO POR FINALIZADO EL EVENTO. POSTERIORMENTE SE TOMA CONOCIMIENTO MEDIANTE LA AMPLIACIÓN DE LA CARTA SAE QUE MÓVIL 602 A INFORMA ARRIBO SAME INTERNO 346 BASE RETIRO A CARGO DEL DOCTOR JIMENEZ MATRICULA NACIONAL 458060 QUIEN ASISTE Y DERIVA AL SEÑOR HUGO ADALBERTO CACERES ACOSTA CON DIAGNOSTICO TRAUMATISMO MIEMBRO INFERIOR DERECHO SIN TRASLADO. SE REALIZA CONSULTA CON LA UNIDAD DE FLAGRANCIA ESTE A CARGO DEL DOCTOR PEIC HORACIO QUIEN DISPONE LABRAR ACTUACIONES POR LESIONES 94 NOTIFICACIÓN Y SOLTURA EN EL LUGAR DEL IMPUTADO.</t>
  </si>
  <si>
    <t>SIENDO LAS 08:34 HS SE TOMA CONOCIMIENTO MEDIANTE CARA SAE 46903463 QUE SE VISUALIZA A DOS MASCULINOS Y UN FEMENINO DE ROPAS OSCURAS VERDE Y ROPA GRIS LOS CUALES SE FUERON CORRIENDO PARA LA CALLE IRALA APARENTEMENTE ARMADOS. 08:38 HS SE VISUALIZA PERSONAL POLICIAL EN EL LUGAR POR CAMARA BOCA24 (EMPLAZADA EN LA CALLE ALMIRANTE BROWN 1 Y MARTIN GARCIA). SE REALIZÓ LINEA DE TIEMPO POR CAMARA BOCA24 CAM01 A LAS 08:23 HS SE VISUALIZA A DOS MASCULINO Y UN FEMENINO LUEGO SE APROXIMAN DOS MASCULINOS DONDE SE PRODUCE UNA INCIDENCIA VERBAL APARENTEMENTE NO LOGRAN VISUALIZAR ARMA DE FUEGO. 08:45 HS SE TOMA CONOCIMIENTO POR CARTA SAE 601 INFORMA SE CLARIFICA EN EL LUGAR CON PERSONAL DE LAS MOTOS NEGATIVO ARMA DE FUEGO INDICARON VISUALIZAR A LAS PERSONAS CON ARMAS BLANCAS NEGATIVO ILÍCITO NEGATIVO DAMNIFICADO EN EL LUGAR SE IDENTIFICO A UNO DE LOS MASCULINOS CON SIMILARES CARACTERÍSTICAS SIN TEMPERAMENTO NEGATIVO ELEMENTO CONSTITUTIVO DE DELITO SE TRATABA DE PERSONAS EN SITUACIÓN DE VULNERABILIDAD Y SE DA POR FINALIZADO EL EVENTO. ESTE EVENTO FUE MONITOREADO POR EL AUXILIAR NIVEL G ORDOÑEZ FACUNDO</t>
  </si>
  <si>
    <t>BALVANERAO129</t>
  </si>
  <si>
    <t>SE TOMA CONOCIMIENTO MEDIANTE MODULACIÓN MASCULINO REFIERE QUE HABRÍA 4 PERSONAS EN SITUACIÓN DE CALLE QUE LE INTENTARON ROBAR EL CELULAR. SE TRATARÍA DE 3 MASCULINOS Y UN FEMENINO. UNO DE LOS MASCULINOS VISTE REMERA BLANCA Y SHORT CELESTE. FEMENINO DE REMERA Y JOGGING NEGRO. 09:18 HS. AL TOMAR LA CÁMARA BALVANERA O129 EMPLAZADA EN CATAMARCA 200 Y ADOLFO ALSINA SE VISUALIZA PERSONAL POLICIAL IDENTIFICANDO A UN MASCULINO Y FEMENINO DE SIMILARES CARACTERÍSTICAS A LAS APORTADAS. 09:25 HS. SE RETIRAN AMBOS DEL LUGAR POR SUS PROPIOS MEDIOS. 09:33 HS. SE RETIRA PERSONAL POLICIAL DANDO POR FINALIZADO DICHO EVENTO. SE AMPLÍA POR CARTA SAE HT INFORMA AL ARRIBO SE IDENTIFICÓ A UNA PAREJA SIN NOVEDAD NO POSEEN IMPEDIMENTO. NEGATIVO DENUNCIANTE EN EL LUGAR.</t>
  </si>
  <si>
    <t>VILLA CRESPO29 CAM 02</t>
  </si>
  <si>
    <t>SE TOMA CONOCIMIENTO MEDIANTE LA CARTA SAE N° 46903785. SIENDO LAS 09:35HS SE TOMA LA CÁMARA VILLA CRESPO29CAM02 EMPLAZADA EN LOYOLA 402 Y RAÚL SCALABRINI ORTIZ SE VISUALIZA A PERSONAL POLICIAL EN EL LUGAR. SE REALIZA LÍNEA DEL TIEMPO MEDIANTE LA CÁMARA VILLA CRESPO29CAM02 EMPLAZADA EN LOYOLA 402 Y RAÚL SCALABRINI ORTIZ SIENDO LAS 09:16HS SE VISUALIZA VEHÍCULO CIRCULANDO POR SCALABRINI ORTIZ EL VEHÍCULO DETIENE SU MARCHA A LA ALTURA DE LA SENDA PEATONAL Y ES CUANDO CAMIONETA COLISIONA POR DETRÁS AL VEHÍCULO. SIENDO LAS 09:48HS ARRIBA SAME AL LUGAR. SIENDO LAS 09:56HS SE RETIRA AMBULANCIA DE SAME NO SE LOGRA VISUALIZAR SI REALIZA TRASLADO POR OBSTRUCCIÓN DE LA CÁMARA. SIENDO LAS 09:58HS SE RETIRA SAME. SIENDO LAS 10:53HS SE RETIRA PERSONAL POLICIAL DEL LUGAR DANDO POR FINALIZADO ESTE EVENTO. SE TOMA CONOCIMIENTO MEDIANTE LA AMPLIACIÓN DE LA CARTA SAE HT INFORMA ARRIBO SAME INTERNO 374 HOSPITAL DURAN A CARGO DR. ARCE MN 128840 QUIEN ASISTE Y TRASLADA AL HOSPITAL DURAN CON DIAGNOSTICO POLITRAUMATISMO CONDUCTOR DE CAMIONETA FIORINO. ARRIBO UNA SEGUNDA AMBULANCIA DE SAME INTERNO 390 HOSPITAL DURAN A CARGO DRA. PENNA MN 195348 QUIEN ASISTE Y TRASLADA AL SR MAGARIÑO AL HOSPITAL DURAN CON DIAGNOSTICO LATIGAZO CERVICAL.HT INFORMA SE ENCONTRABAN 3 VEHICULOS CIRCULANDO POR CALLE LEVELA
SABRINA VORPAGEL - 18/12/2025 13:01
AL QUERER DOBLAR SIN LUZ DE GIRO EL TERCER VEHÍCULO PRODUCE EL CHOQUE ENTRE LOS DOS VEHICULOS INVOLUCRADOS. NO SE POSEE DATOS DEL TERCER RODADO INVOLUCRADO
SABRINA VORPAGEL - 18/12/2025 13:01
SE REALIZA CONSULTA CON LA UFLA NORTE A CARGO DRA. AGUSTINA GARCÍA LANI QUIEN DISPUSO ACTA CIRCUNSTANCIAL Y EXPEDIENTE CONSTANCIA
SABRINA VORPAGEL - 18/12/2025 13:01
DADO QUE LAS PARTES NO INSTAN ACCIÓN PENAL NEGATIVO MEDIOS
SABRINA VORPAGEL - 18/12/2025 13:01
ASÍ COMO PERSONA DE RELEVANCIA. EL VEHICULO MARCA TOVETA QUEDA AL RESGUARDO EN LA DEPENDENCIA. EL OTRO VEHÍCULO ARRIBO FAMILIAR Y SE LLEVA EL RODADO</t>
  </si>
  <si>
    <t>MONSERRAT55</t>
  </si>
  <si>
    <t>SE TOMA CONOCIMIENTO MEDIANTE LA CARTA SAE N° 46904011 MASCULINO REFIERE QUE HABRÍA UN MASCULINO EL CUAL ESTARÍA PINTANDO DENTRO DE SU BALCÓN REFIERE QUE DESCONOCE YA QUE ÉL NO LO SOLICITO. SIENDO LAS 10:09HS SE TOMA CÁMARA MONSERRAT 55 EMPLAZADA EN MORENO 1200 Y SALTA SE VISUALIZA A DOS MASCULINOS EN LOS BALCONES. 10:09HS LLEGA PERSONAL POLICIAL AL LUGAR Y ENTREVISTA A MASCULINO. 10:19HS SE RETIRA PERSONAL POLICIAL DEL LUGAR. POSTERIORMENTE SE TOMA CONOCIMIENTO MEDIANTE CARTA SAE: SEC ENTREVISTA REFIERE QUE SE TRATÓ DE UN ERROR CON LA ADMINISTRACIÓN DEL EDIFICIO. NO HABRÍAN AVISADO QUE IBAN A TRABAJAR. AL ARRIBO LAS PERSONAS NO SON HABIDAS. ESTE EVENTO FUE MONITOREADO POR LA OPERADORA MELANIE ROJAS DNI 40097155.</t>
  </si>
  <si>
    <t>CABALLITO65</t>
  </si>
  <si>
    <t>SE TOMA CONOCIMIENTO MEDIANTE CARTA SAE N°46904015 DENUNCIANTE FEMENINO REFIERE 3 MASCULINOS EN DISCUSIÓN DE TRANSITO SE INTERPRETA LOS GRITOS. SIENDO LAS 09:52 HS. SE OBSERVA POR CÁMARA CABALLITO65 EMPLAZADA EN PATRICIAS ARG 349 E IBARBOUROU. AL MOMENTO SE VISUALIZA A TRES MASCULINOS Y VEHÍCULOS DETENIDOS COLOR ROJO Y BLANCO JUNTO CON PERSONAL DE TRÁNSITO. 09:55 HS. ARRIBA PERSONAL POLICIAL DAR CON LOS MASCULINOS. 10:14 HS. SE RETIRA PERSONAL POLICIAL Y LOS MASCULINOS POR SUS PROPIOS MEDIOS DANDO POR FINALIZADO ESTE MONITOREO. POSTERIORMENTE SE TOMA CONOCIMIENTO MEDIANTE AMPLIACIÓN DE CARTA SAE CICLISTA COLABORO CON PERSONAL DE TRANSITO LA SEÑORA CAMILA HEREDIA DNI 41777574 POR UNA INCIDENCIA ED TRÁNSITO ENTRE DOS PARTICULARES SIN NOVEDAD. ESTE EVENTO FUE MONITOREADO POR EL OPERADOR LAMELA AGUSTÍN DNI 42949397</t>
  </si>
  <si>
    <t>CONSTITUCION 43</t>
  </si>
  <si>
    <t>09:56 HS SE TOMA CONOCIMIENTO POR CARTA SAE 40964046 POR INCIDENCIA CON PERSONAL POLICIAL 09:57 HS SE TOMA CAMARA CONSTITUCION 43 CAM 01 EMPLAZADA EN SALTA 1908 Y HUMBERTO PRIMO Y SE VISUALIZA A PERSONAL POLICIAL DE MANERA PARCIAL EN EL LUGAR SE REALIZO LINEA DE TIEMPO DE LA CAMARA CONSTITUCION 43 CAM 01 SIENDO 09:40 HS SE VISUALIZA A PERSONAL LLEGAR AL LUGAR DE MANERA PARCIAL Y NO SE OBSERVAN IMAGENES DE RELEVANCIA 11:40 HS SE REALIZA CONSULTA CON LA UFLA ESTE A CARGO DR MATTEO JUAN MANUEL QUIEN DISPONE LABRADO DE ACTA 239 Y LESIONES AVALANDO DETENCION Y DEMAS MEDIDAS DE RIGOR DANDO POR FINALIZADO EL EVENTO</t>
  </si>
  <si>
    <t>SE TOMA CONOCIMIENTO MEDIANTE CARTA SAE Nº46904077 SE INFORMA M6038 SE ENCUENTRA CON MASCULINO DEMORADO POR CAUSAR DISTURBIOS E INSULTANDO A TRANSEUNTE CUANDO ES DETENIDO PARA SER IDENTIFICADO POR PERSONAL POLICIAL SE TORNA AGRESIVO CON EL MISMO. 10:02 HS SE POSEE CAMARA SAN CRISTOBAL 02 EMPLAZADA SOBRE SAN JUAN 2701 Y JUJUY SE VISUALIZA A PERSONAL POLICIAL CON MASCULINO EN EL LUGAR SE BRINDA APOYO OPTICO. 11:03 HS SE VISUALIZA RETIRO DE MOVIL POLICIAL TRASLADANDO A MASCULINO. SE TOMA CONOCIMIENTO MEDIANTE CARTA SAE INFORMA M 603B SE HIZO CONSULTA CON UFLA ESTE A CARGO DEL DR. FEIZ QUIEN DISPUSO DETENCION DEL MASCULINO POR ATENTADO Y RESISTENCIA A LA AUTORIDAD. DANDO POR FINALIZADO ESTE EVENTO. EVENTO MONITOREADO POR MARIA LAUARA MOLINA. BRINDA COLABORACION ORIANA GARCIA IP 12595</t>
  </si>
  <si>
    <t>SE TOMA CONOCIMIENTO MEDIANTE CARTA SAE N°46904150 DENUNCIANTE REFIERE QUE TENDRÍAN UN MASCULINO DETENIDO POR QUE LES ROBO UNA MOCHILA EL MISMO ESTARÍA CON CUCHILLOS. DETENIDO POR CIVILES.10:13HS SE TOMA PARA PALERMOO117 EMPLAZADA EN AGUILAR 2101 Y 3 DE FEBRERO DONDE SE VISUALIZA MASCULINO SIENDO ENTREVISTADO POR PERSONAL POLICIAL.10:07HS MEDIANTE LÍNEA DE TIEMPO SOBRE LA CÁMARA PALERMOO117 CAM02 EMPLAZADA EN AGUILAR 2101 Y TRES DE FEBRERO SE VISUALIZA MASCULINO CON MOCHILA NEGRA DESPLAZÁNDOSE A PIE POR TRES DE FEBRERO DESDE TEODORO GARCÍA HACIA AGUILAR POSTERIORMENTE ES PERSEGUIDO POR TRANSEÚNTES LO CUAL LO RETIENEN EN EL LUGAR. 12:09HS SE RETIRA PERSONAL CON TRASLADO DANDO POR FINALIZADO ESTE EVENTO. POSTERIORMENTE SE AMPLÍA MEDIANTE CARTA SAE M 614 SE REALIZÓ CONSULTA CON LA FISCALÍA NUMERO 16 A CARGO DOCTORA ESMARTIN CARATULA TENTATIVA DE HURTO. M 614 SAME POR VIDEO LLAMADA DR. IVÁN TABORDA MN 18268 DE BASE TELEMEDICINA. DIAGNOSTICO HERIDA CORTANTE EN MANO IZQUIERDA. ESTE EVENTO FUE MONITORIADO POR JULIETA BENDITTI 38919576</t>
  </si>
  <si>
    <t>SIENDO LAS 10:26HS SE VISUALIZA MEDIANTE CÁMARA MONSERRAT 01 EMPLAZADA EN BOLÍVAR 1 Y RIVADAVIA EN PLAZA DE MAYO SE ENCUENTRAN ALREDEDOR DE 300 PERSONAS EN MANIFESTACIÓN AL MOMENTO DE MANERA PACÍFICA. SE DA AVISO A COMANDO GENERANDO CARTA SAE N° 46904299. POSTERIORMENTE SE TOMA CONOCIMIENTO MEDIANTE CARTA SAE: OP MODULANDO POR METRO 1. BAJO LA ORDEN DE SERVICIO 8760. ESTE EVENTO FUE MONITOREADO POR LA OPERADORA MELANIE ROJAS DNI 40097155.</t>
  </si>
  <si>
    <t>PUERTO MADERO 70</t>
  </si>
  <si>
    <t>SIENDO 10:28 HS. SE VISUALIZA MEDIANTE CÁMARA PUERTO MADERO 70 EMPLAZADA EN P DEALESSI 1802 (ALTURA L MORA) A UN GRUPO DE 80 PERSONAS PERTENECIENTES A LA AGRUPACIÓN UOCRA MANIFESTÁNDOSE DE MANERA PACÍFICA. SE DA AVISO A COMANDO GENERANDO CARTA SAE N°46904325. SIENDO 10:41 HS. SE DA POR FINALIZADO EL EVENTO AL TOMAR CONOCIMIENTO MEDIANTE LA AMPLIACIÓN DE LA CARTA SAE QUE OP SE ENCUENTRA MODULANDO NOVEDADES POR METRO 1 POR ORDEN 8760.</t>
  </si>
  <si>
    <t>SE TOMA CONOCIMIENTO MEDIANTE CARTA SAE N°46904380 FEMENINO REFIERE QUE UN COMEDOR ESTARIA CON FOCO DE INCENDIO . 10:40HS. SE TOMA CAMARA FLORES40 EMPLAZADA EN RIESTRA 2271 Y BONORINO SE VISUALIZA AL PERSONAL POLICIAL EN EL LUGAR. 10:45HS ARRIBA BOMBEROS 10:50HS ARRIBA PERSONAL DE SAME. 11:23HS SE RETIRA SAME DEL LUGAR SIN PODER VISUALIZAR TRASLADO.12:05HS SE DA POR FINALIZADO EL EVENTO. AMPLIA CARTA SAE JS BARRIO 1.11.14 INDICA PERSONAL DE BOMBEROS REALIZO UNA INSPECCION DANDO COMO RESULTADO CONDICION CALORICA PRODUCTO DE UNA GARRAFA . HT INFORMA ARRIBO SAME 370 DEL HOSPITAL PENA A CARGO DR PAIRTE MATRICULA NACIONAL 148057 QUIEN TRASLADO A LA SRA GILOM CON DIAGNOSTICO TRAUMA MULECA AL HOSPITAL PENA Y A LA SRA FREGUI AISTE Y TRASLADA AL HOSPITAL PIÑERO CON DIAGNOSTICO TRAUMA MANO DERECHA ASI MISMO SE REALIZO CONSULTA CON LA UFLA OESTE A CAARGO DR ARCILLA QUIEN DISPONE LAB ACTUACIONES POR AVERIGUACION DE INCENDIO</t>
  </si>
  <si>
    <t>SE TOMA CONOCIMIENTO MEDIANTE LA CARTA SAE N°46904489. MASCULINO REFIERE QUE HABRÍA VISTO HUMO GRIS QUE SALÍA DE UN DEPTO. NO SABRÍA SI HAY PERSONAS DENTRO. SERÍA EL ÚLTIMO PISO. SIENDO LAS 10:58HS SE TOMA CÁMARA SAN NICOLÁS 03 EMPLAZADA EN CÓRDOBA 834 Y ESMERALDA SE VISUALIZA PERSONAL POLICIAL EN EL LUGAR. 11:00HS LLEGA PERSONAL DE BOMBEROS. 11:33HS ARRIBA AMBULANCIA DE SAME. 12:30HS SE RETIRA PERSONAL DE SAME. 12:35HS SE RETIRA PERSONAL POLICIAL Y BOMBEROS. POSTERIORMENTE SE TOMA CONOCIMIENTO MEDIANTE CARTA SAE: 601 INFORMO REALIZO CONSULTA CON LA UNIDAD DE FLAGRANCIA ESTE A CARGO DR. JUAN MANUEL MATTEO. ACTUACIONES POR INCENDIO. NO SE REQUIERE SERVICIOS AL LUGAR. EL MISMO PERSONAL DE BOMBEROS REALIZO PERICIAS NO PRESENTA RIESGO DE CAÍDA SIENDO SU CAUSA DE ORIGEN UNA VELA POR ADORACIÓN DE SANTO NO INTENCIONAL. ESTE EVENTO FUE MONITOREADO POR LA OPERADORA MELANIE ROJAS DNI 40097155.</t>
  </si>
  <si>
    <t>VILLA SOLDATI 68/30</t>
  </si>
  <si>
    <t>SE TOMA CONOCIMIENTO MEDIANTE FRECUENCIA HT DE UNA PERSECUCIÓN. 10:53 HS. SE TOMA LA CÁMARA VILLA SOLDATI 68 EMPLAZADA ESCALADA 4228 Y FDEZ DE LA CRUZ ALLÍ SE PRODUCE LA DETENCIÓN DEL VEHÍCULO DOMINO GHC155 COLOR GRIS EN CUESTIÓN IBAN A BORDO DOS MASCULINOS QUE SE ENCONTRABA EN PERSECUCIÓN POR PARTE DE ESTA FUERZA. APARENTEMENTE UNO DE LOS MASCULINOS TENDRIA ORDEN DE CAPTURA. SE DA AVISO A COMANDO MEDIANTE CARTA SAE N°43904493. 12:30 HS. SUBEN AL MÓVIL. 12:36 HS. SE RETIRA PERSONAL POLICIAL DANDO POR FIANLIZADO EL EVENTO. SAE AMPLIA. A 64 INFORMA QUE EN PRIMERA INSTANCIA FISCALIA CRIMINAL Y CORRECCIONAL N°37 A CARGO DE DR MONTELEINE SECRETARIA ÚNICA A CARGO DE BECERA EN VOZ DEL PRO SECRETARIO DR SOUSA QUIEN NO ADOPTA TRAMITE DE FRAGRANCIA QUE PODRI SER ENCUBRIMIENTO POR LO QUE SE REALIZA NUEVA CONSULTA CON EL JUZGADO NACIONAL CRIMINAL Y CORRECCIONAL N°7 ACARGO DE LA DRA PELUFO SECRETARIA Nº 121 A CARGO DE LA DRA SANDRA NOELIA PEPE QUIEN DISPUSO DETENCIÓN DE AMBOS MASCULINOS EN CALIDAD DE COMUNICADOS CON DEMAS ACTUACIONES DE RIGOR SE LABREN ACTUACIONES POR ROBO SECUESTRO DEL RODADO PERICIAS Y REGISDTROS FILMICOS NO AUTORIZA PRENSA</t>
  </si>
  <si>
    <t xml:space="preserve">2 DETENIDOS </t>
  </si>
  <si>
    <t>SIENDO 10:48 HS. SE TOMA CONOCIMIENTO MEDIANTE CARTA SAE N°46904503 SOBRE HT SOLICITANDO SAME POR UN MASCULINO CON DOLOR ABDOMINAL. TOMO CÁMARA BOCA 24 EMPLAZADA EN ALMIRANTE BROWN 1 Y MARTIN GARCÍA VISUALIZANDO A PERSONAL POLICIAL JUNTO A UN MASCULINO RECOSTADO SOBRE LA VEREDA. SIENDO 11:47 HS. ARRIBA SAME. SIENDO 12:19 HS. SE RETIRA SAME CON TRASLADO DANDO POR FINALIZADO EL EVENTO. POSTERIORMENTE SE TOMA CONOCIMIENTO MEDIANTE LA AMPLIACIÓN DE LA CARTA SAE CM INFORMA ARRIBO SAME INTERNO 359 DE BASE CONSTITUCIÓN A CARGO DE LA DOCTORA SUIS MARIA MATRICULA NACIONAL 199772 QUIEN ASISTE Y TRASLADA AL MASCULINO AL PIÑERO POR OFICIO JUDICIAL N°54552907. SE REALIZA CONSULTA CON EL JUZGADO A CARGO DEL DOCTOR WAGMAISTER ADRIANA SECRETARIA ÚNICA A CARGO DEACUNDO CLAUDIA INÉS QUIEN DISPUSO CUMPLIMIENTO DEL SUMARIO INDICADO.</t>
  </si>
  <si>
    <t>SE TOMA CONOCIMIENTO MEDIANTE LA CARTA SAE N°46904644. DENUNCIANTE REFIERE QUE APARENTEMENTE UN MASCULINO ESTA ROBADO UNA BICI A UNA FEMENINO. SIENDO LAS 11:06HS SE TOMA CÁMARA CONSTITUCIÓN 27 EMPLAZADA EN JUAN DE GARAY 1186 Y SALTA. SE VISUALIZA PERSONAL POLICIAL IDENTIFICAR AL MASCULINO CON VESTIMENTA BUZO ROJO CON NEGRO GORRA NEGRA Y AURICULARES EN LAS CALLES JUJUY Y SANTIAGO DEL ESTERO. 11:30HS SE RETIRA MASCULINO POR SUS PROPIOS MEDIOS. 11:33HS SE RETIRA PERSONAL POLICIAL. POSTERIORMENTE SE TOMA CONOCIMIENTO MEDIANTE CARTA SAE: HT EN EL LUGAR SE IDENTIFICÓ CON LAS PERSONAS SIN NOVEDAD SE CONSULTÓ CON CMU Y NO LOGRA VISUALIZAR HECHO ILÍCITO. NEGATIVO DAMNIFICADO EN EL LUGAR. NO SE APROXIMA DENUNCIANTE. SE LO IDENTIFICÓ POR SIMILARES CARACTERÍSTICAS. ESTE EVENTO FUE MONITOREADO POR LA OPERADORA MELANIE ROJAS DNI 40097155.</t>
  </si>
  <si>
    <t>SE TOMA CONOCIMIENTO MEDIANTE CARTA SAE N°46904675 SOBRE UN CHOQUE ENTRE UNA BICICLETA Y UN VEHÍCULO PARTICULAR. SIENDO 11:40 HS. TOMO CÁMARA NUEVA POMPEYA 40 EMPLAZADA EN CASEROS 4200 Y LA PLATA VISUALIZANDO A MÓVIL POLICIAL. VERIFICADA LÍNEA DE TIEMPO MEDIANTE CÁMARA NUEVA POMPEYA 40 CAM01 SE VISUALIZA A LAS 11:05 HORAS SE VISUALIZA A UN VEHÍCULO DE COLOR AZUL CIRCULANDO POR COBO SENTIDO A CASEROS AL LLEGAR A LA INTERSECCIÓN CON AV LA PLATA EL RODADO CRUZA EN EL CAMBIO DE SEMÁFORO EMBISTIENDO A UN CICLISTA QUE CIRCULABA POR AV LA PLATA SENTIDO A LA CALLE POMAR. SIENDO 12:05 HS. SE DA POR FINALIZADO EL EVENTO AL TOMAR CONOCIMIENTO MEDIANTE LA AMPLIACIÓN DE LA CARTA SAE QUE MÓVIL 605 B INFORMA ARRIBO SAME INTERNO 423 DEL HOSPITAL PENNA A CARGO DE LA DOCTORA GABRIELA ABRANTEC MATRICULA NACIONAL 138887 QUIEN ASISTE CON DIAGNOSTICO CONTROL CLÍNICO SIN TRASLADO. SE REALIZA CONSULTA CON LA UNIDAD DE FLAGRANCIA OESTE A CARGO DE LA DOCTORA LORENA ACSILLA QUIEN DISPONE LABRAR ACTUACIONES POR LESIONES 94.</t>
  </si>
  <si>
    <t>FLORES82</t>
  </si>
  <si>
    <t>SE TOMA CONOCIMIENTO MEDIANTE CARTA SAE N°46904729 QUE DENUNCIANTE REFIERE QUE EN VÍA PÚBLICA OTRO CONDUCTOR LE TOCÓ EL AUTO ESTACIONADO. LE PIDE LOS DATOS DE SEGURO Y EL CONDUCTOR SE ALTERA. EL VEHÍCULO DEL MASCULINO OFUSCADO ES DOMINIO GUA 663. SIENDO LAS 11:21 HS SE TOMA CÁMARA FLORES82 EMPLAZADA EN RIVADAVIA 7490 Y QUIRNO VISUALIZANDO DOS MASCULINOS CON EL VEHÍCULO MENCIONADO JUNTO A OTRO. SIENDO LAS 11:22 HS ARRIBA PERSONAL POLICIAL. SIENDO LAS 11:32 HS SE RETIRAN AMBAS PARTES POR SUS PROPIOS MEDIOS. SIENDO LAS 11:33 HS SE RETIRA PERSONAL POLICIAL DANDO POR FINALIZADO EL EVENTO. POSTERIORMENTE SE TOMA CONOCIMIENTO POR MEDIO DE LA AMPLIACIÓN DE LA CARTA SAE QUE ARRIBADO AL LUGAR SE TRATÓ DE UN CHOQUE SIMPLE LAS PARTES INTERCAMBIAN DATOS Y SE RETIRAN SIN NOVEDAD. LAS PARTES CORRESPONDEN Y NO POSEEN. SE MEDIÓ CON LAS PARTES NEGATIVO AGRESIÓN EN EL LUGAR. ESTE EVENTO FUE MONITOREADO POR RODRIGO CARRIZO DNI 43444086.</t>
  </si>
  <si>
    <t>SE TOMA CONOCIMIENTO MEDIANTE MODULACIÓN LLAMANTE REFIERE QUE HABRÍA UN CHOQUE ENTRE 2 VEHÍCULOS. UNO DE ELLOS SERÍA DE DEFENSA CIVIL. NO SABRÍA SI HAY HERIDOS. REFIERE QUE UNO DE LOS VEHÍCULOS HABRÍA QUEDADO EN MEDIO DE LA CALLE OBSTRUYENDO EL PASO DE LOS VEHÍCULOS. 11:33 HS. AL TOMAR LA CÁMARA BALVANERA 28 EMPLAZADA EN PUEYRREDON 802 Y VIAMONTE SE VISUALIZA UN VEHÍCULO VW SURAN DE COLOR GRIS DETENIDO SOBRE LA AV. PUEYRREDÓN Y PERSONAL DE DEFENSA CIVIL EN EL LUGAR. VERIFICADA LA LÍNEA DE TIEMPO SIENDO LAS 11:15 HS. POR CÁMARAS FIJAS BALVANERA 28 CAM01/CAM 02 PUEYRREDON 802 Y VIAMONTE SE VISUALIZA UN VEHÍCULO VW SURAN DE COLOR GRIS CIRCULAR POR VIAMONTE CON SENTIDO A PASO CON EL SEMÁFORO HABILITADO PARA CIRCULAR Y AL MOMENTO DE CRUZAR AV. PUEYRREDÓN ES IMPACTADO POR UNA CAMIONETA DE DEFENSA CIVIL QUE CIRCULABA POR AV. PUEYRREDÓN SENTIDO A SAN LUIS. SE DA AVISO A COMANDO MEDIANTE CARTA SAE NRO. 46904845. 11:36 HS. ARRIBA MÓVIL POLICIAL INTERNO 8010. 11:39 HS. ARRIBA UNIDAD DE EMERGENCIAS DE SAME INTERNO 520. 11:46 HS. SE RETIRA SAME SIN TRASLADO. 12:01 HS. SE RETIRA MÓVIL POLICIAL PERMANECIENDO LAS PARTES INTERVINIENTES EN EL LUGAR DANDO POR FINALIZADO DICHO EVENTO. SE AMPLÍA POR CARTA SAE MÓVIL 903A VÍA QSO OFICIAL GALARZA ARRIBÓ SAME INTERNO 520 A CARGO DEL DR. ROBERTO MAZONDO MN 91977 NO FUE NECESARIO ASISTENCIA MÉDICA SE TRATÓ DE UNA CHOQUE SIMPLE LAS PARTES SE PASAN LOS DATOS SIN NOVEDAD NO ES NECESARIA CONSULTA JUDICIAL.</t>
  </si>
  <si>
    <t>SE TOMA CONOCIMIENTO MEDIANTE CARTA SAE N° 46904867. HT SOLICITA MÓVIL POR MANIFESTANTES DE UOCRA DE 80 PERSONAS. SIENDO LAS 11:32HS. SE TOMA LA CÁMARA SAN CRISTÓBAL 15 EMPLAZADA EN ENTRE RÍOS 801 E INDEPENDENCIA DONDE SE VISUALIZA AGRUPACIÓN DE PERSONAS EN EL LUGAR ASIMISMO SE VISUALIZA A PERSONAL POLICIAL EN EL LUGAR.11:42HS. SE RETIRA LA AGRUPACIÓN POR INDEPENDENCIA HACIA COMBATE DE LOS POZOS PERDIÉNDOSE DE LA VISUAL DANDO POR FINALIZADO ESTE EVENTO. MEDIANTE AMPLIACIONES DE CARTA SAE OP MODULANDO POR METRO.</t>
  </si>
  <si>
    <t>PALERMO O149</t>
  </si>
  <si>
    <t>SE TOMA CONOCIMIENTO MEDIANTE CARTA SAE N.º 46904887 EN PUERTA DEL BOTÁNICO DENUNCIANTE REFIERE UN MASCULINO SE CAYO DE SU PROPIA ALTURA TIENE HERIDA SANGRANTE EN LA CABEZA Y NUCA. 11:46HS SE TOMA CÁMARA PALERMOO149 EMPLAZADA EN LAS HERAS 3915 Y SIRIA SE VISUALIZA MÓVIL POLICIAL EN EL LUGAR Y PERSONAL EN EL INGRESO AL BOTÁNICO. 11:51HS ARRIBA AMBULANCIA DE SAME INTERNO 363. 12:02HS SE RETIRA MÓVIL POLICIAL Y AMBULANCIA CON TRASLADO DE UN MASCULINO DANDO ASÍ POR FINALIZADO EL EVENTO. AMPLIACIÓN MEDIANTE CARTA SAE MÓVIL 614C INFORMA ARRIBO DE SAME 363 PROVENIENTE DE BASE ECOPARQUE A CARGO DR. PILAR VELAZCO MN 203992 DERIVA AL MASCULINO AL HOSPITAL FERNÁNDEZ CON DIAGNOSTICO TEC SIN PERDIDA DE CONOCIMIENTO</t>
  </si>
  <si>
    <t>MONSERRAT25</t>
  </si>
  <si>
    <t>SIENDO LAS 11:39 HS. SE VISUALIZA POR MONSERRAT25 EMPLAZADA EN AV DE MAYO 1051 Y 9 DE JULIO A UN GRUPO DE APROXIMADAMENTE 100 MANIFESTANTES CON BANDERAS DE DSIDTINTAS AGRUPACIONES. SE DA AVISO A COMANDO CREANDO CARTA SAE N°46904953. 11:42 HS. SE TOMA CONIOCIMIENTO POR CARTA SAE OP SE ENCUENTRA MODULANDO POR METRO 1.</t>
  </si>
  <si>
    <t>SE TOMA CONOCIMIENTO MEDIANTE CARTA SAE N° 46905001. HT TURISTA SOLICITA SAME POR FEMENINO DE ORIGEN CHINP DESCOMPENSADA. SIENDO LAS 11:49HS. SE TOMA LA CÁMARA SAN NICOLAS 71 EMPLAZADA EN CERRITO 402 Y CORRIENTES DONDE SE VISUALIZA A PERSONAL POLICIAL ASISTIENDO A UNA PERSONA SENTADA. SIENDO LAS 11:59HS. SE RETIRA EL FEMENINO Y PERSONAL DANDO POR FINALIZADO ESTE EVENTO. MEDIANTE AMPLIACIONES DE CARTA SAE HT INFORMA FEMENINO SE RECUPERA Y RETIRA DEL LUGAR NO APORTANDO DATOS.</t>
  </si>
  <si>
    <t>MONSERRAT50</t>
  </si>
  <si>
    <t>SIENDO LAS 11:49 HS. SE VISUALIZA POR CAMARA MONSERRAT50 EMPLAZADA EN BELGRANO 1801 Y ENTRE RIOS A UN GRUPO DE MANIFESTANTES DE AGRUPOCION UOCRA SOBRE LA TRAZA OBSTRUYENDO TRES CARRILES. PERSONAL POLICIAL SE ENCUENTRA EBN EL LUGAR. SE DA AVISO A COMANDO CREANDO CARTA SAE N°46905045. 11:55 HS. SE TOMA CONOCIMIENTO POR CARTA SAE OP SE ENCUENTRA MODULANDO POR METRO 1 SE POSEE CONOCIMIENTO.</t>
  </si>
  <si>
    <t>SAN NICOLAS 53</t>
  </si>
  <si>
    <t>SIENDO LAS 12:14 HS SE TOMA CONOCIMIENTO MEDIANTE CARTE SAE N 46905244 TRES MASCULINOS EN ACTITUD SOSPECHOSA MIRANDO LAS BICICLETAS DEL LUGAR. SIENDO LAS 12:18 HS POR CAMARA SAN NICOLAS53 (EMPLAZADA EN LAVALLE 1600 Y MONTEVIDEO) SE VISUALIZA 3 MASCULINOS DE SIMILARES CARACTERISTICAS LOS CUALES ESTAN SENTADOS SOBRE EL INGRESO A LA DEFENSORIA GENERAL DE LA NACION. SIENDO LAS12:34 HS ARRIBA PERSONAL POLICIAL INDETIFICANDO A LOS MASCULINOS MENCIONADOS. 12:50 HS SE RETIRA EL PERSONAL POLICIAL SE RETIRA DEL LUGAR Y LOS MASCULINOS TAMBIEN. 13:27 HS SE TOMA CONOCIMIENTO POR CARTA SAE HT INDICA SE ENTREVISTO A LOS MASCULINOS MISMOS SIN IMPEDIMENTOS COMO ELEMENTOS CONSTITUTIVOS DE DELITO SE ENCONTRABAN ESPERANDO COMIDA DE UN LOCAL SE RETIRAN SIN NOVEDAD Y SE DA POR FINALIZADO EL EVENTO. ESTE EVENTO FUE MONITOREADO POR EL AUXILIAR ORDOÑEZ FACUNDO LP33605</t>
  </si>
  <si>
    <t>MONSERRAT 14</t>
  </si>
  <si>
    <t>SE TOMA CONOCIMIENTO MEDIANTE CARTA SAE N° 46905258 POR UNA MANIFESTACIÓN. 12:17 HS. SE TOMA CÁMARA MONSERRAT14 EMPLAZADA EN LIMA 101 E H YRIGOYEN AL MOMENTO SE VISUALIZA UN GRUPO DE PERSONAS MANIFESTÁNDOSE PERSONAL POLICIAL EN EL LUGAR. 12:18 HS. SE MUEVE POR LIMA HACIA ALSINA DADO ASÍ POR FINALIZADO EL EVENTO. SAE AMPLIA ES AFIRMATIVO OP SE ENCUENTRA MODULANDO POR METRO 1</t>
  </si>
  <si>
    <t xml:space="preserve">MONSERRAT 50 </t>
  </si>
  <si>
    <t>SE TOMA CONOCIMIENTO MEDIANTE CARTA SAE N° 46905262 POR UNA MANIFESTACIÓN. 12:23 HS. SE TOMA CÁMARA MONSERRAT 50 EMPLAZADA EN BELGRANO 1801 Y ENTRE RÍOS AL MOMENTO SE VISUALIZA UN GRUPO DE 300 PERSONAS EN EL LUGAR Y PERSONAL POLICIAL EN EL LUGAR. SAE AMPLIA ES AFIRMATIVO OP SE ENCUENTRA MODULANDO POR METRO 1</t>
  </si>
  <si>
    <t>MONSERRAT17</t>
  </si>
  <si>
    <t>SIENDO LAS 12:25 HS. SE VISUALIZA POR CAMARA MONSERRAT17 EMPLAZADA EN BELGRANO 809 Y PIEDRAS A UN GRUPO DE APROXIMADAMENTE 300 MANIFESTANTES DE DISTINTAS AGRUPACIONES SOBRE LA TRAZA OCUPANDO LA TOTALIDAD DE LOS CARRILES. SE DA AVISO A COMANDO CREANDO CARTA SAE N°46905369. 12:37 HS. SE TOMA CONOCIMIENTO POR CARTA SAE OP 1D INFORMA QUE ES AFIRMATIVO Y SE ENCUENTRA EN EL LUGAR BAJO ORDEN DE SERVICIO 8760 MODULANDO POR METRO 1.</t>
  </si>
  <si>
    <t>SIENDO 12:49 HS. SE VISUALIZA MEDIANTE CÁMARA PUERTO MADERO 49 EMPLAZADA EN A M DE JUSTO 598 Y MACACHA GÜEMES A UN GRUPO DE APROXIMADAMENTE 50 PERSONAS DE LA AGRUPACIÓN SOSBA. SE DA AVISO A COMANDO GENERANDO CARTA SAE N°46905597. SIENDO 13:00 HS. ARRIBA PERSONAL POLICIAL. SIENDO 13:16 HS. SE DA POR FINALIZADO EL EVENTO AL TOMAR CONOCIMIENTO MEDIANTE LA AMPLIACIÓN DE LA CARTA SAE QUE OP INFORMA ES AFIRMATIVO SE ENCUENTRA BAJO ORDEN DE SERVICIO 8760 MODULANDO POR FRECUENCIA METRO 1.</t>
  </si>
  <si>
    <t>VILA CRESPO08</t>
  </si>
  <si>
    <t>SE TOMA CONOCIMIENTO A TRAVÉS DE LA CARTA SAE Nº 46905659 QUE FEMENINA REFIERE QUE EN VEREDA DE BAR HABRÍA CAÍDO UNA FEMENINA DE EDAD AVANZADA. SE DESCONOCE LA SITUACIÓN. LLAMANTE MARIA GABRIELA. SIENDO LAS 13:01HS SE TOMA LA CÁMARA DE VILLA CRESPO 08 EMPLAZADA CON LA AV. CORRIENTES 5501 Y GURRUCHAGA EN LA CUAL SE OBSERVA A LA FEMENINA DE EDAD AVANZADA JUNTO A PERSONAL POLICIAL Y UN GRUPO DIMINUTO DE PERSONAS. SIENDO LAS 13:34HS LA FEMENINA SE RECOMPONE Y SE RETIRA JUNTO CON EL PERSONAL POLICIAL Y NO REQUIRIÓ SAME. SE TOMA CONOCIMIENTO MEDIANTE LA CARTA SAE QUE HT INFORMA QUE LA FEMENINA DE EDAD AVANZADA SE RECOMPONE Y SE RETIRA DEL LUGAR Y NO REQUIERE SAME.</t>
  </si>
  <si>
    <t>• NO  CARGÓ ARRIBO DE PERSONAL POLICIAL</t>
  </si>
  <si>
    <t>MONSERRAT 51</t>
  </si>
  <si>
    <t>SIENDO LAS 13:02 HS SE TOMA CONOCIMIENTO MEDIANTE CARTA SAE N 46905666 FEMENINO REFIERE CONCENTRACION DE PERSONAS EN EL LUGAR. POR CAMARA MONSERRAT51 (EMPLAZADA EN JULIO A ROCA 610 Y PERU) SE VISUALIZA GRAN CANTIDAD DE PERSONAS LAS CUALES ESTARIAN MANIFESTANDOSE EN EL LUGAR. 13:04 HS SE TOMA CONOCIMIENTO POR CARTA SAE OP 1D INFORMA AFIERMATIVO LO MENCIONADO SE ENCUENTRA BAJO ORDEN DE SERVICIO 8760 INDICANDO ELLO POR FRECUENCIA METRO1 Y SE DA POR FINALIZADO EL EVENTO. ESTE EVENTO FUE MONITOREADO POR EL AUXILIAR ORDOÑEZ FACUNDO LP33605</t>
  </si>
  <si>
    <t>SAAVEDRA91/67</t>
  </si>
  <si>
    <t>SE TOMA CONOCIMIENTO MEDIANTE CARTA SAE N° 46905727 LLAMANTE REFIERE QUE SE PRENDE FUEGO UN COLECTIVO EN AV. RICARDO BALBIN 4800. SIENDO LAS 13:09HS AL TOMAR CAMARAS SAAVEDRA67 EMPLAZADA EN R.BALBIN 4793 Y DEHEZA Y SAAVEDRA91CAM01 EMPLAZADA EN R. BALBIN 4915 Y PICO SE VISUALIZA COLETCTIVO CON GRAN SALIDA DE HUMO NEGRO Y FUEGO. 13:10HS ARRIBO PERSONAL POLICIAL. 13:14HS ARRIBO BOMBEROS. 13:31HS ARRIBO AMBULANCIA DE SAME. 14:28HS SE RETIRAN AMBAS AMBULANCIAS DE SAME SIN TRASLADO. 15:00HS SE RETIRA PERSONAL POLICIAL. 15:13HS SE RETIRA BOMBEROS DANDOSE POR FINALIZADO EL EVENTO. SE AMPLIA MEDIANTE CARTA SAE QUE 612 BOMBEROS INT 2667 DETSACIO 5 BELGRTANO SUBRE LP 39134 SECUZZAN DOTACION 1 POR 1 DESTA SAVEDRA INT 346 TEMNETE LP 24865 BURQUE VICTOR DOTACION 6 POR 1 PROBLEMA DE INICION DE FUGA HIDROCARBURO CON SISTEMA DE ENCENDIDO SE REALIZA CONSU UFLA NORTE DR GRTTO SECR DR OJEDA ACT AVERIGUACION INCIENDIO ASI MISMO SE TOMO CONTACTO CON PROPIATRIO DE VEHICULO SE DIRIJE A DEPENDENCIA. ESTE EVENTO FUE MONITOREADO POR DAMARIS ACOSTA DNI 42434727 EN COLABORACION CON ISLEÑO LUCAS LP 11675</t>
  </si>
  <si>
    <t>ACTUACIONES POR AVERIGUACIÓN DEINCENDIO</t>
  </si>
  <si>
    <t>• NO  CARGÓ HORARIO DE FIN</t>
  </si>
  <si>
    <t>SE TOMA CONOCIMIENTO MEDIANTE CARTA SAE N°46906061. DENUNCIANTE REFIERE QUE HABRÍA UNA PERSONA DESCOMPUESTA DENTRO DE UNA COMBI ESTACIONADA EN LA ESQUINA DE DIRECTORIO Y LA PLATA. 13:42HS. SE TOMA CÁMARA PARQUE CHACABUCO03 EMPLAZADA EN DIRECTORIO 8 Y LA PLATA VISUALIZANDO PERSONAL POLICIAL JUNTO AL VEHÍCULO EN MENCIÓN. 14:18HS. SE RETIRA EL PERSONAL POLICIAL DANDO POR FINALIZANDO EL EVENTO. SE AMPLÍA MEDIANTE CARTA SAE HT INFORMA EN EL LUGAR OCURRIÓ UN ACCIDENTE SIN HERIDOS DONDE SE INTERCAMBIÓ DATOS CON EL OTRO VEHÍCULO Y SE RETIRARON SIN NOVEDAD. NO HACE FALTA SAME. ESTE EVENTO FUE MONITOREADO POR EL OPERADOR LAMELA AGUSTÍN DNI 42949397</t>
  </si>
  <si>
    <t>SAN TELMO 22</t>
  </si>
  <si>
    <t>SE TOMA CONOCIMIENTO MEDIANTE CARTA SAE 46906072 DENUNCIANTE REFIERE QUE UN FEMENINO 40 ESTARÍA LASTIMADA DENTRO DEL COLECTIVO LÍNEA 59 INTERNO 112 ESTARÍA CONSIENTE LA FEMENINO SERIA SOBRE LAS CALLES AV. PASEO COLON Y AUTOPISTA 25 DE MAYO ATENTO A ELLO SIENDO LAS 13:43 HS. SE TOMA LA CÁMARA SAN TELMO 22 LA MISMA EMPLAZADA EN LAS CALLES PASEO COLON 1202 Y AV. SAN JUAN EN EL LUGAR SE VISUALIZA A UN COLECTIVO DE LA LÍNEA 59 DETENIDO EN EL LUGAR CON BALIZAS COLOCADAS SE DA AVISO A COMANDO. SE VERIFICO LÍNEA DE TIEMPO POR LA CÁMARA SAN TELMO 22 CAM 03 A LAS 13:29 HS. SE VISUALIZA EL PASO DEL COLECTIVO LÍNEA 59 REALIZAR UN MOVIMIENTO BRUSCO DEBIDO A UNA BIFURCACIÓN SOBRE LA SENDA PEATONAL. DE SER NECESARIAS LAS IMÁGENES DEBEN SER SOLICITAS AL MAIL MESITAS@POLICIADELACIUDAD.GOB.AR . 13:45 HS. ARRIBA PERSONAL POLICIAL. 14:02 HS. ARRIBA SAME. 14:30 HS. SE RETIRA EL ULTIMO SAME CON TRASLADO. POSTERIORMENTE SE TOMA CONOCIMIENTO MEDIANTE CARTA SAE QUE MOTO ID 1168 REALIZA CONSULTA CON LA UFLA ESTE DEL DR. PEIX SE LABRAN ACTUACIONES POR LESIONES 94 NO SE SOLICITAN SERVICIOS SE NOTIFICA AL CONDUCTOR DE LOS ART 29 Y 30.</t>
  </si>
  <si>
    <t>MONSERRAT 48</t>
  </si>
  <si>
    <t>SE TOMA CONOCIMIENTO MEDIANTE CARTA SAE N° 46906198. DENUNCIANTE REFIERE QUE HABRÍA UN MASCULINO EN SITUACIÓN DE CALLE DESCOMPUESTO REFIERE QUE TENDRÍA LASTIMADA LA PIERNA SOLICITA PERSONAL PARA ASISTENCIA. SIENDO LAS 14:00 HS. SE VISUALIZA POR CÁMARA MONSERRAT 48 EMPLAZADA EN PASEO COLON 591 Y MÉXICO A PERSONAL POLICIAL CON UN MASCULINO CAÍDO EN LA VÍA PUBLICA PASEO COLON Y MÉXICO. SIENDO LAS 14:37 HS. EL PERSONAL POLICIAL LO LLEVA Y LO SIENTA EN UN MURO CERCANO A UN BAR. SIENDO LAS 15:00 HS. SE RETIRA EL MASCULINO POR SUS PROPIOS MEDIOS. RETIRÁNDOSE TAMBIÉN PERSONAL POLICIAL. NO HUBO ARRIBO DE SAME. FIN DEL EVENTO. SE TOMA CONOCIMIENTO MEDIANTE CARTA SAE PERSONAL POLICIAL INTERVENTOR INFORMA MEDIANTE TELE LLAMADA A CARGO DRA. PERLE MN. 116702 MEDIANTE VIDEO LLAMADA INDICO SE TRATA DE UNA INFECCIÓN EN LA PIERNA IZQUIERDA EL MASCULINO SE NIEGA A LA ASISTENCIA DE SAME Y SE RETIRA DEL LUGAR.</t>
  </si>
  <si>
    <t>PALERMO 05</t>
  </si>
  <si>
    <t>SE TOMA CONOCIMIENTO MEDIANTE CARTA SAE N°46906280 DENUNCIANTE REFIERE QUE UN AUTO ATROPELLO A UN FEMENINO. SIENDO LAS 14:02 HS. TOMA CÁMARA PALERMO05 EMPLAZADA EN SALGUERO 1802 Y CHARCAS VISUALIZANDO A PERSONAL POLICIAL Y SAME EN EL LUGAR JUNTO A FEMENINO SENTADA EN LA CINTA ASFÁLTICA Y VEHÍCULO NEGRO DETENIDO A UN LADO CON MASCULINO. 14:10 HS. SE RETIRA SAME CON TRASLADO DE FEMENINO. 15:40 HS. SE RETIRA PERSONAL POLICIAL DEL LUGAR Y MASCULINO POR SUS PROPIOS MEDIOS DANDO POR FINALIZADO EL EVENTO. SE AMPLÍA MEDIANTE CARTA SAE QUE AP INDICA ARRIBO SAME INTERNO 412 A CARGO DE LA DOCTORA ZINA VELAZQUEZ MN 161130 QUIEN ASISTE Y DERIVA AL HOSPITAL FERNÁNDEZ CON DIAGNOSTICO POLITRAUMATISMO. HT 4206 SE REALIZO CONSULTA CON LA UNIDAD DE FLAGRANCIA NORTE A CARGO DOCTOR BALBAIRES CARATULA LESIONES 94 NO REQUIEREN SERVICIOS AL LUGAR. ESTE EVENTO FUE MONITOREADO POR ZAMUDIO ALEJANDRO DNI 45524794.</t>
  </si>
  <si>
    <t>FLORES 126</t>
  </si>
  <si>
    <t>SIENDO LAS 17:05 HS. SE TOMA CÁMARA FLORESO126 EMPLAZADA EN PERITO MORENO 2052 VISUALIZANDO A UN MASCULINO APROXIMARSE AL LATERAL DERECHO DE UN VEHÍCULO A LA VELOZ CARRERA ES EN ESE MOMENTO QUE UN VEHÍCULO PARTICULAR QUE CIRCULABA POR DETRÁS TAPA LA VISUAL PARA LUEGO OBSERVARLO AL MASCULINO FUGARSE A LA VELOZ CARRERA HACIA EL INTERIOR DEL BARRIO. MASCULINO VISTE CAMPERA NEGRA CON CAPUCHA Y GORRA COLOCADA Y BERMUDA NEGRA CON ZAPATILLAS BLANCAS. SE DA AVISO A COMANDO GENERANDO CARTA SAE N° 46908265.SIENDO LAS 17:30 HS. SE DA POR FINALIZADO ESTE EVENTO SIN VISUALIZAR EL ARRIBO DE PERSONAL POLICIAL. SE AMPLÍA MEDIANTE CARTA SAE 607 ID INFORMA ES NEGATIVO LO APORTADO LA PRESENCIA ES NOTORIA SE RECORREN AMBAS INTERSECCIONES ARROJANDO RESULTADO NEGATIVO. EL PANORAMA ES NORMAL SE DEJA CONSTANCIA EN PARTE. ESTE EVENTO FUE MONITOREADO POR SOFÍA PALACIOS DNI 47128781</t>
  </si>
  <si>
    <t>• MAL EL ORIGEN (CARTA)</t>
  </si>
  <si>
    <t>CHACARITA 38</t>
  </si>
  <si>
    <t>SE TOMA CONOCIMIENTO MEDIANTE CARTA SAE N° 46906499 DENUNCIANTE REFIERE ACCIDENTE DE COLECTIVO DE LINEA 108 Y UNA MOTO. 14:30HS. SE TOMA CAMARA CHACARITA38 EMPLAZADA EN ELCANO 4198 Y TRIUNVIRATO LOGRANDO VISUALIZAR PERSONAL POLICIAL Y DE SAME JUNTO CON UN COLECTIVO DE LA LINEA 108 Y MOTOVEHICULO. 14:46HS. SE RETIRA SAME CON TRASLADO. 15:28HS. SE RETIRA PERSONAL POLICIAL DANDO POR FINALIZADO ESTE EVENTO. SE AMPLIA MEDIANTE CARTA SAE ARRIBO SAME INTERNO 408 HOSPITAL TORNU A CARGO DR. TESEIRA MATRICULA NACIONAL 199128 ASISTE Y TRASLADA AL HOSPITAL TORNU CON DIAGNOSTICO POLITRAUMATISMO. OP INFORMA LA MOTO SE ENCONTRABA CIRCULANDO CUANDO IMPACTA AL COLECTIVO EN LA PARTE DEL MEDIO SE REALIZA CONSULTA CON UNIDAD DE FLAGRANCIA NORTE A CARGO DRA. NAI QUIEN DISPUSO LESIONES 94 NEGATIVO SERVICIOS AL LUGAR ASI COMO MEDIOS. LA MOTO A RESGUARDO EN DEPENDENCIA PARA EL CHOFER NOTIFICACION POR ARTICULOS 29 Y 30 Y SOLTURA CON ENTREGA DEL RODADO. ESTE EVENTO FUE MONITOREADO POR LACABA CAMILA DNI 37849206</t>
  </si>
  <si>
    <t>• NO  CARGÓ IMPUTADO NI TRASLADO DE SAME</t>
  </si>
  <si>
    <t>SE TOMA CONOCIMIENTO MEDIANTE CARTA SAE N° 46906518 DENUNCIANTE REFIERE QUE HABRÍA UN MASCULINO INCONSCIENTE EN LA VÍA PUBLICA. SIENDO LAS 14:29 HS. SE TOMA CÁMARA BALVANERA04 EMPLAZADA EN PUEYRREDÓN 68 Y BARTOLOMÉ MITRE VISUALIZANDO A PERSONAL POLICIAL EN EL LUGAR ASISTIENDO A UN MASCULINO.14:35 HS. ARRIBA SAME.14:45 HS. SE RETIRA SAME SIN TRASLADO DEL MASCULINO EL CUAL SE RETIRA POR SUS PROPIOS MEDIOS.14:47 HS. SE RETIRA PERSONAL POLICIAL DANDO POR FINALIZADO ESTE EVENTO. SE AMPLÍA MEDIANTE CARTA SAE HT ARRIBO SAME INTERNO 426 A CARGO DR. AQUINI MATRICULA NACIONAL 194702 ASISTIÓ EN EL LUGAR CON DIAGNOSTICO CONTROL CLÍNICO. SE TRATO DE PERSONA EN ESTADO DE VULNERABILIDAD QUE NO APORTA DATOS FILIATORIOS ASISTIDO EN EL LUGAR. ESTE EVENTO FUE MONITOREADO POR SOFÍA PALACIOS DNI 47128781</t>
  </si>
  <si>
    <t>BOCA 91</t>
  </si>
  <si>
    <t>SIENDO 14:41 HS. SE TOMA CONOCIMIENTO MEDIANTE CARTA SAE N°46906741 SOBRE UN MASCULINO CON TORSO DESNUDO Y BERMUDA AZUL INSULTANDO A LA DENUNCIANTE QUIEN SERÍA SU EX. TOMO CÁMARA BOCA 91 EMPLAZADA EN PARKER 99 Y CALIFORNIA VISUALIZANDO A UN MASCULINO DE SIMILARES CARACTERÍSTICAS OFUSCADO. SIENDO 14:45 HS. EL MASCULINO LE PROPINA UNA PATADA A LA ALTURA DE LAS MANOS AL FEMENINO Y SE RETIRA SOBRE CALIFORNIA SENTIDO A GARIBALDI. SIENDO 14:46 HS. ARRIBA PERSONAL POLICIAL DANDO CON EL FEMENINO. SIENDO 14:48 HS. SE RETIRA EL FEMENINO POR SUS PROPIOS MEDIOS DANDO POR FINALIZADO EL EVENTO. POSTERIORMENTE SE TOMA CONOCIMIENTO MEDIANTE LA AMPLIACIÓN DE LA CARTA SAE QUE HT INFORMA PRESENCIA NOTORIA NEGATIVO DENUNCIANTE PANORAMA NORMAL.</t>
  </si>
  <si>
    <t>SAN NICOLAS05</t>
  </si>
  <si>
    <t>SE TOMA CONOCIMIENTO MEDIANTE CARTA SAE N° 46906865. OFICIAL DE SERVICIO ADICIONAL DA AVISO DE APROXIMADAMENTE 350 PERSONAS SIN CORTAR CALZADA CAMINAN HACIA LA ZONA DE PLAZA DE MAYO. SIENDO LAS 14:57HS. SE TOMA LA CÁMARA SAN NICOLAS 05 EMPLAZADA EN CORRIENTES 1031 Y 9 DE JULIO. MEDIANTE AMPLIACIONES DE CARTA SAE HT INDICA ES AFIRMATIVO CORRESPONDE A LA MANIFESTACIÓN DE HORAS TEMPRANAS INDICA QUE SE DIRIGEN SIN DISTURBIOS.</t>
  </si>
  <si>
    <t xml:space="preserve">LINIERS O118 </t>
  </si>
  <si>
    <t>SE TOMA CONOCIMIENO A TRAVES DE CARTA SAE N 46906897 DENUNCIANTE REFIERE QUE HABRIA UNA COLICION CON HERIDOS. 15:02 HS.SE TOMA CAMARA LIIERS0118 EMPLAZADA EN BYNON 6896 Y GANA VISUALIZANDO A UN COLECTIVO DE TRAM BUS DETENIDO EN EL LUGAR.SE HACE LINEA DE TIEMPO POR CAMARA LINIERSO118CAM02 Y SIENDO LAS 14:54 HS.SE VISUALIZA A COLECTIVO DOBLAR POR GANA A LA ALTURA DE LA SENDA PEATONAL SE DETIENE Y APARENTEMENTE HABRIA ?EMBESTIDO A UN FEMENINO QUE CRUZABA POR LA MISMA. 15:08 HS. ARRIBA PERSONAL DEL SAME. 15:12 HS.SE RETIRA SAME CON TRASLADO. 15:13 HS. ARRIBA PERSONAL POLICIAL Y ENTREVISTA. 15:44 HS. QUEDA PERSONAL POLICIAL DE CONSIGNA DANDO POR FINALIZADO EL EVENTO. POSTERIORMENTE SE TOMA CONOCIMINETO A TRAVES DE LA AMPLIACION SAE M 709 ARRIBO VIALES Y ALCOTEST NEGATIVO NUEVA CONSULTA ACTUACIONES LESIONES 94 SE NOTIFICA AL SR MERCADO.</t>
  </si>
  <si>
    <t>FLORES O237 CAM01</t>
  </si>
  <si>
    <t>SE TOMA CONOCIMIENTO MEDIANTE CARTA SAE N°46907040 DENUNCIANTE REFIERE QUE UNA FEMENINO EN SITUACION DE CALLE FUE ATROPELLADA POR UN VEHICULO. SIENDO LAS 15:22 HS. SE TOMA CAMARA FLORESO237CAM01 EMPLAZADA EN RIVADAVIA 6280 Y PUMACAHUA DONDE SE VISUALIZA A PERSONAL POLICIAL EN EL LUGAR. SE REALIZA LINEA DE TIEMPO MEDIANTE CAMARA FLORESO237CAM01 EN EL HORARIO DE LAS 15:09 HS. SE VISUALIZA UN VEHICULO FORD RANGER COLOR OSCURO CIRCULANDO POR PUMACAHUA Y EN LA INTERSECCION DOBLA HACIA RIVADAVIA CON INTENCION DE ESTACIONARSE EN EL LUGAR. SOBRE LA VEREDA HABRIA UNA FEMENINO RECOSTADA CERCANA AL CORDON. LA MISMA FUE ATROPELLADA POR LA CAMIONETA QUE SE ENCONTRABA EN EL TRAYECTO DE ESTACIONAR. 15:36 HS. ARRIBA PERSONAL DE SAME. 16:04 HS. SE RETIRA SAME SIN VISUALIZAR TRASLADO. 17:03 HS. SE RETIRA PERSONAL POLICIAL DANDO POR FINALIZADO ESTE EVENTO. SE AMPLIA MEDIANTE CARTA SAE ARRIBA SAME INTERNO 393 HOSPITAL PIÑERO A CARGO DRA. NAVAJAS MATRICULA NACIONAL 143044 QUIEN ASISTE Y DERIVA CON DIAGNOSTICO POLITRAUMATISMOS. SECTOR 3 INFORMA SE REALIZO CONSULTA CON LA UNIDAD DE FLAGRANCIA OESTE A CARGO DR. HERNANDEZ QUIEN DISPUSO LABRAR ACTUACIONES POR LESIONES 94. SE NOTIFICA A PARTE IMPUTADA DE ARTICULO 29 30 Y SOLICITO VIALES AL LUGAR.</t>
  </si>
  <si>
    <t>MONSERRAT01</t>
  </si>
  <si>
    <t>SE TOMA CONOCIMIENTO MEDIANTE CARTA SAE N° 46907128. SIENDO LAS 15:18HS. SE TOMA LA CÁMARA MONSERRAT 01 EMPLAZADA EN BOLÍVAR 1 Y RIVADAVIA DONDE SE VISUALIZA A GRAN CAUDAL DE MANIFESTANTES ASIMISMO CONCENTRAN SOBRE PLAZA DE MAYO. MEDIANTE AMPLIACIONES DE CARTA SAE OP 1D INFORMA SER AFIRMATIVO LO MENCIONADO SE ENCUENTRA BAJO ORDEN DE SERVICIO 8760 INDICANDO ELLO POR FRECUENCIA.</t>
  </si>
  <si>
    <t>SE TOMA CONOCIMIENTO MEDIANTE CARTA SAE N° 46907241 MOTOCICLISTA HABRÍA CHOCADO CONTRA UN AUTO. 15:39HS SE TOMA CÁMARA BALVANERA39 EMPLAZADA EN ANCHORENA 597 Y LAVALLE DONDE SE VISUALIZA A PERSONAL POLICIAL JUNTO A UN MOTOVEHICULO DETENIDO. 15:25HS SE REALIZA LÍNEA DE TIEMPO EN BALVANERA39 CAM02 DONDE SE VISUALIZA UN MOTOVEHICULO CIRCULANDO POR ANCHORENA SIENDO COLISIONADO POR UNA PUERTA DE UN VEHÍCULO QUE SE ENCONTRABA ESTACIONADO EN EL LUGAR LA CUAL SE HABRÍAN ABIERTO EN EL MOMENTO QUE PASABA EL MOTOCICLISTA. 15:41HS ARRIBA SAME AL LUGAR. 15:48HS SE RETIRA SAME DEL LUGAR CON TRASLADO Y PERSONAL POLICIAL QUEDA EN CONSIGNA DANDO ASÍ POR FINALIZADO ESTE EVENTO. POSTERIORMENTE SE AMPLÍA MEDIANTE CARTA SAE INFORMA SE REALIZÓ CONSULTA CON UNIDAD DE FLAGRANCIA NORTE A CARGO DR. JUAN MANUEL MATEO ACTUACIONES LESIONES 94 SE NOTIFICA ART 29 Y 30 LA MOTO AL RESGUARDO HASTA EL ALTA.</t>
  </si>
  <si>
    <t>SIENDO LAS 15:39 HS. SE TOMA LA CÁMARA MONSERRAT 25 LA MISMA EMPLAZADA EN LAS CALLES AV. DE MAYO 1051 Y 9 DE JULIO EN EL LUGAR SE VISUALIZA A MANIFESTANTES OCUPANDO LA TRAZA DE LA 9 DE JULIO PERSONAL POLICIAL SE ACERCA A LOS MANIFESTANTES CON CAMIÓN HIDRANTE SE BRINDA APOYO ÓPTICO CARTA SAE 46907373. 15:42 HS. SE TOMA CONOCIMIENTO QUE SE TRATA DE SUCESO TRATADO POR METRO1 SE DA POR FINALIZADO EL EVENTO.</t>
  </si>
  <si>
    <t>MONSERRAT 06</t>
  </si>
  <si>
    <t>SIENDO LAS 15:42 HS. SE TOMA CAMARA MONSERRAT06 EMPLAZADA EN JULIO A ROCA 502 Y BOLIVAR VISUALIZANDO UN GRUPO DE MANIFESTANTES EN INCIDENCIA ENTRE SI. SE DA AVISO A COMANDO MEDIANTE CARTA SAE N° 46907391. 15:43 HS. SE DA POR FINALIZADO EL EVENTO. POSTERIORMENTE SE TOMA CONOCIMIENTOA TRAVES DE LA AMPLIACION SAE OP 1D INFORMA SER AFIRMATIVO LO MENCIONADO SE ENCUENTRA BAJO ORDEN DE SERVICIO 8760 INDICANDO ELLOS POR FRECUENCIA METRO 1</t>
  </si>
  <si>
    <t>SIENDO LAS 15:41 HS. SE VISUALIZA POR CÁMARA MONSERRAT25 EMPLAZADA EN AV. DE MAYO 1051 Y 9 DE JULIO A TRES MASCULINOS ARROJANDO OBJETOS A PERSONAL POLICIAL. EL PRIMER MASCULINO VISTE REMERA BLANCA BERMUDA DE JEAN AZUL Y RIÑONERA NEGRA COLOCADA. EL SEGUNDO MASCULINO VISTE REMERA BLANCA PANTALÓN DEPORTIVO NEGRO ADIDAS Y CALZADO BLANCO. EL TERCER MASCULINO VISTE GORRA NEGRA REMERA PANTALÓN Y CALZADO NEGRO. SE DA AVISO A COMANDO CRENADO CARTA SAE N° 46907398. 15:43 HS. SE TOMA CONOCIMIENTO POR CARTA SAE 401 B INFORMA QUE EN EL LUGAR SE ENCUENTRA MODULANDO SUCESO POR METRO 1.</t>
  </si>
  <si>
    <t>BALVANERA25</t>
  </si>
  <si>
    <t>SIENDO LAS 16:00 HS. SE TOMA CÁMARA BALVANERA25 EMPLAZADA EN RIVADAVIA 2602 Y SAAVEDRA VISUALIZANDO A PERSONAL POLICIAL ENTREVISTANDO. SE DA AVISO A COMANDO GENERANDO CARTA SAE N° 46907599.SIENDO LAS 16:32 HS. SE RETIRAN LAS PERSONAS POR SUS PROPIOS MEDIOS Y PERSONAL POLICIAL DANDO POR FINALIZADO ESTE EVENTO. SE AMPLÍA MEDIANTE CARTA SAE HT REFIERE QUE SE TRATA DE UNA INCIDENCIA EN EL LUGAR SOLUCIONADA. SE SOLICITA A MONITOREO LÍNEA DE TIEMPO. ESTE EVENTO FUE MONITOREADO POR SOFÍA PALACIOS DNI 47128781</t>
  </si>
  <si>
    <t>SE TOMA CONOCIMIENTO MEDIANTE CARTA SAE N°46907609. DENUNCIANTE REFIERE UN VEHÍCULO HABRÍA COLISIONADO CON UN MOTOVEHÍCULO. SIENDO LAS 16:08 HS SE TOMA LA CÁMARA BALVANERA05 EMPLAZADA EN RIVADAVIA 2802 Y JUJUY. VISUALIZANDO A UN MOTOVEHÍCULO JUNTO A UN MASCULINO TIRADO EN LA CINTA ASFÁLTICA. EN EL LUGAR SE VISUALIZA AL PERSONAL POLICIAL. SIENDO LAS 16:13 HS ARRIBA SAME. 16:20 HS SE RETIRA SAME. SE REALIZA LÍNEA DE TIEMPO SIENDO LAS 15:58 HS MEDIANTE LA CÁMARA BALVANERA05 CAM02 15:58 HS SE VISUALIZA UN MOTOVEHÍCULO CIRCULANDO POR RIVADAVIA CUANDO AL PASAR LA INTERSECCIÓN DE LA MISMA CON JUJUY UN VEHÍCULO QUE CIRCULABA A SU DERECHA INTENTARÍA GIRAR HACIA AVENIDA JUJUY COLOCÁNDOSE EN EL CAMINO DEL MOTOVEHÍCULO Y PROVOCANDO QUE EL MISMO CHOQUE. 16:44 HS SE RETIRA PERSONAL POLICIAL DANDO POR FINALIZADO ESTE EVENTO. POSTERIORMENTE CARTA SAE AMPLIA HT VIA QSO OFICIAL RAMIREZ ARRIBO SAME INTERNO 521 A CARGO DR. MOREY VANESA MN 167329 ASISTIÓ EN EL LUGAR CON DIAGNOSTICO CONTROL CLÍNICO. LAS PARTES VENÍAN POR LA MISMA AVENIDA Y LA CAMIONETA ENCERRÓ LA MOTO ASÍ MISMO EL MOTOCICLISTA NO INSTA ACCIÓN PENAL INTERCAMBIAN SEGUROS SIN NOVEDAD.</t>
  </si>
  <si>
    <t>SE TOMA CONOCIMIENTO MEDIANTE CARTA SAE 46906411 MASCULINO REFIERE QUE HABRÍA UN FEMENINO QUE ATROPELLADA POR MOTOVEHÍCULO LA MISMA DE NOMBRE JULIETA ESTA EN EL PISO CON EL TOBILLO MUY INFLAMADO SOBRE LAS CALLES LEANDRO N ALEM Y VIAMONTE ATENTO A ELLO SIENDO LAS 14:11 HS. SE TOMA LA CÁMARA SAN NICOLÁS 80 LA MISMA EMPLAZADA EN LAS CALLES LEANDRO N ALEM 698 Y VIAMONTE EN EL LUGAR SE VISUALIZA A UN FEMENINO TENDIDO EN EL BOULEVARD DE LAS CALLES ALEM Y VIAMONTE SE ENCUENTRA PERSONAL DE PFA EN EL LUGAR SE DA AVISO A COMANDO. SE VERIFICO LÍNEA DE TIEMPO POR LA CÁMARA SAN NICOLÁS 80 CAM 03 A LAS 14:04 HS SE VISUALIZA DE MANERA PARCIAL DEBIDO AL ANGULO DE LA CAM FIJA A UN FEMENINO CRUZAR L N ALEM POR LA SENDA PEATONAL SIENDO EMBESTIDA POR UN MOTOVEHÍCULO QUE CIRCULABA POR L N ALEM SENTIDO TUCUMÁN. SE DEJA CONSTANCIA EL SEMÁFORO SE ENCONTRABA HABILITADO PARA EL MOTOVEHÍCULO DE SER NECESARIAS LAS IMÁGENES DEBEN SER SOLICITAS AL MAIL MESITAS@POLICIADELACIUDAD.GOB.AR 14:15 HS. ARRIBA PERSONAL POLICIAL. 14:22 HS. ARRIBA SAME. 17:09 HS. SE RETIRA LA FEMENINO IMPUTADA POR SUS PROPIOS MEDIOS SIN IMPEDIMENTOS. POSTERIORMENTE SE TOMA CONOCIMIENTO MEDIANTE CARTA SAE QUE M601 INFORMAN ALCOHOTEST 0 0 NEGATIVO DISPONE NOTIFICACIÓN DE 29 Y 30 A CONDUCTORA MOTOVEHÍCULO REMITIDO A PLAYA.</t>
  </si>
  <si>
    <t>NO CARGA ORIGEN
• NO  CARGÓ HORARIO DE FIN</t>
  </si>
  <si>
    <t xml:space="preserve">BALVANERA 14 </t>
  </si>
  <si>
    <t>CONSTITUCIÓN68</t>
  </si>
  <si>
    <t>SE TOMA CONOCIMIENTO MEDIANTE CARTA SAE 46908291 901 C SE ENCUENTRA SOBRE LAS CALLES CONSTITUCIÓN Y SAN JOSÉ CON UN FEMENINO DAMNIFICADA ATENTO A ELLO SIENDO LAS 17:13 HS. SE TOMA LA CÁMARA CONSTITUCIÓN 68 LA MISMA EMPLAZADA EN LAS CALLES CONSTITUCIÓN 1396 Y SAN JOSÉ EN EL LUGAR SE VISUALIZA A PERSONAL POLICIAL IDENTIFICANDO A VARIAS PERSONAS SE BRINDA APOYO ÓPTICO. SE DEJA CONSTANCIA QUE EL SISTEMA PARA REALIZAR LÍNEA DE TIEMPO SE ENCUENTRA CON PROBLEMAS TÉCNICOS. 18:13 HS. SE RETIRA MÓVIL CON TRASLADO DANDO ASÍ POR FINALIZADO EL EVENTO. POSTERIORMENTE SE TOMA CONOCIMIENTO MEDIANTE CARTA SAE QUE INFORMA SE REALIZA CONSULTA CON EL JUZGADO NUMERO 70 A CARGO DR. VIGNONI - SECRETARIA NUMERO 61 A CARGO DR. ANTELO QUIEN DISPONE ACTUACIONES POR AMENAZAS COACTIVAS HURTO Y AVERIGUACIÓN ILÍCITO Y AVALA LA DETENCIÓN DE LOS IMPUTADOS</t>
  </si>
  <si>
    <t>NO CARGA ORIGEN
• NO  CARGÓ A LOS DETENIDOS</t>
  </si>
  <si>
    <t>AMENAZAS 
AVERIGUACIÓN DE ILÍCITO</t>
  </si>
  <si>
    <t>BELGRANO 39</t>
  </si>
  <si>
    <t>SE TOMA CONOCIMIENTO MEDIANTE CARTA SAE N° 46908158 EN EL LUGAR REFIEREN QUE 2 MASCULINOS VISTEN ROPAS DE RECOLECTORES COLOR VERDE INGRESARON POR EL GARAJE DEL EDIFICIO APROVECHANDO QUE VECINO ESTABA SALIENDO FORZANDO CADENAS Y ROBAN DOS BICICLETAS SE DIERON A LA FUGA HACIA BALBIN. 17:08 SE TOMA CÁMARA BELGRANO39 EMPLAZADA EN ROOSEVELT Y ZAPIOLA SE VISUALIZA LA FACHADA DEL EDIFICIO. NO SE VISUALIZA PERSONAL POLICIAL. SE VERIFICA LÍNEA DE TIEMPO Y SIENDO LAS 16:24HS POR CÁMARA BELGRANO39 CAM 03 SE VISUALIZAN 3 SUJETOS DE SEXO MASCULINO INGRESAR A LA FINCA UNO DE CAMPANA Y SE RETIRAN CON 2 BICICLETAS. EL PRIMERA REMERA NEGRA PANTALÓN GRIS. EL SEGUNDO REMERA BLANCA GORRA. TERCER MASCULINO DE ROPA DE TRABAJO CON REFRACTARIOS FUGAN POR ZAPIOLA HACIA RIVERA. 17:10HS ARRIBA PERSONAL POLICIAL. 17:30HS SE RETIRA PERSONAL DANDO POR FINALIZADO EL EVENTO. SE AMPLIA MEDIANTE CARTA SAE QUE 913 INDICA QUE PROPIETARIO DE CONSORCIO INGRESA CON SU VEHÍCULO AL EDIFICIO Y DETRÁS 2 MASCULINOS CON ROPAS DEL GOBIERNO DE LA CIUDAD DE BUENOS AIRES. QUIENES SUSTRAEN 2 BICICLETAS UNA PHILCO RODADO26 COLOR GRIS Y UNA SPX RODADO 29 COLOR VERDE MÓVIL 913 ASÍ MISMO HABRÍA QUEDADO UN 3ER MASCULINO DE CAMPANA. PROMUEVE CONSULTA CON LA FISCALÍA CRIMINAL Y CORRECCIONAL NUMERO 53 A CARGO DR LELLO SECRETARIA ÚNICA DOCTORA VIVIANA SAA QUIEN DISPONE ACTUACIONES POR ROBO. NO SE REQUIEREN SERVICIOS. NEGATIVO MEDIOS. NEGATIVO RELEVANCIA.</t>
  </si>
  <si>
    <t>PALERMOO105</t>
  </si>
  <si>
    <t>SE TOMA CONOCIMIENTO MEDIANTE CARTA SAE N° 46908740 DENUNCIANTE REFIERE QUE UN AUTO CHOCÓ UNA MOTO Y SE FUE DEL LUGAR EL MOTOCICLISTA ESTÁ HERIDO. SIENDO LAS 17:55 HS. POR CÁMARA PALERMOO105 EMPLAZADA EN CÓRDOBA 3697 Y SALGUERO SE VISUALIZA A UNA PERSONA TENDIDA EN EL SUELO CON PERSONAL POLICIAL Y SAME. 17:56 HS. SE INTENTÓ REALIZAR LÍNEA DE TIEMPO POR LAS CÁMARAS FIJAS PALERMOO105CAM02 Y PALERMOO105CAM03 AMBAS EMPLAZADAS EN CÓRDOBA 3697 Y SALGUERO AL MOMENTO LAS CÁMARAS ESTABAN CON DESPERFECTOS TÉCNICOS NO LOGRANDO VISUALIZAR EL HECHO Y EL DOMO PALERMOO105 EMPLAZADA EN LA MENCIÓN ANTERIOR SE ENCONTRABA EN SU PATRÓN DE MOVIMIENTO. 18:04 HS. SE RETIRA SAME CON TRASLADO. 18:39 HS. SE RETIRA PERSONAL POLICIAL CON RESGUARDO DEL MOTOVEHÍCULO DANDO ASÍ POR FINALIZADO ESTE EVENTO. POSTERIORMENTE SE AMPLÍA MEDIANTE CARTA SAE SE REALIZA CONSULTA ANTE LA UNIDAD FISCAL NORTE DR. GALVAIRES DISPUSO LABRAR ACTAS POR LESIONES 94 Y ACTA CIRCUNSTANCIADA NO HAY PARTES IMPUTADAS.</t>
  </si>
  <si>
    <t>1 TRASLADO  DE SAME</t>
  </si>
  <si>
    <t>CONSTITUCIÓN38</t>
  </si>
  <si>
    <t>SE TOMA CONOCIMIENTO MEDIANTE CARTA SAE N° 46907774. LLAMANTE REFIERE TENER INCIDENCIA CON LOCAL VERDULERÍA A LA VUELTA DE DIRECCIÓN EN CARTA RELACIONADA A DÍA DE TRABAJO QUE NO LE QUISIERON ABONAR. SIENDO LAS 17:00 HS. SE VISUALIZA POR CÁMARA CONSTITUCIÓN 38 EMPLAZADA EN LIMA 1615 Y JUAN DE GARAY A PERSONAL POLICIAL CON 2 MASCULINOS EL 1RO. DE REMERA NEGRA Y BERMUDA CELESTE EL 2DO. DE REMERA BLANCA CON BERMUDA AZUL Y LÍNEAS BLANCAS EN LIMA Y GARAY. NO SE PUEDE REALIZAR LÍNEA DE TIEMPO POR CÁMARA CONSTITUCIÓN 27 EMPLAZADA EN JUAN DE GARAY 1186 Y SALTA FUNCIONANDO CON DEFECTOS TÉCNICOS. SIENDO LAS 18:29 HS. SE RETIRA MÓVIL NO LOGRANDO VISUALIZA SI ES CON TRASLADO. FIN DEL EVENTO. SE TOMA CONOCIMIENTO MEDIANTE CARTA SAE PERSONAL POLICIAL INTERVENTOR INFORMA ARRIBADO AL LUGAR INFORMA PRESENCIA NOTORIA NEGATIVO DENUNCIANTE. NEGATIVO LO APORTADO POR DENUNCIANTE. PANORAMA NORMAL.</t>
  </si>
  <si>
    <t>SE TOMA CONOCIMIENTO MEDIANTE MODULACIÓN HT PERSONAL SOLICITA APOYO. SIENDO LAS 17:44HS. SE TOMA LA CÁMARA CONSTITUCIÓN 32 EMPLAZADA EN SALTA 1520 Y PAVÓN DONDE SE VISUALIZA A UN MASCULINO DE CAMISETA BLANCA CON SHORT NEGRO EL MISMO CON LESIONES EN EL ROSTRO EMANANDO SANGRE SIENDO ASISTIDO POR PERSONAL POLICIAL. SE DA AVISO A COMANDO GENERANDO CARTA SAE N°46908683. SE REALIZÓ LÍNEA DE TIEMPO DE LA CÁMARA CONSTITUCIÓNO136CAM02 A LAS 17:41:58HS. SE VISUALIZA A UN MASCULINO DE TORSO DESNUDO BERMUDA NEGRA CALZADO NEGRO SUELA BLANCA QUIEN EMPUJA A UN MASCULINO DE REMERA BLANCA BERMUDA NEGRA HACIENDO QUE ESTE CAIGA SOBRE LA VÍA PUBLICA AL LEVANTARSE SE VISUALIZA QUE ESTE ESTARÍA HERIDO SE DEJA CONSTANCIA NO SE LOGRA VISUALIZAR MOMENTO DEL HECHO SOLO UNA INCIDENCIA ENTRE ELLOS ASIMISMO EL MASCULINO DE TORSO DESNUDO SE RETIRA A LA VELOZ CARRERA POR SALTA HACIA JUAN DE GARAY EN EL LUGAR SE PRODUCE UNA INCIDENCIA ENTRE EL SEGUNDO MASCULINO APORTADO POR ESTA Y UN MASCULINO REMERA GRIS BERMUDA NEGRA ARRIBANDO PERSONAL POLICIAL DANDO CON LOS MASCULINOS APORTADOS. 17:46HS. SE VISUALIZA A PERSONAL CON EL MASCULINO HERIDO Y DOS MASCULINOS DEMORADOS. 18:01HS. ARRIBA SAME AL LUGAR. 18:08HS. SE RETIRA SAME CON TRASLADO DEL MASCULINO LESIONADO. 19:08HS. SE RETIRA UN MASCULINO POR SUS MEDIOS Y PERSONAL CON TRASLADO DE UN MASCULINO DANDO POR FINALIZADO ESTE EVENTO. MEDIANTE AMPLIACIONES DE CARTA SAE SE REALIZA CONSULTA CON LA UNIDAD DE FLAGRANCIA A CARGO DOCTOR HORACIO QUEIN DISPONE SE LABREN ACTUACIONES POR AVERIGUACIÓN LESIONES POR AMBOS DAMNIFICADOS Y A SU VEZ ACTUACIONES POR CONTRAVENCIÓN POR RIÑA PARA EL SEÑOR IBARRA Y SEÑOR SENA.</t>
  </si>
  <si>
    <t>2 CONTRAVENTORES  ; 1 TRASLADO DE SAME</t>
  </si>
  <si>
    <t>MONSERRAT04</t>
  </si>
  <si>
    <t>SIENDO LAS 17:20HS. SE TOMA LA CÁMARA MONSERRAT 04 EMPLAZADA EN AV DE MAYO 601 Y PERÚ DONDE SE VISUALIZA A MIEMBRO DE LA CÁMARA DE DIPUTADOS DE LA NACIÓN ARGENTINA NICOLAS DEL CAÑO ASIMISMO SE DESPLAZA CON UNA AGRUPACIÓN HACIA CHACABUCO. SE DA AVISO A COMANDO GENERANDO CARTA SAE N° 46908426. 17:22HS. SE TOMA LA CÁMARA MONSERRAT 78 EMPLAZADA EN AV DE MAYO 705 Y CHACABUCO DONDE SE VISUALIZA CIRCULAR LA MANIFESTACIÓN POR AVENIDA DE MAYO A TACUARÍ. 17:27HS. SE TOMA LA CÁMARA MONSERRAT 79 EMPLAZADA EN AV DE MAYO 902 Y TACUARÍ DONDE SE VISUALIZA EL PASO DEL DIPUTADO ACOMPAÑADO DE AGRUPACIÓN DE PARTIDO DE IZQUIERDA DESPLAZÁNDOSE POR AVENIDA DE MAYO HACIA 9 DE JULIO PERDIÉNDOSE DE LA VISUAL DANDO POR FINALIZADO ESTE EVENTO. MEDIANTE AMPLIACIONES DE CARTA SAE BRIGADA INFORMA ARRIBADO AL LUGAR NO DANDO CON LO MENCIONADO EN CARTA PRESENCIA POLICIAL ES NOTORIA NO SE APROXIMA LLAMANTE ASÍ MISMO SE REALIZA ASIDUAS RECORRIDAS POR LAS INMEDIACIONES PANORAMA NORMAL.</t>
  </si>
  <si>
    <t>PATERNAL24</t>
  </si>
  <si>
    <t>SE TOMA CONOCIMIENTO MEDIANTE CARTA SAE N°46908441 DENUNCIANTE REFIERE MASCULINO HACIENDO FOGATA EN ESPACIO PÚBLICO. SIENDO LAS 17:29HS SE TOMA CÁMARA PATERNAL24 EMPLAZADA EN WARNES 1898 Y DICKMAN VISUALIZANDO PERSONAL POLICIAL EN EL QTH ANTES MENCIONADO.17:31HS MASCULINO SE RETIRA POR SUS PROPIOS MEDIOS Y A SU VEZ SE RETIRA PERSONAL POLICIAL DANDO POR FINALIZADO ESTE EVENTO. POSTERIORMENTE SE AMPLÍA MEDIANTE SAE MÓVIL S2 INFORMA SE TRATÓ DE UN GRUPO DE PERSONAS SITUACIÓN DE VULNERABILIDAD COCINANDO. LOS MISMOS SE RETIRAN SIN NOVEDAD Y SOFOCAN EL PEQUEÑO FOCO ÍGNEO. ESTE EVENTO FUE MONITOREADO POR SANCHEZ IONA. DNI:46994265</t>
  </si>
  <si>
    <t>PUERTO MADERO 23</t>
  </si>
  <si>
    <t xml:space="preserve">SE VISUALIZA A UN MASCULINO CAERSE DE SU PROPIA ALTURA. SE GENERA CARTA SAE. ARRIBA PERSONAL POLICIAL Y SAME. CARTA SAE AMPLIA </t>
  </si>
  <si>
    <t>SE TOMA CONOCIMIENTO MEDIANTE CARTA SAE N° 46908898 POR UN HECHO CONSUMADO EN OBRA EN CONSTRUCCIÓN EN GUATEMALA AL 5000. SIENDO LAS 18:09 HS. SE VISUALIZA POR CÁMARA PALERMOO137 EMPLAZADA EN DARREGUEYRA 2102 Y GUATEMALA A PERSONAL POLICIAL. 18:21 HS. SE RETIRA EL PERSONAL POLICIAL DANDO POR FINALIZADO ESTE EVENTO. POSTERIORMENTE SE TOMA CONOCIMIENTO POR CARTA SAE SE TRATA DE UNA OBRA PÚBLICA SE REALIZA CONSULTA ANTE LA FISCALÍA NACIONAL CRIMINAL Y CORRECCIONAL N° 16 DRA. CUÑARO SECRETARIA ÚNICA DRA. DI MARTÍ DISPUSO LABRAR ACTUACIONES POR HURTO NEGATIVO SERVICIOS.</t>
  </si>
  <si>
    <t>SE TOMA CONOCIMIENTO MEDIANTE CARTA SAE 46909356 OP 1A SOLICITA PERSONAL DIO CON UN MASCULINO PEGANDO PAPELES EN EL LUGAR SOBRE LAS CALLES CÓRDOBA Y FLORIDA ATENTO A ELLO SIENDO LAS 18:58 HS. SE TOMA LA CÁMARA RETIRO 34 LA MISMA EMPLAZADA EN LAS CALLES CÓRDOBA 698 Y MAIPÚ EN EL LUGAR SE VISUALIZA A PERSONAL POLICIAL CON UN MASCULINO REDUCIDO SE BRINDA APOYO ÓPTICO. 20:34 HS. SE TOMA CONOCIMIENTO MEDIANTE CARTA SAE QUE SE REALIZA CONSULTA FISCALÍA GENERAL DR. DI BENEDETTO ACTUACIONES POR CONTRAVENCIÓN ART 96 Y 239.</t>
  </si>
  <si>
    <t>MASCULINO IMPUTADO POR AT. y RES y además ES CONTRAVENTOR POR ENSUCIAR BIENES</t>
  </si>
  <si>
    <t>AGRONOMIA09</t>
  </si>
  <si>
    <t>SE TOMA CONOCIMIENTO MEDIANTE CARTA SAE N°46909357 FEMENINA INFORMA QUE HABRÍA UN CHOQUE ENTRE UN VEHÍCULO Y UNA MOTO. EL MASCULINO ESTARÍA SOBRE LA CALLE CON DOLOR DE PIERNA IZQUIERDA.SIENDO LAS 18:58 HS SE TOMA CÁMARA AGRONOMIA09 EMPLAZADA EN NAZCA 3249 Y SAN MARTIN LOGRANDO VISUALIZAR UNA PERSONA TENDIDA SOBRE LA CINTA ASFÁLTICA SIENDO ASISTIDA POR PARTICULARES. 19:16HS. ARRIBO SAME. 19:22HS. SE RETIRA SAME CON TRASLADO. 19:26HS. SE RETIRA PERSONAL POLICIAL DANDO POR FINALIZADO ESTE EVENTO. SE AMPLÍA MEDIANTE CARTA SAE OFICIAL 1ERO LP 9483 ZAPANOT INFORMA QSO INTERNO 1147 ARRIBO SAME INTERNO 408 DEL HOSPITAL TORNU A CARGO DE LA DRA. YUGRANI MN 195205 QUIEN ASISTE Y DERIVA A AL HOSPITAL TORNU AL MASCULINO CON DIAGNOSTICO TRAUMATISMO MIEMBRO INFORMA IZQUIERDO. ESTE EVENTO FUE MONITOREADO POR ULISES GONZALO POLARI DNI 46647706</t>
  </si>
  <si>
    <t>P. AVELLANEDA56</t>
  </si>
  <si>
    <t>SE TOMA CONOCIMIENTO A TRAVES DE CARTA SAE N 46909391. 19:05 HS.SE TOMA CAMARA AVELLANEDA56 EMPLAZADA EN OLIVERA 1399 Y MONTE VISUALIZANDO A DOS VEHICULOS EN EL LUGAR APARENTEMENTE HABRIA COLICIONADO. 19:07 HS. ARRIBA PERSONAL POLICIAL Y ENTREVISTA.SE HACE LINEA DE TIEMPO POR CAMARA AVELLANEDA 57 CAM01/ 02 /03 LAS MISMAS SE ENCUENTRAN CON INTERMITENCIA SIN LOGRAR VISUALIZAR MOMENTO DEL HECHO 19:30 HS.SE RETIRA PERSONAL POLICIAL CON TRASLADO DEL MASCULINO DEL TAXI DANDO POR FINALIZADO EL EVENTO. POSTERIORMENTE SE TOMA CONOCIMIENTO A TRAVES DE LA AMPLIACON SAE QUE 1009 EN EL LUGAR TESTIGO INDICA QUE EL TAXISTA A RAIZ DE MALA MANIOBRA COLICIONA UN MOTOVEHICULO. AL ARRIBO EL MISMO FUE RETENIDO POR PARTICULARES. EL MOTOVEHICULO O DAMNIFICADO NO FUERON HABIDO.SE REALIZO CONSULTA CON LA UNIDAD DE FLAGRANCIA SUR A CARGO DRA DOLORES QUIEN DISPUSO ACTUACIONES POR AVERIGUACION LESIONES 94 NOTIFICACION DE LOS ART 29 Y 30 Y SOLTURA.</t>
  </si>
  <si>
    <t>MAL TIPIFICADO (PERSONA DETENIDA POR CIUDADANOS)</t>
  </si>
  <si>
    <t>LINEA H_VENEZUELA A HOSPITALES</t>
  </si>
  <si>
    <t>SE TOMA CONOCIMIENTO MEDIANTE CARTA SAE N°46909493. DENUNCIANTE REFIERE QUE HABRÍA UN FEMENINO SUFRIENDO UN ATAQUE DE EPILEPSIA DENTRO DE LA FORMACIÓN DEL SUBTE H. 19:18HS. SE TOMA CÁMARA LINEAH_VENEZUELAD01 VISUALIZANDO LA FORMACIÓN DETENIDA CON PERSONAL DE EMOBA Y SAME DENTRO. 19:25HS. SE RETIRA SAME CON EL TRASLADO DEL FEMENINO EN MENCIÓN DANDO POR FINALIZADO EL EVENTO. SE AMPLÍA MEDIANTE CARTA SAE HT DE H PRIMO SOLO PUDO SABER QUE ARRIBO SAME INTERNO 407 ZONA CENTRO A CARGO DE DRA. SOSA MIRIAN MN13160. DIAGNOSTICO NO FUE POSIBLE RECABAR ESE DATO Y FUE TRASLADADA AL HOSPITAL RAMOS MEJÍA. ESTE EVENTO FUE MONITOREADO POR SANTIAGO PINTADO DNI 43404637.</t>
  </si>
  <si>
    <t>CONSTITUCIÓN05</t>
  </si>
  <si>
    <t>SE TOMA CONOCIMIENTO MEDIANTE CARTA SAE N° 46909585. DENUNCIANTE REFIERE QUE HABRÍA CHOCADO Y PIDE AMBULANCIA. SIENDO LAS 19:21HS. SE TOMA LA CÁMARA CONSTITUCIÓN 05 EMPLAZADA EN SAN JUAN 813 Y PIEDRAS DONDE SE VISUALIZA A MOTOCICLISTA APARENTEMENTE HERIDO SIENDO ASISTIDO POR UN FEMENINO. 19:22HS. ARRIBA PERSONAL POLICIAL AL LUGAR. 19:26HS. ARRIBA SAME AL LUGAR. 19:38HS. SE RETIRA SAME SIN TRASLADO. 19:46HS. SE RETIRA PERSONAL Y LAS PARTES POR SUS MEDIOS DANDO POR FINALIZADO ESTE EVENTO. MEDIANTE AMPLIACIONES DE CARTA SAE ARRIBO SAME INTERNO 387 ZONA CENTRO A CARGO DOCTOR LETONIA MN 84290 ASISTE Y NO TRASLADA CON DIAGNOSTICO HERIDA CORTANTE EN BRAZO IZQUIERDO AMBOS INTERCAMBIAN DATOS Y SE RETIRAN.</t>
  </si>
  <si>
    <t>PALERMO30/86</t>
  </si>
  <si>
    <t>SE TOMA CONOCIMIENTO MEDIANTE CARTA SAE N°46909597 DENUNCIANTE REFIERE QUE HABRÍA UN VEHÍCULO JEEP NEGRO CON UN NIÑO DENTRO HACE 15 MINUTOS. SIENDO LAS 19:20 HS. SE TOMA CÁMARA PALERMO30 EMPLAZADA EN MALABIA 1699 Y EL SALVADOR VISUALIZANDO A UN VEHÍCULO DE SIMILARES CARACTERÍSTICAS RETIRÁNDOSE DEL LUGAR. SIENDO LAS 19:22 HS. SE TOMA CÁMARA PALERMO86 EMPLAZADA EN ARMERIA 1705 Y EL SALVADOR VISUALIZANDO A PERSONAL POLICIAL ENTREVISTANDO A MASCULINO APARENTE DUEÑO DEL VEHÍCULO ANTERIORMENTE MENCIONADO JUNTO A MENOR. 19:26 HS. SE RETIRA MASCULINO Y MENOR POR SUS PROPIOS MEDIOS. 19:33 HS. SE RETIRA PERSONAL POLICIAL DEL LUGAR DANDO POR FINALIZADO EL EVENTO. SE AMPLÍA MEDIANTE CARTA SAE QUE HT INFORMA SE TRATÓ DE UNA INCIDENCIA DEL HIJO MENOR DE EDAD CON SU PADRE PANORAMA NORMAL. ESTE EVENTO FUE MONITOREADO POR ZAMUDIO ALEJANDRO DNI 45524794.</t>
  </si>
  <si>
    <t>P. CHAS29</t>
  </si>
  <si>
    <t>SE TOMA CONOCIMIENTO MEDIANTE CARTA SAE N°46909626 DENUNCIANTE REFIERE QUE HABRÍA UNA CASA QUE HABRÍA SIDO DESALOJADA INDICA QUE ESTAS PERSONAS ESTARÍAN AGRESIVAS EN LA VÍA PUBLICA SERÍA UN FEMENINO Y DOS MASCULINOS. SIENDO LAS 18:29HS SE TOMA CÁMARA PARQUE CHAS29 EMPLAZADA EN CAMPILLO 2604 Y GAMARRA DONDE SE VISUALIZA UN FEMENINO QUE VISTE DE REMERA FUCSIA Y UN MASCULINO QUE VISTE DE GORRA Y REMERA DE ARGENTINA. 18:28HS ARRIBA PERSONAL POLICIAL AL QTH ANTES MENCIONADO. 19:36HS SE RETIRA EL FEMENINO JUNTO CON EL MASCULINO POR SUS PROPIOS MEDIOS. 19:50HS SE RETIRA PERSONAL POLICIAL DANDO POR FINALIZADO ESTE EVENTO. POSTERIORMENTE SE AMPLÍA MEDIANTE SAE MÓVIL 915 INDICA SE TRATA DE UNOS EDIFICIOS LOS CUALES PRESENTAN FAJA DE SEGURIDAD DEL GOBIERNO CABA AMPLÍA LA FEMENINA EN MENCIÓN SE RETIRA DEL LUGAR. ESTE EVENTO FUE MONITOREADO POR SANCHEZ IONA. DNI:46994265.</t>
  </si>
  <si>
    <t>CABALLITO16</t>
  </si>
  <si>
    <t>SE TOMA CONOCIMIENTO MEDIANTE CARTA SAE N° 46909865 DENUNCIANTE REFIERE QUE HABRÍA DOS MASCULINOS EN ESTADO DE EBRIEDAD EN RIÑA EN INTERIOR DE PARQUE A METROS DE LOS JUEGOS. SIENDO LAS 19:46 HS. SE TOMA CÁMARA CABALITO16 EMPLAZADA EN ROSARIO 204 Y DOBLAS VISUALIZANDO A PERSONAL POLICIAL IDENTIFICANDO A MASCULINO.19:52 HS. ARRIBO SAME.20:01 HS. SE RETIRÓ SAME CON TRASLADO DEL SEGUNDO MASCULINO.21:27 HS. SE RETIRA PERSONAL POLICIAL CON TRASLADO DEL MASCULINO DANDO POR FINALIZADO ESTE EVENTO. SE AMPLÍA MEDIANTE CARTA SAE 606 B ARRIBO SAME INTERNO 421 HOSPITAL DURAND A CARGO DRA. MARÍA CELESTE MATRICULA NACIONAL 186537 DERIVA CON DIAGNOSTICO HERIDA CORTANTE EN MIEMBRO SUPERIOR DERECHO SIN RIESGO DE VIDA. EL DAMNIFICADO PRESENTABA FUERTE ALIENTO ETÍLICO POR TAL MOTIVO NO AMPLIO LO SUCEDIDO NO OBSTANTE POR DICHOS DE LOS TRANSEÚNTES SE OBSERVÓ A LOS MASCULINOS DISCUTIR Y LUEGO LOS MISMOS RECONOCEN AL MASCULINO AGRESOR. INTERVIENE FISCALÍA PENAL N° 25 DR. MARAGLIANO Y SECRETARIA ÚNICA DR. DESAN ACTUACIONES POR LESIONES 89 ASIMISMO EL DAMNIFICADO CONCURRE CON CONSIGNA OFICIAL LP 36732 VELÁZQUEZ GONZALO.ESTE EVENTO FUE MONITOREADO POR SOFÍA PALACIOS DNI 47128781</t>
  </si>
  <si>
    <t>FLORESTA43</t>
  </si>
  <si>
    <t>SE TOMA CONOCIMIENTO MEDIANTE CARTA SAE N°46909994. FEMENINO INFORMA HAY UN ALUMNO DE 18 AÑOS QUE ESTA CONVULSIONANDO EN EL ESTABLECIMIENTO. SIENDO LAS 20:07HS SE TOMA CÁMARA FLORESTA43 EMPLAZADA EN BACAY 3502 Y EMILIO LAMARCA VISUALIZANDO A PERSONAL POLICIAL EN EL LUGAR. 20:13HS ARRIBA SAME AL LUGAR. 20:38HS SE RETIRA SAME. 20:43HS SE RETIRA PERSONAL POLICIAL DEL LUGAR. DANDO POR FINALIZADO EL EVENTO. SE AMPLÍA MEDIANTE SAE: MÓVIL INFORMA QUE ARRIBO SAME 404 DEL HOSPITAL ALVARES. A CARGO DEL DR. MARCO DESONAR MN 108879. QUIEN ASISTE Y NO TRASLADA. CON DIAGNOSTICO CONVULSIONES.</t>
  </si>
  <si>
    <t>V. LUGANO52</t>
  </si>
  <si>
    <t>20:06 HS. SE TOMA CÁMARA VILLA LUGANO52 EMPLAZADA EN LARRAZÁBAL 4801 Y NICOLAS DESCALZI VISUALIZANDO A PERSONAL POLICIAL JUNTO A UN MASCULINO. 20:07 HS. SE RETIRA PERSONAL POLICIAL ACOMPAÑANDO AL MASCULINO DANDO POR FINALIZADO EL EVENTO. POSTERIORMENTE SE TOMA CONOCIMIENTO A TRAVÉS DE LA AMPLIACIÓN SAE M1008 INFORMA QUE SE LOGRO DAR CON LA MENOR LA MISMA SE ENCUENTRA ILESA. ESTE EVENTO FUE MONITOREADO POR SOFÍA PALACIOS DNI 47128781 SE TOMA CONOCIMIENTO A TRAVÉS DE LA AMPLIACIÓN SAE N° 46910023 DENUNCIANTE REFIERE QUE SE HABRÍA PERDIDO UNA MENOR DE EDAD. 20:06 HS. SE TOMA CÁMARA VILLA LUGANO52 EMPLAZADA EN LARRAZÁBAL 4801 Y NICOLAS DESCALZI VISUALIZANDO A PERSONAL POLICIAL JUNTO A UN MASCULINO. 20:07 HS. SE RETIRA PERSONAL POLICIAL ACOMPAÑANDO AL MASCULINO DANDO POR FINALIZADO EL EVENTO. POSTERIORMENTE SE TOMA CONOCIMIENTO A TRAVÉS DE LA AMPLIACIÓN SAE M1008 INFORMA QUE SE LOGRO DAR CON LA MENOR LA MISMA SE ENCUENTRA ILESA.</t>
  </si>
  <si>
    <t>SE TOMA CONOCIMIENTO MEDIANTE CARTA SAE N° 46910032. DENUNCIANTE REFIERE QUE HAY UN MASCULINO MOLESTANDO EN LOS COMERCIOS DE LA CUADRA. SIENDO LAS 20:02HS. SE TOMA LA CÁMARA SAN TELMO 21 EMPLAZADA EN EEUU 499 Y BOLÍVAR DONDE SE VISUALIZA A PERSONAL ENTREVISTANDO A UN MASCULINO. 20:03HS. SE OBSERVA A PERSONAL POLICIAL CON UN MASCULINO DE ROPAS OSCURAS EL MISMO OFUSCADO CON PERSONAL FEMENINO POSTERIORMENTE SIENDO LAS 20:04HS. EL MASCULINO AGREDE AL PERSONAL POLICIAL CON PATADAS Y GOLPES DE PUÑO. 20:05HS. SE VISUALIZA A MASCULINO REDUCIDO. 21:19HS. SE RETIRA EL MASCULINO POR SUS MEDIOS Y PERSONAL DANDO POR FINALIZADO ESTE EVENTO. MEDIANTE AMPLIACIONES DE CARTA SAE EL MASCULINO SE ENCONTRABA MOLESTANDO A LOS TRANSEÚNTES HACIENDO CASO OMISO AL PERSONAL POLICIAL SE REALIZA CONSULTA CON LA UNIDAD DE FLAGRANCIA OESTE A CARGO DOCTOR MATEO QUIEN DISPONE SE LABRE ACTUACIONES POR RESISTENCIA A LA AUTORIDAD Y SE LE DE SOLTURA EN EL LUGAR.</t>
  </si>
  <si>
    <t>SE TOMA CONOCIMIENTO MEDIANTE CARTA SAE N°46910222. DENUNCIANTE MASCULINO REFIERE DENTRO DEL ESTACIONAMIENTO HABRÍA DOS MASCULINOS QUE AMENAZARÍAN CON DARLE UN DISPARO. 20:16 HS. SE TOMA CÁMARA FLORES82 EMPLAZADA EN RIVADAVIA 7490 Y QUIRNO POR LA CUAL SE VISUALIZA DOS MASCULINOS EN LA ENTRADA DEL ESTACIONAMIENTO ANTERIORMENTE MENCIONADO. 20:18 HS. ARRIBA PERSONAL POLICIAL DANDO CON LOS MASCULINOS A QUIENES PROCEDEN A IDENTIFICAR. 20:30 HS. SE RETIRAN LOS MASCULINOS POR SUS PROPIOS MEDIOS Y PERSONAL POLICIAL DANDO ASÍ POR FINALIZADO EL EVENTO. SE AMPLÍA CONOCIMIENTO A TRAVÉS DE CARTA SAE MÓVIL 607C INFORMA IDENTIFICANDO A DOS MASCULINOS EN EL LUGAR SE TRATÓ DE UNA INCIDENCIA. NEGATIVO PERSONA ARMADA EN EL LUGAR.</t>
  </si>
  <si>
    <t>SIENDO LAS 20:15HS SE TOMA CÁMARA VILLA CRESPO14 EMPLAZADA EN CAÑUELAS 274 Y PADILLA VISUALIZANDO A FEMENINA OFICIANDO DE CUIDACOCHES. 20:19HS SE VISUALIZA A FEMENINA RECIBIR DADIVAS DE PARTE DEL CONDUCTOR. SE DA AVISO A COMANDO GENERANDO CARTA SAE N° 46910308. 20:28HS ARRIBA PERSONAL POLICIAL DANDO CON LA FEMENINA MENCIONADA ANTERIORMENTE. 20:47HS SE RETIRA PERSONAL POLICIAL DANDO POR FINALIZADO EL EVENTO. SE AMPLÍA MEDIANTE CARTA SAE MÓVIL 1015 REALIZO CONSULTA CON FISCALÍA GENERAL A CARGO DRA. BRUNO DI VENEDETO INFRACCIÓN ARTICULO 92 A AMBOS FEMENINOS. ESTE EVENTO FUE MONITOREADO POR LACABA CAMILA DNI 39849206.</t>
  </si>
  <si>
    <t>BELGRANO61</t>
  </si>
  <si>
    <t>SE TOMA CONOCIMIENTO MEDIANTE CARTA SAE N° 46910331 DENUNCIANTE REFIERE QUE PERSONAL POLICIAL LE FALTO EL RESPETO MANIFIESTA QUE HAY UNA PERSONA COBRANDO POR ESTACIONAR Y ELLA NO LO RETIRA MASCULINO OFUSCADO. SIENDO LAS 20:31 HS. POR CÁMARA BELGRANO61 EMPLAZADA EN AVENIDA MONROE 1802 Y 11 DE SEPTIEMBRE SE VISUALIZA PARCIALMENTE A PERSONAL POLICIAL EN EL LUGAR. 20:44 HS. SE RETIRA PERSONAL POLICIAL DANDO ASÍ POR FINALIZADO ESTE EVENTO. POSTERIORMENTE SE AMPLÍA MEDIANTE CARTA SAE HT INFORMA AL ARRIBO SE VERIFICO LA ZONA Y SUS INMEDIACIONES CON PANORAMA COMPLETAMENTE NORMAL NEGATIVO INCIDENCIA ALGUNA.</t>
  </si>
  <si>
    <t>BARRACAS 95</t>
  </si>
  <si>
    <t>SIENDO LAS 20:28HS SE TOMA CONOCIMIENTO POR CARTA SAE N°46910358 REFIERE QUE HABRÍA UN MASCULINO HERIDO POR ARMA BLANCA SE TRATARÍA DE UNA INCIDENCIA ENTRE DOS MASCULINOS EN AV IRIARTE Y LUNA. SIENDO LAS 20:31HS SE TOMA CÁMARA BARRACAS95 EMPLAZADA EN IRIARTE 3315 Y SAN A DE ARECO Y SE VISUALIZA PERSONAL POLICIAL EN EL LUGAR SE BRINDA APOYO ÓPTICO. AL INTENTAR REALIZAR LINEA DE TIEMPO DE CÁMARAS ALEDAÑAS SE POSEE BARRACAS54 EMPLAZADA EN IRIARTE Y LUNA SIN VIDEO Y CÁMARA BARRACAS95 AL MOMENTO NO PERMITE REALIZAR LINEA DE TIEMPO. 20:46HS SE VISUALIZA ARRIBO DE SAME. 21:35HS SE RETIRA MASCULINO HERIDO DEL LUGAR POR SUS PROPIOS MEDIOS CON APARENTE FAMILIAR. 21:37HS SE RETIRA PERSONAL POLICIAL DEL LUGAR FINALIZANDO EL EVENTO. POSTERIORMENTE SE TOMA CONOCIMIENTO POR CARTA SAE QUE SE REALIZA CONSULTA CON LA FISCALÍA N° 34 A CARGO DE LA DRA DELLAVIGNA SECRETARIA ÚNICA A CARGO DE LA DRA. CIRO SE LABRAN ACTUACIONES POR LESIONES RECIPROCAS NOTIFICACIÓN SOLTURA A AMBOS MASCULINOS ESTE EVENTO PERTENECE A FERNÁNDEZ ANGELINA DNI 47067236 EN COLABORACIÓN LAURA ALVAREZ DNI 31163513.</t>
  </si>
  <si>
    <t>SE TOMA CONOCIMIENTO MEDIANTE CARTA SAE N°46910445 DENUNCIANTE REFIERE QUE VEHÍCULO PEUGEOT 206 COLOR GRIS DOMINIO FCB243 HABRÍA COLISIONADO VEHÍCULOS ESTACIONADOS. SIENDO LAS 20:42 HORAS SE TOMA CAMARA SANTA RITA19 EMPLAZADA EN CAMPANA 1429 Y ANDALUCIA VISUALIZANDO DOS VEHÍCULOS COLISIONADOS. 20:47 HORAS ARRIBA PERSONAL POLICIAL. 21:24 HORAS SE DA POR FINALIZADO EL EVENTO QUEDANDO PERSONAL POLICIAL DE CONSIGNA. POSTERIORI SE AMPLIA MEDIANTE CARTA SAE QUE MÓVIL 911A ID 201999 SE TRATA DE CHOQUE SIMPLE NEGATIVO PERSONAS HERIDAS INTERCAMBIAN DATOS Y AMPLIA DATOS. ESTE EVENTO FUE MONITOREADO POR NAYRA TORREZ 46438246</t>
  </si>
  <si>
    <t>P. AVELLANERAO112</t>
  </si>
  <si>
    <t>SIENDO LAS 20:39 HS. SE VISUALIZA POR CÁMARA PARQUE AVELLANEDAO112 EMPLAZADA EN WHITE 2215 Y ZUVIRIA A TRES MASCULINOS SUSTRAYÉNDOLE UNA BICICLETA Y APARENTEMENTE OTRAS PERTENENCIAS A UN MASCULINO DE REMERA GRIS PANTALÓN OSCURO ZAPATILLA OSCURAS. LOS MASCULINOS VISTEN PRIMER MASCULINOS UNO CON TORSO DESNUDO SHORS NEGRO Y OJOTAS NEGRAS CON LÍNEAS BLANCAS SEGUNDO MASCULINO TORSO DESNUDO SHORS NEGRO Y ZAPATILLAS BLANCAS TERCER MASCULINO REMERA NEGRA BERMUDA CLARA ZAPATILLAS NEGRAS CON SUELA BLANCO EL MASCULINO DE LA REMERA NEGRA SUSTRAE LA BICICLETA DE MASCULINO YÉNDOSE POR ZUVIRIA HACIA ECHEANDIA. LOS MASCULINOS CON TORSO DESNUDO SE DAN A LA FUGA POR WHITE HACIA ECHEANDIA. SE DA AVISO A COMANDO GENERANDO CARTA SAE N.º46910459. A LAS 20:50 HS. ARRIBO MÓVIL POLICIAL AL LUGAR. 20:57 HS. SE RETIRO MÓVIL POLICIAL DANDO POR FINALIZADO EL EVENTO. POSTERIORMENTE SE AMPLIA POR CARTA SAE QUE HT INFORMA SE SE REALIZO CONSULTA CON FISCALIA NACIONAL Y CORRECCIONAL N°51 A CARGO DR OLIVERA SECRETARIA A CARGO DR ESPERZA ACTUACIONES POR NO TOMO TEMPERAMENTO</t>
  </si>
  <si>
    <t>PALERMO39</t>
  </si>
  <si>
    <t>SE TOMA CONOCIMIENTO MEDIANTE CARTA SAE N°46910489 QUE MASCULINO REFIERE SER ENCARGADO DE COMERCIO ELÉCTRICA FICHA Y UNA EMPLEADA ESTA DESCOMPENSADA CON ATAQUES DE PÁNICO. SIENDO LAS 21:50HS. SE TOMA LA CÁMARA PALERMO39 Y CABRERA 4402 Y JULIÁN ÁLVAREZ DONDE SE VISUALIZA A PERSONAL POLICIAL Y A UNA PERSONA TENDIDA EN LA ACERA. 22:11 HS ARRIBA SAME AL LUGAR. 22:11HS SE RETIRA SIENDO ASISTIDA POR VEHÍCULO PARTICULAR.22:12HS SE RETIRA SAME Y PERSONAL POLICIAL DANDO POR FINALIZADO EL EVENTO. POSTERIORMENTE SE AMPLIA MEDIANTE CARTA SAE. MÓVIL 107:HT INFORMA EN EL LUGAR ARRIBO MADRE DEL FEMENINO LA MISMA DEJA SIN EFECTO AMBULANCIA DEBIDO A DEMORA SE DESCONOCE DATOS DE SAME YA QUE EL PERSONAL YA SE HABRÍA RETIRADO. ESTE EVENTO FUE MONITOREADO POR RODRÍGUEZ BÁEZ MÁXIMA DNI:44544554.</t>
  </si>
  <si>
    <t>20:26HS SE TOMA CÁMARA BALVANERAO107 EMPLAZADA EN LA RIOJA 98 Y H YRIGOYEN DONDE SE VISUALIZA A UN MASCULINO DE REMERA BLANCA CON FRANJAS GRIS BERMUDAS CLARA GORRA NEGRA COLOCADA ZAPATILLAS NEGRAS CON SUELA BLANCA COMERCIALIZANDO ESTUPEFACIENTES. SE DA AVISO A COMANDO GENERANDO CARTA SAE N° 46910504. 20:48HS SE VISUALIZA EL PASO DE PERSONAL POLICIAL NO LOGRANDO DAR CON EL MASCULINO DANDO ASÍ POR FINALIZADO ESTE EVENTO. POSTERIORMENTE SE AMPLÍA MEDIANTE CARTA SAE BRIGADA INFORMA SE RECORRIÓ INMEDIACIONES NO DANDO CON MASCULINO CON LAS DESCRIPCIONES INDICADAS POR CMU. SE DEJA CONSTANCIA.</t>
  </si>
  <si>
    <t>PALERMO19</t>
  </si>
  <si>
    <t>SE TOMA CONOCIMIENTO MEDIANTE CARTA SAE N°46910540 DENUNCIANTE REFIERE QUE LE ROBARON LA BICICLETA A UN REPARTIDOR. SIENDO LAS 20:53 HS. SE TOMA CÁMARA PALERMO19 EMPLAZADA EN FITZ ROY 1806 Y EL SALVADOR VISUALIZANDO A MASCULINO DE CABELLO CORTO NEGRO REMERA NEGRA PANTALÓN DE BERMUDA DE JEANS Y CALZADO OSCURO APARENTE DAMNIFICADO EL MISMO ASISTIDO POR PARTICULARES. POSTERIORMENTE ARRIBA PERSONAL POLICIAL AL LUGAR PROCEDIENDO A ENTREVISTAR AL MASCULINO. 21:06 HS. SE RETIRA PERSONAL POLICIAL DEL LUGAR CON TRASLADO DEL DAMNIFICADO DANDO POR FINALIZADO EL EVENTO. SE AMPLÍA MEDIANTE CARTA SAE QUE 1014 B MASCULINO DAMNIFICADO ES REPARTIDOR REFIERE QUE DEJO SU BICICLETA EN EL LUGAR Y UN MASCULINO CON LAS CARACTERÍSTICAS APORTADAS SUSTRAJO EL RODADO. SE REALIZA CONSULTA ANTE LA FISCALÍA NACIONAL EN LO CRIMINAL Y CORRECCIONAL N°16 DOCTORA CUÑARRO SECRETARIA ÚNICA DOCTORA DE MARTIN SE LABRAN ACTUACIONES POR HURTO. ESTE EVENTO FUE MONITOREADO POR ZAMUDIO ALEJANDRO DNI 45524794.</t>
  </si>
  <si>
    <t>SE TOMA CONOCIMIENTO MEDIANTE CARTA SAE N° 46910606. DENUNCIANTE FEMENINO REFIERE QUE UN AUTOMÓVIL ATROPELLO A UN PEATÓN. SIENDO LAS 20:58HS. SE TOMA CÁMARA BALVANERA41 EMPLAZADA EN CORRIENTES2985 Y ECUADOR. 20:59 HS. ARRIBA PERSONAL POLICIAL. 21:13 HS. ARRIBA SAME. 21:23 HS. SE RETIRA SAME JUNTO A PERSONAL POLICIAL DANDO ASÍ POR FINALIZADO ESTE EVENTO. POSTERIORMENTE SE TOMA CONOCIMIENTO MEDIANTE AMPLIACIÓN DE CARTA SAE QUE SEC INFORMO ARRIBO SAME INTERNO 379 DE BASE CÓRDOBA A CARGO DRA. CANO ELIANA MATRICULA NACIONAL 153061 ASISTE Y DERIVA HOSPITAL RAMOS MEJÍA CON DIAGNOSTICO TRAUMATISMO CON HERIDA CORTANTE. SE REALIZÓ CONSULTA CON UFLA ESTÉ A CARGO DR. MATEO JUAN MANUEL SE LABRAN ACTUACIONES LESIONES 94 CON ESTADO DE SALUD NUEVA CONSULTA. NO SE REQUIEREN SERVICIOS EL MASCULINO CIRCULANDO A PIE POR LA SENDA PEATONAL EL CUAL ES COLISIONADO POR EL VEHÍCULO QUE CIRCULABA SENTIDO A JEAN JAURES S1 INFORMA EN EL LUGAR ARRIBO CIENTÍFICA EL TEST DIO COMO RESULTADO NEGATIVO 0.0 MASCULINO NOTIFICACIÓN 29 Y 30 Y SOLTURA. ESTE EVENTO FUE MONITOREADO POR DEBORA SABRINA SOSA DNI 38862287.</t>
  </si>
  <si>
    <t>1 IMPUTADO. / 1 TRASLADO</t>
  </si>
  <si>
    <t>V. URQUIZA61</t>
  </si>
  <si>
    <t>SE TOMA CONOCIMIENTO POR MEDIO DE LA CARTA SAE N°46910526 S3 INFORMA EN EL LUGAR INCIDENCIA DE PROPORCIONES. 21:12 HS. SE TOMA CÁMARA VILLA URQUIZA61 EMPLAZADA EN TRIUNVIRATO 4798 Y ROOSEVELT LOGRANDO VISUALIZAR PERSONAL POLICIAL JUNTO CON MASCULINO PREVENIDO. 21:30 HS. ARRIBA SAME. 21:45 HS. SE RETIRA SAME SIN TRASLADO. 21:56 HS. SE RETIRA PERSONAL POLICIAL CON TRASLADO DE MASCULINO DANDO POR FINALIZADO EL EVENTO. SE AMPLÍA MEDIANTE CARTA SAE SECTOR UNIDAD DE FLAGRANCIA NORTE A CARGO DR. GALVAITERE DISPUSO DETENCIÓN ACTUACIONES ATENTADO Y RESISTENCIA AGRAVADO. EL PERSONAL POLICIAL SE ACERCA POR MOTOS MAL ESTACIONADAS EN EL LOCAL BURGER KING CUANDO SALE EL MASCULINO INCREPANDO AL PERSONAL Y AGREDIÉNDOLOS. 612 SAME INTERNO 408DEL TORNU DR. LISNE 199531 ASISTIÓ DIAGNOSTICO ESCORIACIONES EN RODILLA FISURA LEVE EN LA NARIZ AL OFICIAL FEMENINO. ESCORIACIÓN EN EL BRAZO IZQUIERDO POR UÑA Y GOLPES EN LA COSTILLA AL OFICIAL MASCULINO. ESTE EVENTO FUE MONITOREADO POR ULISES GONZALO POLARI DNI 46647706 EN COLABORACIÓN DE RÍOS MESA MALCOM MIGUEL.</t>
  </si>
  <si>
    <t>MATADEROS92</t>
  </si>
  <si>
    <t>SE TOMA CONOCIMIENTO MEDIANTE CARTA SAE N° 46910751 DENUNCIANTE REFIERE QUE SE INCENDIA UNA PENSIÓN Y NO RESPONDE NADIE. VE SALIR MUCHO HUMO NEGRO. 21:18HS. SE TOMA LA CAMARA MATADEROS92 EMPLAZADA EN RODO 5001 Y BASUALDO VISUALIZANDO A PERSONAL POLICIAL EN EL LUGAR. 21:20HS. ARRIBA BOMBEROS. 22:17HS. SE DA POR FINALIZADO EL EVENTO PORQUE LA CAMARA SE QUEDA SIN VIDEO. POSTERIORMENTE SE AMPLÍA MEDIANTE CARTA SAE QUE SECTOR INFORMA ARRIBO BOMBEROS INTERNO 347 ESTACIÓN DESTACAMENTO VÉLEZ A CARGO DEL TENIENTE LP 24105 GON NÉSTOR DOTACIÓN 7X1. SE TRATÓ DE UNA CONTINGENCIA ELÉCTRICA. CONSTANCIA EN PARTE.</t>
  </si>
  <si>
    <t>SE TOMA CONOCIMIENTO MEDIANTE CARTA SAE N° 46910885. HT DEL DOUC CON DAMNIFICADO. SIENDO LAS 21:38 HS. SE TOMA LA CÁMARA CONSTITUCIÓNO137. EMPLAZADA EN SANTIAGO DEL ESTERO 1659 Y CIUDADELA DONDE SE VISUALIZA A PERSONAL POLICIAL CON MASCULINO DAMNIFICADO. SE PROCEDE A REALIZAR LÍNEA DE TIEMPO POR CÁMARA CONSTITUCIONO137 CAM01. 21:21 HS SE VISUALIZA A FEMENINO DE REMERA ROSA Y SHORT DE JEAN SUSTRAER APARENTEMENTE UN ELEMENTO CUADRADO QUE SE LE CAE AL MASCULINO DE REMERA GRIS BERMUDA DE JEAN MOCHILA NEGRA COLOCADA. LA MISMA SE RETIRA A LA VELOZ CARRERA POR SANTIAGO DEL ESTERO HACIA PAVÓN. LUEGO SE VISUALIZA A UN SEGUNDO FEMENINO LA CUAL SHORT DE JEAN REMERA NEGRA CON ESTAMPA. LA MISMA LEVANTA ALGO EL SUELO Y SE RETIRA DEL LUGAR POR SANTIAGO EL ESTERO HACIA BRASIL. 22:12 HS SE RETIRA PERSONAL POLICIAL DANDO ASÍ POR FINALIZADO ESTE EVENTO. A POSTERIORI SE AMPLÍA MEDIANTE LA CARTA SAE. EL DAMNIFICADO INDICA QUE UNA FEMENINA LE SUSTRAJO EL TELÉFONO CELULAR Y SE DA A LA FUGA. SE REALIZA CONSULTA CON LA FISCALÍA N° 5 A CARGO DEL DR. TRONCOSO SECRETARIA ÚNICA A CARGO DRA. SOLDANO. SE LABRAN ACTUACIONES POR ROBO. ESTE EVENTO FUE MONITOREADO POR VALDIVIEZO HECTOR DNI 28612204</t>
  </si>
  <si>
    <t>SE TOMA CONOCIMIENTO MEDIANTE CARTA SAE N° 46910947 DENUNCIANTE INFORMA QUE HABRÍA CHOCADO CON SU MOTO CONTRA UN VEHÍCULO. 21:41HS. SE TOMA LA CAMARA PARQUE AVELLANEDA41 EMPLAZADA EN DIRECTORIO 4311 Y OLIVERA VISUALIZANDO A PERSONAL POLICIAL ENTREVISTANDO EN EL LUGAR. 22:17HS. SE RETIRAN LAS PARTES. 22:20HS. SE RETIRA MÓVIL DANDO POR FINALIZADO ESTE EVENTO. POSTERIORMENTE SE AMPLÍA MEDIANTE CARTA SAE QUE M 609 INFORMA SE RECORRIÓ LAS INMEDIACIONES E INFORMA QUE SE TRATÓ DE UN CHOQUE SIMPLE SE PASAN LOS DATOS Y SE RETIRAN DEL LUGAR SIN NOVEDAD SIN EFECTO SAME</t>
  </si>
  <si>
    <t>PALERMO11</t>
  </si>
  <si>
    <t>SE TOMA CONOCIMIENTO MEDIANTE CARTA SAE N°46910982 DENUNCIANTE REFIERE QUE A BORDO DE COLECTIVO LINEA 168 INDICA QUE HAY UN FEMENINO AGRESIVO CON EL CHOFER. SIENDO LAS 21:46 HS. SE TOMA CAMARA PALERMO11 EMPLAZADA EN CORDOBA 4201 Y PRINGLES NO SE LOGRA VISUALIZAR LO MENCIONADO. 21:50 HS. ARRIBO PERSONAL POLICIAL AL LUGAR. 22:07 HS. SE RETIRA PERSONAL POLICIAL DEL LUGAR DANDO ASÍ POR FINALIZADO EL EVENTO. SE AMPLIA POR SAE 914 SE ENTREVISTO A CHOFER DEL COLECTIVO LINEA 171 SE TRATO DE UNA INCIDENCIA SOLUCIONADA SIN NOVEDAD.</t>
  </si>
  <si>
    <t>CABALLITO91</t>
  </si>
  <si>
    <t>SE TOMA CONOCIMIENTO MEDIANTE CARTA SAE N°46911219 DENUNCIANTE INDICA QUE UN MASCULINO EN AUTO ATROPELLÓ A UN MASCULINO EN BICICLETA. 22:12HS. SE TOMA CÁMARA CABALLITO91 EMPLAZADA EN RIVADAVIA 5892 Y CHIRIMAY EN DONDE SE VISUALIZA A CICLISTA SENTADO EN CINTA ASFÁLTICA. SE REALIZA LINEA DE TIEMPO POR CAMARA CABALLITO91 CAM02 A LAS 22:06 HS EL CICLISTA GIRA HACIA LA IZQUIERDA Y ES EMBESTIDO POR UN VEHÍCULO COLOR ROJO QUE CIRCULABA POR EL CARRIL DEL MEDIO CON LUZ VERDE EN EL SEMÁFORO A SU FAVOR. 22:14 HS. ARRIBA PERSONAL POLICIAL. 22:23HS. ARRIBA SAME AL LUGAR. 22:35 HS. SE RETIRA SAME CON TRASLADO DEL MASCULINO. 00:25 HS. QUEDA PERSONAL POLICIAL EN CONSIGNA DANDO POR FINALIZADO ESTE EVENTO. POSTERIORMENTE SE TOMA CONOCIMIENTO MEDIANTE LA AMPLIACIÓN DE LA CARTA SAE 606-. INTERVIENE FISCALIA PENAL Y DE FALTAS N°25 DR MORAGLIANO Y SECRETARIA UNICA DRA BETAN ACTUACIONES POR LESIONES 94. SE SOLICITA VIALES PARA EL CONDUCTOR DE LA CAMIONETA AGUARDA EN EL LUGAR OFICIAL LP 191116 ROMERO SIMON POC: 1171663248. ESTE EVENTO FUE MONITOREADO POR OP CACERES MATIAS</t>
  </si>
  <si>
    <t>BOCA69</t>
  </si>
  <si>
    <t>SE TOMA CONOCIMIENTO MEDIANTE CARTA SAE N°46911322 FEMENINO REFIERE QUE HABRÍA UN GRUPO DE MASCULINOS CON EL TORSO DESNUDO Y SHORT EN RIÑA CON ARMA BLANCA 22:27HS SE POSEE CÁMARA BOCA69 EMPLAZADO OLAVARRÍA 65 Y CABOTO DONDE SE VISUALIZA PERSONAS DISPERSÁNDOSE AL VISUALIZAR PERSONAL POLICIAL DA AVISO A COMANDO BRINDANDO APOYO ÓPTICO. SE VERIFICO LINEA DE TIEMPO CÁMARAS BOCAO113 CAM02 Y BOCA69 CAM01 Y SIENDO LAS 22:24HS SE OBSERVA UN GRUPO DE PERSONAS EN APARENTE INCIDENCIA. 22:42HS ARRIBA SAME. 22:46HS SE RETIRA SAME SIN TRASLADO 22:48HS SE RETIRA PERSONAL POLICIAL DANDO POR FINALIZADO ESTE EVENTO SE TOMA CONOCIMIENTO MEDIANTE CARTA SAE MÓVIL 604 SE REALIZA CONSULTA CON UNIDAD DE FLAGRANCIA SUR A CARGO DR SÁNCHEZ SE LABRAN ACTUACIONES POR LESIONES. ESTE EVENTO FUE MONITORIZADO PIPA SILVA MARINA 95552922.</t>
  </si>
  <si>
    <t>PALERMOO197</t>
  </si>
  <si>
    <t>SE TOMA CONOCIMIENTO MEDIANTE CARTA SAE N°46911429 QUE LLAMANTE SEÑORA MÓNICA RIBA REFIERE QUE SU HIJA HABRÍA SALIDO A SACAR A PASEAR A LOS PERROS Y NO HABRÍA VUELTO INDICA QUE LA MISMA DEJO EL CELULAR EN LA CASA. INDICA QUE LA HIJA CERRO EL DEPARTAMENTO Y NO PODRÍA BAJAR A ENTREVISTAR. SIENDO LAS 22:46HS SE TOMA LA CÁMARA PALERMOO197 EMPLAZADA EN BENJAMÍN MATIENZO 1806 Y ARCE DONDE SE VISUALIZA A UN FEMENINO CON LAS CARACTERÍSTICAS APORTADAS Y UN MASCULINO AMBOS CON PERROS.22:48HS ARRIBA MÓVIL POLICIAL.22:53HS SE RETIRA MÓVIL DANDO POR FINALIZADO EL EVENTO. POSTERIORMENTE SE AMPLÍA MEDIANTE CARTA SAE. SE EVACUO CONSULTA DE GREGORIO FLORENCIA EN EL TRANSCURSO DE LA LLAMADA APARECIÓ LA PERSONA EXTRAVIADA ILESA. ESTE EVENTO FUE MONITOREADO POR RODRÍGUEZ BÁEZ MÁXIMA DNI:44544554</t>
  </si>
  <si>
    <t>BOCA61</t>
  </si>
  <si>
    <t>SE TOMA CONOCIMIENTO MEDIANTE LA CARTA SAE N° 46911442. DENUNCIANTE FEMENINO REFIERE QUE HABRÍA UNA RIÑA ENTRE UN GRUPO DE MASCULINOS. NO ESTARÍAN ARMADOS. SE ESTARÍAN ARROJANDO PIEDRAS. NO APORTA DATOS SOBRE LA VESTIMENTA DE LOS INDIVIDUOS. FEMENINA INDICA QUE DOS MASCULINOS SE ESTARÍAN AGREDIENDO CON OTROS SEIS MASCULINOS. SE ESTARÍAN GOLPEANDO CON PALOS. SIENDO LAS 22:47 HS SE TOMA CÁMARA BOCA61. EMPLAZADA EN LA CALLE REGIMIENTO DE PATRICIOS 2 Y MARTIN GARCÍA. SE VISUALIZA A PERSONAL POLICIAL EN EL LUGAR. 23:14 HS ARRIBA SAME. 23:22 HS SE RETIRA SAME. 00:04 HS SE RETIRA PERSONAL POLICIAL CON TRASLADO DANDO ASÍ POR FINALIZADO ESTE EVENTO. A POSTERIORI SE AMPLÍA MEDIANTE LA CARTA SAE. ARRIBA SAME INTERNO 391 ZONA CENTRO A CARGO DRA. LOSA. MATRICULA NACIONAL N° 131360. ASISTE A AMBOS DAMNIFICADOS CON DIAGNOSTICO CONTROL CLÍNICO. SE REALIZA CONSULTA CON LA UNIDAD DE FLAGRANCIA ESTE A CARGO DR. FERMOSELLE. SE LABRAN ACTUACIONES POR LESIONES. ARTÍCULO 89. DETENIDO TRASLADADO A COMUNA 1F. ESTE EVENTO FUE MONITOREADO POR VALDIVIEZO HECTOR DNI 28612204</t>
  </si>
  <si>
    <t>SE TOMA CONOCIMIENTO MEDIANTE CARTA SAE N° 46911575 SOBRE UN CHOQUE ENTRE UN VEHÍCULO Y UNA MOTO VEHÍCULO EN INTERSECCIONES DE PEDRO GOYENA Y LA PLATA. 23:02 HS. SE TOMA CÁMARA CABALLITO31 EMPLAZADA EN LA PLATA 801 Y PEDRO GOYENA EN DONDE SE VISUALIZA A UN FEMENINO RECOSTADA EN LA VEREDA JUNTO A UN MASCULINO MÁS VARIOS TRANSEÚNTES ASISTIENDO UNOS METROS MÁS ADELANTE POR LA PLATA UN VEHÍCULO NEGRO CON LAS BALIZAS ENCENDIDAS. 23:03 HS. ARRIBA PERSONAL POLICIAL AL LUGAR PROCEDE A PRESTAR ASISTENCIA. 23:04 HS. ARRIBA SAME AL LUGAR PROCEDE A PRESTAR ASISTENCIA. 23:22 HS SE RETIRA SAME CON TRASLADO. SE PROCEDE A REALIZAR LÍNEA DEL TIEMPO POR CÁMARA CABALLITO31 A LAS 22:58 HS. EN DONDE SE VISUALIZA A UNA MOTO VEHÍCULO BITRIPULADO CIRCULANDO POR EL CARRIL DOS CON SEMÁFORO EN VERDE PARA TRÁNSITO DE LA PLATA AL MOMENTO QUE DOBLA POR GOYENA SENTIDO A MUÑIZ Y ES EMBESTIDO POR UN VEHÍCULO QUE CIRCULABA TAMBIÉN POR LA PLATA EN SENTIDO CONTRARIO PROVOCANDO LA CAÍDA DE LA MOTO VEHÍCULO Y SUS TRIPULANTES. FIN DE LÍNEA DEL TIEMPO. 00:20 HS SE DA POR FINALIZADO EL EVENTO QUEDANDO PERSONAL DE CONSIGNA. SE AMPLÍA MEDIANTE CARTA SAE QUE MÓVIL 605 ARRIBO AMBULANCIA DE SAME INTERNO 390 HOSPITAL DURAN A CARGO DEL DR. ÁVILA MN 155921 DERIVO A AMBOS TRIPULANTES DE LA MOTO VEHÍCULO CON DIAG. POLICONTUZOS. SE REALIZA CONSULTA CON LA UNIDAD DE FLAGRANCIA OESTE A CARGO DEL DR. GALVANO DISPONE ACTAS POR AVERIGUACIÓN LESIONES 94 ESTE EVENTO FUE MONITOREADO POR JAQUELINA QUIROGA DNI 34059155 EN COLABORACIÓN CON MATÍAS CÁCERES Y DIANA MARTÍNEZ</t>
  </si>
  <si>
    <t>V. DEL PARQUE18</t>
  </si>
  <si>
    <t>SE TOMA CONOCIMIENTO MEDIANTE CARTA SAE N° 46911690. DENUNCIANTE REFIERE QUE HUBO UN CHOQUE ENTRE UN AUTO Y UNA MOTO HABRÍA UN MASCULINO Y UN FEMENINO HERIDO. 23:15 HS. SE TOMA CÁMARA VILLA DEL PARQUE18 EMPLAZADA EN NAZCA 3400 Y AV SAN MARTIN VISUALIZANDO AL MOMENTO A UNA FEMENINO LA CUAL VISTE CON MUSCULOSA NEGRA Y SHORT NEGRO CON SOLO LA ZAPATILLA DERECHA COLOCADA SEGUIDO DE UN MASCULINO EL CUAL VISTE CON REMERA BLANCA UN SHORT DE JEAN AZUL CON UNA ZAPATILLA NEGRA EN EL PIE IZQUIERDO COLOCADO AMBOS ESTÁN TENDIDOS SOBRE EL BORDE DE LA CINTA ASFÁLTICA. 23:19 HS. ARRIBA PERSONAL POLICIAL AL LUGAR. 23:23 HS. ARRIBA SAME. 23:35 HS. SE RETIRA SAME CON TRASLADO DEL MASCULINO Y LA FEMENINO. SE REALIZA LÍNEA DE TIEMPO A LAS 23:12 HS. MEDIANTE LA CÁMARA VILLA DEL PARQUE 41 CAM03 SE VISUALIZA VEHÍCULO COLOR GRIS PLOMO CIRCULANDO POR CALLE SAN MARTIN SENTIDO NAZCA POR SEGUNDO CARRIL QUE AL LLEGAR A DICHA INTERSECCIÓN GIRA A LA DERECHA SOBRE NAZCA SENTIDO SIMBRON INTERRUMPIENDO TRAYECTORIA DE MOTOVEHÍCULO QUE CIRCULABA EN MISMO SENTIDO POR PRIMER CARRIL ASÍ MISMO SE DEJA CONSTANCIA DE NO VISUALIZARSE EL VEHÍCULO PERMANECIERA CON LUZ DE GIRO ENCENDIDA. EN MISMO ORDEN EL VEHÍCULO CRUZA INTERSECCIÓN CON SEMÁFORO EN AMARILLO SIENDO QUE EL MOTOVEHÍCULO CRUZA CON EL SEMÁFORO YA EN ROJO. 02:51 HS. ARRIBA PERSONAL DE POLICÍA CIENTÍFICA. 03:02 HS. SE RETIRA PERSONAL DE POLICÍA CIENTÍFICA QUEDANDO PERSONAL POLICIAL EN EL LUGAR DANDO POR FINALIZADO ESTE EVENTO. POSTERIORMENTE SE AMPLÍA MEDIANTE CARTA SAE INSPECTOR LP 13064 BARCOS VÍA QSO INTERNO M° 1108 ARRIBO SAME INTERNO N° 398 DEL HOSPITAL ZUBIZARRETA A CARGO DR TRONCOSO MN 152299 QUIEN ASISTE Y DERIVA AL SR. DAMIAN OCAMPO CON DIAGNOSTICO POSIBLE FRACTURA DE TOBILLO DERECHO EL MISMO CONDUCÍA MOTOVEHÍCULO HONDA WAVE 110 DE COLOR GRIS CON DOMINIO COLOCADO A241PYO EL ACOMPAÑANTE TAMBIÉN DERIVADO AL MISMO NOSOCOMIO POR SAME SE DESCONOCE NÚMERO DE INTERNO A CARGO DRA JIMENA NACIMIENTO MN 199531 ASISTE Y DERIVA A LA SRA. MARIA DEL ROSARIO LUGO VILLALBA DERIVA CON DIAGNOSTICO POLITRAUMATISMO AMBOS SIN RIESGO DE VIDA SON COLISIONADOS POR VEHÍCULO PARTICULAR TOYOTA COROLLA DE COLOR GRIS CON DOMINIO COLOCADO FRR309 CONDUCIDO POR EL SR. NAHUEL GAGLIARDI PLATERO EL MISMO SE ENCUENTRA ILESO SE AGUARDA LLAMADO MAGISTRADO INTERVENTOR. SECRETARIA 6 ID 2011020 INDICA QUE SE LABRAN ACTUACIONES POR LESIONES 94 INTERVIENE UNIDAD DE FLAGRANCIA OESTE A CARGO DR. GRAVELLA QUIEN DISPUSO SOLICITO VIALES ALCOHOLEMIA AL LUGAR Y NUEVA CONSULTA. MÓVIL INFORMA QUE SE PROCEDA LA DETENCIÓN DEL MASCULINO CON RESPECTO AL ALCOTEST NEGATIVO.</t>
  </si>
  <si>
    <t>P AVELLANEDA33</t>
  </si>
  <si>
    <t>SE TOMA CONOCIMIENTO POR MEDIO DE CARTA SAE N °46911725 MASCULINO REFIERE QUE SE ESTARÍA PRENDIENDO FUEGO SU VEHÍCULO 23:21 HS. SE TOMA CÁMARA PARQUE AVELLANEDA 33 EMPLAZADA EN EVA PERÓN 3692 Y MARIANO ACOSTA VISUALIZANDO LO APORTADO VEHÍCULO EN EL LUGAR 23:25 HS. ARRIBA PERSONAL POLICIAL 23:29 HS. ARRIBA BOMBEROS. 23:55 HS. SE RETIRA BOMBEROS SE RETIRA MASCULINO POR SUS PROPIOS MEDIOS 23:58 HS. SE RETIRA PERSONAL POLICIAL. POSTERIORMENTE SE TOMA CONOCIMIENTO POR MEDIO DE CARTA SAE BOMBEROS INTERNO 2654 CONTINGENCIA ELÉCTRICA PROCESO EXTINGUIDO ESTE EVENTO FUE MONITOREADO POR DEBORA CARRERA DNI 36552867</t>
  </si>
  <si>
    <t>P CENTENARIO 14</t>
  </si>
  <si>
    <t>SE TOMA CONOCIMIENTO MEDIANTE CARTA SAE N° 46911905 MASCULINO INDICA QUE CHOCÓ CONTRA UNA REJA. INDICA QUE SE HABÍA QUEDADO DORMIDO. 23:49 HS. SE TOMA CÁMARA PARQUE CENTENARIO14 EMPLAZADA EN PATRICIAS ARGENTINAS 98 Y MARÍA CURIE DONDE SE VISUALIZA VEHÍCULO COLOR GRIS DETENIDO A MITAD DE CALZADA JUNTO A UN MASCULINO. 23:54 HS. SE REALIZA LÍNEA DE TIEMPO EN CÁMARA PARQUE CENTENARIO CAM02 A LAS 23:35HS. DONDE SE VISUALIZA AL VEHÍCULO EN MENCIÓN CIRCULANDO POR CALLE PATRICIAS ARGENTINAS SENTIDO CANGALLO QUE PRODUCTO DE UNA MALA MANIOBRA SE MONTA SOBRE BOULEVARD CENTRAL IMPACTANDO CONTRA ENREJADO DEL MISMO. 23:55HS. ARRIBA PERSONA POLICIAL AL LUGAR. 02:09HS. QUEDA PERSONAL POLICIAL EN CONSIGNA DANDO POR FINALIZADO ESTE EVENTO. SE AMPLÍA MEDIANTE CARTA SAE MÓVIL 606 EN EL LUGAR INFORMA SE TRATÓ DE UN CHOQUE SIMPLE LAS PARTES INTERCAMBIAN DATOS Y SE RETIRAN DEL LUGAR.</t>
  </si>
  <si>
    <t>CONSTITUCION34</t>
  </si>
  <si>
    <t>SE TOMA CONOCIMIENTO POR CARTA SAE N°46911907 CUATRI 20011660 INDICA QUE SE ENCUENTRA CON DOS MASCULINOS DEMORADOS. 23:48 HS. SE TOMA CÁMARA CONSTITUCION34 EMPLAZADA EN LIMA OESTE 1405 Y CONSTITUCIÓN DONDE SE VISUALIZA A PERSONAS POLICIAL CON TRES MASCULINOS PREVENIDOS. 23:43 HS. SE VERIFICA LÍNEA DE TIEMPO POR LA CÁMARA CONSTITUCION34CAM02 SIENDO LAS DONDE SE VISUALIZA MASCULINO DE GORRA BLANCA REMERA BLANCA BERMUDA DE JEAN MORRAL NEGRO COLOCADO Y MASCULINO DE REMERA NEGRA CON ESTAMPA ATRÁS PANTALÓN BLANCO ACERCARSE AL PERSONAL POLICIAL SEGUNDOS DESPUÉS EL PERSONAL POLICIAL LOS REDUCEN A TODOS LOS MASCULINOS. 00:25 HS. SE RETIRA PERSONAL POLICIAL Y LOS MASCULINOS POR SUS PROPIOS MEDIOS DANDO POR FINALIZADO ESTE EVENTO. POSTERIORMENTE SE TOMA CONOCIMIENTO POR AMPLIACIÓN DE SAE QUE FISCALÍA GENERAL A CARGO AUXILIAR MORA QUE DISPONE ACTA CONTRAVENCIONAL POR ARTICULO 89 NOTIFICACION Y SOLTURA.</t>
  </si>
  <si>
    <t>SE TOMA CONOCIMIENTO MEDIANTE CARTA SAE CUATRI INDICA QUE SE ENCUENTRA CON DOS MASCULINOS DEMORADOS,SE BRINDA COLABORACION AL PERSONAL POLICIAL CON LOS MASCULINOS. SE TOMA CONOCIMIENTO MEDIANTE CARTA SAE FISCALIA GRAL A/C AUXILIAR MORA QUE DISPONE ACTA CONTRAVENCION POR ART 89, NOTIFICACION Y SOLTURA EN EL LUGAR</t>
  </si>
  <si>
    <t>NO CARGA CONTRAVENTOR</t>
  </si>
  <si>
    <t>VILLA DEVOTO14</t>
  </si>
  <si>
    <t>SE TOMA CONOCIMIENTO POR CARTA SAE FEMENINA REFIERE HAY ALGUIEN EN LA PUERTA DEL EDIFICIO DEL LADO DE ADENTRO. MIRANDO POR LAS MIRILLAS . SE VISUALIZA MEDIANTE CAMARA A ARRIBO DEL PERSONAL POLICIAL EN EL LUGAR. SE AMPLIA: SE VERIFICO , EL EDIGFICIO , EL PANORAMA ES NORMAL , NO SE DA CON LO MENCIONADO , DTOS SIN SIGNOS DE VIOLENCIA .</t>
  </si>
  <si>
    <t xml:space="preserve">SE TOMA CONOCIMIENTO POR CARTA SAE HT EN EL LUGAR SE SOLICITA SAME POR CHOQUE CON HERIDO. SE VISUALIZA MEDIANTE CAMARA A PERSONAL POLICIAL EN EL LUGAR. SE VERIFICA LINEA DE TIEMPO Y SIENDO LAS 00:42 HS. SE VISUALIZA EL MOMENTO DE LA COLISIÓN. SE AMPLIA: HT EN EL LUGAR SE REALIZO CONSULTA CON LA UFLA SUR AC DRA SANCHEZ QUIEN DIPUSO ACTAUCIONES POR LESIONES 94 SE SOLICITA ALCOHOTES Y VIALES AL LUGAR CONSIGNA OF 1 LP 28203 LEIVA CAMILA </t>
  </si>
  <si>
    <t>CARGAN IMPUTADO Y NO CORRESPONDE</t>
  </si>
  <si>
    <t>SE TOMA CONOCIMIENTO MEDIANTE LA CARTA SAE N°46912421 QUE FEMENINO REFIERE AGENTE DE TRÁNSITO FUE ATROPELLADA POR VEHÍCULO PARTICULAR. LA FEMENINO ESTA LASTIMADA HABRÍA CAÍDO DE RODILLAS PERO ESTA CONSIENTE. ESTABA TRABAJANDO EN EL LUGAR CUANDO FUE EL ACCIDENTE. 01:05HS SE TOMA LA CÁMARA BELGRANO 54 EMPLAZADA EN FIGUEROA ALCORTA 6401 Y LA PAMPA LA MISMA PRESENTA DE PERFECTOS TÉCNICOS. 01:11HS SE VISUALIZA A LA FEMENINA DE TRANSITO APARENTEMENTE ATROPELLADA CON UN MASCULINO CIVIL. MEDIANTE LÍNEA DE TIEMPO MEDIANTE CÁMARA BELGRANO54 CAM2 Y CAM03 .00:53:44HS SE VISUALIZA A LA FEMENINA DESEMPEÑAR SU TRABAJO CUANDO UN VEHÍCULO BLANCO LA EMBISTE ESTA CAE EN LA VÍA PUBLICA. EL CONDUCTOR BAJA DEL VEHÍCULO Y PRESTA APOYO.01:17HS ARRIBA SAME. 01:27HS ARRIBA PERSONAL POLICIAL.01:28HS SE RETIRA SAME SIN TRASLADO. 03:30HS SE DA POR FINALIZADO EL EVENTO. POSTERIORMENTE SE AMPLÍA MEDIANTE CARTA SAE MÓVIL 613A INFORMA SE EFECTÚA CONSULTA CON LA UNIDAD FLAGRANCIA NORTE SIENDO ATENDIDOS POR EL DOCTOR BASABILBASO QUIEN DISPUSO LABRADO DE ACTUACIONES POR LESIONES 94 Y SERVICIO DE PERSONAL DE CIENTÍFICA DE ESTA FUERZA PARA REALIZAR PERICIAS VIALES Y ALCOTEST POC N°11-3626-4859.</t>
  </si>
  <si>
    <t>MONTE CASTRO 22 CAM01</t>
  </si>
  <si>
    <t>SE TOMA CONOCIMIENTO POR CARTA SAE LLAMANTE REFIERE QUE HABRIA UN CONTENEDOR DE RESIDUOS INCENDIANDOSE, HABRIA UN AUTOMOVIL Y UN ARBOL PROXIMO. SE VISUALIZA MEDIANTE CAMARA A FOCO IGNEO. ARRIBA PERSONAL POLICIAL. ARRIBA BOMBEROS. SE VERIFIFCA LINEA DE TIEMPO A TRES MASCULINOS QUE INICIAN EL FOCO IGNEO Y SE DAN A LA FUGA. SE AMPLIA: S5 INFORMA QUE ARRIBO BOMBEROS INT 2673 , AC DEL SUBTENEINTE LP25837 ALMIRON , INDICA QUE POR COLILLA DE CIGARRILLOS INICIO EL FUEGO YA QUE HABIA MADERAS , NO AFECTA A VEHICULOS , CONSTANCIA EN PARTE .</t>
  </si>
  <si>
    <t>SE VISUALIZA MEDIANTE CAMARA FLORESO118 A DOS MASCULINO MANIPULANDO CABLES. SE AMPLIA: MOVIL 807A INFORMA EN EL LUGAR NEGATIVO LOS MASCULINOS ASI MISMO EN VIA PUBLICA PANORAMA NORMAL</t>
  </si>
  <si>
    <t>SE VISUALIZA POR CAMARA VILLA SOLDATI 51 DOS MASCULINOS SUSTRAER PERTENECIAS A UN AUTOMOVISTA. ARRIBA PERSONAL POLICIAL DANDO CON EL DAMNIFICADO. SE AMPLIA: M908 INF QUE EL MASCULINO SE ENCONTRABA TRABAJANDO CON LA APP DE UBER DONDE AL ARRIBAR DOS MASCULINOS LO ABORDAN Y LE SUSTRAEN TELEFONO CELULAR MARCA SAMSUNG S21 DE COLOR NEGRO, SE REALIZA CONSULTA CON LA FISCALIA NACIONAL CRIMINAL Y CORRECCIONAL Nº 37 AC DE LA DRA ROMINA MONTELEONE, SECRETARIA UNICA AC DE LA DRA GUERRA DISPONE ACTUACIONES POR ROBO.-</t>
  </si>
  <si>
    <t>PALERMO34</t>
  </si>
  <si>
    <t xml:space="preserve">SE TOMA CONOCIMIENTO POR CARTA SAE MASCULINO INFORMA QUE HABRIA ENSCUCHADO UN IMPACTO DE CHAQUE DE VEHICULOS O UN INPACTO DE DISPARO. SE VISUALIZA MEDIANTE CAMARA A DOS VEHICULOS EN EL LUGAR APARENTEMENTE HABRIAN COLISIONADO. ARRIBA BOMBEROS Y PERSONAL POLICIAL. SE VERIFICA LINEA DE TIEMPO Y SIENDO LAS 01:51 HS. SE VISUALIZA EL MOMENTO DE LA COLISION. SE AMPLIA: 614 B SE LABRAN ACTS POR EXP EN CONSTANCIA A CARGO DE FISCALIA GENERAL PROSECRETARIA DRA YAN LILLYEDAHL
</t>
  </si>
  <si>
    <t>MONSERRAT57</t>
  </si>
  <si>
    <t>SE TOMA CONOCIMIENTO MEDIANTE CARTA SAE M601B ID 2001249.- INDICA QUE SE ENCUENTRA CON DOS MASCULINOS DETENIDOS.- AL TOMAR LA CAMARA SE VISUALIZA PERSONAL POLICIAL CON DOS MASCULINO DEMORADOS,RETIRO DE PERSONAL POLICIAL CON TRASLADO. SE TOMA CONOCIMIENTO MEDIANTE CARTA SAE MOVIL REALIZA CONSULTA CON JUZGADO DE MENORES NRO 07 A/C DR. COCIANCICH QUIEN DISPONE ACT POR ROBO Y DETENCION DE LOS MASCULINOS.</t>
  </si>
  <si>
    <t>RETIRO25</t>
  </si>
  <si>
    <t>SE TOMA CONOCIMIENTO MEDIANTE CARTA SAE M 601 INFORMA CON UN PREVENIDO, POR ECHO ILCIITO EL MISMO ESTABA SUSTRAYENDO UN BRONCE,AL TOMAR CAMARA RETIRO 25 SE VISUALIZA PERSONAL POLICIAL CON MASCULINO DEMORADO,SE REALIZA LINEA DE TIEMPO POR CAMARA RETIRO25 DOMO SIENDO LAS 01:50HS VISUALIZANDO EN UN GIRO DEL DOMO UNA PERSONA DE ROPAS OSCURAS EN EL LUGAR,ASI MISMO NO SE VISUALIZA MOMENTO DE HECHO ILICITO.RETIRO DE PERSONAL POLICIAL CON TRASLADO DE MASCULINO. SE TOMA CONOCIMIENTO MEDIANTE CARTA SAE: M 601 REALIZA CONSULTA CON JUZGADO N 62 DRA LISANDUC SECRETARIA NUMERO 79 DR PETRECA ACT POR TENTATIVA DE ROBO</t>
  </si>
  <si>
    <t>BELGRANO77</t>
  </si>
  <si>
    <t>2;14</t>
  </si>
  <si>
    <t xml:space="preserve">SE TOMA CONOCIMIENTO MEDIANTE CARTA SAE N°46912749 QUE MASCULINO INDICA CHOQUE ENTRE AUTO Y MOTO EL MASCULINO DE LA MOTO ESTA TENDIDO EN EL PISO. SIENDO LAS 02:14HS SE TOMA LA CÁMARA BELGRANO77 EMPLAZADA EN LIBERTADOR 5500 Y VIRREY DEL PINO DONDE SE VISUALIZA A PERSONAL POLICIAL. 02:18HS SE RETIRA PERSONAL POLICIAL DE LA ESCENA.02:21HS ARRIBA SAME.02:25HS SE RETIRA SAME SIN TRASLADO. MEDIANTE LÍNEA DE TIEMPO POR LA CÁMARA BELGRANO77 CAM03 SIENDO LAS 02:02 SE VISUALIZA EL CHOQUE ENTRE EL MOTOVEHICULO Y EL VEHÍCULO DE ALQUILER.02:34HS SE RETIRA EL MASCULINO CONDUCTOR DEL VEHÍCULO DE ALQUILER POR SUS PROPIOS MEDIOS. 02:38HS SE RETIRA EL MASCULINO CONDUCTOR DEL MOTOVEHICULO POR SUS PROPIOS MEDIOS DANDO POR FINALIZADO EL EVENTO. SECTOR 2 INFORMA AL ARRIBO CHOQUE SIMPLE LAS PARTES YA HABÍAN INTERCAMBIADO DATOS Y SE ESTABAN RETIRANDO SIN NOVEDAD.
</t>
  </si>
  <si>
    <t xml:space="preserve">SE TOMA CONOCIMIENTO POR CARTA SAE MASCULINO DENUNICATE REFIERE UN PERSONAL DE TRASITO NO LO DEJA CIRCULAR, POR NO TENER SEGURO. SE VISUALIZA MEDIANTE CAMARA PÉRSONAL DE TRANSITO. ARRIBA PERSONAL POLICIAL. SE AMPLIA: CUATRI SE TRATO SE ENTREVISTO A CAT 03445 VERA BELEN, SE TRATO DE UNA INCIDENCIA SOLUCIONADA EN EL LUGAR 
</t>
  </si>
  <si>
    <t>FLORESTA49</t>
  </si>
  <si>
    <t>SE TOMA CONOCIMIENTO POR CARTA SAE FEMENINO INFORMA- MASCULINO ESTA AGRESIVO CON UN FEMENINO EN VIA PUBLICA. SE VISUALIZA MEDIANTE CAMARA A PERSONAL POLICIAL SIMILARES CARACTERISTICAS POR DIRECTORIO SENTIDO DOLORES. ASI MISMO SE VISUALIZA APARENTE INCIDENCIA VERBAL. ARRIBA PERSONAL POLICIAL DANDO CON PERSONAS APORTADAS. SE AMPLIA: 909 EN EL LUGAR SE ENTREVISTO A LAS PARTES POR SEPARDO NEGATIVO AGRESION SE TRATO DE UNA DISUCION DE PAREJA SOLUCIONADO PANORAMA NORMAL</t>
  </si>
  <si>
    <t>SE TOMA CONOCIMIENTO MEDIANTE CARTA SAE FEM REFIERE QUE UNA PAREJA EN SITUACION DE CALLE ESTAN PELEANDO</t>
  </si>
  <si>
    <t>PALERMO25</t>
  </si>
  <si>
    <t>SE TOMA CONOCIMIENTO POR CARTA SAE TOTEM 273 NO SE VISUALIZA EMERGENCIA. NO SE VISUALIZA MEDIANTE CAMARA LO APORTADO. SE AMPLIA:914 A INF QUE SE VERIFICO EL TOTEM SIN NOVEDAD. NEGATIVO LO APORTADO. NEGATIVO DENUNCIANTE</t>
  </si>
  <si>
    <t xml:space="preserve">SE TOMA CONOCIMIENTO POR CARTA SAE HT 7209 SOLICITA BOMBEROS POR INCENDIO DE RESIDUO. SE VISUALIZA POR CAMARA FOCO IGNEO. ARRIBA PERSONAL POLICIAL. SE VERIFICA LINEA DE TIEMPO Y SIENDO LAS 03:45 HS. SE VISUALIZA S MASCULINO MANIPULANDO LOS RECIDUOS DE UN CONTENEDOR. SE AMPLIA: </t>
  </si>
  <si>
    <t>V. MITRE10CAM02</t>
  </si>
  <si>
    <t>SE TOMA CONOCIMIENTO POR CARTA SAE MASCULINO REFIERE QUE UN AUTO LO CHOCO POR DETRAS Y SU AUTO QUEDO DENTRO DEL METROBUS. SE VISUALIZA DOS VEHICULOS SINIESTRADOS SOBRE CALZADA. ARRIBA PERSONAL POLICIAL AL LUGAR. SE VERIFICA LIENA DE TIEMPO Y SIENDO LAS 03:52 HS. SE VISUALIZA EL MOMENTO DE LA COLISION. ARRINA SAME. SE RETIRA SAME CON TRASLADO. SE AMPLIA: M 915 INFORMA SAME INTERNO 415 BASE FRAGATA A/C DRA OLGIN MN143098 AMBOS CONDUCTORES RECHAZARON ASISTENCIA DE SAME</t>
  </si>
  <si>
    <t>SE TOMA CONOCIMIENTO POR CARTA SAE MASC DE 65 AÑOS, ESTA CON MUCHO DOLOR EN EL PECHO, ESTA CONDUCIENDO UN TAXI, FRENO EN EL LUGAR AGUARDANDO AYUDA. SE VISUALIZA POR CAMARA A VEHCULO DE ALQUILER TIPO TAXI EL MISMO DETENIDO CON SU CONDUCTOR EN INTERIOR. ARRIBA PERSONAL POLICIAL. MOVIL,INFORMA QUE ARRIBO SAME INT 385 DEL HTAL VELEZ , AC DE LA DRA PIAZA MN 198266 , ASISTE Y TRASLADA AL MISMO NOSOCOMIO , DIAGNOSTICO , PROBLEMAS CARDIACOS .</t>
  </si>
  <si>
    <t>OFICIAL MAYOR MARTINEZ RICARDO</t>
  </si>
  <si>
    <t xml:space="preserve">SE VISUALIZA POR CAMARA CONSTITUCION 32 A UN FEMENINO APARENTEMENTE COMERCIALIZANDO ESTUPEFACIENTES. SE DA AVISO A COMANDO. ARRIBA PERSONAL POLICIAL DANDO CON EL FEMENINO VENDEDOR Y COMPRADOR- SE AMPLIA HT INF SE REALIZO CONSULTA CON LA UFLA ESTE EN LA VOZ DEL DR FORMOSEL QUIEN DISPUSO SE LABREN ACTUACIONES POR LEY 23737 ART 5 INCISO C , DETENCION DE FEMENINO TRANS SR GONZALEZ GONZALEZ, PARA CON LA FEMENINO DELI NOTIFICACION DE ART 29 Y 30,
</t>
  </si>
  <si>
    <t>RECOLETA31</t>
  </si>
  <si>
    <t>RECOLETA</t>
  </si>
  <si>
    <t>SE TOMA CONCOMIENTO MEDIANTE CATA SAE SOBREMASCULINO REFIERE QUE HABRIA UN MASCULINO QUE SE HABRIA CAIDO Y SE HABRIA GOLPEADO LA CABEZA, EL MISMO ESTARIA CONSCIENTES Y NO PERDERIA SANGRE, SE ENCONTRARIA EN EL INTERIOR DEL RECOLETA MALL EN EL INTERIOR DEL COMERCIO MC DONALDS, SOLICITA MOVIL Y SAME
LARRY SANTANA SERIA EL DENUNCIANTE 
TELEFONO DE CONTACTO DEL DENUNCIANTE 62803924 CMU INF SE POSEE CAMARA RECOLETA31 SE VERIFICACMU AMPLIA SE VISUALIZA PERSONAL POLICIAL EN EL LUGAR. SE AMPLIA HT SE ENTREVISTA CON EL ENCARGADO DEL COMERCIO MC DONALDS. NEGATIVO PERSONA LESIONADA Y/O CON ROSTRO ENSANGRENTADO. SIN EFECTO PARA SAME.-</t>
  </si>
  <si>
    <t>SE TOMA CONOCIMIENTO MEDIANTE CARTA SAE LLAMANTE INDICA QUE A SU NOVIA LE ROBARON SU TELEFONO Y BICICLETA, REFIERE QUE TAMBIEN LA GOLPEARON,SE ENCUENTRAN EN LA HABITACION NUMERO 3 DEL HOTEL EGIPTO EN EL PRIMER PISO, TELEFONO DE CONTACTO 11 6458 6353. NO APORTA MAS DATOS.- 903 INF SE ENTREVISTO CON FEMENINO FUERA DE CAUDALES,INDICA EL DIA DE AYER DOS MASCULINOS EN SANCHEZ DE BUSTAMENTE 556 LA HICIERON PASAR Y LE SUSTRAJERON SU BICICLETA Y SU CELULAR SAMSUNG A12, SE REALIZO CONSULTA CON FISCALIA N47 AC DOC SOLIMINE SECRETARIA UNICA AC DOC CRECUM QUE DISPUSO LABRAR ACT POR AVERIGUACION DE ILICITO.- ARRIBO SAME DE BASE CORDOBA INT 362 AC DOC EZURLAN ASISTE Y DERIVA AL RAMOS CON DIAG TRAUMATISMOS MULTIPLES SIN RIESGO.</t>
  </si>
  <si>
    <t>BARRACAS91</t>
  </si>
  <si>
    <t>SE TOMA CONCOMIENTO MEDIANTE CARTA SAE SOBRE MOTO DE ZAVALETA EN PERSUCIION DE MASCULINO MANZANA 8 CMU INF QUE POSEE CAMARA BARRACAS55 AL MOMENTO NO SE VISUALIZA LO APORTADOCMU INF QUE POSEE CAMARA BARRACAS 91 VISUALIZANDO EL ARRIBO DEL PERSONAL POLICIALCMU AMPLIA QUE SE VISUALIZA EL RETIRODEL PERSONAL POLICIAL AL LUGAR. SE AMPLIA MOTO DE ZAVALETA INF QUE NO SE LOGRO DAR CON EL MASCULINO, SE VERIFICO EL PREDIO SIN NOVEDAD</t>
  </si>
  <si>
    <t>VILLA PUEYRREDON 59</t>
  </si>
  <si>
    <t>VILLA PUEYRREDON</t>
  </si>
  <si>
    <t>SE TOMA CONOCIMIENTO MEDIANTE CARTA SAE CIUDADANA REFIERE QUE TRABAJADORES ENCOTRARON BOLSO CON DROGAS Y BALANZA.- 612C INFORMA QUE EL MASCULINO TRABAJA EN COOPERATIVA EL ALAMO, QUE TRABAJA CON LOS CONTENEDORES DE BASURA, EL MISMO CORRESPONDE Y NO POSEE IMPEDIMENTO.- 612C INFORMA QUE SE REALIZO CONSULTA CON LA UFLA NORTE A CARGO DEL DOCTOR GALBAIRE, SECRETARIA DOCTORA ESPASIANO ATENDIDO A LA VOZ DE LA MISMA DISPUSO ACTUACIONES AVERIGUACION DE ILICITO, EL SECUESTRO DEL BOLSO,CON LAS BOLSAS TIPO ZIPLOC UNA ROSA 15,7 GRAMOS Y LA OTRA VIOLETA 20,1 GRAMOS, ASIMISMO NEGATIVO SERVICIOS AL LUGAR Y REMISION AL LABORATORIO DE LAS BOLSAS TIPO ZIPLC</t>
  </si>
  <si>
    <t>SE TOMA CONOCIMIENTO MEDIANTE CARTA SAE DENUNCIANTE INDICA VISUALIZAR DESDE SU BALCON A UN MASCULINO EN EL SUELO, DESCONOCE QUE LE SUCEDE.- HT INF ARRIBO SAME INT 424 DEL HOSPITAL PIÑEIRO AC DEL DR MOYA GORGE MN 168484 ASISTE Y TRASLADA AL PIÑEIRO CON DIAG HERIDA CORTANTE EN CUERO CABELLUDO Y PIERNA IZQUIERDA.- HT INF EVACUO CONSULTA CON UFLA OESTE AC DEL DRA LORENA SECRETARIA UNICA AC DEL DR CORSO DISP0ONE DETENCION E LOS 3 MASCUILINO AR 96 CAEARULA LESIONES EN RIÑA //</t>
  </si>
  <si>
    <t>BARRACAS</t>
  </si>
  <si>
    <t>SE VISUALIZA POR CAMARA BARRACAS 56 EL PASO DEL VEHICULO VISUALIZANDO A UN MASCULINO DE TORSO DESNUDO PANTALON BLANCO Y DESCALZO BAJANDO DEL AUTOMOVIL DANDOSE A LA FUGA POR EL INTERIOR DEL PASILLO SIENDO PERSEGUIDO POR PERSONAL POLICIAL DONDE ES DETENIDO POR PERSONAL CMU AMPLIA QUE SE VISUALIZA POR CAMARA BARRACAS 56 A LAS 07:08 HORAS A PERSONAL POLICIAL EN PERSECUCION VISUALIZANDO EL PASO DEL VEHICULO CIRCULANDO POR IRIARTE SENTIDO A LAVARDEN DONDE POSTERIORMENTE UN MASCULINO DE TORSO DESNUDO PANTALON BLANCO , DESCALZO BAJA DEL AUTOMOVIL DANDOSE A LA FUGA POR EL INTERIOR DEL PASILLO SIENDO APRENDIDO POR PERSONAL POLICIAL-CMU AMPLIA QUE POR CAMARA BARRACAS57CAM02 SE VISUALIZA AL VEHICULO CIRCULAR POR IRIARTE HACIA ZAVALETA ,ANTES DE LLEGAR A DICHA INTERCEPCION ES QU EL VEHICULO SE CRUZA CON UN MOVIL POLICIAL EL CUAL INTENTA DETENERLO Y EL MASCULINO A BORDO DEL VEHICULO CRUZA AL CARRIL CIRCULANDO EN CONTRA MANO VARIOS METROS VISUALIANDO A LAS 07:08:25 LUEGO DE REALIZAR VARIAS MANIOBRAS ENTRE LOS VEHICULOS DEJANDO EL RODADO ESTACIONADO SOBRE IRIARTE ENTRE AMBOS CARRILES PARA LUEGO DESCENDER DEL MISMO E INGRESAR A UN PASILLO A VELOZ CARRERA PERDIENDO LA VISUAL DEL MISMO. SE DEJA COSNTANCIA QUE A LAS 07:08:14 MOMENTOS EN EL QUE EL VEHICULO SE CRUZA CON MOVIL POLICIAL UN PERSONAL DE ESTA FUERZA EXIBE APARENTEMENTE SU ARMA DE FUEGO NO PUDIENDO VISUALIZAR SI EL MISMO EFECTUA ALGUN DISPARO-CMU AMPLIA QUE POR CAMARA BARRACAS55CAM01 A LAS 07:06:36 HORAS SE OBSERVA AL VEHICULO COLOR GRIS SIENDO PERSEGUIDO POR PERSONAL EN MOTO LUEGO CIRCULA VARIOS METROS COLISIONANDO A UN MOTOVEHICULO POSTERIORMENTE POR IRIATE HACIA ALCORTA Y A LOS POCOS MINUTOS SE VISUALIZA QUE RETOMA POR IRIARTE SENTIDO IGUAZU-SE AMPLIA SE REALIZA CONSULTA JUZGADO NACIONAL CRIMINAL N° 36 DR FERRE SECRETARIA 123 DRA CELIA ACTUACIONES POR ENCUBRIMIENTO Y DETENCION DEL MASCULINO Y SECUESTRO DEL RODADO</t>
  </si>
  <si>
    <t>SE TOMA CONOCIMIENTO MEDIANTE CARTA SAE MASCULINO REFIERE QUE HABRIA UNA PELEA ENTRE 7/8 PERSONAS, UNO DE ELLOS TIENE UNA LESION EN LA CABEZA ESTARIA DONDE ESTA LA FARMACIA EN ESTOS MOMENTOS, Y LAS MISMAS 7/8 PERSONAS ESTARIAN ASISTIENDOLO.- HT INF SE ENTREVISTO EN EL LUGAR SE TRATO DE UNA INCIDENCIA LA CUAL YA HABIA SIDO SOLUCIONADA AL ARRIBO DEL PERSONAL LA OTRA PARTE YA SE HABRIA RETIRADO PANM NORMAL</t>
  </si>
  <si>
    <t xml:space="preserve">SE TOMA CONOCIMIENTO MEDIANTE CARTA SAE VISUALIZA POR CAMARA CONSTITUCION 27 A UN FEMENINO APARENTEMENTE COMERCIALIZANDO ESTUPEFACIENTES. SE DA AVISO A COMANDO. ARERIBA PERSONAL POLICIAL DANDO CON EL FEMENINO. SE AMPLIA MOVIL 901 INF SE ENTREVISTO CON LA FEMENINO LA MISMA CORRESPONDE Y NO POSEE ELEMENTO CONSTITUTIVO DE DELITO. PRESENCIA NOTORIA, PMA EXTERNO NORMAL
</t>
  </si>
  <si>
    <t>VILLA DEVOTO 72</t>
  </si>
  <si>
    <t>SE TOMA CONOCIMIENTO MEDIANTE CARTA SAE DENUNCIANTE INDICA QUE HABRIA 3 MASCULINOS EN EL DESAYUNADOR DE LA ESCUELA, LOS MISMOS HABRIAN ROBADO A DOS ESTUDIANTES.- LLAMANTE INDICA QUE LOS HABRIA ENCERRADO EN EL LUGAR.- M 611 B INF EN EL LUGAR SE ENCUENTRAN TRES MASCULINOS EN SITUACION DE VULNERABILIDAD MENORES DE EDAD LOS CUALES SUSTRAEN TELEFONOS CELULARES A MENORES ALUMNOS DEL ESTABLECIMIENTO .- NO SE REQUIERE DE SAME .- EN BREVE CON DATOS .- MOVIL EN CONSULTA JUDICIAL.- M 611B INF SE REALIZA CONSULTA CON JUZG DE MENORES N 7 DR COCIANCICH ACTUACIONES POR ROBO Y AVALA LA DETENCION DE LOS TRES MENORES.- M 611 B SE TRATA DE UN COLEGIO PRIVADA DE NOMBRE *EPISCOPAL DE BS AS * LAS MENORES SE ENCONTRABAN EN LA VEREDA DE LA ESCUELA PARA INGRESAR AMBAS CON LOS CELULARES .EN LA MANO . SE APROX LOS TRES MASCULINOS Y LES SUSTRAEN LOS CELULARES ESTAS - INGRESAN A LA ESCUELA Y DAN AVISO A LA PORTERA Y LA CHICA DEL BUFFET DE LO ACONTECIDO SALEN A LA VEREDA Y OBERVAN QUE LOS MASCULINOS INGRESAS AL COMEDOR QUE SERIA UNA DESAYUNADOR Y ESTS MASCULINOS INGRESAN AL MISMO .- EN DOND EL PEROSNAL DEL BUFFET RETIENE A LOS MASCULINOS HASTA EL ARRIBO DEL PERSONAL POLICIAL</t>
  </si>
  <si>
    <t>BOEDO82 CAM01/03</t>
  </si>
  <si>
    <t>SE TOMA CONOCIMIENTO MEDIANTE CARTA SAE HT SOLICITA AMBULANCIA Y Y PERSONAL JURISDICCIONAL.- HT INF ARRIBA PERSONAL DE COM 7-- MOVIL 706 AC OF MAYOR LP 4633 SALAZAR - 607 INF ARRIBO SAME MOVIL 1 AC DEL DR ALBERTO MN 55355 NO ASISTE YA QUE EL MASCULINO SE NIEGA.- 107:607 INF MASCULINO SE RETIRA POR SUS MEDIOS / NO REQUIERE SAME // PANORAMA NORMAL</t>
  </si>
  <si>
    <t>V. RIACHUELO 22 CAM 02</t>
  </si>
  <si>
    <t>SE TOMA CONOCIMIENTO MEDIANTE CARTA SAE POR UN CHOQUE Y FUGA, AL MOMENTO LA CAMAR EN EL LUGAR SIN VIDEO, SE VERIFICAN PROXIMAS Y SE APORTA LINEA DE TIEMPO .- M 608 C OF MAYOR ARGUELLO INF SE REALIZA CONSULTA CON FISCALIA N 34 AC DRA VELLEVIGNA SECRETARIA UNICA AC DRA GIRO SE LABRAN ACT POR AVERIGUACION DAÑO</t>
  </si>
  <si>
    <t>LINIERS 72 CAM 02</t>
  </si>
  <si>
    <t>SE TOMA CONOCIMIENTO MEDIANTE CARTA SAE POR UA INCIDENCIA CON UN MASC ARROJANDO OBJETOS, AL MOMENTO DE TOAMR LA CAMARA SE VISUALIZA A PEROSNAL POLICIAL RECORRIENDO LA ZONA, SE APORTA LINEA DE TIEMPO .- OF 1 PEREYRA 609 INF VIA QSO SE REALIZO CONSULTA UFLA SUR A/C DR AYMERIC SE LABRAN ACTS DAÑO REFERENTE AL IMPUTADO SOLO SE POSEE DOMICILIO MURGUIONDO 509 Y RESPONDE AL NOMBRE DE BRAIAN SE IMPLANTA CONSIGNA OF 1 LP 163497 NAVARRO EN EL DOMICILIO DEL IMPUTADO A FIN DE PODER IDENTIFICARLO Y REALIZAR NUEVA CONSULTA</t>
  </si>
  <si>
    <t>SE TOMA CONOCIMIENTO MEDIANTE CARTA SAE LLAMANTE REFIERE UN MASCULINO TENDRIA ATRAPADO SU BRAZO EN UNA MAQUINA SOLICITA MOVIL Y SAME EN PRIORIDAD.- ARRIBO SAME DE BASE MORENO INT 407 AC DOC MARIANO PELLIZALI MN 195494 ASISTE Y DERIVA AL RAMOS CON DIAG TRAUMATISMO EN MANO DERECHA.- HT INF MASCULINO ES COCINERO DE UN RESTAURANT,SE LASTIMA LA MANO CON MAQUINA DE PAN SIN QUERER, CONSTANCIA EN PARTE --</t>
  </si>
  <si>
    <t>MATADEROS 13</t>
  </si>
  <si>
    <t>SE TOMA CONOCIMIENTO MEDIANTE CARTA SAE POR UNA PERSONA DESCOMPUETA.- AL MOMENTO DE TOMAR LA CAMARA SE VISUALIZA LO MENCIONAOD , ARRIBA PEROSNAL Y ENTREIVSTA .- 609 INF SE TRATA DE UNA PERSONA EN ESTADO DE VULNERABILIDAD EL MISMO SE ENCONTRABA DESCANSANDO // SE RETIRA DEL LUGAR -</t>
  </si>
  <si>
    <t>SE TOMA CONCOIMIENTO MEDIANTE CARTA SAE SOBRE DENUNCIANTE REFIERE QUE UN COLECTIVO ATROPELLO A UNA FEMENINA . ESTA SOBRE EL PISO 
LINEA DE COLECTIVO 118 -CMU INF QUE POSEE CAMARA RECOLETA68 VISUALIZNADO AUNA PERSONA TIRADA SOBRE LA CINTA ASFALTICA-CMU AMPLIA QUE SE VISUALIZA EL ARRIBO DE SAME Y PERSONAL POLICIAL AL LUGARCMU AMPLIA QUE SE REALIZO LINEA DE TIRMPO POR CAMARA RECOLETA68 CAM02 AL MOMENTO NO VISUALIZANDO EL CHOQUE POR LEJANIA DE LA CAMARA Y OBSTRUCCION DE COLECTIVOS AL MOMENTO APARENTEMENTE DEL ACCIDENTE. SE AMPLIA 602A INF EN EL LUGAR FEMENINO DE AVANZADA EDAD CAE DEL COLECTIVO AL DESCENDER Y NO SOLTARSE DE LA BARANDA, ARRIBO SAME INT 412 DEL HTAL FERNANDEZ A/C DRA.FARRAN CLAUDIA MN 159951 QUIEN ASISTE Y DERIVA AL HTAL RIVADAVIA CON DIAG POLITRAUMISMO. SE REALIZO CONSULTA CON LA UFLA ESTE A/C DR.HORACIO PEIX QUIEN INTERIORIZADO DISPUSO LABRAR ACTUACIONES POR LESIONES CULPOSAS ART 94. NOTIFICACION DEL CHOFER Y SOLTURA EN EL LUGAR.-</t>
  </si>
  <si>
    <t>PALERMO O231</t>
  </si>
  <si>
    <t>SE ROMA CONCMIENTO MEDIANTE CARTA SAE DENUNCIANTE INDICA QUE HABRIA UN CHOQUE EN VIA PUBLICA, INDICA QUE NO HABRIA HERIDOS PERO LOS VEHICULOS ESTARIAN CRUZADOS EN LA CALLE.- AP INDICA TRASLADO DE MASCULINO CONDUCTOR DE LA CAMIONETA AL HODP FERNANDEZ DIAG TRAUMATISMO PELVICO</t>
  </si>
  <si>
    <t>CABALLITO 32</t>
  </si>
  <si>
    <t>SE TOMA CONOCIMIENTO MEDIANTE CARTA SAE MOVIL DE TRASLADO DE DETENIDO SE ENCUENTRA RADIADO, SOLICITA DUTIA. LA UNIDAD SE ENCUENTRA CON UN DETENIDO.- SE COOPERO SIN NOVEDAD CON EL MOVIL INT 7562 A/C OF PRIMERO LP 5750 SOSA PERTENECIENTE A LA ALCALDIA 12B</t>
  </si>
  <si>
    <t>NUEVA POMPEYA</t>
  </si>
  <si>
    <t>SE TOMA CONOCIMIENTO MEDIANTE CARTA SAE SOBRE</t>
  </si>
  <si>
    <t>SAAVEDRA 91 CAM01</t>
  </si>
  <si>
    <t>SIENDO LAS 9.50HS SE TOMA CONOCIMIENTO MEDIANTE CARTA SAE N° 46914591 POR UN CHOQUE ENTRE MOTOVEHICULO Y VEHICULO PARTICULAR. SE TOMA CAMARA SAAVEDRA91 CAM01 EMPLAZADA EN R BALBÍN 4915 Y PICO VISUALIZANDO LO APORTADO EN EL LUGAR SE ENCUENTRA AMBULANCIA PRIVADA ASISTIENDO AL HERIDO 9.52HS ARRIBA MOVIL POLICIAL 9:59HS ARRIBA SAME 10.06HS SE RETIRA SAME SIN TRASLADAR 10.07HS SE RETIRA AMBULANCIA PRIVADA EMPRESA ACUDIR TRASLADANDO AL MOTOCICLISTA 10.45HS RETIRA EL MOTOVEHICULO Y EL PERSONAL POLICIAL SECTOR 2 R INFORMA EN EL LUGAR SE REALIZO CONSULTA CON UNIDAD DE FLAGRANCIA A CARGO DR BROTTO SECRETARIA ÚNICA A CARGO DR NANNI DISPUSO ACTUACIONES POR LESIONES CULPOSAS ART 94 A LA SRA BETINA NOTIFICACIÓN ART 29 Y 30 CON RESPECTO AL MOTOVEHICULO QUEDA RESGUARDO EN DEPENDENCIA NEGATIVO SERVICIO</t>
  </si>
  <si>
    <t>SE TOMA CONOCIMIENTO MEDIANTE CARTA SAE NRO. 46914642 HT 173 INDICA MASCULINO ACUSADO DE ILÍCITO. 09:58 HS. AL TOMAR LA CÁMARA SAN CRISTOBAL 44 EMPLAZADA EN SARANDÍ 1325 Y COCHABAMBA SE VISUALIZA PERSONAL POLICIAL JUNTO A UN MASCULINO DEMORADO. SE BRINDA APOYO ÓPTICO EN EL LUGAR. 10:49 HS. SE RETIRA MÓVIL POLICIAL INTERNO 8282 TRASLADANDO AL MASCULINO EN CARÁCTER DE DETENIDO DANDO POR FINALIZADO DICHO EVENTO. SE AMPLÍA POR CARTA SAE MÓVIL 503 INFORMA EL MASCULINO SUSTRAE UN CELULAR MODO ARREBATO DE LA VENTANA DE UNA FINCA. MÓVIL 503 INFORMA SE REALIZO CONSULTA CON JUZGADO NRO. 17 A CARGO DEL DC. DELVISO SECRETARÍA 153 A CARGO DEL DR. HEMIR QUE DISPUSO DETENCIÓN POR ROBO ARREBATO CELULAR SAMSUNG A16 COLOR VERDE.</t>
  </si>
  <si>
    <t>SE TOMA CONOCIMIENTO MEDIANTE CARTA SAE N° 46914775 SOBRE QUE HABRIA UN MASCULINO ESTARIA ROBANDO UN CAÑO DE AGUA . 10:15 HS AL MOMENTO DE TOMAR LA CAMARA RETIRO 47 EMPLAZADA EN L N ALEN 898 Y PARAGUAY SE VISUALIZA A UN MASCULINO DE SIMILARES CARACTERISTICAS A LO APORTADO POR CARTA EL MISMO CON UN CAÑO DE AGUA MARTILLANDO EL AFALTO .MACULINO REMRA AZUL PANTALON GRIS CALZADO NEGRO . 10:16HS PERSONAL POLICIAL DA CON EL MASCULINO DESCRIPTO POR ESTA SALA . 11:27HS SE RETIRA MOVIL POLICIAL CON TRASLADO DEL MASCULINO. SE TOMA CONOCIMIENTO MEDIANTE CARTA SAE MOTO INFORMA EVACUA CONSULTA CON EL JUZGADO NACIONAL CORRECCIONAL Y CRIMANL NRO 72 A CARGO DE LA DRA EICHANDU SECRETARIA NRO 79 A CARGO DEL DR RICO QUIEN ORDENA LA DETENCION DEL MASCULINO POR TENTATIVA DE ROBO SE VERIFICO LA INMEDIACIONES SIN DAR CON LA PARTE DAMNIFICADA .</t>
  </si>
  <si>
    <t>SE TOMÓ CONOCIMIENTO MEDIANTE CARTA SAE N° 46914724 DENUNCIANTE REFIERE SER EMPLEADO DE METRO BUS  TUVO UN ALTERCADO CON UN MASCULINO CAMISA NEGRA PANTALÓN CORTO DIRECCIÓN A PUERTO MADERO POR CÓRDOBA. SE VERIFICA CÁMARA RETIRO58 EMPLAZADA CÓRDOBA 315 Y 25 DE MAYO DONDE SIENDO HORAS 10:39 SE VISUALIZA PERSONAL POLICIAL ENTREVISTANDO A DOS MASCULINOS. SE REALIZÓ LÍNEA DE TIEMPO NO LOGRANDO VER LA INCIDENCIA 10:50 HS. PERSONAL POLICIAL TRASLADA A LOS MASCULINOS HACIA ALEM SIENDO VISUALIZADOS POR CÁMARA RETIRO61 CAM03 EMPLAZADA ALEM 815 Y CÓRDOBA. 12:28 HS. PERSONAL POLICIAL INGRESA A MASCULINO A MÓVIL Y SE RETIRA TRASLADANDO EL OTRO MASCULINO SE RETIRA POR SUS PROPIOS MEDIOS. SE TOMÓ CONOCIMIENTO MEDIANTE CARTA MÓVIL 601 INFORMÓ LA PARTE DAMNIFICADA SE TRATA DE EMPLEADO TERCERIZADO DE LIMPIEZA DE LA FIRMA MITZA DEL METROBUS Y EVACUA CONSULTA A LA UNIDAD DE FLAGRANCIA ESTE A CARGO DE DR. PEIX QUIEN INDICA SE LABREN ACTUACIONES POR LESIONES ART 89 NOTIFICACIÓN DE LOS ART 29 Y 30 CON SOLTURA PARA LA PARTE IMPUTADA.</t>
  </si>
  <si>
    <t>V. SARFIELD 36</t>
  </si>
  <si>
    <t>SE TOMA CONOCIMIENTO MEDIANTE CARTA SAE N° 46914935 POR INCIDENCIA EN LA VÍA PÚBLICA. SIENDO LAS 10:39 HS SE TOMA LA CÁMARA VÉLEZ SARSFIELD 36 EMPLAZADA EN SEGUROLA 1100 Y R. E. DE SAN MARTIN AL MOMENTO SE VISUALIZA PERSONAL POLICIAL ENTREVISTANDO EN EL LUGAR. 10:46 HS SE RETIRA PERSONAL POLICIAL DANDO POR FINALIZADO EL EVENTO. SAE AMPLIA 610 A INDICA QUE SE TRATÓ DE UNA DISCUSIÓN VERBAL ENTRE PASAJEROS AMBAS PARTES ILESAS.</t>
  </si>
  <si>
    <t>V. CRESPO 82</t>
  </si>
  <si>
    <t>SE TOMA CONOCIMIENTO MEDIANTE CARTA SAE N°46915064 DENUNCIANTE INFORMA QUE UN MASCULINO ESTA AGRESIVO Y LE ROMPIÓ EL ESPEJO DE SU VEHÍCULO. VEHÍCULO DE DOMINIO AF853XY COLOR GRIS. SIENDO LAS 10:44HS. SE TOMA CAMARA VILLA CRESPO82 EMPLAZADA EN J B JUSTO 3302 Y HONORIO PUEYRREDÓN DONDE SE VISUALIZA AL PERSONAL POLICIAL JUNTO A UN VEHÍCULO DE SIMILARES CARACTERÍSTICAS. POSTERIOR SE REALIZA LÍNEA DE TIEMPO MEDIANTE CAMARA VILLA CRESPO82CAM01 EMPLAZADA J B JUSTO 3302 Y HONORIO PUEYRREDÓN SIENDO LAS 10:36HS. SE VISUALIZA AL VEHÍCULO GRIS PROVENIR DESDE PASAJE EL FABETO Y DOBLAR EN JUAN B JUSTO SENTIDO A PUEYRREDÓN DETRÁS DEL MISMO CIRCULABA EL VEHÍCULO CHEVROLET COLOR GRIS APORTADO EN CARTA EL CUAL ASCIENDE A LA VEREDA Y LUEGO SE INTERPONE EN EL PASO DEL PRIMER VEHÍCULO APORTADO LUEGO AMBO SE RETIRAN SENTIDO A PUEYRREDÓN QUEDANDO FUERA DE LA VISUAL DE LA CAMARA. 12:29HS. SE RETIRA PERSONAL POLICIAL CON MASCULINO DETENIDO DANDO POR FINALIZADO ESTE EVENTO. POSTERIORMENTE SE TOMA CONOCIMIENTO MEDIANTE AMPLIACIÓN DE CARTA SAE QUE HT 174 INDICA QUE SE REALIZA CONSULTA CON LA UFLA NORTE A CARGO DOCTOR GALVAIRE DISPUSO ACTA POR DAÑO Y DETENCIÓN AL SEÑOR JUADINO.</t>
  </si>
  <si>
    <t>11:01HS. SE VISUALIZA POR CÁMARA BALVANERA10 EMPLAZADA SOBRE PUEYRREDÓN 234 Y J D PERÓN A DOS MASCULINOS MANIPULANDO LO QUE APARENTEMENTE SERIAN VARIAS TARJETAS DE CRÉDITO LOS MISMOS INGRESA A COMERCIO PIGMENTO. MASCULINO 1 POSEE REMERA GRIS PANTALÓN BEIGE ZAPATILLAS NEGRAS CON SUELA BLANCA CON MOCHILA AZUL COLOCADA. MASCULINO2 POSEE REMERA NEGRA BERMUDA DE JEAN ZAPATILLAS NEGRAS CON SUELA BLANCA CON MORRAL NEGRO COLOCADO. SE DA AVISO A COMANDO MEDIANTE MODULACIONES Y CARTA SAE 46915303. SE DEJA ASENTADO QUE A LOS MASCULINOS SE LES HACE UN SEGUIMIENTO DESDE LAS 10:35HS. POR CÁMARA BALVANERA04 EMPLAZADA SOBRE PUEYRREDÓN 68 Y BARTOLOMÉ MITRE LOS MISMOS SE ENCONTRABAN PRÓXIMOS A UN CONTENEDOR DE BASURA Y SEGUIDAMENTE POR CÁMARA BALVANERA07 EMPLAZADA SOBRE RIVADAVIA 2990 Y ECUADOR A LAS 10:38HS. LOS MISMOS SE ENCONTRABAN MANIPULANDO TARJETAS DEL BANCO NACIÓN DE COLOR AZUL Y A CONTINUACIÓN INGRESAN A COMERCIO UGIS. 11:09HS. POR CÁMARA BALVANERA09 EMPLAZADA SOBRE PUEYRREDÓN 195 Y J D PERÓN SE OBSERVA ARRIBO DE PERSONAL POLICIAL DANDO CON LOS MASCULINOS. SE VERIFICA LÍNEA DE TIEMPO DE CÁMARA BALVANERA20CAM03 EMPLAZADA SOBRE RIVADAVIA 3098 Y GRAL URQUIZA OBSERVANDO A LOS MASCULINOS INGRESAR A UN COMERCIO FARMACITY A LAS 10:44HS. SIN ELEMENTOS Y 10:48HS. EGRESAR DEL MISMO CON UNA BOLSA DE COLOR BLANCO. 14:02HS. SE RETIRA MÓVIL 7783 TRASLADANDO A LOS DOS MASCULINOS. SE DA POR FINALIZADO EL EVENTO. POSTERIORMENTE SE TOMA CONOCIMIENTO POR CARTA SAE QUE MASCULINOS SUSTRAEN BILLETERA Y COMPRAN ROPA CON TARJETAS. SE REALIZA CONSULTA CON JUZGADO N°17 A CARGO DE DR. DELVISSO SECRETARIA N°153 A CARGO DE DR. CHAVAN QUIEN DISPUSO ACTUACIONES POR HURTO Y ESTAFA Y DETENCIÓN DE AMBOS MASCULINOS.</t>
  </si>
  <si>
    <t>MONSERRAT 74</t>
  </si>
  <si>
    <t>TOMÓ CONOCIMIENTO MEDIANTE CARTA SAE N° 46915578 LLAMANTE REFIERE QUE EN RIVADAVIA 1672 HABRÍA MASCULINO QUE TENDRÍA INHIBIDOR DE SEÑAL SOBRE LA PLAZA VISTE REMERA BLANCA Y PANTALÓN DE JEAN MOCHILA MARRÓN ESTARÍA ACOMPAÑADO DE CUATRO MASCULINOS. SE VERIFICO CÁMARA MONSERRAT74 EMPLAZADA CÓRDOBA 2595 Y PUEYRREDÓN Y MOSERRAT34 RIVADAVIA 1698 Y RODRÍGUEZ PEÑA DONDE SIENDO HORAS 11:41 SE VISUALIZA MASCULINO CON LAS CARACTERÍSTICAS APORTADAS. 11:42 HS. ARRIBA PERSONAL POLICIAL QUE LOGRA DAR CON MASCULINO. 12:33 HS. PERSONAL POLICIAL DA SOLTURA AL MASCULINO QUE PERMANECE EN EL LUGAR DANDO ASÍ POR FINALIZADO EL EVENTO. SE TOMÓ CONOCIMIENTO MEDIANTE CARTA MOTO INFORMO SE ENCUENTRA CON EL MASCULINO EL MISMO POSEE UN INHIBIDOR SE REALIZÓ CONSULTA CON FISCALÍA CRIMINAL CORRECCIONAL N° 5 A CARGO DR. SOLANA NO ADOPTA TEMPERAMENTO SE PROCEDE AL SECUESTRO DEL INHIBIDOR.</t>
  </si>
  <si>
    <t>PALERMO O224 CAM03</t>
  </si>
  <si>
    <t>SE TOMA CONOCIMIENTO MEDIANTE CARTA SAE N°46915682 DENUNCIANTE REFIERE MASCULINO EN SITUACIÓN DE CALLE AGREDIENDO A UN FEMENINO. SIENDO LAS 11:52HS. SE TOMA CAMARA PALERMOO224 EMPLAZADA EN GOROSTIAGA 1801 Y ARCE DONDE NO SE VISUALIZA LO APORTADO. POSTERIOR SE REALIZA LÍNEA DE TIEMPO MEDIANTE CAMARA PALERMOO224CAM03 EMPLAZADA EN GOROSTIAGA 1801 Y ARCE SIENDO LAS 11:46HS. SE VISUALIZA UNA INCIDENCIA ENTRE UN MASCULINO DE TORSO DESNUDO PANTALÓN CORTO COLOR NEGRO Y UN FEMENINO DE MUSCULOSA COLOR NEGRA Y PANTALÓN LARGO COLOR ROJIZO. SE VISUALIZA AL FEMENINO CAÍDO SOBRE LA VEREDA NO LOGRANDO VISUALIZAR SI EL MASCULINO PROPICIA GOLPES LUEGO AMBOS SE RETIRAN POR ARCE SENTIDO A MAURE. 11:54HS. NO SE VISUALIZA EL ARRIBO DE PERSONAL POLICIAL DANDO POR FINALIZADO ESTE EVENTO. POSTERIORMENTE SE TOMA CONOCIMIENTO MEDIANTE AMPLIACIÓN DE CARTA SAE QUE HT R 049 AL ARRIBO NEGATIVO  INCIDENCIA EN VÍA PÚBLICA NEGATIVO PERSONA LESIONADA.</t>
  </si>
  <si>
    <t>BELGRANO 01</t>
  </si>
  <si>
    <t>SE TOMA CONOCIMIENTO POR CARTA SAE N° 46915597 REFIERE TENTATIVA DE SUICIDIO. 12:00 HS. SE TOMA LA CAMARA BELGRANO01 EMPLAZADA EN CONGRESO 2910 Y CRAMER VISUALIZANDO A PERSONAL POLICIAL ENTREVISTANDO UN FEMENINO. 12:05 EL FEMENINO SE RETIRA POR SUS PROPIOS MEDIOS. 12:09 HS. SE RETIRA EL PERSONAL POLICIAL DANDO POR FINALIZADO EL EVENTO. SE TOMA CONOCIMIENTO POR CARTA SAE: NEGATIVO TENTATIVA DE SUICIDIO.</t>
  </si>
  <si>
    <t>MATADEROS 30 / CAM 02</t>
  </si>
  <si>
    <t>SIENDO LAS 12:02 HS. POR LA CÁMARA MATADEROS30 EMPLAZADA EN DE LOS CORRALES 7491 Y GRAL PAZ. SE VISUALIZA POR ESTA SALA APARENTEMENTE UN CHOQUE CON UNA INCIDENCIA EN EL LUGAR. SE DA AVISO A COMANDO GENERANDO CARTA SAE N° 46915839. 12:03 HS. ARRIBA HT AL LUGAR. SE REALIZO LÍNEA DE TIEMPO DE LA CÁMARA MATADEROS30 CAM02. SIENDO LAS 12:01 HS. SE VISUALIZA EL PASO DE VEHÍCULO SIMIL VW GOL COUNTRY COLOR GRIS TRANSITAR POR AV. DE LOS CORRALES CARRIL LENTO SENTIDO A GRAL PAZ Y AL MISMO TIEMPO UNA CAMIONETA TIPO TRAFFIC COLOR BLANCA QUE ESTABA ESTACIONADA INTENTA INGRESAR A DICHO CARRIL NO PUDIENDO LOGRAR LO MENCIONADO. SE DETIENEN UNOS MINUTOS EN EL LUGAR. LUEGO A LAS 12:02 HS. DESCIENDE DE LA CAMIONETA  UN MASCULINO DE CONTEXTURA ROBUSTA Y ALTO DE REMERA GRIS PANTALON OSCURO Y ZAPATILLAS OSCURAS. ESTE SE DESPLAZA EN DIRECCIÓN AL CONDUCTOR DEL VEHICULO VW Y APARENTEMENTE EN INCIDENCIA VERBAL. DESCIENDE UN MASCULINO DE BAJA ESTATURA VISTIENDO CHOMBA NEGRA Y SHORT NEGRO DEL LADO ACOMPAÑANTE DEL VW COUNTRY SE APROXIMA AL PRIMER MASCULINO DESCRIPTO. ESTE LO AGREDE CON UN GOLPE DE PUÑO A LA ALTURA DEL ROSTRO Y LUEGO COMIENZA A AGREDIR AL CONDUCTOR DEL VW GOL COUNTRY. LUEGO LOS TRANSEÚNTES OCASIONALES INTENTAN SEPARAR LAS PARTES. 12:22 HS. SE RETIRA EL VEHÍCULO VW COUNTRY DEL LUGAR QUEDANDO LAS OTRAS PARTES. 13:08 HS. QUEDA PERSONAL POLICIAL DE ESTA FUERZA DE CONSIGNA CON EL PRIMER MASCULINO EN MENCIÓN JUNTO A SU VEHÍCULO SIMIL TRAFFIC DANDO ASÍ POR FINALIZADO ESTE EVENTO. POSTERIORMENTE MEDIANTE AMPLIACIÓN DE CARTA SAE QUE OF MAYOR ORTIZ DTO INFORMA VÍA QSO EN EL LUGAR SE TRATÓ DE INCIDENCIA SE REALIZO CONSULTA CON LA UNIDAD DE FLAGRANCIA SUR DR. LANDINI SE LABRAN ACTUACIONES LESIONES 89 NN.</t>
  </si>
  <si>
    <t>FLORESO102</t>
  </si>
  <si>
    <t>SIENDO LAS 12:08HS SE VISUALIZA MEDIANTE CÁMARA FLORESO102 CAM03 EMPLAZADA EN BOGOTÁ 3186 Y CUENCA A UN MASCULINO EL CUAL SE ENCUENTRA EN INCIDENCIA CON UN FEMENINO LA CUAL LLEVA UN CARRO. EL FEMENINO VISTE REMERA NEGRA LENTES DE SOL NEGROS CABELLO CLARO CALZA ROJA EL MASCULINO VISTE REMERA NEGRA BERMUDA DE JEANS GRIS CON ROTURA MEDIAS BLANCAS ZAPATILLAS NEGRAS. LUEGO SE PUEDE OBSERVAR CUANDO EL MASCULINO SE DIRIGE POR BOGOTÁ HACIA CUENCA SIENDO PERSEGUIDO POR EL FEMENINO QUIEN CON AYUDA DE TRANSEÚNTES LOGRA DEMORARLO EN LA INTERSECCIÓN. SE GENERA CARTA SAE N°46916041. SIENDO LAS 12:15HS SE VISUALIZA A PERSONAL POLICIAL DAR CON EL MASCULINO EN MENCIÓN. 13:50HS SE RETIRA EL PERSONAL POLICIAL JUNTO CON EL MASCULINO DEMORADO. SE AMPLÍA MEDIANTE CARTA SAE N°46916041 610A INDICA SE HIZO CONSULTA CON JUZGADO CRIMINAL Y CORRECCIONAL 3 A CARGO DEL DOCTOR FERNÁNDEZ SECCIÓN 110 A CARGO DEL DOCTOR RODRÍGUEZ DISPONE LA DETENCIÓN DEL MASCULINO Y ACTUACIONES POR HURTO NEGATIVO SERVICIOS LA SEÑORA IBA CAMINANDO CON SU CARRO DE COMPRAS Y UNA CARTERA CUANDO EL IMPLICADO SE LE APROXIMA LE ARROJA RESTOS DE GALLETAS Y SIMULA LIMPIARLA AL FEMENINO DAMNIFICADO CUANDO DE REPENTE LLEGA UN FEMENINO AL LUGAR Y LE SUSTRAE EL TELÉFONO CELULAR SAMSUNG A15 Y UNA BILLETERA COLOR ROSA CON APROXIMADAMENTE 200MIL PESOS EN SU INTERIOR SE DA A LA FUGA DE INFANTERÍA PERDIÉNDOSE DE VISTA EL MASCULINO A RAÍZ DE ESTO ES DEMORADO EN BOGOTÁ 3204 POR TRANSEÚNTES Y DE ESTO ES ANOTICIADO PERSONAL POLICIAL DONDE LO DETIENE. EN COLABORACIÓN CON ROMINA CARDOZO DNI 32445282.</t>
  </si>
  <si>
    <t>V. LURO 11</t>
  </si>
  <si>
    <t>SE TOMA CONOCIMIENTO MEDIANTE CARTA SAE N° 46915841 POR ROBO. SIENDO LAS 12:12 HS SE TOMA LA CÁMARA VILLA LURO11CAMO1 EMPLAZADA EN HOMERO 303 Y CAJARAVILLA AL MOMENTO NO SE VISUALIZA PERSONAL POLICIAL EN EL LUGAR. SE REALIZA LÍNEA DE TIEMPO LOGRANDO VISUALIZAR 11:18 NS UN MASCULINO ARRIBAR AL LUGAR CON EL VEHÍCULO Y RETIRARSE 11:19 HS POSTERIORMENTE 11:30 HS EL MISMO MASCULINO EL CUAL VISTE REMERA NEGRA Y BERMUDA CLARA APROXIMARSE AL VEHÍCULO QUE SE ENCONTRABA ESTACIONADO SOBRE HOMERO. ABRE LA PUERTA DEL CONDUCTOR NO LOGRANDO VISUALIZAR FORCEJEO Y RETIRARSE A BORDO DEL VEHÍCULO POR HOMERO SENTIDO ZELADA NO SE LOGRA VISUALIZAR DOMINIO 12:13 HS ARRIBO PERSONAL POLICIAL AL LUGAR. 12:33 HS SE RETIRÓ MÓVIL POLICIAL DANDO POR FINALIZADO EL EVENTO. SAE AMPLIA 910C INDICA QUE SE HIZO CONSULTA CON LA FISCALÍA CRIMINAL Y CORRECCIONAL Nº5 A CARGO DR. TRONCOSO SECRETARIA ÚNICA A CARGO DRA. ALEJANDRA DISPONE ACTUACIONES POR ROBO NEGATIVO SERVICIOS.</t>
  </si>
  <si>
    <t>V. LUGANO113 CAM 03 / ANOO152 CAM 01 Y CAM 02</t>
  </si>
  <si>
    <t>SE TOMA CONOCIMIENTO MEDIANTE CARTA SAE N° 46915943 POR DENUNCIANTE QUIEN REFIERE QUE LE HABRÍAN SUSTRAÍDO PERTENENCIAS. 12:14 HS. SE TOMA CÁMARA MATADEROS 47 EMPLAZADA EN LISANDRO DE LA TORRE 2984 Y EVA PERÓN ASÍ MISMO TAMBIÉN VILLA LUGANO O167 EMPLAZADA EN SIMÓN GUERRERO 3200 Y DE LA ROSA DONDE NO SE VISUALIZA IMAGEN DE RELEVANCIA. SE REALIZA LÍNEA DE TIEMPO EN CÁMARA VILLA LUGANO O113 CAM 03 DONDE SE VISUALIZA SIENDO LAS 12:12 HS. EL PASO DE UN MASCULINO QUE VISTE GORRA NEGRA CON REMERA BLANCA SHORT NEGRO CON DETALLES EN BLANCO Y OJOTAS BLANCAS EL CUAL SE DESPLAZA POR EVA PERÓN SENTIDO A LEGUIZAMÓN A LA ALTURA DE PARADA DE COLECTIVO SOBRE EVA PERÓN REALIZA UN ADEMAN A LA ALTURA DE LOS BRAZOS DE UN FEMENINO Y SE DA A LA FUGA POR EVA PERÓN SENTIDO LEGUIZAMÓN A LA VELOZ CARRERA. LUEGO SE VERIFICA MEDIANTE CÁMARA VILLA LUGANO O152 CAM 01 Y CAM 03 EMPLAZADA EN EVA PERÓN 6204 Y LEGUIZAMÓN DONDE SE VISUALIZA EL MASCULINO A LA VELOZ CARRERA Y A LA ALTURA DE COMERCIO MAYORISTA EL MISMO CONTINUA A LA VELOZ CARRERA Y POR DETRÁS UNA FEMENINO DE REMERA CLARA CON DETALLES Y PANTALÓN DE JEAN EN PERSECUCIÓN DEL MISMO. 15:56 HS. SE DEJA CONSTANCIA QUE NO SE LOGRA VISUALIZAR EL MOMENTO DE ILÍCITO DANDO ASÍ POR FINALIZADO ESTE EVENTO. POSTERIORMENTE SE AMPLÍA MEDIANTE CARTA SAE QUE MÓVIL REALIZA CONSULTA CON LA FISCALÍA EN TURNO N° 37 A CARGO DRA. MONTELEONE Y SECRETARIA ÚNICA A CARGO DRA. BECERRA QUIENES DISPONEN LABRAR ACTUACIONES POR ROBO SE PROCEDE A LA DETENCIÓN DEL MASCULINO.</t>
  </si>
  <si>
    <t>SE TOMA CONOCIMIENTO POR CARTA SAE N°46915921 PERSONAL POLICIAL REFIERE MASCULINO QUE TRASLADA CON CORTE EN ANTE BRAZO. 12:18 SE VISUALIZA POR CAMARA CHACARITA 47 EN FRAGA 501 Y MAURE PARCIALMENTE MOVIL POLICIAL.13:04 HS. SE FINALIZA EL EVENTO CON MOVIL POLICIAL EN EL LUGAR NO LOGRANDO VISUALIZAR EL ARRIBO DE SAME DEBIDO A OBSTRUCCIÓN POR ARBOLEDA. SE TOMA CONOCIMIENTO POR CARTA SAE: HT 382 INFORMA DR. MENDEZ MN598413 ASISTE Y NO DERIVA SE TRATO DE UN INCIDENTE DE TRABAJO</t>
  </si>
  <si>
    <t>SE TOMA CONOCIMIENTO MEDIANTE CARTA SAE NRO. 46915958 MASCULINO REFIERE QUE UN MASCULINO MAYOR CAÍDO DE SU ALTURA. ESTA CONSCIENTE TEMBLOROSO SENTADO EN LA PUERTA DE UN BAR. 12:25 HS. AL TOMAR LA CÁMARA BALVANERA 15 EMPLAZADA EN JUJUY 98 E HIPÓLITO YRIGOYEN SE VISUALIZA UN MASCULINO DE EDAD AVANZADA DESVANECIDO SIENDO ASISTIDO POR PERSONAL POLICIAL Y TRANSEÚNTES. 12:29 HS. ARRIBA SAME INTERNO 426. 12:36 HS. EL MASCULINO SE RECOMPONE Y SE RETIRA DEL LUGAR POR SUS PROPIOS MEDIOS. 12:37 HS. SE RETIRA SAME SIN TRASLADO. 12:39 HS. SE RETIRA PERSONAL POLICIAL DANDO POR FINALIZADO DICHO EVENTO. SE AMPLÍA POR CARTA SAE HT INFORMA ARRIBO SAME BASE MORENO INTERNO 426 VARGAS MN 187543 ASISTE Y NO DERIVA DIAGNÓSTICO CRISIS CONVULSIVA.</t>
  </si>
  <si>
    <t>V. SANTA RITA 17 CAM01</t>
  </si>
  <si>
    <t>SE TOMA CONOCIMIENTO MEDIANTE CARTA SAE N° 46916108 POR CHOQUE. SIENDO LAS 12:40 HS SE TOMA LA CÁMARA SANTA RITA 17 EMPLAZADA EN NAZCA 1330 Y JUAN B. JUSTO AL MOMENTO SE VISUALIZA MOTOCICLISTA CAÍDO. SE REALIZA LÍNEA DE TIEMPO MEDIANTE CAM01 LOGRANDO VISUALIZAR 12:31 HS LA COLISIÓN ENTRE UN AUTO COLOR BLANCO QUE SE ENCONTRABA CIRCULANDO POR JUAN B. JUSTO SENTIDO A NAZCA Y UN MOTOVEHÍCULO QUE CIRCULABA POR NAZCA SENTIDO TRES ARROYOS. EL AUTO ANTES EN MENCIÓN CRUZA LA INTERSECCIÓN DE JUAN B JUSTO Y NAZCA CON EL SEMÁFORO EN ROJO. 12:41 HS ARRIBO PERSONAL POLICIAL. 12:43 HS ARRIBO AMBULANCIA DE SAME 12:47 HS SE RETIRÓ AMBULANCIA DE SAME CON TRASLADO. 13:30 HS EN EL LUGAR QUEDA PERSONAL DE CONSIGNA DANDO POR FINALIZADO EL EVENTO. SAE AMPLIA ARRIBO SAME INTERNO N° 389 DRA. CLAROS MATRICULA N° 163158 ASISTE Y DERIVA AL HOSPITAL ALVAREZ DIAGNOSTICO POLICONTUSO. UNIDAD DE FLAGRANCIA OESTE DRA. ACILLA LESIONES 94 SOLICITA VIALES CONSIGNA OF SUAREZ LP 58637 POC 1125040397.</t>
  </si>
  <si>
    <t>P. PATRICIOS 17</t>
  </si>
  <si>
    <t>SE TOMA CONOCIMIENTO MEDIANTE CARTA SAE N°46916093 SOBRE UN CHOQUE. SIENDO LAS 12:50 HS. SE TOMA CÁMARA PARQUE PATRICIOS17 EMPLAZADA EN JUJUY 1610 Y JUAN DE GARAY SE VISUALIZA A PERSONAL POLICIAL EN EL LUGAR. SE REALIZÓ LÍNEA DE TIEMPO SIN LOGRAR VISUALIZAR IMÁGENES DE RELEVANCIA POR DESPERFECTOS TÉCNICOS. 13:36 HS. SE RETIRA PERSONAL POLICIAL DANDO POR FINALIZADO EL EVENTO. MEDIANTE AMPLIACIÓN DE CARTA SAE MÓVIL 603 ARRIBO SAME INTERNO N°370 DEL HOSPITAL PENNA A CARGO DE LA DOCTORA CASTRO MARIANA MATRICULA NACIONAL N°160201 ASISTE Y NO DERIVA CON DIAGNOSTICO ESCORIACIONES EN LA RODILLA IZQUIERDA LA MISMA SE RETIRA DEL LUGAR.</t>
  </si>
  <si>
    <t>SE TOMA CONOCIMIENTO MEDIANTE CARTA SAE N°46916246 DENUNCIANTE SOLICITA MÓVIL PORQUE LE HABRÍAN ROBADO PERTENENCIAS A UN MASCULINO DE APROXIMADAMENTE 48 AÑOS Y ESTARÍA HERIDO EN LA CABEZA. SIENDO LAS 12:54HS SE TOMA CÁMARA FLORES0256 EMPLAZADA EN LAS CALLES CARABOBO 1639 Y CASTAÑARES SE VISUALIZA EL QTH APORTADO. 12:56HS ARRIBA PERSONAL POLICÍA AL LUGAR ENTREVISTA A UN FEMENINO. 13:04HS ARRIBA SAME AL LUGAR. 13:09HS SE RETIRA SAME NO SE LOGRA VISUALIZAR SI ES CON TRASLADO. 13:10HS SE RETIRA PERSONAL POLICIAL DANDO POR FINALIZADA EL EVENTO. POSTERIORMENTE SE AMPLÍA MEDIANTE CARTA SAE SECTOR 1 INFORMA ARRIBO SAME INTERNO 360 A CARGO DEL DR. TOBLETE MATRICULA NÚMERO 154421. NO ASISTE YA QUE EL MASCULINO NO LO REQUIERE Y SE RETIRA POR SUS MEDIOS. SECTOR 1 NEGATIVO ROBO EN EL LUGAR PANORAMA NORMAL.</t>
  </si>
  <si>
    <t>SE TOMA CONOCIMIENTO MEDIANTE CÁMARA PALERMO01 EMPLAZADA EN LIBERTADOR 33021 Y AVENIDA SARMIENTO. MASCULINO EN EL INTERIOR DE LA FUENTE. SE GENERA CARTA SAE N°46916480. SIENDO 13:07HS ARRIBA PERSONAL POLICIAL Y DA CON DICHO MASCULINO. 13:12HS SE RETIRA EL MASCULINO POR SUS PROPIOS MEDIOS ASÍ MISMO SE RETIRA PERSONAL POLICIAL DANDO POR FINALIZADO ESTE EVENTO. SE AMPLIA MEDIANTE SAE MOTO INFORMA MASCULINO SE RETIRA SIN NOVEDAD.</t>
  </si>
  <si>
    <t>SE TOMA CONOCIMIENTO MEDIANTE CARTA SAE N°46916249 DONDE LLAMANTE REFIERE QUE UN FEMENINO DE 60 AÑOS DE EDAD SE HABRÍA DESMAYADO EN EL INTERIOR DE SU FINCA. 13:20HS SE TOMA CAMARA CABALLITO06 EMPLAZADA EN RIVADAVIA 6045 Y BIEDMA VISUALIZANDO A PERSONAL POLICIAL EN EL INGRESO DE LA FINCA. 14:10HS SE RETIRA PERSONAL POLICIAL DANDO ASÍ POR FINALIZADO ESTE EVENTO. SE AMPLÍA MEDIANTE CARTA SAE QUE PERSONAL POLICIAL EN EL LUGAR BOGADO ENRIQUE LP 8105 QUIEN SE QUEDARÍA EN EL LUGAR AGUARDANDO EL ARRIBO DE PAMI. SE REALIZÓ TELEMEDICINA CON MN 99833 DR. HERNÁNDEZ SOLEDAD QUIEN INDICO NO IRÍA DADO QUE LA PERSONA TENDRÍA PAMI ASÍ MISMO EL FEMENINO REFIERE DIRIGIRSE POR SUS PROPIOS MEDIOS. SE RETIRAN DEL LUGAR.</t>
  </si>
  <si>
    <t>SE VISUALIZA POR CAMARA RECOLECTA 45 A PERSONAL POLICIAL CON UN MASCULINO DEMORADO SE BRINDA COLABORACION. SE DA AVISO A COMANDO, SE MANTUVO COMUNICACION CON EL oficial LP 57137 D´almeida Mariano de MTA, quien es el personal policial que dio seguimiento a los causantes con su moto particular indicando sentido de fuga de los motochorros, se verifico domos cercanos logrando ver en el domo SAN NICOLAS 62 CAM 01 horas 12:21 moto simil honda modelo twister color oscuro con escape plateado con dos ocupantes en fuga en contramano por calle montevideo para luego tomar viamonte en contra mano seguido por el perosnal policial de civil en moto Ns 200 color oscura, caract de los causantes, 1 conductor casco oscuro, campera girs, jean y calzado oscuro, 2- casco oscuro, remera clara, bermuda clara, calzado claro y mochila oscura. SE AMPLIA</t>
  </si>
  <si>
    <t>SE TOMA CONOCIMIENTO MEDIANTE CARTA SAE N° 46916873 FEMENINO INDICA QUE HUBO UN CHOQUE ENTRE UN MOTOVEHICULO Y UN VEHÍCULO. SIENDO LAS 14:00HS SE TOMA CÁMARA CABALLITO42 EMPLAZADA EN J B ALBERDI 1 Y AV. LA PLATA VISUALIZANDO A PERSONAL POLICIAL Y PERSONAL DE SAME. SE REALIZO LÍNEA DE TIEMPO POR CÁMARA CABALLITO42 SIENDO LAS 13:42HS SE VISUALIZO EL MOTOVEHICULO Y EL VEHÍCULO CIRCULAR POR AV. INDEPENDENCIA. EL VEHÍCULO AL DOBLAR PARA RETOMAR AV. LA PLATA COLISIONA AL MOTOVEHICULO. 14:04HS SE RETIRA SAME. 15:50HS SE DA OR FINALIZADO EL EVENTO QUEDANDO PERSONAL DE CONSIGNA EN EL LIGAR. SE AMPLÍA MEDIANTE CARTA SAE QUE HT INFORMA SE TRATARÍA DE UN CHOQUE SIMPLE LAS PARTES INTERCAMBIAN DATOS Y SE RETIRAN SIN NOVEDAD.</t>
  </si>
  <si>
    <t>RECOLETAO101</t>
  </si>
  <si>
    <t>SE TOMA CONOCIMIENTO MEDIANTE CARTA SAE NUMERO 46916920 CHOQUE CON HERIDOS EN CALLAO Y ALVEAR. 14:07 HS. SE VISUALIZA POR RECOLETAO 101 EMPLAZADA EN CALLAO 1898 Y ALVEAR DONDE SE VISUALIZA UN COLECTIVO ROJO JUNTO A PERSONAL POLIC?AL Y SAME. 14:28 HS. SE RETIRA SAME NO SE VISUALIZA TRASLADO DEBIDO A LA UBICACIÓN DE LA CÁMARA DANDO POR FINALIZADO EL EVENTO. SE TOMA CONOCIMIENTO MEDIANTE CARTA SAE QUE HT INFORMA EN EL LUGAR SE REALIZA CONSULTA CON LA UFLA ESTE A CARGO DOCTOR HORACIO PEIX QUIN INTERIORIZADO DISPUSO ACTUACIONES POR LESIONES CULPOSAS ARTICULO 94 NOTIFICACIÓN ARTICULO 29 Y 30 AL CONDUCTOR DEL FIAT Y SOLTURA EN EL LUGAR. ESTE EVENTO FUE MONITOREADO POR AUXILIAR | SOSA NOELIA LP 12909</t>
  </si>
  <si>
    <t>EN CURSO</t>
  </si>
  <si>
    <t>V. CRESPO 07</t>
  </si>
  <si>
    <t>SE TOMA CONOCIMIENTO MEDIANTE CARTA SAE SE MANTIENE AL DENUNCIANTE EN LINEA A LOS FINES DE APORTAR MAYORES DATOS DEL HECHO. NO ASOCIAR ESTA CARTA HASTA FINALIZAR LA COMUNICACION CON EL LLAMANTE.-</t>
  </si>
  <si>
    <t>FLORES 83</t>
  </si>
  <si>
    <t>PREVENCION</t>
  </si>
  <si>
    <t>SE TOMA CONOCIMIENTO MEDIANTE CARTA SAE N° 46917069 DENUNCIANTE REFIERE QUE HABRÍA UN CHOQUE ENTRE DOS AUTOS. SIENDO LAS 14:08 HS. SE TOMA CÁMARA FLORES83 EMPLAZADA EN BOLIVIA 607 Y ARANGUREN VISUALIZANDO A UN AGENTE DE PREVENCIÓN JUNTO A UN VEHÍCULO DETENIDO EN EL LUGAR.14:12 HS. ARRIBO SAME.14:21 HS. SE RETIRÓ SAME CON TRASLADO.15:22 HS. ARRIBA PERSONAL POLICIAL AL LUGAR.15:27 HS. SE RETIRA PERSONAL POLICIAL DANDO POR FINALIZADO ESTE EVENTO. SE AMPLÍA MEDIANTE CARTA SAE 707 INFORMA EVACUO CONSULTA CON UNIDAD DE FLAGRANCIA OESTE A CARGO DE LA DR. ARCHILLA SECRETARIA A CARGO DEL DR. ESCORSO DISPONE ACTUACIONES POR AVERIGUACIÓN LESIONES. SOLICITA VIALES OFICIAL LP 593441 GUTIÉRREZ MAIRA POC 1132059593.ESTE EVENTO FUE MONITOREADO POR SOFÍA PALACIOS DNI 47128781</t>
  </si>
  <si>
    <t>BALVANERA 40</t>
  </si>
  <si>
    <t>SE TOMA CONOCIMIENTO MEDIANTE CARTA SAE N°46917291. DENUNCIANTE REFIERE QUE HABRÍA UN CHOQUE ENTRE UN AUTO Y UNA MOTO. EL MOTOCICLISTA ESTARÍA HERIDO. 14:29HS. SE TOMA CÁMARA BALVANERA40 EMPLAZADA EN AGÜERO 610 Y GUARDIA VIEJA VISUALIZANDO A UN MASCULINO TENDIDO SOBRE LA VÍA PUBLICA JUNTO A SU MOTOVEHICULO. SE REALIZA LÍNEA DE TIEMPO SIENDO LAS 14:24 HORAS POR MEDIO DE LA CÁMARA BALVANERA40CAM02 SE VISUALIZA UN VEHÍCULO FORD ECOSPORT GRIS EL CUAL CIRCULABA POR AGÜERO SENTIDO A CORRIENTES Y DETIENE SU MARCHA POR EL TRANSITO MOMENTOS POSTERIORES UN APARENTE MASCULINO ABORDO DE UN MOTOVEHICULO NEGRO EL CUAL CIRCULABA EN MISMA DIRECCIÓN QUE LA ECOSPORT PASA POR EL LADO DERECHO DEL RODADO Y ES AHÍ CUANDO UN PASAJERO DE LA CAMIONETA ABRE LA PUERTA TRASERA DERECHA GOLPEANDO CON LA MISMA AL MOTOCICLISTA PROVOCANDO QUE ESTE ULTIMA CAIGA DEL MOTOVEHICULO HACIA LA CINTA ASFÁLTICA. SE DEJA CONSTANCIA QUE AL DETENERSE LA CAMIONETA ECOSPORT NO TENDRÍA LAS BALIZAS COLOCADAS AL MOMENTO DE LA COLISIÓN. 14:35HS. ARRIBA SAME. 14:37HS. ARRIBA PERSONAL POLICIAL. 14:45HS. SE RETIRA SAME CON TRASLADO DEL MASCULINO CONDUCTOR DEL MOTOVEHICULO. 15:34HS. SE RETIRA PERSONAL POLICIAL DANDO POR FINALIZADO EL EVENTO. SE AMPLÍA MEDIANTE CARTA SAE ARRIBO SAME DE BASE CORDOBA INTERNO 379 A CARGO DEL DR. QUINKAVAL MN 199416 ASISTE Y DERIVA AL RAMOS MEJÍA CON DIAGNOSTICO POLITRAUMATISMO. SE REALIZÓ CONSULTA CON UNIDAD DE FLAGRANCIA ESTE A CARGO DEL DR. CAPUTTO QUE DISPUSO ACTUACIONES POR LESIONES 94 Y NOTIFICACIÓN DEL ARTICULO 29 Y 30 PARA CONDUCTOR DE VEHÍCULO Y PASAJERA. ESTE EVENTO FUE MONITOREADO POR SANTIAGO PINTADO DNI 43404637.</t>
  </si>
  <si>
    <t>SE TOMA CONOCIMIENTO MEDIANTE CARTA SAE N°46917391. DENUNCIANTE REFIERE QUE HABRÍA UN MASCULINO QUE LE ESTARÍA GOLPEANDO EL VIDRIO DEL COLECTIVO DE LA LÍNEA 127. SOLICITA MÓVIL. 14:38 HS. SE CARGA CÁMARA VILLA ORTUZAR29 EMPLAZADA EN TRIUNVIRATO 3102 Y TRONADOR POR LA CUAL SE VISUALIZA PERSONAL POLICIAL JUNTO A TRANSPORTE PÚBLICO DE LA LÍNEA 127 ENTREVISTANDO A APARENTE CONDUCTOR DEL MISMO. 14:54 HS. SE RETIRA TRANSPORTE Y PERSONAL POLICIAL DANDO ASÍ POR FINALIZADO EL EVENTO. SE AMPLÍA CONOCIMIENTO A TRAVÉS DE CARTA SAE OFICIAL NICOLINI INFORMA INCIDENCIA SOLUCIONADA. NEGATIVO DAÑOS.</t>
  </si>
  <si>
    <t>RECOLETA 40</t>
  </si>
  <si>
    <t>SE TOMA CONOCIMIENTO MEDIANTE CARTA SAE N°46917520 DENUNCIANTE REFIERE QUE HABRÍA UNA PERSONA ADULTA MAYOR DE EDAD LA CUAL SE HABRÍA CAÍDO Y SE HABRÍA LASTIMADO. SIENDO LAS 14:52 HS. SE TOMA CAMARA RECOLETA40 EMPLAZADA EN CÓRDOBA 2501 Y LARREA VISUALIZANDO A MASCULINO CON HERIDA SANGRANTE EN EL ROSTRO. 14:56 HS. ARRIBA SAME AL LUGAR. 15:09 HS. SE RETIRA SAME DEL LUGAR CON TRASLADO DE MASCULINO Y AL NO VISUALIZAR ARRIBO DE PERSONAL POLICIAL SE DA POR FINALIZADO EL EVENTO. SE AMPLÍA MEDIANTE CARTA SAE QUE 602B INFORMA AL ARRIBO DE ESTE PERSONAL EL PANORAMA ERA NORMAL Y NO SE OBSERVABA LO INDICADO EN CONSTANCIA. ESTE EVENTO FUE MONITOREADO POR ZAMUDIO ALEJANDRO DNI 45524794.</t>
  </si>
  <si>
    <t>SE TOMA CONOCIMIENTO MEDIANTE CARTA SAE N° 46917367 DENUNCIANTE REFIERE QUE HABRIA UNA FEMENINO QUE SE HABRIA DESMAYADO Y ESTARIA RESCOSTADA EN EL PISO. SIENDO LAS 14:34HS SE TOMA EL CONTROL DE LA CAMARA ALMAGRO99 EMPLAZADA EN CORRIENTES 4002 Y MEDRANO VISUALIZANDO A UN GRUPO DE TRANSEUNTES APARENTEMENTE ASISTIENDO A UNA FPERSONA CAIDA SOBRE LA VEREDA. LA VISIÓN ESTA PARCIALMENTE OBSTRUIDA POR LA SALIDA DE SUBTE. 14:38HS ARRIBO PERSONAL POLICIAL. 14:47HS SE RETIRA EL FEMENINO JUNTO A PERSONAL POLICIAL PERDIENDOSE DE LA VISUAL. SE DA POR FINALIZADO EL EVENTO. SE AMPLIA MEDIANTE CARTA SAE QUE 107:SIN EFECTO SAME .FEM SE REINTEGRA Y RETIRA POR SUS MEDIOS . ESTE EVENTO FUE MONITOREADO POR BELEN CORREA DNI 41756260</t>
  </si>
  <si>
    <t>CARPETA CHACO</t>
  </si>
  <si>
    <t>PARQUE PATRICIOS50</t>
  </si>
  <si>
    <t>SE TOMA CONOCIMIENTO MEDIANTE CARTA SAE SOBRE DENUNCIANTE INFORMA QUE LE ROBARON LA MOTO HACE 10 MINUTOS.SOLICITA UN MOVIL POLICIAL. 
MOTO TORNADO 300 ,NO TIENE PANTENTE DE COLOR ROJA. ESTA NOMBRE DE SU HERMANO 
LLAMANTE MARIANA MONTERO, TELEFONO 1176271422CMU AMPLIA AL MOMENTO NO SE VISUALIZA MOMENTO DE HECHO ILICITO POR CAMARA PATRICIO50 SE VERIFICAN NUEVAMENTECMU AMPLIA SE RETIRA PERSONAL POLICIAL.SE AMPLIAHT 078 SE REALIZA LA CONULTA CON LA FNCC 17 AC DR HIUSTA SECRE UN AC DR MILNES. DISPUSO ACT POR ROBO.</t>
  </si>
  <si>
    <t>SE VISUALIZO MEDIANTE CAMARA SAN NICOLAS 81 A UN MASCULINO EL CUAL COMETIO ILICITO MODALIDAD MOTOCHORROS EL DIA 05/11 SUCESO ASOCIADO A CARTA SAE NRO 46520907. PERSONAL POLICIAL DA CON EL MASCULINO DESCRIPTO POR ESTAS SALA</t>
  </si>
  <si>
    <t>SE VISUALIZA POR CAMARA CONSTITUCION 27 A UN FEMENINO APARENTEENTE COMERCIALIZANDO ESTUPEFACIENTES. SE DA AVISO A COMANDO. ARRIBA PERSONAL POLICIAL DANDO CON EL FEMENINO EN MENCION. SE AMPLIA</t>
  </si>
  <si>
    <t>SE TOMA CONOCIMIENTO MEDIANTE CARTA SAE MOTO 431 INFORMA QUE SE ENCUENTRA CON UN PREVENIDO.-CMU INF, SE POSEE CAMARA PALERMOO156 SE VISUALIZA PERSONAL POLICIAL CON UN MASCULINO PREVENIDO.- CMU AMPLIA SE RETIRA MOVIL POLICIAL CON EL MASCULINO.- MOTO INFORMA QUE MIENTRAS SE ENCONTRABA RECORRIENDO SU SECTOR ASIGNADO FUE ALERTADO POR CHOFER DE LINEA DE COLECTIVOS Nº 59 QUIEN LE SEÑALO QUE EL MASCULINO QUE MOMENTOS ANTES DESCENDIO DEL TRASPORTE Y SE ENCONTRABA A ESCASOS METROS SOBRE LA AV. L.M. CAMPOS Nº600 , LE HABRIA SUSTRAIDO UN TELEFONO CELULAR MODALIDAD PUNGUISTA A UN FEMENINO EN LA AV. CORDOBA Nº 500. ES POR ELLO QUE PROCEDIO A LA DETENCION DEL MISMO A QUIEN SE LO REQUISO FRENTE A TESTIGOS TENIENDO ES SU PODER UN TELEFONO CELULAR DEL CUAL NO JUSTIFICABA SU PROCEDENCIA. MOTIVO POR EL CUAL REALIZO CONSULTA CON EL MAGISTRADO EN TURNO.</t>
  </si>
  <si>
    <t>FLORES O102/FLORESTA 62-51</t>
  </si>
  <si>
    <t>SE VISUALIZA MEDIANTE CAMARA FLORESO102 VARIOS MASCULINOS OFUSCADOS CON PERSONAL POLICIAL.-CMU SE RETIFICA ESTE MASCULINO ESTABA AGRESIVO CON EL PERSONAL POLICIAL.-CMU LO VISUALIZA POR CAMARA FLORESTA51. ESTE MASCULINO ES INDENTIFICADO POR EL PERSONAL POLICIAL DE ESTA SALA.</t>
  </si>
  <si>
    <t>SE TOMA CONOCIMIENTO MEDIANTE CARTA SAE N°46918496. QUE DENUNCIANTE REFIERE QUE EN AV. BRASIL AL 1124 UN MASCULINO HABRÍA GOLPEADO A UN FEMENINO EMBARAZADA. ATENTO A ELLO SIENDO LAS 16:35HS. SE TOMA CÁMARA CONSTITUCIÓN 61 EMPLAZADA EN BRASIL 1105 Y LIMA VISUALIZANDO A UN MASCULINO IMPIDIENDO EL PASO DE UN COLECTIVO. 16:36HS. SE HACE PRESENTE PERSONAL POLICIAL AL LUGAR. 16:50HS. SE RETIRA MASCULINO POR SUS MEDIOS. POSTERIORMENTE SE TOMA CONOCIMIENTO MEDIANTE AMPLIACIÓN DE CARTA SAE QUE PERSONAL POLICIAL INTERVENTOR INFORMA QUE SE TRATÓ DE UNA INCIDENCIA ENTRE PAREJA LA FEMENINO SE ENCUENTRA ILESA. NO INSTA A LA ACCIÓN PENAL.</t>
  </si>
  <si>
    <t>SE TOMA CONOCIMIENTO MEDIANTE CARTA SAE N° 46918108 POR UNA PERSONA CAÍDA EN CABILDO Y JURAMENTO. SIENDO LAS 16:09 HS. SE VISUALIZA POR CÁMARA BELGRANO02 EMPLAZADA EN CABILDO 2102 Y JURAMENTO A PERSONAL DE SAME Y PERSONAL POLICIAL ASISTIENDO A UNA PERSONA. 16:15 HS. SE RETIRA SAME CON TRASLADO Y EL PERSONAL POLICIAL DANDO POR FINALIZADO ESTE EVENTO. POSTERIORMENTE SE TOMA CONOCIMIENTO POR CARTA SAE MÓVIL 613 A SAME 406 DEL HOSPITAL PIROVANO A CARGO DE DRA. SOLÍS MN 158790 QUIEN ASISTE Y DERIVA AL PIROVANO CON DIAGNÓSTICO TEG SIN PERDIDA.</t>
  </si>
  <si>
    <t>1TRASLADO</t>
  </si>
  <si>
    <t>SAAVEDRA 03 CAM01/CAM02</t>
  </si>
  <si>
    <t>SE TOMA CONOCIMIENTO MEDIANTE CARTA SAE MASCULINO INDICA QUE HABRIA UN CHOQUE ENTRE VEHICULO Y MOTOVEHICULO. HABRIA UNA PERSONA CAIDA. EL VEHICULO SEGUIRIA EN EL LUGAR.- CMU INF, SE POSEE CAMARA SAAVEDRA03CAM01/CAM02 SE VISUALIZA ERSONAL POLICIAL EN EL LUGAR.-CMU SE DEJA CONSTANCIA SE VERIFICO POR LINEA DE TIEMPO POR EL ANGULO DE LA CAMARAS Y SER FIJAS NO SE LORA VISUALIZAR EL MOMENTO DEL HECHO.-CMU AMPLIA SE RETIRA SAME Y PERSONAL POLICIAL.- SEC 5 INFORMA QUE ARRIBO SAME ITENRO 515 DEL PIROBANO BERLOTTO MN 119045 DIAGNOSTICO POLI TRAUMA EL MISMO ASISTE Y TRASALADA AL SEÑOR KONTTI BRUNO DE 22 AÑOS</t>
  </si>
  <si>
    <t>SIENDO LAS 17:03 HS. SE VISUALIZA POR CÁMARA PALERMOO228 EMPLAZADA EN URIARTE 1203 Y CÓRDOBA A UN FEMENINO Y A UN MASCULINO OFICIANDO DE LIMPIA VIDRIOS RECIBIR DÁDIVAS POR LA ACCIÓN. SE DA AVISO A COMANDO MEDIANTE CARTA SAE N° 46918892. EL FEMENINO VISTE REMERA ANIMAL PRINT Y SHORT DE JEAN EL MASCULINO VISTE REMERA CELESTE Y BERMUDAS NEGRAS. 17:06 HS. AMBOS SE RETIRAN DEL LUGAR POR URIARTE HACIA JUFRE. 17:17 HS. ARRIBA PERSONAL POLICIAL NO DANDO CON LAS PERSONAS. 17:18 HS. SE DA POR FINALIZADO ESTE EVENTO. POSTERIORMENTE SE TOMA CONOCIMIENTO POR CARTA SAE HT R 011 INFORMA QUE AL ARRIBO SE RECORRIÓ LA ZONA CON HT DE COMUNA 15 NEGATIVO EL FEMENINO Y MASCULINO EN EL LUGAR.</t>
  </si>
  <si>
    <t>RECOLETA41</t>
  </si>
  <si>
    <t>CMU INF QUE SE VISUALIZA POR CAMARA RECOLETA41 A UN MASCULINO OFICIAR DE LIMPIAVIDRIOS ,CMU AMPLIA MASCULINO DE ANTEOJOS DE SOL REMERA NEGRA Y JOGGINS AZUL CMU AMPLIA SE VISUALIZA EL ARRIBO DEL PERSONAL POLICIAL AL LUGAR DANDO CON EL MISMO</t>
  </si>
  <si>
    <t>SE TOMA CONOCIMIENTO MEDIANTE CARTA SAE N°: 46918824 MASCULINO CON REMERA BLANCA Y CON BERMUDA DE JEAN CON APARENTE MANIPULACIÓN DE ESTUPEFACIENTES. SIENDO LAS 17:04HS SE TOMA LA CÁMARA CONSTITUCION38 EMPLAZADA EN LIMA 1615 Y JUAN DE GARAY EN LA CUAL SE VISUALIZA A PERSONAL POLICIAL DANDO CON EL MASCULINO DESCRIPTO. 17:08HS SE RETIRA PERSONAL POLICIAL DANDO SOLTURA AL MASCULINO Y ASÍ DANDO POR FINALIZADO ESTE EVENTO. POSTERIORMENTE SE AMPLÍA MEDIANTE CARTA SAE. MOTO INFORMA SE ENCUENTRA CON EL MASCULINO DESCRIPTO EL MISMO NO POSEE ELEMENTOS CONSTITUTIVOS DE DELITO. ESTE EVENTO FUE MONITOREADO POR FLORES THIAGO 47787990.</t>
  </si>
  <si>
    <t>SE TOMA CONOCIMIENTO MEDIANTE CARTA SAE DENUNCIANTE INDICA QUE HABRIA CHOQUE ENTRE 2 MOTOS EN EL LUGAR INDICA QUE LOS CONDUCOTRES SE HABRIAN CAIDO.-CMU INF, SE POSEE CAMARA CABALLITO53 SE VISUALIZA PERSONAL POLICIAL EN EL LUGAR.-CMU AMPLIA SE VISUALIZA UN MASCULINO TENDIDO EN LA CINTA ASFALTICA.-CMU SE REALIZO LINEA DE TIEMPO POR CAMARA CABALLITO53CAM03 SIENDO LAS 16:32HS SE VISUALIZO LOS DOS MOTOVEHICULOS CIRCULAR POR RIVADAVIA SENTIDO CAMPICHUELO UNO DE LOS MOTOVEHICULOS TRIPULADOS POR DOS MASCULINOS. CIRCULABAN POR EL CARRIL DEL MEDIO AL REQUER DOBLAR POR CAMPICHUELA COLICONA AL OTRO MOTOVEHICULO QUE CIUCULAB POR EL CARRIR DERECHO.-CMU AMPLIA ARRIBA SAME.-CMU AMPLIA SE RETIRA SAME CON TRASLADO.-CMU AMPLIA ARRIBA UN SEGUNDO SAME.-</t>
  </si>
  <si>
    <t>SE VISUALIZA POR MEDIO DE CAMARA FLORESO170 A UNA PERSONA A LA VELOZ CARRERA EN LA VIA PUBLICA.-CMU AMPLIA EL MASCULINO VISTE GORRA ROJA, ROPA OSCURA.-CMU AMPLIA LA PERSONA SE APROXIMA A UN VEHICULO QUE SE ENCONTRABA DETENIDO EN LA VIA PUBLICA Y POSTERIORMENTE SE RETIRA A LA VELOZ CARRERA NO LOGRANDO VISUALIZAR SI SUSTRAE ALGUN TIPO DE PERTENENCIA.-CMU AMPLIA LA PERSONA INGRESA A UN PASILLO EN EL INTERIOR DEL BARRIO.-607 SE RECORRE NO DANDO CON MASCULINO APORTADO.-</t>
  </si>
  <si>
    <t>SE TOMA CONOCIMIENTO MEDIANTE CARTA SAE PERSONAL POLICIAL CON UN MASCULINO.-CMU AMPLIA EL MASCULINO SERIA EL MASCULINO APORTADO EN SUCESO 46918699.-CMU VISUALIZA EL RETIRO DE MOVIL POLICIAL TRASLADANDO A LA PERSONA.-</t>
  </si>
  <si>
    <t>CHACARITA 11 CAM02</t>
  </si>
  <si>
    <t>SE TOMA CONOCIMIENTO MEDIANTE CARTA SAE DENUNCIANTE INDICA QUE HABRIA UN VEHICULO INCENDIANDOSE. INDICA QUE ESTARIAN SACANDO SUS PERTENENCIAAS DEL MISMO.- CMU INF, SE POSEE CAMARA CHACARITA11CAM02 SE VISUALIZA EL VEHICULO SALIENDO FUEGO.- CMU AMPLIA ARRIBA BOMBEROS.-</t>
  </si>
  <si>
    <t>SE TOMA CONOCIMIENTO MEDIANTE CARTA SAE LLAMANTE REFIERE EL CHOFER DE COLECTIVO DE LINEA 151 TENDRIA DIFICULTAD RESPIRATORIA CON DOLOR DE PECHO.-CMU INFORMA QUE MEDIANTE CAMARA BALVANERA05 SE VISUALIZA UN COLECTIVO LINEA 151 DETENIDO EN EL LUGAR.-CMU AMPLIA: PERSONAL POLICIAL EN EL LUGAR.-107:HT INF ES AFIRMATIVO MASCULINO DESCOMPESADO.-</t>
  </si>
  <si>
    <t>OF. MAYOR BENITEZ ANTONELLA</t>
  </si>
  <si>
    <t>INGRESO CONSTANCIA SAE NRO. 46919560 LA CUAL REFIERE QUE SE SOLICITA BOMBEROS DONDE ESTA EL PUENTE DE FLORES YA QUE SE ESTARIA PRENDIENDO FUEGO UN VEHICULO. 18.18 HS AL TOMAR LA CÁMARA SE VISUALIZO UNA GRAN CANTIDAD DE HUMO SALIR DE UN VEHICULO. 18.20 ARRIBA PERSONAL POLICIAL. 18.25 ARRIBA DOTACIÓN DE BOMBEROS. 19.12 HS SE DA POR FINALIZADO EL EVENTO. SE SOFOCO SIN NOVEDAD.-</t>
  </si>
  <si>
    <t>PALERMOO128</t>
  </si>
  <si>
    <t>SE TOMA CONOCIMIENTO MEDIANTE CARTA SAE N° 46919378 COMERCIO KENTUKY VENTA DE PIZZAS DENUNCIANTE REFIERE QUE PERDIÓ SU BILLETERA LA CUAL DENUNCIO E HICIERON VARIAS COMPRAS LA ÚLTIMA DENTRO DE ESE COMERCIO Y LA CAJERA LE SEÑALO QUIENES USARON LA TARJETA ESTÁN DENTRO DEL COMERCIO LOS SOSPECHOSOS SERIAN DOS MASCULINOS Y DOS FEMENINOS. SIENDO LAS 18:23 HS. SE TOMA CONTROL DE LA CÁMARA PALERMOO128 EMPLAZADA EN SANTA FE Y THAMES EN EL LUGAR SE VISUALIZA PERSONAL POLICIAL.19:12 HS. SE RETIRA MÓVIL CON APARENTE DAMNIFICADO.19:29 HS. SE RETIRA MÓVIL CON UN FEMENINO ESPOSADO DANDO POR FINALIZADO ESTE EVENTO. SE AMPLÍA MEDIANTE CARTA SAE 614 A INFORMA INTERVIENE JUZGADO CRIMINAL Y CORRECCIONAL N° 35 A CARGO DR. RAPA SECRETARIA N° 107 A CARGO DR. MARTÍNEZ FARRE SE PROCEDE AL LABRADO DE ACTUACIONES POR ESTAFA Y AVALA DETENCIÓN DEL FEMENINO EN MENCIÓN.614 C INFORMA AL MASCULINO LE HABRÍAN SUSTRAÍDO MOCHILA CON TARJETAS EN HORAS DE LA MAÑANA EL MISMO HABRÍA VISUALIZADO LOS MOVIMIENTOS Y LE FIGURABA EN DICHO COMERCIO KENTUKY POR DICHO MOTIVO SE APROXIMA AL LUGAR Y RECONOCE LAS PERTENENCIAS ASÍ MISMO 614 INFORMA NEGATIVO PERSONAL DE PFA EN EL LUGAR</t>
  </si>
  <si>
    <t>BALVANERA81</t>
  </si>
  <si>
    <t>SE TOMA CONOCIMIENTO MEDIANTE CARTA SAE N°46919687. DENUNCIANTE REFIERE QUE HABRÍA UN MASCULINO EN EL INTERIOR DEL MC DONALD QUE ESTARÍA VIOLENTO Y PEDIRÍAN QUE LO RETIREN. 18:24HS. SE TOMA CÁMARA BALVANERA81 EMPLAZADA EN CORRIENTES 3296 Y AGÜERO VISUALIZANDO A PERSONAL POLICIAL INGRESAR AL COMERCIO MC DONALD. POSTERIORMENTE SE OBSERVA AL PERSONAL EN INCIDENCIA CON EL MASCULINO ANTERIORMENTE MENCIONADO FINALIZANDO CON SU DETENCIÓN. SE REALIZA LÍNEA DE TIEMPO MEDIANTE CÁMARA BALVANERA81CAM01 EN EL HORARIO DE LAS 18:23HS. SE OBSERVA ARRIBAR A UN MASCULINO AL COMERCIO DE LA ESQUINA DE NOMBRE MC DONALD PARA QUE EL MISMO LE LANCE UN GOLPE DE PUÑO AL PERSONAL DE SEGURIDAD DEL LUGAR. PERMANECIENDO EN EL INTERIOR POR VARIOS MINUTOS HASTA EL ARRIBO DEL PERSONAL POLICIAL DONDE SE VISUALIZA EL MOMENTO DE LA INCIDENCIA DE LOS MISMOS CON ESTE MASCULINO MENCIONADO QUIEN VISTE BUZO COLOR OSCURO Y PANTALÓN NEGRO CON FRANJAS BLANCAS EN SUS COSTADOS. 18:48HS. ARRIBA SAME. 19:08HS. SE RETIRA SAME. 19:45HS. SE RETIRA PERSONAL POLICIAL CON TRASLADO DE MASCULINO DANDO POR FINALIZADO EL EVENTO. SE AMPLÍA MEDIANTE CARTA SAE HT INF ARRIBO SAME INTERNO 379 BASE CÓRDOBA A CARGO DE LA DRA. CAVALGANTE MN 199416 ASISTE Y NO DERIVA A PERSONAL DE SEGURIDAD DE MC DONALD DIAGNOSTICO TRAUMA POR MORDEDURA EN PIERNA DERECHA Y AL PERSONAL OFICIAL CARLOS BARRIDA LP 13435 DIAGNOSTICO TRAUMATISMO MANO IZQUIERDA. HT CONSULTA FISCALÍA UNIDAD DE FLAGRANCIA ESTE A CARGO DEL DR. PEIX ACTUACIONES POR LESIONES LEVES AGRAVADAS Y RESISTENCIA A LA AUTORIDAD. DISPONE DETENCIÓN DEL MASCULINO. ESTE EVENTO FUE MONITOREADO POR SANTIAGO PINTADO DNI 43404637. EN COLABORACIÓN DE LOS OPERADORES ZAMUDIO ALEJANDRO DNI 45524794 Y FACUNDO GUTIÉRREZ DNI 45417600.</t>
  </si>
  <si>
    <t>ATENTADO Y RESISTENCIA</t>
  </si>
  <si>
    <t>VILLA URQUIZA90</t>
  </si>
  <si>
    <t>SE TOMA CONOCIMIENTO MEDIANTE CARTA SAE N°46919896. DENUNCIANTE REFIERE QUE HABRÍA DOS MASCULINOS HACIENDO FUEGO AL COSTADO DE LAS VÍAS DEL TREN. 18:49 HS. SE TOMA CÁMARA VILLA URQUIZA90 EMPLAZADA EN PBN CERETTI 2451 Y EMILIO CIVIT POR LA CUAL SE VISUALIZA A DOS MASCULINOS CERCANOS A LAS VÍAS DEL TREN APARENTEMENTE ESTARÍAN POR QUEMAR ALGÚN TIPO DE OBJETO. 18:56 HS. ARRIBA HT AL LUGAR DANDO CON LOS MASCULINOS . 18:58 HS. SE RETIRAN LOS MASCULINOS CON SUS PERTENENCIAS AL MISMO TIEMPO PERSONAL POLICIAL DANDO ASÍ POR FINALIZADO EL EVENTO. SE AMPLIA CONOCIMIENTO A TRAVÉS DE CARTA SAE HT INFORMA QUE NOS CONSTATA LO DENUNCIADO. PANORAMA NORMAL.</t>
  </si>
  <si>
    <t>SAN NICOLAS 95</t>
  </si>
  <si>
    <t>SE TOMA CONOCIMIENTO MEDIANTE MODULACIÓN HT PERSONAL SOLICITA APOYO. SIENDO LAS 19:02HS.SE TOMA LA CÁMARA SAN NICOLÁS 95 EMPLAZADA EN CARABELAS 200 Y J D PERÓN DONDE SE VISUALIZA A PERSONAL POLICIAL IDENTIFICANDO A UN MASCULINO. SE DA AVISO A COMANDO GENERANDO CARTA SAE N° 46920047. 19:08HS. EL PERSONAL SE RETIRA DANDO POR FINALIZADO ESTE EVENTO. MEDIANTE AMPLIACIONES DE CARTA SAE HT INFORMA QUE SE IDENTIFICÓ A UN MASCULINO SIN NOVEDAD.</t>
  </si>
  <si>
    <t xml:space="preserve">MATADEROSO108 </t>
  </si>
  <si>
    <t>SE TOMA CONOCIMIENTO A TRAVÉS DE CARTA SAE N° 46920079 DENUNCIANTE REFIERE QUE HABRÍA UNA INCIDENCIA ENTRE DOS MASCULINOS. 19:10 HS. SE TOMA CÁMARA MATADEROSO108 EMPLAZADA EN EMILIO CASTRO 6902 Y CAÑADA DE GÓMEZ VISUALIZANDO A DOS VEHÍCULOS PARADOS SOBRE LA SENDA FALTICA Y UN GRUPO DE PERSONAS EN EL LUGAR Y APARENTEMENTE HABRÍAN COLISIONADO. 19:15 HS. ARRIBA PERSONAL DEL SAME 19:30 HS. SE RETIRA SAME SIN TRASLADO. 20:55 HS. QUEDA PERSONAL POLICIAL DE CONSIGNA DANDO POR FINALIZADO EL EVENTO. POSTERIORMENTE SE TOMA CONOCIMIENTO A TRAVÉS DE LA AMPLIACIÓN SAE S3-9B AMPLIA EFECTUADA CONSULTA IMPUTADO NOTIFICADO SE RETIRA SE LABRAN ACTUACIONES LESIONES LEVES UNIDAD FLAGRANCIA SUR A CARGO DRA. HERNANDEZ NEGATIVO MEDIOS O RELEVANCIA NO SE REQUIERE SERVICIOS.</t>
  </si>
  <si>
    <t>SE TOMA CONOCIMIENTO MEDIANTE CARTA SAE N°46920256 ACERCA DE UN COLECTIVO EL CUAL ESTARÍA INCENDIÁNDOSE EN LA VÍA PUBLICA. 19:31HS. SE TOMA CONTROL DE LA CÁMARA BALVANERA09 EMPLAZADA EN PUEYRREDÓN 195 Y PERÓN. AL MOMENTO DE TOMAR LA CÁMARA SE VISUALIZA UN COLECTIVO ESTACIONADO EN LA VÍA PUBLICA. ASIMISMO SE VISUALIZA A PERSONAL POLICIAL EN EL LUGAR. AL REALIZAR LÍNEA DE TIEMPO SE VISUALIZA A LAS 19:25HS. MEDIANTE BALVANERA09CAM02 EL MOMENTO DEL ARRIBO DE ESTE MISMO COLECTIVO. EL MISMO SE ENCONTRABA EMITIENDO UNA GRAN CANTIDAD DE HUMO. 19:34HS. SE VISUALIZA EL ARRIBO DE CUERPO DE BOMBEROS AL LUGAR. 19:43 SE VISUALIZA EL RETIRO DE LA TOTALIDAD DEL PERSONAL DANDO POR FINALIZADO ESTE EVENTO. POSTERIORMENTE SAE AMPLIA. HT ENTREVISTA AL CHOFER INDICA QUE SE TRATA DE FALLA MECÁNICA DEL COLECTIVO. NEGATIVO INCENDIO. YA TOMO CONTACTO CON EL ÁREA DE MECÁNICOS DE LA EMPRESA</t>
  </si>
  <si>
    <t>SAN NICOLAS 64</t>
  </si>
  <si>
    <t>SE TOMA CONOCIMIENTO MEDIANTE CARTA SAE N°46919936. QUE DENUNCIANTE REFIERE QUE EN PARANÁ AL 438 LO QUERRÍAN MATAR. DESCONOCE QUIÉN SERIA. ATENTO A ELLO SIENDO LAS 19:31HS. SE TOMA CÁMARA SAN NICOLÁS 64 EMPLAZADA EN CORRIENTES 1495 Y PARANÁ VISUALIZANDO PERSONAL POLICIAL CON MASCULINO REDUCIDO. SE VERIFICA LÍNEA DE TIEMPO REALIZADA EN CÁMARA SAN NICOLÁS 64 CAM02 SIENDO LAS 18:28HS. SE VISUALIZA QUE ESTE MASCULINO QUE POSEE EL TORSO DESNUDO Y UN SHORT DE JEAN AL ESTAR SIENDO IDENTIFICADO POR PERSONAL POLICIAL ESTE MASCULINO LE PROPORCIONA UN EMPUJÓN AL PERSONAL Y SE INICIA UN FORCEJEO ENTRE LAS PARTES. ASÍ MISMO SE VISUALIZA AL PERSONAL POLICIAL LOGRANDO REDUCIR AL MISMO. SE DEJA CONSTANCIA QUE SE AMPLIÓ NOVEDADES Y LÍNEA DE TIEMPO EN TIEMPO Y FORMA MEDIANTE CARTA SAE N°46920200. 20:29HS. SE RETIRA PERSONAL POLICIAL DEL LUGAR CON TRASLADO DE MASCULINO. POSTERIORMENTE SE TOMA CONOCIMIENTO MEDIANTE CARTA SAE QUE PERSONAL POLICIAL INTERVENTOR INFORMA QUE SE REALIZÓ CONSULTA CON LA UNIDAD DE FLAGRANCIA ESTE A CARGO DR. MATTEO QUIEN DISPUSO ACTUACIONES POR 239 DESOBEDIENCIA Y 29 - 30</t>
  </si>
  <si>
    <t>SE TOMA CONOCIMIENTO MEDIANTE CARTA SAE N°46920419 BRIGADA INFORMA SE ENCUENTRA EN UN INCIDENCIA. SIENDO LAS 19:44 HS. SE TOMA CÁMARA BALVANERAO107 EMPLAZADA EN LA RIOJA 98 Y H YRIGOYEN VISUALIZANDO A PERSONAL POLICIAL EN EL LUGAR IDENTIFICANDO A FEMENINOS. 21:16 HS. SE RETIRA PERSONAL POLICIAL CON TRASLADO DE 2 FEMENINOS DANDO POR FINALIZADO EL EVENTO. SE AMPLIA MEDIANTE CARTA SAE QUE BRIGADA INFORMA QUE INTERVIENE LA UNIDAD DE FLAGRANCIA ESTE DOCTOR PEI CARATULA INFRACCIÓN A LA LEY 23737 SE LE SECUESTRA 8 ENVOLTORIOS CON CLORHIDRATO DE COCAÍNA CON UN PESO APROXIMADO DE 8 GRAMOS EN TOTAL LA SUMA DE PESOS ARGENTINOS 45.900 Y UN CELULAR SAMSUNG CON FUNDA AZUL. SE INFORMA A C.A RECIBE OPERADOR 87. LA FEMENINA DE NOMBRE GRANDEZ SE LA NOTIFICA DEL ARTICULO 97 DEL CÓDIGO CONTRAVENCIÓN Y SOLTURA. ESTE EVENTO FUE MONITOREADO POR ZAMUDIO ALEJANDRO DNI 45524794.</t>
  </si>
  <si>
    <t>ALMAGRO57</t>
  </si>
  <si>
    <t>SE TOMA CONOCIMIENTO MEDIANTE CARTA SAE N°46920452 POR DISTURBIOS EN EL INTERIOR DE LA ALCALDÍA. SIENDO LAS 19:54HS CMU INFORMA SE ACTIVA PROTOCOLO INTERNO Y SE POSEE CÁMARA MÁS PRÓXIMA ALMAGRO57 EMPLAZADA EN CORRIENTES 3594 Y BILLINGHURST BRINDANDO APOYO ÓPTICO PREVENTIVO. CMU DEJA CONSTANCIA QUE SE POSEE CÁMARA ALMAGRO90 EMPLAZADA EN BUSTAMANTE 398 Y VALENTÍN GÓMEZ LA MISMA AL MOMENTO SIN VIDEO. 20:41HS SE DA POR FINALIZADO ESTE EVENTO. SE AMPLÍA MEDIANTE CARTA SAE QUE OP INFORMA LA SITUACIÓN YA SE ENCUENTRA CONTROLADA SE COOPERO SIN NOVEDAD LIBERA LOS MÓVILES CONSTANCIA EN PARTE. CHARLY 1 INFORMA FINALIZO LA COOPERACIÓN SIN NOVEDAD LOS INTERNOS SE ENCUENTRAN ENGOMADOS. REGRESA A LA BASE. ESTE EVENTO FUE MONITOREADO POR ROMERO KARINA. DNI 39416059</t>
  </si>
  <si>
    <t>VILLA LUGANOO199 /CAM 02</t>
  </si>
  <si>
    <t>SE TOMA CONOCIMIENTO A TRAVÉS DE CARTA SAE N° 46920449 DENUNCIANTE REFIERE QUE UNA FEMENINO HABRÍA SUSTRAÍDO MERCADERÍA DEL CARREFOUR. SIENDO LAS 19:47 HS. SE TOMA CÁMARA LUGANOO199 EMPLAZADA EN CASTAÑARES 4880 Y CORVALAN VISUALIZANDO A UN GRUPO DE PERSONAS EN LA PUERTA DEL CARREFOUR. 19:49 HS. ARRIBA PERSONAL POLICIAL. SE REALIZA LÍNEA DE TIEMPO POR CÁMARA VILLA LUGANOO199CAM02 SIENDO LAS 19:44:01 HS. SE VISUALIZA A UN FEMENINO EGRESAR DE COMERCIO DE NOMBRE CARREFOUR LA MISMA VISTE DE NEGRO CON UNA MOCHILA GRIS Y UNA BOLSA BLANCA ESTE FEMENINO SE DIRIGE POR CASTAÑARES SENTIDO A ARAUJO SEGUNDOS DESPUÉS EGRESA DEL LOCAL PERSONAL DE CARREFOUR QUIEN DETIENE AL FEMENINO Y LA HACE REGRESAR AL INTERIOR DEL MISMO 21:11 HS. SE RETIRA PERSONAL POLICIAL CON DETENCIÓN DEL FEMENINO DANDO POR FINALIZADO EL EVENTO. POSTERIORMENTE SE TOMA CONOCIMIENTO A TRAVÉS DE LA AMPLIACIÓN SAE 908 AMPLIA SE ENTREVISTÓ A EMPLEADA DE COMERCIO QUIEN INDICO QUE LA IMPUTADA INTENTO SUSTRAER MERCADERÍA VARIA SE PROCEDIÓ A LA DETENCIÓN DE LAS MISMAS ACTUACIONES POR TENTATIVA DE ROBO FISCALÍA CORRECCIONAL N° 37 A CARGO DRA. MONTELEONE SECRETARIA ÚNICA A CARGO DRA BECERRA NEGATIVO MEDIOS O RELEVANCIA.</t>
  </si>
  <si>
    <t>SE TOMA CONOCIMIENTO MEDIANTE CAMARA PALERMO01 EMPLAZADA EN LIBERTADOR 3302 Y AVENIDA SARMIENTO SIENDO 19:56HS HORAS SE VISUALIZA A MASCULINO OFICIANDO DE TRAPITO EL MISMO COBRANDO A VEHICULO CHEVROLET BLANCO VISTE DE REMERA COLOR VERDE SHORT COLOR NEGRO Y ZAPATILLAS NEGRAS. SE DA AVISO A CMU QUIEN GENERA CARTA SAE NRO 46910598 SIENDO 20:10HS ARRIBA PERSONAL POLICIAL. 20:11HS SE RETIRA PERSONAL POLICIAL DANDO POR FINALIZADO ESTE EVENTO. SE AMPLIA MEDIANTE SAE MOVIL 914 C INFORMA NEGATIVO MASCULINO EN MENCION SE RECORRE INMEDIACIONES PRESENCIA NOTORIA DEL PERSONAL POLICIAL. ESTE EVENTO FUE MONITOREADO POR LIGRESTI MAIRA 39149791</t>
  </si>
  <si>
    <t>BALVANERA24CAM02</t>
  </si>
  <si>
    <t>SE TOMA CONOCIMIENTO MEDIANTE CARTA SAE N°46920308. DENUNCIANTE REFIERE QUE LE ABRÍAN ROBADO PERTENENCIAS VARIAS DE SU AUTO. 20:00HS. SE TOMA CÁMARA BALVANERA24 EMPLAZADA EN RIVADAVIA 2396 Y MATHEU SIN VISUALIZAR IMÁGENES DE RELEVANCIA. SE REALIZA LÍNEA DE TIEMPO POR CÁMARA BALVANERA24CAM02 SIENDO LAS 19:14HS. SE VISUALIZA A UN VEHÍCULO CON BALIZAS EN LA ESQUINA DE RIVADAVIA Y AZCUÉNAGA. AL CUAL SE LE ACERCA UN MASCULINO DE ROPAS OSCURAS A LA PARTE DEL LADO DEL ACOMPAÑANTE DEL VEHÍCULO Y APARENTE SUSTRAE PERTENENCIA. 19:15HS. SE RETIRA POR AZCUÉNAGA HACIA BARTOLOMÉ MITRE. 20:01HS. SE DA POR FINALIZADO EL EVENTO SIN VISUALIZAR EL ARRIBO DE PERSONAL POLICIAL. SE AMPLÍA MEDIANTE CARTA SAE MÓVIL INFORMA QUE INTERVIENE LA FISCALÍA CRIMINAL 47 DR. SOLIMINE CARATULA HURTO. ESTE EVENTO FUE MONITOREADO POR SANTIAGO PINTADO DNI 43404637</t>
  </si>
  <si>
    <t>SIENDO LAS 20:26HS SE VISUALIZA POR CAMARA PALERMO01 EMPLAZADA EN LIBRERTADOR 3302 Y AV. SARMIENTO A MASCULINO OFICIANDO DE CUIDA COCHES RECIBIENDO DADIVAS SE DA AVISO A COMANDO GENERANDO CARTASAE:46920886. MASCULINO VISTE DE REMERA VERDE. SHORT NEGRO Y ZAPATILLAS NIKE OSCURAS. 20:35HS ARRIBAPERSONAL POLICIAL DANDO CON EL MASCULINO 21:25HS SE RETIRA PERSONAL POLICIAL DEL LUGAR DANDO POR FINALIZADO EL EVENTO. SE AMPLIA MEDIANTE SAE 914 INTERVIENE UFLA NORTE A CARGO DR URTEGA SE LABRA ACTACONTRVENCIONAL ARTICULO 91 NOT DE 239 Y SE RETIRA</t>
  </si>
  <si>
    <t>V.URQUIZA59CAM02</t>
  </si>
  <si>
    <t>SE TOMA CONOCIMIENTO MEDIANTE CARTA SAE N° 46920939 DENUNCIANTE REFIERE CM 12 CON MOTO DETENIDO. 19:42 HS. SE POSEE CÁMARA VILLA URQUIZA58 EMPLAZADA EN TRIUNVIRATO 4401 Y MENDOZA LA MISMA SOLO POSEE FIJAS SIN VISUALIZAR EL QTH INDICADO POR LA POSICIÓN DE LAS MISMAS. 19:50 HS. SE REALIZA LÍNEA DE TIEMPO MEDIANTE CÁMARA VILLA URQUIZA59CAM02 EMPLAZADA EN AVENIDA TRIUNVIRATO 4501 Y AVENIDA OLARZABAL LOGRANDO OBSERVAR A LAS 19:37:40 HS. EL MOMENTO EN QUE SE DETIENE UN MOTOVEHICULO NEGRO EL CUAL CIRCULABA POR CALLE TRIUNVIRATO CON DOS OCUPANTES EL CONDUCTOR VESTIDO DE REMERA GRIS Y PANTALÓN AZUL MIENTRAS QUE EL ACOMPAÑANTE VESTIDO CON UNA REMERA ROSA Y SHORT OSCURO LUEGO POR DETRÁS ARRIBA UN EFECTIVO POLICIAL EN BICICLETA EL CUAL REALIZA UN ADEMAN QUERIENDO IDENTIFICAR AL MOTOVEHÍCULO POR LO QUE ESTE SE DA A LA FUGA DOBLANDO E INGRESANDO A LA VEREDA DE CALLE OLARZABAL SIENDO SEGUIDO POR EL PERSONAL POLICIAL PERDIÉNDOSE DE LA VISUAL. DADO POR FINALIZADO ESTE EVENTO. POSTERIORMENTE SE AMPLÍA MEDIANTE CARTA SAE CM INFORMA QUE SE LABRAN ACTA ATENTADO Y RESISTENCIA A LA AUTORIDAD INTERVIENE UNIDAD DE FLAGRANCIA NORTE DR. GALVAIRES SECCIÓN ÚNICA DRA. GARCÍA QUIEN DISPUSO QUE EL SR. QUINTEROS RESULTE DETENIDO RESPECTO AL FEMENINO IDENTIFICADA CON PRONTA SOLTURA VEHÍCULO REMITIDO POR FALTA DE DOCUMENTACIÓN.</t>
  </si>
  <si>
    <t>01 DETENIDO / 01 IMPUTADO</t>
  </si>
  <si>
    <t>CONSTITUCION62</t>
  </si>
  <si>
    <t>SE TOMA CONOCIMIENTO MEDIANTE CARTA SAE N° 46920985. MOTO INFORMA QUE SE ENCUENTRA CON DEMORADO. SIENDO LAS 21:18HS. SE TOMA LA CÁMARA DONDE SE VISUALIZA PARCIALMENTE A PERSONAL POLICIAL. SE REALIZÓ LÍNEA DE TIEMPO DE LA CÁMARA CONSTITUCION69CAM03 EMPLAZADA EN PAVÓN 1699 Y SOLIS DONDE SIENDO LAS 20:44:01HS. SE VISUALIZA A UN MOTOVEHICULO BITRIPULADO POR DOS MASCULINOS EL CONDUCTOR APARENTE CASCO NEGRO REMERA GRIS SHORT OSCURO Y CALZADO BLANCO Y EL ACOMPAÑANTE APARENTE CASCO NEGRO REMERA ROJA JEAN Y CALZADO BLANCO LOS MISMOS VENÍAN POR PAVÓN CON EL SEMÁFORO EN ROJO DOBLANDO EN SOLÍS HACIA JUAN DE GARAY SIENDO PERSEGUIDO POR PERSONAL POLICIAL. 20:44:08HS. SE REALIZA LÍNEA POR CÁMARA CONSTITUCION25CAM02 EMPLAZADA EN SOLIS 1590 Y JUAN DE GARAY DONDE SE VISUALIZA NUEVAMENTE EL PASO DE ESTE MOTOVEHICULO EN CONTRAMANO AL TRÁNSITO PARA ASÍ COMENZAR A CIRCULAR POR JUAN DE GARAY HACIA VIRREY CEVALLOS. POSTERIORMENTE SE REALIZA LÍNEA DE TIEMPO DONDE SIENDO LAS 20:45:13HS. SE VISUALIZA MEDIANTE CÁMARA CONSTITUCION62CAM02 AL MOTOVEHÍCULO CIRCULANDO POR 15 DE NOVIEMBRE CON EL SEMÁFORO EN ROJO DOBLANDO EN SAN JOSÉ HACIA AVENIDA CASEROS SIENDO SEGUIDO POR PERSONAL POLICIAL. 22:13HS. SE RETIRA PERSONAL POLICIAL DANDO POR FINALIZADO ESTE EVENTO. SE AMPLIA MEDIANTE SAE 603 INF ARRIBO SAME INT 359 BASE CONSTITUCION A CARGO DE LA DRA. LUIZADA MN154476 ASISTE Y NO DERIVA AL OFICIAL MAYOR LP77170 BRITOS ARIEL CON DIAGNOSTICO TRAUMATISMO 5TO DEDO MANO DERECHA INF AL MOMENTO DE SER REDUCIDO EL MASCULINO SE TORNA HOSTIL PROVOCÁNDOLE LESIÓN EN MANO AL OFICIAL ANTES MENCIONADO EL PERSONAL POLICIAL POSEE OBRA SOCIAL CHURRUCA ESTE EVENTO FUE MONITOREADO POR GODOY RODRIGUEZ LUCIA EN COLABORACIÓN CON MANRIQUE GASTÓN</t>
  </si>
  <si>
    <t>SE TOMA CONOCIMIENTO MEDIANTE CARTA SAE N°46921330. POR FEMENINO EN LABOR DE PARTO. 21:28HS. SE POSEE CÁMARA BALVANERA03 EMPLAZADA EN BARTOLOMÉ MITRE 2841 Y PUEYRREDÓN DONDE NO SE VISUALIZA LO APORTADO. 21:37HS. ARRIBA PERSONAL POLICIAL AL LUGAR. 21:45HS. ARRIBA SAME. 21:50HS. SE RETIRA PERSONAL POLICIAL Y SAME DANDO POR FINALIZADO ESTE EVENTO. SE AMPLIA MEDIANTE SAE HT INF ARRIBO SANE INT 379 A CARGO DEL DR. CUMEN MN199772 BASE CORDOBA ASISTE Y DERIVA A LA FEM ANTES MENCIONADA A HOSPITAL RAMOS MEJÍA DIAG CONTRACCIONES</t>
  </si>
  <si>
    <t>LINIERS12/CAM03</t>
  </si>
  <si>
    <t>SE TOMA CONOCIMIENTO MEDIANTE CARTA SAE N°46921690. DENUNCIANTE REFIERE QUE AL PASAR VIO UNA PERSONA TENDIDA EN EL LUGAR. SIENDO LAS 23:34HS. SE TOMA CÁMARA LINIERS12 EMPLAZADA EN RAMÓN FALCÓN 7297 Y GENERAL PAZ DONDE AL MOMENTO SE VISUALIZA PERSONAL POLICIAL. EL MISMO SOLICITA LÍNEA DE TIEMPO LA CUAL ES BRINDADA POR ESTA SALA. SE REALIZA LÍNEA DE TIEMPO POR CÁMARA LINIERS12 CAM03 SIENDO LAS 21:55HS. SE VISUALIZA BAJO EL PUENTE DE GRAL PAZ Y RAMÓN FALCÓN VARIOS VEHÍCULOS LLEGAR SENTIDO A CAPITAL DE LOS MISMOS DESCIENDEN VARIAS PERSONAS EN APARENTE INCIDENCIA A POSTERIOR UNA DE LAS PERSONAS SE PONE EN LA PARTE DELANTERA DE UNO DE LOS VEHÍCULOS QUE SE QUERÍA RETIRAR APOYÁNDOSE APARENTEMENTE SOBRE EL CAPOT Y LUEGO SE ARROJA SOBRE LA CINTA ASFÁLTICA. SE DEJA CONSTANCIA QUE DEBIDO A LA POCA NITIDEZ POR ENCANDILAMIENTO DE LAS LUCES DE LOS VEHÍCULOS NO SE LOGRA APORTAR MAYOR DETALLE DE LOS VEHÍCULOS Y LAS PERSONAS. MEDIANTE CARTA SAE SE TOMA CONOCIMIENTO SOBRE LO SUCEDIDO EN HORAS TEMPRANAS.00:25HS. SE RETIRA PERSONAL POLICIAL AMPLIA QUE SE REALIZÓ CONSULTA CON LA UNIDAD DE FLAGRANCIA A CARGO DRA BASALLIO DISPUSO QUE SE LABREN ACTOS POR AVERIGUACIÓN LESIONES 94 NO SE REQUIERE NINGÚN SERVICIO Y LAS PERSONAS SE RETIRAN DEL LUGAR</t>
  </si>
  <si>
    <t>CHACARITA 03</t>
  </si>
  <si>
    <t>SE TOMA CONOCIMIENTO MEDIANTE CARTA SAE N° 46921577 SOBRE UN CHOQUE DE UN VEHÍCULO Y UN MOTOVEHICULO CON HERIDOS SOBRE CALLE THOMAS. 21:52 HS. SE TOMA CÁMARA CHACARITA03 EMPLAZADA EN ÁLVAREZ THOMAS 1198 Y VIRREY LORETO EN DONDE SE VISUALIZA A UN MASCULINO SOBRE LA CINTA ASFÁLTICA SIENDO ASISTIDO POR TRANSEÚNTES. 21:59 HS ARRIBA HT AL LUGAR PROCEDE A ASISTIR. SE REALIZA LÍNEA DEL TIEMPO POR CÁMARA CHACARITA 03 CAM03 OBSERVANDO A LAS 21:50 HS. EL MOMENTO EN QUE UN VEHÍCULO COLOR NEGRO CIRCULABA POR CALLE ÁLVAREZ THOMAS SENTIDO A CALLE VIRREY LORETO MOMENTO QUE SE CAMBIA DE CARRIL SIN COLOCAR LUZ DE GIRO ESTO GENERA QUE UN MOTOVEHICULO QUE CIRCULABA EN LA MISMA DIRECCIÓN COLISIONE EN LA PARTE TRASERA DEL RODADO. FIN DE LÍNEA DEL TIEMPO. 22:18 HS. ARRIBA SAME AL LUGAR PROCEDE A ASISTIR. 22:32 HS. SE RETIRA SAME SIN TRASLADO Y PERSONAL POLICIAL QUEDANDO EL MASCULINO EN EL LUGAR. SE AMPLÍA MEDIANTE CARTA SAE QUE MÓVIL 613C REFIERE QUE EN EL LUGAR SE TRATÓ DE UN CHOQUE SIMPLE LOS MISMOS SE INTERCAMBIARON LOS DATOS DE LUGAR Y SE RETIRARON SIN NOVEDAD. NEGATIVO PERSONAS HERIDAS. PANORAMA NORMAL. ESTE EVENTO FUE MONITOREADO POR JAQUELINA QUIROGA DNI 34059155 EN COLABORACIÓN CON LUCRECIA LOBOS</t>
  </si>
  <si>
    <t>SE TOMA CONOCIMIENTO MEDIANTE CARTA SAE N° 46921531 HT ID 1674 N° DE POC 1163568128 SOLICITA AMBULANCIA SAME POR MASCULINO ATROPELLADO. SIENDO LAS 21:54HS. SE TOMA CÁMARA RETIRO02 EMPLAZADA EN AVENIDA DOCTOR JOSÉ MARÍA RAMOS MEJÍA 1348 SE VISUALIZA AL PERSONAL POLICIAL CON EL MASCULINO MENCIONADO EN EL SUELO. 21:57HS. ARRIBA SAME AL LUGAR. 22:03HS. SE RETIRA SAME DEL LUGAR CON TRASLADO DEL MASCULINO. 23:55HS. SE DA POR FINALIZADO ESTE EVENTO CON PERSONAL POLICIAL EN EL LUGAR. POSTERIORMENTE SE AMPLÍA MEDIANTE CARTA SAE MOTO INFORMA ARRIBA AMBULANCIA DE SAME INTERNO 422 DEL HOSPITAL FERNÁNDEZ A CARGO DRA. LARREA MN 13772 ASISTE Y DERIVA AL MISMO NOSOCOMIO CON DIAGNOSTICO FRACTURA DE TOBILLO A MASCULINO EL CUAL ES COLISIONADO POR VEHÍCULO HYUNDAI SANTA FE COLOR GRIS DOMINO HGL138 CONDUCIDO POR EL SR. RENE GODOY DNI 31908671 SE LABRAN ACTUACIONES POR LESIONES 94 INTERVIENE UNIDAD DE FRAGANCIA ESTE A CARGO DR. PAGLIANITTI. ESTE EVENTO FUE MONITOREADO POR RAVALLO LUCIANO ALFIO DNI 38026420</t>
  </si>
  <si>
    <t>01 IMPUTADO / 01 TRASLADO</t>
  </si>
  <si>
    <t>SE TOMA CONOCIMIENTO MEDIANTE CARTA SAE N°46921601. CHOQUE ENTRE 4 MOTO HABRIAN HERIDOS HABRIAN ATROPELLADO A UN FEMENINO NO REACCIONA. 22:03HS. SE TOMA CAMARA CABALLITOO109 EMPLAZADA EN DIRECTORIO 399 Y BAUCHEF EN LA MISMA SE VISUALIZA A PERSONAL POLICIAL Y SAME. 22:05HS. SE TOMA CAMARA PARQUE CHACABUCOO138 OBSERVANDOSE EN LA MISMA A PERSONAL POLICIAL CON MASCULINO. 22:27HS. SE RETITA MOVIL POLICIAL CON TRASLADO DE DETENIDO. 22:08HS. SE REALIZA LINEA DE TIEMPO POR CABALLITOO109 CAM02 ENPLAZADA EN DIRECTORIO399 Y BEAUCHEF EN EL HORARIO DE LAS 21:52HS SE OBSERVA EL PASO DE DOS MOTOVEHICULO POR BEAUCHEF SENTIDO HACIA DIRECTORIO PARA QUE EL MOTOVEHICULO DONDE SE ENCONTRABA 3 PERSONAS COLISIONAN CON UN FEMENINO QUE SE ENCONTRBA CRUZANDO LA ESQUINA DE BEAUCHEF Y DIRECTORIO A PIE ES ASI QUE LOS TRES MASCULINOS ENPRENDEN FUGA EN DISTINTA DIRECIONES PRIMER MASCULINO SENTIDO DIRECTOREIO HACIA JOSE MARIA MORENO SIENDO LUEGO ESTE APRENDIDO POR PARTICULARES Y LOS OTROS DOS MASCULINOS SE DAN A LA FUGA POR BEAUCHEF SENTIDO HACIA ZUVIRA PRIMER MASCULINO FUGADO CAMPERA OSCURA Y VERMUDA SEGUNDO MASCULINO CON CASCO COLOCADO REMERA MANGA CORTA Y VERMUA TERCER MASCULINO PELO PLATINADO Y REMERA COLOR NEGRA. 22:11HS. SE RETIRA SAME CON TRASLADO. 23:20HS. ARRIBA SAME AL LUGAR.23:28HS. SE RETIRA SAME SIN TRASLADO. 00:35HS. SE RETIRA MOVIL PILOCIAL CON TRASLADO DE DETENIDO. 01:05HS QUEDA FINALIZADO ESTE EVENTO QUEDANDO CONSIGNA POLICIAL EN EL LUGAR. POSTERIOMENTE SE TOMA CONOCIMIENTO MEDIANTE AMPLIACIÓN SAE MOVIL 607 RETIFICA EL MAGISTRADO EN EL LUGAR SE REALISO CONSULTA CON JUSGADO DE MENORES NRO 7 AC DR FEFERICO COCIINCICH SECRETARIA NRO 20 AC DR CESAR YANIER MAGISTRADO INDICO ACTUCNE POIR ROBO AUTOMOTOR Y LEDIONES GRAVES - MOVIL 607 POC 1148881942. ESTE EVENTO FUE MONITOREADO POR ARACELI GONZALEZ DNI 94914642.</t>
  </si>
  <si>
    <t>COLEGIALES 05</t>
  </si>
  <si>
    <t>SE TOMA CONOCIMIENTO MEDIANTE CARTA SAE 46921614 DENUNCIANTE REFIERE QUE CHOCARON A UN CICLISTA HABRÍA SIDO UNA MOTO
DENUNCIANTE REFIERE QUE AL CICLISTA LE CUESTA CAMINAR. SIENDO LAS 22.05HS. SE TOMA CÁMARA COLEGIALES05CAM02 EMPLAZADA FREIRE 1 Y DORREGO VISUALIZANDO A UN CICLISTA MEDIANTE LÍNEA DE TIEMPO CIRCULANDO POR FREIRE PARA LUEGO SER COLISIONADO POR DETRÁS POR UNA MOTO VEHÍCULO QUEDANDO LA PERSONA DE LA BICICLETA DESPLOMADA SOBRE LA CALZADA. 21.56HS. ARRIBA MÓVIL POLICIAL. 22.03HS ARRIBA SAME. 22.15HS SE RETIRA SAME CON TRASLADO 00.47HS SE RETIRA MÓVIL POLICIAL. SE DA POR FINALIZADO ESTE EVENTO. POSTERIORMENTE SE AMPLÍA MEDIANTE CARTA SAE. SE HACE CONSULTA CON LA UFLA NORTE A CARGO DEL DR. BRONBINI FEDERICO EL CUAL INDICA QUE SE LABREN ACTAS POR LESIONES 94. SE SOLICITA ALCOTEST PARA EL HOSPITAL FERNÁNDEZ (DAMNIFICADO) Y PARA EL IMPUTADO QUE ESTARÍA EN DORREGO 1800 POC. 1167901698 LP. 71117 DOMÍNGUEZ Y ASÍ MISMO SE SOLICITA VIALES AL LUGAR. MONITOREO ESTE EVENTO KARINA MENDOZA DNI 25805778</t>
  </si>
  <si>
    <t>SIENDO LAS 22:36HS. SE TOMA CÁMARA CONSTITUCION74 EMPLAZADA EN JUAN DE GARAY 1301 Y SANTIAGO DEL ESTERO SE VISUALIZA AL PERSONAL POLICIAL CON UN MASCULINO EN EL LUGAR. SE DA AVISO A COMANDO RESPONDIENDO LA CARTA SAE N°46921921. 22:48HS. SE RETIRA EL MASCULINO Y PERSONAL POLICIAL DEL LUGAR DANDO ASÍ POR FINALIZADO ESTE EVENTO. POSTERIORMENTE SE AMPLÍA MEDIANTE CARTA SAE 601C INFORMA QUE SE VERIFICO EN EL LUGAR E INMEDIACIONES NO DANDO CON LO APORTADO PANORAMA NORMAL EN VÍA PÚBLICA SIN NOVEDAD NOTORIA NO SE APROXIMA DENUNCIANTE. ESTE EVENTO FUE MONITOREADO POR RAVALLO LUCIANO ALFIO DNI 38026420</t>
  </si>
  <si>
    <t>SE TOMA CONOCIMIENTO MEDIANTE CARTA SAE N°46922107 DENUNCIANTE REFIERE HAY UN MASCULINO QUE ESTA VIOLENTO QUERIENDO ROMPER TODO EN VÍA PUBLICA. VISTE REMERA DE ARGENTINA Y PELO CON RULOS. 23:03HS. SE TOMA CÁMARA BALVANERA41 EMPLAZADA EN CORRIENTES 2985 Y ECUADOR DONDE SE VISUALIZA A PERSONAL POLICIAL EN EL LUGAR ENTREVISTANDO A MASCULINO. 23:04HS. SE RETIRA PERSONAL POLICIAL Y MASCULINO POR SUS PROPIOS MEDIOS DANDO POR FINALIZADO ESTE EVENTO. POSTERIORMENTE SE TOMA CONOCIMIENTO MEDIANTE AMPLIACIÓN DE SAE HT INFORMA QUE EL PANORAMA ES NORMAL EN VÍA PUBLICA. NO SE CONSTATA LO DENUNCIADO. NO SE ENTREVISTA CON NADIE.</t>
  </si>
  <si>
    <t>SAN CRSITOBAL 41</t>
  </si>
  <si>
    <t>SE TOMA CONOCIMIENTO MEDIANTE CARTA SAE N° 46922082 HT 310 SOLICITA SAME PARA LA FEMENINA LESIONADA VÍCTIMA DE VIOLENCIA DE GENERO. 22.57HS. SE TOMA CÁMARA SAN CRISTÓBAL 41 EMPLAZADA EN SARANDÍ 1407 Y CONSTITUCIÓN. 23:19HS. ARRIBA SAME. 23:25HS. SE RETIRA SAME. 00:00HS. SE RETIRA PERSONAL POLICIAL DEL LUGAR DANDO POR FINALIZADO ESTE EVENTO. POSTERIORMENTE SE TOMA CONOCIMIENTO MEDIANTE AMPLIACIÓN SAE 903B CONSULTA FISCALÍA UNIDAD FLAGRANCIA. ESTE A CARGO DR. PAGLIANITI ACTAS POR ART 84 Y ART 92 LESIONES EN CONTEXTO DE VIOLENCIA DE GENERO. DISPONE DETENCIÓN DEL MASCULINO. 903B ARRIBO SAME INTERNO 394 ZONA CENTRO A CARGO DR. MELGAR MATRICULA NUMERO 184288 ASISTE Y NO DERIVA A LA FEMENINO ANTES MENCIONADA DIAGNOSTICO LESIONES NO VISIBLES POR GOLPES DE PUÑO Y PATADAS.</t>
  </si>
  <si>
    <t xml:space="preserve">01 DETENIDO </t>
  </si>
  <si>
    <t>SAN TELMO 27</t>
  </si>
  <si>
    <t>SE TOMA CONOCIMIENTO MEDIANTE CARTA SAE N°46922294. DENUNCIANTE REFIERE QUE HABRÍA CHOCADO UN MOTOVEHÍCULO CON UNA CAMIONETA. 23:25HS. SE POSEE CÁMARA SAN TELMO27 EMPLAZADA EN EEUU 101 Y AZOPARDO DONDE SE VISUALIZA LO APORTADO. 23:27HS. ARRIBA PERSONAL POLICIAL. 23:27HS. ARRIBA SAME. 23:40HS. SE RETIRA SAME. PERSONAL POLICIAL QUEDA EN CONSIGNA DANDO POR FINALIZADO ESTE EVENTO. POSTERIORMENTE SE REALIZA LINEA DE TIEMPO POR CÁMARA SAN TELMO27CAM03 SIENDO LAS 23:21HS. SE VISUALIZA AL MOTOVEHICULO CIRCULAR POR ESTADOS UNIDOS HACIA HUERGO EL MISMO POSEÍA SEMÁFORO ROJO Y ES COLISIONADO POR UN VEHÍCULO DE COLOR BLANCO QUE CIRCULABA POR AZOPARDO HACIA CHILE. SE AMPLIA MEDIANTE SAE 1001F INF QUE SE REALIZO CONSULTA CON LA UFLA ESTE A CARGO DE LA DRA. PAGLIANI QUIEN DISPUSO ACTUACIONES 94 Y PARA AMBOS MASCULINOS ALCOTEST Y VIALES POC 1161029318 OF VILLALVA</t>
  </si>
  <si>
    <t>BOCA 82</t>
  </si>
  <si>
    <t>SE TOMA CONOCIMIENTO MEDIANTE CARTA SAE N°46922318. QUE DENUNCIANTE REFIERE QUE HABRIA UN MASCULINO HERIDO POR ARMA DESCRIPCIÓN DEL VEHÍCULO QUE APARENTEMENTE ESTARÍA INVOLUCRADO EN ESTE EVENTO EL CUAL SERIA UNA FIAT FIORINO BLANCA. POR LO QUE SIENDO LAS 23:26HS. SE PROCEDE A TOMAR CÁMARA PUERTO MADERO 71 EMPLAZADA EN DELIA DEGLIOUMINI 998 Y M DE BELLIDO. NO LOGRANDO VISUALIZAR LA CATASTRAL APORTADA POR CARTA SOLO EL PASO DE MÓVIL POLICIAL. ASI MISMO SE VERIFICO LINEA DE TIEMPO EN CÁMARA BOCA 82 CAM 03 EMPLAZADA EN ESPAÑA 1905 Y RODRIGO BUENO. DONDE SIENDO LAS 23:23HS. SE OBSERVA EL PASO DE UN VEHÍCULO DE SIMILARES CARACTERÍSTICAS A LAS APORTADAS POR CARTA EL CUAL EGRESA DEL BARRIO RODRIGO BUENO RETIRÁNDOSE POR AVENIDA ESPAÑA SENTIDO DELLEPIANE. 23:27HS. EN CÁMARA PUERTO MADERO 28 CAM 03 EMPLAZADA EN P DEALESSI 2098 Y R DE DELLEPIANE. EL VEHÍCULO CONTINUA POR DELLEPIANE SENTIDO ALICIA MOREAU DE JUSTO PERDIENDO LA VISUAL DEL MISMO. 01:26HS. SE DA POR FINALIZADO EL EVENTO YA QUE SAE AMPLIA QUE PERSONAL INTERVENTOR INFORMA QUE FACULTATIVO DEL HOSPITAL RAMOS CONSTATO ÓBITO 00:05HS PRESENTANDO 3 IMPACTOS DE BALA COMO ASÍ TAMBIÉN SE EVACUO CONSULTA CON FISCALÍA CRIMINAL Y CORRECCIONAL N°60 A CARGO DRA. CARDONA SECRETARIA ÚNICA A CARGO DR. MARTINO CALLA QUIEN DISPUSO ACTUACIONES POR AVERIGUACIÓN DE HOMICIDIOS CONCURRENCIA DE UCM COMPLETA CON VIDEO Y BALÍSTICA Y PRESENCIA DE HOMICIDIOS. REINOSO MATIAS 40868950</t>
  </si>
  <si>
    <t>PARQUE CHAS 10</t>
  </si>
  <si>
    <t>SE TOMA CONOCIMIENTO MEDIANTE CARTA SAE N°46922350 QUE LLAMANTE REFIERE QUE SE HABRÍA CORTADO LA LUZ Y SE ESCUCHA RUIDOS DEBAJO DEL SUELO Y SALDRÍA HUMO. SIENDO LAS 23:37HS SE TOMA LA CAMARA PARQUE CHAS10 EMPLAZADA EN BUCARELLI 1112 Y CAMPILLO DONDE SE VISUALIZA PERSONAL POLICIAL EN EL LUGAR. 23:55HS SE RETIRA PERSONAL POLICIAL DANDO POR FINALIZADO EL EVENTO. POSTERIORMENTE SE AMPLIA MEDIANTE CARTA SAE SECTOR 1 EN EL LUGAR SE ENTREVISTA A LA LLAMANTE LA CUAL INDICA QUE SOLICITA PERSONAL EDESOR YA QUE ESCUCHO UNA EXPLOSIÓN Y LA MANZANA SE QUEDO SIN SUMINISTRO. ESTE EVENTO FUE MONITOREADO POR RODRÍGUEZ BAEZ MÁXIMA DNI:44544554</t>
  </si>
  <si>
    <t>RETIRO 10</t>
  </si>
  <si>
    <t>23:45 HS. SE TOMA CÁMARA RETIRO10 EMPLAZADA EN ANTÁRTIDA ARGENTINA 1150 DONDE SE VISUALIZA A PERSONAL POLICIAL CON UN MASCULINO RETENIDO. SE DA AVISO A COMANDO GENERANDO CARTA SAE N°46922474. 23:49 HS. SE RETIRA PERSONAL POLICIAL Y EL MASCULINO POR SUS PROPIOS MEDIOS DANDO POR FINALIZADO ESTE EVENTO. POSTERIORMENTE SE TOMA CONOCIMIENTO POR AMPLIACIÓN DE SAE QUE HT ID 1103 INFORMA QUE SE IDENTIFICÓ A UN MASCULINO SIN NOVEDAD.</t>
  </si>
  <si>
    <t>SE TOMA CONOCIMIENTO MEDIANTE CARTA SAE N°46922516 DENUNCIANTE REFIERE QUE SU PAREJA SE ENCUENTRA AGREDIÉNDOLA INDICA LA AMENAZÓ DE MUERTE SOLICITA MÓVIL. SIENDO LAS 23:47 HS. SE TOMA CÁMARA PALERMOO151 EMPLAZADA THAMES 2402 Y GUERMES SIN VISUALIZARSE LO INDICADO. 23:58 HS. ARRIBA PERSONAL POLICIAL. 01:25 HS. SE RETIRA PERSONAL POLICIAL DEL LUGAR DANDO ASÍ POR FINALIZADO ESTE EVENTO. POSTERIORMENTE SE TOMA CONOCIMIENTO MEDIANTE AMPLIACIÓN DE CARTA SAE QUE MÓVIL REFUERZO INFORMA INTERVIENE UFLA NORTE A CARGO DR. BRONDICA QUIEN DISPONE ACTUACIONES POR MALTRATO Y SE NOTIFICA AL MASCULINO Y SE DA INTERVENCIÓN A OFICINAS DE GÉNERO.</t>
  </si>
  <si>
    <t>V. DEVOTO63CAM01</t>
  </si>
  <si>
    <t>SE TOMA CONOCIMIENTO MEDIANTE CARTA SAE N° 46919822 FEMENINO REFIERE QUE CHOCARON 3 VEHÍCULOS HABRÍA UN MASCULINO DESCOMPUESTO. SIENDO LAS 19:11HS. SE TOMA CÁMARA VILLA DEVOTO63CAM01 EMPLAZADA EN AV. SAN MARTIN 7101 Y GRIVEO VISUALIZANDO PERSONAL POLICIAL EN EL LUGAR JUNTO A UN VEHICULO CITROEN C3 CACTUS COLOR GRIS EN LA VEREDA. SE REALIZA LINEA DE TIEMPO A TRAVEZ DE ESTA MISMA CAMARA VISUALIZANDO A LAS 18:37HS A UN VEHICULO DE COLOR GRIS SIMIL RAM LA MISMA SE ENCONTRABA SOBRE LA VEREDA ESTACIONADO QUERIENDO SALIR POR AV SAN MARTIN AL DESCENDER A LA CINTA ASFALTICA PROVOCA QUE UN VEHICULO DE COLOR NEGRO SIMIL PEUGEOT 208 FRENE EN EL MOMENTO Y DEBIDO A ESTE SE GENERA UN CHOQUE EN EL CUAL UN VEHICULO NEGRO SIMIL BORA COLISIONA A UN VEHICULO CITROËN C3 CACTUS DE COLOR GRIS Y ESTE ULTIMO CHOCANDO AL PEUGEOT 208. 18:38HS. SE VISUALIZA QUE EL VEHÍCULO BORA LA RAM Y EL PEUGEOT 208 SE RETIRAN POR AV. SAN MARTIN HACIA LADINES QUEDANDO EL VEHÍCULO DE CITROËN C3 CACTUS COLOR GRIS EN EL LUGAR. 18:52HS. ARRIBA SAME. 19.06HS. SE RETIRA SAME CON TRANSLADO. 20:25HS. SE RETIRA MOVIL POLICIAL QUEDANDO PERSONAL DE CONSIGNA EN EL LUGAR CON EL VEHICULO DANDO POR FINALIZADO ESTE EVENTO. POSTERIORMENTE SE AMPLIA MEDIANTE CARTA SAE N° 46919822 MOVIL 611 ARRIBO AMBULANCIA DE SAME INTERNO 410 DR HOSPITAL ZUBIZARRETA A CARGO DEL DR. INOSENTINI MN 177913 DERIVA CON DIAGNOSTICO POLICONTUSO REALIZA LA CONSULTA CON LA UNIDAD DE FLAGRANCIA OESTE A CARGO DEL DR. CORRAL GRADELA SEC ARCILLA ACTUASIONES POR LESIONES 94 Y DISPUSO PERICIAS DE VIALES.ESTE EVENTO FUE MONITOREADO POR GERMAN HERRERA DNI: 41898021.</t>
  </si>
  <si>
    <t>CARGADA</t>
  </si>
  <si>
    <t>RECOLETA 69</t>
  </si>
  <si>
    <t>SE TOMA CONOCIMIENTO MEDIANTE CARTA SOBRE UN MASCULINO CON ABUNDANTE PERDIDA DE SANGRE EN VIA PUBLICA, SE LO VISUALIZA MEDIANTE CAMARA, POSTERIOR ARRIBO DE PERSONAL POLICIAL SE REQUIERE DE SAME EN PRIORIDAD, POSTERIOR ARRIBO DE SAME EL MASCULINO ES TRASLADADO SIN NOVEDAD.-</t>
  </si>
  <si>
    <t>CHACARITA 55</t>
  </si>
  <si>
    <t>SE TOMA CONOCIMIENTO MEDIANTE LA CARTA SAE N°46922575 QUE DENUNCIANTE REFIERE QUE HUBO UNA PELEA EN VÍA PUBLICA Y HAY UN MASCULINO EL PISO QUE ESTARÍA GOLPEADO Y LLENO DE SANGRE. SIENDO LAS 00:03 SE TOMA LA CAMARA CHACARITA55 EMPLAZADA EN CORRIENTES 6801 Y OLLEROS VISUALIZÁNDOSE UN MASCULINO LESIONADO Y PERSONAL POLICIAL EN EL LUGAR. 00:05HS SE RETIRA MASCULINO DEL LUGAR POR SUS PROPIOS MEDIOS ASIMISMO SE RETIRA PERSONAL POLICIAL DANDO POR FINALIZADO EL EVENTO POSTERIORMENTE SE AMPLIA MEDIANTE CARTA SAE HT 5025 EN EL LUGAR SE VERIFICA NEGATIVO MASCULINO LESIONADO. ESTE EVENTO FUE MONITOREADO POR RODRÍGUEZ BAEZ MÁXIMA DNI:44544554</t>
  </si>
  <si>
    <t>PUERTO MADERO 27</t>
  </si>
  <si>
    <t>SIENDO LAS 00:14HS SE VISUALIZA MEDIANTE CÁMARA PUERTO MADERO 27 EMPLAZADA EN INT H GIRALT 750 MACACHA GÜEMES. UN VEHÍCULO TIPO FIORINO BLANCA DOMINIO AC758YL DE SIMILARES CARACTERÍSTICAS AL VEHÍCULO APORTADO EN CARTA SAE N°46922318. POR LO QUE SE DA AVISO A COMANDO GENERANDO CARTA SAE N°46922697. 00:24HS. ARRIBA MÓVIL POLICIAL DANDO CON EL VEHÍCULO. 00:32HS. SE RETIRA MÓVIL POLICÍA DANDO POR FINALIZADO EL EVENTO. POSTERIORMENTE SAE AMPLIA QUE PERSONAL INTERVENTOR INFORMA SE IDENTIFICO A UN MASCULINO EL MISMO CORRESPONDE Y NO POSEE ELEMENTOS CONSTITUTIVOS DE DELITO. REINOSO MATIAS 40868950</t>
  </si>
  <si>
    <t>FLORESTA 59</t>
  </si>
  <si>
    <t>SE TOMA CONOCIMIENTO MEDIANTE CARTA SAE N° 46922762 DENUNCIANTE REFIERE QUE HABRÍA TRES CUIDAS COCHES SOBRE LA VÍA PÚBLICA 00:29HS. SE TOMA CÁMARA FLORESTA59 EMPLAZADA EN PERGAMINO 98 Y RAMÓN FALCÓN SE VISUALIZA PERSONAL POLICIAL ENTREVISTANDO A UN MASCULINO. 00:34HS. SE RETIRA PERSONAL POLICIAL Y MASCULINO DEL LUGAR DANDO POR FINALIZADO EL EVENTO POSTERIORMENTE SE AMPLÍA CARTA SAE GRUPO DE HT SE IDENTIFICÓ A MASCULINO SIN NOVEDAD JUSTIFICA NEGATIVO CUIDA COCHE. ESTE EVENTO FUE MONITOREADO POR IBARRA RAMÓN.</t>
  </si>
  <si>
    <t>SIENDO LAS 00:36HS. SE TOMA CÁMARA CONSTITUCION74 EMPLAZADA EN JUAN DE GARAY 1301 Y SANTIAGO DEL ESTERO SE VISUALIZA AL PERSONAL POLICIAL EN EL LUGAR IDENTIFICANDO A UN MASCULINO. SE DA AVISO A COMANDO RESPONDIENDO ASÍ LA CARTA SAE N° 46922632. 00:40HS. SE RETIRA MASCULINO Y EL PERSONAL POLICIAL DEL LUGAR DANDO ASÍ POR FINALIZADO ESTE EVENTO. POSTERIORMENTE SE AMPLÍA MEDIANTE CARTA SAE MÓVIL INFORMA SE IDENTIFICÓ A DOS MASCULINOS SIN NOVEDAD NEGATIVO COMERCIALIZACIÓN CORRESPONDEN Y NO POSEEN IMPEDIMENTOS. ESTE EVENTO FUE MONITOREADO POR RAVALLO LUCIANO ALFIO DNI 38026420</t>
  </si>
  <si>
    <t>RECOLETA 54</t>
  </si>
  <si>
    <t>SE TOMA CONOCIMENTO MEDIANTE CARTA SOBRE COLISION ENTRE MONOPATIN Y VEHICULO PARTICULAR, SE LE INDICA LA LINEA DE TIEMPO AL PERSONAL POLCIAL EL CUAL AL POSTERIOR ARRIBO DE SAME SE LABRAN ACTS POR LES 94.-</t>
  </si>
  <si>
    <t>SE TOMA CONOCIMIENTO MEDIANTE CARTA SAE N° 46923369 DENUNCIANTE REFIERE QUE LE HABRÍAN ROBADO UN MOTOVEHÍCULO XR 190. SIENDO LAS 01:45 HS. SE TOMA CÁMARA RECOLETA35 CAM02 EMPLAZADA EN CALLAO 1295 Y JUNCAL DONDE SE VISUALIZA AL APARENTE DAMNIFICADO. SE REALIZA LÍNEA DE TIEMPO EN CÁMARA RECOLETA35 CAM02 Y CAM03 DONDE SE VISUALIZA EN HORAS DE 01:43 HS. AL DAMNIFICADO ARRIBAR A CALLAO EN MOTOVEHÍCULO MOMENTO EN EL CUAL SE ACERCA UN SEGUNDO MOTOVEHÍCULO CON DOS MASCULINOS. PRIMER MASCULINO VESTE BUZO VERDE Y CASCO BLANCO. SEGUNDO MASCULINO DE PRENDAS OSCURAS Y CASCO BLANCO. AMBOS SE RETIRAN CON LOS MOTOVEHÍCULOS POR PACHECO DE MELO SENTIDO AYACUCHO. SIENDO LAS 01:54 HS. ARRIBA MÓVIL POLICIAL DANDO CON EL DAMNIFICADO. SIENDO LAS 01:57 HS. SE RETIRA EL MÓVIL POLICIAL DANDO POR FINALIZADO EL EVENTO. POSTERIORMENTE SE TOMA CONOCIMIENTO MEDIANTE AMPLIACIÓN DE CARTA SAE QUE PERSONAL POLICIAL INTERVENTOR INFORMA QUE SE LABRAN ACTUACIONES POR ROBO AMA. INTERVIENE FISCALÍA CRIMINAL Y CORRECCIONAL N° 16 A CARGO DEL DR. CUÑARRO. SECRETARÍA ÚNICA A CARGO DE SENMARTÍN. PONCE VANESA PAOLA 30642469</t>
  </si>
  <si>
    <t>VILLA LUGANOO100/PARQUE AVELLANEDA13 CAM03</t>
  </si>
  <si>
    <t>SE TOMA CONOCIMIENTO MEDIANTE MODULACIÓN HT PERSONAL POLICIAL SOLICITA APOYO POR PERSONA ACCIDENTADA. SE DA AVISO A COMANDO A TRAVÉS DE CARTA SAE 46923086. 01:02 SE TOMA CÁMARA YA SE ENCONTRABA PERSONAL POLICIAL MEDIANTE LÍNEA DE TIEMPO SIENDO LAS 01:59:32 HS POR CÁMARA PARQUE AVELLANEDA13 CAM03 SIENDO LAS 00:59HS SE VISUALIZA A MOTOVEHICULO CIRCULANDO POR ESCALADA SENTIDO A DELLEPIANE NORTE ESTE MISMO AL LLEGAR A LA INTERSECCIÓN DE DELLEPIANE NORTE Y ESCALADA COLISIONA CONTRA EL LATERAL DE UN RODADO DE COLOR OSCURO QUIEN CRUZA POR ESCALADA HACIA DELLEPIANE NORTE SENTIDO A GRAL PAZ. EL RODADO SE DA A LA FUGA DEL LUGAR Y EL MASCULINO QUEDA TENDIDO SOBRE LA CINTA ASFÁLTICA HASTA EL ARRIBO DEL PERSONAL POLICIAL. SE DEJA CONSTANCIA QUE EL MOTOVEHICULO CRUZABA LA INTERSECCIÓN CON SEMÁFORO EN VERDE AL MOMENTO DE LA COLISIÓN. 01:14 HS ARRIBO SAME 01:22 HS SE RETIRA SAME CON TRASLADO. 02:57HS SE DA POR FINALIZADO ESTE EVENTO QUEDANDO PERSONAL DE CONSIGNA AL ARRIBO DE VIALES. POSTERIORMENTE SE AMPLÍA POR CARTA QUE SE REALIZÓ CONSULTA CON UNIDAD DE FLAGRANCIA SUR A CARGO DE DRA BALSALDO DISPUSO ACTUACIONES POR LESIONES 94 VIALES Y ALCOHOTEST EN EL LUGAR.</t>
  </si>
  <si>
    <t>VELEZ SARSFIELD 35</t>
  </si>
  <si>
    <t>SE TOMA CONOCIMIENTO POR MEDIO DE SISEP GENERANDO LA CARTA SAE N°46922996 QUE DENUNCIANTE REFIERE A DOS MASCULINOS PELEÁNDOSE. SIENDO LAS 00:55 HS. SE OBSERVA POR LA CÁMARA VÉLEZ SARSFIELD35 EMPLAZADA EN SEGUROLA 1000 Y J B JUSTO DONDE SE VISUALIZA A DOS MASCULINOS GENERANDO DISTURBIOS EN LA VÍA PUBLICA. 00:58 HS. UNO DE LOS MASCULINOS ROMPE EL ESPEJO DERECHO DE UN AUTOMÓVIL QUE CIRCULABA POR LA CALLE. 01:00:32 HS. EL MASCULINO PROVOCA A TODOS LOS AUTOMOVILISTAS Y UN AUTOMÓVIL SE DETIENE Y DESCIENDEN DOS MASCULINOS QUE LE PROPINAN ALGUNOS GOLPES. 01:10 HS. SE OBSERVA POR LA CÁMARA VÉLEZ SARSFIERLD36 EMPLAZADA EN SEGUROLA 1100 Y R E SAN MARTIN DONDE SE VISUALIZA EL ARRIBO DEL PERSONAL POLICIAL QUE DA CON LOS MASCULINOS. 01:20 HS. LOS MASCULINOS SE RETIRAN POR SUS PROPIOS MEDIOS. 01:36 HS. SE RETIRA EL MÓVIL POLICIAL DANDO ASÍ POR FINALIZADO EL EVENTO. POSTERIORMENTE SE TOMA CONOCIMIENTO POR MEDIO DE LA AMPLIACIÓN DE LA CARTA SAE QUE SECTOR 2 INFORMA QUE AL ARRIBO DEL MÓVIL SE CORROBORO LAS INMEDIACIONES DEL LUGAR Y ES NEGATIVO LO APORTADO POR EL LLAMANTE EL PANORAMA ES NORMAL.</t>
  </si>
  <si>
    <t>PARQUE CHACABUCO 60</t>
  </si>
  <si>
    <t>SE TOMA CONOCIMIENTO MEDIANTE CARTA SAE N° 46922906. CHOQUE ENTRE AUTOMÓVIL PARTICULAR Y UN MOTOVEHICULO HABRÍA HERIDOS. SIENDO LAS 01:26 HS. SE TOMA CÁMARA PARQUECHACABUCO60 EMPLAZADA EN ASAMBLEA 1598 Y THORNE VISUALIZANDO AL MOMENTO A PERSONAL POLICIAL EN EL LUGAR. 04:23 HS. SE RETIRA MÓVIL CON TRASLADO DEL CONDUCTOR DEL AUTOMÓVIL PARTICULAR. 04:30 HS. SE RETIRA CONDUCTOR DEL MOTOVEHICULO POR SUS PROPIOS MEDIOS. 04:53 HS. SE RETIRA PERSONAL POLICIAL DANDO ASÍ POR FINALIZADO ESTE EVENTO. SE AMPLÍA MEDIANTE CARTA SAE CUATRI INFORMA QUE ARRIBO CIENTÍFICA VIALES Y ALCOHOTEST CON RESULTADO NEGATIVO. EL IMPUTADO NOTIFICADO CON SOLTURA. ESTE EVENTO FUE MONITOREADO POR OP: CABRAL NATALIA MICAELA DNI: 37679065</t>
  </si>
  <si>
    <t>VILLA CRESPO 08</t>
  </si>
  <si>
    <t>01:29HS. SE TOMA CONOCIMIENTO MEDIANTE CARTA SAE N° 46923277 SOBRE UNA ALARMA QUE HABRÍA SIDO ACCIONADA EN APARENTE SITUACIÓN DE ROBO. 01:31HS SE TOMA CÁMARA VILLA CRESPO08 EMPLAZADA EN CORRIENTES 5501 Y GURRUCHAGA DONDE SE VISUALIZA A PERSONAL POLICIAL EN EL LUGAR Y A DOS MASCULINOS UNO DE ELLOS SENTADO EN LA ENTRADA DE UN EDIFICIO Y EL OTRO PARADO JUNTO AL PRIMERO YA MENCIONADO. 01:358HS. ARRIBA SAME AL LUGAR Y ASISTE AL MASCULINO QUE ESTABA SENTADO. 01:43HS. SE RETIRA SAME DEL LUGAR JUNTO CON PERSONAL POLICIAL DÁNDOSE ASÍ POR FINALIZADO ESTE EVENTO POSTERIORMENTE SE AMPLÍA MEDIANTE CARTA SAE MÓVIL 615 EN EL LUGAR VERIFICA SE TRATA DE UN COMERCIO DIETÉTICA CERRADO SIN INGRESOS VIOLENTADOS.</t>
  </si>
  <si>
    <t>VILLA URQUIZA 29CAM01</t>
  </si>
  <si>
    <t>SE TOMA CONOCIMIENTO MEDIANTE LA CARTA SAE N°46922824 QUE DENUNCIANTE INDICA MOTOCICLISTA EN EL PISO CONSIENTE. 01:19HS SE TOMA LA CAMARA VILLA URQUIZA29 CAM01 VISUALIZÁNDOSE PERSONAL POLICIAL EN EL LUGAR Y UN MOTOVEHICULO CON MOCHILA DE PEDIDOS YA. SE REALIZA LINEA DE TIEMPO MEDIANTE LA CAMARA VILLA URQUIZA29 CAM01 DONDE SE VISUALIZA QUE SIENDO LAS 00:28HS SE OBSERVA COMO UN MOTOVEHICULO EMBISTE A UN VEHÍCULO DE COLOR GRIS SOBRE LA INTERSECCIÓN DE GALVÁN Y QUESADA EL MASCULINO SALE DESPEDIDO Y QUEDA TENDIDO EN LA VÍA PUBLICA. 00:34HS SE VISUALIZA ARRIBO DE PERSONAL POLICIAL. 00:45HS ARRIBA SAME. 00:57HS SE RETIRA SAME CON TRASLADO.03:11HS SE RETIRA PERSONAL POLICIAL QUEDANDO UN PERSONAL EN CONSIGNA ESPERANDO A VIALES. DANDO POR FINALIZADO EL EVENTO. SE AMPLIA MEDIANTE CARTA SAE. SE TOMO CONTACTO CON MAGISTRADO INDICO SE NOTIFIQUE AL MASCULINO POR LESIONES 94 ARTICULO 29 Y 30 SE RETIRE. CON RESPECTO A LOS VEHÍCULOS ENTREGA EN EL LUGAR. ESTE EVENTO FUE MONITOREADO POR RODRÍGUEZ BAEZ MÁXIMA DNI:44544554.</t>
  </si>
  <si>
    <t>01 IMPUTADO. 01 TRASLADO SAME.-</t>
  </si>
  <si>
    <t>SIENDO LAS 02:04HS. SE VISUALIZA POR CÁMARA RETIRO44 EMPLAZADA EN CERRITO 1098 Y SANTA FE DONDE SE VISUALIZA A PERSONAL POLICIAL CON UN VEHÍCULO QUE APARENTEMENTE HABRÍA COLISIONADO. SE DA AVISO A COMANDO GENERANDO CARTA SAE N°46923305 BRINDÁNDOLE APOYO ÓPTICO AL PERSONAL POLICIAL. PERSONAL POLICIAL QUEDA EN CONSIGNA DANDO POR FINALIZADO ESTE EVENTO. SE AMPLÍA MEDIANTE SAE HT INFORMA QUE SE REALIZA CONSULTA CON LA UFLA ESTE DRA. PAGLIANITI LA MISMA DISPONE VIALES Y ALCOHOTEST PARA EL HOSPITAL RIVADAVIA PARA LA SRA. TABORDA CONSIGNA OFICIAL LOPEZ N DE POC 1137795655 Y ALCOHOTEST PARA LA SRA. KUPERMAN QUE SE ENCUENTRA EN EL QTH CONSIGNA OFICIAL 1 RODRÍGUEZ LEANDRO N DE POC 1123342878</t>
  </si>
  <si>
    <t>SE TOMA CONOCIMIENTO MEDIANTE FRECUENCIA EN PRIORIDAD SOBRE PERSONAL POLICIAL EN PERSECUSION DE MASCULINO, SE LA BRINDA APOYO OPTICO, POSTERIORMENTE MASCULINO SE RETIRA POR SUS MEDIOS, INCIDENCIA SOLUCIONADA SIN NOVEDAD.-</t>
  </si>
  <si>
    <t>CARPETA</t>
  </si>
  <si>
    <t>CMU INF SE VISUALIZA POR CAMARA CONSTITUCION32 INCIDENCIA ENTRE MASCULINO Y FEMENINO</t>
  </si>
  <si>
    <t>SE TOMA CONOCIMIENTO MEDIANTE CARTA SAE N° 46923667 DENUNCIANTE MASCULINO REFIERE QUE HABRÍA UN MASCULINO DE UNOS 30 AÑOS DE EDAD DESCOMPUESTO APARENTEMENTE EBRIO EN EL COMERCIO MOSTAZA. SIENDO LAS 02:42HS. SE TOMA CÁMARA SAN NICOLAS13 EMPLAZADA EN CALLAO 401 Y CORRIENTES SE VISUALIZA PERSONAL DE SAME Y PERSONAL POLICIAL EN EL LUGAR. 02:51HS. SE RETIRA SAME DEL LUGAR Y PERSONAL POLICIAL DANDO ASÍ POR FINALIZADO ESTE EVENTO. POSTERIORMENTE SE AMPLÍA MEDIANTE CARTA SAE HT INFORMA ARRIBO SAME INTERNO 379 BASE CÓRDOBA A CARGO DRA. CUIZMAN MN 199772 ASISTE Y DERIVA A LA FEMENINO ANTES MENCIONADA A HOSPITAL RAMOS MEJÍA DIAGNOSTICO CONSUMO DE SUSTANCIA. ESTE EVENTO FUE MONITOREADO POR RAVALLO LUCIANO ALFIO DNI 38026420</t>
  </si>
  <si>
    <t>PERSONA LESIONADA</t>
  </si>
  <si>
    <t>SE TOMA CONOCIMIENTO POR CARTA SAE N°46923731 PUERTA DE COLEGIO SOLICITA POR MENOR DE 2 AÑOS CON QUEMADURAS EN PIERNAS Y BRAZOS DORMIDOS SOBRE UN COLCHÓN EN VÍA PUBLICA. 03:00 HS. SE TOMA CÁMARA SAN NICOLAS13 EMPLAZADA EN CALLAO 401 Y CORRIENTES DONDE SE VISUALIZA A VARIAS PERSONAS EN EL LUGAR. 03:10 HS. ARRIBA PERSONAL POLICIAL AL LUGAR. 03:16 HS. SE RETIRA PERSONAL DANDO POR FINALIZADO ESTE EVENTO. POSTERIORMENTE SE TOMA CONOCIMIENTO POR AMPLIACIÓN DE SAE QUE MÓVIL 601B INFORMA QUE SE ENTREVISTÓ EN EL LUGAR QUIEN INDICA NO A VER LLAMADO AL 911 MENORES ILESOS.</t>
  </si>
  <si>
    <t>SIENDO LAS 03:56HS. SE TOMA CÁMARA CONSTITUCION53 EMPLAZADA EN JUAN DE GARAY 1095 Y LIMA ESTE SE VISUALIZA UN MASCULINO DE REMERA BLANCA GORRA NEGRA CON DETALLE ROJO ADELANTE PANTALÓN NEGRO OFICIANDO DE LIMPIA VIDRIOS RECIBIR DÁDIVAS POR LA ACCIÓN. SE DA AVISO A COMANDO GENERANDO ASÍ LA CARTA SAE N°46924091. 04:20HS. ESTE MASCULINO SE RETIRA POR CALLE JUAN DE GARAY HACIA DIRECCIÓN IRIGOYEN PERDIÉNDOLO DE LA VISUAL. 04:20HS. SE VISUALIZA EL PASO DEL MÓVIL POLICIAL. SE DA POR FINALIZADO ESTE EVENTO. POSTERIORMENTE SE AMPLÍA MEDIANTE CARTA SAE MÓVIL 1201 SE VERIFICO EL LUGAR E INMEDIACIONES NEGATIVO LO APORTADO PMA ES NORMAL. ESTE EVENTO FUE MONITOREADO POR RAVALLO LUCIANO ALFIO DNI 38026420</t>
  </si>
  <si>
    <t>BARRACAS O112</t>
  </si>
  <si>
    <t>SE TOMA CONOCIMIENTO MEDINTE CARTA SAE N°46924090 DENUNCIANTE REFIERE QUE ESTARIAN ROMPIENDO EL VIDRIO DE UN AUTO 03:59HS SE TOMA CAMARA BARRACASO112 EMPLAZADA IRIARTE 2798 Y PERDRIEL 04:01HS ARRIBA PERSONAL POLICIAL SE REALIZA LINIA DE TIEMPO POR CAMARA BARRACASO112CAM02 03:57HS SE VISUALIZA PRIMER MASCULINO DE REMERA BLANCA CON JEANS AZUL GORRA NEGRA CALZADO OSCURO CON SUELAS BLANCAS MOCHILA NEGRA SEGUNDO MASCULINO REMERA BLANCA CON PANTALON CORTO OSCURO MOCHILA NEGRACALZADO OSCURO CON BOLSAA CELESTES EN SU PODER. 04:37HS SE RETIRA PERSONAL POLICIAL DANDO POR FINALIZADO ESTE EVENTO POSTERIORMENTE SE TOMA CONOCIMIENTO MEDIANTE CARTA SAE 904 INDICA SE REALIZO CONSULTA CON FISCALIA CRIMINAL Y CORRECIONAL N°17 A CARGO DR FEDERICO CRESPA SECRETARIA UNICA DR REY ACTUACIONES POR ROBO. 95552922 OP PIPA.</t>
  </si>
  <si>
    <t>SAN NICOLAS 12</t>
  </si>
  <si>
    <t>CMU INF SE POSEE CAMARA SAN NICOLAS12 VISUALIZANDO A PERSONAL POLICIAL BRINDANDOLE APOYO OPTICO</t>
  </si>
  <si>
    <t>SE TOMA CONOCIMIENTO MEDIANTE CARTA SOBRE VIOLENCIA DE GENERO EN VIA PUBLICA, SE VISUALIZA FEMENINO TENDIDA EN EL SUELO SIENDO AUXILIADA POR TRANSEUNTES, SE LE INDICA LINEA DE TIEMPO AL PERSONAL POLICIAL SOBRE UN MASCULINO DE TORSO DESNUDO CON PANTALON CORTO OSCURO EL CUAL AGREDE AL FEMENINO Y SE RETIRA DEL LUGAR, POSTERIORMENTE SE LABRA EXPEDIENTE DE CONSTANCIA, FEMENINO NO INSTA A LA ACCION PENAL.-</t>
  </si>
  <si>
    <t>LOBOS,LUCRECIA</t>
  </si>
  <si>
    <t>PATERNAL 22</t>
  </si>
  <si>
    <t>04:40HS SE TOMA CONOCIMIENTO MEDIANTE CARTA SAE N° 46924243 DENUNCIANTE REFIERE QUE LE HABRÍAN ROBADO UNA MOCHILA DESDE EL INTERIOR DE SU VEHÍCULO AUTOMOTOR. 04:44HS SE TOMA CÁMARA PATERNAL22 EMPLAZADA EN AÑASCO 1787 Y TRELLES DONDE SE OBSERVA EL VEHÍCULO VIOLENTADO Y SUS OCUPANTES CRUZAN HACIA UN CALLE 9 DE JULIO Y SE ENCUENTRAN CON PERSONAL POLICIAL 05:21HS SE RETIRA DEL LUGAR POR SUS PROPIOS MEDIOS LOS DENUNCIANTES DÁNDOSE ASÍ POR FINALIZADO ESTE EVENTO POSTERIORMENTE SE AMPLIA MEDIANTE CARTA SAF JURISDICCIÓN EN EL LUGAR SE ENTREVISTA AL DAMNIFICADO EL CUAL MANIFIESTA QUE NO SE ENCUENTRA VIOLENTADO EL RODADO Y QUE LE HABRÍAN SUSTRAÍDO UNA MOCHILA CON UN IPAD Y DOCUMENTACIÓN MEDICACIÓN Y ROPA FISCALÍA CRIMINAL Y CORRECCIONES IN 40 A CARGO DOCTORA SAGASTA SECRETARIA CHIRILO ACTUACIONES POR ROBO ESTE EVENTO FUE MONITOREADO POR LUCRECIA LOBOS DNI 28898774 Y CONTÓ CON LA COLABORACIÓN DE CARDOZO ROMINA DNI 32445282</t>
  </si>
  <si>
    <t>04:49 HS. SE TOMA CÁMARA CONSTITUCION74 EMPLAZADA EN JUAN DE GARAY 1301 Y SANTIAGO DEL ESTERO DONDE SE VISUALIZA UN MASCULINO TREPANDO LOS TECHOS. SE DA AVISO A COMANDO GENERANDO CARTA SAE N°46924281. MASCULINO VISTE DE REMERA NEGRA SHORT NEGRO Y CALZADO COLOR GRIS CON SUELA BLANCA. 04:53 HS. ARRIBA MÓVIL POLICIAL DANDO CON EL MASCULINO. 05:10 HS. SE RETIRA MÓVIL POLICIAL Y EL MASCULINO DANDO POR FINALIZADO ESTE EVENTO. POSTERIORMENTE SE TOMA CONOCIMIENTO POR AMPLIACIÓN DE SAE QUE MÓVIL 1001C INFORMA QUE DESCENDIÓ EL MASCULINO MISMO ALQUILA UNA HABITACIÓN DEL HOTEL DONDE SE LE HABÍA DEBIDO AL VIENTO VOLADO UNA PRENDA DE VESTIR POR LO CUAL SALIÓ DEL HOTEL PARA SUBIR A BUSCARLA NEGATIVO HECHO ILÍCITO.</t>
  </si>
  <si>
    <t>VILLA MITRE 49</t>
  </si>
  <si>
    <t>SE TOMA CONOCIMIENTO POR MEDIO DE LA CARTA SAE N° 46924254 QUE DENUNCIANTE REFIERE QUE UNA FEMENINA ESTARÍA INTENTANDO ABRIR UN AUTOMÓVIL BLANCO. SIENDO LAS 04:50 HS. SE OBSERVA POR LA CÁMARA VILLA MITRE49 EMPLAZADA EN JUAN A GARCÍA 2006 Y ANDRÉS LAMAS DONDE SE VISUALIZA A UNA FEMENINA JUNTO A UN MASCULINO AMBOS SENTADOS EN LA ACERA. 04:52 HS. ARRIBA EL MÓVIL POLICIAL Y ENTREVISTA A LA FEMENINA Y AL MASCULINO. 05.01 HS. LA FEMENINA Y EL MASCULINO SE RETIRAN POR SUS PROPIOS MEDIOS. 05:03 HS. SE RETIRA EL MÓVIL POLICIAL DANDO ASÍ POR FINALIZADO EL EVENTO. POSTERIORMENTE SE TOMA CONOCIMIENTO POR MEDIO DE LA AMPLIACIÓN DE LA CARTA SAE QUE MÓVIL 911A INDICA QUE SE ENTREVISTÓ A UNA FEMENINO Y A UN MASCULINO LOS CUALES CORRESPONDEN Y NO POSEEN INDICANDO JUSTIFICAR LA PERMANENCIA EN EL LUGAR LOS CUALES SE SENTARON EN LA VEREDA POR ESTAR EN ESTADO DE EBRIEDAD ES NEGATIVO LO APORTADO POR EL LLAMANTE EN EL LUGAR NO SE ENCONTRÓ NINGÚN VEHÍCULO VIOLENTADO EL PANORAMA ES NORMAL.</t>
  </si>
  <si>
    <t>VILLA RIACHUELO04</t>
  </si>
  <si>
    <t>SE TOMA CONOCIMIENTO MEDIANTE CARTA SAE N°46924282 LLAMANTE REFIERE QUE HABRÍA UN TACHO DE RESIDUOS EL CUAL SE ESTARÍA INCENDIANDO. 04:59HS. SE TOMA LA CÁMARA VILLA RIACHUELO04 EMPLAZADA EN FERNÁNDEZ DE LA CRUZ 6301 Y CAÑADA DE GÓMEZ VISUALIZANDO A PERSONAL POLICIAL JUNTO A UN FOCO ÍGNEO. 06:07HS. ARRIBA BOMBEROS. 06:25HS. SE RETIRA BOMBEROS Y PERSONAL POLICIAL DANDO POR FINALIZADO ESTE EVENTO. POSTERIORMENTE SAE AMPLIA 608 AMPLIA ARRIBO BOMBEROS INTERNO 1002 A CARGO INSPECTOR CABANILLA ESTACIÓN 10 DE LUGANO FUEGO EXTINGUIDO SIN NOVEDAD CONSTANCIA EN PARTE.</t>
  </si>
  <si>
    <t>SE TOMA CONOCIMIENTO MEDIANTE CARTA SAE N°46924358 ID 2013302 REFIERE QUE UNA HILUX DE COLOR BLANCA EVADE EL CONTROL Y SE DA A LA FUGA POR GUIRALDES LA MISMA NO POSEE DOMINIO COLOCADO. SIENDO LAS 05:15HS. SE TOMA CÁMARA BELGRANOO126 EMPLAZADA EN FIGUEROA ALCORTA 6599 Y ECHEVERRÍA VISUALIZÁNDOSE PERSONAL POLICIAL EN EL LUGAR. SE VERIFICA MEDIANTE LÍNEA DE TIEMPO POR CÁMARA BELGRANOO126 CAM01 SE LOGRA VISUALIZAR A LAS 05:08HS. EL MOMENTO EN QUE UN VEHÍCULO SIMILAR A UNA CAMIONETA TOYOTA HILUX COLOR BLANCA HACE CASO OMISO AL PERSONAL POLICIAL Y EVADE EL CONTROL FUGANDO POR LA AUTOPISTA. 05:25HS. SE DA POR FINALIZADO EL SUCESO. SE AMPLIA HT 20133302   SE IRRADIA ALERTA  PARA LA DETENCION E INDENTIFICACION  DE UNA HAILUX  COLOR BLANCO  SIN DOM COLOCADO  LA MISMA EVADE CONTROL  NO  CATA  LA ORDEN DE ALTO Y SE DA A LA FUGA  SENTIDO CIUDAD UNIVERSITARIA  O GRAL PAZ.</t>
  </si>
  <si>
    <t>SIENDO LAS 05:19 HS. SE VISUALIZA POR CÁMARA CHACARITA65 EMPLAZADA EN VERA 1587 Y DORREGO A UN MASCULINO SALIR DE UNA OBRA EN CONSTRUCCIÓN CON DOS BOLSAS DE CONSORCIOS ACOMPAÑADO DE OTRO MASCULINO MÁS QUE ACTUABA COMO CAMPANA. LOS MISMOS SE RETIRAN POR LEIVA SENTIDO LEMOS. SE DA AVISO A COMANDO GENERANDO CARTA SAE N° 46924410. 05:22 HS. SE TOMA CHACARITA 78CAM01 Y DOMO EMPLAZADA EN LEIVA 4003 Y LEMOS EN DONDE SE VISUALIZA EL PASO DE LOS DOS MASCULINOS QUE CIRCULAN SENTIDO CORRIENTES. 05:25 HS. SE VISUALIZA EL ARRIBO DE PERSONA POLICIAL. 05:43 HS. SE VISUALIZA A PERSONAL POLICIAL DAR CON LOS DOS MASCULINOS Y PROCEDEN A DETENERLOS. 07:57 HS. SE RETIRA PERSONAL POLICIAL DANDO POR FINALIZADO ESTE MONITOREO. POSTERIORMENTE SE TOMA CONOCIMIENTO MEDIANTE AMPLIACIÓN DE CARTA SAE SE REALIZÓ CONSULTA CON EL JUZGADO CRIMINAL Y CORRE NUMERO 10 A CARGO DOCTOR FERNANDO CAUNEDO SECRETARIA NUMERO 130 A CARGO DOCTOR JUAN JOSÉ ÁLVAREZ MATOS QUIENES AVALAN LA DETENCIÓN DE LOS MASCULINO SE LABRAN ACTUACIONES POR HURTO. ESTE EVENTO FUE MONITOREADO POR JAQUELINE QUIROGA DNI 34059155 CON COLABORACIÓN DE LAMELA AGUSTÍN DNI 42949397</t>
  </si>
  <si>
    <t>PMADERO50CAM01</t>
  </si>
  <si>
    <t>SE TOMA CONOCIMIENTO MEDIANTE LA CARTA SAE N°46924534. MASCULINO REFIERE QUE HABRÍA UN MASCULINO QUE APARENTA DE 28 AÑOS QUE ESTARÍA CON HEMORRAGIA EN EL ROSTRO. ESTARÍA EN EL SUELO. A POSTERIOR SE TOMA CONOCIMIENTO QUE EL MASCULINO CON VESTIMENTA CAMISA NEGRA Y JEAN OSCURO SE ARROJA DESDE EL PUENTE PASEO DEL BAJO A LA ALTURA DE INTERSECCIÓN AVENIDA CÓRDOBA Y AVENIDA EDUARDO MADERO. MEDIANTE LÍNEA DE TIEMPO POR CÁMARA MADERO50 CAM01 SIENDO LAS 06:07HS POR LA LEJANÍA SE VISUALIZA EL PASO DE UNA SILUETA DE UNA PERSONA CIRCULANDO POR TENDIDO FÉRREO LINDERO AL PASEO DEL BAJO SENTIDO RETIRO LA MISMA VISTIENDO AL MOMENTO REMERA OSCURA PANTALÓN BLANCO QUE ASÍ MISMO SE LA VISUALIZA TREPARSE A LA REJA DEL FERROCARRIL Y CRUZAR HACIA LA ACERA LINDERA AL PASEO DEL BAJO JUNTO A TENDIDO FÉRREO Y DESPLAZARSE SENTIDO AVENIDA CÓRDOBA. QUÉ METROS ANTES DE LLEGAR A ESTA DETIENE SU MARCHA OBSERVANDO EN REITERADAS OPORTUNIDADES POR SOBRE LA BARANDA MURO DEL PASEO DEL BAJO Y HACIA SU INTERIOR. QUE POSTERIORMENTE MISMA CÁMARA HORAS 06:08HS SE VISUALIZA PERSONAL DE MOTORIZADA INTERCEPTAR AL MASCULINO QUE EN HORAS 06:09HS SE DA A LA FUGA POR ACERA LINDERA A PASEO DEL BAJO LADO FERROCARRIL SENTIDO VIAMONTE QUE AL LLEGAR A DICHA INTERSECCIÓN TREPA MURO PASEO DEL BAJO Y SE ARROJA HACIA EL INTERIOR DEL MISMO. SIENDO LAS 06:51HS SE VISUALIZA MEDIANTE CÁMARA PUERTO MADERO 50 EMPLAZADA EN A M DE JUSTO 95 Y VIAMONTE A PERSONAL POLICIAL. POSTERIORMENTE SE TOMA CONOCIMIENTO MEDIANTE CARTA SAE: CAPSULA REALIZA CONSULTA CON FISCALÍA NACIONAL CRIMINAL N 60 A CARGO DRA INCARDONA SECRETARIA DR MARTINO ACT POR TENTATIVA DE SUICIDIO.</t>
  </si>
  <si>
    <t>SIENDO LAS 06:40 HS SE VISUALIZA MEDIANTE CÁMARA POMPEYA 11 EMPLAZADA EN AMANCIO ALCORTA 4174 Y SAENZ A UN MASCULINO GORRA COLOCADA NEGRA REMERA DE ARGENTINA PANTALÓN DEPORTIVO NEGRO ZAPATILLAS AZULES OFICIANDO DE LIMPIA VIDRIOS ESTE RECIBE DINERO DE UN CONDUCTOR SIENDO LAS 06:44 HS SE LE APROXIMA UN SEGUNDO MASCULINO DE GORRA NEGRA REMERA ROJA SHORT ROJO CALZADO OSCURA EL CUAL TAMBIÉN SE ENCUENTRA OFICIANDO DE LIMPIA VIDRIOS A SU VEZ RECIBE DINERO DE UN CONDUCTOR. SE DA AVISO A COMANDO GENERANDO CARTA SAE N:46924679. SIENDO LAS 06:49 HS ARRIBA EL PERSONAL POLICIAL Y DA CON LOS MASCULINOS DESCRIPTOS POR ESTA SALA. SIENDO LAS 07:00 HS PERSONAL POLICIAL PROCEDE A SECUESTRAR LOS ELEMENTOS. SIENDO LAS 07:05 HS SE RETIRAN LOS MASCULINOS EL PERSONAL POLICIAL PERMANECE EN EL LUGAR DANDO ASÍ POR FINALIZADO EL EVENTO. POSTERIORMENTE SE TOMA CONOCIMIENTO MEDIANTE CARTA SAE: 904 INFORMA SE IDENTIFICA A LOS MASCULINOS LOS CUALES CORRESPONDEN Y NO POSEEN IMPEDIMENTOS SE REALIZA CONSULTA CON LA FISCALÍA GENERAL A CARGO DEL DOCTOR RICCI QUIEN INDICA ACTA CONTRAVENCIÓN POR ARTICULO 91.</t>
  </si>
  <si>
    <t>SIENDO LAS 06:15 HS SE TOMA CAMARA FLORES38 EMPLAZADA EN RIVADAVIA 7590 AL TOMAR LA CAMARA SE OBSERVA A UN MASCULINO APARENTEMENTE OFUSCADO CON PERSONAL POLICIAL. SE DA AVISO A COMANDO GENERANDO CARTA SAE 46924581. 06:22 HS SE RETIRA EL MASCULINO POR SUS MEDIOS. 06:28 HS SE RETIRA EL PERSONAL POLICIAL DÁNDOSE COMO FINALIZADO EL EVENTO. POSTERIORMENTE SE AMPLIA POR CARTA SAE QUE SE TRATA DE MASCULINO BAJO EFECTOS DE ALCOHOL ALTERADO. INFORMA QUE SE IDENTIFICO A MASCULINO. MISMO CORRESPONDE Y NO POSEE ELEMENTO CONSTITUTIVO DE DELITO. SE RETIRA DEL LUGAR SIN NOVEDAD.</t>
  </si>
  <si>
    <t>RECOLETAO135</t>
  </si>
  <si>
    <t>SE RECIBE CARTA SAE 46924671 SOLICITANDO PERSONAL POLICIAL POR MASCULINO ACUSADO DE ILÍCITO EN SALGUERO BAJO COLECTORA AUTOPISTA ILLIA. SE BRINDA APOYO ÓPTICO A POLICÍA DE LA CIUDAD POR CÁMARA RECOLETAO135 SALGUERO 3657 Y COLECTORA AU ILLIA 06:41 HS. 07:05HS SUBEN A CAUSANTE A MOVIL. 07:06 HS LO TRASLADAN DANDO POR FINALIZADO EL EVENTO DICHO HORARIO. M602 INFORMA SE ENTREVISTA A DAMNIFICADA QUIEN INFORMA SE ENCONTRABA EN ESTACIÓN CUANDO SE LE APROXIMA UN MASCULINO QUIEN CON UN DESTORNILADOR INENTA SUSTRAERLE PERTENENCIAS. ELLA COMIENZA A GRITAR. MASCULINO EMPRENDE FUGA. FEMENINA ADVIERTE LA SITUACIÓN A PERSONAL POLICIAL LOGRANDO LA DEMORA DEL MASCULINO EN SALGUERO AL 3000. SE REALIZA CONSULTA CON EL JUZGADO NACIONAL CRIMINAL Y CORRECCIONAL N°35 A CARGO DE DOCTOR LAPA SECRETARÍA ÚNICA A CARGO DE DOCTOR MARTINEZ QUIEN AVALA DETENCIÓN DEL MASCULINO. DISPONE ACTUACIONES POR TENTATIVA DE ROBO.</t>
  </si>
  <si>
    <t>PALERMO15</t>
  </si>
  <si>
    <t>SE TOMA CONOCIMIENTO MEDIANTE CARTA SAE N° 46924734 DENUNCIANTE INFORMA QUE ESTARÍA EN INCIDENCIA CON UN FEMENINO. LA MISMA LO ESTARÍA AMENAZANDO. SIENDO LAS 07:08HS SE TOMA CÁMARA PALERMO15 EMPLAZADA EN LAS CALLES CÓRDOBA 5799 Y ANGEL CARRANZA SE VISUALIZA A PERSONAL POLICIAL EN EL LUGAR ENTREVISTANDO A UN MASCULINO. 08:54HS SE RETIRA PERSONAL POLICIAL DEL LUGAR DANDO POR FINALIZADO EL EVENTO. POSTERIORMENTE SE AMPLIA MEDIANTE CARTA SAE INSPECTOR RÓTELA INFORMA OSO INTERNO 1147 SE REALIZÓ CONSULTA CON EL JUZGADO NACIONAL CRIMINAL Y CORRECCIONAL NRO. 10 A CARGO DR. ÁLVAREZ SECRETARIA NRO. 147 A CARGO DRA. SALAS ACTUACIONES AVERIGUACIÓN HURTO. NOTIFICACIÓN Y SOLTURA.</t>
  </si>
  <si>
    <t>FLORES22</t>
  </si>
  <si>
    <t>07:10 HS SE VISUALIZA MEDIANTE CÁMARA FLORES22 EMPLAZADA EN PERITO MORENO 2101 Y RIVERA INDARTE VEHÍCULO GRIS CON TRES MASCULINOS Y TRES FEMENINAS INTERCEPTADOS POR MÓVIL POLICIAL. MEDIANTE LÍNEA DE TIEMPO SIENDO LAS 06:39 HS SE VISUALIZA EL MOMENTO DONDE UN VEHÍCULO COLOR GRIS SE DETIENE EN EL LUGAR SIENDO LAS 06:39 HS DONDE SE APROXIMAN DOS FEMENINO Y HABLAN CON EL CONDUCTOR. SIENDO LAS 06:40:42 HS SE VISUALIZA EL ARRIBO DEL PERSONAL POLICIAL. SE DA AVISO A COMANDO MEDIANTE CARTA SAE N°46924762. SIENDO LAS 08:11 HS SE RETIRA EL VEHÍCULO GRIS POR SUS PROPIOS MEDIOS. SIENDO LAS 08:30 HS SE RETIRA PERSONAL POLICIAL CON UNA DETENIDA DANDO POR FINALIZADO EL EVENTO. POSTERIORMENTE SE TOMA CONOCIMIENTO POR MEDIO DE LA AMPLIACIÓN DE LA CARTA SAE QUE DIR 15 REFIERE QUE SE ENCUENTRA CON FEMENINA DEMORADA POR LEY 23737 ART 5 INCISO C COMERCIALIZACIÓN COMO ASÍ TAMBIÉN A MASCULINO POR CONTRAVENCIÓN ART 103 ARMAS IMPROPIAS. POSEÍA CUCHILLO UNO DE ELLOS CON CINTA DE PAPEL BLANCO EN MANGO OTRO DE ACERO Y ESTILO TRAMONTINA. POR ANTE LA UNIDAD DE FLAGRANCIA OESTE A CARGO DE LA DRA. ARCHILLA EN LA VOZ DEL SECRETARIO IGLESIAS. DETENCIÓN DEL FEMENINO Y NOTIFICACIÓN DE MASCULINO.</t>
  </si>
  <si>
    <t>1 DETENIDO 1 IMPUTADO</t>
  </si>
  <si>
    <t>MONSERRAT35/77</t>
  </si>
  <si>
    <t>SE TOMA CONOCIMIENTO MEDIANTE LA CARTA SAE N°46924773. FRENTE A MC DONALD MASCULINO INFORMA QUE HAY UNA RIÑA ENTRE 4 MASCULINOS. SE TIRAN BOTELLAS Y POSEEN ARMAS BLANCAS. SIENDO LAS 07:16HS SE TOMAS CÁMARA MONSERRAT 35 EMPLAZADA EN LIMA 601 Y MÉXICO SE VISUALIZA INCIDENCIA ENTRE DOS MASCULINOS CON PALOS DE MADERA. PRIMER MASCULINO CAMPERA NEGRA CON DETALLES ROJO GORRA NEGRA REMERA NEGRA Y BERMUDA DE JEAN. SEGUNDO MASCULINO CAMISA NEGRA CON MANGAS CORTAS AMARILLAS BERMUDA GRIS. 07:19HS ARRIBA PERSONAL POLICIAL AL LUGAR. 08:10HS SE RETIRA PERSONAL POLICIAL Y MASCULINOS POR SUS PROPIOS MEDIOS. POSTERIORMENTE SE TOMA CONOCIMIENTO MEDIANTE CARTA SAE: HT R-2001125. INDICA QUE SE TRATÓ DE INCIDENCIA ENTRE DOS MASCULINOS LOS CUALES AL ARRIBO DE PERSONAL POLICIAL SE SEPARAN. SE IDENTIFICAN Y NOTIFICAN DE LAS ACTUACIONES. NINGUNA PARTE FUE LESIONADA. SE REALIZA CONSULTA CON LA UNIDAD DE FLAGRANCIA ESTE A CARGO DRA PAGLIANITTI SE LABRAN ACTAS POR ART 103. SE SECUESTRA UN CUCHILLO SÍMIL TRAMONTANA DE COCINA CON MANGO NEGRO.</t>
  </si>
  <si>
    <t>2 CONTRAVENTORES.-</t>
  </si>
  <si>
    <t>SE TOMA CONOCIMIENTO MEDIANTE CARTA SAE N°46924779 QUE DENUNCIANTE REFIERE QUE HABRÍA UN MASCULINO Y UNA FEMENINO EN INCIDENCÍA EN VÍA PÚBLICA. APARENTEMENTE AMBOS ESTARÍAN ARROJANDO BOTELLAS DE VIDRIO CONTRA UNA FINCA. SIENDO LAS 07:20 HS. SE TOMA LA CÁMARA COGHLAN49 EMPLAZADA EN CONGRESO 3811 Y NAON VISUALIZANDO AL PERSONAL POLICIAL CON DOS INDIVIDUOS DEMORADOS. SE REALIZA LÍNEA DE TIEMPO MEDIANTE CÁMARA COGHLAN49 CAM01 VISUALIZANDO A LAS 07:12 HS. EL ARRIBO DE FEMENINO DE GORRA NEGRA REMERA NEGRA SHORT Y CALZADO NEGRO CON DETALLES BLANCOS Y MASCULINO DE REMERA GRIS Y SHORT NEGRO. ESTOS LLEGAN AL INGRESO DE UNA FINCA Y ARROJAN UN TIPO DE ELEMENTO. A LAS 07:15 HS. SALEN DE UN DOMICILIO DOS MASCULINOS AMBOS CON OBJETOS CORTO PUNZANTE Y MANTIENEN UNA INCIDENCIA CON LOS DOS PRIMEROS. ÚLTIMO MASCULINO DE TORSO DESNUDO Y SHORT DEPORTIVO ROJO. EL OTRO DE REMERA NEGRA CON DETALLES BLANCOS ALTURA HOMBROS SHORT Y CALZADO NEGROS. ESTOS ÚLTIMOS INGRESAN A LA FINCA NUEVAMENTE AL NOTAR PRESENCIA DE PERSONAL POLICIAL. 09:07 HS. LOS INDIVIDUOS DEMORADOS SE RETIRAN POR SUS PROPIOS MEDIOS JUNTO AL PERSONAL POLICIAL DANDO POR TERMINADO EL EVENTO. SE AMPLÍA MEDIANTE SAE QUE MÓVIL 612 REALIZÓ CONSULTA CON UNIDAD DE FLAGRANCIA NORTE A CARGO DOCTOR GALVAIRE. SECRETARÍA ÚNICA A CARGO DOCTOR URQUEDA ACTUACIONES POR AVERIGUACIÓN DE ILÍCITO. SIN IMPUTACIÓN.</t>
  </si>
  <si>
    <t>SIENDO LAS 07:45 HS. SE TOMA CONOCIMIENTO MEDIANTE CARTA SAE N°46924873. LLAMANTE REFIERE QUE UN COLECTIVO CHOCO CON UN AUTO. SE TOMA LA CÁMARA FLORESO159 EMPLAZADA EN ARANGUREN 2406 Y FRAY CAYETANO VISUALIZANDO EN EL LUGAR A COLECTIVO DETENIDO CON DOS VEHÍCULOS DETRÁS QUIENES HABRÍAN COLISIONADO. SE VERIFICA LÍNEA DE TIEMPO MEDIANTE LA CAM01 A LAS 07:38 HS. VISUALIZANDO AL COLECTIVO LÍNEA 92 EL CUAL SE DETIENE EN EL LUGAR DEBIDO AL CAMBIO DE SEMÁFORO. CUANDO EL ENVESTIDO POR UN VEHÍCULO EL CUAL CIRCULABA POR ARANGUREN Y COLISIONA CON UN AUTO QUE SE ENCONTRABA ESTACIONADO LUEGO CON EL CONTENEDOR DE RESIDUOS PARA LUEGO GOLPEAR EL COLECTIVO. 07:51 HS. ARRIBA SAME AL LUGAR Y 07:53 HS. ARRIBA PERSONAL POLICIAL AL LUGAR. 08:01 HS. SE RETIRA SAME SIN LOGRAR VISUALIZAR TRASLADO. 08:42 HS. ARRIBAN MEDIOS PERIODÍSTICOS AL LUGAR. FINALMENTE SIENDO LAS 08:54 HS SE RETIRA EL PERSONAL POLICIAL DANDO POR FINALIZADO EL EVENTO. POSTERIORMENTE SE TOMA CONOCIMIENTO MEDIANTE AMPLIACIONES SAE QUE 907 ID 7075 INDICA SAME 389 DE HOSPITAL ALVAREZ A CARGO DRA. BONAMIGO CAROL MATRICULA NACIONAL N° 201264 MISMA NO ASISTE YA QUE LA CONDUCTORA SE NIEGA A LA ATENCIÓN. 907 UNIDAD DE FLAGRANCIA OESTE A CARGO DRA. ARCHILLA EN LA VOZ DR. FORTUNA ACTUACIONES POR AVERIGUACIÓN LESIONES. SE SOLICITA VIALES.</t>
  </si>
  <si>
    <t>PALERMOO239</t>
  </si>
  <si>
    <t>SIENDO LAS 07:49HS SE TOMA CÁMARA PALERMO0239 EMPLAZADA EN LAS CALLES CORONEL M FREYRE 3890 E INFANTA ISABEL SE VISUALIZA A UN MASCULINO OFICIANDO DE CUIDACOCHES EL MISMO VISTE CAMISA CELESTE PANTALÓN DE JEAN Y ZAPATILLAS AMARILLAS. 07:50HS SE VISUALIZA RECIBIR DÁDIVAS DEL CONDUCTOR DE UN VEHÍCULO COLOR GRIS. SE GENERA CARTA SAE N° 46924924. 08:00HS POR CÁMARA PALERMOO207 EMPLAZADA EN LAS CALLES DORREGO 3603 Y CORONEL M FREYRE SE VISUALIZA AL PERSONAL POLICIAL DAR CON EL MASCULINO. 09:01HS SE RETIRA MASCULINO POR SUS PROPIOS MEDIOS Y PERSONAL POLICIAL DANDO POR FINALIZADO EL EVENTO. POSTERIORMENTE SE AMPLIA MEDIANTE CARTA SAE CUATRI INFORMA QUE SE REALIZA CONSULTA CON FISCALÍA GENERAL DR. BARRETO DR. JULIO BARRETO NOTIFICACIÓN POR EL ARTÍCULO 91.</t>
  </si>
  <si>
    <t>CABALLITOO123</t>
  </si>
  <si>
    <t>SE TOMA CONOCIMIENTO MEDIANTE CARTA SAE N°46924981 POR UN DETENIDO POR PARTICULARES.08:16 HS SE TOMA CAMARA CABALLITOO123 EMPLAZADA EN FRANKLIN 1194 AL TOMAR LA CAMARA SE VISUALIZA A VARIAS PERSONAS EN LA PUERTA DEL SUPERMERCADO DIA. 08:18 HS SE VISUALIZA ARRIBO DE MOVIL. 08:28 HS SE RETIRA PERSONAL POLICIAL TRASLADANDO AL MASCULINO QUE TENÍAN DETENIDO DENTRO DEL SUPERMERCADO. DÁNDOSE POR FINALIZADO EL EVENTO. POSTERIORMENTE SE AMPLIA POR CARTA SAE QUE ARRIBO SE ENTREVISTO AL ENCARGADO DEL LUGAR SE TRATO DE UNA INCIDENCIA CON UN MASCULINO EN ESTADO DE EBRIEDAD. NEGATIVO ILICITO. CONSTANCIA EN PARTE-</t>
  </si>
  <si>
    <t>SE TOMA CONOCIMIENTO MEDIANTE CARTA SAE N°46924999 QUE FEMENINO REFIERE QUE UNA CAMIONETA SE ENCONTRARÍA CON EL VIDRIO ROTO. SIENDO LAS 08:19HS. SE TOMA CÁMARA SAN NICOLÁS 52 EMPLAZADA EN PARANÁ 301 Y SARMIENTO VISUALIZANDO UN VEHÍCULO KANGOO DE COLOR GRIS CON EL VIDRIO DERECHO VIOLENTADO. 08:25HS. ARRIBA PERSONAL POLICIAL Y ENTREVISTA A MASCULINO APARENTE DUEÑO DEL VEHÍCULO. 08:46HS. SE RETIRA EL PERSONAL DANDO POR FINALIZADO ESTE EVENTO. SE REALIZA LÍNEA DE TIEMPO MEDIANTE CÁMARA SAN NICOLAS52 CAM01 SIENDO LAS 06:31HS. VISUALIZANDO MOMENTO DONDE EL VIDRIO APARENTEMENTE ESTALLA SIN VISUALIZAR CAUSANTE. POSTERIORMENTE SE TOMA CONOCIMIENTO MEDIANTE CARTA SAE QUE SE ENTREVISTA A LLAMANTE QUIEN INDICA NO POSEER FALTANTE. REFIERE QUE AL QUERER CERRAR LA SOLAPA HICIERON PRESIÓN DE MÁS Y ESTALLA LA VENTANA.</t>
  </si>
  <si>
    <t>SE TOMA CONOCIMIENTO MEDIANTE CARTA SAE N°46925059. POR UN APARENTE CHOQUE. 08:31HS. SE TOMA LA CAMARA VILLA LUGANO98 EMPLAZADA EN EVA PERON 5096 Y BASUALDO BRINDANDO APOYO OPTICO A PERSONAL POLICIAL QUIEN SE ENCONTRABA CON DOS VEHICULOS DETENIDOS. SE REALIZA LINEA DE TIEMPO MEDIANTE VILLA LUGANO98CAM01 Y SIENDO LAS 07:40HS. SE VISUALIZA ARRIBAR UN VEHICULO COLOR BLANCO EL CUAL CIRCULABA EN CONTRAMANO POR AV. EVA PERON MOMENTOS EN LOS QUE SE APROXIMA AL CORDON A BAJA VELOCIDAD EMBISTIENDO UN CONTENEDOR DE RESIDUOS QUEDANDO DETENIDO EN EL LUGAR. 10:52HS. SE RETIRA PERSONAL POLICIAL Y LAS PARTES POR SUS MEDIOS DANDOSE ASI POR FINALIZADO ESTE EVENTO. SE AMPLIA MEDIANTE SAE ARRIBO MOVIL INTERNO 136 A CARGO DEL INSPECTOR LP 3440 SANTIAGO OJEDA QUIEN REALIZO TEST DE ALCOHOLEMIA CON RESULTADO POSITIVO 1.75. SE REALIZO NUEVA CONSULTA CON EL MINISTERIO PUBLICO FISCAL A CARGO DE LA DRA. IVANA MARTINEZ QUIEN DIPUSO QUE SE LABRE ACTA CONTRAVENCIONAL POR ARTICULO 131 CONDUCIR CON MAYOR GRADO DE ALCOHOL. SE PROCEDE A NOTIFICAR AL INFRACTOR Y REMISION DEL VEHICULO A PLAYA JUDICIAL.-</t>
  </si>
  <si>
    <t>VILLA LUGANO O171</t>
  </si>
  <si>
    <t>SE TOMA CONOCIMIENTO MEDIANTE CARTA SAE N° 46925080 POR UN FOCO ÍGNEO EN VÍA PÚBLICA. 08:32 HS SE TOMA LA CÁMARA VILLA LUGANO 0171, EMPLAZADA EN SCAPINO 6810 Y J. LEÓN SUÁREZ, VISUALIZANDO UN FOCO ÍGNEO DE GRAN PORTE, TRATÁNDOSE DE UN VEHÍCULO SIMILAR CHEVROLET AVEO COLOR AZUL CON DOMINIO PARCIAL YA 849, MINUTOS DESPUÉS SE PIERDE LA VISUAL DE LA CÁMARA DEBIDO A QUE LAS LLAMAS ALCANZAN EL DISPOSITIVO. SE REALIZA LÍNEA DE TIEMPO MEDIANTE EL MISMO DOMO Y CÁMARA VILLA LUGANO 0171 CAM01, SIENDO LAS 07:40 HS SE OBSERVA A DOS MASCULINOS Y UN FEMENINO, PRIMER MASCULINO VISTE REMERA DE ARGENTINA CON NÚMERO 7 Y ESCRITURA DI MARÍA EN LA ESPALDA, SHORT ROJO Y ZAPATILLAS NEGRAS CON LÍNEAS BLANCAS, SEGUNDO MASCULINO VISTE GORRA NEGRA, REMERA NEGRA, BERMUDA DE JEAN CON ROTURA Y ZAPATILLAS NEGRAS, FEMENINO DE CABELLO OSCURO RECOGIDO, MOCHILA NEGRA COLOCADA, REMERA NEGRA, PANTALÓN NEGRO TIPO ADIDAS Y ZAPATILLAS BLANCAS, LOS MISMOS SE ENCONTRABAN SUSTRAYENDO PERTENENCIAS DE UN AUTOMÓVIL APARENTEMENTE ABANDONADO Y POSTERIORMENTE SE VISUALIZA HUMO Y FUEGO SALIR DEL MISMO, LA CÁMARA SE ENCONTRABA EN MODO PATRÓN AL MOMENTO DEL HECHO. 08:23 HS LOS MASCULINOS Y EL FEMENINO SE DAN A LA FUGA POR SCAPINO, DOBLANDO HACIA JOSÉ LEÓN SUÁREZ, PERDIÉNDOLOS DE LA VISUAL DE LAS CÁMARAS. 09:14 HS SE TOMA LA CÁMARA VILLA LUGANO 0167, EMPLAZADA EN SIMÓN GUERRERO 3200 Y DE LA ROSA, VISUALIZANDO AL SEGUNDO MASCULINO DESCRIPTO ANTERIORMENTE, EL MISMO VISTE GORRA GRIS CON VIVOS NARANJA, REMERA NEGRA, MOCHILA ROJA, BERMUDA DE JEAN Y ZAPATILLAS NEGRAS CON SUELA BLANCA, SE DA AVISO A COMANDO. 09:16 HS ARRIBA PERSONAL POLICIAL. 09:30 HS SE OBSERVA A UN FEMENINO Y UN MASCULINO EGRESAR DEL INTERIOR DE UN PASILLO, EL FEMENINO CON SIMILARES CARACTERÍSTICAS A LAS APORTADAS ANTERIORMENTE, QUIENES AL NOTAR LA PRESENCIA DEL PERSONAL POLICIAL SE DAN A LA FUGA A VELOZ CARRERA. 09:32 HS PERSONAL POLICIAL LOGRA DAR CON LOS MISMOS. 09:42 HS SE RETIRA PERSONAL POLICIAL CON LOS DOS MASCULINOS Y EL FEMENINO DETENIDOS, DANDO ASÍ POR FINALIZADO ESTE EVENTO. SE AMPLÍA MEDIANTE SAE QUE MÓVIL 608 INFORMA QUE SE REALIZA CONSULTA CON EL JUZGADO CRIMINAL Y CORRECCIONAL N° 7, A CARGO DEL DR. PELUFO, SECRETARÍA N° 121 A CARGO DEL DR. DAMAÑO, QUIEN DISPONE ACTUACIONES POR ROBO, LA DETENCIÓN DE LOS MASCULINOS, SOLICITA SINIESTROS AL LUGAR Y ESTABLECE CONSIGNA A CARGO DEL OFICIAL LP 76727 GONZÁLEZ RICARDO.</t>
  </si>
  <si>
    <t>3 DETENIDSOS</t>
  </si>
  <si>
    <t>SAN CRISTOBAL40</t>
  </si>
  <si>
    <t>SIENDO LAS 09:06HS. SE TOMA CONOCIMIENTO MEDIANTE FRECUENCIA QUE PERSONAL POLICIAL SE ENCONTRARÍA IDENTIFICANDO UN VEHÍCULO COLOR BLANCO EN CATAMARCA Y CONSTITUCIÓN. 09:08HS. EN EL LUGAR SE POSEE CÁMARA SAN CRISTOBAL40 EMPLAZADA EN CONSTITUCIÓN 2698 Y CATAMARCA Y SE VISUALIZA PERSONAL POLICIAL IDENTIFICANDO A UN MASCULINO JUNTO A UN VEHÍCULO MARCA RENAULT BLANCO DOMINIO COLOCADO AF493ZF. 09:20HS. SE RETIRA EL MASCULINO EN SU VEHÍCULO POR SUS PROPIOS MEDIOS 09:21HS. SE RETIRA PERSONAL POLICIAL DEL LUGAR Y SE DA POR FINALIZADO EL EVENTO. MEDIANTE CARTA SAE N°46925227 IMAGINARIA IDENTIFICA VEHÍCULO Y CONDUCTOR SIN NOVEDAD EL MISMO HABRÍA CIRCULADO EN CONTRAMANO POR UNA CUADRA SE LABRA ACTA DE INFRACCIÓN.</t>
  </si>
  <si>
    <t>SIENDO LAS 09:58 HS. SE TORNA CONOCIMIENTO MEDIANTE CARTA SAE N° 46925511. SOBRE UN CHOQUE ENTRE UN AUTO Y UN MOTOVEHICULO CON HERIDOS SE TOMA LA CÁMARA FLORES14 EMPLAZADA EN AVELLANEDA 2501Y GRAL. J G ARTIGAS VISUALIZANDO EN EL LUGAR A MASCULINO CAÍDO EN CINTA ASFÁLTICA SIENDO ASISTIDO POR TRANSEÚNTES. 10:02 HS ARRIBA PERSONAL POLICIAL AL LUGAR. 10:09 HS ARRIBA SAME AL LUGAR. 10:15 HS SE RETIRA SAME CON TRASLADO. FINALMENTE SIENDO LAS 11:30 HS. QUEDA EL PERSONAL POLICIAL EN CONSIGNA DANDO POR FINALIZADO EL EVENTO. POSTERIORMENTE SE TOMA CONOCIMIENTO MEDIANTE AMPLIACIONES SAE 707 C ID 7013 SAME 389 DE HOSPITAL ALVAREZ A CARGO DRA. NACIMIENTO MATRICULA NACIONAL 199531 ASISTE Y DERIVA CON DIAGNOSTICO POLITRAUMATISMOS A MISMO NOSOCOMIO 707 C. VEHÍCULO CIRCULABA POR BOLIVIA. UNIDAD DE FLAGRANCIA OESTE A CARGO DR. ARCILLA EN LA VOZ DEL SECRETARIO SCOISO. ACTUACIONES LESIONES 14. SOLICITA VIALES.</t>
  </si>
  <si>
    <t>1 IMPUTADO. 1 TRASLADO SAME</t>
  </si>
  <si>
    <t>BELGRANO04</t>
  </si>
  <si>
    <t>SE TOMA CONOCIMIENTO MEDIANTE CARTA SAE N.º 46925541 LLAMANTE INDICA QUE HABRÍA UN MASCULINO QUE ESTARÍA EN SITUACIÓN DE CALLE EL MISMO SE TOCARÍA SUS PARTES INTIMAS REQUIERE MÓVIL PARA QUE LO RETIRE. SIENDO LAS 10:09 HS SE TOMA CÁMARA BELGRANO04 EMPLAZADA EN CABILDO 2899 Y CONGRESO SE VISUALIZA PERSONAL POLICIAL ENTREVISTANDO AL MASCULINO EN LA VÍA. 10:21 HS SE RETIRA EL MASCULINO Y EL PERSONAL POLICIAL DEL LUGAR DANDO POR FINALIZADO ESTE EVENTO. POSTERIORMENTE SE AMPLIA MEDIANTE CARTA SAE HT INFORMA AL ARRIBO SE TRATA DE MASCULINO VULNERABLE CON UNA HERNIA EN SU ZONA GENITAL NEGATIVO EXHIBICIONES OBSCENAS NO DESEA SAME.-</t>
  </si>
  <si>
    <t>CHACARITA42/74</t>
  </si>
  <si>
    <t>SE TOMA CONOCIMIENTO MEDIANTE CARTA SAE N°46925704 QUE DENUNCIANTE REFIERE QUE HABRÍA CINCO MASCULINOS EN RIÑA EN LA VÍA PÚBLICA. LOS MISMOS TENDRÍAN BOTELLAS Y PALOS. SIENDO LAS 10:22 HS. SE TOMA LA CÁMARA CHACARITA42 EMPLAZADA EN TRIUNVIRATO 2451 Y T. GARCÍA VISUALIZANDO A VARIOS INDIVIDUOS EN INCIDENCIA. 10:23 HS. ARRIBA EL PERSONAL POLICIAL Y UNO DE LOS MASCULINOS SE FUGA. 10:27 HS. SE LO VE PASAR EN CHACARITA21 EMPLAZADA EN T. GARCÍA 3887 Y FRAGA OFUSCADO CON EL PERSONAL POLICIAL. 10:28 HS. EN CHACARITA74 EMPLAZADA EN ROSETTI 811 Y T. GARCÍA SE VISUALIZA AL MASCULINO LEVANTAR DEL SUELO UN OBJETO SÍMIL A UNA MADERA Y COMIENZA A AMENAZAR AL PERSONAL POLICIAL. DE IGUAL MODO SE LOS PIERDE DE LA VISUAL POR OBSTRUCCIÓN DE EDIFICACIÓN. 10:40 HS. EN CHACARITA22 CAM01 EMPLAZADA EN FOREST 686 Y T. GARCÍA SE RETIRA PERSONAL POLICIAL QUE CONTINÚA CON EL MASCULINO EN CHACARITA74 CON LA VISUAL OBSTRUIDA. 11:24 HS. SE DA POR FINALIZADO EL EVENTO CON PERSONAL POLICIAL EN EL LUGAR. SE AMPLÍA MEDIANTE SAE QUE OFICIAL RENDO FACUNDO LP 29385 INFORMA QSO INTERNO 1147 SE REALIZÓ CONSULTA CON LA UNIDAD DE FLAGRANCIA NORTE A CARGO DOCTOR GALVAIRE QUIEN AVALA LA DETENCIÓN DEL MASCULINO POR ATENTADO Y RESISTENCIA ARTÍCULO 237.</t>
  </si>
  <si>
    <t>SIENDO LAS 10:30HS SE TOMA CÁMARA PALERMO0133 EMPLAZADA EN LAS CALLES AVENIDA SARMIENTO 4400 Y CASARES SE VISUALIZA A UN MASCULINO APARENTEMENTE PESCANDO EN LOS LAGOS DE PALERMO. EL MISMO VISTE BUZO GRIS PANTALÓN AZUL Y ZAPATILLAS GRISES. SE LO OBSERVA QUE CONTIENE UNA CAÑA DE PESCAR Y REALIZA ADEMANES DE PESCA. SE DA AVISO A COMANDO GENERANDO CARTA SAE N° 46925795. 10:36HS ARRIBA PERSONAL POLICIAL AL LUGAR ENTREVISTA AL MASCULINO. 10:42HS SE RETIRA EL PERSONAL POLICIAL DANDO POR FINALIZADO EL EVENTO. POSTERIORMENTE SE AMPLÍA MEDIANTE CARTA SAE CUATRI INFORMA NEGATIVO PESCA EN EL LUGAR. EL MISMO SE ENCONTRABA REALIZANDO EL ADEMAN DEL MOVIMIENTO DE PESCA PERO LA CAÑA NO POSEE EL ANZUELO. NEGATIVO LO APORTADO.</t>
  </si>
  <si>
    <t>VILLA LUGANO 13</t>
  </si>
  <si>
    <t>SE TOMA CONOCIMIENTO MEDIANTE CARTA SAE N° 46925655. DE UNA APARENTE INCIDENCIA LA MISMA DE INDOLE MARITAL EN EL INTERIOR DE UNA FINCA REFIEREN QUE SE ESCUCHABAN GRITOS RUIDOS ECT. SE TOMA LA CÁMARA VILLA LUGANO13 EMPLAZADA EN FONROUGE 4042 Y CALOU. 10:31 HS. ARRIBA PERSONAL POLICIAL DANDO CON LOS MISMOS. 10:40 HS PERSONAL ENTREVISTA A UN MASCULINO. 10:45 HS. PERSONAL POLICIAL SE RETIRA DANDO POR FINALIZADO EL EVENTO. M908 INFORMA QUE SE HABRIA TRATADO DE UNA INCIDENCIA DE INDOLE MARITAL LA MISMA SOLUCIONADA EN EL LUGAR EL MASCULINO SE RETIRA DEL LUGAR FEMENINA ILESA NO INSTA A LA ACCIÓN PENAL.-</t>
  </si>
  <si>
    <t>FLORES 76</t>
  </si>
  <si>
    <t>SE TOMA CONOCIMIENTO MEDIANTE CARTA SAE N°46925926 FEMENINO REFIERE MASCULINO CUIDACOCHES COBRANDOLES A LOS VECINOS QUE QUERRIAN ESTACIONAR SUS VEHICULOS. 10:51 HS SE VISUALIZA MEDIANTE CAMARA FLORES 76 EMPLAZADA SOBRE ARANGUREN 2698 Y CONDARCO PERSONAL POLICIAL CON MASCULINO DESCRIPTO EN CARTA N°46925748 EN EL LUGAR SE BRINDA APOYO OPTICO. 11:12 HS SE VISUALIZA RETIRO DE MASCULINO POR SUS MEDIOS ASI MISMO PERSONAL POLICIAL DEL LUGAR. SE TOMA CONOCIMIENTO MEDIANTE CARTA SAE CUATRICICLO 7074 REALIZA ACTA CONTRAVENCIONAL EN LOS ARTICULOS 91 CON ARTICULO 239 SE REALIZAN ACTUACIONES POR LA FISCALIA PENAL Y CONTRAVENCIONAL N°25 A CARGO DEL DR. MARAGLIANO SECRETARIA UNICA A CARGO DEL DR. DE SANT. DANDO POR FINALIZADO ESTE EVENTO.</t>
  </si>
  <si>
    <t>SE TOMA CONOCIMIENTO MEDIANTE CARTA SAE NRO. 46925909 FEMENINO REFIERE QUE HABRÍA UN MASCULINO VIOLENTO QUE HABRÍA GOLPEADO EL VIDRIO DE UN VEHÍCULO. EL MASCULINO SIGUE EN EL LUGAR. INDICA LA DENUCNIANTE QUE EL MASCULINO ESTARÍA VIOLENTO.10:58 HS. AL TOMAR LA CÁMARA BALVANERA 44 EMPLAZADA EN AV. CORRIENTES 1991 Y AYACUCHO SE VISUALIZA UN COLECTIVO DE LA LÍNEA 26 INTERNO 233 DETENIDO EN EL LUGAR Y PERSONAL POLICIAL ENTREVISTANDO AL CHOFER. VERIFICADA LA LÍNEA DE TIEMPO SIENDO LAS 10:48 HS. POR CÁMARA FIJA BALVANERA 44 CAM01 EMPLAZADA EN AV. CORRIENTES 1991 Y AYACUCHO SE VISUALIZA UN VEHÍCULO DE SIMILARES CARCATERÍSTICAS DETENERSE EN AV. CORRIENTES Y JUNIN Y POR DETRÁS DETIENE SU MARCHA EL COLECTIVO. SIENDO LAS 10:49 HS. ESTE VEHÍCULO TIPO BERLINGO BLANCO CON CONDUCTOR DE REMERA AZUL SE RETIRA POR AV. CORRIENTES SENTIDO A RIOBAMBA. SE DEJA CONSTANCIA QUE POR LA POSICIÓN DE LA CÁMARA NO SE VISUALIZA EL MOMENTO DEL HECHO O AGRESIÓN. 11:32 HS. ARRIBA SAME. 11:41 HS. SE RETIRA SAME SIN TRASLADO. 12:01 HS. SE RETIRA MÓVIL POLICIAL TRASLADANDO AL CHOFER DEL COLECTIVO DANDO POR FINALIZADO DICHO EVENTO. SE AMPLÍA POR CARTA SAE HT INFORMA AL ARRIBO SE ENCUENTRA COLECTIVO DE LA LÍNEA 26 INTERNO 233 INDICA QUE DESDE UNA CAMIONATA BERLINGO DESCIENDE UNA PAREJA MASCULINO SE DETIENE FRENTE AL COLECTIVO ROMPIENDO LOS VIDRIOS Y AGREDE CON GOLPE DE PUÑO AL CHOFER. A POSTERIOR SE RETIRA DEL LUGAR. SE REALIZA CONSULTA CON UNIDAD DE FLAGRANCIA ESTE A CARGO DEL DR. CAPUTO ACTUACIONES POR LESIONES Y DAÑOS. ARRIBÓ SAME INTERNO 407 DE BASE MORENO A CARGO DE LA DRA. RUIZMAN MN 199772 ASISTE EN EL LUGAR CON DIAGNÓSTICO CONTROL CLÍNICO.</t>
  </si>
  <si>
    <t>CONSTITUCIÓNO135 CAM01</t>
  </si>
  <si>
    <t>SE TOMA CONOCIMIENTO MEDIANTE CARTA SAE N° 46925996 QUE DENUNCIANTE REFIERE MASCULINO GOLPEANDO A FEMENINO. SE TOMA CÁMARA CONSTIUCIÓNO135 CAM01 EMPLAZADA EN SALTA 1638 Y CIUDADELA SIN VISUALIZAR LO APORTADO. SE REALIZA LÍNEA DE TIEMPO VISUALIZANDO POR LA CÁMARA MENCIONADA A LAS 11:08HS. MOMENTO DONDE UN MASCULINO DE GORRA BLANCA Y PRENDAS OSCURAS ES PERSEGUIDO POR PERSONAL POLICIAL. PARA POSTERIORMENTE TERMINAR SIENDO DETENIDO EN CONSTITUCIÓN27 CAM02. 11:15 HS. SE TOMA CONOCIMIENTO MEDIANTE CARTA SAE QUE GRUPO HTR-2001657 QUINE INDICA QUE SE LOGRA DAR CON LA FEMENINO. AL MOMENTO DE IDENTIFICARLO EL MASCULINO SE DA A LA FUGA Y SE LOGRA LA DETENCIÓN A POCOS METROS. INDICA QUE SE TRATÓ DE UNA INCIDENCIA VERBAL DE PAREJA QUE FUE SOLUCIONADA ANTE DEL ARRIBO DE ESTE PERSONAL. FEMENINA ILESA NO INSTA ACCIÓN PENAL. ASÍ MISMO SE REALIZA CONSULTA CON LA UNIDAD DE FLAGRANCIA ESTE A CARGO DEL DOCTOR CAPUTO QUIEN INDICA QUE SE REALICE ACTUACIÓN CONTRAVENCIONAL POR MALTRATO EN CONTEXTO DE GÉNERO.</t>
  </si>
  <si>
    <t>CABALLITOO152</t>
  </si>
  <si>
    <t>SE TOMA CONOCIMIENTO MEDIANTE CARTA SAE N°46926176 POR UNA VIOLENCIA DE GENERO.11:29 HS SE TOMA CAMARA CABALLITOO 152 EMPLAZADA EN CENTENERA 195 AL TOMAR LA CAMARA SE OBASERVA PERSONAL POLICIAL EN EL LUGAR.11:37 HS SE RETIRA PERSONAL POLICIAL DANDOSE COMO FINALIZADO EL EVENTO.POSTERIORMENTE SE AMPLIA POR CARTA SAE QUE AL ARRIBO SE ENTREVISTO AL FEMENINO LA MISMA ILESA.REFIERE DE UNA DISCUCION CON UN MASCULINO TRASEUNTE EL CUAL AL ARRIBO NO SE ENCUENTRA. CONSTANCIA EN PARTE.</t>
  </si>
  <si>
    <t>FLORESTA62</t>
  </si>
  <si>
    <t>SIENDO LAS 11:30 HS SE VISUALIZA MEDIANTE CÁMARA FLORESTA62 EMPLAZADA EN BOGOTÁ 3302 Y CAMPANA A VARIOS MASCULINOS APARENTES MANTEROS EN INCIDENCIA CON PERSONAL POLICIAL. SE DA AVISO A COMANDO GENERÁNDOSE CARTA SAE N° 46926262. 11:40 HS SE RETIRAN LOS MASCULINOS POR SUS PROPIOS MEDIOS. 11:44 HS SE RETIRA PERSONAL POLICIAL DEL LUGAR DANDO POR FINALIZADO EL EVENTO. SAE AMPLIA G HT 111322 INFORMA EN EL LUGAR SE TRATÓ DE UNA INCIDENCIA AL ARRIBO DEL MÓVIL LAS MISMA FUE SOLUCIONADA SIN NOVEDAD PERSONAL POLICIAL ILESO.</t>
  </si>
  <si>
    <t>SIENDO LAS 11:38HS SE TOMA CÁMARA PALERMO239 EMPLAZADA EN LAS CALLES CORONEL M FREYRE 3890 E INFANTA ISABEL SE VISUALIZA A UN MASCULINO OFICIANDO DE CUIDA COCHES. EL MISMO VISTE ÉL MISMO VISTE CAMISA CELESTE PANTALÓN DE JEAN Y ZAPATILLAS AMARILLAS. 11:40HS SE VISUALIZA RECIBIR DADIVAS DE DOS CONDUCTORES. SE GENERA CARTA SAE N° 46926289. 11:43HS EL MASCULINO SE RETIRA DEL LUGAR POR EL INTERIOR DEL PARQUE PERDIÉNDOSE DE LA VISUAL DE LA CÁMARA. 11:58HS ARRIBA PERSONAL POLICIAL AL LUGAR. 12:00HS SE RETIRA PERSONAL POLICIAL DEL LUGAR DANDO POR FINALIZADO EL EVENTO. POSTERIORMENTE SE AMPLÍA MEDIANTE CARTA SAE HT INFORMA QUE LA PERSONA NO ES HABIDA LA PRESENCIA ES NOTORIA. NEGATIVO DENUNCIANTE.</t>
  </si>
  <si>
    <t>SE TOMA CONOCIMIENTO MEDIANTE LA CARTA SAE N°46926551. SOLICITANTE REFIERE FEMENINA CAÍDA DE MOTOVEHÍCULO. ESTARÍA DEBAJO DEL MISMO SIN PODER LEVANTARSE. MEDIANTE LÍNEA DE TIEMPO POR CÁMARA MONSERMONSERRAT25 CAM 02 SIENDO LAS 11:59HS SE VISUALIZA MOTOVEHICULO COLOR OSCURO TRIPULADA CIRCULANDO POR CALLE 9 DE JULIO SENTIDO NORTE HACIA AVENIDA DE MAYO QUE AL LLEGAR A ESTE PRODUCTO DE UNA MALA MANIOBRA CAE SOBRE LA CINTA ASFÁLTICA. SIENDO LAS 12:31HS SE TOMA CÁMARA MONSERRAT 25 EMPLAZADA EN AV DE MAYO 1051 Y 9 DE JULIO SE VISUALIZA FEMENINO SIENDO ASISTIDO POR SAME EN EL LUGAR Y PERSONAL POLICIAL. 12:37HS SE RETIRA AMBULANCIA DE SAME DEL LUGAR CON TRASLADO. POSTERIORMENTE SE TOMA CONOCIMIENTO MEDIANTE CARTA SAE: SAME INT. 387 ZONA CENTRO A CARGO DR. CHARELI MN 199062 ASISTE Y TRASLADA AL HOSPITAL ARGERICH CON DIAGNOSTICO TRAUMA EN MIEMBRO INFERIOR IZQUIERDO.</t>
  </si>
  <si>
    <t>PALERMOO131</t>
  </si>
  <si>
    <t>SE TOMA CONOCIMIENTO MEDIANTE CARTA SAE N° 46926690, PERSONAL DE TRÁNSITO SOLICITA SAME Y PERSONAL POLICIAL POR UN FEMENINO QUE HABRÍA SIDO ATROPELLADO. SIENDO LAS 12:27 HS SE TOMA CÁMARA PALERMO 0131 CAM03, EMPLAZADA EN CASARES 3713 Y FIGUEROA ALCORTA, DONDE SE VISUALIZA A PERSONAL DE TRÁNSITO EN EL LUGAR ASISTIENDO A UNA FEMENINA Y A UNA MENOR DE EDAD. SE REALIZA LÍNEA DE TIEMPO POR CÁMARA PALERMO 0131 CAM02, EMPLAZADA EN CASARES 3701 Y FIGUEROA ALCORTA, DONDE SE VISUALIZA A UNA FEMENINA JUNTO A UNA MENOR CRUZANDO LA CALLE POR LA SENDA PEATONAL CUANDO SON EMBESTIDAS POR UN VEHÍCULO DE ALQUILER QUE CIRCULABA POR AV. FIGUEROA ALCORTA, EL CUAL GIRA DE MANERA IMPRUDENTE DESDE EL SEGUNDO CARRIL. 12:36 HS ARRIBA SAME AL LUGAR. 12:41 HS ARRIBA PERSONAL POLICIAL. 12:56 HS SE RETIRA SAME CON TRASLADO. 13:40 HS QUEDA PERSONAL POLICIAL DE CONSIGNA, DANDO POR FINALIZADO ESTE EVENTO. POSTERIORMENTE SE AMPLÍA MEDIANTE CARTA SAE QUE MÓVIL 914 C INFORMA QUE SE REALIZA CONSULTA ANTE LA UNIDAD FISCAL NORTE, A CARGO DEL DR. CRISTIAN CORTEDAD, QUIEN DISPUSO ACTUACIONES POR LESIONES ART. 94 Y NOTIFICACIÓN DE LOS ARTS. 29 Y 30.</t>
  </si>
  <si>
    <t>1 IMPUTADO. 1 TRASLADO.-</t>
  </si>
  <si>
    <t>PALEMROO183 CAM03</t>
  </si>
  <si>
    <t>SE TOMA CONOCIMIENTO MEDIANTE CARTA SAE N° 46926857 QUE HT REQUIERE SAME POR MASCULINO CAÍDO DEL MOTOVEHICULO. 12:47 HS. SE VISUALIZA MEDIANTE CÁMARA PALERMOO183 EMPLAZADA EN SANTA FE 4600 Y GODOY CRUZ A PERSONAL POLICIAL JUNTO A TRES MASCULINOS. UNO DE LOS MASCULINOS SE ENCUENTRA RECOSTADO SOBRE EL CRUCE PEATONAL. SE REALIZA LÍNEA DE TIEMPO MEDIANTE CÁMARA PALERMOO183CAM03 EMPLAZADA EN SANTA FE 4600 Y GODOY CRUZ SIENDO LAS 12:41 HS. SE VISUALIZA EL MOMENTO EN QUE EL MOTOCICLISTA A RAÍZ DE UNA MALA MANIOBRA E INCLEMENCIAS CLIMÁTICAS CAE SOBRE LA CINTA ASFÁLTICA. 12:56 HS. ARRIBA SAME Y ASISTE. 13:05 HS. SE RETIRA SAME. 13:37 HS. SE RETIRA PERSONAL POLICIAL DANDO POR FINALIZADO EL EVENTO. POSTERIORMENTE SE TOMA CONOCIMIENTO MEDIANTE AMPLIACIÓN DE CARTA SAE HT INFORMA ARRIBO SAME INTERNO 382 BASE J B JUSTO A CARGO DR. ALONZO MN 178201 ASISTE Y NO DERIVA A AMBOS MASCULINOS DIAGNOSTICO ESCORIACIONES. SE REALIZO CONSULTA CON LA UNIDAD DE FLAGRANCIA NORTE A CARGO GALVAIRE SIENDO ATENDIDO POR SECRETARIO GARCÍA NANI DISPONE EXPEDIENTE CONSTANCIA.</t>
  </si>
  <si>
    <t>SE TOMA CONOCIMIENTO MEDIANTE CARTA SAE N° 46926863 POR PERSONAS EXTRAÑAS. SIENDO LAS 12:48 HS SE TOMA LA CÁMARA VILLA CRESPO10 EMPLAZADA EN CORRIENTES 5801 Y JUAN B. JUSTO AL MOMENTO SE VISUALIZA MASCULINO DE SIMILARES CARACTERISTICAS APORTADAS. EL MISMO LLEVA UN ACOLCHADO COLOR ROSA EN LA ESPALDA Y PORTA UN ELEMENTO CORTO PUNZANTE EN LA MANO 12:49 HS ARRIBO PERSONAL POLICIAL DANDO CON EL MASCULINO. 13:05 HS SE RETIRÓ EL MASCULINO POR SUS PROPIOS MEDIOS. 13:17 HS SE RETIRÓ PERSONAL POLICIAL DANDO POR FINALIZADO EL EVENTO. SAE AMPLIA HT INDICA FINALIZO LA IDENTIFICACIÓN DEL MASCULINO EL MISMOS CURSADO POR SISTEMA DE ANTECEDENTES CORRESPONDE NO POSEE IMPEDIMENTOS. NEGATIVO ELEMENTOS CONSTITUTIVOS DE DELITOS.</t>
  </si>
  <si>
    <t>FLORESTA64</t>
  </si>
  <si>
    <t>SE TOMA CONOCIMIENTO MEDIANTE CARTA SAE N°46926913. DENUNCIANTE FEMENINO REFIERE QUE LE HABRÍAN ROBADO PRENDAS DEL COMERCIO. SIENDO LAS 12:56 HS. SE OBSERVA POR CAMARA FLORESTA64 EMPLAZADA EN CONCORDIA 495 Y ARANGUREN. SE VISUALIZA PERSONAL POLICIAL AFUERA DEL LOCAL DE ROPA. 13:12 HS. SE RETIRA PERSONAL POLICIAL DANDO POR FINALIZADO ESTE MONITOREO. POSTERIORMENTE SE TOMA CONOCIMIENTO MEDIANTE AMPLIACIÓN DE CARTA SAE CONSULTA FISCALÍA Nº51 A CARGO DE LA DOCTORA OLIVIERI SECRETARÍA UNICA A CARGO DEL DOCTOR MIGUEL DISPUSO ACTUACIONES POR HURTO Y QUE DAMNIFICADA BAJE A DEPENDENCIA A REALIZAR DENUNCIA ASÍ MISMO SUSTRAEN 20 REMERAS.-</t>
  </si>
  <si>
    <t>PALERMOO175/93</t>
  </si>
  <si>
    <t>SIENDO 13:23HS SE TOMA EL CONTROL DE LA CÁMARA PALERMOO175 EMPLAZADA EN PEDRO MONTT E INFANTA ISABEL EN EL LUGAR SE VISUALIZA MASCULINO OFICIANDO DE CUIDACOCHES SOLICITANDO DADIVAS A LOS CONDUCTORES POR REALIZAR LA ACCIÓN EL MISMO VISTE GORRA COLOCADA OSCURA CAMPERA NEGRA CON LÍNEAS BLANCAS EN LAS MANGAS. BERMUDA NEGRA ZAPATILLAS BLANCAS. SE DA AVISO A COMANDO GENERANDO CARTA SAE N° 46927214 . 13:29HS EL MASCULINO SE DESPLAZA POR LIBERTADOR Y BULLRICH SE SUBE A UN COLECTIVO DE LA LÍNEA 34 PERDIÉNDOSE DE LA VISUAL DE LAS CÁMARAS. SE DA POR FINALIZADO EL EVENTO . SIN VISUALIZAR ARRIBO DE PERSONAL. SE AMPLIA MEDIANTE CARTA SAE QUE 1014 INFORMA QUE EL MASCULINO NO ES HABIDO. PRESENCIA NOTORIA. NEGATIVO DENUNCIAS.</t>
  </si>
  <si>
    <t>CONSTITUCIÓN54</t>
  </si>
  <si>
    <t>SE TOMA CONOCIMIENTO MEDIANTE CARTA SAE N°46927070. QUE FEMENINO REFIERE QUE EN AV ENTRE RÍOS Y COCHABAMBA HABRÍA CAÍDO UN POSTE. ATENTO A ELLO SIENDO LAS 13:34HS. SE TOMA CÁMARA CONSTITUCIÓN 54 EMPLAZADA EN ENTRE RÍOS 1198 Y SAN JUAN VISUALIZANDO BOMBEROS EN EL LUGAR. 13:36HS. SE HACE PRESENTE AMBULANCIA SAME EN EL LUGAR. 13:54HS. SE RETIRA SAME CON TRASLADO. 14:56HS. SE RETIRA BOMBEROS. POSTERIORMENTE SE TOMA CONOCIMIENTO MEDIANTE AMPLIACIÓN DE CARTA SAE QUE PERSONAL POLICIAL INTERVENTOR INFORMA QUE DESDE LA AUTOPISTA SE CAE UN POSTE SOBRE UN VEHÍCULO PEUGEOT 208 EL CUAL SE ENCONTRABA DETENIDO EN EL SEMÁFORO DEBAJO DE LA AUTOPISTA. ASÍ MISMO EN INTERIOR DEL VEHÍCULO SE ENCONTRABAN DOS FEMENINAS LA CUALES FUERON ASISTIDAS POR AMBULANCIA DE SAME. ARRIBO SAME INTERNO 338 DE BASE MONASTERIO A CARGO DR. RAMÍREZ MN 206330 QUIEN ASISTE Y DERIVA A DOS FEMENINAS CON DIAGNOSTICO POLITRAUMATISMO SIN PERDIDA DE CONOCIMIENTO. DERIVADA AL HOSPITAL RAMOS MEJÍA SIN RIESGO DE VIDA.</t>
  </si>
  <si>
    <t>MONSERRAT15</t>
  </si>
  <si>
    <t>SE TOMA CONOCIMIENTO MEDIANTE CARTA SAE N° 46927271, DENUNCIANTE REFIERE QUE HABRÍA UN MASCULINO EN SITUACIÓN DE CALLE ROMPIENDO LAS INSTALACIONES DEL LUGAR. SIENDO LAS 13:38 HS SE TOMA LA CÁMARA MONSERRAT 15, EMPLAZADA EN BELGRANO 701 Y CHACABUCO, DONDE SE VISUALIZA A UN MASCULINO CON TORSO DESNUDO Y A UN FEMENINO IMPIDIENDO EL INGRESO DE ESTE AL INTERIOR DEL COMERCIO, POSTERIORMENTE EL MASCULINO SE COLOCA CAMISETA ROSA Y CHALECO NEGRO E INICIA UNA INCIDENCIA CON UN SEGUNDO MASCULINO, ASIMISMO SE VISUALIZA AL MASCULINO CON UN CASCOTE. 13:43 HS ARRIBA PERSONAL POLICIAL DANDO CON EL MASCULINO, EL CUAL SE TORNA HOSTIL CON EL MISMO. 13:45 HS PERSONAL POLICIAL REDUCE AL MASCULINO HASTA EL ARRIBO DE APOYO. SIENDO LAS 14:45 HS SE VISUALIZA A PERSONAL POLICIAL INGRESAR AL MASCULINO DEMORADO AL MÓVIL, MOMENTO EN QUE ESTE SE TORNA HOSTIL CON EL PERSONAL Y COMIENZA A GOLPEAR CON LOS PIES, ROMPIENDO LA VENTANA IZQUIERDA DEL MÓVIL. 15:05 HS SE RETIRA MÓVIL CON TRASLADO DEL MASCULINO DEMORADO, DANDO POR FINALIZADO ESTE EVENTO. MEDIANTE AMPLIACIONES DE CARTA SAE, MÓVIL INFORMA QUE SE REALIZA CONSULTA CON LA UNIDAD DE FLAGRANCIA ESTE, A CARGO DEL DR. CAPUTO, QUIEN DISPONE ACTUACIONES POR ATENTADO Y RESISTENCIA A LA AUTORIDAD Y DAÑOS, AVALANDO LA DETENCIÓN DEL MASCULINO, QUIEN SE ENCONTRABA NO COOPERADOR CON EL PERSONAL AL ARRIBO, ARROJANDO PIEDRAS AL COMERCIO, SIENDO INVITADO A DEPONER SU ACTITUD, HACIENDO CASO OMISO, POR LO QUE AL ARRIBO DEL PERSONAL DE APOYO SE PROCEDE A SU REDUCCIÓN.</t>
  </si>
  <si>
    <t>1 DETENIDO,.-</t>
  </si>
  <si>
    <t>AT. Y RESISTENCIA</t>
  </si>
  <si>
    <t>VILLA SOLDATI 68</t>
  </si>
  <si>
    <t>SIENDO LAS 13:42HS SE TOMA CONOCIMIENTO MEDIANTE CARTA SAE N°46927354 QUE HABRIA UN CHOQUE ENTRE DOS VEHICULOS UNO DE LOS CONDUCTORES SERIA PERSONAL POLICIAL. SE TOMA LA CAMARA VILLA SOLDATI68 EMPLAZADA EN ESCALADA 4228 Y FDEZ DE LA CRUZ DONDE SE OBSERVAN DOS VEHICULOS Y SUS CONDUCTORES TOMANDOSE LOS DATOS. SIENDO LAS 13:48HS ARRIBA PERSONAL POLICIAL. 13:49HS SE VISUALIZA ARRIBO DE SAME EL CUAL ASISTE Y SE RETIRA SIN TRASLADO 13:51HS. 13:55HS SE RETIRA EL PERSONAL Y LOS CONDUCTORES DEL LUGAR DANDO POR FINALIZADO EL EVENTO. SE TOMA CONOCIMIENTO POR AMPLIACION DE SAE QUE MOVIL SOLDATI INFORMA PERSONAL POLICIAL CIRCULABA EN VEHICULO SPZIO POR CRUZ SENTIDO AL CENTRO CUANDO COLISIONA CON VEHICULO ARRIBO SAME INTERNO 416 DE GRIERSON A CARGO DR GUZMAN MN 119986 ASISTE AL PERSONAL POLICIAL CON DIAGNOSTICO CONTROL CLINICO. MOVIL SOLDATI INFORMA QUE SE TRATO DE UN CHOQUE SIMPLE SE INTERCAMBIAN DATOS Y SE RETIRAN SIN NOVEDAD.</t>
  </si>
  <si>
    <t>SE TOMA CONOCIMIENTO MEDIANTE CARTA SAE N°46927422. HT SOLICITA MÓVIL EN COLABORACIÓN POR INCIDENCIA ENTRE MANTEROS. 13:47 HS. SE TOMA CÁMARA FLORESO125 EMPLAZADA EN AVELLANEDA 3200 Y CUENCA POR LA CUAL SE VISUALIZA PERSONAL POLICIAL A SU ALREDEDOR UN GRUPO NUMEROSO DE PERSONAS APARENTEMENTE EN INCIDENCIA VERBAL. SE REALIZA LÍNEA DE TIEMPO POR CÁMARA FLORESO125 AL MOMENTO DE TOMAR LA MISMA SE VISUALIZA PERSONAL DE BRIGADA Y FACCIÓN MÁS UN GRUPO DE PERSONAS NO PUDIENDO VISUALIZAR EL MOMENTO DE LA AGRESIÓN CONFORME ENCONTRARSE EL DOMO EN MODO PATRÓN. ASÍ MISMO ESTE PUNTO NO POSEE CÁMARAS FIJAS. SIENDO LAS 13:56 HS. SE VISUALIZA POR CÁMARA FLORESTA55 A PERSONAL POLICIAL CON UN MASCULINO PREVENIDO. 14:13 HS. SE RETIRA PERSONAL POLICIAL CON VARIAS PERSONAS DETENIDAS DANDO ASÍ POR FINALIZADO EL EVENTO. SE AMPLÍA CONOCIMIENTO A TRAVÉS DE CARTA SAE HT OFICIAL 1RO. LP 9788 ZALAZAR CRISTIAN UNIDAD DE FLAGRANCIA OESTE A CARGO DE LA DRA. ARCILLA EN LA VOZ DE LA AUXILIAR PALUMBO. AVALA DETENCIÓN DE LOS CINCO MASCULINOS IMPUTADOS POR CARATULA ATENTADO Y RESISTENCIA AGRAVADO POR LESIONES ART. 237.</t>
  </si>
  <si>
    <t>5 DETENIDOS.-</t>
  </si>
  <si>
    <t>SE TOMA CONOCIMIENTO MEDIANTE CARTA SAE N 46927469 VENDEDORES AMBULANATES LE ESTARIAN PEGANDO A LA POLICIA. 13:50 HS SE POSEE CAMARA FLORESO125 EMPLAZADA SOBRE AVELLANEDA 3200 Y CUENCA SE VISUALIZA A PERSONAL POLICIAL EN EL LUGAR CON MASCULINO OSFUSCADO. 13:51 HS LA CAMARA EN MENCION ES TOMADA POR LA SUPERINTENDENCIA DE SEGURIDAD COMUNAL SCS.VITALE.-</t>
  </si>
  <si>
    <t>V ORTUZAR 22</t>
  </si>
  <si>
    <t>SE TOMA CONOCIMIENTO MEDIANTE CARTA SAE N° 46927391 QUE DENUNCIANTE INDICA QUE VISUALIZA UN COLECTIVO AL CUAL LE ESTARÍA SALIENDO HUMO Y EL CHOFER ESTARÍA INTENTANDO APAGAR CON EL MATAFUEGOS. 13:51 HS. SE VISUALIZA MEDIANTE CÁMARA VILLA ORTUZAR22 EMPLAZADA EN FOREST 1488 Y DE LOS INCAS A PERSONAL POLICIAL Y UN COLECTIVO DE LA LÍNEA 65 ESTACIONADO EN MEDIO DE LA CALLE. 13:52 HS. ARRIBAN BOMBEROS. 14:01 HS. SE RETIRAN BOMBEROS. 14:18 HS. QUEDANDO PERSONAL POLICIAL EN EL LUGAR SE DA POR FINALIZADO EL EVENTO. POSTERIORMENTE SE TOMA CONOCIMIENTO MEDIANTE AMPLIACIÓN DE CARTA SAE SECTOR 3 INFORMA ARRIBO DE BOMBEROS INTERNO 2636 DE ESTACIÓN 5TA BELGRANO A CARGO CAPITÁN LP 24309 BULENTINI CON DOTACIÓN 8X1 QUIEN VERIFICA CON PANORAMA NORMAL. NEGATIVO FOCO ÍGNEO.</t>
  </si>
  <si>
    <t>SE TOMA CONOCIMIENTO MEDIANTE CARTA SAE N°46927471. QUE DENUNCIANTE REFIERE QUE EN AV. 9 DE JULIO Y CORRIENTES HUBO UN CHOQUE ENTRE VEHÍCULO DE POLICÍA DE LA CIUDAD CON COLECTIVO LÍNEA 26. ATENTO A ELLO SIENDO LAS 13:53HS. SE TOMA CÁMARA SAN NICOLÁS 81 EMPLAZADA EN PELLEGRINI 401 Y CORRIENTES VISUALIZANDO MÓVIL POLICIAL EN EL LUGAR JUNTO A COLECTIVO DETENIDO. SE VERIFICA LÍNEA DE TIEMPO CÁMARA SAN NICOLÁS 05 CAM 03 SIENDO LAS 13:48HS. SE VISUALIZA MÓVIL CIRCULAR POR METROBUS CRUZA EN ROJO Y COLISIONA CON COLECTIVO. EL MÓVIL CON BALIZAS COLOCADAS. 15:33HS. SE TOMA CONOCIMIENTO MEDIANTE AMPLIACIÓN DE CARTA SAE QUE PERSONAL POLICIAL INTERVENTOR INFORMA QUE ARRIBO SAME INTERNO 396 DE ZONA CENTRO A CARGO DR. MARQUES MN 193506 QUIEN ASISTE A PERSONAL POLICIAL CON DIAGNOSTICO CONTUNCION BRAZO Y RODILLA IZQUIERDA Y TRAUMATISMO LEVE. SE REALIZA CONSULTA CON UNIDAD DE FLAGRANCIA ESTE A CARGO DR. CAPUTO ACTUACIONES POR AVERIGUACIÓN LESIONES 94.</t>
  </si>
  <si>
    <t>SIENDO LAS 13:55HS. SE VISUALIZA POR CÁMARA BALVANERA10 EMPLAZADA SOBRE PUEYRREDÓN 234 Y J D PERÓN A MASCULINO QUE EN HORAS TEMPRANAS HABRÍA COMETIDO ILÍCITO EN MODALIDAD PUNGA. MASCULINO POSEE REMERA GRIS PANTALÓN DE JEAN ZAPATILLAS NEGRAS CON UNA BOLSA CLARA CON IMAGEN DE "MICKEY". SE DA AVISO A COMANDO MEDIANTE FRECUENCIA Y CARTA SAE 46927541. SE DEJA ASENTADO QUE MEDIANTE CÁMARA BALVANERA36 EMPLAZADA SOBRE PUEYRREDÓN 467 Y CORRIENTES A LAS 11:37HS. SE VISUALIZA AL MASCULINO CAMINANDO DETRÁS DE UN FEMENINO LA CUAL POSEE UNA MOCHILA COLOR NEGRA CON CIERRES CERRADOS. POSTERIORMENTE SE VISUALIZA A ESTE MASCULINO EXTENDER LA MANO HACIA LA MOCHILA DE LA MISMA LUEGO SE VISUALIZA EL BOLSILLO DE LA MOCHILA ABIERTO CON UN ELEMENTO COLOR ROSADO DENTRO. EL FEMENINO SE DETIENE EN UN LOCAL CUANDO EL MASCULINO SE APROXIMA NUEVAMENTE A LA MOCHILA Y SE RETIRA DEL LUGAR AL OBSERVAR AL FEMENINO YA NO SE VISUALIZA EL ELEMENTO ROSADO EN LA MOCHILA. 13:56HS. SE VISUALIZA POR CÁMARA BALVANERA73 EMPLAZADA SOBRE SARMIENTO 2805 Y PUEYRREDÓN QUE EL MASCULINO INGRESA A UNA GALERÍA PERDIÉNDOSE DE LA VISUAL DE LA CÁMARA. 14:01HS. SE OBSERVA ARRIBO DE PERSONAL POLICIAL AL LUGAR. 14:46HS. SE DA POR FINALIZADO EL EVENTO CON PERSONAL POLICIAL EN EL LUGAR. POSTERIORMENTE SE TOMA CONOCIMIENTO POR CARTA SAE QUE NO SE LOGRA DAR CON EL MASCULINO PANORAMA NORMAL.</t>
  </si>
  <si>
    <t>SE TOMA CONOCIMIENTO MEDIANTE CARTA SAE N°46927587. DENUNCIANTE REFIERE QUE HABRÍA UN MASCULINO TENDIDO SOBRE LA CINTA ASFÁLTICA JUNTO A UN MOTOVEHICULO. 14:08HS. SE TOMA CÁMARA BALVANERA10 EMPLAZADA EN PUEYRREDÓN 234 Y J D PERÓN VISUALIZANDO A UN MASCULINO TENDIDO SOBRE LA ACERA SIENDO ASISTIDO POR UN FEMENINO. SE REALIZA LINEA DE TIEMPO MEDIANTE CÁMARA BALVANERA09CAM03 SIENDO LAS 14:01HS. COMO MASCULINO ABORDO DE MOTOVEHICULO CIRCULA POR AV. PUEYRREDÓN SENTIDO JUAN DOMINGO PERON. EL MISMO CIRCULA POR EL CARRIL OPUESTO EN CONTRA MANO MOMENTO EN EL CUAL ANTES DE LLEGAR A LA INTERSECCION UN MASCULINO CRUZA LA CALLE EN MEDIO DE LOS AUTOS A LA VELOZ CARRERA SIENDO IMPACTADO POR MASCULINO ABORDO DE MOTOVEHICULO. 14:18HS. ARRIBA SAME. 14:25HS. SE RETIRA SAME CON TRASLADO. 15:57HS. SE RETIRA PERSONAL POLICIAL DEL LUGAR DANDO POR FINALIZADO ESTE EVENTO. SE AMPLIA MEDIANTE CARTA SAE HT DOU OF LP 190695 FERREYRA FACUNDO INFORMA ACCIDENTE VIAL. PEATON QUE CRUZABA EN MITAD DE CUADRA ES EMBESTIDO POR MOTOVEHICULO. LESIONADO EL PEATÓN CONSCIENTE MOTOCICLISTA ILESO. ARRIBO SAME INTERNO 407 DE HOSPITAL RAMOS MEJIA A CARGO DE LA DRA CUISMAN MN 199772 ASISTE Y DERIVA AL NOSOCOMIO DE MENCIÓN AL PEATÓN CON DIAGNOSTICO POLITRAUMA. REALIZO CONSULTA CON UNIDAD DE FLAGRANCIA ESTE A CARGO DE LA DRA. GALIMBO DISPUSO ACTUACIONES LESIONES ARTICULO 94 CPN NOTIFICACIÓN ARTÍCULOS 29 Y 30 CPP CABA RESPECTO DEL MOTOCICLISTA SE RETIRA. NEGATIVO SERVICIOS AL LUGAR.</t>
  </si>
  <si>
    <t>CONSTITUCIÓN23</t>
  </si>
  <si>
    <t>SIENDO LAS 14:27HS. SE TOMA CÁMARA CONSTITUCIÓN 23 EMPLAZADA EN SAN JOSÉ Y PAVÓN DONDE SE VISUALIZA A UN FEMENINO DE VESTIDO ESTAMPADO LA MISMA EN INCIDENCIA CON UN MASCULINO CAMPERA MILITAR Y PANTALÓN BLANCO ASIMISMO EL FEMENINO TENDRÍA ENTRE SUS PERTENENCIAS APARENTE ARMA BLANCA. SE DA AVISO A COMANDO GENERANDO CARTA SAE N° 46927846. 14:33HS. ARRIBA PERSONAL POLICIAL DANDO CON AMBAS PARTES. 14:48HS. SE RETIRA EL FEMENINO Y EL MASCULINO POR SUS MEDIOS DANDO POR FINALIZADO ESTE EVENTO. MEDIANTE AMPLIACIONES DE CARTA SAE SE REALIZA CONSULTA CON FISCALÍA GENERAL DOCTOR PERICORI DISPONE ACTUACIONES POR ARTICULO 103 PORTACIÓN DE ARMA NO CONVENCIONAL.</t>
  </si>
  <si>
    <t>SE TOMA CONOCIMIENTO MEDIANTE CARTA SAE N° 46927739 DENUNCIANTE REFIERE QUE HABRÍA UNA AGRUPACIÓN DE PERSONAS QUE SE ESTARÍAN PREPARANDO PARA UNA MANIFESTACIÓN CON BANDERAS DE PALESTINA SOLICITA MÓVIL INDICA QUE SERÍAN APROXIMADAMENTE MÁS DE CINCUENTA PERSONAS. SIENDO LAS 14:25 HS. POR CÁMARA MONSERRAT25 EMPLAZADA EN AVENIDA DE MAYO 1051 Y 9 DE JULIO SE VISUALIZA UN GRUPO DE PERSONAS CON BANDERAS EN EL LUGAR. 14:31 HS. ARRIBA PERSONAL POLICIAL. SE TOMA CONOCIMIENTO MEDIANTE CARTA SAE QUE SE CONTINUA EN CARTA SISEP N° 6101/2025 EL MISMO PASA A MODULAR POR FRECUENCIA METRO UNO.</t>
  </si>
  <si>
    <t>CONSTITUCIÓN01</t>
  </si>
  <si>
    <t>SE TOMA CONOCIMIENTO MEDIANTE CARTA SAE N°46927809. DENUNCIANTE REFIERE CHOQUE ENTRE DOS VEHÍCULOS. SIENDO LAS 14:31HS. SE TOMA LA CÁMARA CONSTITUCIÓN 01 EMPLAZADA EN LIMA 1007 Y CARLOS CALVO DONDE SE VISUALIZA A TRES VEHÍCULOS COLISIONADOS DETENIDOS SOBRE LA CINTA ASFÁLTICA ASIMISMO SE VISUALIZA A PERSONAL POLICIAL ASISTIENDO. 14:32HS. ARRIBA SAME AL LUGAR. 14:45HS. SE RETIRA SAME CON TRASLADO. 15:46HS. SE RETIRA PERSONAL POLICIAL Y LAS PARTES DANDO POR FINALIZADO ESTE EVENTO. MEDIANTE AMPLIACIONES DE CARTA SAE MÓVIL 601C SE REALIZA CONSULTA CON UNIDAD DE FLAGRANCIA ESTE A CARGO DOCTOR PERICORI LESIONES 94 SE SOLICITA VIALES A DEPENDENCIA (CITA EN SAN JUAN 1757) Y PERSONAL DE ALCOTEST PARA EL CONDUCTOR AL HOSPITAL RAMOS MEJÍA QUIEN SE ENCUENTRA CON CONSIGNA EL OFICIAL LP 57932 CENTURIÓN.-</t>
  </si>
  <si>
    <t>SE TOMA CONOCIMIENTO MEDIANTE CARTA SAE N°46928075 ACERCA DE UNA INCIDENCIA EN VÍA PUBLICA. 15:08HS. SE TOMA LA CÁMARA FLORES09 EMPLAZADA EN AVELLANEDA 2902 Y NAZCA. AL MOMENTO DE TOMAR LA CÁMARA SE VISUALIZA A PERSONAL POLICIAL EN EL LUGAR. AL REALIZAR LÍNEA DE TIEMPO SE VISUALIZA A LAS14:58HS. MEDIANTE CÁMARA FLORES09CAM02 EL MOMENTO EN EL CUAL 3 EFECTIVOS SE ENCONTRARÍAN A LA VELOZ CARRERA POR AVELLANEDA EN SENTIDO A NAZCA. SIN EMBARGO NO SE VISUALIZA INCIDENCIA DEBIDO A LA DISTANCIA ENTRE LA CÁMARA Y EL LUGAR DEL SUCESO. 15:28HS. SE VISUALIZA EL RETIRO DE PERSONAL POLICIAL DEL LUGAR DANDO POR FINALIZADO ESTE EVENTO. POSTERIORMENTE SAE AMPLIA. MOVIL 607C INFORMA EN EL LUGAR SE TRATO DE UNA INCIDENCIA ENTRE MASCULINOS. LA MISMA FUE SOLUCIONADA SIN NOVEDAD. NO APORTAN DATOS Y SE RETIRAN DEL LUGAR.</t>
  </si>
  <si>
    <t>RECOLETA 21</t>
  </si>
  <si>
    <t>SE TOMA CONOCIMIENTO MEDIANTE CARTA SAE N°46928014 DENUNCIANTE REFIERE QUE HABRÍA UN CHOQUE ENTRE CICLISTA Y COLECTIVO. 15:14 HS. SE TOMA CÁMARA RECOLETAO114CAM03 EMPLAZADA EN LIBERTADOR 1021 Y CALLAO VISUALIZANDO COLECTIVO DETENIDO ASÍ MISMO PERSONAL POLICIAL EN EL LUGAR. 14:45 HS. SE REALIZA LINEA DE TIEMPO MEDIANTE CÁMARA RECOLETA21CAM03 EMPLAZADA EN LIBERTADOR 1001 Y CALLAO VISUALIZANDO CICLISTA CIRCULANDO SOBRE LIBERTADOR INTENTANDO CRUZAR HACIA LA VEREDA CUANDO IMPACTA EL LADO IZQUIERDO DE LA UNIDAD DEL TRASPORTE. 15:13 HS. ARRIBA SAME AL LUGAR. 15:23 HS. SE RETIRA SAME SIN TRASLADO. 17:22 HS. SE DA POR FINALIZADO ESTE EVENTO QUEDANDO PERSONAL POLICIAL EN CONSIGNA. SE AMPLÍA MEDIANTE CATA SAE. ARRIBA SAME INTERNO 364 DE BASE RETIRO A CARGO DR. DIAZ MN 182558 ASISTE EN LUGAR DIAGNOSTICO POLICONTUSIÓN. HT INFORMA SE REALIZA CONSULTA CON LA UNIDAD DE FLAGRANCIA ESTE A CARGO DRA. URRESTI DISPONE ACTUACIONES POR LESIONES CULPOSAS 29 Y 30 A CONDUCTOR DE COLECTIVO.</t>
  </si>
  <si>
    <t>CONSTITUCION34/85/01</t>
  </si>
  <si>
    <t>SE TOMA CONOCIMIENTO MEDIANTE CARTA SAE N°46927825. PERSONAL POLICIAL CON UN MASCULINO DEMORADO. SIENDO LAS 15:14HS. SE TOMA LA CÁMARA CONSTITUCIÓN 85 EMPLAZADA EN CONSTITUCIÓN 1187 Y LIMA DONDE SE VISUALIZA A PERSONAL POLICIAL CON UN MASCULINO DEMORADO Y UN MASCULINO APARENTE DAMNIFICADO. SE REALIZÓ LÍNEA DE TIEMPO DE LA CÁMARA CONSTITUCIÓN 34 EMPLAZADA EN LIMA OESTE 1405 Y CONSTITUCIÓN DONDE SIENDO LAS 14:04HS. SE VISUALIZA A PERSONAL DAR CON UN MASCULINO EL CUAL VISTE CAMPERA NEGRA PANTALÓN NEGRO MOCHILA OSCURA COLOCADA EL CUAL SE DIRIGE POR LA PLAZA Y ES DETENIDO POR PERSONAL POLICIAL Y UN MASCULINO QUE VISTE REMERA TURQUESA. ASIMISMO A SOLICITUD DEL PERSONAL INTERVENTOR SE REALIZA LÍNEA DE TIEMPO DE LA CÁMARA CONSTITUCIÓN 01 CAM03 EMPLAZADA EN LIMA 1007 Y CARLOS CALVO DONDE SIENDO LAS 13:34HS. SE VISUAL EL MOMENTO EN EL QUE EL MASCULINO DAMNIFICADO INGRESA A COMERCIO DE DIEZ LUEGO SIENDO LAS 13:55HS. SE VISUALIZA AL MASCULINO AUTOR INGRESAR AL COMERCIO RODEAR EN VARIAS OPORTUNIDADES AL DAMNIFICADO Y LUEGO SE RETIRA DEL LUGAR POR CALLE CARLOS CALVO SENTIDO A CALLE SALTA LUEGO DOBLA POR CALLE SALTA HACIA SAN JUAN POR LO QUE SE REALIZA LÍNEA DE TIEMPO DE LA CÁMARA CONSTITUCIÓNO144 CAM01 EMPLAZADA EN CARLOS CALVO 1202 Y SALTA DONDE SE VISUALIZA AL MASCULINO RETIRÁNDOSE A LA VELOZ CARRERA. 15:26HS. SE RETIRA MÓVIL CON TRASLADO DE MASCULINO DAMNIFICADO Y TRASLADO DE MASCULINO PREVENIDO DANDO POR FINALIZADO ESTE EVENTO. MEDIANTE AMPLIACIONES DE CARTA SAE HT R-2001655 SE REALIZA CONSULTA CON LA FISCALÍA NACIONAL CRIMINAL Y CORRECCIONAL NÚMERO CINCO A CARGO DOCTOR TRONCOSO SECRETARIA ÚNICA A CARGO DOCTORA SOLDANO SE LABRAN ACTUACIONES POR HURTO MASCULINO DETENIDO A COMUNA 1C.</t>
  </si>
  <si>
    <t>SE TOMA CONOCIMIENTO MEDIANTE CARTA SAE N° 46928189 DENUNCIANTE REFIERE QUE HABRÍAN VIOLENTADO SU CAMIONETA FORD RANGER Y LE ROBARON PERTENENCIAS AGUARDA EN VÍA PUBLICA. SIENDO LAS 15:17 HS. POR CÁMARA CONSTITUCION76 EMPLAZADA EN SALTA 1794 Y OBRIEN SE VISUALIZA UN VEHÍCULO DE SIMILARES CARACTERÍSTICAS. 15:29 HS. SE DEJA CONSTANCIA QUE NO SE LOGRA VISUALIZAR EL MOMENTO DEL HECHO DEBIDO A LA POSICIÓN DE LAS CÁMARAS. 15:20 HS. SE SUELTA CÁMARA CONSTITUCION76 Y SE TOMA CÁMARA CONSTITUCION13 EMPLAZADA EN OBRIEN 1101 Y LIMA. 16:06 HS. SE RETIRA EL DAMNIFICADO POR SU PROPIO MEDIO. 16:08 HS. SE RETIRA PERSONAL POLICIAL DEL LUGAR DANDO ASÍ POR FINALIZADO ESTE EVENTO. POSTERIORMENTE SE AMPLÍA MEDIANTE CARTA SAE CONSULTA CON FISCALÍA NUMERO 05 A CARGO DR. TRONCOSO SECRETARIA ÚNICA A CARGO DRA. SOLDANO DISPONE ACTA POR ROBO NEGATIVO SERVICIOS.</t>
  </si>
  <si>
    <t>SE TOMA CONOCIMIENTO MEDIANTE CARTA SAE N° 46928224. DENUNCIANTE REFIERE TRES MASCULINOS Y FEMENINO ESTARÍAN GOLPEANDO A TRANSEÚNTES CREE QUE HABRÍAN LESIONA A UN MASCULINO CON ARMA BLANCA. SIENDO LAS 15:20HS. SE TOMA LA CÁMARA RETIRO 40 EMPLAZADA EN ANTÁRTIDA ARGENTINA 1151 Y LETONIA DONDE SE VISUALIZA A PERSONAL POLICIAL PRÓXIMO A CORREO ARGENTINO. SE REALIZA LÍNEA DE TIEMPO DE LA CÁMARA RETIRO 40 CAM03 DONDE SIENDO LAS 15:14HS. SE VISUALIZA A MASCULINO DÁNDOLE UN GOLPE DE PUÑO A UN SEGUNDO MASCULINO POSTERIORMENTE SE APROXIMA UN TERCER MASCULINO QUE CON ALGÚN TIPO DE ELEMENTO GOLPEA A LA ALTURA DEL PECHO AL PRIMER MASCULINO RETIRÁNDOSE POR ANTARTIDA ARGENTINA. 15:27HS. ARRIBA SAME AL LUGAR. 15:30HS. SE RETIRA SAME. 15:32HS. SE RETIRA PERSONAL POLICIAL DANDO POR FINALIZADO ESTE EVENTO. MEDIANTE AMPLIACIONES DE CARTA SAE HT INFORMA AL ARRIBO NO SE DA CON LO APORTADO ARRIBA SAME 346 DE BASE RETIRO A CARGO DOCTOR BORJES BRUNA MATRICULA NACIONAL 177579 NO ASISTE EN EL LUGAR</t>
  </si>
  <si>
    <t>MONSERRAT42</t>
  </si>
  <si>
    <t>SE TOMA CONOCIMIENTO MEDIANTE CARTA SAE N°46928355. QUE DENUNCIANTE INDICA QUE UNA MOTO HABRÍA ATROPELLADO A UN FEMENINO MAYOR. ATENTO A ELLO SIENDO LAS 15:31HS. SE TOMA CÁMARA MONSERRAT 42 EMPLAZADA EN CHILE 1284 Y SANTIAGO DEL ESTERO VISUALIZANDO UN FEMENINO MAYOR CAÍDO SOBRE VÍA PUBLICA SIENDO ASISTIDO POR PERSONAL POLICIAL. SE DEJA CONSTANCIA QUE SE REALIZA LINEA DE TIEMPO MEDIANTE CAMARA MONSERRAT 42 NO LOGRANDO VISUALIZAR IMAGEN DE RELEVANCIA.15:36HS. SE HACE PRESENTE AMBULANCIA SAME AL LUGAR. 15:45HS. SE RETIRA AMBULANCIA SAME CON TRASLADO DANDO POR FINALIZADO ESTE EVENTO. POSTERIORMENTE SE TOMA CONOCIMIENTO MEDIANTE AMPLIACIÓN DE CARTA SAE QUE PERSONAL POLICIAL INTERVENTOR INFORMA QUE ARRIBO SAME INTERNO 394 DE ZONA CENTRO A CARGO DR. MARCELO MN 195970 QUIEN ASISTE Y DERIVA AL HOSPITAL RAMOS MEJÍA CON DIAGNOSTICO TRAUMATISMO CODO IZQUIERDO.</t>
  </si>
  <si>
    <t>ALMAGRO98</t>
  </si>
  <si>
    <t>SE TOMA CONOCIMIENTO MEDIANTE CARTA SAE N° 46928485 FEMENINO REFIERE QUE HABRIA UN MASCULINO DE AVANZADA EDAD QUE APARENTA DE 70 AÑOS QUE SE HABRIA CAIDO- CON ROPA NEGRA Y LENTES. INDICA QUE SE HABRIA GOLPEADO LA CABEZA. SE DIRIJE HACIA ESTADO DE ISRAEL POR ROCA MORA- DENUNCIANTE INDICA QUE LO NOTA DESORIENTADO. SIENDO LAS 15:49HS SE TOMA CAMARA ALMAGRO98 EMPLAZADA EN YATAY 1163 Y ROCAMORA VISUALIZANDO A UN MASCULINO CON SIMILARES CARACTERÍSTICAS. EL MISMO TENDRÍA DIFICULTADES PARA CAMINAR. 16:04HS EL MASCULINO ESTARÍA DESPLAZADOSE HACIA YATAY SENTIDO A ESTADO DE ISRAEL . AL MOMENTO SE LO PIERDE DE LA VISUAL DE LAS CÁMARAS. 16:11HS SE TOMA EL CONTROL DE LA CAMARA ALMAGRO28 EMPLAZADA EN ESTADO DE ISRAEL 4292 Y PRINGLES VISUALIZANDO AL MASCULINO ASISTIDO POR FEMENINO. 16:13HS ARRIBA PERSONAL POLICIAL Y LOGRA DAR CON EL MASCULINO. SE DA POR FINALIZADO EL EVENTO. CON PERSONAL EN EL LUGAR. SE AMPLIA MEDIANTE CARTA SAE QUE HT SE LOGRO DAR CON EL MASCULINO. SE LO ACOMPAÑA HASTA SU FINCA DONNDE LO RECIBE SU HIJA. NO REQUIERE ASISTENCIA DE SAME. ESTE EVENTO FUE MONITOREADO POR BELEN CORREA DNI 41756260</t>
  </si>
  <si>
    <t>EN CARPETA</t>
  </si>
  <si>
    <t>NUEVA POMPEYA 73</t>
  </si>
  <si>
    <t>SE TOMA CONOCIMIENTO POR SAE PERSONAL POLICIAL MANIFIESTA ENCONTRARSE CON UN MASCULINO CON ARMA BLANCA, M 604 AMPLIA EL MASC IMPUTADO Y SU HIJO CAMINABAN POR EL LUGAR CUANDO SE TORNAN HOSTIL CON LOS DOS MASC QUE ESTABAN EMPLEADO ENE LUGAR EL HT ALERTA LA SITUACION Y SOLICITA MOVIL EN COOPERACION ,AL ARRIBO DE LOS MOVILES , NEG LESIONADOS SE HACE COINSULTA CON LA UFLA SUR DR FERNANDEZ , ART 29 Y 30 SE SECUESTRA EL ARMA BLANCA SE TRATA DE CUCHILLO DE HOJA CURVA DE COLOR NEGRO DE LARGO TOTAL 35 CM , LO NOTIIFICA ADEMAS DEL ART 103 Y SE RETIRA CON SU HIJO</t>
  </si>
  <si>
    <t>SE TOMA CONOCIMIENTO MEDIANTE CARTA SAE N 46928636 MASCULINO REFIERE QUE EL PICAPORTE DE BRONCE DE LA VECINA ESTABA EN EL SUELO Y CREE QUE INGRESARON AL DEPARTAMENTO DE ELLA. INDICA QUE A SU VEZ HABRIAN ROTO UNA BISAGRA DEL DEPARTAMENTO DEL DENUNCIANTE MASCULINO ESPERA AL MOVIL EN LA PUERTA PARA PERMITIR INGRESO SERIA PISO 6 DEPARTAMENTO Y A Y B LOS INVOLUCRADOS. SIENDO LAS 16:29 HS SE TOMA CAMARA PALERMOO185 EMPLAZADA EN ARAOZ 2398 Y GUEMES. SE VISUALIZA PERSONAL POLICIAL EN EL LUGAR. 16:45 HS SE RETIRA PERSONAL POLICIAL DANDO POR FINALIZADO ESTE EVENTO. POSTERIORMENTE AMPLIA MEDIANTE CARTA SAE MOV 914 INFORMA SE VERIFICO SIN NOVEDAD ENTREVISTANDO AL PROPIETARIO DEL LUGAR PARONAMA NORMAL. ESTE EVENTO FUE MONITOREADO POR ROMANOS BRIAN DNI 43106633</t>
  </si>
  <si>
    <t>CABALLITOO176</t>
  </si>
  <si>
    <t>SE TOMA CONOCIMIENTO MEDIANTE CARTA SAE N° 46928815 QUE LLAMANTE INDICA VER TRES MASCULINOS QUE INTENTAN ABRIR UN VEHÍCULO. UNO REMERA NEGRA Y OTRO REMERA BLANCA. SIENDO LAS 16:33HS SE TOMA LA CÁMARA CABALLITOO176 EMPLAZADA EN ROJAS 303 Y BOGOTA Y SE VISUALIZA A PERSONAL POLICIAL EN EL LUGAR INTERROGANDO A TRES MASCULINOS LOS CUALES SE ENCUENTRAN JUNTO A UN VEHÍCULO DE COLOR BLANCO. UNO DE ELLOS TIENE UNA REMERA BLANCA CON GORRA NEGRA. EL SEGUNDO MASCULINO LLEVA UNA GORRA GRIS Y UNA REMERA NEGRA. EL TERCER MASCULINO VISTE UNA REMERA NEGRA. 16:39HS PERSONAL POLICIAL SE RETIRA DEL LUGAR DANDO COMO FINALIZADO EL EVENTO. POSTERIORMENTE SE AMPLÍA POR CARTA SAE. 606. SE IDENTIFICÓ EN EL LUGAR. SE TRATA DEL PROPIETARIO DEL RODADO QUIEN SE OLVIDÓ LAS LLAVES EN EL INTERIOR. RODADO SIN IMPEDIMENTO.</t>
  </si>
  <si>
    <t>VILLA LUGANO O109</t>
  </si>
  <si>
    <t>SE TOMA CONOCIMIENTO MEDIANTE CARTA SAE N°46928889POR UN ROBO A MANO ARMADA. 16:38HS. SE TOMA CÁMARA VILLA LUGANOO109 EMPLAZADA EN PIEDRABUENA 3105 Y EVA PERÓN LOGRANDO VISUALIZAR UNICAMENTE A PERSONAL POLICIAL EN EL LUGAR. SEGUIDAMENTE SE REALIZA LINEA DE TIEMPO MEDIANTE CÁMARA VILLA LUGANO23CAM03 A LAS 16:37HS LOGRANDO VISUALIZAR EL PASO DE CUATRO MASCULINOS A BORDO DE DOS BICICLETAS TIPO MOUNTAIN BIKE CON LAS QUE SE DAN A LA FUGA POR EVA PERÓN SENTIDO HACIA PIEDRABUENA DONDE SE LOS VUELVE A VISUALIZAR MEDIANTE CÁMARA VILLA LUGANOO109CAM01 A LAS 16:38HS CONTINUAR SU PASO POR EVA PERÓN HACIA LISANDRO DE LA TORRE DONDE SE VISUALIZA MEDIANTE CÁMARA MATADEROSO177CAM02 A LAS 16:38:52HS POR ULTIMA VEZ A DOS DE LOS CUATRO MASCULINOS INGRESAR A UN PASAJE DONDE FINALMENTE SE LES PIERDE LA VISUAL. POSTERIORMENTE SE TOMA CONOCIMIENTO MEDIANTE FRECUENCIA HT SOBRE QUE PERSONAL POLICIAL SE ENCONTRARÍA JUNTO A LA DAMNIFICADA. 17:01HS. SE TOMA CÁMARA MATADEROS86 EMPLAZADA EN MONTE 7002 Y CARHUÉ LOGRANDO VISUALIZAR AL PERSONAL POLICIAL JUNTO A UNA FEMENINA. SE REALIZA LINEA DE TIEMPO MEDIANTE CÁMARA MATADEROS86CAM03 A LAS 16:36:50HS LOGRANDO VISUALIZAR A LOS CUATRO MASCULINOS ANTES MENCIONADO Y APARENTEMENTE UNO DE ESTOS MASCULINOS TENDRÍA UN ARMA DE FUEGO EN SU BRAZO DERECHO. 17:07HS. SE RETIRA EL PERSONAL POLICIAL CON TRASLADO DE LA FEMENINA DANDO ASÍ POR FINALIZADO ESTE EVENTO. SE AMPLIA MEDIANTE SAE QUE HT INFORMA SE ENTREVISTO CON LA DAMNIFICADA. LA MISMA VENIA CAMINANDO POR MONTES Y LA MISMA ES SORPRENDIDA POR TRES MASCULINO UNO DE ELLOS CON UN ARMA DE FUEGO. EL SEGUNDO EN UNA BICICLETA Y EL TERCERO A PIE CON UNA CAMISETA DE ARGENTINA. SE REALIZO CONSULTA CON FISCALÍA NACIONAL Y CORRECCIONAL N° 51 A CARGO DR. BOLIVIER SECRETARIA ÚNICA A CARGO DR. MIGUEL QUIEN DISPONE ACTUACIONES POR ROBO A MANO ARMADA.</t>
  </si>
  <si>
    <t>NUÑEZ 33</t>
  </si>
  <si>
    <t>SE TOMA CONOCIMIENTO MEDIANTE CARTA SAE N° 46929109 DENUNCIANTE REFIERE QUE HABRÍA UN MASCULINO SE ENCUENTRA AGREDIENDO A FEMENINO VISTE REMERA BLANCA Y JEAN ESTA EN VÍA PUBLICA. INDICA QUE ESTARÍA AMENAZANDO CON HERIRLA CON ARMA BLANCA. SIENDO LAS 17:10 HS SE TOMA CÁMARA NUÑEZ 33 EMPLAZADA EN VUELTA DE OBLIGADO 3815 Y MANZANARES VISUALIZANDO PERSONAL POLICIAL EN EL LUGAR REQUISANDO MASCULINO. SIENDO LAS 17:12 HS SE RETIRA MASCULINO POR SUS PROPIOS MEDIOS QUEDANDO PERSONAL POLICIAL EN CONSIGNA DANDO ASÍ POR FINALIZADO ESTE EVENTO. POSTERIORMENTE SE AMPLÍA MEDIANTE CARTA SAE PNMA M613 INFORMA SE TRATA DE UNA INCIDENCIA NEGATIVO VIOLENCIA EN BREVE CON LOS DATOS. ESTE EVENTO FUE MONITOREADO POR PARADA ENZO DNI 43445489.</t>
  </si>
  <si>
    <t>MONSERRAT 46</t>
  </si>
  <si>
    <t>SIENDO LAS 17:49HS. SE VISUALIZA MEDIANTE CÁMARA MONSERRAT 47 EMPLAZADA EN BALCARCE 50 Y RIVADAVIA. A TRES MASCULINOS COMETER HECHO ILÍCITO MODALIDAD ARREBATO EN LA INTERSECCIÓN DE 25 DE MAYO Y SARMIENTO. PRIMER MASCULINO VISTE CABELLO CORTO REMERA NEGRA CON ESTAMPA BLANCA EN EL PECHO SHORT OSCURO CON VIBOS BLANCOS Y SANDALIAS NEGRAS CON BLANCAS. SEGUNDO MASCULINO VISTE CABELLO LARGO RECOGIDO REMERA NEGRA SHORT NEGRO CON ROJO CALZADO CLARO. TERCER MASCULINO VISTE MUSCULOSA AZUL Y AMARILLA DEL CLUB BOCA JUNIORS MOCHILA NEGRA COLOCADA SHORT OSCURO ZAPATILLAS NEGRAS CON SUELAS BLANCAS. DAMNIFICADO VISTE REMERA BLANCA MOCHILA NEGRA SHORT CLARO. SE VISUALIZA A DICHOS MASCULINOS SUSTRAER UN ELEMENTO A LA ALTURA DEL CUELLO DEL DAMNIFICADO Y POSTERIORMENTE DARSE A LA FUGA A VELOZ CARRERA POR SARMIENTO SENTIDO A AV. LEANDRO N. ALEM. SE DA AVISO A COMANDO MEDIANTE MODULACIONES Y GENERANDO CARTA SAE N°46929433. 17:50HS. SE VISUALIZA MEDIANTE CÁMARA SAN NICOLÁS 96 EMPLAZADA EN JUAN DOMINGO PERÓN 133 Y ALEM A MASCULINOS DÁNDOSE A LA FUGA POR ALEM Y POSTERIORMENTE INGRESANDO A LA ESTACIÓN DE SUBTE LÍNEA E CORREO CENTRAL. DAMNIFICADO SE PIERDE DE LA VISUAL. 17:53HS. SE VISUALIZA MEDIANTE CÁMARA LINEAE_CORREOCENTRALD04 SENTIDO A RETIRO EL PASO DE LOS MASCULINOS AUTORES. POSTERIORMENTE SE PIERDEN DE LA VISUAL. 18:07HS. SE TOMA CONOCIMIENTO MEDIANTE AMPLIACIÓN DE CARTA SAE QUE PERSONAL POLICIAL INTERVENTOR INFORMA QUE SE VERIFICO LA TOTALIDAD DE LA ESTACIÓN PANORAMA NORMAL. NEGATIVO LOS MASCULINOS APORTADOS. EVENTO EN COLABORACIÓN DE LUCIA GODOY</t>
  </si>
  <si>
    <t>CABALLITO O119</t>
  </si>
  <si>
    <t>SE TOMA CONOCIMIENTO MEDIANTE CARTA SAE N°46929316. DENUNCIANTE REFIERE QUE LE HABRÍAN ROBADO EL CELULAR A SU HIJO. 17:37HS. SE TOMA CÁMARA CABALLITOO119 EMPLAZADA EN NEUQUÉN 1040 Y PUJOL VISUALIZANDO A PERSONAL POLICIAL JUNTO APARENTE DAMNIFICADO DE ROBO. 18:32HS. SE RETIRA PERSONAL POLICIAL DANDO POR FINALIZADO EL EVENTO. SE AMPLIA MEDIANTE CARTA SAE HT REALIZO CONSULTA CON FISCALÍA Nº60 A CARGO DE LA DRA. INCARDONA. SECRETARIA ÚNICA A CARGO DE LA DRA. MARTINO QUIEN LABRA ACTUACIONES POR ROBO. ESTE EVENTO FUE MONITOREADO POR SANTIAGO PINTADO DNI 43404637.</t>
  </si>
  <si>
    <t>46929457
46929462</t>
  </si>
  <si>
    <t>BARRACAS 34</t>
  </si>
  <si>
    <t>SE VISUALIZA DOS MASCULINOS COMETER ILICITO CONSULTA CON JUZG NRO 7 A/C R COCIANCICH SEC NRO 20 A/C DR YANILI ACTUACIONES POR ROBO</t>
  </si>
  <si>
    <t>SIENDO LAS 18:10HS. SE VISUALIZA MEDIANTE CÁMARA SAN NICOLÁS 82 EMPLAZADA EN PELLEGRINI 495 Y LAVALLE. A TRES MASCULINOS AUTORES DE ILÍCITO DE HORAS TEMPRANAS. PRIMER MASCULINO VISTE CABELLO CORTO REMERA NEGRA CON ESTAMPA BLANCA EN EL PECHO SHORT OSCURO CON VIBOS BLANCOS Y SANDALIAS NEGRAS CON BLANCAS. SEGUNDO MASCULINO VISTE CABELLO LARGO RECOGIDO REMERA NEGRA SHORT NEGRO CON ROJO CALZADO CLARO. TERCER MASCULINO VISTE MUSCULOSA AZUL Y AMARILLA DEL CLUB BOCA JUNIORS MOCHILA NEGRA COLOCADA SHORT OSCURO ZAPATILLAS NEGRAS CON SUELAS BLANCAS. SE DA AVISO A COMANDO MEDIANTE MODULACIONES Y GENERANDO CARTA SAE N°46929589. SE DEJA CONSTANCIA QUE ESTE EVENTO GUARDA RELACIÓN CON SUCESO N°46929433. 18:11HS. AL NOTAR PRESENCIA DE PERSONAL POLICIAL LOS MASCULINOS SE DAN A LA FUGA. MASCULINO DE CABELLO LARGO SE DA A LA FUGA POR PELLEGRINI SENTIDO A TUCUMÁN PERDIÉNDOSE DE LA VISUAL DE LAS CÁMARAS. MASCULINO DE CABELLO CORTO Y REMERA NEGRA CON ESTAMPA BLANCA SE DA A LA FUGA POR PELLEGRINI SENTIDO A CORRIENTES PERDIÉNDOSE DE LA VISUAL. TERCER MASCULINO SE DIRIGE HACIA ROQUE SÁENZ PEÑA PERDIÉNDOSE DE LA VISUAL. 18:12HS. SE TOMA CONOCIMIENTO MEDIANTE MODULACIONES QUE PERSONAL POLICIAL LOGRA DAR CON MASCULINO DE CABELLO LARGO EN SUIPACHA 591. NO SE LOGRA BRINDAR APOYO ÓPTICO AL PERSONAL POLICIAL DEBIDO A QUE NO SE POSEEN CÁMARAS EN EL QTH APORTADO. 18:14HS. SE VISUALIZA MEDIANTE CÁMARA SAN NICOLÁS 32 EMPLAZADA EN ROQUE SÁENZ PEÑA 910 Y SARMIENTO. AL TERCER MASCULINO DIRIGIRSE POR SARMIENTO SENTIDO A LA ENTRADA DEL SUBTE DE LA LÍNEA C DIAGONAL NORTE. 18:19HS. SE VISUALIZA A DICHO MASCULINO EGRESAR DE LA ESTACIÓN DE SUBTE AL MOMENTO SE HABRÍA CAMBIADO LA VESTIMENTA Y AHORA LLEVA UNA REMERA MANGA LARGA AZUL PANTALÓN ROJO Y SE DESPLAZA POR SARMIENTO SENTIDO A ESMERALDA. 18:25HS. PERSONAL POLICIAL LOGRA DAR CON TERCER MASCULINO. 20:02HS. SE RETIRA PERSONAL POLICIAL DEL LUGAR CON TRASLADO DE MASCULINO EN CALIDAD DE DETENIDO DANDO POR FINALIZADO ESTE EVENTO. POSTERIORMENTE SE TOMA CONOCIMIENTO MEDIANTE AMPLIACIÓN DE CARTA SAE QUE PERSONAL POLICIAL INTERVENTOR INFORMA QUE SE REALIZA CONSULTA CON EL JUZGADO DE MENORES N°7 A CARGO DR. FEDERICO COCIANCICH. SECTOR N°20 A CARO DR. CESAR GIANELLI QUIEN AVALA LA DETENCIÓN DE LOS 2 MENORES. ASÍ MISMO DISPONE ACTUACIONES POR ROBO Y TRASLADO DE MENORES AL INSTITUTO INCHAUSTI. EVENTO CONTÓ CON LA COLABORACIÓN DE LUCIA GODOY.</t>
  </si>
  <si>
    <t>RETIRO 61</t>
  </si>
  <si>
    <t>SE TOMA CONOCIMIENTO MEDIANTE CARTA SAE N°46929524 DENUNCIANTE REFIERE SE RECIBE COMUNICACIÓN DE TOTEM 236 SITO EN ALEM 815 SE OBSERVA A UN MASCULINO QUE INDICO QUE HABRÍA UN FEMENINO TENDIDA EN EL SUELO TIENE SANGRE EN LA ZONA DE LA BOCA TIENE APROXIMADAMENTE 35 AÑOS VISTE POLLERA DE JEAN REMERA MUSCULOSA Y ZAPATILLAS BLANCAS. SIENDO LAS 18:09 HS. POR CÁMARA RETIRO61CAM03 EMPLAZADA EN ALEM 815 Y CÓRDOBA SE VISUALIZA A PERSONAL POLICIAL EN EL LUGAR JUNTO A UN FEMENINO SENTADA EN EL SUELO. 18:30 HS. ARRIBA SAME. 18:41 HS. SE RETIRA SAME CON TRASLADO. 18:48 HS. SE RETIRA PERSONAL POLICIAL DEL LUGAR DANDO ASÍ POR FINALIZADO ESTE EVENTO. POSTERIORMENTE SE AMPLÍA MEDIANTE CARTA SAE SAME BASE RETIRO INTERNO 364 A CARGO DR. DIAZ MN 182578 DIAGNOSTICO INTOXICACIÓN ETÍLICA SIN ACOMPAÑANTES DERIVAN AL HOSPITAL RIVADAVIA.</t>
  </si>
  <si>
    <t>RETIRO 40</t>
  </si>
  <si>
    <t>SE TOMA CONOCIMIENTO MEDIANTE CARTA SAE N°49929685. DENUNCIANTE REFIERE QUE HABRÍA UN VEHÍCULO QUE HABRÍA DOBLADO Y QUEDADO ENGANCHADO EN PAREDÓN. SIENDO LAS 18:41HS. SE TOMA LA CÁMARA RETIRO 40 EMPLAZADA EN ANTÁRTIDA ARGENTINA 1151 Y LETONIA DONDE SE VISUALIZA A VEHÍCULO GRIS SOBRE UN BOLARDO ASIMISMO SE VISUALIZA A PERSONAL POLICIAL EN EL LUGAR. 19:03HS. SE RETIRA EL VEHÍCULO Y PERSONAL DANDO POR FINALIZADO ESTE EVENTO. MEDIANTE AMPLIACIONES DE CARTA SAE GRUPO DE HT Y BINOMIO SE LO DESCALZO DEL BOLARDO JUNTO A UNA GRÚA Y TRANSEÚNTES Y SE RETIRÓ DEL LUGAR ANDANDO MASCULINO ILESO PANORAMA NORMAL.</t>
  </si>
  <si>
    <t>P. AVELLANEDA 03</t>
  </si>
  <si>
    <t>SE TOMA CONOCIMIENTO A TRAVES DE LA AMPLIACION SAE N° 46929842 18:45 HS. SE TOMA CAMARA MATADEROS03 EMPLAZADA EN EMILIO CASTRO 6312 Y MURGUIONDO VISUALIZANDO A LA FEMENINA DESCRIPTA EN CARTA SENTADA EN UNO DE LOS BANCOS DE LA PLAZA.18:51 HS. ARRIBA PERSONAL POLICIAL Y ENTREVISTA AL FEMENINO. 19:10 HS. SE RETIRA LA FEMENINO Y PERSONAL POLICIAL DANDO POR FINALIZADO EL EVENTO. POSTERIORMENTE SE TOMA CONCOIMINETO A TRAVES DE LA AMPLIACION SAE VIA QSO OF MAYOR BOTTA M 1009A INFORMA SE ENTREVISTA AL FEMENINO LA CUAL SE ENCUENTRA EN SITUACION DE VULNERABILIDAD LA MISMA SE ENCUENTRA SENTADA EN UN BANCO DE LA PLAZA DE MANERA PACIFICA EL PANORAMA ES NORMAL.</t>
  </si>
  <si>
    <t>SE TOMA CONOCIMIENTO MEDIANTE CARTA SAE N° 46930138 DENUNCIANTE REFIERE QUE LA INTENTARON ROBAR EN LA PUERTA DE LA VERDULERÍA HAY UN MASCULINO DETENIDO EN VÍA PÚBLICA SE MANTIENE AL DENUNCIANTE EN LÍNEA A LOS FINES DE APORTAR MAYORES DATOS DEL HECHO. SIENDO LAS 19:17 HS. POR CÁMARA SAN NICOLAS97 EMPLAZADA EN TUCUMÁN 1680 Y LUIS DELLEPIANE SE VISUALIZA PARCIALMENTE POR OBSTRUCCIÓN DE ARBOLEDA DOS PERSONAS RETENIENDO A UN MASCULINO. 19:20 HS. ARRIBA PERSONAL POLICIAL AL LUGAR. 20:17 HS. SE RETIRA PERSONAL POLICIAL CON TRASLADO DEL MASCULINO DEMORADO DANDO ASÍ POR FINALIZADO ESTE EVENTO. 20:23 HS. SE VERIFICO LÍNEA DE TIEMPO POR LA DISTANCIA QUE SE ENCUENTRA EMPLAZADA LA CÁMARA NO SE LOGRA VISUALIZA EL MOMENTO DEL HECHO ILÍCITO CUANDO SE TOMA CONTROL DEL DOMO SE VISUALIZA A ESTE MASCULINO SIENDO RETENIDO EN LA VÍA PÚBLICA POR DOS PERSONAS HASTA EL ARRIBO DE PERSONAL POLICIAL DE ESTA FUERZA. POSTERIORMENTE SE AMPLÍA MEDIANTE CARTA SAE M 601B INFORMA ARRIBADO AL LUGAR SE ENTREVISTÓ AL SEÑOR LÓPEZ CARLOS DAMNIFICADO QUIEN REFIERE POR MASCULINO SIENDO EL SEÑOR MARIÑO QUIEN LE SUSTRAE LO ANTES MENCIONADO SE ENTABLO CONTACTO CON LA FISCALÍA CRIMINAL CORRECCIONAL N°5 A CARGO DEL DR. TRONCOZO SECRETARIA ÚNICA A CARGO DE LA DRA. SOLDANO QUIEN NO ADOPTA TEMPERAMENTO DEBIDO A NO SER DE RELEVANCIA CONSTANCIA EN PARTE.</t>
  </si>
  <si>
    <t>PALERMO O224</t>
  </si>
  <si>
    <t>SE TOMA CONOCIMIENTO MEDIANTE CARTA SAE N° 46929500 DENUNCIANTE REFIERE QUE ESTARÍA EN EL LUGAR INDICA QUE APARENTEMENTE LE INGRESARON A ROBAR REFIERE QUE EL DEPARTAMENTO ESTARÍA REVUELTO Y LA PUERTA ABIERTA NO SABRÍA SI HAY ALGUIEN ADENTRO. SIENDO LAS 18:05 HS SE TOMA CÁMARA PALERMO O224, EMPLAZADA EN GOROSTIAGA 1801 Y ARCE VISUALIZANDO A PERSONAL POLICIAL. SIENDO LAS 19:28 HS SE RETIRA PERSONAL POLICIAL DEL LUGAR DANDO ASÍ POR FINALIZADO ESTE EVENTO. POSTERIORMENTE SE AMPLÍA MEDIANTE CARTA SAE QUE SE REALIZO CONSULTA JUDICIAL CON FISCALIA NACIONAL EN LO CRIMINA Y CORRECCIONAL N°16 A CARGO DE LA DRA. CUÑARRO, SECRETARIA UNICA A CARGO DE LA DRA. DE MARTIN, QUIEN DISPUSO SE LABREN ACTUACIONES POR HURTO CALIFICADO. NO DISPONE RASTROS NEGATIVO SERVICIOS. -</t>
  </si>
  <si>
    <t>CHACARITA 61</t>
  </si>
  <si>
    <t>SE TOMA CONOCIMIENTO MEDIANTE CARTA SAE N° 46929634 POR INCIDENCIA ENTRE DOS MASCULINO Y UNA FEMENINA EN VÍA PUBLICA EN PALPA Y CHARLONE. SIENDO LAS 18:19 HS. SE VISUALIZA POR CÁMARA CHACARITA61 EMPLAZADA EN PALPA 3698 Y CHARLONE A PERSONAL POLICIAL EN EL LUGAR ENTREVISTANDO A MASCULINO DE EDAD AVANZADA CON UN PALO O BASTÓN EN LA MANO IZQUIERDA Y UNA FEMENINA DESCALZA EN SITUACIÓN DE CALLE .18:11 :21 HS. SE REALIZA LINEA DE TIEMPO POR CÁMARA CHACARITA61 EMPLAZADA EN PALPA 3698 Y CHARLONE DONDE SE VISUALIZA A UN MASCULINO DE AVANZADA EDAD EGRESAR DE UNA FINCA CON UN PALO O BASTÓN EN LA MANO IZQUIERDA Y COMIENZA A INCREPAR A UN MASCULINO QUE SE ENCONTRABA CON PERTENENCIAS VARIAS EL MISMO SE RETIRA POR CHARLONE SENTIDO CÉSPEDES. DADO POR FINALIZADO ESTE EVENTO 18:12 HS. SE APROXIMA UNA FEMENINA Y COMIENZA A DISCUTIR CON EL MASCULINO MAYOR. 18:18 HS. ARRIBA PERSONAL POLICIAL.18:24 HS. SE RETIRA PERSONAL POLICIAL CON LA FEMENINA . DADO POR FINALIZADO ESTE EVENTO. POSTERIORMENTE SE TOMA CONOCIMIENTO MEDIANTE CARTA SAE N° 46929634 615 INDICA EN EL LUGAR SE TRATO DE UNA INCIDENCIA EN LA CUAL EL MASCULINO AGARRO UN CAÑO Y LE INDICO QUE LO IVA A LASTIMAR Y LA FEMENINO INSULTÁNDOLO AL ARRIBO DEL MÓVIL EN EL LUGAR SE ESTABA CONSULTANDO CON UNIDAD DE FLAGRANCIA NORTE A CARGO DEL DR. CRISTIAN AUTEDA QUIEN INDICA ACTUACIONES POR AMENAZADAS Y AL FEMENINO SE LABRA CONTRAVENCIÓN POR MALTRATO.</t>
  </si>
  <si>
    <t>1 DETENIDO/ 1 CONTRAVENTOR.-</t>
  </si>
  <si>
    <t>• MASCULINO IMPUTADO POR AMENAZAS
• FEMENINO CONTRAVENTOR POR MALTRATO</t>
  </si>
  <si>
    <t>FLORES 30</t>
  </si>
  <si>
    <t>SE TOMA CONOCIMIENTO MEDIANTE CARTA SAE N°46929652 ACERCA DE UN HECHO DE VIOLENCIA DE GENERO. 19:08HS. SE TOMA CONTROL DE LA CÁMARA FLORES30 EMPLAZADA EN ALBERDI 2907 Y SAN PEDRITO. AL MOMENTO DE TOMAR LA CÁMARA SE VISUALIZA A PERSONAL POLICIAL ENTREVISTANDO A UN FEMENINO. LA MISMA SERIA LA DAMNIFICADA. NO SE VISUALIZA IMÁGENES DE RELEVANCIA AL REALIZAR LÍNEA DE TIEMPO. 19:28HS. SE VISUALIZA EL RETIRO DE PERSONAL POLICIAL DEL LUGAR DANDO POR FINALIZADO ESTE EVENTO. POSTERIORMENTE SAE AMPLIA. SECTOR 3 INFORMA SE TOMÓ CONSULTA CON UNIDAD DE FLAGRANCIA OESTE A CARGO DE LA DRA. ARCILLA QUIEN INDICO ACTA CIRCUNSTANCIADA Y SOLTURA EN EL LUGAR DE AMBAS PARTES.-</t>
  </si>
  <si>
    <t>FLORESTA 15</t>
  </si>
  <si>
    <t>SE TOMA CONOCIMIENTO MEDIANTE CARTA SAE N°46930069. DENUNCIANTE INFORMA QUE HABRÍA UN FEMENINO ARROJANDO PIEDRAS Y GOLPEANDO LA PERSIANA DE UN LOCAL EN LA DIRECCIÓN APORTADA. 19:15 HS. SE TOMA CÁMARA FLORESTA15 EMPLAZADA EN MORÓN 3797 Y BAHÍA BLANCA POR LA CUAL SE VISUALIZA PERSONAL POLICIAL ENTREVISTANDO A MASCULINO Y FEMENINO LOS MISMOS HABRÍAN EGRESADO DEL LOCAL ANTERIORMENTE MENCIONADO. 19:25 HS. SE RETIRAN FEMENINO Y MASCULINO ASÍ COMO TAMBIÉN PERSONAL POLICIAL DANDO ASÍ POR FINALIZADO EL EVENTO. SE AMPLÍA CONOCIMIENTO A TRAVÉS DE CARTA SAE QUE MOVIL 610A INFORMA QUE SE ENTREVISTA EN EL LUGAR, DENUNCIANTE REFIERE QUE SE TRATA DE UNA INCIDENCIA CON OTRO FEMENINO SOLUCIONADA EN EL LUGAR SIN NOVEDAD.-</t>
  </si>
  <si>
    <t>ALMAGRO 97</t>
  </si>
  <si>
    <t>SE TOMA CONOCIMIENTO MEDIANTE CARTA SAE N° 46930061 QUE LLAMANTE INDICA QUE HABRÍA UNA MENOR DE EDAD EN EL 4 PISO DEPARTAMENTO 15. INDICA QUE GRITA AYUDA. CREE QUE LA MADRE PODRÁ ESTAR AGREDIÉNDOLA DESCONOCE. SRA. NANCY AGUARDA EN VÍA PÚBLICA. SIENDO LAS 19:10HS- SE TOMA LA CÁMARA ALMAGRO97 EMPLAZADA EN JOSÉ MÁRMOL 115 Y HIPÓLITO YRIGOYEN Y SE VISUALIZA A PERSONAL POLICIAL INGRESANDO A LA FINCA MENCIONADA. 19:21HS PERSONAL POLICIAL SE RETIRA DEL LUGAR DANDO COMO FINALIZADO EL EVENTO. POSTERIORMENTE SE AMPLÍA POR CARTA SAE QUE MOVIL 605 INDICA QUE SE TRATÓ DE UNA DISCUSIÓN DE PADRE E HIJA. LAS PARTES ILESAS. PANORAMA NORMAL.-</t>
  </si>
  <si>
    <t>SAN NICOLAS 77</t>
  </si>
  <si>
    <t>SE TOMA CONOCIMIENTO MEDIANTE MODULACIÓN HT PERSONAL SOLICITA SAME POR COLISIÓN DE PERSONAL. SIENDO LAS 19:31HS. SE TOMA LA CÁMARA SAN NICOLÁS 77 EMPLAZADA EN CERRITO 302 Y SARMIENTO DONDE SE VISUALIZA A DOS MASCULINOS DE MOTORIZADA TENDIDOS SOBRE LA CINTA ASFÁLTICA SIENDO ASISTIDOS POR PERSONAL Y TRANSEÚNTES. SE DA AVISO A COMANDO GENERANDO CARTA SAE N° 46930281. SE REALIZÓ LÍNEA DE TIEMPO DE LA CÁMARA SAN NICOLÁS 59 CAM01 SIENDO LAS 19:30HS. SE VISUALIZÓ AL VEHÍCULO PARTICULAR CIRCULANDO POR CERRITO SENTIDO SARMIENTO ES CUANDO AL QUERER INGRESAR A SARMIENTO COLISIONA AL MOTOVEHICULO POLICIAL EL CUAL CIRCULABA CON BALIZAS ENCENDIDAS. ASIMISMO POR CÁMARA SAN NICOLÁS 77 CAM01 SIENDO LAS 19:30HS. SE VISUALIZÓ EL SEMÁFORO HABILITANTE EN COLOR VERDE PARA AMBOS VEHÍCULOS.19:40HS. ARRIBA SAME. 19:55HS. SE RETIRA SAME CON TRASLADO DE AMBOS MASCULINOS. 20:51HS. SE RETIRA EL VEHÍCULO PARTICULAR ASIMISMO PERMANECE PERSONAL DE CONSIGNA CON EL MOTOVEHICULO. MEDIANTE AMPLIACIONES DE CARTA SAE MÓVIL INFORMA QUE SE ENTABLO CONSULTA CON LA UNIDAD DE FLAGRANCIA ESTE A CARGO DOCTOR CAPUTO DISPUSO LESIONES 94 NOTIFICACIÓN 29 Y 30 A LA CONDUCTORA MOTOVEHICULO POLICIAL INTERNO 1786 A RESGUARDO EN DEPENDENCIA ARMAMENTOS DE LOS DOS EFECTIVOS RESGUARDO EN DEPENDENCIA.</t>
  </si>
  <si>
    <t>1 IMPUTADO ; 2 TRASLADOS SAME</t>
  </si>
  <si>
    <t>CMU- COLABORACIÓN CON INT DIRECTA CON IMPUTADOS</t>
  </si>
  <si>
    <t>SE TOMA CONOCIMIENTO MEDIANTE CARTA SAE N° 46930461. DENUNCIANTE REFIERE QUE DISCUTIERON CON MASCULINO Y HABRÍA UNO DE ELLOS ARMADO PRIMER MASCULINO REMERA NARANJA BERMUDA Y GORRA CON UN CARRITO. SIENDO LAS 20:02HS. SE TOMA LA CÁMARA RETIRO 02 EMPLAZADA EN DR R MEJÍA 1348 DONDE SE VISUALIZA A DOS MASCULINOS SIMILARES CARACTERÍSTICAS CON UN CARRITO LOS MISMOS SE DESPLAZAN POR RAMOS MEJÍA HACIA CARLOS MUJICA. SIENDO LAS 20:07HS. SE TOMA LA CÁMARA RETIRO 04 EMPLAZADA EN DR R MEJÍA 1405 Y GILARDI DONDE SE VISUALIZA A PERSONAL POLICIAL DAR CON LOS MISMOS A LA ALTURA DEL INGRESO A FERROCARRIL MITRE. 20:20HS. SE RETIRA PERSONAL POLICIAL Y LOS MASCULINOS POR SUS MEDIOS DANDO POR FINALIZADO ESTE EVENTO. MEDIANTE AMPLIACIONES DE CARTA SAE HT SE LOS IDENTIFICO VIA POC NO POSEEN IMPEDIMENTOS NEGATIVO PERSONAS ARMADAS CONSTANCIA EN PARTE.</t>
  </si>
  <si>
    <t>V. LUGANO O103 CAM03</t>
  </si>
  <si>
    <t>SE TOMA CONOCIMIENTO MEDIANTE CARTA SAE N°46930002 POR UN GRUPO DE MASCULINOS EN BICICLETA LOS CUALES ESTARÍAN ARMADOS. 19:03HS. SE TOMA CÁMARA VILLA LUGANOO103 EMPLAZADA EN UNANUE 5338 Y FONROUGE AL MOMENTO NO LOGRANDO VISUALIZAR LO APORTADO EN CARTA. SE REALIZA LINEA DE TIEMPO MEDIANTE CÁMARA VILLA LUGANOO103CAM03 A LAS 18:56HS LOGRANDO VISUALIZAR A UN GRUPO DE MASCULINOS DE SIMILARES CARACTERÍSTICAS CIRCULAR POR FONROUGE DOBLANDO EN UNANUE SENTIDO HACIA POLA. 19:05HS. SE DA POR FINALIZADO ESTE EVENTO NO LOGRANDO VISUALIZAR IMÁGENES DE RELEVANCIA. SE AMPLIA MEDIANTE SAE QUE INFORMA AL ARRIBO NEGATIVO PERSONAS EN INCIDENCIA. NEGATIVO TESTIGOS. NEGATIVO DENUNCIANTE. CONSTANCIA EN PARTE. PANORAMA NORMAL.</t>
  </si>
  <si>
    <t>V. LUGANO 03 / O100 CAM02</t>
  </si>
  <si>
    <t>SE TOMA CONOCIMIENTO MEDIANTE CARTA SAE N°46930192 POR UN MASCULINO EXTRAVIADO. 19:36HS. SE REALIZA LINEA DE TIEMPO POR CÁMARA VILLA LUGANO03 EMPLAZADA EN ESCALADA 2701 Y DELLEPIANE ESTE VISUALIZANDO EN HORAS 18:56 UN RODADO DE SIMILARES CARACTERÍSTICAS A LAS APORTADAS CIRCULAR POR ESCALADA DESDE CASTAÑARES HACIA DELLEPIANE. DEBIDO A QUE LA CÁMARA SE ENCUENTRA EN MODO PATRÓN DE MOVIMIENTO NO ES POSIBLE VISUALIZAR EL DOMINIO DEL RODADO NI SENTIDO. SEGUIDAMENTE SE VERIFICA CÁMARA VILLA LUGANOO100CAM02 VISUALIZANDO AL RODADO INGRESAR A LA AU. DELLEPIANE NORTE SENTIDO GRAL PAZ. 19:40HS. SE DA POR FINALIZADO ESTE EVENTO. SE AMPLIA MEDIANTE SAE QUE FCC Nº 37 A CARGO DR. MONTELEONE SECRETARIA ÚNICA A CARGO DR. DE SOUZA ACTUACIONES AVERIGUACIÓN PARADERO .</t>
  </si>
  <si>
    <t>SE TOMA CONOCIMIENTO MEDIANTE CARTA SAE N°46930166. DENUNCIANTE REFIERE QUE UN MASCULINO Y UN FEMENINO EN BICICLETA LE HABRÍAN ROTO LA VENTANILLA DEL AUTO. SIENDO LAS 19:22HS. SE TOMA CÁMARA CABALLITO O105 EMPLAZADA EN RIVADAVIA 5601 Y FEDERICO GARCIA LORCA VISUALIZANDO A PERSONAL POLICIAL JUNTO APARENTE DAMNIFICADO EN SU VEHÍCULO. SIENDO LAS 19:30HS. SE RETIRA PERSONAL POLICIAL Y EL VEHÍCULO DANDO POR FINALIZADO EL EVENTO. SE AMPLIA MEDIANTE CARTA SAE QUE MOVIL SECTOR INDICA QUE SE TRATO DE UNA INCIDENCIA SOLUCIONADA. NEGATIVO LESIONES Y AMENAZAS. CONSTANCIA EN PARTE COMO ASÍ NEGATIVO DAÑO. -</t>
  </si>
  <si>
    <t>PALERMO O167</t>
  </si>
  <si>
    <t>SIENDO LAS 19:29HS. SE TOMA EL CONTROL DE LA CAMARA PALERMO O167, EMPLAZADA EN LIBERTADOR E IRAOLA, EN EL LUGAR SE VISUALIZA MASCULINO OFICIANDO DE CUIDACOCHES SOLICITANDO DADIVAS A LOS CONDUCTORES, EL MASCULINO VISTE GORRA, NEGRA CHOMBA AZUL, PANTALON DE JEAN OSCURO Y ZAPATILLAS BLANCAS. SE DA AVISO A COMANDO GENERANDO CARTA SAE N° 46930256. SIENDO LAS 19:49HS. EL MASCULINO SALE DEL ALCANCE VISUAL DE LA CAMARA POR LO QUE SE DA POR FINALIZADO EL EVENTO ANTES DEL ARRIBO DE PERSONAL POLICIAL. SE AMPLIA MEDIANTE CARTA SAE QUE MOVIL 1014 INFORMA EN EL LUGAR NEGATIVO MASCULINO PRESENCIA NOTORIA EL PANORAMA ES NORMAL NEGATIVO LO APORTADO.-</t>
  </si>
  <si>
    <t>PALERMO 35</t>
  </si>
  <si>
    <t>SE TOMA CONOCIMIENTO MEDIANTE CARTA SAE N° 46930494 LLAMANTE MONICA REFIERE QUE EN EL KIOSCO HABRÍA UN MASCULINO QUE INTENTO ROBAR Y LO TENDRÍA DETENIDO DENTRO DEL LOCAL. MIGUEL ES DEL KIOSCO AGUARDA PERSONAL. SIENDO LAS 20:00 HS SE TOMA CÁMARA PALERMO35 EMPLAZADA EN SCALABRINI ORTIZ 2486 Y SANTA FE. SIENDO LAS 20:02 HS SE VISUALIZA PERSONAL POLICIAL ARRIBANDO AL LUGAR. SIENDO LAS 20:14 HS SE RETIRA PERSONAL POLICIAL DEL LUGAR DANDO ASÍ POR FINALIZADO ESTE EVENTO. POSTERIORMENTE SE AMPLÍA MEDIANTE CARTA SAE SECTOR INFORMAL SE TRATÓ DE UNA INCIDENCIA SOLUCIONADA SIN NOVEDAD.</t>
  </si>
  <si>
    <t>SE TOMA CONOCIMIENTO MEDIANTE CARTA SAE N°46930323 DENUNCIANTE REFIERE QUE HABRÍAN 5 MASCULINOS ESPERANDO EN LOS SEMÁFOROS PARA ROBAR ESTARÍAN ESCONDIDOS DETRÁS DEL TEJIDO. 19:39 HS. SE TOMA CÁMARA BARRIO31 24 EMPLAZADA EN ALBERTO CHEJOLAN 1700 Y TALAMPAYA VISUALIZANDO MASCULINOS DE SIMILARES CARACTERÍSTICAS VISTIENDO PRIMER MASCULINO REMERA NEGRA CON ESTAMPA BLANCA BERMUDA NEGRA CON ESTAMPAS DETRÁS SEGUNDO MASCULINO REMERA ROJA CON MANGAS BLANCAS PANTALÓN NEGRO CALZADO BLANCO TERCER MASCULINO REMERA NEGRA CON PANTALÓN NEGRO APROXIMARSE A LOS VEHÍCULOS. 19:55 HS. ARRIBA CUATRICICLO CON PERSONAL POLICIAL RECORRIENDO INMEDIACIONES. 20:13 HS. LOS MASCULINOS QUE SE ENCONTRABAN IDENTIFICADOS POR PERSONAL POLICIAL NO GUARDAN RELACIÓN ASÍ MISMO SE RETIRAN DANDO POR FINALIZADO ESTE EVENTO. SE AMPLÍA MEDIANTE CARTA SAE. MÓVIL 602 A SE REQUISO E IDENTIFICÓ A 3 MASCULINOS RONDIN Y FISCALIZADOR SE RECORRIÓ CHEJOLAN Y TALAMPAYA NEGATIVO MASCULINOS SOSPECHOSOS PANORAMA NORMAL.</t>
  </si>
  <si>
    <t>NVA POMPEYA03/CAM01</t>
  </si>
  <si>
    <t>20:21 HS SE TOMA CONOCIMIENTO MEDIANTE LA CARTA SAE N° 46930698 SOBRE AV LA PLATA Y CHICLANA INDICAN ROBO CON AUTORES EN EL LUGAR. HABRÍAN QUERIDO ROBAR BAZAR CHINO. 20:22 HS SE TOMA CÁMARA NUEVA POMPEYA03 EMPLAZADA EN FDEZ DE LA CRUZ 801 Y LA PLATA SE VISUALIZA INCIDENCIA ENTRE VARIAS PERSONAS SOBRE LA VEREDA DEL APARENTE LOCAL. MASCULINO 1 VISTE CON REMERA BLANCA BERMUDA NEGRA ZAPATILLAS GRISES SUELA BLANCA. FEMENINO 1 ES RUBIA VISTE MUSCULOSA BLANCA BERMUDA JEAN CELESTE ZAPATILLAS NEGRAS. ESTOS 2 DISCUTEN CON EL RESTO DE LA GENTE. 20:23 HS ARRIBA MÓVIL POLICIAL AL LUGAR. SE REALIZA LÍNEA DE TIEMPO SIENDO LAS 20:19 HS POR NUEVA POMPEYA03CAM01 SE VISUALIZA LA INCIDENCIA ENTRE VARIAS PERSONAS. EL FEMENINO 1 GOLPEA EN EL BRAZO A OTRO FEMENINO DE ROPA CLARA APARENTE FEMENINO 1 ES RETENIDO POR FEMENINO DE ROPAS CLARAS FINALIZANDO LA LÍNEA DE TIEMPO. 20:27 HS MASCULINO 1 ES INGRESADO A MÓVIL POLICIAL. 20:28 HS FEMENINO 1 ES INGRESADO A MÓVIL POLICIAL. 21:19 HS  FEMENINO REMERA NEGRA APARENTE DAMNIFICADO A MÓVIL. 21:21 HS SE VA MÓVIL CON DAMNIFICADO. 21:28 HS SE RETIRA MÓVILES CON AMBOS AUTORES EN CARÁCTER DE DETENIDO FINALIZANDO EL EVENTO. POSTERIORMENTE SE TOMA CONOCIMIENTO MEDIANTE LA CARTA SAE QUE 604 INDICA QUE SE COMUNICO JUZGADO NACIONAL CRIMINAL NUMERO 36 DR. CERRO SECRETARIA 123 DR CEIJAS ACTUACIONES POR TENTATIVA DE ROBO DETENCIÓN DE AMBOS.</t>
  </si>
  <si>
    <t>PQUE PATRICIOS67/CAM02</t>
  </si>
  <si>
    <t>SE TOMA CONOCIMIENTO MEDIANTE FRECUENCIA , SIBRE UN CHOQUE ENTRE DOS VEHICULOS, SE APORTA LINEA DE TIEMPO DEL MOMENTO DE LA COLISION, A POSTERIOR ARRIBA PERSONAL POLICIAL, SAME, ASISTE Y TRASLADA, Y PERSONAL DE BOMBEROS. SE AMPLIA DIR 14 ALCOTEST RESULTADO 2.05 . NUEVA CONSULTA ACTUACIONES LESIONES 89, DESOBEDIENCIA ART 239 INFRACCION LEY 23737 ART 14.2 EL MISMO POSEIA EN SU PODER SUSTANCIA SIMILAR A PICADURA DE MARIHUANA PESO TOTAL 10.4 GRAMOS CONTRAVENCION ART 131 INFRACCION POR CARENCIA DE DOCUMENTACION. DIR14 INF ARRIBO SAME INT 423 DEL HOSP PENNA A/C DRA CARDENAS MN 201336 TRASLADA AL MISMO NOSOCOMIO CON DIAGNOSTICO POLITRAUMATISMOS. BOMBEROS EST II P PATRICIOS INT 2640 A/C TTE PALACIOS LP 24150 CONSULTA CON UFLA SUR A/C DRA HERNANDEZ ACTUACIONES LESIONES 94. RESPECTO A LA DAMNIFICADA SE ENCUENTRA FUERA DE PELIGRO</t>
  </si>
  <si>
    <t xml:space="preserve">1 DETENIDO POR:
LEY 23.737
ARTÍCULO 239 (DESOBEDIENCIA)
ADEMÁS ES CONTRAVENOR POR ARTÍCULO 131 CARENCIA DE DOCUMENTACIÓN.
</t>
  </si>
  <si>
    <t>BARRACAS41</t>
  </si>
  <si>
    <t>SE TOMA CONOCIMIENTO MEDIANTE CARTA SAE N°46930561 DENUNCIANTE SOLICITA MÓVIL POR MASCULINO ROBANDO MERCADERÍA EN EASY  JUNTO A MENOR SERIA UN MECHERO DENUNCIANTE ROMINA JEFA DE SEGURIDAD EN HERRERA 803. SIENDO LAS 20:06 HS SE TOMA CAMARA BARRACAS 41 EMPLAZADA EN HERRERA 1096 Y SUAREZ SE VISUALIZA UN MASCULINO PROVENIR DEL EASY JUNTO A MENOR DE EDAD EN UNA MOTO COLOR ROJA DOMINIO 507 HXB. 20:07 HS SE RETIRA EL MASCULINO A BORDO DEL MOTOVEHICULO POR HERRERA HACIA CALIFORNIA. 20:17 HS SE VISUALIZA POR DICHA CAMARA PERSONAL POLICIAL ENTREVISTANDO A UN FEMENINO. 20:27 HS SE RETIRA MOVIL POLICIAL SE DA POR FINALIZADO EL EVENTO. PERSONAL POLICIAL INTERVENTOR INFORMA EN CARTA SEA SE ENTREVISTA CON ENCARGADA DE PERSONAL DE SEGURIDAD REFIERE QUE UN MASCULINO EN COMPAÑÍA DE FEMENINO MENOR DE EDAD SE DIERON A LA FUGA A BORDO DE UN MOTO VEHICULÓ DE COLOR ROJO LOS MISMOS SUSTRAJERON UNA MAQUINA.SE NIEGA APORTAR MAS DATOS Y A RADICAR LA DENUNCIA SE REALIZA CONSULTA CON LA FISCALIA N° 17 A CARGO DOCTOR IUSPA SECRETARIA ÚNICA A CARGO DRA. REY SE LABRA EXPEDIENTE DE  CONSTANCIA .</t>
  </si>
  <si>
    <t>SE TOMA CONOCIMIENTO MEDIANTE CARTA SAE N° 46930836 DENUNCIANTE REFIERE QUE HABRÍA UN MASCULINO CUIDACOCHES VESTIDO CON CAMISETA DE BOCA CON GORRA TES MORENA SOLICITA PERSONAL POLICIAL. SIENDO LAS 20:40 HS. POR CÁMARA SAN TELMO17 EMPLAZADA EN CARLOS CALVO 422 Y DEFENSA SE VISUALIZA A MASCULINO EN CONTRAVENCIÓN CUIDACOCHES. 20:42 HS. ARRIBA PERSONAL POLICIAL. 20:51 HS. SE PIERDE DE LA VISUAL A PERSONAL POLICIAL DANDO POR FINALIZADO ESTE EVENTO. POSTERIORMENTE SE AMPLÍA MEDIANTE CARTA SAE HT 308 INFORMA ARRIBADO AL LUGAR ES AFIRMATIVO EL MASCULINO CONTRAVENTOR SE ENTABLO CONTACTO CON LA FISCALÍA GENERAL EN LA VOZ DEL DR. BRUNO DI BENEDETO ACTA POR ART 91 CUIDACOCHES NOTIFICACIÓN</t>
  </si>
  <si>
    <t>BELGRANO 78/ O109</t>
  </si>
  <si>
    <t>SE TOMA CONOCIMIIENTO MEDIANTE CARTA SAE N°46930519 LLAMANTE VISUALIZA QUE QUIEREN ROBAR UNA MOTO QUE ESTARIA ESTACIONADA EN EL LUGAR SERIAN DOS AUTORES. SIENDO LAS 20:09 HS SE TOMA CAMARA BELGRANO O109, EMPLAZADA EN LIBERTADOR 6295 Y BLANCO ENCALADA, VISUALIZANDO PERSONAL POLICIAL EN EL LUGAR. SE REALIZA LINEA DE TIEMPO CON CAMARA BELGRANO O109 SIENDO LAS 19:57 HS SE VISUALIZA DOS MASCULINOS. EL PRIMER MASCULINO VISTE REMERA VERDE, BERMUDA GRIS Y BUZO NEGRO SOBRE LOS HOMBROS Y EL SEGUNDO MASCULINO CABELLO NEGRO CON RUBIO VISTE REMERA NEGRA, BERMUDA DE JEAN, ZAPATILLAS BLANCAS, MOCHILA NEGRA Y CASCO VERDE EN LA MANO.SIENDO LAS 21:24 SE RETIRA PERSONAL POLICIAL DEL LUGAR DANDO POR FINALIZADO ESTE EVENTO. POSTERIORMENTE AMPLIA MEDIANTE CARTA SAE SE REALIZO CONSULTA CON JUZGADO DE MENORES N°7 A CARGO DEL DR. FEDERICO COSCIANSICH, SECRETARIA N°20 A CARGO DEL DR. CESAR YENNIELLI QUIEN DISPUSO SE LABREN ACTUACIONES POR TENTATIVA DE ROBO Y DETENCION DE ELLOS DOS. NO SE POSEEN DATOS FILIATORIOS COMPLETOS DE LOS MENOR3ES IMPUTADOS.-</t>
  </si>
  <si>
    <t>SE TOMA CONOCIMIENTO MEDIANTE CARTA SAE N° 46930805 HT SOLICITA SAME MOTOCICLISTA ACCIDENTADA POC 1157591646. SIENDO LAS 20:35 HS SE TOMA CÁMARA PALERMO 93 EMPLAZADA EN LIBERTADOR 3884 Y BULLRICH VISUALIZANDO PERSONAL POLICIAL EN EL LUGAR ASISTIENDO A FEMENINO. SIENDO LAS 20:48 HS ARRIBA SAME AL LUGAR. SIENDO LAS 20:57 SE RETIRA SAME CON TRASLADO. SIENDO LAS 21:22 HS SE RETIRA PERSONAL POLICIAL DANDO ASÍ POR FINALIZADO ESTE EVENTO. POSTERIORMENTE SE AMPLÍA MEDIANTE CARTA SAE 614 INFORMA ARRIBO SAME INTERNO 409 A CARGO DEL DR. FIDEIRCON MN°199079 QUIEN ASISTE Y DERIVA AL HOSPITAL RIVADAVIA CON DIAGNOSTICO POLITRAUMATISMO A LA SEÑORA. SE REALIZA CONSULTA CON LA UNIDAD DE FLAGRANCIA NORTE A CARGO DOCTOR CRISTIAN OURTEDA DISPONE ACTUACIONES POR LESIONES 94.</t>
  </si>
  <si>
    <t>V. SARSFIELD 26</t>
  </si>
  <si>
    <t>SE TOMA CONOCIMIENTO MEDIANTE CARTA SAE N°46930771 DENUNCIANTE FEMENINO REFIERE QUE HABRÍA UN FEMENINO QUE FUE ATROPELLADA POR UN VEHÍCULO. SIENDO LAS 20:33 HS SE TOMA CÁMARA VÉLEZ SARSFIELD26 EMPLAZADA EN SEGUROLA 1302 Y MAGARINOS CERVANTES VISUALIZANDO CIVILES ASISTIENDO A UN FEMENINO TENDIDA EN LA SENDA PEATONAL. SE REALIZA LÍNEA DE TIEMPO MEDIANTE CÁMARA VÉLEZ SARSFIELD26 SIN PODER VISUALIZAR EL HECHO POR DESPERFECTOS TÉCNICOS. 20:36 HS ARRIBA SAME AL LUGAR. 20:37 HS ARRIBA PERSONAL POLICIAL AL LUGAR. 20:42 HS SE RETIRA SAME CON TRASLADO DE LA FEMENINO. 22:20 HS SE DA POR FINALIZADO EL EVENTO DEJANDO OF DE CONSIGNA. POSTERIORMENTE SE AMPLÍA MEDIANTE CARTA SAE MÓVIL 610A INFORMA QUE ARRIBO AMBULANCIA DE SAME INTERNO 385 HOSPITAL VÉLEZ SARSFIELD A CARGO DRA. CÓRDOBA MATRÍCULA NACIONAL 187220 QUIEN ASISTE Y TRASLADA AL MISMO NOSOCOMIO CON DIAGNÓSTICO POLICONTUSO. MÓVIL 610A INFORMA QUE REALIZA CONSULTA CON UNIDAD DE FLAGRANCIA OESTE A CARGO DEL DR. ARCHILLA SECRETARIA ÚNICA A CARGO DE LA DRA PALUMPO QUIEN DISPONE LABRAR ACTUACIONES POR LESIONES ART 94.-</t>
  </si>
  <si>
    <t>BOEDO 54 CAM03</t>
  </si>
  <si>
    <t>SE TOMA CONOCIMIENTO POR MEDIO DE LA CARTA SAE N°46930766 QUE DENUNCIANTE REFIERE QUE LA EX PAREJA DE SU HIJA ESTARÍA EN LA PUERTA DE SU VIVIENDA MOLESTÁNDOLA. SIENDO LAS 20:35 HS. SE OBSERVA POR LA CÁMARA BOEDO 54 CAM03 EMPLAZADA EN CASTRO BARROS 1300 Y CONSTITUCIÓN DONDE SE VISUALIZA UNA INCIDENCIA ENTRE UNA FEMENINA Y UN MASCULINO Y AL MOMENTO ARRIBA EL PERSONAL POLICIAL. 00:22HS. ARRIBA LA AMBULANCIA DEL SAME. 00:28 HS. SE RETIRA EL SAME SIN TRASLADO. 00:38 HS. SE RETIRA EL MÓVIL POLICIAL CON EL MASCULINO DETENIDO DANDO ASÍ POR FINALIZADO EL EVENTO. POSTERIORMENTE SE TOMA CONOCIMIENTO POR MEDIO DE LA AMPLIACIÓN DE LA CARTA SAE QUE 605B SE REALIZA CONSULTA CON UNIDAD FLAGRANCIA OESTE A CARGO DE LA DRA. LORENA ORCHINA SECRETARIA NANCY ARORON DETENCIÓN DEL MASCULINO ACTUACIONES POR AMENAZAS.</t>
  </si>
  <si>
    <t>CONSTITUCION O127</t>
  </si>
  <si>
    <t>SE TOMA CONOCIMIENTO MEDIANTE CARTA SAE N° 46931470 DENUNCIANTE REFIERE QUE DOS MASCULINOS LE ROMPIERON EL VIDRIO DEL AUTO. SIENDO LAS 21:55HS. SE TOMA CÁMARA CONSTITUCIONO127 EMPLAZADA EN ENTRE RÍOS 1498 Y PAVÓN SE VISUALIZA PERSONAL POLICIAL EN EL LUGAR CON UN FEMENINO Y UN MASCULINO EN EL LUGAR. POSTERIORMENTE SE REALIZA LINE DE TIEMPO POR LA CÁMARA CONSTITUCIONO127 EMPLAZADA EN ENTRE RÍOS 1498 Y PAVÓN SIENDO LAS 21:18HS. SE VISUALIZA A DOS MASCULINOS EL PRIMERO REMERA CLARA SHORT NEGRO SWEATER NEGRO EN LOS HOMBROS SEGUNDO MASCULINO BUZO NARANJA PANTALÓN CLARO LOS MISMOS SE ENCUENTRAN EN ACTITUD DE MERODEO PRÓXIMO A VEHÍCULO BLANCO ESTACIONADO SOBRE ENTRE RÍOS Y PAVÓN POSTERIORMENTE SE VISUALIZA AL SEGUNDO MASCULINO APROXIMARSE A LA VENTANILLA LADO ACOMPAÑANTE UNOS INSTANTES SE RETIRA ES CUANDO SE APROXIMA EL PRIMER MASCULINO DESCRIPTO E INGRESA PARCIALMENTE EL CUERPO POR LA VENTANILLA LUEGO SE RETIRAN AMBOS POR ENTRE RÍOS SENTIDO FILIBERTO. 22:06HS. SE RETIRA PERSONAL POLICIAL Y LAS PERSONAS DEL LUGAR DANDO ASÍ POR FINALIZADO ESTE EVENTO. POSTERIORMENTE SE AMPLÍA MEDIANTE CARTA SAE MÓVIL 601 FISCALÍA NACIONAL EN LO CRIMINAL Y CORRECCIONAL N°5 A CARGO DR. CESAR AUGUSTO TRONCOZO SECRETARIA ÚNICA A CARGO DR. ALEJADRAN PAOLA SOLDANO ACTUACIONES POR ROBO. ESTE EVENTO FUE MONITOREADO POR RAVALLO LUCIANO ALFIO DNI 38026420</t>
  </si>
  <si>
    <t>V. LUGANO O248 CAM01 / CAM03</t>
  </si>
  <si>
    <t>SE TOMA CONOCIMIENTO MEDIANTE LA CARTA SAE N°46931606 DENUCIANTE REFIERE QUE 2 MASCULINOS HABRIAN INGRESARON AL CAMPO DE GOLF VISTE CON SHORT Y MOCHILA Y GORRA 22:14HS. SE TOMA CAMARA VILLA LUGANOO248 EMPLAZADA EN FDEZ. DE LA CRUZ 4702 Y CORVALAN SE VISUALIZA MOVIL POLICIAL . 22:01HS. SE REALIZA LINEA DE TIEMPO SE TOMA CAMARA VILLA LUGANOO248CAM03 EMPLAZADA EN FDEZ. DE LA CRUZ 4702 Y CORVALAN SE VISUALIZA A 2 MASCULINOS UNO CON GORRA NEGRA REMERA Y SHORT NEGRO Y EL OTRO MASCULINO REMERA BORDO PANTALON MISMO COLOR ZAPATILLAS BLANCAS CUANDO INGRESAN AL CAMPO DE GOLF. 22:40HS. SE TOMA CAMARA VILLA LUGANO92 EMPLAZADA EN FDEZ DE LA CRUZ 5395 Y LARRAYA SE VISUALIZA MOVIL POLICIAL ENTREVISTANDO A 2 MASCULINO SIMILAR DESCREPCION A LOS QUE HABIAN ENTRADO AL CAMPO DE GOLF. 23:10HS. SE RETIRA MOVIL POLICIAL CON TRASLADO DE LOS 2 MASCULINOS DANDO POR FINALIZADO ESTE EVENTO. POSTERIORMENTE MEDIANTE LA AMPLACION DE LA CARTA SAE SE PROCEDE AL SECUESTRO UN BOLSO CON VARIAS PRENDAS Y 7 PELOTAS DE GOLF A OTRO MASCULINO UN BOLSO CON 79 PELOTAS DE GOLF Y UN RASTRILLO DE METAL FISCALIA CORRECIONAL Y CRIMINAL N° 37 A CARGO DR. MONTELEONE SECRETARIA UNICA DR. BECERRA TENTATIVA DE HURTO CON ESCALAMIENTO.</t>
  </si>
  <si>
    <t>MAL TIPIFICADO (IDENTIFICACION DE PERSONAS)/FALTO IMPUTADOS</t>
  </si>
  <si>
    <t>ALMAGRO 68 CAM01</t>
  </si>
  <si>
    <t>SE TOMA CONOCIMIENTO MEDIANTE CARTA SAE N° 46930408 LLAMANTE INDICA QUE HABRIA UN MASCULINO BAJO SUSTANCIAS DEL ALCOHOL. INDICA QUE ESTARIA VIOLENTO Y ESTARIA SOBRE LA ENTRADA DEL HOTEL DEL LUGAR. 19:57HS SE TOMA EL CONTROL DE LA CAMARA ALMAGRO68 EMPLAZADA EN JUAN DOMINGO PERON 4104 Y GASCÓN VISUALIZANDO A UN MASCULINO RETENIENDO A OTRO EN EL LUGAR. 19:58HS ARRIBO PERSONAL POLICIAL AL LUGAR Y LOGRA DAR CON EL MASCULINO EN MENCIÓN. 21:11HS ARRIBO SAME AL LUGAR. 21:14HS SE RETIRA SAME DEL LUGAR. 21:28HS INGRESAN AL MASCULINO AL MÓVIL POLICIAL. 21:30HS SE RETIRA MÓVIL CON TRASLADO DEL MASCULINO Y SE DA POR FINALIZADO EL EVENTO. POSTERIORMENTE SE TOMA CONOCIMIENTO MEDIANTE AMPLIACION EN CARTA SAE QUE MOVIL 605 INFORMA QUE ARRIBO AMBULANCIA DE SAME DEL HOSPITAL DURAND INTERNO 390 A CARGO DEL DR. AVILA MN 155921 QUIEN ASISTE Y DERIVA CON DIAGNOSTICO CONTROL CLINICO AL AGRESOR. ASIMISMO SE REALIZO CONSULTA JUDICIAL CON UNIDAD DE FLAGRANCIA OESTE A CARGO DEL DR. PALUMBO QUIEN DISPUSO ACTUACIONES POR LESIONES 89 Y DETENCION DEL MASCULINO.-</t>
  </si>
  <si>
    <t>V. MITRE 10 CAM01</t>
  </si>
  <si>
    <t>SE TOMA CONOCIMIENTO MEDIANTE CARTA SAE N° 46930601. DENUNCIANTE INFORMA QUE SU HIJO LA AGREDIÓ DENTRO DE SU FINCA EN LA DIRECCIÓN APORTADA. 20:37 HS. SE TOMA CÁMARA VILLA MITRE10CAM01 EMPLAZADA EN AV. SAN MARTIN 3002 Y TRELLES POR LA CUAL SE VISUALIZA PERSONAL POLICIAL Y AMBULANCIA DE SAME EN EL LUGAR. 20:45 HS. SE RETIRA PERSONAL POLICIAL Y AMBULANCIA DE SAME. SE AMPLÍA CONOCIMIENTO A TRAVÉS DE CARTA SAE MÓVIL INDICA EN EL LUGAR SE ENCONTRABA SOLO EL MASCULINO LA MADRE NO SE ENCONTRABA. ARRIBO SAME INTERNO 415 A CARGO DE LA DRA. ESTIGARIBIA ELLIZA MN 184666 EN EL LUGAR NO SE ENCONTRABA LA DENUNCIANTE. SE REVISARON LOS AMBIENTES CON PERMISO DEL MORADOR LA MISMA NO SE ENCONTRABA EN EL LUGAR EL PANORAMA ES NORMAL.</t>
  </si>
  <si>
    <t>PALERMO 66</t>
  </si>
  <si>
    <t>SE TOMA CONOCIMIENTO MEDIANTE CARTA SAE N° 46930987 TOTEM 3205 FEMENINO REFIERE QUE SU MAMA ESTARÍA CAÍDA Y NO PUEDE MOVER EL BRAZO Y SE CAYÓ A DIEZ METROS DEL TOTEM. SIENDO LAS 20:57 SE TOMA CÁMARA PALERMO66 EMPLAZADA EN LIBERTADOR 3051 Y SIRIA VISUALIZANDO FEMENINO COMUNICÁNDOSE CON TOTEM. SIENDO LAS 21:01 HS ARRIBA PERSONAL POLICIAL. SIENDO LAS 21:06 HS SE RETIRA FEMENINO POR SUS PROPIOS MEDIOS Y A SU VEZ PERSONAL POLICIAL DANDO ASÍ POR FINALIZADO ESTE EVENTO. POSTERIORMENTE SE AMPLÍA MEDIANTE CARTA SAE 107 HT 2014223 INFORMA FEMENINA SE CAE DE SU PROPIA ALTURA SE RETIRA POR SUS PROPIOS MEDIOS AL NOSOCOMIO MÁS PRÓXIMO.-</t>
  </si>
  <si>
    <t>LINEAD_BULNESD02</t>
  </si>
  <si>
    <t>SE TOMA CONOCIMIENTO MEDIANTE CARTA SAE N° 46931134 INSPECTOR FERNANDEZ JUAN IP 9176 ESTACIÓN DE SUBTE BULNES MANO A CATEDRA SOLICITA MÓVIL PARA IDENTIFICAR A UNOS MENORES EN EL LUGAR. SIENDO 21:13 HS. SE TOMA CÁMARA LINEA D BULNES CAM01 VISUALIZANDO PERSONAL POLICIAL IDENTIFICANDO 3 MASCULINOS. SIENDO LAS 21:43 HS. SE RETIRA PERSONAL POLICIAL CON DETENIDOS DANDO ASÍ POR FINALIZADO ESTE EVENTO. POSTERIORMENTE SE AMPLÍA MEDIANTE CARTA SAE M614 INFORMA SE ENTREVISTA A DAMNIFICADO EL CUAL REFIERE EN CNEL DIAZ Y SANTA FE 5 MENORES LE SUSTRAEN MEDIANTE AMENAZAS SU CELULAR IPHONE 15 PRO MAX NEGRO FUNDA NEGRA. EN CNEL Y ARENALES SE ENCONTRABA EL INSPECTOR FERNANDEZ DE 14A AL CUAL LE INDICA LO ACONTECIDO Y LOGRA LA DEMORAR 3 MENORES EN SANTA FE Y BULNES. SE REALIZA CONSULTA JUZGADO DE MENORES 7 A CARGO DR COSIANSICH SEC 20 A CARGO DRA SAMIZON QUIEN DISPONE ACTUACIONES POR ROBO Y DETENCIÓN DE LOS MASCULINOS. ESTE EVENTO FUE MONITOREADO POR PARADA ENZO DNI 43445489.</t>
  </si>
  <si>
    <t>FINALIZADA</t>
  </si>
  <si>
    <t>SE TOMO CONOCIMIENTO MEDIANTE CARTA SAE QUE FEMENINO REFIERE QUE UN MASCULINO ESTARIA RETENIENDO A UN MASCULINO DE 13 AÑOS QUE SE QUIERE TIRAR DEL EDIFICIO. AL TOMAR LA CAMARA SE VISUALIZA PERSONAL POLICIAL. POSTERIOR ARRIBA AMBULANCIA PRIVADA Y AMBULANCIA DE SAME. POSTERIORMENTE SE AMPLIA MEDIANTE CARTA SAE QUE MOVIL 614 INFORMA NEGATIVO TENTATIVA , SE ENTREVISTA AL PADRE , QUIEN REFIERE QUE EL HIJO SERIA PASIENTE PSIQUIATRICO ARRIBO AMB DE PARAMEDIC AC DRA CUBI ARMIJO MN 193545 ASISTE EN EL LUGAR CON DIAG EXITACION PSICOMOTRIZ. NO DERIVA.-</t>
  </si>
  <si>
    <t xml:space="preserve">• NO CARGÓ HORA DE FIN
• NO CARGÓ ORIGEN/MAL TIPIFOCADO (SUICIDIO)
</t>
  </si>
  <si>
    <t>SE TOMA CONOCIMIENTO MEDIANTE CARTA SAE N°46931336 DENUNCIANTE REFIERE QUE EN VÍA PÚBLICA SE HABRÍA CAÍDO UNA FEMENINO. SIENDO LAS 21:39 HS SE TOMA CÁMARA FLORESTA 08 EMPLAZADA EN RIVADAVIA 8102 Y BARADERO VISUALIZANDO VARIOS FEMENINOS EN SENDA ASFALTICA. SIENDO LAS 21:42 HS ARRIBA PERSONAL POLICIAL. SIENDO LAS 21:44 HS ARRIBA SAME AL LUGAR. SIENDO LAS 21:57 SE RETIRA SAME CON TRASLADO DE LA FEMENINO Y A SU VEZ PERSONAL POLICIAL DANDO POR FINALIZADO ESTE EVENTO. POSTERIORMENTE SE AMPLÍA MEDIANTE CARTA SAE QUE SECTOR 2 INFORMA QUE ARRIBO AMBULANCIA DE SAE¿ME INTERNO 424 DEL HOSPITAL PIÑEIRO A CARGO DE LA DRA. CALANTE MN 173704 QUIEN ASISTE Y DERIVA A UN FEMENINO CON DIAGNOSTICO POLITRAUMATISMO A RAIZ DE CAIDA DE SU PROPIA ALTURA.-. ESTE EVENTO FUE MONITOREADO POR JAMAL DOMINGUEZ DNI 45147543</t>
  </si>
  <si>
    <t>S. RITA 44</t>
  </si>
  <si>
    <t>SE TOMA CONOCIMIENTO MEDIANTE CARTA SAE N°46931352 QUE DENUNCIANTE REFIERE QUE HABRÍA UN MASCULINO QUE FUE ATROPELLADO POR UN AUTO EN LA VÍA PUBLICA.21:38HS SE TOMA CÁMARA SANTA RITA 44 EMPLAZADA EN J B JUSTO 6402 Y SAN NICOLÁS POR LA CUAL SE VISUALIZA VEHÍCULOS DETENIDOS EN EL LUGAR. 21:40HS ARRIBA SAME. 21:49HS ARRIBA PERSONAL POLICIAL. SE REALIZA LÍNEA DE TIEMPO POR CÁMARA SANTA RITA 44 CAM03 SIENDO LAS 22:32 SE VISUALIZA DOS MASCULINOS CRUZAR POR LA SENDA PEATONAL MOMENTO EN EL CUAL UNO DE LOS MASCULINOS ES EMBESTIDO POR UN VEHÍCULO PARTICULAR BLANCO. SE DEJA CONSTANCIA QUE EL VEHÍCULO PARTICULAR CIRCULABA POR J B JUSTO Y TENÍA SEMÁFORO HABILITANTE. 21:57HS SE RETIRA SAME. 22:40HS SE RETIRA PERSONAL POLICIAL DANDO POR FINALIZADO EL EVENTO. POSTERIORMENTE SE TOMA CONOCIMIENTO MEDIANTE AMPLIACIÓN DE CARTA SAE MÓVIL 611A INFORMA QUE SE TRATÓ DE UN CHOQUE SIMPLE. NINGUNA DE LAS PARTES INSTA A LA ACCIÓN PENAL. SE LABRA EXPEDIENTE CONSTANCIA.-</t>
  </si>
  <si>
    <t>V. CRESPO 13</t>
  </si>
  <si>
    <t>SE TOMA CONOCIMIENTO MEDIANTE CARTA SAE N° 46931312 QUE DENUNCIANTE REFIERE QUE EN LOCAL DE COMIDA HABRÍA UN MASCULINO CON UN FIERRO AGRESIVO. 21:45 HS. SE TOMA CÁMARA VILLA CRESPO13 EMPLAZADA EN CORRIENTES 5202 Y SCALABRINI ORTIZ DONDE SE VISUALIZA PERSONAL POLICIAL EN EL LUGAR IDENTIFICANDO A MASCULINO. SE REALIZA LÍNEA DE TIEMPO MEDIANTE CÁMARA VILLA CRESPO13 CAM01 EMPLAZADA EN CORRIENTES 5202 Y SCALABRINI ORTIZ DONDE SIENDO LAS 21:32 HS. SE VISUALIZA A MASCULINO APORTADO FUERA DEL QTH CON ELEMENTO SIMILAR A UN FIERRO. POSTERIORMENTE ES DEMORADO POR PERSONAL HT. 22:38 HS. ARRIBA SAME. 22:41 HS. SE RETIRA SAME CON TRASLADO DEL MASCULINO Y PERSONAL POLICIAL DANDO POR FINALIZADO EL EVENTO. POSTERIORMENTE SE AMPLÍA MEDIANTE CARTA SAE 1215 INFORMA EL MASCULINO DEMORADO SE HIZO PRESENTE EN CORRIENTES 5206 EN RESTAURANTE IMPERIO Y CON UNA BARRETA DE HIERRO DE UN METRO DE LARGO AMENAZO A EMPLEADO QUE SI NO LE DABA DINERO LO IBA A MATAR. SE HIZO CONSULTA CON JUZGADO CRIMINAL 10 DR PAUNERO SECRETARIA 130 OR MATTO ACTUACIONES AMENAZAS COACTIVAS. EVENTO MONITOREADO POR GUADALUPE GATTELET DNI: 45677429.</t>
  </si>
  <si>
    <t>SE TOMA CONOCIMIENTO MEDIANTE CARTA SAE N°. PERSONAL DOU SOLICITA SAME PARA DAMNIFICADO DE ILÍCITO. 22:30HS SE TOMA CÁMARA CONSTITUCION38 EMPLAZADA EN LIMA 1615 Y JUAN DE GARAY. SE VISUALIZA FEMENINO JUNTO A PERSONAL POLICIAL. SE REALIZA LÍNEA DE TIEMPO EN CÁMARA CONSTITUCION93 EMPLAZADA EN JUAN DE GARAY 1157 Y LIMA. SIENDO LAS 22:08 SE VISUALIZÓ FEMENINO BUZO GRIS CON BLANCO PANTALON OSCURO ABORDAR A OTRO FEMENINO QUIEN VISTE REMERA VERDE MOCHILA COLOCADA ROSA CALZA NEGRA. LA PRIMER FEMENINO PERSIGUE AL SEGUNDO FEMENINO AL INTERIOR DE LA PLAZA PRÓXIMO AL CENTRO DE TRANSBORDO. 22:41HS ARRIBA SAME. 22:50HS SE RETIRA SAME. 00:01HS SE RETIRA PERSONAL POLICIAL DANDO POR FINALIZADO EL EVENTO. POSTERIORMENTE SE AMPLÍA MEDIANTE CARTA SAE CONSULTA CON LA FISCALÍA NACIONAL EN LO CRIMINAL Y CORRECCIONAL N° 5 A CARGO DR CESAR AUGUSTO TRONCOZO SECRETARIA ÚNICA A CARGO DR ALEJANDRA PAOLA SOLDANO QUIEN DISPONE ACTUACIONES POR TENTATIVA DE ROBO Y DETENCIÓN DE LA FEMENINA DECLARACIÓN.-</t>
  </si>
  <si>
    <t>SE TOMA CONOCIMIENTO MEDIANTE CARTA SAE N°46931897 MASCULINO INDICA QUE ACABAN DE ROBAR LA BATERÍA DE UN AUTO Y EL MASCULINO SE FUE CAMINANDO HACIA SAN JUAN POR SÁENZ PEÑA. SIENDO LAS 23:10HS. SE TOMA CÁMARA CONSTITUCION60 EMPLAZADA EN CARLOS CALVO 1501 Y LUIS SÁENZ PEÑA SE VISUALIZA AL PERSONAL POLICIAL PRÓXIMO AL VEHÍCULO VIOLENTADO. POSTERIORMENTE SE REALIZA LINE DE TIEMPO POR LA CÁMARA CONSTITUCION60CAM01 EMPLAZADA EN CARLOS CALVO 1501 Y LUIS SÁENZ PEÑA SIENDO LAS 22:46HS. SE VISUALIZA UN MASCULINO DE REMERA OSCURA PANTALÓN MARRÓN JUNTO A VEHÍCULO GRIS ESTACIONADO Y RETIRARSE DEL LUGAR CON ELEMENTO OSCURO RECTANGULAR SIMIL A BATERÍA EN LAS MANOS PARA LUEGO RETIRARSE POR PEÑA SENTIDO HUMBERTO PRIMO. 00:01HS. SE RETIRA PERSONAL POLICIAL DEL LUGAR DANDO ASÍ POR FINALIZADO ESTE EVENTO. POSTERIORMENTE SE AMPLÍA MEDIANTE CARTA SAE MÓVIL 1101 CONSULTA CON LA FISCALÍA NACIONAL EN LO CRIMINAL Y CORRECCIONAL N°5 A CARGO DR. CESAR AUGUSTO TRONCOZO SECRETARIA ÚNICA A CARGO DR. ALEJADRAN PAOLA SOLDANO ACTUACIONES POR ROBO DETENCIÓN DEL MASCULINO. ESTE EVENTO FUE MONITOREADO POR RAVALLO LUCIANO ALFIO DNI 38026420</t>
  </si>
  <si>
    <t>RETIRO 03</t>
  </si>
  <si>
    <t>SE TOMA CONOCIMIENTO MEDIANTE CARTA SAE N° 46932161. DENUNCIANTE REFIERE QUE HABRÍA UN FEMENINO INCONSCIENTE EN VÍA PUBLICA QUE ESTARÍA EMBARAZADA. 23:41 HS. SE TOMA CÁMARA RETIRO 03 EMPLAZADA EN DR. R. MEJIA 1361 VISUALIZANDO AL MOMENTO AL PERSONAL POLICIAL EN EL LUGAR. 23:55 HS. ARRIBA SAME AL LUGAR. 23:59 HS. SE RETIRA SAME. 00:13 HS. SE RETIRA PERSONAL POLICIAL DANDO POR FINALIZADO ESTE EVENTO. POSTERIORMENTE SE AMPLÍA MEDIANTE CARTA SAE MÓVIL 1101 A ARRIBO SAME INTERNO 364 DE BASE RETIRO DR. DIAZ MATRICULA NACIONAL 182558 ASISTE Y TRASLADA A LA SRA. MENCIONADO CON DIAGNOSTICO INTOXICACIÓN ETÍLICA EN FEMENINO EMBARAZADA TRASLADO A HOSPITALTAL FERNÁNDEZ.</t>
  </si>
  <si>
    <t>P. AVELLANEDA 70</t>
  </si>
  <si>
    <t>SE TOMA CONOCIMINETO MEDIANTE CARTA SAE 46932479 DENUNCIANTE REFIERE QUE HABRIA INCENDIO DE COLCHONES EN LA VIA PUBLICA. 00:12HS SE TOMA CAMARA PARQUE AVELLANEDA 70 EMPLAZADA EN FRANCISCO BILBAO 3701 Y MARTINEZ CASTRO EN LA MISMA SE VISULIZA UN COLCHON PRENDIDO FUEGO. 01:14HS ARRIBA PERSONAL POLICIAL 01:32HS SE RETIRA PERSONAL POLICIAL QUEDANDO EXTINGUIDO EL FOCO IGNEO. POSTERIORMENTE MEDIANTE CARTA SE AMPLIA QUE MOVIL 609 INFORMA SE SOFOCO SIN NOVEDAD.</t>
  </si>
  <si>
    <t>BELGRANO O117</t>
  </si>
  <si>
    <t>SE TOMA CONOCIMIENTO ME4DIANTE CARTA SAE N°46931689 QUE LLAMANTE REPORTA CHOQUE ENTRE VEHÍCULO Y MOTO. EL MOTOCICLISTA ESTA CONSIENTE. SIENDO LAS 22:28HS SE TOMA LA CÁMARA BELGRANO O117 EMPLAZADA EN COSTANERA RAFAEL OBLIGADO DONDE VISUALIZA A PERSONAL POLICIAL Y AL MOTOCICLISTA TENDIDO EN LA VÍA PÚBLICA. SE REALIZA LÍNEA DE TIEMPO MEDIANTE LA CÁMARA BELGRANOO117 CAM01 DONDE SE VISUALIZA QUE SIENDO LAS 22:17HS UN VEHÍCULO ESTACIONADO ARRANCA LA MARCHA CUANDO UN MOTO VEHÍCULO IMPACTA CONTRA EL PROVOCANDO QUE EL CONDUCTOR DEL MOTO VEHÍCULO SALGA DISPARADO E IMPACTE SOBRE LA CINTA ASFÁLTICA. 23:37HS ARRIBA SAME. 22:45HS SE RETIRA SAME CON TRASLADO. 01:31 SE DA POR FINALIZADO EL EVENTO. POSTERIORMENTE SE AMPLÍA MEDIANTE CARTA SAE MOTO REALIZA NUEVA CONSULTA UNIDAD DE FLAGRANCIA NORTE DISPONE ACTUACIONES LES 94 Y DETENCIÓN DEL IMPUTADO DIAGNOSTICO POLITRAUMATISMO Y FRACTURA DE MUÑECA IZQUIERDA. ESTE EVENTO FUE MONITOREADO POR RODRÍGUEZ BÁEZ MÁXIMA DNI44544554.</t>
  </si>
  <si>
    <t>ALAMAGRO O147</t>
  </si>
  <si>
    <t>22:33HS SE TOMA CONOCIMIENTO MEDIANTE CARTA SAE N° 46931801 PERSONAL POLICIAL REFIERE QUE MOTOVEHICULO TRIPULADO POR UNA FEMENINO COLISIONA CON MOTOVEHICULO DEL PERSONAL POLICIAL PROVOCANDO LA CAÍDA DE LA FEMENINO SOBRE LA CALZADA Y ESTA ESTARÍA LESIONADA. 22:37HS. SE TOMA CÁMARA ALMAGRO O147 EMPLAZADA EN CORRIENTES 4302 Y ESTADO DE PALESTINA DONDE SE VISUALIZA MOTOVEHICULO Y PERSONAL POLICIAL EN EL LUGAR. SE REALIZA LÍNEA DE TIEMPO POR CÁMARA ALMAGROO147CAM01 DONDE SIENDO LAS 22:32HS SE OBSERVA DOS PERSONAL POLICIAL MOTORIZADOS Y UN TERCER MOTOVEHICULO QUE SE CAE. NO SE LOGRA VER EN DETALLE EN MOMENTO DE LA COLISIÓN DEBIDO A LA FALTA DE NITIDEZ DE LA CÁMARA. 22:44 ARRIBA SAME AL LUGAR Y ASISTE A LA FEMENINO 22:59HS. SE RETIRA SAME CON TRASLADO 23:17HS. SE RETIRA PERSONAL POLICIAL TRASLADANDO EL MOTOVEHICULO DE LA FEMENINO DÁNDOSE ASÍ POR FINALIZADO ESTE EVENTO POSTERIORMENTE SE AMPLÍA MEDIANTE CARTA SAE MÓVIL 90A SE REALIZA CONSULTA CON UNIDAD DE FLAGRANCIA OESTE A CARGO DEL DR. IGLESIAS EL CUAL DISPONE QUE SE LABRE EXPEDIENTE EN CONSTANCIA . EN VIRTUD QUE EL FEMENINO POR ESQUIVAR EL TRANSITO PIERDE ESTABILIDAD DEL MOTOVEHICULO SIN HABER TERCEROS INVOLUCRADOS COLISIONA CON VEHÍCULO QUE SE ENCUENTRA ESTACIONADO EN SEMÁFORO</t>
  </si>
  <si>
    <t>P CHACABUCO O131 CAM02</t>
  </si>
  <si>
    <t>SE TOMA CONOCIMIENTO MEDIANTE CARTA SAE N° 46930359 FEMENINO INDICA QUE HIJO DE 16 AÑOS ES PACIENTE PSIQUIATRA ESTARIA MUY VIOLENTO CON ELLA. 19:53HS. SE TOMA CAMARA PARQUE CHACABUCOO131CAM02 EMPLAZADA EN DIRECTORIO 114 Y SENILLOSA LOGRANDO VISUALIZAR PERSONAL POLICIAL EN EL LUGAR. 20:20HS. ARRIBA AMBULANCIA PRIVADA. 21:17HS. SE RETIRA PERSONAL POLICIAL. 21:20HS. SE RETIRA AMBULANCIA PRIVADA SIN VISUALIZAR TRASLADO DANDO POR FINALIZADO ESTE EVENTO. SE AMPLIA MEDIANTE CARTA SAE 607 INFORMA ARRIBO AMBULANCIA ACUDIR 19906 A CARGO DE LA DRA. GALARZA MATRICULA NACIONAL 78777 ASISTE Y DERIVA AL MASCULINO MENOR AL SANATORIO MENDEZ. ESTE EVENTO FUE MONITOREADO POR ULISES GONZALO POLARI DNI 46647706</t>
  </si>
  <si>
    <t>V. CRESPO 51</t>
  </si>
  <si>
    <t>SE TOMA CONOCIMIENTO MEDIANTE CARTA SAE N° 46931694 SOBRE UN ROBO EN MODALIDAD MOTOCHORRO HACIA UN VEHÍCULO FORD NEGRO QUE CIRCULABA EN INMEDIACIONES DE JB JUSTO Y ROJAS. 22:29 HS. SE TOMA CÁMARA VILLA CRESPO 51 EMPLAZADA EN J B JUSTO 3495 Y RODRÍGUEZ EN DONDE SE VISUALIZA PERSONAL POLICIAL ENTREVISTANDO A TRES FEMENINOS JUNTO A UN VEHÍCULO FORD NEGRO SIN PATENTE DEBIDO AL ÁNGULO DE LA CÁMARA NO SE LOGRA VISUALIZAR SI EL VEHÍCULO ESTARÍA VIOLENTADO. SE PROCEDE A REALIZAR LÍNEA DEL TIEMPO POR CÁMARA VILLA CRESPO51CAM03 A LAS 22:28 HS SE VISUALIZA A LA LEJANÍA VEHÍCULO COLOR NEGRO CIRCULAR POR JUAN B JUSTO SENTIDO ROJAS DETENIENDO SU MARCHA EN EL SEMÁFORO MINUTOS DESPUÉS CIRCULA MOTO VEHÍCULO APARENTEMENTE MODELO FZ COLOR BLANCO Y NEGRO CON DOS TRIPULANTES PRIMER MASCULINO CASCO COLOCADO NEGRO CAMPERA NEGRA Y PANTALÓN GRIS SEGUNDO MASCULINO CASCO COLOCADO NEGRO BUZO AZUL SHORT NEGRO CIRCULAR POR JUAN B JUSTO SALIENDO DEL CARRIL DETENIENDO SU MARCHA. SEGUNDO MASCULINO DESCIENDE DE LA MOTO VEHÍCULO DIRIGIÉNDOSE A LA VELOZ CARRERA A VEHÍCULO ANTERIORMENTE MENCIONADO. 22:19 HS SE DAN A LA FUGA POR JUAN B JUSTO HACIA RODRÍGUEZ PERDIÉNDOSE DE LA VISUAL DE LA CÁMARA. FIN DE LÍNEA DEL TIEMPO. 22:44 HS. SE RETIRA MÓVIL POLICIAL DANDO POR FINALIZADO EL EVENTO ASÍ MISMO SE RETIRA LOS FEMENINOS JUNTO AL VEHÍCULO POR SUS PROPIOS MEDIOS. SE AMPLÍA MEDIANTE CARTA SAE QUE MÓVIL 615 INFORMA QUE LE VIOLENTARON EL VIDRIO DELANTERO DERECHO Y LE SUSTRAEN CELULAR IPHONE 13. SE HIZO CONSULTA CON FISCALÍA CRIMINAL Y CORRECCIONAL N° 40 A CARGO DE LA DRA ZAGASTA SECRETARIA UNICA A CARGO DE LA DRA ADROGUETO QUIENES LABRAN ACTUACIONES POR ROBO ESTE EVENTO FUE MONITOREADO POR JAQUELINA QUIROGA DNI 34059155</t>
  </si>
  <si>
    <t>PALERMO 47</t>
  </si>
  <si>
    <t>SE TOMA CONOCIMIENTO MEDIANTE CARTA SAE 46931779. DENUNCIANTE FLORENCIA REFIERE QUE SE QUEDARON DENTRO DE LA PLAZA ALEMANIA. SIENDO LAS 22.34 SE TOMA CÁMARA PALERMO47 EMPLAZADA EN AV. LIBERTADOR 2815 Y SCALABRINI ORTIZ VISUALIZÁNDOSE A UN MASCULINO Y UN FEMENINO EN EL INTERIOR DE PLAZA ALEMANIA. SIENDO 22.39 HS ARRIBA PERSONAL POLICIAL. SIENDO LAS 22:52HS SE VISUALIZA QUE LAS PERSONAS SALEN POR SUS PROPIOS MEDIOS. SE DA POR FINALIZADO ESTE EVENTO. POSTERIORMENTE SE AMPLÍA MEDIANTE CARTA SAE  HT INFORMA QUE LAS PERSONAS LOGRARON SALIR POR SUS PROPIOS MEDIOS MONITOREO ESTE EVENTO KARINA MENDOZA DNI 25805778</t>
  </si>
  <si>
    <t>SE TOMA CONOCIMIENTO MEDIANTE CARTA SAE N°46931947. DENUNCIANTE REFIERE QUE HABRÍA CHOCADO UN VEHÍCULO Y UN CICLISTA.22:50HS. SE POSEE CÁMARA BALVANERAO130 EMPLAZADA EN SARMIENTO 3001 Y ECUADOR DONDE SE VISUALIZA LO APORTADO. 22:55HS ARRIBA PERSONAL POLICIAL DANDO CON LOS MASCULINOS. 23:18HS. ARRIBA SAME. 23:28HS. SE RETIRA SAME. 23:30HS. SE RETIRA PERSONAL DANDO POR FINALIZADO ESTE EVENTO. POSTERIORMENTE SE REALIZA LÍNEA DE TIEMPO MEDIANTE CÁMARA BALVANERAO130 CAM01 DONDE SIENDO LAS 22:49HS. SE VISUALIZA AL VEHÍCULO CIRCULAR POR SARMIENTO SENTIDO A JEAN JUARES ASÍ MISMO SE VISUALIZA AL CICLISTA QUE CIRCULABA EN LA MISMA DIRECCIÓN DONDE ES COLISIONADO POR EL VEHÍCULO. SE AMPLÍA MEDIANTE SAE MOVIL 603 A INF ARRIBO SAME INT 379 PROVENIENTE DE BASE CÓRDOBA DR. ARTURO PEÑALOSA MN 198401 QUIEN NO ASISTE YA QUE NO REQUIEREN LA PRESENCIA DE SAME</t>
  </si>
  <si>
    <t>SE TOMA CONOCIMIENTO MEDIANTE CARTA SAE N° 46931968 QUE LLAMANTE INDICA QUE HACE 40 MINUTOS NO SE PUEDE COMUNICAR CON SU MARIDO. 23:01 HS. SE TOMA CÁMARA PALERMO66 EMPLAZADA EN LIBERTADOR 3051 Y SIRIA DONDE SE VISUALIZA FEMENINO AGUARDANDO EN TOTEM. 23:04 HS. ARRIBA PERSONAL POLICIAL Y DA CON FEMENINO. 23:10 HS. SE RETIRA PERSONAL POLICIAL DANDO POR FINALIZADO EL EVENTO. POSTERIORMENTE SE AMPLÍA MEDIANTE CARTA SAE HT INFORMA ENTREVISTA A LA LLAMANTE LA MISMA LOGRO TOMAR CONTACTO CON SU MARIDO SIN NOVEDAD. MONITOREADO POR GUADALUPE GATTELET DNI: 45677429.</t>
  </si>
  <si>
    <t>SAAVEDRA 51</t>
  </si>
  <si>
    <t>SE TOMA CONOCIMIENTO MEDIANTE CARTA SAE N° 46932059 SOBRE UNA INCIDENCIA EN UNA PLAZA CON PE4RSONAL POLICIAL EN INMEDIACIONES DE DEL RIO Y CONDE. 23:14 HS. SE TOMA CÁMARA SAAVEDRA51 EMPLAZADA EN GARCÍA DEL RIO 3367 Y CONDE DONDE SE VISUALIZA A PERSONAL POLICIAL EN EL LUGAR CON UN MASCULINO CON EL TORSO DESNUDO EL CUAL ESTARÍA AGRESIVO Y PORTARÍA UN ELEMENTO CONTUNDENTE EN SUS MANOS. 23:16 HS. ARRIBA REFUERZOS AL LUGAR PROCEDEN A IDENTIFICAR AL MASCULINO. 00:31 HS. SE VISUALIZA QUE PERSONAL POLICIAL DA SOLTURA AL MASCULINO QUIEN SE RETIRA DEL LUGAR POR SUS PROPIOS MEDIOS. 00:33 HS. SE VISUALIZA EL RETIRO DE PERSONAL POLICIAL DEL LUGAR DANDO POR FINALIZADO EL EVENTO. SE AMPLÍA MEDIANTE CARTA SAE QUE MÓVIL 912 INFORMA QUE SE TRATA OFICIO DEL 2015 SOLICITADA POR FISCALÍA PENAL CONTRAVENCIONAL DE FALTA N° 9 UNIDAD FISCAL ESTE DEBERÁ SER NOTIFICADO A LOS 3 DÍA HÁBILES DE SER NOTIFICADO ART 183 INDICA SI ES CONTRAVENCIONAL O PENAL CARATULADA RODRÍGUEZ JONATHAN ART 183 FISCALÍA NO INDICA QUE FISCAL ESTÁ A CARGO ES DEL DÍA 5 DE JUNIO DE 2015 AL MASCULINO SE O NOTIFICA AL SER IDENTIFICADO EL MASCULINO SOLO POSEE EL PARADERO EL MASCULINO SE LO NOTIFICA Y SE RETIRA DEL LUGAR . ESTE EVENTO FUE MONITOREADO POR JAQUELINA QUIROGA DNI 34059155</t>
  </si>
  <si>
    <t>BALVANERA O126</t>
  </si>
  <si>
    <t>SE TOMA CONOCIMIENTO MEDIANTE CARTA SAE N° 46932101. ALERTA POR BOTÓN ANTIPÁTICO. 23:37 HS. SE TOMA LA CÁMARA BALBANERAO126 CAM01 VISUALIZANDO AL MOMENTO AL PERSONAL POLICIAL EN EL LUGAR. 23:45 HS. ARRIBA SAME DASE PIERDE LA VISUAL DEL PERSONAL POLICIAL. 00:02 HS. SE RETIRA PERSONAL POLICIAL DANDO POR FINALIZADO ESTE EVENTO. POSTERIORMENTE SE AMPLÍA MEDIANTE CARTA SAE MÓVIL 603 ENTREVISTO AL FEMENINO LA MISMA ILESA SE NOTIFICÓ A ALARMAS OP 92 CONSTANCIA EN PARTE.</t>
  </si>
  <si>
    <t>PALERMO O140 CAM03</t>
  </si>
  <si>
    <t>SE TOMA CONOCIMIENTO MEDIANTE LA CARTA SAE N 46932277 QUE DENUNCIANTE REFIERE QUE HABRÍA RIÑA ENTRA VARIAS PERSONAS. HABRÍA UN MASCULINO LESIONADO DE CAMPERA DE RIV3ER Y SHORT DE RIVER. SIENDO LAS 23:49HS SE TOMA LA CÁMARA PALERMOO140 CAM02 Y CAM03 EMPLAZADA EN EL SALVADOR 5498 Y HUMBOLDT DONDE SE VISUALIZA A PERSONAL POLICIAL EN EL LUGAR. SE VERIFICA MEDIANTE LÍNEA DE TIEMPO POR PALERMOO140CAM03 QUE SIENDO LAS 23:43HS SE VISUALIZA COMO UN VEHÍCULO DE COLOR NEGRO SE DE3TENE CERCA DE UN MASCULINO DE ROPAS OSCURAS QUE LLEVA UNA BOLSA NEGRA Y GORRA NEGRA. UN SEGUNDO MASCULINO DESCIENDE DEL VEHÍCULO Y LE PROPINA UN GOLPE DE PUÑO CERCA DE SU ROSTRO. 23:59HS SE RETIRA PERSONAL POLICIAL DANDO POR FINALIZADO EL EVENTO. POSTERIORMENTE SER AMPLIA MEDIANTE CARTA SAE MÓVIL REST INFORMA SE TRATÓ DE UNA INCIDENCIA ENTRE DOS MASCULINOS POR LA ENTREGA DE TROFEOS DEL LUGAR SOLUCIONADO SIN NOVEDAD. ESTE EVENTO FUE MONITOREADO POR RODRÍGUEZ BÁEZ MÁXIMA DNI:44544554</t>
  </si>
  <si>
    <t>BALVANERA O109</t>
  </si>
  <si>
    <t>SE TOMA CONOCIMIENTO MEDIANTE CARTA SAE N° 46932389. DEUNCIANTE REFIERE QUE SUS HIJOS HABRÍAN MANTENIDO UNA DISCUSIÓN CON OTROS FAMILIARES EN EL INTERIOR DE UNA VIVIENDA . 00:09HS SE TOMA CÁMARA BALVANERAO109 EMPLAZADA EN PASO 498 Y LAVALLE. SE VISUALIZA UNA PAREJA CON UN MENOR JUNTO A PERSONAL POLICIAL. 00:33HS SE RETIRA LA PAREJA DE LUGAR POR SUS PROPIOS MEDIOS. 00:36HS SE RETIRA PERSONAL POLICIAL DANDO POR FINALIZADO EL EVENTO. POSTERIORMENTE SE AMPLIA MEDIANTE CARTA SAE MÓVIL REFIERE QUE SE TRAO DE UNA DISCUSIÓN. AL ARRIBO SOLUCIONADA. PERSONAS ILESAS.</t>
  </si>
  <si>
    <t>BELGRANO 98</t>
  </si>
  <si>
    <t>SE TOMA CONOCIMIENTO MEDIANTE CARTA SAE N° 46932432 DENUNCIANTE REFIERE QUE UN MASCULINO ADULTO MAYOR SE HABRIA CAIDO DESDE SU PROPIA ALTURA EN LA VIA PUBLICA. 00:28 HS. SE TOMA CÁMARA BELGRANO98 EMPLAZADA EN CABILDO 2202 Y MENDOZA DONDE SE VISUALIZA MASCULINO SIENDO ASISTIDO POR PERSONAL POLICIAL. 00:28 HS. ARRIBA SAME. 00:36 HS. SE RETIRA SAME CON TRASLADO. 00:40 HS. SE RETIRA PERSONAL POLICIAL DANDO POR FINALIZADO EL EVENTO. POSTERIORMENTE SE AMPLÍA MEDIANTE CARTA SAE ARRIBO SAME INTERNO 381 A CARGO DR LEDESMA MN 148851 ASISTE Y TRASLADADA DIAGNÓSTICO TRAUMATISMO DE CRANEO SIN RIESGO DE VIDA. MONITOREADO POR GUADALUPE GATTELET DNI: 45677429.</t>
  </si>
  <si>
    <t>SE TOMA CONOCIMIENTO MEDIANTE CARTA SAE N° 46932533.QUE DENUNCIANTE REFIERE SER PERSONAL POLICIAL DE LA CIUDAD QUE SE ENCUENTRA FRANCO DE SERVICIO EN UN AUTOMÓVIL VW FOX COLOR CELESTE Y DOS MASCULINOS EN UN MOTO VEHÍCULO LE ROBO EL CELULAR EN LAFUENTE AL 100 SE FUE SOBRE LA FUENTE SENTIDO AL TRÁNSITO DESCONOCE SI ESTÁN ARMADOS.00:21HS.SE TOMA CÁMARA FLORES0181 EMPLAZADA EN RAMÓN FALCÓN 2705 Y CULPINA DONDE SE VISUALIZA A PERSONAL POLICIAL JUNTO AL DAMNIFICADO DE HECHO ILÍCITOS REALIZA LÍNEA DE TIEMPO POR CÁMARA FLORES0152CAM02 EMPLAZADA J B ALBERDI 2801 Y LAFUENTE DONDE SIENDO LAS 00:14 SE VISUALIZA VEHÍCULO VW FOX DETENIDO POR EL SEMÁFORO CUANDO POR DETRÁS Y DEL LADO DEL CONDUCTOR SE ACERCA UN MOTO VEHÍCULO BITRIPULADO DONDE EL ACOMPAÑANTE BAJA DEL MISMO Y SUSTRAE ALGÚN ELEMENTO AL CONDUCTOR DEL VEHÍCULO EL CONDUCTOR DEL MOTOVEHICULO ROPAS OSCURAS CASCO NEGRO Y EL ACOMPAÑANTE BUZO NEGRO CON ESTAMPA BLANCA EN EL PECHO PANTALÓN NEGRO CALZADO CLARO CON VIVOS NEGROS Y CASCO DORADO DONDE EL ACOMPAÑANTE VUELVE A SUBIR AL MOTO VEHÍCULO DÁNDOSE A LA FUGA POR J B ALBERDI SENTIDO SAN PEDRITO.00:47HS.SE RETIRA EL MASCULINO DAMNIFICADO DEL LUGAR POR SUS PROPIOS MEDIOS.01:05HS.SE RETIRA PERSONAL POLICIAL DEL LUGAR DANDO POR FINALIZADO EL EVENTO. POSTERIORMENTE SE TOMA CONOCIMIENTO MEDIANTE AMPLIACIÓN DE CARTA SAE HT INFORMA QUE SE REALIZÓ CONSULTA CON LA FISCALÍA CRIMINAL Y CORRECCIONAL NUMERO 30 A CARGO DEL DR. RECHINI SECRETARIA ÚNICA DEL DR. CAMPANA DISPUSO ACTUACIONES POR ROBO NEGATIVO SERVICIOS</t>
  </si>
  <si>
    <t>V. SARSFIELD 46</t>
  </si>
  <si>
    <t>SE TOMA CONOCIMIENTO MEDIANTE CARTA SAE N°46932746 QUE FEMENINO INDICA QUE SE ESTARÍA PRENDIENDO FUEGO UN DEPARTAMENTO INDICA QUE ESTÁN SACANDO A LAS PERSONAS DEL EDIFICIO. 00:46HS SE TOMA CÁMARA VÉLEZ SARFIELD46 EMPLAZADA EN JUAN A. GARCÍA 5196 Y C DE LA BARCA DONDE SE VISUALIZA GRUPO DE PERSONAS FUERA DEL EDIFICIO. 00:47HS ARRIBA PERSONAL POLICIAL. 00:51HS ARRIBA BOMBEROS. 01:21HS ARRIBA SAME. 02:10HS SE RETIRA SAME CON TRASLADO LA CUAL SE INFORMA POR HT. 02:28HS SE RETIRA PERSONAL POLICIAL. 03:07HS SE RETIRA BOMBEROS DANDO POR FINALIZADO EL EVENTO. POSTERIORMENTE SE TOMA CONOCIMIENTO MEDIANTE AMPLIACIÓN DE CARTA SAE SECTOR 5 INFORMA EL ARRIBO DE AMBULANCIA DE SAME DEL HOSPITAL VÉLEZ SARSFIELD INTERNO 385 A CARGO DOCTORA CÓRDOVA MN 187220 QUIEN ASISTE Y TRASLADA AL MISMO NOSOCOMIO A LA SEÑORA MANCHADO Y AL SEÑOR GENDE CON DIAGNOSTICO INTOXICACIÓN POR INHALACIÓN DE MONÓXIDO DE CARBONO SEGUNDA AMBULANCIA DE SAME INTERNO 375 A CARGO DOCTORA PREGGI MN 154667 QUIEN TRASLADA AL MISMO NOSOCOMIO A LA SEÑORA BELINO CON DIAGNOSTICO INTOXICACIÓN POR INHALACIÓN DE MONÓXIDO DE CARBONO. ARRIBO AL LUGAR PERSONAL DE BOMBEROS ESTACIÓN VERSALLES INTERNO 2676 A CARGO TENIENTE LP 24274 NAMEN RODRIGO DOT 8X1. DEBIDO A LA GRAN CANTIDAD DE HUMO PERSONAL DE BOMBEROS AGUARDA QUE SE DISIPE UN POCO PARA PODER REALIZAR LAS TAREAS. FINALIZADO ESE MENESTER SE PROCEDERÁ A REALIZAR LA CONSULTA JUDICIAL CORRESPONDIENTE. SE REALIZA CONSULTA CON UNIDAD FLAGRANCIA OESTE A CARGO DOCTORA ARCHILLA SECRETARIA ÚNICA DOCTORA HARÓN QUIEN DISPONE LABRAR ACTUACIONES POR ESTRAGOS CULPOSOS. ESTE EVENTO FUE MONITOREADO POR CORONEL GARASSINO VÍCTOR GABRIEL DNI 44698317</t>
  </si>
  <si>
    <t>4 TRASLADOS DE SAME
ACTUACIONES POR ESTRAGOS CULPOSOS</t>
  </si>
  <si>
    <t>FLORES O240</t>
  </si>
  <si>
    <t>00:43HS SE TOMA CONOCIMIENTO MEDIANTE CARTA 46932756 POR VIOLENCIA DE GÉNERO EN INTERIOR FINCA 00:52HS SE TOMA CÁMARA FLORESO240 EMPLAZADA EN EVA PERÓN 3098 Y SAN PEDRITO DONDE SE VISUALIZA A PERSONAL POLICIAL EN EL LUGAR ENTREVISTÁNDOSE CON UNA FEMENINO 01:07HS SE RETIRAN POR SUS PROPIOS MEDIOS LAS PARTES 01:08HS SE RETIRA PERSONAL POLICIAL DÁNDOSE ASÍ POR FINALIZADO ESTE EVENTO POSTERIORMENTE SE AMPLÍA MEDIANTE CARTA SAE MÓVIL 607 INFORMA SE ENTREVISTÓ CON LA LLAMANTE LA CUAL INDICA NEGATIVO VIOLENCIA DE GÉNERO SE TRATÓ DE UNA INCIDENCIA DE PAREJA SOLUCIONADA PANORAMA NORMAL</t>
  </si>
  <si>
    <t>BALVANERA O137</t>
  </si>
  <si>
    <t>SE TOMA CONOCIMIENTO MEDIANTE CARTA SAE N° 46932760. DIR 16 EN PERSECUCIÓN DOS MASCULINOS. 00:57 HS. SE TOMA CÁMARA BALVANERAO137 EMPLAZADA EN J. D. PERON 3351 Y GALLO AL MOMENTO SE VISUALIZA AL PERSONAL POLICIAL Y DOS MASCULINOS DETENIDOS. 01:25 SE RETIRA PERSONAL POLICIAL CON LOS DOS MASCULINOS DETENIDOS. POSTERIORMENTE SE AMPLÍA MEDIANTE CARTA SAE DIR 16 CIRCULABA POR MITRE ENTRE JEAN JAURES Y AGUERO MENOR REALIZANDO VIDEO LLAMADAS A SU MADRE EN LA PUERTA DE LA FINCA M EN EL LUGAR EL MÓVIL VISUALIZA DOS MASCULINOS CORRIENDO Y A METROS ADELANTE MASCULINO MENOR CAÍDO SE PRODUCE LA PERSECUCIÓN SE PUDO DAR CON EL DAMNIFICADO LE SUSTRAJERON CELULAR SAMSUNG A3 COLOR NEGRO SE HIZO CONSULTA LA FISCALÍA 43 NO ADOPTA TRAMITE DE FLAGRANCIA SE HIZO CONSULTA CON EL JUZGADO CRIMINAL CORRECCIONAL N° 13 SECRETARIA N° 140 DR. DESCHTERE SE LABRAN ACTUACIONES POR ROBO.</t>
  </si>
  <si>
    <t>ALMAGRO 25</t>
  </si>
  <si>
    <t>SE TOMA CONOCIMIENTO POR MEDIO DE LA CARTA SAE N°46932839 QUE DENUNCIANTE REFIERE QUE HABRÍA UN VECINO DE PH DE ADELANTE Y QUE SALE HUMO DEL DEPARTAMENTO. SIENDO LAS 01:01 HS. SE OBSERVA POR LA CÁMARA ALMAGRO25 EMPLAZADA EN INDEPENDENCIA 3685 Y COLOMBRES DONDE SE VISUALIZA AL MÓVIL POLICIAL. 01:04 HS. ARRIBA EL CAMIÓN DE BOMBEROS. 01:59 HS. SE RETIRAN LOS BOMBEROS. 02:02 HS. SE RETIRA EL MÓVIL POLICIAL DANDO ASÍ POR FINALIZADO EL EVENTO. POSTERIORMENTE SE TOMA CONOCIMIENTO POR MEDIO DE LA AMPLIACIÓN DE LA CARTA SAE MÓVIL SECTOR 3 QUE SE TRATÓ EN EL PH DEPTO. D. ARRIBO BOMBEROS INT. 2640 ESTACIÓN 2 DE PARQUE PATRICIOS A/C TENIENTE PALACIOS LP 24150 DOTACION 8X1. SE TRATÓ DE FINCA EN DESUSO. SOFOCADO SIN NOVEDAD SE TRATÓ DE UNA COLILLA DE CIGARRO.</t>
  </si>
  <si>
    <t>SE TOMA CONOCIMIENTO POR MEDIO DE LA CARTA SAE N°46932855 QUE DENUNCIANTE REFIERE QUE HABRÍA UN MASCULINO CON POSIBLE ATAQUE DE EPILEPSIA. SIENDO LAS 01:06 HS. SE OBSERVA POR LA CÁMARA CABALLITO90 EMPLAZADA EN RIVADAVIA 5702 Y VÍCTOR MARTÍNEZ DONDE SE VISUALIZA AL MASCULINO Y AL PERSONAL POLICIAL. 01:20 HS. ARRIBA EL SAME AL LUGAR. 01:31 HS. SE RETIRA LA AMBULANCIA DEL SAME Y EL MASCULINO SE RETIRA POR SUS PROPIOS MEDIOS. 01:39 HS. SE RETIRA EL MÓVIL POLICIAL DANDO ASÍ POR FINALIZADO EL EVENTO. POSTERIORMENTE SE TOMA CONOCIMIENTO POR MEDIO DE LA AMPLIACIÓN DE LA CARTA SAE QUE MÓVIL INDICA SAME INTERNO 393 DEL HOSPITAL PIÑEIRO A/C DRA. BARROS MN 192940 ASISTE Y NO DERIVA CON DIAGNOSTICO CONTROL CLÍNICO.</t>
  </si>
  <si>
    <t>SE TOMA CONOCIMIENTO MEDIANTE CARTA SAE N° 46932961 SOBRE UNA PERSONA DESMALLADA EN EL LUGAR. 01:18 HS. SE TOMA CÁMARA VILLA CRESPO08 EMPLAZADA EN CORRIENTES 5501 Y GURRUCHAGA EN DONDE SE VISUALIZA A PERSONAL POLICIAL EN EL LUGAR. 01:20 HS. ARRIBA SAME AL LUGAR PROCEDE A ASISTIR. 01:28 HS. SE VISUALIZA EL RETIRO DE SAME SIN TRASLADO JUNTO CON PERSONAL POLICIAL DANDO ASÍ POR FINALIZADO EL EVENTO. SE AMPLÍA MEDIANTE CARTA SAE QUE MÓVIL 1115 INFORMA ARRIBO SAME INTERNO 374 JUAN B JUSTO DR PETIT MN 170023 ASISTE Y DERIVA DIAGNOSTICO LIPOXEMIA INTOXICACIÓN MIXTA ESTE EVENTO FUE MONITOREADO POR JAQUELINA QUIROGA DNI 34059155</t>
  </si>
  <si>
    <t>BOEDO 15</t>
  </si>
  <si>
    <t>SE TOMA CONOCIMIENTO MEDIANTE CARTA SAE N° 46933018. QUE DENUNCIANTE REFIERE QUE HABRÍAN INGRESADO A ROBAR A LA CASA DE SUS VECINOS. 01:17HS. SE TOMA CÁMARA BOEDO15 EMPLAZADA EN RONDEAU 3699 Y CASTRO BARROS DONDE SE VISUALIZA LLEGAR PERSONAL POLICIAL AL LUGAR. SE REALIZA LÍNEA DE TIEMPO POR ESTA CÁMARA Y NO SE LOGRA VISUALIZAR EL QTH APORTADO YA QUE LA MISMA SE ENCONTRABA EN MODO PATRÓN. 01:55HS. SE RETIRA PERSONAL POLICIAL DEL LUGAR DANDO POR FINALIZADO EL EVENTO. POSTERIORMENTE SE TOMA CONOCIMIENTO MEDIANTE AMPLIACIÓN DE CARTA SAE 605 B INDICA CONJUNTAMENTE CON PROPIETARIOS DE LA FINCA SE VERIFICO LA TOTALIDAD DE LA FINCA COMO ASÍ EL GARAGE CON PANORAMA NORMAL NEGATIVO AUTORES COMO ILÍCITA CONSTANCIA EN PARTE.-</t>
  </si>
  <si>
    <t>V. LUGANO O115</t>
  </si>
  <si>
    <t>GRUA</t>
  </si>
  <si>
    <t>SE TOMA CONOCIMIENTO MEDIANTE LA CARTA SAE N°46933124 DENUCIANTE REFIERE QUE UNA CAMIONETA KANGOO COLOR ROJA CONTRA EL GUARDIA RAIL 01:28HS. SE TOMA VILLA LUGANOO115 EMPLAZADA EN CASTAÑARES 6795 Y GRAL. PAZ Y UNA KANGOO ROJA PEGADA AL GUARDIA RAI 01:31HS.SE VISUALIZA MOVIL POLICIAL. 03.10HS. ARRIBA GRUA. 03:17HS. QUEDA PERSONAL POLICIAL EN CONSIGNA DANDO POR FINALIZANDO ESTE EVENTO. POSTEROMENTE MEDIANTE LA AMPLACION DE LA CARTA SAE DIR 18 INFORMA EN EL LUGAR SE IMPLANTA CONSIGNA PARA RESGUARDO DEL RODADO Y POSTERIOR TRASLADO A COMUNA 8A YA QUE EL MISMO SE ENCUENTRA ABIERTO CONSIGNA INSPECTOR LP 3984 ZAMUNER JUAN POC 11-5178-1312</t>
  </si>
  <si>
    <t>V. SOLDATI O104</t>
  </si>
  <si>
    <t>SE TOMA CONOCIMIENTO MEDIANTE CARTA SAE 46933183 DENUNCIANTE REFIERE QUE HABRÍA UN MASCULINO SE CAYO DE LA MOTO Y ESTA TRATANDO DE HACERLA ARRANCAR DE MANERA SOSPECHOSA NO SABE SI SE ENCUENTRA BIEN. SIENDO LAS 01:38HS SE TOMA CÁMARA VILLA SOLDATIO104 EMPLAZADA EN O´GORMAN 3298 Y CARLOS M RODRÍGUEZ VISUALIZANDO UN MASCULINO EN MOTOVEHICULO INTENTANDO QUE ARRANQUE. SE REALIZA LINEA DE TIEMPO POR CÁMARA VILLA SOLDATIO104CAM03 SIENDO LAS 01:28HS SE VISUALIZA AL MASCULINO DESPLAZARSE POR CÓNDOR Y AL DOBLAR EN O ?GORMAN SENTIDO RODRÍGUEZ EL MENCIONADO APARENTEMENTE PATINA CON ALGUNA SUSTANCIA QUE PRESENTA LA CALZADA Y CAE DESDE SU PROPIA ALTURA. 01:45HS ARRIBA PERSONAL POLICIAL DANDO CON EL MASCULINO. 01:50HS SE RETIRA PERSONAL POLICIAL DANDO POR FINALIZADO EL EVENTO. AMPLIA CARTA SAE INFORMA QUE CAE POR MALA MANIOBRA CONSTANCIA EN PARTE. ESTE EVENTO FUE MONITOREADO POR ALDERETE LUCIANO 44161458.</t>
  </si>
  <si>
    <t>NUÑEZ17</t>
  </si>
  <si>
    <t>SE TOMA CONOCIMIENTO MEDIANTE CARTA SAE 46933192. HT 3071 SOLICITA COOPERACIÓN POR UN GRUPO DE MASCULINOS OCASIONANDO DISTURBIOS AGRESIVOS EN VÍA PUBLICA MÓVIL 913 S1 SE DESPLAZA. SIENDO LAS 01.36 SE TOMA CÁMARA NUÑEZ17 EMPLAZADA EN CABILDO 3801 Y JARAMILLO OBSERVÁNDOSE PERSONAL POLICÍA. SE DA POR FINALIZADO ESTE EVENTO POSTERIORMENTE SE AMPLIA. 01.55HS SE RETIRA PERSONAL POLICIAL. MONITOREO ESTE EVENTO KARINA MENDOZA DNI 25805778</t>
  </si>
  <si>
    <t>PALERMO41</t>
  </si>
  <si>
    <t>SE TOMA CONOCIMIENTO MEDIANTE CARTA SAE N°46933261 QUE DENUNCIANTE REFIERE QUE HABRÍA UN VEHÍCULO CHEVROLET COLOR NEGRO DETENIDO EN MEDIO DE LA AVENIDA SIN LUCES ENCENDIDAS CON UNA PERSONA DE LADO DEL CONDUCTOR. SIENDO LAS 01:50HS SE TOMA LA CÁMARA PALERMO41 EMPLAZADA EN HONDURAS 3802 Y BULNES DONDE SE PUEDE VISUALIZAR UN AUTOMÓVIL DE COLOR NEGRO MAL ESTACIONADO Y SIN LAS LUCES ENCENDIDAS. 01:51HS ARRIBA PERSONAL POLICIAL. 01:58HS SE RETIRA PERSONAL POLICIAL. 02:00HS ARRIBA GRÚA PARA PRESTARLE AUXILIO. SE DA POR FINALIZADO EL EVENTO. POSTERIORMENTE SE AMPLÍA MEDIANTE CARTA SAE. SECTOR INFORMA EN EL LUGAR VEHÍCULO CON DESPERFECTO MECÁNICO. ESTE EVENT5O FUE MONITOREADO POR RODRÍGUEZ BÁEZ MÁXIMA DNI:44544554.</t>
  </si>
  <si>
    <t>SE TOMA CONOCIMIENTO MEDIANTE CARTA SAE N° 46933437. DENUNCIANTE REFIERE QUE HABRÍA UN CHOQUE ENTRE UN VEHÍCULO Y UN MOTOVEHICULO. 02:07HS SE TOMA CÁMARA PARQUE PATRICIOS 17 EMPLAZADA EN JUJUY 1610 Y JUAN DE GARAY. SE VISUALIZA MASCULINO CAÍDO SOBRE VÍA PÚBLICA JUNTO A PERSONAL POLICIAL. SE REALIZA LÍNEA DE TIEMPO EN CÁMARA PARQUE PATRICIOS 17 CAM01 MISMO EMPLAZAMIENTO. SIENDO LAS 02:03HS SE VISUALIZA VEHÍCULO PEUGEOT 207 NEGRO CIRCULANDO CUANDO AL INTENTAR DOBLAR EN JUJUY CUANDO ES EMBESTIDO OÍR UN MOTOVEHÍCULO QUE CIRCULABA POR JUAN DE GARAY. 02:19HS ARRIBA SAME. 02:27HS SE RETIRA SAME CON TRASLADO. 02:59HS SE DESIGNA PERSONAL POLICIAL DE CONSIGNA. POSTERIORMENTE SE AMPLÍA MEDIANTE CARTA SAE HT ARRIB SAMEW 411 BASE MONASTERIO DR CABALLERO MN 786096 DERIVA AL HOSPITAL PENNA CON DIAGNÓSTICO TRAUMATISMO LUMBAR DERECHO. SIN RIESGO DE VIDA. EL ACOMPAÑANTE ASISTIDO CON DIAGNÓSTICO CONTROL CLÍNICO. EL VEHÍCULO DE COLOR NEGRO SE DA LA FUGA. SE HIZO CONSULTA CON LA UNIDAD DE FLAGRANCIA ESTE DR BASAVILBASO QUIEN DISPUSO ACT LES 94 SOLICITA VILES. CONSIGNA OFICIAL LP 34547 GOMEZ TOMAS POC 1123662302</t>
  </si>
  <si>
    <t>CMU- COLABORACION CON IMPUTADOS</t>
  </si>
  <si>
    <t>SIENDO LAS 02:14HS. SE TOMA CÁMARA CONSTITUCION27 EMPLAZADA EN JUAN DE GARAY 1186 Y SALTA AL MISMO TIEMPO TAMBIÉN SE TOMA CÁMARA CONSTITUCION74 EMPLAZADA EN JUAN DE GARAY 1301 Y SANTIAGO DEL ESTERO SE VISUALIZA DOS FEMENINOS UNA DE ELLAS PELO RUBIO MUSCULOSA BLANCA SHORT TIPO JEAN AZUL SEGUNDO FEMENINO PELO COLORADO TOP VIOLETA SHORT NEGRO COMERCIALIZANDO ESTUPEFACIENTES A VARIOS MASCULINOS EN EL LUGAR. SE DA AVISO A COMANDO GENERADO ASÍ LA CARTA SAE N°46933487. 02:18HS. ARRIBA PERSONAL POLICIAL AL LUGAR DANDO CON LOS FEMENINOS MENCIONAS Y EMPIEZAN A REVISAR SUS PERTENENCIAS. 02:30HS. ARRIBA PERSONAL FEMENINO AL LUGAR Y EMPIEZA A REQUISAR A LAS DOS FEMENINOS. 02:40HS. LAS DOS FEMENINOS SE RETIRAN DEL LUGAR. 02:42HS. SE RETIRA LA TOTALIDAD DEL PERSONAL POLICIAL DANDO ASÍ POR FINALIZADO ESTE EVENTO. POSTERIORMENTE SE AMPLÍA MEDIANTE CARTA SAE MOVIL1001C INFORMA SE PROCEDE A LA IDENTIFICACIÓN Y REQUISA DE LAS FEMENINAS DE MENCIÓN SIN NOVEDAD NEGATIVO ELEMENTO CONSTITUTIVO DE DELITO ASÍ MISMO CONSULTADAS CORRESPONDEN SIN NOVEDAD. ESTE EVENTO FUE MONITOREADO POR RAVALLO LUCIANO ALFIO DNI 38026420</t>
  </si>
  <si>
    <t xml:space="preserve">• MAL TIPIFICADO (IDENTIFICACIÓN DE PERSONAS)
</t>
  </si>
  <si>
    <t>RECOLETA28/CAM03</t>
  </si>
  <si>
    <t>SE TOMA CONOCIMIENTO MEDIANTE CARTA SAE NRO 46933541 SOBRE VOLQUETE INCENDIADO. SIENDO LAS 02:25 SE TOMA CÁMARA RECOLETA 28 UBICADA EN SANTA FE Y AYACUCHO EN LA QUE SE VISUALIZA UNA COLUMNA DE HUMO PROVENIENTE DE UN VOLQUETE UBICADO SOBRE LA AV. SANTA FE Y AL PERSONAL POLICIAL TRABAJANDO EN EL LUGAR. ASÍ MISMO SE VISUALIZA UN CIVIL CON BALDES DE AGUA COLABORANDO PARA SOFOCAR EL FUEGO. SE REALIZA LÍNEA DE TIEMPO EN CAM 03 EN LA QUE HORAS 02:17 SE VISUALIZA UN MASCULINO DE ROPAS OSCURAS CALZADO CLARO BOLSO BLANCO AL HOMBRO APROXIMARSE AL VOLQUETE SEGUIDAMENTE SE VISUALIZA SALIR FUEGO DEL VOLQUETE. HORAS 02:32 ARRIBA BOMBEROS AL LUGAR RETIRÁNDOSE 02:43. HORAS 03:06 ARRIBA UNA SEGUNDA UNIDAD DE BOMBEROS RETIRÁNDOSE HORAS 03:13. SIENDO LAS 03:33 SE RETIRA PERSONAL DEL LUGAR. FINALMENTE SE TOMA CONOCIMIENTO MEDIANTE CARTA SAE: BOMBEROS INTERNO 8371 CUARTEL 4 RECOLETA TENIENTE BILOKAPIC LP 33919 SOFOCA ÍGNEO SOBRE CONTENEDOR SIN AFECTACIÓN A TERCEROS O DAÑOS. SE NOTIFICO A LA UFLA ESTE DR BASAVILBASO DISPUSO ACTUACIONES POR AVERIGUACIÓN DE INCENDIO.</t>
  </si>
  <si>
    <t>PALERMO 80</t>
  </si>
  <si>
    <t>SE TOMA CONOCIMIENTO MEDIANTE CARTA SAE Nª46933594 DTE REF VEHICULO HACIENDO RUIDOS EXTRAÑOS. PODRIA SER EXPOSIVO, SE TOMA CAMARA VISUALIZANDO VEHICULO APORTADO. ARRIBA PERSONAL POLICIAL. SE AMPLIA: OP INF SE ENTREVISTA A PROPIETARIO DE TRATA DE FALLA MECANICA EN BATERIA.-</t>
  </si>
  <si>
    <t>SE TOMA CONOCIMIENTO MEDIANTE CARTA SAE N° 46933838 QUE EN PUESTO DE ALCOHOLEMIA HABRÍA UN MASCULINO AGRESIVO CON AGENTES. 03:10 HS. SE TOMA CÁMARA PALERMOO183 EMPLAZADA EN SANTA FE 4600 Y GODOY CRUZ DONDE SE VISUALIZA PERSONAL POLICIAL CON MASCULINO APORTADO EN EL LUGAR. 03:24 HS. SE RETIRAN PERSONAL POLICIAL Y MASCULINO POR SUS PROPIOS MEDIOS DANDO POR FINALIZADO EL EVENTO. POSTERIORMENTE SE AMPLÍA MEDIANTE CARTA SAE DIR INFORMA QUE SE COOPERÓ CON PERSONAL DE TRÁNSITO SIN NOVEDAD. MONITOREADO POR GUADALUPE GATTELET DNI: 45677429.</t>
  </si>
  <si>
    <t>RETIRO 22</t>
  </si>
  <si>
    <t>SE TOMA CONOCIMIENTO MEDIANTE CARTA SAE N° 46933847. DENUNCIANTE REFIERE QUE UNA MOTO SE HABRÍA CAÍDO POR SÍ SOLA. 03:07HS SE TOMA CÁMARA RETIRO 22 EMPLAZADA EN 9 DE JULIO Y ARROYO. SE VISUALIZA PARCIALMENTE A PERSONAL POLICIAL. 03:17HS ARRIBA SAME. 03:24HS SE RETIRA SAME. 04:00HS SE RETIRA PERSONAL POLICIAL DANDO POR FINALIZADO EL EVENTO. POSTERIORMENTE SE AMPLÍA MEDIANTE CARTA SAE 1001A AMPLIA ARRIBO SAME INT 394 A CARGO DR GIUDICE MARCELO MN 195970. DERIVA AL PERSONAL AL HOSPITAL RIVADAVIA CON POLITRAUMA SIN RIESGO DE VIDA A RAIZ DE CAIDA POR FALLA MECÁNICA. SE LABRA EXPEDIENTE EN CONSTANCIA POR ACCIDENTE SIMPLE. SE HIZO PRESENTE PRINCIPAL GARCIA LP 71775 DE COMUNA 14A Y LA ACOMPAÑO AL NOSOCOMIO. RESPECTO AL MOTOVEHICULO ELLA SE LO ENTREGO A UN COMPAÑERO DE COMPLEMENTARIA OF LP SALTO NICOLAS 59672 NUMERARIO DE COMUNA 13B TAMBIÉN FRANCO DE SERVICIO QUE VIAJABA EN UN TAXI Y SE ACERCO A COOPERAR</t>
  </si>
  <si>
    <t>P. AVELLANEDA 16</t>
  </si>
  <si>
    <t>SE TOMA CONOCIMIENTO MEDIANTE CARTA SAE N° 46933964 DENUNCIANTE REFIERE QUE SU AMIGA LA HABRÍA LLAMADO MANIFESTANDO ESTARÍA BAJO SUSTANCIAS DE ALCOHOL. 03:27HS SE TOMA CÁMARA PARQUE AVELLANEDA16 EMPLAZADA EN J B ALBERDI 4402 Y MEDINA DONDE SE VISUALIZA A PERSONAL POLICIAL EN EL LUGAR ENTREVISTANDO A UN MASCULINO. 03:43HS SE RETIRA PERSONAL POLICIAL DEL LUGAR DANDO ASÍ POR FINALIZADO ESTE EVENTO. POSTERIORMENTE AMPLIA SAE SE TOMA CONTACTO CON LLAMANTE QUIEN REFIERE QUE YA PUDO DAR CON SU AMIGA LA CUAL SE ENCUENTRA ILESA NO APORTA DATOS. ESTE EVENTO FUE MONITOREADO POR GUTIÉRREZ AMELIA DNI 94624772.</t>
  </si>
  <si>
    <t>V. URQUIZA O102</t>
  </si>
  <si>
    <t>SE TOMA CONOCIMIENTO MEDIANTE CARTA SAE N°46933981 QUE DENUNCIANTE INFORMA QUE SU HERMANO ESTARÍA BAJO EFECTOS DE DROGAS ESTARÍA EN EL INTERIOR DEL EDIFICIO ESTE ESTARÍA AGRESIVO AMENAZÓ CON MATARLAS A LA MADRE Y A LA HERMANA. 03:30HS SE TOMA CÁMARA VILLA URQUIZAO102 EMPLAZADA EN PEDRO RIVERA 4302 Y DONADO DONDE SE VISUALIZA PERSONAL POLICIAL EN EL EDIFICIO. 04:30HS SE RETIRA PERSONAL POLICIAL DANDO POR FINALIZADO EL EVENTO. POSTERIORMENTE SE TOMA CONOCIMIENTO MEDIANTE AMPLIACIÓN DE CARTA SAE M 612 CONSULTA UNIDAD FLAGRANCIA NORTE A CARGO DOCTOR GALCAIRES SECRETARIA A CARGO BASAVILBASO ACTUACIONES POR AMENAZAS ART 149 BIS DETENCIÓN DEL MASCULINO. M 612 ASÍ MISMO FEMENINOS ILESAS NO SE REQUIRIÓ DE SAME. ESTE EVENTO FUE MONITOREADO POR CORONEL GARASSINO VÍCTOR GABRIEL DNI 44698317</t>
  </si>
  <si>
    <t>• NO CARGÓ DETENIDO</t>
  </si>
  <si>
    <t>SE TOMA CONOCIMIENTO MEDIANTE CARTA SAE N°46933995 MÓVIL 1201 INFORMA QUE SE ENCUENTRA CON CHOQUE SIMPLE DEL MÓVIL 1201 Y UN VEHÍCULO PARTICULAR PERSONAL ILESO. SIENDO LAS 03:15HS. SE TOMA CÁMARA CONSTITUCION26 EMPLAZADA EN JUAN DE GARAY 1497 Y LUIS SÁENZ PEÑA SE VISUALIZA LO APORTADO EN EL LUGAR. 03:55HS. SE RETIRAN LOS MÓVILES POLICIALES DEL LUGAR DANDO ASÍ POR FINALIZADO ESTE EVENTO. POSTERIORMENTE SE AMPLÍA MEDIANTE CARTA SAE MÓVIL 1201 INFORMA QUE CIRCULABAN POR AVENIDA JUAN DE GARAY SENTIDO A ENTRE RÍOS EL VEHÍCULO PARTICULAR SE ENCONTRABA TAMBIÉN POR JUAN DE GARAY MÓVIL INFORMA QUE TOMAN DESPLAZAMIENTO A SAN JOSÉ POR INCIDENCIA DOBLAN PARA LA IZQUIERDA Y ES DONDE EL VEHÍCULO COLISIONA LA PARTE LATERAL DEL MÓVIL IMPACTANDO EN LA PUERTA DELANTERA Y TRASERA MÓVIL 1201 INFORMA SE DISPONE EXPEDIENTE DE CONSTANCIA. ESTE EVENTO FUE MONITOREADO POR RAVALLO LUCIANO ALFIO DNI 38026420</t>
  </si>
  <si>
    <t>P. CHAS 01</t>
  </si>
  <si>
    <t>SE TOMA CONOCIMIENTO MEDIANTE CARTA SAE N° 46934011 SOBRE UNA VIOLENCIA FAMILIAR EN LA CUAL UN FEMENINO ESTARÍA GOLPEANDO A UN MASCULINO EN INMEDIACIONES DE LOS INCAS Y TRIUNVIRATO. 03:38 HS. SE TOMA CÁMARA PARQUE CHAS01 EMPLAZADA EN DE LOS INCAS 4501 Y TRIUNVIRATO EN DONDE SE VISUALIZA A PERSONAL POLICIAL ENTREVISTANDO A LAS PARTES. 05:10 HS. ARRIBA SAME AL LUGAR PROCEDE A ASISTIR AL MASCULINO. 05:19 HS. SE RETIRA SAME SIN TRASLADO. 05:52HS SE RETIRA PERSONAL POLICIAL CON TRASLADO. POSTERIORMENTE SE TOMA CONOCIMIENTO MEDIANTE AMPLIACIÓN DE CARTA SAE 1015C ARRIBA AL LUGAR. EL MASCULINO ARRIBA CON SUS DOS HIJAS EN COMUN. Y LA MUJER DISCUTE CON EL MASCULINO Y EN UN ARRANCA DE VIOLENCIA. LE PROPINA LOS GOLPES ANTES MENCIONADOS. LAS MENORES ESTAN ILESAS. ESTE HECHO CORRE EN PLANTA BAJA. SE REALIZA CONSULTA CON LA UFLA NORTE. A/C DRA NANCY ARON DISP. ACTUACIONES POR LESIONES LEVES. ARRIBO SAME INT. 383 HOSP TORNU A/C DRA DOMINIQUE GONDIN MN 186375 ASIST Y NO TRASLADA. AL SR. SORROCHE CON DIAG. CONTROL CLINICO Y CUELLO CON ERITEMA. CON RELACION AL FEMENINO ESTABA EN EL DEPARTAMENTO. DISPUSO 29 Y 30 . LA MISMA ESTA DENTRO DEL DEPARTAMENTO Y NO QUIERE ENTREVISTAR AL MOVIL POLICIAL. EN TRASCULO DEL DIA SERA NOTIFICADA. NO DISPUSO CONSIGNA EN EL LUGAR.. ESTE EVENTO FUE MONITOREADO POR JAQUELINE QUIROGA DNI 34059155</t>
  </si>
  <si>
    <t>• NO CARGÓ IMPUTADO</t>
  </si>
  <si>
    <t>SE TOMA CONOCIMIENTO MEDIANTE CARTA SAE N° 46934019 . QUE DENUNCIANTE INDICA QUE HABRIA UN MASCULINO VIOLENTO INDICA QUE ESTARIA SOBRE LA ENTRADA DE UN EDIFICIO Y NO SE QUIERE RETIRAR EL MISMO TEMDRIA UNA MOCHILA. 03:21HS.SE TOMA CAMARA CABALLITO0152 EMPLAZADA EN CENTENERA 195 Y GUAYAQUIL DONDE SE VISUALIZA PERSONAL POLICIAL CON UN MASCULINO.04:04HS.SE RETIRA PERSONAL POLICIAL Y MASCULINO POR SUS PROPIOS MEDIOS DANDO ASI POR FINALIZADO EL EVENTO. POSTERIORMENTE SE TOMA CONOCIMIENTO MEDIANTE AMPLIACION DE CARTA SAE MOVIL INDICA QUE SE TRATO DE CENTYENERA 193 SE TRATO DE UNA RIÑA DE DOS PERSONAS PONCE LE PEGO A CEJAS EN EL ROSTRO CON EL PUÑO PONCE SE RETIRO Y LUEGO VOLVIO AL EL AL CUAL CEJAS DA AVISO AL MOVIL PARA REALIZAR LA DENUNCIA NO SE REQUIERE AMBULANCIA MOVIL REALIZO CONSULTA CON FISCALIA GENERAL ATENDIDOS POR AUXILIAR MORA NOTIFICACIÓN A PONCE POR ARTICULO 95 RIÑA</t>
  </si>
  <si>
    <t>BARRACAS59/CAM02</t>
  </si>
  <si>
    <t>SE TOMA CONOCIMIENTO MEDIANTE AMPLIACIONES DE CARTA SAE N.º 46934028 POR UN MASCULINO EL CUAL INFORMA QUE ES VICTIMA DE ILÍCITO. SIENDO LAS 03:39 HS. SE TOMA CÁMARA BARRACAS59 CALIFORNIA 3001 Y VÉLEZ SÁRSFIELD DONDE SE VISUALIZA AL DAMNIFICADO Y EL ARRIBO DE PERSONAL POLICIAL AL LUGAR. SE DA AVISO A COMANDO. SE PROCEDE A REALIZAR LINEA DE TIEMPO MEDIANTE CÁMARA BARRACAS59 CAM01 DONDE SIENDO LAS 03:30 HS. SE VISUALIZA A TRES MASCULINOS LOS CUALES SE RETIRAN A LA VELOZ CARRERA POR VÉLEZ SÁRSFIELD HACIA CHUBUT PERDIÉNDOSE DE LA VISUAL DE LAS CÁMARAS ESTOS TRES MASCULINO SON DE SIMILARES CARACTERÍSTICAS APORTADAS POR EL DENUNCIANTE. POSTERIORMENTE SE VISUALIZA AL MASCULINO DAMNIFICADO NO LOGRANDO VER EL MOMENTO DEL ROBO. SIENDO LAS 03:59 HS. ARRIBA SAME. SIENDO LAS 04:10 HS. SE RETIRA SAME DEL LUGAR. 04:12HS. SE RETIRA PERSONAL POLICIAL DEL LUGAR Y SE DA POR FINALIZADO ESTE EVENTO. SE TOMA CONOCIMIENTO MEDIANTE AMPLIACIÓN DE CARTA SAE MÓVIL 1004 SAME INTERNO 38 DE BASE MONASTERIO A CARGO DE LA DRA. NARA MATRICULA NACIONAL 199770 ASISTE EN EL LUGAR CON DIAGNOSTICO HERIDA CORTANTE MASCULINO NO DESEA RADICAR DENUNCIA. SE REALZA CONSULTA CON LA FISCALÍA N.º 28 A CARGO DEL DR. LUGONES SECRETARIA ÚNICA A CARGO DEL DR. FORGIANO QUIEN DISPONE QUE SE LABREN ACTUACIONES POR ROBO AMA.-</t>
  </si>
  <si>
    <t>SE TOMA CONOCIMIENTO MEDIANTE CARTA SAE N° 46934034. DENUNCIANTE REFIERE QUE EL PERSONAL DE SEGURIDAD DE LOCAL BAILABLE SE NIEGA A DEVOLVER DINERO DE UN TRAGO. 03:45 HS. SE TOMA CÁMARA BALVANERA 65 EMPLAZADA EN JUAN DE GARAY 1497 Y LUIS SAENZ PEÑA VISUALIZANDO AL MOMENTO AL PERSONAL POLICIAL EN EL LUGAR. 03:55 HS. SE RETIRA PERSONAL POLICIAL DANDO POR FINALIZADO ESTE EVENTO. POSTERIORMENTE SE AMPLÍA MEDIANTE CARTA SAE CUADRICICLO ENTREVISTO AL PERSONAL DE SEGURIDAD REFIRIÓ NO HABER LLAMADO NO SE APROXIMÓ DENUNCIANTE.</t>
  </si>
  <si>
    <t>SE TOMO CONOCIMIENTO MEDIANTE CARTA SAE QUE MASCULINO REFIERE QUE EN EL LUGAR ENCONTRARON A UN FEMENINO CAMINANDO POR LA PARED DEL PRIMER PISO. ES UNA PERSONA DE ORIGEN RUSO. ESTA DESORIENTADA. AL TOMAR LA CAMARA SE VISUALIZA A PERSONAL POLICIAL EN EL LUGAR. ARRIBA SAME Y BOMBEROS. QUIEN ASISTE Y DERIVA CON DIAGNOSTICO SITUACION SOCIAL.</t>
  </si>
  <si>
    <t>SE TOMA CONOCIMIENTO POR MEDIO DE LA CARTA SAE N°46934115 QUE DENUNCIANTE REFIERE QUE CHOCO A UNA MOTO. SIENDO LAS 03:48 HS. SE OBSERVA POR LA CÁMARA FLORESO118 EMPLAZADA EN VARELA 1802 Y CASTAÑARES DONDE SE VISUALIZA AL MOTOCICLISTA MAL HERIDO SOBRE LA CALZADA. 04:51HS. ARRIBA EL MÓVIL POLICIAL. 04:07 HS. ARRIBA SAME AL LUGAR. 04:16 HS. SE RETIRA SAME CON TRASLADO DEL MASCULINO. POR LINEA DE TIEMPO SE OBSERVA POR LA CÁMARA FLORESO118CAM03 EMPLAZADA EN EL MISMO QTH DONDE SE VISUALIZA A LAS 03:45:50 HS. LA COLISIÓN DEL MOTOVEHICULO DOMINIO A24 5YFF CON EL AUTOMÓVIL FIAT GRIS DOMINIO AD 270 NG EN LA ENCRUCIJADA DE AMBAS AVENIDAS. 05:24 HS. SE DA POR FINALIZADO EL EVENTO QUEDANDO PERSONAL POLICIAL DE CONSIGNA EN EL LUGAR. POSTERIORMENTE SE TOMA CONOCIMIENTO POR MEDIO DE LA AMPLIACIÓN DE LA CARTA SAE QUE 607 INFORMA SE TOMÓ CONSULTA CON UNIDAD DE FLAGRANCIA ESTE A CARGO DE LA DRA. AARÓN SE DISPONE ACTUACIONES POR LESIONES 94 Y VIALES AL LUGAR CONSIGNA OF MAYOR LP 2414 RODRIGO GIRAUDO POC 1151628257. FALTA AMPLIAR NUEVA CONSULTA.-</t>
  </si>
  <si>
    <t>CMU- FINALIZADA CON IMPUTADO</t>
  </si>
  <si>
    <t>P. AVELLANEDA O105</t>
  </si>
  <si>
    <t>SE TOMA CONOCIMIENTO MEDIANTE LA CARTA SAE N°46934119 DENUCIANTE SOLICITA QUE SU EX PAREJA HABRIA GOLPEADO A SU HIJO . 03:54HS. SE TOMA CAMARA PARQUE AVELLANEDAO105 EMPLAZADA EN HOMERO 2401 Y C ALVAREZ DONDE SE VISUALIZA A UN GRUPO DE PERSONAS EN LA VÍA PÚBLICA. 03:58 HS. ARRIBA PERSONAL POLICIAL QUIEN PROCEDE A ENTREVISTAR A FEMENINO. 04:13HS. SE RETIRA LA FEMENINO POR SUS PROPIOS MEDIOS. 04:16HS. SE RETIRA PERSONAL POLICIAL DANDO POR FINALIZADO ESTE EVENTO. POSTERIORMENTE MEDIANTE LA AMPLACION DE LA CARTA SAE UTP INFORMA NEGATIVA VIOLENCIA FAMILIAR LA FEMENINO INDICA QUE SE TRATO DE INCIDENCIA VERBAL CON SU EX PAREJA NEGATIVA AGRESIONES AL ARRIBO EL MASCULINO NO SE ENCONTRABA PANORAMA NORMAL.-</t>
  </si>
  <si>
    <t>V. URQUIZA 93</t>
  </si>
  <si>
    <t>SE TOMA CONOCIMIENTO MEDIANTE CARTA SAE N° 46934158 SUBINSPECTOR CABLERO FEDERICO SOLICITA MÓVIL POR 3NN QUE INGRESARON A LA CASA SOMETIERON AL HERMANO HAY UN MENOR EN EL LUGAR NO SABE SI HAY HERIDOS. 04:08HS SE TOMA CÁMARA VILLA ERQUIZA93 EMPLAZADA EN NAHUEL HUAPI 5797 Y AIZPURUA DONDE SE VISUALIZA A PERSONAL POLICIAL EN EL LUGAR INVESTIGANDO EL HECHO EN CUESTIÓN. 05:43HS SE RETIRA MÓVIL DEL LUGAR DANDO ASÍ POR FINALIZADO ESTE EVENTO. POSTERIORMENTE AMPLIA SAE INDICO SU HIJO QUE SU PADRE ES RETIRADO DE LA PFA HACE 10 AÑOS COMO ÚLTIMO DESTINO CUSTODIA PRESIDENCIAL AL MOMENTO EL PADRE ESTÁ INTERNADO EN LA CLÍNICA SAN JORGE POR ADICCIONES EN REHABILITACIÓN INTERVIENE FISCALÍA CRIMINAL CORRECCIONAL N°46 A CARGO DOCTOR PÉREZ SECRETARIA ÚNICA A CARGO DOCTORA CAPANEGRA ACTUACIONES POR ROBO Y PRIVACIÓN. ESTE EVENTO FUE MONITOREADO POR GUTIÉRREZ AMELIA DNI 94624772.</t>
  </si>
  <si>
    <t>PALERMO O212</t>
  </si>
  <si>
    <t>SE TOMA CONOCIMIENTO MEDIANTE CARTA SAE N° 46934237 QUE LLAMANTE INDICA QUE LA ESTARÍAN ROBANDO Y LA HABRÍAN AMENAZADO CON ARMA DE FUEGO. 04:18 HS. SE TOMA CÁMARA PALERMOO212 EMPLAZADA EN SALGUERO 2108 Y ARENALES DONDE SE VISUALIZA QTH APORTADO. 04:21 HS. ARRIBA PERSONAL POLICIAL AL LUGAR. 04:29 HS. SE RETIRA PERSONAL POLICIAL DANDO POR FINALIZADO EL EVENTO. POSTERIORMENTE SE AMPLÍA MEDIANTE CARTA SAE M614 INFORMA SE TRATA DE KIOSCO UBICADO EN SALGUERO 2027 DAMNIFICADA MANIFIESTA SE APROXIMA EL MASCULINO DESCRIPTO MEDIANTE AMENAZAS Y MOSTRANDO PARTE ARMA DE FUEGO LE PIDE LA RECAUDACIÓN REALIZANDO LA ENTREGA DE LA SUMA DE 97 MIL PESOS ARGENTINOS ILESA SE REALIZA CONSULTA CON FISCALÍA CORRECCIONAL 62 A CARGO DR YAPUR SECCIÓN ÚNICA A CARGO DRA GONZALEZ PARDO QUIEN DISPONE ACTUACIONES POR ROBO. NEGATIVO RELEVANCIA NEGATIVO SERVICIOS. ESTE EVENTO FUE MONITOREADO POR GUADALUPE GATTELET DNI: 45677429.</t>
  </si>
  <si>
    <t>ACTUACIONES POR ROBO</t>
  </si>
  <si>
    <t>SIENDO LAS 04:55 HS. SE VISUALIZA MEDIANTE LA CÁMARA BALVANERA 65 EMPLAZADA EN RIVADAVIA 1888 Y COMBATE DE LOS POZOS SE VISUALIZA A UN MASCULINO Y FEMENINO LOS CUALES SON ENTREVISTADOS POR PERSONAL POLICIAL Y SAME. SE DA AVISO A COMANDO GENERANDO CARTA SAE N° 46934356. 04:57 HS. SE RETIRA SAME. 05:02 HS. SE RETIRAN EL MASCULINO Y FEMENINO POR SUS PROPIOS MEDIOS EN UN TAXI DANDO POR FINALIZADO ESTE EVENTO. POSTERIORMENTE SE AMPLÍA MEDIANTE CARTA SAE  QUE HT INFORMA ARRIBO PERSONAL DE SAME INTERNO 407 BASE MORENO DR. JORGE MOLLA MATRICULA NACIONAL 168484 DIAGNOSTICO ESTADO ETÍLICO ASISTE EN EL LUGAR.</t>
  </si>
  <si>
    <t>S. CRISTOBAL 04</t>
  </si>
  <si>
    <t>SE TOMA CONOCIMIENTO MEDIANTE CARTA SAE N°46934403. HT REFIERE QUE HABRÍA UN MASCULINO CON ARMA DE FUEGO AMENAZANDO A PERSONAL POLICIAL. 04:58HS. SE POSEE CÁMARA SAN CRISTOBAL04 EMPLAZADA EN INDEPENDENCIA 3202 Y 24 DE NOVIEMBRE DONDE SE VISUALIZA A PERSONAL POLICIAL EN EL LUGAR. SE REALIZA LÍNEA DE TIEMPO MEDIANTE EL DOMO SAN CRISTOBAL04 DONDE NO SE VISUALIZA IMÁGENES DE RELEVANCIA. 05:47HS. SE RETIRA PERSONAL POLICIAL DANDO POR FINALIZADO ESTE EVENTO. SE AMPLÍA MEDIANTE SAE ARRIBO AMBULANCIA PRIVADA DE ARIES SALUD A CARGO DEL DR. FLORES MN 178432 ASISTE EN EL LUGAR CON DIAGNOSTICO TRAUMATISMO CODO DERECHO Y CRISIS DE ANGUSTIA</t>
  </si>
  <si>
    <t>BARRACASO149</t>
  </si>
  <si>
    <t>SE TAMA CONOCIMIENTO MEDIANTE CARTA SAE 46934672 ABRIA UNA FIETA S EN UNA CASA Y QUE ESTARIA TIRANDOSE PIERDRAS Y CORRIENDO EN EL LUGAR SIENDO LAS 05:58 SE VISUALIZA POR LA CAMARA BARRACAS O149 EMPLAZADA SANTO DOMINGO 3803 E IGUAZU Y LA CAMARA POMPEYA 30 EMPLAZADA IGUAZO 1550 Y SANTO DOMINGO SE VE PERSONAL POLICIAL CON UN MASCULINO Y LUEGO SE QUE SIN VIDEO DICHA CAMARA Y NO SE VE MAS NADA 05:55 SE REALIZA LINIA DE TIEMPO POR LA CAMARA BARRACAS O149 SOLO SE VE CORRIDO DE CHICOS POR DICA CAMARA SE 06:09 SE RETIRA FIPS MOVOLES DEL LUGAR POR SU PROPIOS MEDIOS 06:15HS SE FINALIZA EL VENTO EL EVENTO HT AMPLIA NEGATIVO ELEMENTO CONSTITUTIVO DE DELITO SE IDENTIFICO SIN NOVEDAD NEGATIVOS LESIONADOS S ERETIARA EL PERSONAL POCILIAL DEL LIGAR Y LOS MASCULINO SE RETIRAN TAMBIEN POR SU PROPIOS MEDIOS</t>
  </si>
  <si>
    <t>BOCAO111</t>
  </si>
  <si>
    <t>SIENDO LAS 6:11 HS SE VISUALIZA MEDIANTE CÁMARA CONSTITUCIÓN 32 EMPLAZADA SALTA 1520 Y PAVÓN A DOS MASCULINOS EN RIÑA LOS MISMOS VISTEN PELO CORTO REMERA A RAYAS OSCURO CLARO Y VERDE SHORT OSCURO Y OJOTAS SEGUNDO MASCULINO VISTE REMERA OSCURA CON DETALLES CLAROS PANTALÓN GRIS CALZADO OSCURO. SE DA AVISO A COMANDO GENERANDO CARTA SAE N° 46934793 6:12 HS SE VISUALIZA EL ARRIBO DE PERSONAL POLICIAL DANDO CON LOS MASCULINOS 6:24 HS LOS MASCULINOS SE RETIRAN DEL LUGAR POR SUS PROPIOS MEDIOS 6:29 HS PERSONAL POLICIAL SE RETIRA DEL LUGAR DANDO POR FINALIZADO ESTE EVENTO. MEDIANTE CARTA SAE AMPLIA HT ID 2001309 INFORMA SE IDENTIFICÓ A DOS MASCULINOS CON LAS DESCRIPCIONES APORTADAS CORRESPONDEN Y NO POSEEN IMPEDIMENTOS NO POSEE ELEMENTOS CONSTITUTIVOS DE DELITO LOS MISMOS ILESOS SE RETIRAN SIN NOVEDAD.</t>
  </si>
  <si>
    <t>COLEGIALES 29</t>
  </si>
  <si>
    <t>SE TOMA CONOCIMIENTO MEDIANTE CARTA SAE N°46934796 HT R3196 REQUIERE SAME EN PRIORIDAD POC 1156630264. SIENDO LAS 06.20HS SE TOMA CÁMARA COLEGIALES29 EMPLAZADA EN LACROZE 2496 Y CIUDAD DE LA PAZ SE VISUALIZA PERSONAL POLICIAL. 06.25HS ARRIBA SAME. 06.33HS SE RETIRA SAME CON TRASLADO. 1027HS RETIRA MOTOVEHICULO DEL LUGAR PERSONAL POLICIAL. 10.29HS SE RETIRA PERSONAL POLICIAL DANDO POR FINALIZADO ESTE EVENTO. SE DEJA CONSTANCIA QUE NO SE LOGRA VISUALIZAR EL MOMENTO D LA COLISIÓN YA QUE LA CÁMARA DOMO SE ENCONTRABA EN MODO PATRÓN Y LAS CÁMARAS FIJAS SE ENCUENTRAN OBSTRUIDAS POR POSTE DE ILUMINARIA. POSTERIORMENTE SE AMPLÍA MEDIANTE SAE 613C INFORMA ALCOTEST ARRIBO Y DIO COMO RESULTADO 0.0 TAMBIÉN ARRIBO VIALES DE PFA FINALIZADA LA INTERVENCIÓN.</t>
  </si>
  <si>
    <t>06:18 HS. SE VISUALIZA POR CÁMARA CONSTITUCIÓN 27 EMPLAZADA EN JUAN DE GARAY 1186 Y SALTA UN VEHÍCULO CITROËN BERLINGO BLANCO EN APARENTE COMPRA DE ESTUPEFACIENTES. SE DA AVISO A COMANDO GENERANDO CARTA SAE N° 46934822. 06:27 HS. SE LE PIERDE LA VIAL AL VEHÍCULO POR CÁMARA CONSTITUCIÓN 69 EMPLAZADA EN PAVÓN 1699 Y SOLÍS. 06:28 HS ARRIBA PERSONAL POLICIAL Y 06:44 HS. SE RETIRA PERSONAL POLICIAL DANDO ASÍ POR FINALIZANDO EL EVENTO. SAE AMPLIA 601C INFORMA SE RECORRIÓ INMEDIACIONES. NO SE PUDO DAR CON EL VEHÍCULO DESCRIPTO. VÍA PÚBLICA PANORAMA NORMAL. EVENTO MONITOREADO POR KRAKOVSKY FLORENCIA</t>
  </si>
  <si>
    <t>SE TOMA CONOCIMIENTO MEDIANTE CARTA SAE N° 46934855 POR UNA FEMENINA DESCOMPUESTA.06:34 HS SE TOMA CAMARA BALVANERA22 EMPLAZADA EN RIVADAVIA 2003 AL TOMAR LA CAMARA SE VISUALIZA A PERSONAL POLICIAL CON LA FEMENINA.06:47 HS SE RETIRA LA FEMENINA POR SUS MEDIOS. DANDOSE POR FINALIZADO EL EVENTO. POSTERIORMENTE SE AMPLIA POR CARTA SAE QUE EL FEMENINO SE RETIRA POR SUS MEDIOS.</t>
  </si>
  <si>
    <t>SIENDO LAS 6:29 HS SE VISUALIZA MEDIANTE CÁMARA CONSTITUCIÓN 32 EMPLAZADA SALTA 1520 Y PAVÓN A MASCULINO DE REMERA OSCURA JEAN Y CALZADO OSCURO APROXIMARSE A OTRO MASCULINO QUE APARENTEMENTE ESTARÍA COMERCIALIZANDO ESTUPEFACIENTES EL MISMO VISTE VISERA CLARA CAMPERA OSCURA SHORT GRIS CALZADO TURQUEZA POSTERIOR EL MASCULINO COMPRADOR SE RETIRA SOBRE SALTA SENTIDO JUAN DE GARAY PERDIÉNDOSE DE LA VISUAL. SE DA AVISO A COMANDO GENERANDO CARTA SAE N° 46934874 6:31 HS SE VISUALIZA A PERSONAL POLICIAL DA CON MASCULINO DE VISERA CLARA 6:39 HS SE RETIRA EL PERSONAL POLICIAL ASIMISMO EL MASCULINO DANDO POR FINALIZADO ESTE EVENTO. MEDIANTE CARTA SAE AMPLIA HT INFORMA SE IDENTIFICÓ A UN MASCULINO CON LAS DESCRIPCIONES APORTADAS POR MONITOREO EL MISMO CORRESPONDE Y NO POSEE IMPEDIMENTOS NO POSEE ELEMENTOS CONSTITUTIVO DE DELITO.</t>
  </si>
  <si>
    <t>SIENDO LAS 06:36HS. SE VISUALIZA MEDIANTE CÁMARA CONSTITUCION13 EMPLAZADA EN O?BRIEN 1101 Y LIMA A MASCULINO MANIPULANDO ENVOLTORIOS. SE DA AVISO A COMANDO GENERANDO CARTA SAE N° 46934907. 06:37HS. ARRIBA PERSONAL POLICIAL. 06:51HS. SE RETIRAN LAS PARTES DANDO POR FINALIZADO ESTE EVENTO. POSTERIORMENTE SE TOMA CONOCIMIENTO MEDIANTE CARTA SAE QUE HT Y 901 INFORMA SE IDENTIFICÓ A UN MASCULINO CON LAS DESCRIPCIONES APORTADAS POR MONITOREO. EL MISMO CORRESPONDE Y NO POSEE. ASÍ MISMO SE IDENTIFICÓ A UN SEGUNDO MASCULINO QUIEN POSEÍA UN MORRAL CON ENVOLTORIO DE TABACO. SE RETIRAN SIN NOVEDAD.</t>
  </si>
  <si>
    <t>RECOLETAO106</t>
  </si>
  <si>
    <t>SIENDO LAS 07:06 HS SE RECIBE MEDIANTE CARTA SAE N ° 46934993 POR PERSONA LESIONADA SE TOMA CÁMARA RECOLETAO106 EMPLAZADA EN VICENTE LOPEZ 2129 Y URIBURU SE VISUALIZA VARIAS PERSONAS ASISTIENDO Y UN FEMENINO SENTADO EN LA VEREDA 07:07 HS ARRIBO PERSONAL POLICIAL 07:10 HS EL FEMENINO SUBE A UN AUTO PARTICULAR Y SE RETIRA DEL LUGAR 07:11 HS SE DA POR FINALIZADO EL EVENTO SE RETIRA PERSONAL POLICIAL DEL LUGAR. 107 INFORMA MOTO DEJA SIN EFECTO SAME DEBIDO A QUE LA FEMENINA SE DESPLAZA A NOSOCOMIO PRÓXIMO.</t>
  </si>
  <si>
    <t>CONSTITUCION 70</t>
  </si>
  <si>
    <t>SE TOMA CONOCIMIENTO MEDIANTE CARTA SAE N° 46934998 POR UN MASCULINO EL CUAL HABRÍA INTENTADO ABRIR UN VEHÍCULO. SIENDO LAS 07:02HS. SE TOMA CÁMARA CONSTITUCIÓN 70 EMPLAZADA EN VIRREY CEVALLOS 1401 AL MOMENTO SE VISUALIZA PERSONAL POLICIAL CON UN MASCULINO PREVENIDO. SE REALIZA LÍNEA DE TIEMPO POR CÁMARA CONSTITUCIÓN 70 CAM 01 SIENDO LAS 06:50 HS. SE VISUALIZA AL MASCULINO DE REMERA BLANCA BERMUDA NEGRA EL MISMO APARENTEMENTE FORCEJANDO EL BAÚL DE UN VEHÍCULO ESTACIONADO EN VIRREY CAVELLOS. 07:16 HS. SE RETIRA EL MASCULINO POR SUS PROPIOS MEDIOS Y EL PERSONAL POLICIAL DADO ASÍ POR FINALIZADO EL EVENTO. SAE AMPLIA 1001C INFORMA EN EL LUGAR SE ENTREVISTA CABO LP 49740 SERGIO MARTÍNEZ DE PFA QUIEN REFIERE MASCULINO QUIEN ESTABA EN APARENTE ESTADO DE EBRIEDAD SE EQUIVOCA DE VEHÍCULO Y SE APROXIMA A INTENTAR ABRIR EL QUE LE PERTENECE AL CABO DE PFA QUIEN AL OBSERVAR LE DA LA VOZ DE ALTO. AL OBSERVAR EL MASCULINO AL CABO SIN SU UNIFORME ES QUE SE ASUSTA Y EMPRENDE UNA BREVE FUGA PARA DESPUÉS SER REDUCIDO Y AL ARRIBAR EL MÓVIL SE ESCLARECE LA SITUACIÓN. MASCULINO CORRESPONDE Y NO POSEE IMPEDIMENTOS. NO POSEE ELEMENTO CONSTITUTIVO DE DELITO SE TRATÓ DE UNA CONFUSIÓN. EVENTO MONITOREADO POR KRAKOVSKY FLORENCIA</t>
  </si>
  <si>
    <t>CHACARITA 49</t>
  </si>
  <si>
    <t>SE TOMA CONOCIMIENTO MEDIANTE CARTA SAE N° 46935040 APARENTEMENTE PLATA BAJA LA CASA TENDRÍA CLORES DE ATLANTA Y PODRIA TENER BANDERA ENTRADA DE GARAJE FEMENINO INDICA QUE SU PAREJA LA HABRÍA LLAMADO REFIRIENDO TENGO LA CARA DOBLADA. SIENDO LAS 07:10HS. SE TOMA CÁMARA CHACARITA49 EMPLAZADA EN LAS CALLES VILLARREAL 1400 Y FITZ ROY SE VISUALIZA A PERSONAL DAR CON UN MASCULINO EN EL CTH APORTADO. SIENDO LAS 07:16HS. SE RETIRA MASCULINO POR SUS MEDIOS Y PERSONAL POLICIAL DANDO ASI POR FINALIZADO EL EVENTO. SE TOMA CONOCIMIENTO MEDIANTE CARTA SAE HT INFORMA DEJA SIN EFECTO SAME SE RETIRÓ CON SU PAREJA AL SANATORIO DE COLEGIALES</t>
  </si>
  <si>
    <t>BALVANERA O131</t>
  </si>
  <si>
    <t>SE TOMA CONOCIMIENTO MEDIANTE CARTA SAE N°46935093 POR UNA VIOLENCIA DE GENERERO.07:20 HS SE TOMA CAMARA BALVANERAO131 EMPLAZADA EN AGUERO 302 AL TOMAR LA CAMARA SE VISUALIZA A UNA PAREJA DISCUTIENDO Y UN TERCER MASCULINO EN UN VEHICULO.07:50 HS EL FEMENINO SE RETIRA CON EL MASCULINO DÁNDOSE POR FINALIZADO EL EVENTO. POSTERIORMENTE SE AMPLIA EN EL LUGAR NEGATIVO LO APORTADO NO SE APROXIMA DENUNCIANTE PANORAMA NORMAL.</t>
  </si>
  <si>
    <t>SE TOMA CONOCIMIENTO MEDIANTE SISEP DENUNCIANTE REFIERE QUE LE ESTÁN ROMPIENDO LAS COSAS DE SU LOCAL. 07:21 HS. AL TOMAR LA CÁMARA PALERMO 25 EMPLAZADA EN HONDURAS 5335 Y ATACALCO SE VISUALIZA A UN GRUPO DE PERSONAS EN INCIDENCIA CON ELEMENTOS CONTUNDENTES. SE DA AVISO A COMANDO MEDIANTE CARTA SAE NRO. 46935103. 07:24 HS. LAS PARTES INTERVINIENTES SE DISPERSAN Y SE RETIRAN DEL LUGAR. 07:26 HS. ARRIBA PERSONAL POLCIIAL DE MOTORIZADA. 07:34 HS. SE RETIRA PERSONAL POLICIAL DEL LUGAR DANDO POR FINALIZADO DICHO EVENTO. SE AMPLÍA POR SAE MOTO 14A AL ARRIBO NEGATIVO ILÍCITO. MOTO INFORMA SE HABRÍA TRATADO DE UNA INCIDENCIA VERBAL SOLAMENTE. AL ARRIBO DEL PERSONAL UNA DE LAS PARTES YA NO ESTABA. NEGATIVO DAÑOS.</t>
  </si>
  <si>
    <t>SIENDO LAS 07:21HS SE VISUALIZA MEDIANTE CÁMARA CONSTITUCIÓN O122 EMPLAZADA EN PAVÓN Y SANTIAGO DEL ESTERO A DOS MASCULINOS EN INCIDENCIA. PRIMER MASCULINO VESTIMENTA SHORT AMARILLO TORSO DESNUDO SEGUNDO MASCULINO REMERA CLARA BERMUDA CELESTE. SE DA AVISO A COMANDO GENERANDO CARTA SAE: N° 46935114. 07:24HS ARRIBA PERSONAL POLICIAL AL LUGAR DANDO CON LOS MASCULINOS. 07:53HS ARRIBA AMBULANCIA DE SAME. 07:57HS SE RETIRA AMBULANCIA DE SAME. 08:35HS SE RETIRA SEGUNDO MASCULINO POR SUS PROPIOS MEDIOS. 08:58HS SE RETIRA PERSONAL POLICIAL Y PRIMER MASCULINO POR SUS PROPIOS MEDIOS DANDO POR FINALIZADO EL EVENTO. POSTERIORMENTE SE TOMA CONOCIMIENTO MEDIANTE CARTA SAE: MÓVIL 1001 INFORMA ARRIBO SAME IN 391 A CARGO DR ROCHER MN 198266 ASISTE Y NO DERIVA CON DIAGNOSTICO HERIDA CORTANTE SUPERFICIAL EN EL DEDO DERECHO. SE REALIZÓ CONSULTA CON ÁREA DE FLAGRANCIA ESTE A CARGO DR CAPUTTO NO ADOPTA TEMPERAMENTO. ASÍ MISMO SOLICITA VISTA FÍLMICA Y DECLARACIÓN DE CMU. ESTE EVENTO FUE MONITOREADO POR LA OPERADORA MELANIE ROJAS DNI 40097155</t>
  </si>
  <si>
    <t>FLORES O152</t>
  </si>
  <si>
    <t>SE TOMA CONOCIMIENTO MEDIANTE MODULACIÓN HT DENUNCIANTE REFIERE QUE HABRÍA UN VEHÍCULO COLOR BLANCO CIRCULANDO EN CONTRAMANO APARENTEMENTE EL CONDUCTOR ESTARÍA EBRIO. SIENDO LAS 07:27HS SE TOMA CÁMARA FLORES0152 EMPLAZADA EN LAS CALLES JUAN BAUTISTA ALBERDI 2801 Y LAFUENTE SE VISUALIZA UN VEHÍCULO COLOR BLANCO VOLCADO Y UN VEHÍCULO COLOR GRIS DETENIDO EN MEDIO DE LA CALZADA. SE REALIZA LÍNEA DE TIEMPO POR CÁMARA FLORES0152CAM03 SIENDO LAS 7:20HS SE VISUALIZA AL VEHÍCULO COLOR BLANCO DIRIGIRSE POR LAFUENTE HACIA ALBERDI EN CONTRAMANO LLEGANDO A LA INTERSECCIÓN Y COLISIONAR CON UN VEHÍCULO COLOR GRIS Y POSTERIORMENTE EL VEHÍCULO BLANCO VUELCA. SE VISUALIZA EL SEMÁFORO PARA EL VEHÍCULO COLOR GRIS EN VERDE. SE GENERA CARTA SAE N° 46935117 07:28HS ARRIBA PERSONAL POLICIAL AL LUGAR. 07:30HS ARRIBA BOMBEROS ASISTE AF CONDUCTOR DEL VEHÍCULO. 07:38HS ARRIBA SAME AL LUGAR ASISTE, 08:23HS SE RETIRA UN SAME CON TRASLADO. 08:39HS SE RETIRA OTRO SAME NO SE LOGRA VISUALIZAR SI ES CON TRASLADO. 08:41HS SE VISUALIZA EL ARRIBO DE MEDIOS PERIODÍSTICOS AL LUGAR. 09:45HS SE VISUALIZA EL ARRIBO DE OTROS MEDIOS PERIODÍSTICOS. 09:48HS QUEDA PERSONAL POLICIAL DE CONSIGNA DANDO POR FINALIZADO EL EVENTO. POSTERIORMENTE SE AMPLÍA MEDIANTE CARTA SAF HT INFORMA ARRIBO SAME INTERNO 511 A CARGO DE LA SR. SALAZAR ANDREA MATRICULA NÚMERO 121909 ASISTE Y TRASLADA AL MASCULINO CON DIAGNOSTICO POLI CONTUSO HOSPITAL PIÑEIRO. HT INFORMA ARRIBO SAME INTERNO 404 DEL HOSPITAL ÁLVAREZ A CARGO DE LA DR. CAROL MATRICULA NÚMERO 201264 ASISTE Y TRASLADA A LA FEMENINA.COM. DIAGNOSTICO CRISIS PÁNICO AL HOSPITAL ALCARAZ. HT INFORMA EVACUARON CONSULTA CON UNIDAD DE FLAGRANCIA OESTE A CARGO DE LA DR. LORENA ARCHILLA DISPONE LESIONES 94 AL MASCULINO DETENCIÓN DEL MASCULINO SOLICITA VIALES Y ALCOTEST. OFICIAL YANINA LP 35890 POC 1167008372 OFICIAL CONSIGNA CON EL MASCULINO. OF1 MAIDA LP 3337 POC 1144939917.</t>
  </si>
  <si>
    <t>1 DETENIDO ; 2 TRASLADOS DE SAME</t>
  </si>
  <si>
    <t>SAN TELMO30</t>
  </si>
  <si>
    <t>SAN TELMO</t>
  </si>
  <si>
    <t>SE TOMA CONOCIMIENTO MEDIANTE CARTA SAE N:46935145. MASCULINO REFIERE QUE HABRÍA UN VEHICULO AL QUE LE ROMPIERON UN VIDRIO TRASERO DERECHO SOBRE LA VEREDA Y TIENE EL INTERIOR REVUELTO SERIA UN FIAT COLOR GRIS CON DOMINIO AE900FL. DIRECCION APORTADA AVENIDA BRASIL AL 166. ATENTO A ELLO SIENDO LAS 07:34 HS SE TOME EL CONTROL DE LA CÁMARA SAN TELMO30 EMPLAZADA EN PASEO COLON 1499 Y BRASIL DONDE SE VISUALIZA AL VEHICULO ESTACIONADO. SIENDO LAS 07:35 HS ARRIBA EL PERSONAL POLICIAL. SE VERIFICO LA LINEA DE TIEMPO POR CÁMARA SAN TELMO30 CAM FIJA03 Y SIENDO LAS 02:07 HS SE VISUALIZA A TRES MASCULINOS QUE SE APROXIMAN AL VEHÍCULO Y POSTERIORMENTE SE RETIRAN DEL LUGAR AL MOMENTO NO SE VISUALIZA HECHO ILICITO DEBIDO A LA LEJANIA DE LA CÁMARA. SIENDO LAS 07:51 HS ARRIBA EL MÓVIL INTERNO: 8416. SIENDO LAS 09:04 HS SE ACERCAN AL LUGAR LOS DUEÑOS DEL VEHÍCULO. SIENDO LAS 09:26 HS SE RETIRA EL MÓVIL POLICIAL DANDO ASI POR FINALIZADO EL EVENTO. POSTERIORMENTE SE TOMA CONOCIMIENTO MEDIANTE CARTA SAE: MÓVIL 601 INFORMA EL VEHÍCULO SE ENCUENTRA DAÑADO EL VIDRIO TRASERO DEL LADO DE ACOMPAÑANTE NEGATIVO FALTANTE SE REALIZO CONSULTA CON LA FISCALIA CORRECCIONAL NUMERO 41 A CARGO DEL DOCTOR RUSSI SECRETARIA ÚNICA A CARGO DE LA DOCTORA TORRES SE LABRAN ACTAS POR AVERIGUACIÓN DE ILÍCITO SIN SERVICIO.</t>
  </si>
  <si>
    <t>SIENDO LAS 07:43 HS INGREZA POR MEDIO DE CARTA SAE N 46935170 QUE ENTRE LAS CALLES RIVADAVIA Y 24 DE NOVIEMBRE UNA VIOLENCIA DE GENERO. SE VERIFICA CAMARA BALVANERA 50 EMPLAZADA EN LA AV RIVADAVIA 3196 Y 24 DE NOVIEMBRE Y SE VISUALIZA A PERSONAL POLICIAL JUNTO A UN FEMENINOP. SE DA AVISO A COMANDO LO VISUALIZADO. SIENDO 09:18 HS SE RETIRA PERSONAL POLICIAL Y EN FEMENINO INGREZA AL DOMICILIO. AMPLIAN MEDIANTE CARTA SAE 603 INF SE REALIZA CONSULTA CON UNIDAD DE FLAGRANCIA ESTE AC DEL DR CAPUTO DISPONE ACTUACIONES POR LESIONES LEVES ART SAME REALIZO VIDEO CONSULTA AC DR DARIO MN 125172 TEL TRAUMA DE CRANEO -</t>
  </si>
  <si>
    <t>RECCHIA AGUSTIN</t>
  </si>
  <si>
    <t>RECOLETA09</t>
  </si>
  <si>
    <t>SE RECIBE MODULACIÓN INDICANDO PERSONA DESCOMPENSADA EN SANTA FE Y RODRIGUEZ PEÑA. 07:40 HS SE OBSERVA POR CÁMARA RECOLETA09 SANTA FE 1701 Y RODRIGUEZ PEÑA MASCULINO EN PARADA DE COLECTIVO MINISTERIO DE EDUCACIÓN NOTORIAMENTE DESCOMPUESTO. SE GENERA CARTA SAE 46935177. 07:48 HS ARRIBA POLICIA DE LA CIUDAD.08:08 HS ARRIBA SAME INTERNO 378 QUE ASISTE Y TRASLADA 08:13 HS DANDO POR FINALIZADO EL EVENTO DICHO HORARIO. HT INFORMA ARRIBO SAME INTERNO 378 BASE CORDOBA A CARGO DE DOCTOR ECHEVERRIA MN 199792 QUIEN ASISTE Y DERIVA A HOSPITAL RIVADAVIA CON DIAGNÓSTICO INTOXICACIÓN. COLABORACIÓN: RUNGE MIRTA LP 13551</t>
  </si>
  <si>
    <t>SE VISUALIZA MEDIANTE CÁMARA CONSTITUCION32 EMPLAZADA SALTA 1520 Y PAVÓN SE VISUALIZA A UNA FEMENINO TRANS APARENTEMENTE COMERCIALIZAR SUSTANCIAS ESTUPEFACIENTES. SE DA AVISO A COMANDO MEDIANTE CARTA SAE N° 46935231. VEHÍCULO MARCA FIAT COLOR BLANCO. FEMENINA VENDEDORA VESTIDO ESTAMPADO EN BLANCO Y NEGRO. 07:47HS. ARRIBA PERSONAL POLICIAL DANDO CON LA FEMENINO. 07:47:51HS. SE LA VISUALIZA INTRODUCIRSE ELEMENTOS A SU BOCA. 08:17HS. SE RETIRA EL FEMENINO DANDO POR FINALIZADO ESTE EVENTO. POSTERIORMENTE SE TOMA CONOCIMIENTO MEDIANTE CARTA SAE QUE HT INFORMA QUE SE REALIZÓ CONSULTA CON LA UNIDAD DE FLAGRANCIA ESTE A CARGO DEL DOCTOR CAPPUTO QUIEN NO ADOPTA TEMPERAMENTO. FEMENINO NO POSEE ELEMENTO CONSTITUTIVO.</t>
  </si>
  <si>
    <t>• MAL TIPIFICADO (IDENTIFICACIÓN DE PERSONAS)</t>
  </si>
  <si>
    <t>VILLA LUGANOO155</t>
  </si>
  <si>
    <t>SIENDO LAS 08:06 HS. SE VISUALIZA POR LA CÁMARA VILLA LUGANO 0155 EMPLAZADA EN AV ARGENTINA $211Y SOMELLERA SE OBSERVA A UN MASCULINO FORCEJEANDO CON UN FEMENINO EN EL INTERIOR DE UNA CAMIONETA KANGOO DOMINIO KNL921 COLOR GRIS SE DA AVISO A COMANDO MEDIANTE CARTA SAE N°46935304. 08:08 HS. ARRIBA PERSONAL POLICIAL DANDO CON LOS MISMOS. 08:34 HS. SE RETIRAN POR SUS PROPIOS MEDIOS LUEGO SE RETIRA PERSONAL POLICIAL DANDO POR FINALIZADO EL EVENTO. SAE INFORMA OFL FRANCO AC DE MÓVIL SECTOR 6 INFORMA SE TRATO DE UNA DISCUSIÓN ENTRE LAS PARTES EL FEMENINO SE ENCONTRARIA EN ESTADO DE EBRIEDAD SE NIEGA A APORTAR DATOS EL MASCULINO MANIFIESTA QUE SE ENCONTRABAN JUNTOS EN UNA FIESTA DADA LA SITUACION EL PERSONAL LE RECOMIENDA QUE EL MASCULINO ACOMPAÑE A PIE AL FEMENINO A LA FINCA.</t>
  </si>
  <si>
    <t>BARRACAS72</t>
  </si>
  <si>
    <t>SE TOMA CONOCIMIENTO POR FRECUENCIA INCIDENCIA HERRERA Y ALVARADO.08:21HS SE TOMA CAMARA BARRACAS0128 EMPLAZADA EN HERRERA 1293 Y LAMADRID SE VISUALIZA PERSONAL POLICIAL EN EL LUGAR. SE DA AVISO A COMANDO GE ERANDO CARTA SAE N°46935311 ASI M ISMO BRINDANDO APOYO OPTICO. 09:15HS ARRIBA SAME. 09:24HS SE RETIRA SAME DEL LUGAR.10:02HS SE RETIRA MOVIL. POSTERIORMENTE SE AMPLIA POR CARTA SAE UFLA SUR A CARGO DR. LANDINI ACTUACIONES LESIONES RECIPORCAS SE NOTIFICA ART 29/30 PARA LAS PARTES. MONITOREADO POR RAMOS LORENA EN COLABORACION ANALIA DIAZ</t>
  </si>
  <si>
    <t>¿? IMPUTADOS</t>
  </si>
  <si>
    <t>CONSTITUCION 49</t>
  </si>
  <si>
    <t>SE TOMA CONOCIMIENTO MEDIANTE CARTA SAE N° 46935332 QUE DENUNCIANTE REFIERE QUE UN VEHÍCULO TENDRÍA EL BAÚL ABIERTO CON PERTENENCIAS EN SU INTERIOR. SIENDO LAS 08:15HS. SE TOMA CÁMARA CONSTITUCION49 EMPLAZADA EN ENTRE RÍOS 1338 Y COCHABAMBA VISUALIZANDO UN VEHÍCULO COLOR NEGRO MODELO CHEVROLET CRUZE DOMINIO COLOCADO AE 625 ED CON EL BAÚL ABIERTO Y PERTENENCIAS EN SU INTERIOR. SE DA AVISO A COMANDO MEDIANTE CARTA SAE. 08:28HS. ARRIBA MÓVIL POLICIAL. 08:52HS. SE RETIRA MÓVIL POLICIAL DANDO POR FINALIZANDO ESTE EVENTO. POSTERIORMENTE SE TOMA CONOCIMIENTO MEDIANTE CARTA SAE QUE HT INFORMA SE TRATÓ DE UN DESCUIDO. EL MISMO CORRESPONDE Y NO POSEE.</t>
  </si>
  <si>
    <t>VILLA SOLDATI 10</t>
  </si>
  <si>
    <t>SE TOMA CONOCIMIENTO MEDIANTE MODULACIÓN SOBRE DOS MASCULINOS SIENDO IDENTIFICADOS POR PERSONAL 08:44 HS. SE TOMA LA CÁMARA VILLA SOLDATI10 EMPLAZADA EN LAFUENTE 2499 Y ANA MARIA JANER MEDIANTE LA MISMA SE VISUALIZA A PERSONAL POLICIAL CON DOS MASCULINOS. SE BRINDA APOYO ÓPTICO.08-51 HS. SE RETIRAN AMBOS MASCULINOS POR SUS PROPIOS MEDIOS. ASIMISMO SE RETIRA PERSONAL POLICIAL DANDO POR FINALIZADO EL EVENTO. CARTA SAE N° 46935486.AMPLIA MEDIANTE SAE: 608B INFORMA SE IDENTIFICA A MASCULINOS SIN NOVEDAD. NO POSEEN ELEMENTO CONSTITUTIVO DE DELITO ESTE EVENTO FUE MONITOREADO POR AUXILIAR GUERRY LUCIANA LP 12884.</t>
  </si>
  <si>
    <t>V. CRESPO 72</t>
  </si>
  <si>
    <t>SE TOMA CONOCIMIENTO MEDIANTE CARTA SAE N°46935522 QUE DENUNCIANTE REFIERE QUE HABRÍA UN MASCULINO TENDIDO EN LA VÍA PÚBLICA Y ESTARÍA EN ESTADO DE EBRIEDAD. SIENDO LAS 08:56 HS. SE TOMA LA CÁMARA VILLA CRESPO72 EMPLAZADA EN ARÁOZ 1098 Y CÓRDOBA VISUALIZANDO A MASCULINO ACOSTADO SOBRE LA VEREDA. 09:03 HS. ARRIBA EL PERSONAL POLICIAL DANDO CON EL MASCULINO. 09:14 HS. SE RETIRA EL PERSONAL POLICIAL DANDO POR FINALIZADO EL EVENTO. SE AMPLÍA MEDIANTE SAE QUE HT R 151 INFORMA QUE AL ARRIBO SE TRATÓ DE MASCULINO EN SITUACIÓN DE VULNERABILIDAD. SE RETIRA DEL LUGAR.</t>
  </si>
  <si>
    <t>SIENDO LAS 09:06 HS SE VISUALIZA POR LA CAMARA BALVANERA 85 EMPLAZADA EN VALENTIN GOMEZ 2904 Y BOULOGNE SUR MER FEMENINO INTENTANDO FORZAR UN CANDADO SE DA AVISO A COMANDO GENERANDO CARTA SAE N° 48935595 SE PROPORCIONAN LAS CARACTERISTICAS REMERA OSCURA CON ESTAMPADO ROSA BERMUDA DE JEAN 09:09 HS ARRIBA PERSONAL POLICIAL SE ENTREVISTA CON EL FEMENINO. 09:18 HS SE RETIRA PERSONAL POLICIAL SE FINALIZA EL EVENTO. SE AMPLIA HT INFORMA NEGATIVO SE TRATARIA DE LA DUEÑA.</t>
  </si>
  <si>
    <t>CONSTITUCION O 137</t>
  </si>
  <si>
    <t>SIENDO HORAS 09:07 SE VISUALIZA POR CAMARA CONSTITUCIONO137 EMPLAZADA SANTIAGO DEL ESTERO 1659 Y CIUDADELA UN FEMENINO QUE VISTE TOP ESTAMPADO SHORT Y ZAPATILLAS ROSAS MANIPULANDO VARIOS ENVOLTORIOS DE COLOR BLANCO APARENTE CON SUSTANCIA DE ESTUPEFACIENTES SE DA AVISO A COMANDO GENERANDO CARTA SAE N° 46935598. EL FEMENINO LE HACE ENTREGA DE LOS ELEMENTOS A PERSONA TRANS QUE VISTE VESTIDO NEGRO LA MISMA LOS GUARDARÍA EN UN TUBO DE COLOR CLARO PARA LUEGO RETIRARSE POR CIUDADELA HACIA SALTA SALIENDO DEL ALCANCE VISUAL DE LA CÁMARA. 09:09 HS. ARRIBA PERSONAL POLICIAL. EL FEMENINO SE ENCUENTRA EN EL LUGAR Y SIENDO HORAS 09:11 PERSONAL POLICIAL SE ENTREVISTA CON LA MISMA. 09:12 HS. SE VISUALIZA PERSONAL POLICIAL CON LA PERSONA TRANS. 09:20 SE RETIRAN LA FEMENINA Y LA PERSONA TRANS POR SUS PROPIOS MEDIOS PERSONAL POLICIAL PERMANECE EN EL LUGAR DANDO ASÍ POR FINALIZADO EL EVENTO. SE TOMÓ CONOCIMIENTO MEDIANTE CARTA MÓVIL 1001 INFORMO SE REALIZÓ CONSULTA CON LA UNIDAD DE FLAGRANCIA ESTE A CARGO DR. CAPUTTO NO ADOPTA TEMPERAMENTO FEMENINOS NO POSEEN ELEMENTOS CONSTITUTIVOS DE ILÍCITO.</t>
  </si>
  <si>
    <t>BALVANERA51</t>
  </si>
  <si>
    <t>SE TOMA CONCIMIENTO MEDIANTE CARTA SAE SOBRE DENUNCIANTE REFIRE QUE AL FRENTE DE HOSPITAL DE CLINICA HABRIA UNA FEMENINA QE APARENTA HABERSE DESMALLADO SERIA DE PELO RUBIO TIRADA EN EL PISO INCONSIENTE SOLIITAN PERSONAL NO APORTA MAS CMU INF QUE POSEE CAMARA BALAVANERA51 VISUALIZANDO A UN FEMENINO EN EL LUGAR SIENDO ASISTIDA POR UN MASCULINO. SE AMPLIA 107:HT***AL ARRIBO DEL PERSONAL NEGATIVO LO DETALLADO, NEGATIVO DENUNCIANTE***</t>
  </si>
  <si>
    <t>CONSTITUCION 57</t>
  </si>
  <si>
    <t>SE TOMÓ CONOCIMIENTO MEDIANTE FRECUENCIA QUE 15 DE NOVIEMBRE Y SALTA MASCULINO HABRÍA COMETIDO ILÍCITO. SE VERIFICA CÁMARA CONSTITUCIÓN57 EMPLAZADA 15 DE NOVIEMBRE 1196 Y SALTA DONDE SIENDO HORAS 09:28 SE VISUALIZA PERSONAL POLICIAL JUNTO A VEHÍCULO DE COLOR BLANCO SE DA AVISO A COMANDO GENERANDO CARTA 46935738. SE VERIFICO LÍNEA DE CÁMARA CONSTITUCION57 CAM01 EMPLAZADA MISMO QTH DONDE SIENDO HORAS 09:25 SE VISUALIZA MASCULINO QUE VISTE REMERA NEGRA CON ESTAMPADO BLANCO EN EL PECHO SHORT NEGRO APROXIMARSE A UN VEHÍCULO COLOR BLANCO E INGRESA SU TORSO POR LA VENTANILLA IZQUIERDA APARENTEMENTE SUSTRAYENDO UN TELÉFONO CELULAR PARA LUEGO DARSE A LA FUGA POR SALTA HACIA PASAJE VIEYRA. 09:53 HS. SE RETIRA MÓVIL POLICIAL CON VEHÍCULO PARTICULAR DANDO ASÍ POR FINALIZADO EL EVENTO. SE TOMÓ CONOCIMIENTO MEDIANTE CARTA 1001C INFORMO SE ENCUENTRA CON DAMNIFICADA QUIEN REFIERE QUE UN MASCULINO LE SUSTRAE MODALIDAD ARREBATO SU TELÉFONO CELULAR Y SE DA A LA FUGA DE INFANTERÍA POR EL PASAJE VIEIRA INGRESANDO A UN PASILLO DONDE SERÍA UN CONVENTILLO DAMNIFICADA ILESA SE VA A REALIZAR CONSULTA Y AMPLIA. HT INFORMO SE REALIZÓ CONSULTA CON LA FISCALÍA CRIMINAL CORRECCIONAL N° 41 DRA. JULIETA DIMA SECRETARIA ÚNICA A CARGO DRA. TORRES QUIEN DISPUSO SE LABREN ACTUACIONES POR ROBO. EN EL EVENTO COLABORO LENCINA LP 12435.</t>
  </si>
  <si>
    <t>SIENDO LAS 09.19 HS SE RECIBE MEDIANTE CARTA SAE N °46935748 UNA PERSONA DESCOMPENSADA SE TOMA CANARA BALVANERA 64 EMPLAZADA EN CORDOBA 2404 Y AZCUENAGA SE VISUALIZA UN FEMENINO SENTADO EN EL SUELO AOBRE LA VEREDA Y UN MASCULINO EN LE LUGAR. 09:30 HS ARRIBA PERSONAL POLICIAL. 09:35 HS ARRIBA SAME 379 QUE ASISTE A FEMENINO QUIEN SE RETIRA POR SUS PROPIOS MEDIOS A BORDO DE VEHICULO DE ALQUILER 09:51 HS DANDO POR FINALIZADO EL EVENTO DICHO HORARIO. HT INFORMA ARRIBA AMBULANCIA DE SAME INTERNO 379 DE BASE CORDOBA A CARGO DE DOCTORA MN 202669 QUE ASISTE SIN TRASLADO A FEMENINO CON DIAGNÓSTICO LIPOTIMIA RECUPERADA. COLABORACIÓN: RECCHIA AGUSTIN LP 12342</t>
  </si>
  <si>
    <t>SE TOMA CONOCIMIENTO MEDIANTE CARTA SAE N°46935769 MASCULINO REFIERE QUE HABRÍA 7 MASCULINOS OCASIONANDO DISTURBIOS EN LA VÍA PUBLICA ESTARÍAN BEBIDAS ALCOHÓLICAS Y ARROJANDO BASURA. SIENDO LAS 09:32HS. SE TOMA CÁMARA PALERMO34 EMPLAZADA EN NICETO VEGA 5598 Y FITZ ROY DONDE SE VISUALIZA A UN GRUPO DE APROXIMADAMENTE 5 MASCULINOS CONSUMIENDO BEBIDAS ALCOHÓLICAS Y EL ARRIBO DEL PERSONAL POLICIAL. 09:38HS. SE RETIRAN LOS MASCULINOS POR SUS PROPIOS MEDIOS. 09:40HS. SE RETIRA PERSONAL POLICIAL DANDO POR FINALIZADO ESTE EVENTO POSTERIORMENTE SE TOMA CONOCIMIENTO MEDIANTE AMPLIACIÓN DE CARTA SAE QUE HT INFORMA LAS PERSONAS SE RETIRAN SIN NOVEDAD.</t>
  </si>
  <si>
    <t>09:42HS SE TOMA CÁMARA FLORESTA35 EMPLAZADA EN MORON 3711 Y.J V. GONZALES SE VISUALIZA EN LA INTERSECCIÓN DE MORON Y SAN NICOLAS A UN MASCULINO DE REMERA BLANCA CON DESCRIPCIÓN DE COMEX EN CELESTE BERMUDA DE JEAN Y ZAPATILLA NEGRA OFICIANDO LO QUE SERÍA CUIDA COCHE. SE DA AVISO A COMANDO GENERANDO CARTA SAE N°46935877 9:44HS MASCULINO RECIBE DINERO DE UN MASCULINO DE MUSCULOSA AZUL EL CUAL HABÍA ESTACIONADO SU VEHÍCULO EN LA INTERSECCIÓN MENCIONADA A LOS POCOS MIN MASCULINO QUE OFICIABA DE CUIDA COCHE DOBLA POR SAN NICOLAS SENTIDO CONTRARIO AL TRANSITO PERDIÉNDOLO DE LA VISUAL. 9:53HS SE VISUALIZA PASO DE MÓVIL. SE AMPLÍA MEDIANTE CARTA SAE HT SE VERIFICO EL LUGAR NEGATIVO CUIDA COCHES ILEGALES. PANORAMA NORMAL. NEGATIVO DENUNCIANTE.</t>
  </si>
  <si>
    <t>SIENDO LAS 09:52 HS SE VISUALIZA POR CAMARA BALVANERAO137 EMPLAZADA EN JUAN D PERON 3351 A UN MASCULINO DE CABELLO NEGRO CON CLARITOS REMERA NEGRA CON ESTAMPADO CLARO SHORT NEGRO SUSTRAER LAS ZAPATILLAS DE OTRO MASCULINO QUE ESTARIA DORMITANDO EN EL INTERIOR DEL PARQUE EL MISMO CIRCULA POR DIAZ VELEZ SENTIDO SANCHEZ DE BUSTAMANTE INGRESANDO A LO QUE SERIA UN PASILLO DEL PARQUE. ASIMISMO EL MASCULINO DEJA EL CALZADO EN EL INTERIOR DEL PARQUE A METROS DE LA PERSONA PRÓXIMO A UN BANCO DEL INTERIOR DE LA PLAZA EL MISMO GORRA ROJA REMERA GRIS BERMUDA OSCURA. SE DA AVISO A COMANDO GENERANDO CARTA SAE N°46935897.10:06 HS SE VISUALIZA EL PERSONAL POLICIAL DAR CON EL MASCULINO.10:14 HS SE VISUALIZA A PERSONAL POLICIAL DAR CON EL CALZADO SUSTRAIDO.11:10 HS SE RETIRA MOVIL TRASLADANDO AL DETENIDO DÁNDOSE COMO FINALIZADO EL EVENTO. POSTERIORMENTE SE AMPLIA POR CARTA SAE QUE SE REALIZO CONSULTA CON JUZGADO N° 13 A CARGO DR LETUCSI ATENDIDO POR DR TORUERE DISPUSO DETENCIÓN DE MASCULINO POR TENTATIVA DE HURTO.Nº SAE:46935897.</t>
  </si>
  <si>
    <t>SIENDO LAS 10:03HS SE TOMA CÁMARA FLORES0255 EMPLAZADA EN LAS CALLES LAUTARO1596 Y SARAZA SE VISUALIZA A UN FEMENINO OFICIANDO DE CUIDA COCHES LA MISMA VISTE GORRO TIPO PILUSO COLOR ROJO REMERA TIPO TOP ROJA CALZA GRIS Y ZAPATILLAS BLANCAS SÍMIL ADIDAS. 10:07HS SE VISUALIZA QUE RECIBE DADIVAS. SE DA AVISO A COMANDO GENERANDO CARTA SAE N° 46936005. 10:21HS ARRIBA EL PERSONAL POLICIAL AL LUGAR NO DANDO CON EL FEMENINO YA QUE LA MISMA SE RETIRÓ DEL LUGAR POR LAUTARO SENTIDO CASTAÑARES PERDIÉNDOSE DE LA VISUAL DE LA CÁMARA. 10:26HS SE RETIRA PERSONAL POLICIAL DEL LUGAR DANDO POR FINALIZADO EL EVENTO. POSTERIORMENTE SE AMPLÍA MEDIANTE CARTA SAE 607 INFORMA EN EL LUGAR PANORAMA NORMAL. NEGATIVO LO APORTADO EN CARTA AL ARRIBO DEL PERSONAL.</t>
  </si>
  <si>
    <t>SANTA RITA 43 CAM 01</t>
  </si>
  <si>
    <t>SE TOMA CONOCIMIENTO MEDIANTE CARTA SAE N°46936143 MASCULINO INDICA QUE UNA PAREJA INTENTE INGRESAR A SU DOMICILIO ESTABAN PONIENDO UNA LLAVE EN LA CERRADURA. FEMENINO VISTE DE NEGRO MASCULINO DE JEAN Y REMERA BLANCA. 10:45HS SE TOMA CÁMARA FIJA SANTA RICA43 CAM01 SE VISUALIZA MÓVIL EN EL LUGAR CON DOS PERSONAS DEMORADAS CON VESTIMENTA SIMILARES ANTES MENCIONADAS. 10:55HS SE RETIRA MASCULINO Y FEMENINO DEL LUGAR POR SUS PROPIOS MEDIOS. 11:06 SE RETIRA MÓVIL POLICIAL DANDO ASÍ POR FINALIZADO EL EVENTO. SE REALIZA LÍNEA DE TIEMPO MEDIANTE CAMA FIJA SANTA RITA43CAM01: SIENDO LAS 10:27HS. SE VISUALIZA A UN FEMENINO Y UN MASCULINO PRÓXIMOS A QTH. LOS MISMOS 10:31HS. SE DIRIGEN HACIA SAN NICOLAS E INGRESAN A UNA FINCA UBICADA EN GAONA SAN NICOLAS AL EGRESAR DEL LUGAR ARRIBA PERSONAL POLICIAL Y LOS ENTREVISTA. FEMENINO DE ROPA NEGRA MASCULINO REMERA COLOR BLANCA Y PANTALÓN DE JEAN. SE AMPLÍA MEDIANTE CARTA SAE: SEC INFORMA S IDENTIFICO SIN NOVEDAD A LA PAREJA LA MISMA CORRESPONDE Y NO POSEE. SE RETIRAN DEL LUGAR SIN NOVEDAD. SECTOR INFORMA QUE LA PAREJA SE ENCUENTRA EN ESTADO DE EBRIEDAD.</t>
  </si>
  <si>
    <t>ALMAGROO151 CAM03</t>
  </si>
  <si>
    <t>SE TOMA CONOCIMIENTO MEDIANTE CARTA SAE N°46936160 MASCULINO QUE VIVE ALLADO DE UN EDIFICIO. SALE HUMO POR EL QUINTO O SESTO PISO. TIENE APROXIMADAMENTE OCHO PISOS AL PARECER SALE JHUMO COLOR NEGRO NO SABE SI HAY ATRAPADOS U HERIDOS. SIENDO LAS 10:39 HS SE TOMA CAMARA EN ALMAGROO151CAM03 Y CAM02EMPLAZADA EN SARMIENTO 4599 Y LAMBARE VISUALIZANDO PERSONAL POLICIAL Y BOMBEROS EN EL LUGAR. 10:46 HS ARRIBA SAME Y VITAL. 11:31 HS SE RETIRA SAME. 11:50 HS SE RETIRA BOMBEROS. 11:52 HS SE RETIRA PERSONAL POLICIAL DEL LUGAR DANDO POR FINALIZADO ESTE EVENTO. POSTERIORMENTE SE AMPLIA CARTA SAE PERSONAL AMPLIA EL FOCO DE INCENDIO SE DIO A RAÍZ DE UNA VELA LA CUAL CAE POR ACCIDENTE SOBRE UN ACOLCHADO.</t>
  </si>
  <si>
    <t>SIENDO LAS 10:34 HS SE VISUALIZA POR CÁMARA CONSTITUCION35 EMPLAZADA EN BRASIL 1135 Y LIMA A UN MASCULINO VISTE GORRA CON VISERA ROJA REMERA AZUL CON FRANJA EN SUS MANGAS CELESTE PANTALÓN DE JEAN CLARO CALZADO NEGRO Y BLANCO APROXIMARSE A UN MASCULINO E INTENTAR SUSTRAER PERTENENCIAS DE UNA RIÑONERA OSCURA EN MODALIDAD PUNGA. SE DA AVISO A COMANDO MEDIANTE CARTA SAE NÚMERO 46936180. EL MASCULINO SE RETIRA POR BRASIL HACIA SALTA. 10:36 HS. ARRIBA PERSONAL POLICIAL Y DA CON MASCULINO. 12:28 HS. SE RETIRO MASCULINO POR SUS PROPIOS MEDIOS. 12:34 HS. SE TOMA CONOCIMIENTO MEDIANTE CARTA SAE DIR 11 INFORMA SE REALIZÓ CONSULTA CON EL JUZGADO CRIMINAL CORRECCIONAL NÚMERO 133 A CARGO DOCTOR TRONER ACTUACIONES POR TENTATIVA DE HURTO. EN COLABORACIÓN AUXILIAR I GOMEZ VALERIA LP 12149.</t>
  </si>
  <si>
    <t>FLORESTA 33</t>
  </si>
  <si>
    <t>SE TOMA CONOCIMIENTO MEDIANTE CARTA SAE N? 46936212 HT ID 2010308 SOLICITA APOYO EN PRIORIDAD. SIENDO LAS 10:41HS SE TOMA CÁMARA FLORESTA62 EMPLAZADA EN BOGOTÁ 3302 Y CAMPANA VISUALIZANDO A 100 METROS EN LA INTERSECCIÓN DE BOGOTÁ Y CONCORDIA MÓVILES Y PERSONAL POLICIAL. SE DA AVISO A COMANDO. SIENDO LAS 10:44HS SE TOMA CÁMARA FLORESTA33 EMPLAZADA EN AV. AVELLANEDA 3398 Y CONCORDIA OBTENIENDO MEJOR VISUAL DEL QTH. AMBAS IMÁGENES CON PARCIALES DEBIDO A OBSTRUCCIÓN DE ARBOLEDA Y POSTES DE SERVICIOS PÚBLICOS. SIENDO LAS 12:00HS SE DA POR FINALIZADO EL MONITOREO PERMANECIENDO PERSONAL EN EL LUGAR. POSTERIORMENTE SE TOMA CONOCIMIENTO MEDIANTE CARTA SAE: 510 A INDICA QUE ESPACIO PÚBLICO SE ENCONTRABA CON PERSONAL DEL DIG EN LA ZONA COMERCIAL LOS MISMOS ESTABAN REALIZANDO UN SECUESTRO DE ELEMENTOS DE MARCIANITOS. CUANDO SE ACERCÓ UN TERCERO QUE LE PROPINA UN GOLPE DE PUÑO EN EL PÓMULO DERECHO A PERSONAL POLICIAL OF. MY. LP 4642 CAPARUZZI SOFIA DEL DIG10 ESTE LO REDUCE AL INSTANTE. A RAÍZ DE ESTO SE HIZO CONSULTA CON LA UNIDAD DE FLAGRANCIA OESTE A CARGO DE LA DRA. LORENA ARTILLA QUIEN AVALA LA DETENCIÓN DEL IMPUTADO POR ART. 239.</t>
  </si>
  <si>
    <t>FLORES 11</t>
  </si>
  <si>
    <t>SE TOMA CONOCIMIENTO MEDIANTE CARTA SAE N° 46936545 POR MASCULINO OFICIANDO DE CUIDA COCHE. SIENDO LAS 11:34 HS SE TOMA LA CÁMARA FLORES11 EMPLAZADA EN BACACAY 2799 Y TERRADA AL MOMENTO SE VISUALIZA MASCULINO DE SIMILARES CARACTERÍSTICAS. 11:37 HS ARRIBO PERSONAL POLICIAL DANDO CON EL MASCULINO. 11:43 HS SE RETIRA EL MASCULINO POR SUS PROPIOS MEDIOS. 11:44 HS SE RETIRA PERSONAL POLICIAL DANDO POR FINALIZADO EL EVENTO. SAE AMPLIA FISCALÍA GENERAL CONTRAVENCIONAL DR. CERRATO ACTUACIONES ARTICULO 91 Y CESE DE ACTIVIDAD</t>
  </si>
  <si>
    <t>CONTITUCION 74</t>
  </si>
  <si>
    <t>SIENDO LAS 11:34HS. SE VISUALIZA MEDIANTE CÁMARA CONSTITUCION74 EMPLAZADA EN JUAN DE GARAY 1301 Y SANTIAGO DEL ESTERO A MASCULINO CON DOS TELÉFONOS CELULARES SE ENCONTRARÍA QUERIENDO COMERCIALIZARLOS. SE DA AVISO A COMANDO GENERANDO CARTA SAE N° 46936582. MASCULINO GORRA VERDE REMERA DE ARGENTINA BERMUDA OSCURA. 11:36HS. ARRIBO PERSONAL POLICIAL. 11:58HS. SE RETIRA EL MASCULINO DANDO POR FINALIZADO ESTE EVENTO. POSTERIORMENTE SE TOMA CONOCIMIENTO MEDIANTE CARTA SAE QUE MOTO INFORMA QUE SE REALIZÓ CONSULTA POR LO VISUALIZADO POR MONITOREO CON LA FISCALÍA CRIMINAL Y CORRECCIONAL N° 1 A CARGO DE RAMIRO GONZÁLEZ SECRETARÍA ÚNICA A CARGO DEL DOCTOR PABLO DE LA TORRE QUIEN NO ADOPTA TEMPERAMENTO. SE NOTIFICA Y SE RETIRA DEL LUGAR. EVENTO MONITOREADO CON LA COLABORACIÓN DE FLORENCIA KRAKOVSKY.</t>
  </si>
  <si>
    <t>SE TOMA CONOCIMIENTO MEDIANTE CARTA SAE N:46936616. SE MANTIENE AL DENUNCIANTE EN LINEA A LOS FINES DE APORTAR MAYORES DATOS DEL HECHO NO ASOCIAR ESTA CARTA HASTA FINALIZAR LA COMUNICACIÓN CON EL LLAMANTE PISO 12 DEPARTAMENTO 2 DENUNCIANTE REFIERE QUE EL PADRE DE SU HIJO ESTARIA TOCANDO EL TIMBRE REITERADAMENTE LA DENUNCIANTE REFIERE QUE TENDRIA UNA DENUNCIA CON EL MASCULINO POR HOSTIGAMIENTO EL MASCULINO SE LAMA JAVIER CASSANI VISTE BERMUDA ESTARIA CON UN HIJO ADOLESCENTE REFIERE QUE EL MASCULINO LA HABRIA FILMADO CUANDO ELLA SE ENCONTRABA EN CAMISÓN LLAMANTE ANA LAURA LA MISMA SE ENCUENTRA SOLA EN EL DOMICILIO CON EL HIJO DE AMBOS DE 8 AÑOS. DIRECCIÓN APORTADA SÁNCHEZ DE BUSTAMANTE AL 2238. ATENTO A ELLO SIENDO LAS 11:46 HS SE VERIFICA CÁMARA MAS CERCANA QUE SE ENCUENTRA A MAS DE CIEN METROS CÁMARAS RECOTELAO109 EMPLAZADA EN SÁNCHEZ DE BUSTAMANTE 2310 Y PEÑA SE VISUALIZA UN FEMENINO FUERA DE UN EDIFICIO. SIENDO LAS 11:46 HS ARRIBA EL MÓVIL POLICIAL Y ENTREVISTA A EL FEMENINO. SIENDO LAS 11:59 HS EL FEMENINO INGRESA A UN EDIFICIO A SU VEZ SE RETIRA EL MÓVIL POLICIAL DANDO ASÍ POR FINALIZADO EL EVENTO. POSTERIORMENTE SE TOMA CONOCIMIENTO MEDIANTE CARTA SAE: MÓVIL 602 A INFORMA ENTREVISTA A LA SEÑORA LAURA LA LLAMANTE QUIEN REFIERE SE TRATO DE UNA DISCUCION DE LA CUAL LA OTRA PARTE YA SE HABRIA RETIRADO ANTES DEL BARRIO POLICIAL.</t>
  </si>
  <si>
    <t>VILLA DEL PARQUE 37</t>
  </si>
  <si>
    <t>SIENDO LAS 11:41HS SE VISUALIZA MEDIANTE CÁMARA VILLA DEL PARQUE37 EMPLAZADA EN AV. SAN MARTÍN 3950 (PUENTE CORTÁZAR) UNA INCIDENCIA ENTRE MASCULINOS Y FEMENINO AL COSTADO DEL PUENTE CORTÁZAR FRENTE A LAS BODEGAS TORO. A POSTERIORI EL MASCULINO SE RETIRA DEL LUGAR EN BICICLETA. SE DA AVISO A COMANDO GENERANDO CARTA SAE N° 46936635. SIENDO LAS 11:50HS ARRIBA MÓVIL 8028 EL CUAL SE RETIRA SIENDO LAS 11:51HS. SIENDO LAS 11:53HS ARRIBA MÓVIL 8798 CUYO PERSONAL SE ENTREVISTARÍA CON LA FEMENINO. SIENDO LAS 11:55HS SE RETIRA MÓVIL DANDO POR FINALIZADO EL MONITOREO. POSTERIORMENTE SE TOMA CONOCIMIENTO MEDIANTE CARTA SAE: M 611A INFORMA EN EL LUGAR SE LOGRA DAR CON LA FEMENINO LA CUAL SE ENCUENTRA HOSTIL CON EL PERSONAL POLICIAL. LA MISMA SE RETIRA SIN APORTAR DATOS. VISIBLEMENTE SE ENCUENTRA ILESA. NEGATIVO EL MASCULINO EN EL LUGAR.</t>
  </si>
  <si>
    <t>FLORES O162</t>
  </si>
  <si>
    <t>SE TOMA CONOCIMIENTO MEDIANTE SISEP SIENDO LAS 11:48HS SE VISUALIZA POR CÁMARA FLORESO162 EMPLAZADA EN LAS CALLES NAZCA 388 Y BOGOTÁ UN FEMENINO MUSCULOSA NEGRA MOCHILA OSCURA JEAN CLARO CAMINAR POR BOGOTA HACIA NAZCA CASI LLEGANDO A LA INTERSECCIÓN POR DETRÁS UN FEMENINO MUSCULOSA NARANJA CON ESTAMPADOS SHORT DE JEAN Y MORRAL COLOCADO SUSTRAER UN TELÉFONO CELULAR COLOR VERDE DE LA MOCHILA DE LA PRIMERA SIN QUE LA DAMNIFICADA SE PERCATE RETIRÁNDOSE DEL LUGAR. EL FEMENINO QUE COMETIÓ EL ILÍCITO SE ENCUENTRA ACOMPAÑADA CON DOS MASCULINOS UNO DE REMERA BLANCA OTRO MASCULINO GORRA NEGRA CON ROJA REMERA A RAYAS CON TIRAS BLANCAS AZULES Y BLANCAS. 11:58HS ARRIBA EL PERSONAL POLICIAL AL LUGAR DANDO CON UNO DE LOS MASCULINOS. 12:22HS SE VISUALIZA AL OTRO MASCULINO CIRCULAR POR NAZCA SENTIDO AVELLANEDA. 12:24HS EL PERSONAL POLICIAL DA CON EL SEGUNDO MASCULINOS PROCEDEN A IDENTIFICAR. 13:15HS EL PERSONAL POLICIAL SE RETIRA DEL LUGAR CON UNO DE LOS MASCULINOS EN CALIDAD DE DETENIDO. 13:36HS EL PERSONAL POLICIAL SE RETIRA DEL LUGAR CON EL SEGUNDO MASCULINO EN CALIDAD DE DETENIDO DANDO POR FINALIZADO EL EVENTO.</t>
  </si>
  <si>
    <t>11:52 HS. POR CÁMARA FLORES 76 EMPLAZADA EN ARANGUREN 2698 Y CONDARCO SE VISUALIZA A UN MASCULINO OFICIANDO DE CUIDA COCHES. EL MISMO RECIBE DADIVAS DE LAS PERSONAS QUE ESTACIONAN SUS VEHÍCULOS EN EL LUGAR. MASCULINO CABELLO CORTO OSCURO CHOMBA AZUL Y PANTALÓN OSCURO. SE DA AVISO A COMANDO GENERANDO CARTA SAE N° 46936734. 12:07HS. EL MASCULINO SE TRASLADA POR CONDARCO HACIA AVELLANEDA PERDIÉNDOSE DE LA VISUAL DE LAS CÁMARAS. 12:12 HS. SE VISUALIZA MÓVIL PASAR POR EL LUGAR. SE TOMA CONOCIMIENTO POR CARTA SAE PERSONAL POLICIAL INFORMA EN EL LUGAR PANORAMA NORMAL NEGATIVO LO APORTADO.</t>
  </si>
  <si>
    <t>06 A 18</t>
  </si>
  <si>
    <t>12:00 a 14:00</t>
  </si>
  <si>
    <t>CONSTITUCION 41</t>
  </si>
  <si>
    <t>SE TOMÓ CONOCIMIENTO MEDIANTE CARTA SAE N° 46936740 DENUNCIANTE REFIERE QUE EN CONSTITUCIÓN Y PRESIDENTE LUIS SÁENZ PEÑA HABRÍA DOS MASCULINOS QUE ESTARÍAN EN SITUACIONES DE RIÑA UNO SERÍA UN TAXISTA. SE VERIFICA CÁMARA CONSTITUCION41 EMPLAZADA CONSTITUCIÓN 1488 Y LUIS SÁENZ PEÑA DONDE SIENDO HORAS 12:00 SE VISUALIZA A LOS DOS MASCULINOS EN INCIDENCIA. 12:03 HS. ARRIBA PERSONAL POLICIAL QUE ENTREVISTA LOS MASCULINOS. 12:16 HS. SE RETIRA MASCULINO EN VEHÍCULO TAXI. 12:20 HS. SE RETIRA PERSONAL POLICIAL DANDO ASÍ POR FINALIZADO EL EVENTO. SE TOMÓ CONOCIMIENTO MEDIANTE CARTA SAE MÓVIL 1001 INFORMO SE TRATÓ DE UNA INCIDENCIA ENTRE DOS MASCULINOS QUE FUE SOLUCIONADO EN EL LUGAR.</t>
  </si>
  <si>
    <t>SE TOMA CONOCIMIENTO MEDIANTE CARTA SAE N°46936784. DENUNCIANTE REFIERE QUE HABRÍA 2 MASCULINOS EN INCIDENCIA. 12:06HS. SE TOMA CÁMARA VILLA LUGANO03 EMPLAZADA SOBRE ESCALADA 2701 Y DELLEPIANE ESTE VISUALIZANDO DOS MASCULINOS APARENTEMENTE EN INCIDENCIA VERBAL. 12:08HS. ARRIBA PERSONAL POLICIAL Y ENTREVISTA A LOS MISMOS. 12:16HS. SE PIERDE DE LA VISUAL A PERSONAL POLICIAL JUNTO A LOS MASCULINOS DANDO POR FINALIZADO EL EVENTO. SE TOMA CONOCIMIENTO MEDIANTE AMPLIACIONES DE CARTA SAE QUE MOVIL 608A INOFRMA EL PERSONAL DE TRANSITO REALIZA PERICIA ARROJANOD RESULTADO 2.34G EN ALCOHOL EN SANGRE. SE EVACUO CONSULTA CON LA FUSCALIA N° 34 A CARGO DE LA DOCTORA BELLAVIGNA SECRETARIA UNICA A CARGO DE LA DOCTORA SIROCO ACTUACIONES POR INFRACCION AL ARTICULO 131.</t>
  </si>
  <si>
    <t>NUÑEZ O111</t>
  </si>
  <si>
    <t>SE TOMA CONOCIMIENTO MEDIANTE CARTA SAE N°46936833 DENUNCIANTE REFIERE QUE HABRÍA UN MASCULINO CON EL PIE LASTIMADO SE LE HABRÍA ABIERTO UNA HERIDA. SIENDO LAS 12:14HS. SE TOMA CÁMARA NUÑEZO111 EMPLAZADA EN UDAONDO 1365 Y RICCHERI DONDE SE VISUALIZA AL PERSONAL POLICIAL EN EL LUGAR JUNTO AL MASCULINO LASTIMADO. 12:18HS. ARRIBA SAME. 12:21HS. SE RETIRA SAME CON TRASLADO DEL MASCULINO Y ASÍ MISMO SE RETIRA PERSONAL POLICIAL DANDO POR FINALIZADO ESTE EVENTO. POSTERIORMENTE SE TOMA CONOCIMIENTO MEDIANTE AMPLIACIÓN DE CARTA SAE QUE M 913 A ARRIBO SAME 413 DE BASE LIBERTADOR DOCTORA DONALDO 186393 ASISTE Y DERIVA AL PIROVANO CON TRAUMATISMO EN PIE DERECHO HERIDA PUNZANTE.</t>
  </si>
  <si>
    <t>PARQUE PATRICIOS35</t>
  </si>
  <si>
    <t>SE TOMA CONOCMIENTO POR CARTA SAE N°46936863 FEMENINO REFIERE QUE HABRIA UN MASCULINO APROXIMADAMENTE DE 60 AÑOS EN LA PLAZA SE ENCUENTRA DESORIENTADO. 12:21 SE TOMA CAMARA PARQUE PATRICIOS 35 EMPLAZADA EN USPALLATA 2202 Y SANTA CRUZ SE VISUALIZA PERSONAL POLICIAL EN EL LUGAR. 13:14HS POSTERIORMENTE SE AMPLIA POR CARTA SAE HT INFORMA EL MASCULINO RECOMPUSO SIN EFECTO SAME. MONITOREADO POR RAMOS LORENA EN COLABORACION ANALIA DIAZ.</t>
  </si>
  <si>
    <t>SAN TELMO 02</t>
  </si>
  <si>
    <t>SE TOMA CONOCIMIENTO MEDIANTE CARTA SAE N° 46936868 QUE DENUNCIANTE REFIERE QUE HABRÍA UN MASCULINO GOLPEANDO A SU PAREJA. SIENDO LAS 12:15HS. SE TOMA CÁMARA SAN TELMO02 EMPLAZADA EN INDEPENDENCIA 201 Y PASEO COLON VISUALIZANDO UN MASCULINO Y UN FEMENINO EN RIÑA.12:17HS. SAN TELMO26 EMPLAZADA EN PASEO COLON 830 E INDEPENDENCIA. 12:18HS. ARRIBA PERSONAL POLICIAL DANDO CON LOS MISMOS. MASCULINO QUEDA EN EL LUGAR EL MISMO SE ENCUENTRA CON UNA HERIDA EN LA ESPALDA Y FEMENINO CONTINUA SU MARCHA.12:19HS. MONSERRAT48 EMPLAZADA EN PASEO COLON 591 Y MÉXICO EL FEMENINO CAMINA POR EL METROBUS.12:21HS. LA MISMA SUBE A UN COLECTIVO DE LA LÍNEA 24 PERDIÉNDOSE DE LA VISUAL. 12:27HS. ARRIBA SAME. 12:39HS. SE RETIRA SAME SIN GENERAR TRASLADO. 12:43HS. SE RETIRA EL MASCULINO POR SUS PROPIOS MEDIOS. POSTERIORMENTE SE TOMA CONOCIMIENTO MEDIANTE CARTA SAE QUE 601F INFORMA QUE ARRIBO SAME INTERNO 396 DE ZONA CENTRO A CARGO DEL DOCTOR ÁLVAREZ MANUEL MATRÍCULA NACIONAL 191948 QUIEN ASISTE Y NO DERIVA CON DIAGNOSTICO HERIDA CORTANTE EN TORSO LADO IZQUIERDO. SE REALIZÓ CONSULTA CON LA UNIDAD DE FLAGRANCIA ESTE A CARGO DEL DOCTOR MATEO QUIEN DISPUSO SE LABRE EXPEDIENTE EN CONSTANCIA. MASCULINO NO INSTA A LA ACCIÓN PENAL Y SE NIEGA AL TRASLADO. EVENTO MONITOREADO CON LA COLABORACIÓN DE VALERIA GÓMEZ.</t>
  </si>
  <si>
    <t>V. CRESPO 09</t>
  </si>
  <si>
    <t>SE TOMA CONOCIMIENTO MEDIANTE CARTA SAE N°46937012 QUE DENUNCIANTE REFIERE QUE HABRÍA UN MASULINO TENDIDO SOBRE LA VÍA PÚBLICA Y APARENTEMENTE TENDRÍA UNA BOTELLA DE ALCOHOL. SIENDO LAS 12:34 HS. SE TOMA LA CÁMARA VILLA CRESPO09 EMPLAZADA EN CORRIENTES 6001 Y HUMBOLDT VISUALIZANDO A MASCULINO TENDIDO SOBRE LA VÍA PÚBLICA JUNTO AL ARRIBO DEL PERSONAL POLICIAL. 13:00 HS. ARRIBA SAME. 13:12 HS. SE RETIRA SAME SIN TRASLADO. 13:14 HS. EL MASCULINO SE RETIRA POR SUS PROPIOS MEDIOS JUNTO AL PERSONAL POLICIAL DANDO POR FINALIZADO EL EVENTO. SE AMPLÍA MEDIANTE SAE QUE HT SAME INTERNO 421 BASE DURÁN A CARGO DOCTORA VARGAS MN 198550 ASISTE EN EL LUGAR CON DIAGNÓSTICO CONTROL CLÍNICO. AL MASCULINO EN SITUACIÓN DE VULNERABILIDAD SE NEGÓ A APORTAR DATOS.</t>
  </si>
  <si>
    <t>V. CRESPO 10 CAM01</t>
  </si>
  <si>
    <t>SE TOMA CONOCIMIENTO MEDIANTE CARTA SAE N°46937202 APARENTEMENTE LLAMANTE REFIERE QUE HABRIAN 5 MOTOVEHÍCULOS QUE ESTARÍAN ROBANDO POR LA VÍA PÚBLICA SE SUBIRÍAN POR LA VEREDA. SIENDO LAS 13:09HS SE TOMA CÁMARA VILLA CRESPO10 EMPLAZADA EN CORRIENTES 5801 Y J B JUSTO AL MOMENTO NO SE VISUALIZA LO APORTADO NI RECURSOS EN EL LUGAR. SE VERIFICA LÍNEA DE TIEMPO POR CÁMARA FIJA VILLA CRESPO10CAM01 SIENDO LAS 12:56HS SE VISUALIZA A DOS MOTOVEHÍCULOS CIRCULAR UNOS METROS POR LA VEREDA Y LUEGO DESCENDER A AV CORRIENTES RETIRÁNDOSE SENTIDO A THAMES. UNO DE LOS CONDUCTORES VISTE REMERA BLANCA Y EL OTRO REMERO NEGRO DEBIDO A LA LEJANIA DE LA CÁMARA NO SE LOGRAN VISUALIZAR OTRAS CARACTERISTICAS. ASIMISMO NO SE LOGRA VISUALIZAR SI LOS MISMOS COMETEN HECHO ILÍCITO. DANDO ASÍ POR FINALIZADO EL EVENTO SE AMPLIA CARTA SAE. SE TOMA COCIMIENTO MEDIANTE AMPLIACIÓN DE LA CARTA MOVIL SECTOR 2 INFORMA EN EL LUGAR NEGATIVO MASCULINOS COMO DENUNCIANTE PRESENCIA NOTORIA.</t>
  </si>
  <si>
    <t>POMPEYA06</t>
  </si>
  <si>
    <t>SE VISUALIZA POR CAMARA NUEVA POMPEYA 06 A UN MASCULINO CON UN ARMA BLANCA CMU AMPLIA SE ENCUENTRA CIN UN FEMENINO Y UN MASCULINO EN EL LUGARCMU AMPLIA MASCULINO DE GORRA AZUL REMERA AZUL RALLADA PANTALON DE JEANS CLARO Y ZAPATILLAS NEGRAS CON SUELA BLANCACMU AMPLIA SE ENCUENTRA CIN UN FEMENINO Y UN MASCULINO EN EL LUGARCMU AMPLIA SE VISUALIZA QUE EL MASCULINO COLOCO EL ARMA BLANCA DETRAS DEL PAREDONCMU AMPLIA QUE EL MACULINO SE DIRIJE HACIA IDIARTE Y IGUAZUCMU AMPLIA QUE EL MASCULINO VUELVE HACIA IGUAZU Y AMANCIO ALCORTA CMU AMPLIA QUE SE VISUALIZA AL PERSONAL POLICIAL DAR CON LOS ELEMENTOS SE AMPLIA M AC DRA MENDIETA SE PROCEDE A LA DETENCION DE MASCULINO// SE SOLICITA VISTAS FILMICAS MEDIANTE NOTA// INTERVIENE FISCALIA DR CERRATO ART 103 POR ARMA NO CONVENCIONAL</t>
  </si>
  <si>
    <t>BOCA54</t>
  </si>
  <si>
    <t>SIENDO LAS 13:09HS SE TOMA CONOCIMIENTO MEDIANTE CARTA SAE N:46937275 DE UN MENOR ATROPELLADO EN BOCA.SE TOMA CAMARA BOCA 54 CAMARA EMPLAZADA EN NECOCHEA 1199 Y SUAREZ NO SE LOGAR VER MOMENTO DEL CHOQUE SOLAMENTE PERSONAL POLICIAL EN EL LUGAR SE BRIDAD APOYO OPTICO 14:00HS SE DA POR TERMNINADO ESTE EVENTO.SE AMPLIA POR CARTA SAE QUE MOVIL N: 604 ARRIBO SAME N:396 DEL HOSPITAL ARGERICH A CARGO DRA ABEL MN 191948 ASISTE Y DERIVA A HOSPITAL ELIZALDE DIAGNOSTICO TRAUMATISMO DE MENOR.MOVIL INFORMA EL MENOR MEDIANTE UN DESCUIDO CRUZA LA CALLE Y ES COLICIONADO POR MOTOVEHICULO.SE CONSULTA CON LA UNIDAD DE FRAGRANCIA SUR A CARGO DRA DOLORES HERNANDEZ ACTUACIONES LESIONES CULPOSA EN TRANSITO LEVE SOLICITA VIALES AL LUGAR.ALCOHOTEST DEL HOSPITAL ARGERECH.</t>
  </si>
  <si>
    <t>V. URQUIZA 42 CAM01</t>
  </si>
  <si>
    <t>SE TOMA CONOCIMIENTO MEDIANTE CARTA SAE N° 46937290 APARENTEMENTE PERSONA CON ATAQUE. SIENDO LAS 13:30HS. SE TOMA CÁMARA VILLA URQUIZAA42CAMO1 EMPLAZADA EN LAS CALLES MOROE 4902 Y ÁNGEL PACHECO SE VISUALIZA A PERSONAL POLICIAL Y SAME EN EL LUGAR. SIENDO LAS 13:44HS. SE RETIRA SAME CON TRASLADO Y PERSONAL POLICIAL DANDO ASI POR FINALIZADO EL EVENTO. 612C R 2442 INFORMA QUE SE TRATA DE UNA FEMENINO DESCOMPENSADA, ASIMISMO INFORMA EL ARRIBO DE SAME. SAME INTERNO 408 THORNU A CARGO DRA MURILLO MN 138739 ASITE Y TRASLADA POR DETERIORO</t>
  </si>
  <si>
    <t>13:12HS SE TOMA EL CONTROL DE LA CAMARA PALERMOO167 EMPLAZADA EN LIBERTADOR E IRAOLA EN EL LUGAR SE VISUALIZA MASCULINO EN EL INTERIOR DE LA FUENTE DEL MONUMENTO A LOS ESPAÑOLES. EL MISMO SE ENCUENTRA NADANDO CON UN BAÑADOR GRIS TORSO DESNUDO. SE DA AVISO A COMANDO GENERANDO CARTA SAE N° 46937305. 13:15HS TAMBINE SE TOMA EL CONTROL DE LA CAMARA PALERMO01 EMPLAZADA EN LIBERTADOR Y AVENIDA SARMIENTO. 13:16HS ARRIBA PERSONAL POLICIAL Y LOGRA DAR CON EL MASCULINO. SE LO VISUALIZA POR PALERMO01 Y SE CONTINUA EL MONITOREO POR LA MISMA. 13:17HS SE RETIRA EL MASCULINO. SE RETIRA PERSONAL Y SE DA POR FINALIZADO EL EVENTO. SE AMPLIA MEDIANTE CARTA SAE QUE SECTOR 4 AL ARRIBO SE RETIRA MASCULINO DEL LUGAR.</t>
  </si>
  <si>
    <t>SE TOMA CONICOMIENTO MEDIANTE CARTA SAE SOBRE MENINO INDICA QUE HABRIA UN MASCULINO CON LESIONES SANGRANDO FRENTE A CAFE TOSTADO NO SABE SI ESTARIA CONCIENTE CMU INF QUE POSEE CAMARA RECOLETA33 VISUALIZANDO A UN MASCULINO ACOSTADO EN LA PUERTA DEL KIOSCO DEL DIARIO</t>
  </si>
  <si>
    <t>SE TOMA CONOCIMIENTO MEDIANTE LA CARTA SAE N° 46937334. FEMENINO REFIERE QUE HABRÍA UN GRUPO DE 5 O 6 MASCULINOS EN RIÑA EN VÍA PÚBLICA. MENCIONA QUE NO SABRÍA SI ESTARÍAN ARMADOS APARENTEMENTE. ES TODO LO APORTADO. VERIFICAR. SIENDO LAS 13:17HS SE TOMA CÁMARA MONSERRAT 22 EMPLAZADA EN MORENO 1697 Y SOLÍS SE VISUALIZA A DOS MASCULINOS EN INCIDENCIA. PRIMER MASCULINO VESTIMENTA SHORT BLANCO Y REMERA CELESTE. SEGUNDO MASCULINO SHORT VERDE REMERA CELESTE. 13:27HS ARRIBA PERSONAL POLICIAL DANDO CON LOS MASCULINOS. 13:42HS SE RETIRA PERSONAL POLICIAL Y MASCULINOS POR SUS PROPIOS MEDIOS. POSTERIORMENTE SE TOMA CONOCIMIENTO MEDIANTE CARTA SAE: INFORMA SE TRATO DE UNA INCIDENCIA SOLUCIONADA EN EL LUGAR SE RETIRAN DEL LUGAR SIN NOVEDAD. PANORAMA EXTERNO NORMAL. ESTE EVENTO FUE MONITOREADO POR LA OPERADORA MELANIE ROJAS DNI 40097155</t>
  </si>
  <si>
    <t>14:00 a 16:00</t>
  </si>
  <si>
    <t>V. SOLDATI 40</t>
  </si>
  <si>
    <t>SE TOMA CONOCIMIENTO MEDIANTE CARTA SAE N°46937637 MASCULINO REFIERE QUE LE HABRIAN ROBADO Y LO GOLPEARON.14:21HS.SE POSEE CAMARA VILLA SOLDATI40 EMPLAZADA EN RIESTRA 3684 Y LACARRA VISUALIZANDO EN EL LUGAR PERSONAL POLICIAL IDENTIFICANDO A TRES MASULINOS.14:28HS.SE RETIRAN LOS MASCULINOS POR SUS PORIPIOS MEDIOS.14:32HS.SE RETIRA PERSONAL POLICIAL DANDO POR FINALIZADO ESTE EVENTO.POSTERIORMENTE SE TOMA CONOCIMIENTO MEDIANTE AMPLIACION CARTA SAE UTP R277 INFORMA SE INDENTIFICO A LOS MASCULINOS SIN EMPEDIMIENTOS LOS MISMOS JUSTIFICAN SUS PERMANENCIA Y SE RERTIRAN DEL LUGAR.</t>
  </si>
  <si>
    <t>ALMAGRO O191</t>
  </si>
  <si>
    <t>SE TOMA CONOCIMIENTO MEDIANTE CARTA SAE N° 46937685 FEMENINO INDICA QUE UN MASCULINO SE TIRÓ DESDE LA TERRAZA HACIA LA VEREDA EN JOSÉ MÁRMOL 251. ESTÁ CONSCIENTE. SOLICITA SAME Y MÓVIL. 13:57 HS. AL MOMENTO DE TOMAR LA CÁMARA ALMAGROO191 EMPLAZADA EN MÁRMOL 300 Y QUITO SE VISUALIZA PARCIALMENTE A UN MASCULINO TENDIDO EN LA VEREDA. 14:03 HS. ARRIBA BOMBEROS. 14:07 HS. ARRIBA SAME. 14:09 HS. SE RETIRA SAME CON TRASLADO. 14:11 HS. ARRIBA PERSONAL POLICIAL. 14:20 HS. SE RETIRA PERSONAL POLICIAL. 14:24 HS. SE DA POR FINALIZADO EL EVENTO PERMANECIENDO BOMBEROS EN EL LUGAR. SE AMPLÍA POR CARTA SE REALIZÓ NUEVA CONSULTA CON LA FISCALÍA N° 31 A CARGO DEL DOCTOR SOLIMINE SECRETARÍA ÚNICA A CARGO DEL DOCTOR RODRÍGUEZ QUIEN DETERMINA LABRAR INFORME INTERDICIPLINARIO.</t>
  </si>
  <si>
    <t>BALVANERA 92</t>
  </si>
  <si>
    <t>SE TOMA CONOCIMIENTO MEDIANTE CARTA SAE N°46937773 ACERCA DE UN HECHO DE VIOLENCIA DE GÉNERO. 14:04HS. SE TOMA CONTROL DE LA CÁMARA BALVANERA92CAM01 EMPLAZADA EN LAVALLE 2109 Y JUNÍN. AL MOMENTO DE TOMAR LA CÁMARA SE VISUALIZA A PERSONAL POLICIAL EN EL LUGAR. NO SE VISUALIZA DAMNIFICADA EN EL LUGAR. NO SE VISUALIZAN IMÁGENES DE RELEVANCIA AL REALIZAR LÍNEA DE TIEMPO DEBIDO A DESPERFECTOS TÉCNICOS. 14:14HS. SE VISUALIZA EL RETIRO DE PERSONAL POLICIAL DEL LUGAR DANDO POR FINALIZADO ESTE EVENTO. POSTERIORMENTE SAE AMPLIA. 603ª INFORMA EN EL LUGAR. NEGATIVO LO APORTADO. NO SE APROXIMA DENUNCIANTE. PANORAMA NORMAL.</t>
  </si>
  <si>
    <t>SAN TELMO 04</t>
  </si>
  <si>
    <t>SE TOMA CONOCIMIENTO MEDIANTE CARTA SAE N° 46937890 LLAMANTE INDICA QUE LE HABRÍAN ROBADO EL RELOJ DOS MASCULINOS CON UNA MOTO NEGRA IRÍAN SENTIDO A LA BOCA ESPERA MÓVIL. SIENDO LAS 14:19HS SE TOMA CÁMARA SAN TELMO16 EMPLAZADA EN SAN JUAN 402 Y DEFENSA SE VISUALIZA A LOS APARENTEMENTE DAMNIFICADOS CON PERSONAL POLICIAL. SE VERIFICA LÍNEA DE TIEMPO MEDIANTE CÁMARA SAN TELMO04 EMPLAZADA EN DEFENSA 1102 Y HUMBERTO 1RO SIENDO LAS 14:14HS SE VISUALIZA A UN MASCULINO DE GORRA NEGRO REMERA NEGRA PANTALÓN BLANCO SE APROXIMA A UNA PERSONA Y APARENTEMENTE SUSTRAE ALGÚN TIPO DE ELEMENTO. SE VERIFICA LÍNEA DE TIEMPO MEDIANTE CÁMARA SAN TELMO31CAM01 SIENDO LAS 14:15:16HS SE VISUALIZA EL PASO DEL MOTO VEHÍCULO NEGRO CON LOS DOS MASCULINOS ABORDO POR SAN JUAN HACIA PASEO COLON POSTERIORMENTE POR CÁMARA SAN TELMO22CAM02/03 SIENDO LAS 14:15:24HS SE VISUALIZA EL MOTO VEHÍCULO POR PASEO COLON HACIA AUTOPISTA 25 DE MAYO SE CONTINUA CON LA LÍNEA DE TIEMPO MEDIANTE CÁMARA CONSTITUCION63CAM02 SIENDO LAS 14:17:23HS SE VISUALIZA EL MOTO VEHÍCULO POR SOLÍS HACIA CONSTITUCIÓN POSTERIORMENTE MEDIANTE CÁMARA CONSTITUCIONO131 DOMO Y CAM01/03 SIENDO LAS 14:17:40HS SE VISUALIZA EL MOTO VEHÍCULO POR SOLÍS DOBLANDO EN CONSTITUCIÓN HACIA ENTRE RÍOS. POSTERIORMENTE SE CONTINUA CON LA LÍNEA DE TIEMPO MEDIANTE CÁMARA CONSTICION49 DOMO SIENDO LAS 14:18</t>
  </si>
  <si>
    <t>SE VISUALIZA MEDIANTE CAMARA BALVANERA04 A PERSONAL POLICIAL EN EL LUGAR.- SIN NOVEDAD</t>
  </si>
  <si>
    <t>SE VISUALIZA POR CAMARA RETIRO 02 A UN MASUCLINO CON MULETAS COMETER ILICITO. SE DA AVISO A COMANDO, ARRIBA PERSONAL POLICIAL DANDO CON EL MASCULINOB AUTOR. SE AMPLIA DIR 10 INFORMA SE REALIZO CONSULTA CON LA FNCC NRO 31 DRA RODRIGUEZ FLAGRANCIA QUIEN AVALA LA DETENCION DEL MASCULINO ACT POR HURTO</t>
  </si>
  <si>
    <t>15-:09</t>
  </si>
  <si>
    <t>SIENDO LAS 14:50HS SE TOMA LAS CÁMARAS PALERMO90 Y PALERMO90CAM02 EMPLAZADAS EN SANTA FE 4701 Y BULLRICH Y SE VISUALIZA A UN MASCULINO CON GORRA MARRÓN REMERA MANGA CORTA MARRÓN PANTALÓN LARGO COLOR NEGRO CON FRANJAS BLANCAS EN LOS LATERALES Y CALZADO GRIS OFICIANDO DE LIMPIAVIDRIOS. 14:58HS SE VISUALIZA AL MASCULINO RECIBIENDO DADIVAS. SE COMUNICA A COMANDO DANDO ORIGEN A LA CARTA SAE N° 46938267. 15:05HS EL MASCULINO AGARRA UNA MOCHILA DE COLOR ROSA E INTERACTÚA CON DOS MASCULINOS QUE SE ENCUENTRAN EN LA VÍA PÚBLICA. UNO DE ELLOS ESTÁ EN SILLA DE RUEDAS Y TIENE UNA REMERA NEGRA. EL SEGUNDO MASCULINO UNA GORRA NEGRA Y REMERA CELESTE Y PANTALÓN CORTO DE COLOR AZUL. 15:08HS EL MASCULINO QUE OFICIA DE LIMPIAVIDRIOS Y EL MASCULINO DE REMERA CELESTE SE RETIRAN DEL LUGAR POR SUS PROPIOS MEDIOS E INGRESAN A LA ESTACIÓN PALERMO PERDIÉNDOSE LA VISUAL. 15:09HS ARRIBA PERSONAL POLICIAL AL LUGAR. 15:11HS PERSONAL POLICIAL ENTREVISTA AL MASCULINO EN SILLA DE RUEDAS. 15:12HS PERSONAL POLICIAL SE RETIRA DEL LUGAR DANDO COMO FINALIZADO EL EVENTO. POSTERIORMENTE SE AMPLÍA POR CARTA SAE. HT R 132 AL ARRIBO SE ENCUENTRA RECORRIENDO NEGATIVO EL MASCULINO APORTADO.</t>
  </si>
  <si>
    <t>BARRACAS34CAM02</t>
  </si>
  <si>
    <t>SE TOMA CONCOMIENTO MEDIANTE CARTA SAE SOBRE DIR CON DOS FEMENINOS ACUSADOS DE ILICITO</t>
  </si>
  <si>
    <t>CABALLITO O134</t>
  </si>
  <si>
    <t>SE TOMA CONOCIMIENTO A TRAVÉS DE LA CARTA SAE N° 46938524. 15:38 HS. SE TOMA CÁMARA CABALLITOO134 EMPLAZADA EN ALBERDI302 Y VIEL VISUALIZANDO A UN CAMIÓN DETENIDO POR UN MASCULINO QUE NO LE PERMITE SEGUIR SU MARCHA APARENTEMENTE HABRIA COLISIONADO. 15:42 HS. ARRIBA PERSONAL POLICIAL Y ENTREVISTA. 15:54 HS. SE RETIRAN LAS PARTES Y PERSONAL POLICIAL DANDO POR FINALIZADO EL EVENTO. POSTERIORMENTE SE TOMA CONOCIMIENTO A TRAVÉS DE LA AMPLIACIÓN SAE MÓVIL INFORMA SE TRATA DE UN CHOQUE SIMPLE LAS PARTES INTERCAMBIAN DATOS Y SE RETIRAN DEL LUGAR SIN NOVEDAD PANORAMA NORMAL
Nº SAE: 
46938524</t>
  </si>
  <si>
    <t>V. SOLDATI 37 / ATIO108 CAM 02 Y CAM 03</t>
  </si>
  <si>
    <t>SE TOMA CONOCIMIENTO MEDIANTE CARTA SAE POR PEROSNAL POLICIAL EN PRIORIDAD EN PERSSECUCION , SE BRINDA APOYO OPTICO A EPROSNAL POLICIAL QUE ESTARIAN CON UN DEMORADO , SE APORTA LINEA DE TIEMPO DE FUGA DE OTRO MASC .-</t>
  </si>
  <si>
    <t>POMPEYA12</t>
  </si>
  <si>
    <t>SE TOMA CONCOIMIENTO MEDIANTE FRECUENCIA SOBRE HT SOLICITA APOYO POR INCIDENCIA EN PROPORCIONES CMU INF QUE POSEE CAMARA NUEVA POMPEYA12 SE VISULIZA PERSONAL EN EL LUGAR. SE AMPLIA M 604 INF AL ARRIBO SE TRATO DE UNA INCIDENCIA AMBAS PARTES ILESAS PMA NORMAL __</t>
  </si>
  <si>
    <t>16:00 a 18:00</t>
  </si>
  <si>
    <t>SIENDO LAS 16:01 HS. SE TOMA CÁMARA FLORESO255 EMPLAZADA EN LAUTARO 1596 Y SARAZA VISUALIZADO A UN MASCULINO OFICIANDO DE CUIDA COCHES. VISTE GORRA GRIS CON REMERA AZUL SHORT BLANCO Y CALZADO GRIS. SE DA AVISO A COMANDO GENERANDO CARTA SAE N° 46938654.SIENDO LAS 16:06 HS. ARRIBA PERSONAL POLICIAL DANDO CON EL MASCULINO.16:14 HS. SE RETIRA EL MASCULINO POR SUS PROPIOS MEDIOS Y PERSONAL POLICIAL DANDO POR FINALIZADO ESTE EVENTO. SE AMPLÍA MEDIANTE CARTA SAE 607 A A CARGO OFICIAL 1° LP 7811 VIDAL JUAN SE REALIZA ACTA CONTRAVENCIONAL ARTICULO 91 NOTIFICACIÓN Y CESE DE ACTIVIDAD. SE REALIZA CONSULTA A 0800 FISCALÍA A CARGO DR. CERRATO EN LA VOZ DR. BARRETO. ESTE EVENTO FUE MONITOREADO POR SOFÍA PALACIOS DNI 47128781</t>
  </si>
  <si>
    <t>SE TOMA CONOCIMIENTO MEDIANTE CARTA SAE N°46938658. DENUNCIANTE REFIERE QUE HABRÍA UNA EMBARAZADA APUÑALADA EN EL INTERIOR DEL HOTEL. 16:04HS. SE TOMA CÁMARA BALVANERA04 EMPLAZADA EN PUEYRREDÓN 68 Y MITRE VISUALIZANDO ARRIBO DEL PERSONAL POLICIAL Y SAME. 16:17HS. SE RETIRA PERSONAL POLICIAL Y SAME DANDO POR FINALIZADO EL EVENTO. SE AMPLÍA MEDIANTE CARTA SAE ARRIBO SAME DE BASE MORENO INTERNO 426 A CARGO DEL DR. AQUINO MN 104702 ASISTE EN EL LUGAR CON DIAGNOSTICO HERIDA CORTANTE. ESTE EVENTO FUE MONITOREADO POR SANTIAGO PINTADO DNI 43404637.</t>
  </si>
  <si>
    <t>BOCAO103</t>
  </si>
  <si>
    <t>SE TOMA CONCOMIENTO MEDIANTE CARTA SAE SOBRE HT 252 INF EN EL LUGAR CON UN DAMNIFICADO -CMU INF SE POSEE CAMARA BOCAO112 SE VERIFICA-CMU AMPLIA SE VISUALIZA PERSONAL POLICIAL JUNTO A UN FEMENINO Y UN MASCULINO-CMU AMPLIA SE VISUALIZA PERSONAL POLICIAL JUNTO A UN FEMENINO Y UN MASCULINO-CMU AMPLIA SE REALIZO LINEA DE TIEMPO CAMARA BOCAO103 VISUALIZANDO EL PASO DE LOS DAMNIFICADOS A LAS 15:46 , QUIENES VENIAN CIRCULANDO A PIE POR NECOCHEA HACIA OLAVARRIA , Y AL LLEGAR A ESA INTERSECCION SE DETIENEN UNOS SEGUNDOS CONTINUANDO SU MARCHA POR OLAVARRIA SENTIDO BROWN , EN ESE MOMENTO UN MASCULINO DE REMERA NEGRA CON LINEAS AMARILLAS SHORT NEGRO OJOTAS AZULES Y GORRA ROJA LOS OBSERVA , LUEGO SE ACERCO UN SEGUNDO MASCULINO EN BCI CON EL TORSO DESNUDO Y BERMUDA OSCURA , LOS CUALES CONVERSAN Y SEGUIDO A ELLO CORREN RAPIDAMENTE HACIA DONDE SE ENCONTRABAN LOS DAMNIFICADOS PERDIENDOLAS DE LA VISUAL POR SEGUNDOS , DEBIDO A LA LEJANIA DE LA CAMARA, ASI MISMO SE OBSERVA UN TERCER MASCULINO CON TORSO DESNUDO Y BERMUDA DE JEAN QUE CORRE CON LOS MASCULINOS DESCRIPTOS. A LOS POCOS MINUTOS SE OBSERVA AL MASCULINO DAMNIFICADO CORRER HACIA BROWN Y LOS TRES MASCULINOS DESCRIPTOS POR OLAVARRIA HACIA MINISTRO BRIN , LUEGO SE LOS PIERDE DE LA VISUAL.SE DEJA CONSTANCIA QUE NO SE LOGGRA VISUALIZAR HECHO ILICITO</t>
  </si>
  <si>
    <t>MAL TIPIFICADO (IDENTIFICACION DE PERSONAS)</t>
  </si>
  <si>
    <t>RECOLETA54CAM01</t>
  </si>
  <si>
    <t>SIENDO LAS 15:55HS SE TOMA CONOCIMIENTO MEDIANTE CARTA SAE N:46938703 DE UNA MASCULINO LESIONADO EN RECOLETA.SE VISUALIZA EN RECOLETA 54 CAMARA EMPLAZADA EN MANSILLA 2801 Y ANCHORENA A UN MASCULINO CON UN CORTE EN SU PIERNA DERECHA EL MISMO SE ENCUENTRA ACOMPAÑADO DE UN MENOR.16:03HS ARRIBA PERSONAL Y DA CON MASCULINO .SE REALIZA LINEA DE TIEMPO POR CAM 01 SE VISUALIZA A MASCULINO Y A MENOR VINIENDO POR MANSILLA SENTIDO CONTRARIO AL TRANSITO.16:11HS ARRIBA SAME QUE ASISTE Y TRASLADA A MASCULINO 16:20HS SE RETIRA SAME Y PERSONAL DANDO POR TERMINADO ESTE EVENTO.SE AMPLIA POR CARTA SAE QUE ARRIBA SAME N:379 DE BASE CORDOBA A CARGO DR MN 202669 ASISTE Y TRASLADA AL HSOPITAL FERNANDEZ A MASCULINO DNI 28074222 ROBERTO CARLOS CON DIAGONOSTICO HERIDA CORTANTE EN MIENBRO DERECHO A RAIZ DE CAIDA DE SU ALTURA.</t>
  </si>
  <si>
    <t>PALERMO 82 CAM02/03</t>
  </si>
  <si>
    <t>SE TOMA CONOCIMIENTO MEDIANTE CARTA SAE N° 46938706 MASCULINO REFIERE QUE HABRÍA UN FEMENINO QUE APARENTEMENTE LE QUERRÍA ROBAR A UN MASCULINO QUE ESTARÍA CON UN MOTOVEHICULO CAÍDO. SOLICITA MÓVIL DENUNCIANTE NO APORTA MÁS DATOS. SIENDO LAS 16:45 HS SE TOMA CAMARA PALERMOO182CAM03 EMPLAZADA EN MALABIA 2197 Y PARAGUAY VISUALIZANDO PERSONAL POLICIAL EN EL LUGAR ENTREVISTANDO A MASCULINO Y FEMENINO. SE REALIZO LÍNEA DE TIEMPO CON CÁMARAS PALERMOO182CAM03 SIENDO LAS 15:41 HS SE VISUALIZA LLEGAR AL MASCULINO CON MOTOVEHICULO CON DIRECCIÓN A CALLE PARAGUAY A MALABIA. Y CON CÁMARA PALERMOO182CAM02 SIENDO LAS 15:52 HS LLEGA FEMENINO A PIE CON DIRECCIÓN CALLE MALABIA A PARAGUAY. 15:54 HS SE VISUALIZO MASCULINO FORCEJEANDO CON FEMENINA ESTE LA AGARRA DEL BRAZO Y LA INGRESA AL KIOSCO LLAMADO EL JEVI. SIENDO LAS 15:55 HS LLEGA PERSONAL POLICIAL AL LUGAR. SIENDO LAS 17:24 HS SE RETIRA PERSONAL POLICIAL Y AMBAS PARTES DEL LUGAR DANDO ASÍ POR FINALIZADO ESTE EVENTO. POSTERIORMENTE AMPLIA MEDIANTE CARTA SAE DIR 25 INFORMA QUE MASCULINO SERIA EL COMPRADOR Y EL FEMENINO VENDERÍA SUSTANCIA. SE REALIZA CONSULTA CON UFLA NORTE AC DR OUTEDA CRISTIAN DISPUSO SECUESTRO DE LA SUSTANCIA. NOTIFICACIÓN 29 30 PARA FEMENINO POR INFRACCIÓN LEY 23737. ESTE EVENTO FUE MONITOREADO POR ROMANOS BRIAN DNI 43106633.</t>
  </si>
  <si>
    <t>V. SOLDATI 80</t>
  </si>
  <si>
    <t>SE TOMA CONOCIMIENTO MEDIANTE MODULACION HT PIDE APOYO POR VIOLENCIA DE GENERO.SE DA AVISO A COMANDO GENERANDO CARTA SAE N°46938771.16:11HS.SE POSEE CAMARA VILLA SOLDATI80 EMPLAZADA FDEZ DE LA CRUZ 2999 Y LAFUENTE VISULIZANDO EN EL LUGAR PERSONAL POLICIAL JUNTO A LA PAREJA.16:13HS.SE RETIRAN POR SUS PROPIOS MEDIOS MASCULINO Y FEMENINO.16:11HS SE RETIRA PERSONAL POLICIAL DEL LUGAR DANDO ASI POR FINALIZADO ESTE EVENTO.POSTERIORMENTE SE TOMA CONOCIMIENTO MEDIANTE AMPLIACION CARTA SAE 908B INOFRMA EN EL LUGAR SE TRATO DE UNA DISCUCION VERBAL ENTRE MASCULINO Y FEMENINO SOLUCIONADA SIN NOVEDAD NO INSTAN A LA ACCION PENAL.</t>
  </si>
  <si>
    <t>V. LUGANO O167 CAM 02</t>
  </si>
  <si>
    <t>SE TOMA CONOCIMIENTO MEDIANTE CARTA SAE POR PERSONAL POLICIAL EN PRIIORIDAD EN PERSECUCION DE MASC.- AL MOMENTO DE TOMAR LA CAMARA NO SE VISUALIZA LO MENCIOANDO.- SE APORTA LINEA DE TIEMPO DE CHOQUE Y FUGA .-</t>
  </si>
  <si>
    <t>V. SOLDATI O 132</t>
  </si>
  <si>
    <t>SE TOMA CONOCIMIENTO MEDIANTE CARTA SAE POR UN INCENDIO DE FINCA , AL MOMENTO DE TOMAR LA CAMARA SE BRINDA APOYO OPTICO A PEROSNAL POLICIAL SE VISUALIZA COLUMNA DE HUMO NEGRO SOBRE LAS TERRAZAS DE LAS FINCAS.- ARRIBA BOMBEROS Y SAME</t>
  </si>
  <si>
    <t>SE VISUALIZA POR CAMARA BARRIO 31 24 A DOS MASCULINOS COMETER HECHO ILICITO APARENTEMENTE A UNA PAREJA ROBANDOLE LA BICUCLETA Y LA RIÑONERA CMU AMPLIA QUE SE VISUALIZA A LAS 16:44 A UN GRUPO DE PERSONAS ROBARLE LA BICICLETA A UN MASCULINO POR CAMARA BARRIO 31 24 CMU AMPLIA MASCULINO PELO NEGRO REMERA NEGRA CON RAYAS SHORTS CON NUMERO10 EN LA PIERNA IZQUIERDA DORADO RAYAS ROJAS HACIA LOS LATERALES</t>
  </si>
  <si>
    <t>SE TOMA CONOCIMIENTO MEDIANTE CARTA SAE N° 46939186 DENUNCIANTE REFIERE QUE HABRIA UN MASCULINO QUE VISTE CAMISA VERDE CON PANTALON NEGRO QUE HABRIA INGRESADO A SU DOMICILIO.SIENDO LAS 17:01 HS. SE TOMA CAMARA FLORES82 EMPLAZADA EN RIVADAVIA 7490 Y QUIRNO VISUALIZANDO A PERSONAL POLICIAL IDENTIFICANDO A UN MASCULINO DE SIMILARES CARACTERISTICAS.17:14 HS. SE RETIRA EL MASCULINO POR SUS PROPIOS MEDIOS Y PERSONAL POLICIAL DANDO POR FINALIZADO ESTE EVENTO.SE AMPLIA MEDIANTE CARTA SAE SECTOR INFORMA NEGATIVO ILICITO SE TRATO DE UNA INCIDENCIA SOLUCIONADA EN EL LUGAR.ESTE EVENTO FUE MONITOREADO POR SOFIA PALACIOS DNI 47128781</t>
  </si>
  <si>
    <t>SE TOMA CONOCIMIENTO MEDIANTE CARTA SAE N°46939248 DONDE EN FINCA DENUNCIANTE REFIERE QUE SE ESTARÍAN PELEANDO CON CUCHILLOS EN LA MISMA HABRÍA UN BEBE. FEMENINO REFIERE QUE LE HABRÍAN CORTADO EL BRAZO. 17:08HS SE TOMA CÁMARA FLORESO145 EMPLAZADA EN YERBAL 3002 Y ARGERICH VISUALIZANDO A DOS MASCULINOS EN INCIDENCIA Y PERSONAL POLICIAL EN EL LUGAR. CMU AMPLIA UNO DE LOS MASCULINOS VISTE REMERA MANGA CORTA COLOR NEGRO CON RAYAS BLANCAS PANTALÓN CORTO AZUL Y CALZADO BLANCO Y POSEE UN ELEMENTO PUNZO CORTANTE. CMU AMPLIA SE VISUALIZA AL MASCULINO APORTADO INGRESAR AL QTH PROPICIAR PATADAS Y REALIZAR ADEMANES CON LAS MANOS. CMU AMPLIA EGRESA UN TERCER MASCULINO DE LA FINCA EL MISMO TORSO DESNUDO PANTALÓN CORTO COLOR NEGRO Y PRESENTA HERIDA SANGRANTE EN EL BRAZO IZQUIERDO. CMU AMPLIA LÍNEA DE TIEMPO REALIZADA POR CÁMARA FIJA FLORESO145CAM01 SIENDO LAS 16:59HS SE VISUALIZA AL MASCULINO QUIEN VISTE REMERA NEGRA CON RAYAS BLANCAS Y PANTALÓN CORTO COLOR AZUL QUIEN ARRIBA AL LUGAR A PIE E INGRESA A LA FINCA. 17:06HS EL MISMO EGRESA DEL LUGAR Y ASIMISMO EGRESA UN MASCULINO DE TORSO DESNUDO Y PANTALÓN CORTO. EL PRIMER MASCULINO REALIZA ADEMANES CON LAS MANOS DONDE SOSTENÍA UN ELEMENTO PUNZO CORTANTE Y ASIMISMO PROPICIA PATADAS HACIA EL INTERIOR DE LA FINCA. 17:08HS. ARRIBA PERSONAL POLICIAL AL LUGAR. 17:26HS ARRIBA SAME. 17:33HS SE RETIRA SAME SIN TRASLADO. 18:54HS SE RETIRA EL MÓVIL CON MASCULINO DETENIDO. 19:07HS SE RETIRA PERSONAL POLICIAL DANDO ASÍ POR FINALIZADO ESTE EVENTO. SE AMPLÍA MEDIANTE CARTA SAE QUE SECTOR 2 ID 7098 ENTREVISTA A MASCULINO QUIENES VIVEN EN UNA PENSIÓN MANTUVIERON UNA DISCUSIÓN Y UNA DE ELLOS SACA UN ARMA BLANCA Y LE CAUSA HERIDA EN ANTEBRAZO A DAMNIFICADO MAGISTRADO AVALA DETENCIÓN DE MASCULINO. ESTE EVENTO FUE MONITOREADO POR ROMERO KARINA. DNI 39416059.</t>
  </si>
  <si>
    <t>SAAVEDRA 09</t>
  </si>
  <si>
    <t>SE TOMA CONOCIMIENTO MEDIANTE CARTA SAE N°46939302 DENUNCIANTE REFIERE PERSONAL POLICIAL IDENTIFICANDO A UN CONDUCTOR. SIENDO LAS 17:37HS. SE TOMA LA CÁMARA SAAVEDRA09 EMPLAZADA EN RICARDO BALBÍN 4950 Y GRAL. PAZ DONDE SE VISUALIZA A PERSONAL POLICIAL IDENTIFICANDO A UN MASCULINO PRÓXIMO A UN AUTO BLANCO. 17:47HS. SE RETIRA PERSONAL POLICIAL DEL LUGAR DANDO POR FINALIZADO ESTE EVENTO. SE AMPLÍA MEDIANTE CARTA SAE SE DEJÓ SIN EFECTO LA ALERTA SOBRE EL DOMINIO 52AC105IB. ESTE EVENTO FUE MONITOREADO POR EZEQUIEL MORALES</t>
  </si>
  <si>
    <t>LINIERS 09/ LINIERS 42</t>
  </si>
  <si>
    <t>SE TOMA CONOCIMIENTO MEDIANTE CARTA SAE POR UNA INCIDENCIA DE PROPORCION , AL MOMENTO DE TOMAR LA CAMARA SE BRINDA APOYO OPTICO A PEROSNAL POLICIAL SEPARANDO LAS PATES .-</t>
  </si>
  <si>
    <t>PARQUE CHAS 08</t>
  </si>
  <si>
    <t>SE TOMA CONOCIMIENTO MEDIANTE CARTA SAE N°46939346 DENUNCIANTE FEMENINO REFIERE QUE SOLICITA MÓVIL SE ESCUCHARÍAN GRITOS DE FONDO. SIENDO LAS 17:28 HS. SE TOMA CÁMARA PARQUE CHAS08 EMPLAZADA EN ANDONAEGUI 1305 Y VICTORIA VISUALIZANDO A PERSONAL POLICIAL EN EL LUGAR. 18:46 HS. SE RETIRA PERSONAL POLICIAL DEL LUGAR DANDO POR FINALIZADO EL EVENTO. SE AMPLÍA MEDIANTE CARTA SAE QUE MÓVIL 615C INFORMA EN EL LUGAR SE ENTREVISTÓ AL FEMENINO LA MISMA ILESA REFIERE QUE MANTUVO UNA DISCUSIÓN VERBAL CON SU PADRE LA MISMA SOLUCIONADA AL ARRIBO DEL PERSONAL FEMENINO NO INSTA ACCIÓN PENAL. ESTE EVENTO FUE MONITOREADO POR ZAMUDIO ALEJANDRO DNI 45524794.</t>
  </si>
  <si>
    <t>SE VISUALIZA POR CAMARA TRES MASCULINOS AUTORES DE ILICITO SOBRE AV RAMON CASTILLO, SE DIO AVISO A COMANDO POR CARTA SAE Y FRECUENCIA PERONAL POLICIAL LOGRA DAR CON LOS MASCULINOS APORTADOS POR ESTA SALA HT INFORMA SE CLARIFICA POR LO APORTADO DE CMU MASCULINOS SUSTRAEN BICICLETA MONTANBIKE COLOR ROJA Y NERA EN CHEJOLAN Y TALAMPAYA, PARA INGRESARLA A BARRIO DE EMERGENCIA, AL MOMENTO DE LA DETRENCON YA NO POSEIAN EL RODADO, SE REALIAZA CONSULA CON EL JUZGADO DE MENORES N°7 AC DR FEDERICO CONSENTI SECRETARIA N° 20 AC DRA MARINA SANSON DISPONE ACTUACIONES POR ROBOCONSUMADO AVALA DETENCION DE LOS TRES Y MENORES Y POSTERIOR TRASLADO A HINCHAUSTI</t>
  </si>
  <si>
    <t>SE TOMA CONOCIMIENTO MEDIANTE FRECUENCIA HT SOBRE UNA PERSECUCION DE DOS MASCULINOS. 17:58 HS. SE TOMA CAMARA PARQUE AVELLANEDAO116 EMPLAZADA EN MOZART 1895 Y ECHEANDIA DONDE SE VISUALIZA A PERSONAL POLICIAL A VELOZ CARRERA Y A UN MASCULINO CAIDO EN EL LUGAR APARENTEMENTE DAMNIFICADO. SE DA AVISO A COMANDO GENERANDO CARTA SAE N° 46939650. 17:59 HS. PERSONAL POLICIAL DA CON EL MASCULINO. SE REALIZA LINEA DE TIEMPO EN CAMARA PARQUE AVELLANEDAO116CAM02 DONDE SE VISUALIZA SIENDO LAS 17:57 HS. A DOS MASCULINOS PRIMER MASCULINO TORSO DESNUDO SHOTS OSCURO SEGUNDO MASCULINO REMERA BLANCA CON DETALLES OSCUROS EN LA PARTE DE LA ESPLADA SHORTS APARENTEMENTE CELESTE SORPRENDER POR DETRAS A DAMNIFICADO SUSTREYENDO PERTENENCIAS PARA POSTERIORMENTE DANDOSE A LA FUGA PARA EL INTERIOR DEL BARRIO. 18</t>
  </si>
  <si>
    <t>18 A 06</t>
  </si>
  <si>
    <t>18:00 a 20:00</t>
  </si>
  <si>
    <t>HERRERA</t>
  </si>
  <si>
    <t>RECOLETA 30</t>
  </si>
  <si>
    <t>SE TOMA CONOCIMIENTO MEDIANTE CARTA SAE N°46939723 DENUNCIANTE REFIERE QUE HABRÍA UN MOTOCICLISTA CAÍDO CON APARENTE HERIDA EN LA PIERNA. 18:11 HS. SE TOMA CÁMARA RECOLETA30 EMPLAZADA EN SANTA FE 2198 Y URIBURU VISUALIZANDO MASCULINO TENTIDO EN LA CINTA ASFÁLTICA SIENDO ATENDIDO POR PEATONES EN EL LUGAR. 18:14 HS. ARRIBA PERSONAL POLICIAL AL LUGAR. 18:35 HS. ARRIBA SAME LA LUGAR. 18:46 HS. SE RETIRA SAME CON TRASLADO. 19:09 HS. SE DA POR FINALIZADO ESTE EVENTO QUEDANDO PERSONAL POLICIAL EN CONSIGNA. SE AMPLÍA MEDIANTE CARTA SAE. MÓVIL 602 RESEÑA AMBOS VENÍAN POR SANTA FE MISMA MANO LA MOTO INTENTA CRUZAR POR LA DERECHA Y ES DONDE COLICIONA CON EL ESPEJO RETROBISOR. ESTE EVENTO FUE MONITOREADO POR ROBLES LARA 47343705</t>
  </si>
  <si>
    <t>CONSTITUCION40/14</t>
  </si>
  <si>
    <t>SE TOMA CONOCIMIENTO MEDIANTE MODULACIONES. QUE PERSONAL POLICIAL QUE SE ENCUENTRA EN CONSTITUCIÓN AL 1200. SE ENCUENTRA CON UN MASCULINO DEMORADO. ASÍ MISMO PERSONAL POLICIAL INFORMA QUE SE ENCONTRABA EN SU RECORRIDO POR LIMA Y COCHABAMBA CUANDO VISUALIZA A MASCULINO DEMORADO AGREDIR A UN FEMENINO CON UNA BOTELLA. 18:26HS. SE TOMA CÁMARA CONSTITUCIÓN 40 EMPLAZADA EN LIMA 1301 Y COCHABAMBA VISUALIZANDO A UN FEMENINO LESIONADO. SE DA AVISO A COMANDO MEDIANTE CARTA SAE N°46939838. 18:28HS. SE HACE PRESENTE PERSONAL POLICIAL AL LUGAR LOGRANDO DAR CON FEMENINO. SE DEJA CONSTANCIA QUE NO SE LOGRA BRINDAR APOYO ÓPTICO A PERSONAL POLICIAL CON MASCULINO DEMORADO DEBIDO A QUE NO SE POSEEN CÁMARAS EN EL QTH. SE VERIFICA LÍNEA DE TIEMPO MEDIANTE CÁMARA CONSTITUCIÓN 40 NO LOGRANDO VISUALIZAR EL MOMENTO DE LA INCIDENCIA YA QUE LA CÁMARA SE ENCONTRABA EN PATRÓN DE MOVIMIENTO Y LAS FIJAS NO APUNTAN HACIA EL LUGAR.18:44HS. SE HACE PRESENTE AMBULANCIA SAME Y ASISTE A FEMENINO HERIDO. 19:02HS. SE RETIRA SAME SIN TRASLADO. ASÍ MISMO SE RETIRA PERSONAL POLICIAL DEL LUGAR DANDO POR FINALIZADO ESTE EVENTO. POSTERIORMENTE SE TOMA CONOCIMIENTO MEDIANTE AMPLIACIÓN DE CARTA SAE QUE PERSONAL POLICIAL INTERVENTOR INFORMA QUE ARRIBO SAME INTERNO 391 ZONA CENTRO A CARGO DR. ORIÓN MN 201292 QUIEN ASISTE Y NO DERIVA CON DIAGNOSTICO TRAUMATISMO CRÁNEO ENCEFÁLICO LEVE Y ESCORIACIONES. SE REALIZA CONSULTA CON UNIDAD DE FLAGRANCIA ESTE A CARGO DR. CAPUTO QUIEN DISPONE ACTUACIONES POR LESIONES LEVES EN CONTEXTO DE VIOLENCIA DE GÉNERO Y DETENCIÓN DEL MASCULINO</t>
  </si>
  <si>
    <t>P.MADERO69</t>
  </si>
  <si>
    <t>SE TOMA CONOCIMIENTO MEDIANTE CARTA SAE N° 46939933.DENUNCIANTE MASCULINO REFIERE QUE EN LA ZONA DE ENTRADA BUQUE BUS UN MASCULINO DE NACIONALIDAD ASIÁTICA ESTÁ EN EL LUGAR CON SU VEHÍCULO DESTRUIDO. SE TRATA DE UNA CAMIONETA TOYOTA Y EL MASCULINO SE HABRÍA IDO DE VACACIONES Y CUANDO VOLVIÓ EL VEHÍCULO ESTABA ASÍ. EL MASCULINO TIENE REMERA AZUL PANTALÓN NEGRO MOCHILA RIÑONERA Y SU SEÑORA ESTA CON GORRA ROJA PANTALÓN LARGO FLOREADO Y UN BOLSO ES PARALELO AL EDIFICIO BBVA FRANCÉS. SIENDO LAS 18:52 HS. SE VISUALIZA POR CÁMARA PUERTO MADERO 69 EMPLAZADA EN ANTÁRTIDA ARGENTINA 805 Y C GRIERSON A PERSONAL POLICIAL ENTREVISTANDO A UN MASCULINO CON LAS CARACTERÍSTICAS NOMBRADAS Y EL VEHÍCULO TOYOTA COLOR GRIS MATRICULA 9RYD147. SIENDO LAS 19:35 HS. SE RETIRA EL MASCULINO DAMNIFICADO POR SUS PROPIOS MEDIOS EN SU VEHÍCULO. RETIRÁNDOSE TAMBIÉN PERSONAL POLICIAL. FIN DEL EVENTO. SE TOMA CONOCIMIENTO MEDIANTE CARTA SAE PERSONAL POLICIAL INTERVENTOR INFORMA SE REALIZA CONSULTA CON FISCALÍA NACIONAL N° 31 DR. HILGERSON SECRETARIA DRA. RODRÍGUEZ ACTUACIONES POR ROBO NO ES NECESARIO SERVICIO.</t>
  </si>
  <si>
    <t>18:38HS SE TOMA CÁMARA PALERMO92 EMPLAZADA EN AV. SARMIENTO 2601 Y CALZADA CIRCULAR PZA. ITALIA DONDE SE VISUALIZA UN MASCULINO OFICIANDO DE CUIDA COCHES DE VESTIMENTA REMERA DEL CLUB DE BOCA JUNIORS BERMUDA NEGRA Y ZAPATILLAS NEGRAS CON SUELA BLANCA. 18:41HS SE VISUALIZA COBRANDO DADIVAS. SE AVISA A COMANDO GENERANDO CARA SAE N° 46939992. 18:49HS ARRIBA PERSONAL POLICIAL DANDO CON EL MASCULINO. 18:55HS SE RETIRA EL MASCULINO POR SUS PROPIOS MEDIOS. 18:58HS SE RETIRA PERSONAL POLICIAL DANDO ASÍ POR FINALIZADO ESTE EVENTO. POSTERIORMENTE SE AMPLÍA MEDIANTE CARTA SAE CICLISTA INFORMA DIO CON EL MASCULINO SE REALIZÓ CONSULTA FISCALÍA GENERAL A CARGO SULCA SE REALIZÓ ACTA CONTRAVENCIONAL POR CUIDA COCHE ART 91 Y 239.</t>
  </si>
  <si>
    <t>1 IMPUTADOS</t>
  </si>
  <si>
    <t>VILLA PUEYRREDON52 CAM01</t>
  </si>
  <si>
    <t>SE TOMA CONOCIMIENTO MEDIANTE CARTA SAE N°46939998. DENUNCIANTE INDICA CHOQUE ENTRE AUTO Y MOTO. 18:52 HS. SE TOMA CÁMARA VILLA PUEYRREDON52CAM01 EMPLAZADA EN NAZCA 4195 Y PAREJA POR LA CUAL SE VISUALIZA PERSONAL POLICIAL EN EL LUGAR. SE REALIZA LÍNEA DE TIEMPO POR CÁMARA VILLA PUEYRREDON52CAM01 SIENDO LAS 18:44HS SE VISUALIZA UN MOTO VEHÍCULO CIRCULAR POR NAZCA CUANDO ES COLISIONADO POR UN VEHÍCULO COLOR GRIS EL CUAL CIRCULABA POR MARÍA DEL CARRIL. 19:29 HS. SE RETIRA PERSONAL POLICIAL DEL LUGAR DANDO ASÍ POR FINALIZADO EL EVENTO. SE AMPLÍA CONOCIMIENTO A TRAVÉS DE CARTA SAE HT EN EL LUGAR SE TRATA DE UN CHOQUE SIMPLE. NO SE REQUIERE SAME. LAS PARTES INTERCAMBIAN DATOS.</t>
  </si>
  <si>
    <t>SAN CRISTOBAL01</t>
  </si>
  <si>
    <t>SE TOMA CONOCIMIENTO MEDIANTE CARTA SAE N° 46940044 SOLICITANTE REFIERE MASCULINO CON POSIBLE ACV EN VIA PUBLICA. 18:56HS. SE TOMA CAMARA SAN CRISTOBAL01CAM02 EMPLAZADA SAN JUAN 3298 Y SANCHEZ DE LORIA LOGRANDO VISUALIZAR PERSONAL POLICIAL EN EL LUGAR JUNTO CON MASCULINO TENDIDO SOBRE VIA PUBLICA SIENDO ASISTIDO POR GRUPO DE PERSONAS. 18:50HS. MEDIANTE LINEA DE TIEMPO DE CAMARA SAN CRISTOBAL01CAM02 SE VISUALIZA A MASCULINO DE VESTIMENTAS OSCURAS CIRCULANDO POR CALLE SAN JUAN SENTIDO LORIA QUE AL CRUZAR ESTA DETIENE SU MARCHA SE AGACHA Y APARENTARIA PERDER EL EQUILIBRIO CAYENDO SOBRE LA ASCERA. 19:11HS. MASCULINO SE RETIRA POR SUS MEDIOS. ASI MISMO SE RETIRA PERSONAL POLICIAL DANDO POR FINALIZADO ESTE EVENTO. SE AMPLIA MEDIANTE CARTA SAE EL MASCULINO HABRIA CAIDO DE SU ALTURA SE ENCUENTRA ILESO Y NO REQUIERE SAME. ESTE EVENTO FUE MONITOREADO POR ULISES GONZALO POLARI DNI 46647706</t>
  </si>
  <si>
    <t>19:14HS SE TOMA EL CONTROL DE LA CÁMARA PALERMO92 EMPLAZADA EN AV SARMIENTO Y CALZADA CIRCULAR DE PLAZA ITALIA EN EL LUGAR SE VISUALIZA FEMENINO OFICIANDO DE CUIDA COCHES SOLICITANDO DADIVAS A LOS CONDUCTORES POR ESTACIONAR SIN AUTORIZACIÓN EL FEMENINO TIENE CABELLO LARGO OSCURO VISTE REMERA NEGRA MOCHILA COLOCADA GRIS O CAMUFLADA DE JEAN GRIS ZAPATILLAS NEGRAS CON SUELA CLARA SE DA AVISO A COMANDO GENERANDO CARTA SAE N° 46940234. 19:15HS ARRIBA PERSONAL POLICIAL Y LOGRA DAR CON EL FEMENINO. 19:16HS NO SE PUEDE VISUALIZAR AL PERSONAL POLICIAL POR OBSTRUCCIÓN DE ARBOLEDA. 19:20HS SE DA POR FINALIZADO EL EVENTO CON PERSONAL POLICIAL. SE AMPLIA MEDIANTE CARTA SAE QUE CICLISTA INFORMA CON EL FEMNINO. SE REALIZO CONSULTA CON LA FISCALÍA GENERAL A CARGO MATIAS YULCA. DISPONE LABRAR ACTA CONTRAVENCIONAL POR CUIDA COCHE ARTICULO 91 Y NOTIFICACIÓN 239</t>
  </si>
  <si>
    <t>CONSTITUCIONO136CAM01</t>
  </si>
  <si>
    <t>SE TOMA CONOCIMIENTO MEDIANTE MODULACIÓN HT PERSONAL POLICIAL SOLICITA APOYO POR UN MASCULINO REDUCIDO. SIENDO LAS 19:18HS SE VISUALIZA MEDIANTE CÁMARA CONSTITUCIONO136CAM01 A PERSONAL POLICIAL CON UN MASCULINO REDUCIDO. SE DA AVISO A COMANDO GENERANDO CARTA SAE N° 46940250. SE VERIFICA LÍNEA DE TIEMPO MEDIANTE CÁMARA CONSTITUCIONO136CAM02 SIENDO LAS 19:14HS SE VISUALIZA A MASCULINO CRUZAR PALABRAS CON PERSONAL POLICIAL LOS MISMOS SE RETIRAN POR PAVÓN SENTIDO SANTIAGO DEL ESTERO PERDIÉNDOSE DE LA VISUAL DE LA CÁMARA SEGUNDOS DESPUÉS SE LO VISUALIZA POR CÁMARA CONSTITUCIONO136CAM01 A PERSONAL POLICIAL REDUCIENDO AL MASCULINO EL MISMO VISTE REMERA OSCURA PANTALÓN DE JEANS CALZADO BLANCO. 20:35HS SE RETIRA MÓVIL POLICIAL CON TRASLADO. DANDO ASÍ POR FINALIZADO EL EVENTO. AMPLIA MEDIANTE CARTA SAE SE REALIZA CONSULTA CON LA UNIDAD DE FLAGRANCIA ESTE DOCTOR CAPUTO SE LABRAN ACTUACIONES POR ARTÍCULO 238 INCISO 4 MASCULINO DETENIDO TRASLADADO A COMUNA 1C</t>
  </si>
  <si>
    <t>NO CORRESPONDE COMO CONTRAVENTOR)</t>
  </si>
  <si>
    <t>SE TOMA CONOCIMIENTO MEDIANTE CARTA SAE N° 46940280 LLAMANTE INDICA QUE HAY UN MASCULINO QUE HABRÍA ROBADO HACE DÍAS EN COMERCIO BAZAR EL MISMO FUE REDUCIDO POR EMPLEADO DEL COMERCIO. SIENDO LAS 19:29 HS SE TOMA CÁMARA PALERMOO183 EMPLAZADA EN SANTA FE 4600 Y GODOY CRUZ VISUALIZANDO PERSONAL POLICIAL EN EL LUGAR INGRESANDO AL COMERCIO VELLA HOME. SIENDO LAS 19:59 HS SE RETIRA PERSONAL POLICIAL DEL LUGAR DANDO ASÍ POR FINALIZADO ESTE EVENTO. POSTERIORMENTE AMPLIA MEDIANTE CARTA SAE HT INFORMA EN EL LUGAR NEGATIVO DETENIDO POR PARTICULARES DUEÑO DE BAZAR CONFUNDIÓ A UN MASCULINO CON OTRO MASCULINO QUE LE HABÍA COMETIDO ILÍCITO TIEMPO ANTES. SE TRATO DE UNA CONFUSIÓN NEGATIVO HECHO CONSUMADO. ESTE EVENTO FUE MONITOREADO POR ROMANOS BRIAN DNI N° 43106633</t>
  </si>
  <si>
    <t>CABALLITO50</t>
  </si>
  <si>
    <t>SE TOMA CONOCIMIENTO MEDIANTE CARTA SAE N° 46940470 DENUNCIANTE REFIERE QUE EN EL LUGAR HABRÍA UN FEMENINO DE APROXIMADAMENTE DE CUARENTA AÑOS DESVANECIDA. SIENDO LAS 19:49 HS. POR CÁMARA CABALLITO50 EMPLAZADA EN HONORIO PUEYRREDON 1089 Y ÁNGEL GALLARDO SE VISUALIZA UN GRUPO DE PERSONAS ASISTIENDO A UNA PERSONA TENDIDA EN VÍA PUBLICA SOBRE LA ACERA. 19:49 HS. ARRIBA PERSONAL POLICIAL A LUGAR. 20:00 HS. SE RETIRA LA FEMENINO POR SU PROPIO MEDIO. 20:01 HS. ARRIBA SAME. 20:03 HS. SE RETIRA SAME SIN TRASLADO. 20:04 HS. SE RETIRA PERSONAL POLICIAL DANDO ASÍ POR FINALIZADO ESTE EVENTO. POSTERIORMENTE SE AMPLÍA MEDIANTE CARTA SAE 107 HT DE 6A DEJA SIN EFECTO AMBULANCIA DE SAME EL FEMENINO SE RECUPERA Y SE RETIRA POR SUS MEDICO CON SU PAREJA CONSTANCIA EN PARTE.</t>
  </si>
  <si>
    <t>20:00 a 22:00</t>
  </si>
  <si>
    <t>VILLA DEVOTO50</t>
  </si>
  <si>
    <t>SE TOMA CONOCIMIENTO MEDIANTE CARTA SAE N°46940639 MASCULINO REFIERE QUE HABRÍA UN CESTO DE BASURA INCENDIÁNDOSE EN LA VÍA PUBLICA. SIENDO LAS 20:13HS SE TOMA CÁMARA VILLA DEVOTO50 EMPLAZADA EN EMILIO LAMARCA 3551 Y LINCOLN SE VISUALIZA UN CONTENEDOR DE BASURA EN LLAMAS Y PERSONAL POLICIAL EN EL LUGAR. 20:21HS ARRIBAN BOMBEROS. 20:33HS SE RETIRA PERSONAL POLICIAL Y BOMBEROS DANDO POR FINALIZADO EL EVENTO. SE AMPLÍA MEDIANTE CARTA SAE 1011 BOMBEROS INTERNO 2746 A CARGO TENIENTE 75594 RODRÍGUEZ MATÍAS FOCO SOFOCADO SIN NOVEDAD.</t>
  </si>
  <si>
    <t>COLEGIALES 21</t>
  </si>
  <si>
    <t>SE TOMA CONOCIMIENTO MEDIANTE CARTA SAE N° 46940778 MASCULINO INFORMA QUE SE ESTARÍA INCENDIANDO UN CONTENEDOR DE RESIDUOS. 20:28HS SE TOMA CÁMARA COLEGIALES21 EMPLAZADAS VIRREY DEL PINO 2890 Y CRAMER DONDE SE VISUALIZA A PERSONAL POLICIAL EN EL LUGAR. 20:36HS ARRIBA BOMBEROS. 20:57HS SE RETIRA BOMBEROS Y PERSONAL POLICIAL DE LUGARES DANDO ASÍ POR FINALIZADO ESTE EVENTO. POSTERIORMENTE SE AMPLÍA MEDIANTE CARTA SAE MÓVIL 613 INFORMA ARRIBO BOMBEROS INT 2676 DE LA ESTACIÓN 5° BELGRANO A CARGO TENIENTE LP.73461 PIATTI DOTACIÓN 8X1 QUIEN SOFOCA ÍGNEO DE RESIDUOS SIN NOVEDAD. NEGATIVO DAÑOS ALARMA INCENDIO.</t>
  </si>
  <si>
    <t>VILLA LUGANO O103CAM02</t>
  </si>
  <si>
    <t>SE TOMA CONOCIMIENTO MEDIANRTE CARTA SAE N.º 46940789 POR DENUNCIANTE QUE REFIERE QUE HABRIA UNA PERSONA CONDUCIENDO BAJOS LOS EFECTSO DEL ALCOHOL Y HABRIA UNA PERSONA LESIONADA. 20:25HS. AL MOMENTO DE TOMAR LA CAMARA VILLA LUGANOO103 CAM03 EMPLAZADA EN UNANUE 5338 Y FONROUGE DONDE SE LOGRA VISUALIZAR PARCIALMENTE A LA LEJANIA UN VEHICULO COLISIONADO. 20:34HS. ARRIBA PERSONAL POLICIAL AL LUGAR. SE REALIZO LINEA DE TIEMPOS SOBRE LA MISMA CAMARA Y SIENDO 20:19HS. SE LOGRA OBSERVAR EN LA LEJANIA UN AUTOMOVIL CIRCULANDO POR UNANUE SENTIDO FONROUGE COLISIONANDO CON UN AUTOMOVIL QUE SE ENCONTRABA ESTACIONADO EN EL LUGAR. 21:15HS. PERMANECE PERSONAL POLICIAL EN EL LUGAR DANO POR FINALIZADO ESTE EVENTO. SE TOMA CONOCIMIETO MEDIANTE AMPLIACIONES DE CARTA SAE QUE OFICIAL PRIMERO LP 7958 CONTRERAS INDICA QUE SE TRATO DE UN CHOQUE SIMPLE NEGATIVO PERSONA EN ESTADO ETHILICO PANORAMA NORMAL.</t>
  </si>
  <si>
    <t>SE TOMA CONOCIMIENTO MEDIANTE CARTA SAE N°46940895 POR UNA RIÑA EN INTERIOR DE COLECTIVO. 20:40HS. SE TOMA CÁMARA MATADEROSO174 EMPLAZADA EN JUAN BAUTISTA ALBERDI 7489 Y GRAL PAZ LOGRANDO VISUALIZAR A PERSONAL POLICIAL JUNTO A UN MASCULINO Y UNA FEMENINA. SE REALIZA LINEA DE TIEMPO NO LOGRANDO VISUALIZAR IMÁGENES DE RELEVANCIA. 20:45HS. PERSONAL POLICIAL FEMENINO HACE DESCENDER A UNA FEMENINA DEL COLECTIVO LA CUAL ESTARÍA AGRESIVA HACIA UN MASCULINO. 21:10HS. SE RETIRA EL PERSONAL POLICIAL AL IGUAL QUE LAS PARTES IMPLICADAS DANDO ASÍ POR FINALIZADO ESTE EVENTO. SE AMPLIA MEDIANTE SAE QUE 909 INDICA INCIDENCIA ENTRE MASCULINO Y TRAVESTIDO EN EL COLECTIVO DE LINEA 49. SOLUCIONADA EN EL LUGAR. EL TRAVESTIDO Y COLECTIVO SE RETIRAN OFUSCADOS DEL LUGAR SIN APORTAR DATOS.</t>
  </si>
  <si>
    <t>VILLA DEVOTOO108 CAM03</t>
  </si>
  <si>
    <t>SE TOMA CONOCIMIENTO MEDIANTE CARTA SAE N°46940933. DENUNCIANTE REFIERE QUE SE HABRÍA PRENDIDO FUEGO UN CONTENEDOR DE RESIDUOS. 20:47HS. SE TOMA CÁMARA VILLA DEVOTOO108CAM03 EMPLAZADA EN GUALEGUAYCHÚ 3197 Y VARELA DONDE SE VISUALIZA FOCO ÍGNEO PARCIALMENTE. 20:49HS. ARRIBA BOMBEROS Y PERSONAL POLICIAL. 20:51HS. SE RETIRA BOMBEROS. 21:11HS. SE RETIRA PERSONAL POLICIAL DANDO POR FINALIZADO ESTE EVENTO. SE AMPLIA MEDIANTE SAE SEC BOMBEROS DESTACAMENTO URQUIZA DOT 5 6*1 A CARGO DEL TENIENTE RODRIGUEZ 75594 FISC N A CARGO CORRAL SEC UNICA DR. PAVÓN AV INCENDIO</t>
  </si>
  <si>
    <t>SAN NICOLAS58</t>
  </si>
  <si>
    <t>SE TOMA CONOCIMIENTO MEDIANTE FRECUENCIA. HT INDICA PERSECUCIÓN. 20:53HS. SE TOMA CÁMARA RETIRO58 EMPLAZADA EN CORDOBA 315 Y 25 DE MAYO EN DONDE SE OBSERVA A PERSONAL POLICIAL CON MASCULINO. SE GENERA CARTA SAE N°46940994. SE REALIZA LÍNEA DE TIEMPO POR CÁMARA SAN NICOLAS58CAM01 EMPLAZADA EN SAN MARTIN 683 Y VIAMONTE EN LA CUAL 20:48HS. SE VISUALIZA A UN MASCULINO DE REMERA NEGRA CON ESTAMPA EN EL PECHO. PANTALÓN DE JEAN CLARO Y CALZADO CLARO A LA VELOZ CARRERA POR CALLE SAN MARTIN DOBLANDO EN VIAMONTE SIENDO PERSEGUIDO POR PERSONAL POLICIAL POR DETRÁS. LUEGO SE VISUALIZA POR CÁMARA SAN NICOLAS56CAM01 EMPLAZADA EN RECONQUISTA 780 Y CÓRDOBA SIENDO LAS 20:49HS. A MASCULINO A LA VELOZ CARRERA EL MISMO CAMBIADO CON UNA REMERA BLANCA Y PERSONAL POLICIAL SIENDO TRANSPORTADO POR TRANSEÚNTE EN MOTO. PARA LUEGO POR CÁMARA RETIRO58 VISUALIZAR A PERSONAL POLICIAL REDUCIR AL MASCULINO. 21:36HS. ARRIBA SAME. 21:58HS. SE RETIRA SAME CON TRASLADO. 22:02HS. SE RETIRA PERSONAL POLICIAL DANDO ASÍ POR FINALIZADO ESTE EVENTO. POSTERIORMENTE SE TOMA CONOCIMIENTO MEDIANTE AMPLIACIÓN SAE MÓVIL INFORMA HT DE FACCIÓN VISUALIZA A MASCULINO QUE INTENTA SUSTRAERLE A FEMENINO UNA CADENA DE ORO QUE LLEVABA EN EL CUELLO. MOTIVO POR EL CUAL LE DA ORDEN DE ALTO HACE CASO OMISO Y EMPRENDE FUGA SIENDO DEMORADO EN CÓRDOBA 320. ARRIBA SAME INT 349 DE ZONA RETIRO A CARGO DOCTORA SILVEIRA MN 193333 ASISTE Y DERIVA AL HOSPITAL RIVADAVIA A OFICIAL LP 59519 NUÑES CRISTIAN DIAGNOSTICO POLI TRAUMA. LESIÓN RODILLA DERECHA. PERSONAL INFORMA MIENTRAS INICIA SEGUIMIENTO SINTIÓ DOLOR EN LA RODILLA. SE TRASLADA CONSIGNA OFICIAL LP 59505 MUSI DANIELA. SE REALIZA CONSULTA CON EL JUZGADO CRIMINAL Y CORRECCIONAL N°49 A CARGO DOCTORA MOIRANO SECRETARIA N°169 A CARGO DOCTORA MARIA JOSE VIACHI. DISPONE ACTUACIONES POR TENTATIVA DE ROBO. AVALA DETENCIÓN DEL MASCULINO. ESTE EVENTO FUE MONITOREADO POR GALEANO AXEL DNI 44503176.</t>
  </si>
  <si>
    <t>VILLA URQUIZA 60 CAM01</t>
  </si>
  <si>
    <t>SE TOMA CONOCIMIENTO MEDIANTE CARTA SAE N° 46940999 FEMENINO INFORMA QUE HABRÍA UN MENOR DE EDAD PERDIDO DE NUEVE AÑOS DE NOMBRE EDUAR CASAL INDICA QUE EL MENOR ES DE LOMAS DE ZAMORA EL MENOR HABRÍA ACORDADO CON LA FAMILIA EN ENCONTRARSE EN UNA AVENIDA ESTE VISTE REMERA DE CLUB DE FUTBOL SOLEDAD COLOR VERDE SHOR COLOR VERDE TEZ MOROCHA CABELLO TEÑIDO DE RUBIO. 21:00 HS SE TOMA CÁMARA VILLA URQUIZA60CAM01 EMPLAZADA EN TRIUVIRATO 4901 Y CULLEN SE VISUALIZA MÓVIL DE PERSONAL POLICIAL EN EL LUGAR ENTREVISTANDO A DOS PERSONAS NO SE LOGRA IDENTIFICAR POR LEJANÍA DE LA CÁMARA. 20:50 HS SE DEJA A PERSONAL DE CONSIGNA EN EL LUGAR SE AMPLÍA MEDIANTE CARTA SAE SECTOR 1 AMPLIA LA DENUNCIANTE REFIERE HABERLO ENCONTRADO LLORANDO EN AV CONGRESO Y CERETI Y RECORRIO LA ZOAN JUNTO AL MENOR DANDO EN ESTE PERSONAL EN QTH 21:45 HS SECTOR 5 SE HIZO PRESENTE LA MADRE DEL MENOR EN AV CONSTITUYENTE Y GENERAL PAZ ESTE EVENTO FUE MONITOREADO POR UZCATEGUI FLORANYELY DNI 96200093</t>
  </si>
  <si>
    <t>FLORESO186</t>
  </si>
  <si>
    <t>SE TOMA CONOCIMIENTO MEDIANTE CARTA SAE N°: 46941037 MASCULINO INDICA QUE UN CHOFER DE COLECTIVO DE LÍNEA 76 INTERNO 73 GOLPEA A UN FEMENINO EN EL INTERIOR DEL MISMO. SIENDO LAS 21:20HS SE TOMA CÁMARA FLORESO186 EMPLAZADA EN C ALVAREZ 2701 Y CULPINA EN LA CUAL SE VISUALIZA A PERSONAL POLICIAL JUNTO A UN COLECTIVO DEMORADO. CMU AMPLIA SE REALIZA LÍNEA DE TIEMPO POR CÁMARA FLORESO186CAM01 SE VISUALIZA A LAS 20:52HS QUE EL COLECTIVO SE DETIENE EN LA INTERSECCIÓN DE ALVAREZ Y CULPINA DA MARCHA ATRÁS Y FRENA DE MANERA REPENTINA. 22:32HS SE RETIRA PERSONAL POLICIAL CON TRASLADO DANDO POR FINALIZADO ESTE EVENTO. POSTERIORMENTE SE AMPLÍA MEDIANTE CARTA SAE QUE MÓVIL 607A INFORMA QUE SE ENCONTRABAN EN ESTADO DE EBRIEDAD EN INTERIOR ESTAS PERSONAS SE PONES AGRESIVA CON EL PERSONAL POLICIAL SE REALIZÓ CONSULTA CON EL ÁREA FLAGRANCIA OESTE A CARGO DE LA DRA. ARTILLA QUIEN DISPONE LA DETENCIÓN DE LOS TRES IMPUTADOS. SE LABRAN ACTUACIONES POR EL ARTICULO N°239. ESTE EVENTO FUE MONITOREADO POR FLORES THIAGO DNI 47787990.</t>
  </si>
  <si>
    <t>SE TOMA CONOCIMIENTO MEDIANTE CARTA SAE N° 46941200 QUE FEMENINO REFIERE QUE HABRÍA UN MASCULINO CON GORRA TORSO DESNUDO. SE TORNA VIOLENTO EN VÍA PÚBLICA. SIENDO LAS 21:18HS SE TOMA LA CÁMARA PALERMO38 EMPLAZADA EN GASCON 1396 Y HONDURAS Y SE VISUALIZA A UN MASCULINO CON GORRA TORSO DESNUDO Y PANTALÓN CORTO DE COLOR NEGRO LLEVANDO UN CARRITO CON UNA CAJA POR LA VÍA PÚBLICA. 21:25HS EL MASCULINO APARENTEMENTE DEFECA EN LA VÍA PÚBLICA. 21:27HS ARRIBA PERSONAL POLICIAL AL LUGAR Y ENTREVISTA AL MASCULINO. 21:37HS EL MASCULINO SE RETIRA DEL LUGAR POR SUS PROPIOS MEDIOS. 21:38HS PERSONAL POLICIAL SE RETIRA DEL LUGAR DANDO COMO FINALIZADO EL EVENTO. POSTERIORMENTE SE AMPLÍA POR CARTA SAE. MOV 814 INFORMA ARRIBADO AL LUGAR SE RETIRA A UN MASCULINO SIN NOVEDAD. PANORAMA NORMAL.</t>
  </si>
  <si>
    <t>21:34HS SE TOMA CONOCIMIENTO MEDIANTE CARTA SAE N.º 46941406 DENUNCIANTE REFIERE QUE HABRÍA FUEGO EN LOS FUSIBLES DEL EDIFICIO DONDE RESIDE SERIA EN EL INTERIOR DEL MISMO Y NO HABRÍA PERSONAS HERIDAS. 21:40HS SE TOMA CÁMARA BALVANERAO116 EMPLAZADA EN VALENTÍN GÓMEZ 3280 Y AGÜERO DONDE SE VISUALIZA A PERSONAL POLICIAL EN EL LUGAR Y A PARTICULARES A LA VELOZ CARRERA CON EXTINTORES EN LAS MANOS YENDO AL EDIFICO YA MENCIONADO. NO SE LOGRA VER EL EDIFICO POR LA POSICIÓN DE LA CÁMARA. 21:41HS ARRIBA BOMBEROS AL LUGAR 21:42HS. SE TOMA CÁMARA BALVANERA81 EMPLAZADA EN CORRIENTES 3296 Y AGÜERO DONDE SE VISUALIZA A MÓVILES DEL PERSONAL POLICIAL EN LA INTERSECCIÓN DE ESAS CALLES NO SE LOGRA VISUALIZAR EL FOCO ÍGNEO POR POSICIÓN DE LA CÁMARA 21:43HS ARRIBO BOMBEROS AL LUGAR 22:22HS SE RETIRA DEL LUGAR BOMBEROS Y PERSONAL POLICIAL DÁNDOSE ASÍ POR FINALIZADO ESTE EVENTO POSTERIORMENTE SE AMPLIA MEDIANTE CARTA SAE 911CABA DADO LO INFORMADO POR BOMBEROS INDICA EDIFICACIÓN DE 1 SUBSUELO PLANTA BAJA Y 1ER PISO DESTINADOS A CASA DE DEPARTAMENTOS. EN EL SUBSUELO 3 MTS DEL ACCESO EN UNA SALA DE SERVICIO SE HALLA UN TABLERO ELECTRICE EL CUAL DESARROLLO UN PROCESO EN UNA EXTENSIÓN DE 0.40 X 0.30 X 0.20 MTS DE LATO SOBRE RACE Y PARTE PLÁSTICAS CONSTITUTIVAS EXTINGUIDO POR LOS MORADORES DEL LUGAR ANTES DEL ARRIBO MEDIANTE EL USO DE UN EXTINTOR A BASE DE POS . LA GUARDIA REALIZA UNA INSPECCIÓN</t>
  </si>
  <si>
    <t>22:00 a 00:00</t>
  </si>
  <si>
    <t>SAN NICOLAS81</t>
  </si>
  <si>
    <t>SE TOMA CONOCIMIENTO MEDIANTE CARTA SAE N° 46941946. SOBRE PERSONA EXTRAVIADA O PERDIDA .22: 53HS.SE TOMA CÁMARA SAN NICOLAS81 EMPLAZADA EN PELLEGRINI 401 Y CORRIENTES DONDE SE VISUALIZA A PERSONAL POLICIAL CON LA MENOR EN LA ENTRADA DE LA BOCA DEL SUBTE. 23:40HS. SE VISUALIZA ARRIBAR FAMILIARES DE LA MENOR.23:50HS. SE RETIRA EL MENOR CON FAMILIARES DEL LUGAR POR SUS PROPIOS MEDIOS.23:55HS. SE RETIRA PERSONAL POLICIAL DEL LUGAR DANDO POR FINALIZADO EL EVENTO. POSTERIORMENTE SE TOMA CONOCIMIENTO MEDIANTE AMPLIACIÓN DE CARTA SAE HT R-2001800 INDICA QUE SE HACE ENTREGA DEL MENOR A LA ABUELA EL CUAL SE ENCUENTRA ILESO</t>
  </si>
  <si>
    <t>MAL TIPIFICADEO (PERSONA EXTRAVIADA)</t>
  </si>
  <si>
    <t>VILLA DEL PARQUE 51</t>
  </si>
  <si>
    <t>SE TOMA CONOCIMIENTO MEDIANTE CARTA SAE N° 46942027. MASCULINO REFIERE QUE LE HABRÍAN ROTO EL VIDRIO DE SU VEHÍCULO Y LE HABRÍAN ROBADO PERTENENCIAS DENTRO DE ÉL. 23:06HS. SE TOMA CÁMARA VILLA DEL PARQUE51 EMPLAZADA EN PEDRO LOZANO 3401 Y LLAVALLOL DONDE SE VISUALIZA A MASCULINOS Y UN FEMENINO POSIBLES DAMNIFICADOS JUNTO A UN VEHÍCULO TIPO CAMIONETA. 23:10HS. ARRIBA PERSONAL POLICIAL AL LUGAR. 23:41HS. SE RETIRA PERSONAL POLICIAL DANDO ASÍ POR FINALIZADO ESTE EVENTO. POSTERIORMENTE SE TOMA CONOCIMIENTO MEDIANTE AMPLIACIÓN SAE QUE ACTUACIONES POR ROBO CON INTERVENCIÓN DE LA FISCALÍA NACIONAL NRO 26 A CARGO DOCTORA MARÍA AZZARO SECTOR ÚNICA A CARGO DOCTORA ERMIDA. ESTE EVENTO FUE MONITOREADO POR NICOLÁS DONADON DNI 47085696.</t>
  </si>
  <si>
    <t>VILLA URQUIZA25</t>
  </si>
  <si>
    <t>SE TOMA CONOCIMIENTO MEDIANTE LA CARTA SAE N°46942066 QTH SOLICITA LA COLABORACIÓN A FIN DE DAR CON EL SR. FERNANDEZ LAUTARO NICOLAS DEBIDO AL RASTREADOR APAGADO. 23:14HS. SE TOMA CÁMARA VILLA URQUIZA25 EMPLAZADA EN CONSTITUYENTES 4117 Y LA PAMPA SE VISUALIZA PERSONAL POLICIAL ENTREVISTANDO A MASCULINO. 23</t>
  </si>
  <si>
    <t>LUCRECIA SONIA LOBOS - 22/12/2025 02:30
SE TOMA CONOCIMIENTO MEDIANTE CARTA SAE N° 46942231. MASCULINO INDICA QUE FEMENINO DE 50 AÑOS ESTARÍA CONVULSIONANDO EN LA VÍA PUBLICA. SIENDO LAS 23:40 HS. SE TOMA CÁMARA PALERMO55 EMPLAZADA EN BORGES 1654 Y SANTA ROSA VISUALIZANDO A PERSONAL POLICIAL ASISTIENDO A UNA PERSONA TENDIDA EN LA ACERA. 23:46 HS. SE RETIRA PERSONAL POLICIAL DANDO ASÍ POR FINALIZADO ESTE EVENTO. SE AMPLÍA MEDIANTE CARTA SAE BINOMIO INFORMA FEMENINO RECUPERADA SE RETIRA SIN NOVEDAD. ESTE EVENTO FUE MONITOREADO POR OP: CABRAL NATALIA MICAELA DNI: 37679065</t>
  </si>
  <si>
    <t>23:40HS. SE TOMA CONOCIMIENTO MEDIANTE CARTA SAE Nº 46942273 DENUNCIANTE REFIERE QUE HABRÍA UN MASCULINO Y UNA FEMENINA EN ESTADO DE EBRIEDAD AGRESIVOS EN LA VÍA PUBLICA. 23:50HS SE TOMA CÁMARA BALVANERA41 EMPLAZADA EN CORRIENTES 2985 Y ECUADOR DONDE SE VISUALIZA A PERSONAL POLICIAL REDUCIENDO A UN MASCULINO 00:47HS. SE RETIRA PERSONA POLICIAL DÁNDOSE ASÍ POR FINALIZADO ESTE EVENTO POSTERIORMENTE SE AMPLIA MEDIANTE CARTA SAE SE EFECTUÓ CONSULTA CON LA UNIDAD DE FLAGRANCIA ESTE A CARGO DEL DR. FERMOSELLE QUIEN DISPUSO ACTUACIONES POR ATENTADO Y RESISTENCIA COMO ASÍ TAMBIÉN LA DETENCIÓN DEL MASCULINO. ASÍ MISMO EL IMPUTADO SE NIEGA A APORTAR DATOS FILIATORIOS MASCULINO ESTATURA 1.80MTS APROXIMADAMENTE CONTEXTURA ROBUSTA TEZ TRIGUEÑA CABELLO TEÑIDO DE RUBIO TORSO DESNUDO BERMUDA CELESTE ZAPATILLAS VERDES</t>
  </si>
  <si>
    <t>V CRESPO36</t>
  </si>
  <si>
    <t>23:53HS CMU VISUALIZA A UN MASCULINO DESPLAZARSE SENTIDO A QTH SIN ELEMENTOS Y SE RETIRA DEL LUGAR POR CALLE JUAN B. JUSTO SENTIDO A CALLE VILLARROEL CON UNA SILLA APARENTEMENTE DE UN COMERCIO. SE DA AVISO A COMANDO MEDIANTE LA CARTA SAE N°46942371. 23:40HS CMU AMPLIA MEDIANTE CÁMARA VILLACRESPO36 EMPLAZADA EN JUAN B JUSTO 2295 Y RAMÍREZ DE VELAZCO SE VISUALIZA EL PASO DEL MASCULINO EL MISMO VISTE GORRA OSCURA REMERA VERDE PANTALÓN NEGRO MOCHILA GRIS COLOCADA AL MOMENTO AL MASCULINO SE LO PIERDE DE LA VISUAL EN EL INGRESO DE LA ESTACIÓN VILLA CRESPO DEL FERROCARRIL SAN MARTIN. POSTERIORMENTE SE TOMA CONOCIMIENTO MEDIANTE AMPLIACIÓN DE CARTA SAE SECTOR 3 INDICA SE REALIZÓ UN RECORRIDO EN EL LUGAR E INMEDIACIONES CON RESULTADO NEGATIVO. ESTE EVENTO FUE MONITOREADO POR CORONEL GARASSINO VÍCTOR GABRIEL DNI 44698317</t>
  </si>
  <si>
    <t>00:00 a 02:00</t>
  </si>
  <si>
    <t>PARQUE CHAS05</t>
  </si>
  <si>
    <t>SE TOMA CONOCIMIENTO MEDIANTE CARTA SAE SOBRE DENUNCIANTE QUIEN REFIERE QUE HABRIA UNA PAREJA EN SITUACION DE VULNERABILIDAD EN INCIDENCIA EN LA VIA PUBLICA APARENTEMENTE EL FEMENINO SE ENCONTRARIA BAJO EFECTO DE SUSTANCIAS ESTUPEFACIENTES. SE VISUALIZA PARCIALMENTE A PERSONAL OPLICIAL JUNTO A UN MASCULINO. HT INFORMA SE TRATO DE UNA INCIDENCIA ENTRE PERSONAS EN ESTADO CULNERABLE SOLUCIONADA SIN NOVEDAD.-</t>
  </si>
  <si>
    <t>PARQUE CHACABUCO 14CAM01</t>
  </si>
  <si>
    <t>SE TOMA CONOCIMIENTO MEDIANTE CARTA SAE SOBRE DENUNCIANTE QUIEN REFIERE QUE HABRIA UN CESTO DE RESIDUOS INCENDIANDOSE SOLO VERIA LLAMAS. SE VISUALIZA PARCIALMENTE EL FOCO IGNEO. ARRIBA PERSONAL DE BOMBEROS. ASIMISMO PERSONAL SE ENCONTRABA EN EL LUGAR. PERSONAL DE BOMBEROS INFORMA SE SOFOCA FOCO IGNEO SE LABRA CONSTANCIA EN PARTE.-</t>
  </si>
  <si>
    <t>PARQUE AVELLANEDA28</t>
  </si>
  <si>
    <t xml:space="preserve">SE TOMA CONOCIMIENTO MEDIANTE CARTA SAE SOBRE UTP INDICA VISUALIZA UN MASCULINO EN AU CAMPORA COLGANDO APARENTEMENTE SIN VIDA. SE VISUALIZA SEÑALES LUMINICAS DE MOVIL POLICIAL.  ARRIBA SAME BOMBEROS Y PERSONAL POLICIAL.  UTP INFORMA SE REALIZA CONSULTA DISPUSO CORRER EL CUERPO PARA QUE PERSONAL DE SAME CONSTATE OBITO ASIMISMO SOLICITA UCM. </t>
  </si>
  <si>
    <t>VILLA LURO 17</t>
  </si>
  <si>
    <t>SE TOMA CONOCIMIENTO MEDIANTE CARTA SAE SOBRE DENUNCIANTE QUIEN REFIERE QUE HABRIA PERSONAS ARROJANDO HUEVOS AL PUESTO DECONTROL. SE VISUALIZA OPERATIVO DE TRANSITO EN EL LUVAR. PERSONAL INFORMA SE TRAOT DE UNA CONSULTA SIN NOVEDAD.-</t>
  </si>
  <si>
    <t>PARQUE AVELLANEDA 61CAM03</t>
  </si>
  <si>
    <t>SE TOMA CONOCIMIENTO MEDIANTE CARTA SAE HT 9291 SOLICITA SAME PARA CICLISTA COLICIONADO PORA UTOMOVIL SE TOMA CAMRA VIUALIZANDO A PERSONAL POLICIAL EN EL LUGAR SE REALIZO LINEA DE TIEMPO POR CAMARA PARQUE AVELLANEDA 61CAM03 SIENDO LAS 00:49 HS NO SE LOGRA VISUALIZAR MOMENTO DE COLICION YA QUE LA CAMAR ES FIJA Y STA OBSTRUIDA POR CABLEADO PERO SI SE LOGRA VISUALIZAR QUE EL SEMAFORO SE ENCUENTRA EN VERDE PARA EL PASO DEL AUTOMOVIL QUE CIRCULA POR GARZON LO UNICO QUE SE LOGRA OBSERVAR LA CAIDA DEL MASCULINO DE LA BICILETA HT INFORMA QUE ARRIBO SAME INT 424 DEL HTAL PIREIRO  AC DEL DR MOYEN  MN 89183 , ASISTE Y TRASLADA AL MISMO NOSOCOMIO , DIAGNOSTICO POLITRAUMATISMO DE CRANEO CON PERDIDA DE CONOCIMIENTO .   SIN RIESGO DE VIDA  -</t>
  </si>
  <si>
    <t>SAN TELMO21</t>
  </si>
  <si>
    <t>SE TOMA CONOCIMIENTO MEDIANTE CARTA SAE FEM REFIERE QUE ESTA EN LA CASA DE SU AMIGA Y SU EX PAREJA HABRIA APAREECIO EN EL LUGAR DE FORMA AGRESIVA Y LE PINCHO * LA COLA * CON UN PINCH SE TOMA CAMARA SAN TELMO21 VISUALIZANDO A FEMENINO EN EL LUGAR.ARRIBO DE PERSONAL POLICIAL. CMU AMPLIA SE VERIFICA LINEA DE TIEMPO POR CAMARA SAN TELMO21CAM01 SIENDO LAS 01:51HS SE VISUALIZA MASCULINO DE REMERA OSCURA,PANTALON CLARO APROXIMARSE A FEMENINO DAMNIFICADA PERMANECER UNOS SEGUNDO DELANTE DE ELLA PARA LUEGO RETIRARSE Y VISUALIZAR A FEMENINO HABLANDO POR TELEFONO Y MASCULINO RETIRARSE POR BOLIVAR HACIA CARLOS CALVO. ARRIBO DE SAME. SE REALIZO CONSULTA LA UFLA ESTE DISPUSO SE LABREN ACTUACIONES POR LESIONES 89.-</t>
  </si>
  <si>
    <t>02:00 a 04:00</t>
  </si>
  <si>
    <t>MONSERRAT48</t>
  </si>
  <si>
    <t>SE TOMA CONOCIMEINTO MEDIANTE CARTA SAE DENUNCIANTE MASC REFIERE QUE UN MASCULINO INTENTO ROBARLE PERTENENICAS DE SU VEHICULO PERO NO PUDO,ARRIBO DE PERSONAL POLICIAL.CMU INF SE VERIFICA LINEA DE TIEMPO POR CAMARA MONSERRAT48CAM01 SIENDO LAS 02:01HS SE VISUALIZA UN AMSCULINO DE SIMILARES CARACTERISTICAS APROXIMARSE A UN VEHICULO COLOR GRIS EL CUAL SE ENCONTRABA ESTACIONADA.LUEGO SIENDO LAS 02:02HS SE LO VISUALIZA RETIRARSE A LA VELOZ CARRERA POR CALLE MEXICO SENTIDO A BALCARCE.EL MISMO VISTE REMERA BLANCA,PANTALON DE JEAN. SE TOMA CONOCIMIENTO MEDIANTE CARTA SAE: CONSULTADO, M-901 INF QUE EN LUGAR SE ENTREVISTO AL LLAMANTE, EL SR. CASAS, EL CUAL REFIRIO QUE LLAMO AL COMPLEJO 911 DEBIDO A QUE VIO UN MASCULINO VESTIDO CON UNA GORRA ROJA Y BERMUDA BLANCA MERODEANDO EN ACTITUD SOSPECHOSA EN CERCANIA A LOS VEHICULOS ESTACIONADOS. ANTE ELLO, SE VERIFICO QUE LOS RODADOS QUE ESTAN ESTACIONADOS NINGUNO PRESENTA SIGNOS DE VIOLENCIA. ASIMISMO SE RECORRIO LA ZONA Y NO SE DIO CON EL MASCULINO DESCRIPTO. P/N EN EL LUGAR.</t>
  </si>
  <si>
    <t>SE TOMA CONOCIMIENTO POR CARTA INCENDIO DE CONTENEDOR SE AMPLIA LINEA DE TIEMPO DONDE SE VISUALIZA LOS CAUSANTES.  SEC 5 INDICA CONJUNTO CON VECINOS SE LOGRO SOFOCAR EL FOCO IGNEO SIN NOVEDAD, CANCELA BOMBEROS</t>
  </si>
  <si>
    <t>SE VISUALIZA POR CAMARA VILLA SOLDATI 51 A MASCULINOS ROBANDO A UN AUTOMOVILISTA SE DA AVISO A COMANDO GENERANDO LA CARTA SAE 46943245 PRIMER MASCULINO REMERA AZUL PANTALON CAMUFLADO ZAPATILLAS AZULES SEGUNDO MASCULINO REMERA BLANCA SHOR NEGRO ZAPATILLAS NEGRAS CON SUELA BLANCA TERCER MASCULINO REMERA GRIS SHORT NEGRO CON LINEAS BALNCAS ZAPATILLAS OSCURAS CUANTO MASCULINO ROPAS OSCURAS QUINTO MASCULINO DE ROPAS OSCURAS Y SE OBSERVA UN SEXTO MASCULINO A BORDO DE UNA BICICLETA OSCURA DE ROPAS OSCURAS.  SE VISUALIZA A 4 DE LOS MASCULINOS POR VILLA SOLDATI 63 EMPLAZADA AVENIDA ROCA 3451 DIRIGIRSE POR DENTRO DEL ABRRIO HACIA LACARRA.  MASCULINOS FALTANTES VISTEN PRIMER MASCULINO REMERA AZUL SHORT CAMUFLADO ZAPATILLAS AZUL Y BLANCO SEGUNDO MASCULINO REMERA BLCA SHORT NEGRO ZAPATILLAS NEGRAS CON SUELA BLANCA TERCER MASCULINO REMERA GRIS SHORT NEGRO CON LINEAS BLANCAS ZAPATILLAS NEGRAS CUANRTO MASCULINO SERIA EL QUE ESTABA ABORDO DE LA BICICLETA OSCURA DE ROPAS OSCURAS.  M908 B VIA QSO INTERNO NRO 1106 - SE ESTABLECIO CONSULTA JUZGADO DE MENORES NRO 1 AC DR ARCET SECRETARIA 3 AC DR LOZANO QUIEN AVALO DETENCION ACTUACIONES POR ROBO POBLADO Y EN BANDA</t>
  </si>
  <si>
    <t>VELEZSARSFIELD35</t>
  </si>
  <si>
    <t xml:space="preserve">SE TOMA CONOCIMIENTO MEDIANTE CARTA SAE N° 46943265 QUE LLAMANTE REFIERE QUE HABRÍA UN FEMENINO TAMBALEÁNDOSE SOBRE LA CALZADA DE LA VÍA PÚBLICA. 02:35 HS. SE TOMA CÁMARA VELEZ SARSFIELD35 EMPLAZADA EN SEGUROLA 1000 Y JUAN B JUSTO DONDE SE VISUALIZA LO APORTADO. 02:36 HS. ARRIBA PERSONAL POLICIAL AL LUGAR DANDO CON EL FEMENINO Y RETENIÉNDOLA. 03:01 HS. ARRIBA SAME. 03:06 HS. SE RETIRA SAME CON TRASLADO DEL FEMENINO. 03:13 HS. SE RETIRA PERSONAL POLICIAL DANDO POR FINALIZADO EL EVENTO. POSTERIORMENTE SE AMPLÍA MEDIANTE CARTA SAE SAME INT 375 A CARGO DRA FRESI DANIEL MN 154667 ASISTE Y DERIVA POR INTOXICACIÓN PSICOMOTRIZ FEMENINO DE UNOS 30 AÑOS PANTALÓN Y REMERA NEGRA CABELLO LARGO MOROCHA. </t>
  </si>
  <si>
    <t>PALERMOO138/O183</t>
  </si>
  <si>
    <t xml:space="preserve">SE TOMA CONOCIMIENTO MEDIANTE CARTA SAE N° 46943350 DONDE DENUNCIANTE REFIERE QUE HABRÍA DOS MASCULINOS EN SITUACIÓN EXTRAÑA EMPUJANDO UN MOTOVEHÍCULO POR LA VEREDA POR AVENIDA JUAN B JUSTO MANO IZQUIERDA. UN MASCULINO VISTE DE REMERA NEGRA Y SHORT Y EL SEGUNDO MASCULINO DE REMERA BLANCA Y SHORT. MOTOVEHÍCULO TAMBIÉN BLANCO TAMBIEN LE PIDEN DINERO A LAS PERSONAS QUE PASAN POR EL LUGAR. 02:50HS. SE TOMA CÁMARA PALERMOO138 EMPLAZADA EN SANTA FE 4899 Y FITZ ROY EN DONDE SE VISUALIZA AMBOS MASCULINOS CON MOTOVEHÍCULO. MASCULINO UNO DE GORRA NEGRA. REMERA BLANCA PANTALÓN NEGRO Y ZAPATILLAS NEGRAS CON MOTOVEHICULO DE COLOR BLANCA. MASCULINO DOS BUZO CON CAPUCHA NEGRA. SHORT NEGROS ZAPATILLAS Y ACCESORIO BOLSA NYLON NEGRA SALUDANDO Y DIRIGIENDOSE PARA SANTA FÉ SENTIDO GODOY CRUZ. 02:55HS. POR CÁMARA PALERMOO183 EMPLAZADA EN SANTA FÉ 4600 Y GODOY CRUZ EN EN DONDE ES INTERCEPTADO EL MASCULINO DOS POR EL PERSONAL POLICIAL. 03.00HS. SE RETIRA MASCULINO DOS POR SUS PROPIOS MEDIOS Y ASI MISMO PERSONAL POLICIAL POR CÁMARA PALERMOO183. 03:07HS. POR CÁMARA PALERMOO138 SE RETIRA MASCULINO UNO CON MOTOVEHÍCULO POR SUS PROPIOS MEDIOS. 03:09HS. SE RETIRA PERSONAL POLICIAL DANDO POR FINALIZADO ESTE EVENTO. POSTERIORMENTE MEDIANTE AMPLIACIÓN MEDIANTE CARTA SAE DONDE MÓVIL 614B INFORMA QUE SE TRATA DE PROPIETARIO DEL RODADO EL CUAL POSEE DESPERFECTOS MECÁNICOS. </t>
  </si>
  <si>
    <t>VILLALURO22CAM02</t>
  </si>
  <si>
    <t>SE TOMA CONOCIMIENTO MEIDANTE CARTA SAE SOBRE DENUNCIANTE QUIEN REFIERE QUE UN AUTOMOVIL SE HABRIA DADO VUE3LTA Y HABRIA PERSONAS ATRAPADAS. SE VISUALZIA VEHICULO VOLCADO. ARRIBA PERSONAL POLICIAL SE VERIFICA LINEA DE TIEMPO OBSERVANDO COLISION. ARRIBA BOMBEROS Y SAME. SAME ASISTE Y DERIVA CON DIAGN POLITRUAMA. SE LABRAN ACTS POR LESIONES 94 NOTIFICACION Y SOLTURA.-</t>
  </si>
  <si>
    <t>1 IMPUTADO. 1 TTRASLADO.-</t>
  </si>
  <si>
    <t>VILLA RIACHUELO 37</t>
  </si>
  <si>
    <t>SE TOMA CONOCIMIENTO MEDIANTE CARTA SAE SOBRE AUTOPISTA 100 ANTES DE CORRALES EL MASCULINO DEL AUTOMOPVIL ESTA SIN UNA MANO SE TOMA CAMARA LA MISMA SE ENCUENTRA SIN VIDEO. A10 INFORMA QUE REALIZO CONSULTA JUDICIAL CON LA UFLA SUR SIENDO ATENDIDA POR LA DRA FERNANDA SANCHEZ, LA CUAL DISPUSO LABRAR ACTUACIONES POR LESIONES POR LESIONES 94, VIALES, ALCOTEST AL CONDUCTOR DEL CAMION, SE CONSTATE EL ESTADO DE SALUD DEL MASCULINO LESIONADO, QUE VIALES CONSTATE SI LOS DICHOS DE AMBOS CONDUCTORES CONDICEN, TRANSCRIPCIONES 911, DECLARACION DEL DAMNIFICADO INFORMANDO SI INSTA A LA ACCION, CROQUIS, CAMARAS, FOTOS Y SECUESTRO DE AMBOS RODADOS. CON RESULTADO DE ALCOTEST Y ESTADO DE SALUD</t>
  </si>
  <si>
    <t>PALERMO48</t>
  </si>
  <si>
    <t>SE TOMA CONOCIMIENTO MEDIANTE CARTA SAE N°46943430 DENUNCIANTE REFIERE QUE HABRÍA CUIDACOCHES QUE ESTARÍA GOLPEANDO LA ENTRADA DE UNA PARRILLA Y NO DEJA DE GRITAR. 03:19HS. SE TOMA CÁMARA PALERMO48 EMPLAZADA EN FITZ ROY 1602 Y GORRITI DONDE SE VISUALIZA A PERSONAL POLICIAL EN EL LUGAR CON MASCULINO. 03:47HS. SE RETIRA PERSONAL POLICIAL DANDO ASÍ POR FINALIZADO ESTE EVENTO. SE TOMA CONOCIMIENTO MEDIANTE AMPLIACIÓN SAE MÓVIL INFORMA ARRIBADO AL LUGAR IDENTIFICA AL MASCULINO QUIEN EN SU PERTENENCIA POSEIA UN CUCHILLO SE REALIZÓ CONSULTA FISCALÍA GENERAL AC SECRETARIA MARCELA DIAZ DISP LABARA ACTA POR ART 103 Y SECUESTRO DE CUCHILLO.</t>
  </si>
  <si>
    <t>SE TOMA CONOCIMIENTO MEDIANTE CARTA SAE SOBRE DENUNCIANTE QUIEN REFIERE QUE HABRIA UN MASCULINO EN UNA CAMIONETA TRAFFIC LA CUAL CHOCO A UNOS VEHICULOS.  SE VISUALIZA PERSONAL POLICIAL EN EL LUGAR. SE VERIFICA LIENA DE TIEMPOOBSERVANDO LA CAMIONETA DESVIAR ERL CAMINO Y EMBESTIR VARIOS VEHICULOS. ARRIBA SAME QUIEN ASISTE EN EL LUGAR CON DIAGN POLITRAUMATISMO. SE AGUARDA ALCOHOTEST. SE LABRAN ACTUACIONES POR LESIONS 94 NOTIFICACION Y SOLTURA.-</t>
  </si>
  <si>
    <t>04:00 a 06:00</t>
  </si>
  <si>
    <t>RECOLETA 43</t>
  </si>
  <si>
    <t>SE TOMA CONOCIMIENTO MEDIANTE CARTA SAE DENUNCIANTE  REFIERE DOS MASC HABRIAN ROBADO COMERCIO KIOSCO UBICADO EN QTH APORTADO, LE ROBARN LA RECAUDACION Y LA MOCHILA DE LA FEM. QUE TENDRIA VARIS COLGANTES. MASCULINOSS VISTEN CAMISETA DE FUTBOL BLANCA CON AZUL  JOGGING DE JEAN  MASC DE CHOMBA GRIS Y JEAN CON ARMA DE FUEGO.ARRIBO DE PERSONAL POLICIAL. SE VERIFICA LINEA DE TIEMPO VISUALIZANDO EGRESAR DEL COMERCIO DOS MASCULINOS DE SIMILARES CARACTERISTICAS POR CALLE CORDOBA SENTIDO TALCAHUANO SE AMPLIA ULTIMA VISUALIZACION MEDIANTE CAMARA RETIRO 39 CAM 02 EN CERRITO Y PARAGUAY , POR CALLE PARAGUAY SENTIDO PELLEGRINI SIENDO LAS 04:09HS. SE TOMA CONOCIMIENTO MEDIANTE CARTA SAE :SE REALIZA CONSULTA CON LA FISCALIA NACIONAL CRIMINAL Y CORRECCIONAL Nº41 AC DR RUSSI SECRETARIA UNICA AC DRA TORRES, SE LABRAN ACTS POR ROBO AMA.- SE SOLICITA RASTROS, AGUARDA CONSIGNA OF 1º LP 41339 CRUZ, Nº DE POC 1144458744.-</t>
  </si>
  <si>
    <t>SE VISUALIZA MEDIANTE CAMARA SAN NICOLAS05 UNA INCIDENCIA ENTRE UN FEMENINO Y UN MASCULINO,ARRIBO DE PERSONAL POLICIAL DANDO CON LAS PARTES. SE TOMA CONOCIMIENTO MEDIANTE CARTA SAE : HT R-2001768.- INDICA QUE SE IDENTIFICA A LAS PARTES, LOS CUALES INDICABAN INCIDENCIA VERBAL DE PAREJA, SOLUCIONADA AL ARRIBO DE PERSONAL POLICIAL.- LAS PARTES ILESAS SE RETIRAN.-</t>
  </si>
  <si>
    <t>FLORESTA09CAM01</t>
  </si>
  <si>
    <t>SE TOMA CONOCIMIENTO MEDIANTE CARTA SAE SOBRE DENUNCIANTE QUIEN REFIERE QUE HABRIA UN CHOQUE ENTRE UN AUTOMOVIL Y UN MOTOVEHICULO. HABRIA UN HERIDO. SE VI8SUALIZA MASCULINO TENDIDO EN EL SUELO SIENDO ASISTIDO. ARRIBA PERSONAL POLICIAL.  SE VERIFICA LINEA DE TIEMPO OBSERVANDO EL MOMENTO DE LA COLISION. ARRIBA SAME</t>
  </si>
  <si>
    <t>CONSTITUCIONO143</t>
  </si>
  <si>
    <t>SE TOMA CONOCIMIENTO POR FEMENINO REFIERE QUE SU HIJA DE 22 AÑOS PACIENTE PSQUIATRICA SE QUIERE TIRAR DEL BALCON. SE MANTIENE AL DENUNCIANTE EN LINEA A LOS FINES DE APORTAR MAYORES DATOS DEL HECHO. NO ASOCIAR ESTA CARTA HASTA FINALIZAR LA COMUNICACION CON EL LLAMANTE.601  INF FRANQUEA EL ACCESO LA MADRE  REFIRIO QUE LA HIJA  TENIA UNA CRIISIS DE ANCIEDAD  Y ANGUSTIA , INDICANDO QUE HACE CUATRO  AÑOS  SEENCUENTRTA EN E ESE ESTADO A RAIZ DEL FALLECIMEINTO DEL PADRE, ARRIBO SAME INT 391 DE ZONA CENTRO  AC DR  OBREGON  MN 201292 ASISTE  Y DERIBA AL RAMOS  MEJIA  CON DIAG  TIBIACION AUTOLITICA, CON  CONSIGNA OFICIAL LP 19105 RAJOY MEDINA  POC   1133845016, PERSONAL  POLICIAL  ILESO-.</t>
  </si>
  <si>
    <t>NO CARGA RESEÑA</t>
  </si>
  <si>
    <t>CONSTITUCIÓN61</t>
  </si>
  <si>
    <t>SE VISUALIZA MEDIANTE CÁMARA CONSTITUCÍÓN61 FEMENINO Y MASCULINO EN INCIDENCIA. EL MASCULINO LE PROPINA GOLPES DE PUÑO AL FEMENINO. ES POR ELLO QUE SE GENERA CARTA SAE NRO. 46943755 Y SE MODULA MEDIANTE FRECUENCIA COMUNA 1 A FIN DE DAR CON LOS MISMOS</t>
  </si>
  <si>
    <t>06:00 a 08:00</t>
  </si>
  <si>
    <t xml:space="preserve">SE TOMA CONOCIMIENTO MEDANTE CARTA SAE N 46943810 LLAMANTE REFIERE QUE HABRIA TRES MASCULINOS PEGANDOLE A OTRO. SE POSEE CAMARA PALERMOO185 SE VISUALIZA PERSONAL POLICIAL EN EL LUGAR ENTREVISTANDO A TRES MASCULINOS. CMU AMPLIA SE RETIRA PERSONAL POLICIAL TRASLADANDO A DOS MASCULINOS. SE AMPLIA M814 INFORMA ARRIBA AMBULANCIA SAME INT 412 DEL HTAL FERNANDEZ A CARGO DR ADRIAN BISMARRA MN 201296 ASISTE Y DERIVA AL MASCULINO CON DIAGNOSTICO HERIDA CORTANTE EN MIEMBRO SUPERIOR IZQUIERDO SIN RIESGO DE VIDA MANIFIESTA QUE MANTUVO UNA INCIDENCIA A LA SALIDA DEL BOLICHE BAILABLE DONDE UN MASCULIO LO LESIONA CON UN BOTELLA DE VIDRIO ROTO EL MISMO NO APORTA DATOS D SU AGRESOR Y NO INSTA ALA ACCION PENAL SE PROCEDE A DEJAR EXPEDIENTE EN CONSTANCIA </t>
  </si>
  <si>
    <t>PUERTO MADERO 49 CAM02</t>
  </si>
  <si>
    <t>SE APROXIMA A ESTA DEPENDENCIA UN MASCULINO LESIONADO SOLICITANDO SAME. SE BRINDA APOYO OPTICO Y GENERA CARTA SAE. ARRIBA PERSONAL POLICIAL. CARTA SAE AMPLIA HT INF QUE SE TRATO DE UNA BREVE INCIDENCIA VERBAL, DADO QUE APARENTEMENTE POR DICHOS DEL SR. SAMUDIO, FUE CONFUNDIDO DE IDENTIDAD POR UN SEGUNDO MASCULINO, ORIGINANDOSE ALLI LA TRIFULCA. HT INF QUE EL MENCIONADO, NO SE ENCUENTRA LESIONADO NI FUE VICTIMA DE ILICITO, POR ELLO NO REALIZA CONSULTA JUDICIAL ALGUNA</t>
  </si>
  <si>
    <t>SE VISUALIZA PERSONAL POLICIAL IDENTIFICANDO A UN MASCULINO Y FEMENINO. CMU BRINDA APOYO OPTICO AL PERSAONAL POLICIAL QUE SE ENCUENTRA IDENTIFICANCDO EN EL LUGAR MEDIANTE CAMARA CONSTITUCIONO137. SAE AMPLIA GHT INF SE IDENTIFICO A LAS PERSONA CONSULTADA CORRESPONDE Y NO POSEEN IMPEDIMENTO, NEGATIVO ELEMENTO CONSTITUTIVO DE DELITO.-</t>
  </si>
  <si>
    <t>SE VISUALIZA MEDIANTE CAMARA CONSTITUCIONO122 A UN MASC APARENTEMENTE COMERCIALIZANDO TELEFONOS CELULARES. SAE AMPLIA GHT INF SE INDIDENTIFICA A AMBOS INDICADOS POR CMU TANTO MASC COMO FEMENINO REFIERE QUE EL MASC SOLO LE ESTABA CARGANDO EL CELULAR POR LO QUE LUEGO SE LO ENTREGA ASI MISMO SE REALIZA CONSULTA AMPLIANDO LO INDICADO POR CMU CON LA FISC FEDERAL N 3 A/C DR RAFECAS SEC N 5 A/C DRA ORTIZ QUIEN NO ADOPTA TEMPERAMENTO</t>
  </si>
  <si>
    <t>SE TOMA CONOCIMIENTO MEDIANTE CARTA SAE N° 46943982 POR INCIDENCIA ENTRE PERSONAL POLICIAL Y UN MASCULINO QUIEN ESTARIA AGRESIVO CON TRANSEUNTES Y AL SOLICITARLE Q CESE SU ACTITUD INTENTA PROPINARLE GOLPE DE PUÑO LOGRANDO REDUCIRLO PERDIENDOSE DE LA VISUAL POR LA UBICAION DE LA CMARA 714 A INFORMA AL INT 1143 A CARGO OFICIAL MAYOR LP ZALAZAR PABLO MANIFIESTA QUUE ARRIBADO A LA INTERSECCION DE ARAOZ Y GUEMES SE ENCONTRABA EL SEÑOR CAMALET AMENAZANDO A LOS TRANSEUNTES Y AL APROXIMARSE E INDICRALE QUE CESE SU ACTITUD ESTE HACE CASO OMISO Y SE TORNA AGRESIVO CON EL PERSONAL E INTENTA DARRLE GOLPE DE PUÑO LOQ SOLAMENTE LO ROZA SIN LOGRAR LESINARLO S REDUCE Y APARACE UN SEGUNDO MASCULINO QUIEN LO EMPUJA AL EFECTIVO CON EL FIN DE QUE LIBERE A SU HERMANO FINALMENTE CON EL ARRRIBO DEL PERSONAL DE APOYO SE LOGRO REDUCIR A AMBOS MASCULINOS IDENTIFICADOS NO POSEEN RESTRICCION O ELEMENTOS CONSTITUTIVO DE DELITO SE REALIZA CONSULTA CON LA UFLA NORTE A CARGO DR DEBRASI SE LABRA ACTUACIONES POR INFRACCION AL ART 239 ( ATENTADO Y RESISTENCIA A LA AUTORIDAD )</t>
  </si>
  <si>
    <t>LINIERS 47CAM01/ - 48CAM01</t>
  </si>
  <si>
    <t xml:space="preserve">SE TOMA CONOCIMIENTO MEDIANTE FRECUENCIA POR PERSONAL EN PERSECUSION. SE TOMA CAMARA LINIERS47 CAM01 VISUALIZANDO A PERSONAL CON FEMENINO. SE GENERA CARTA SAE 46944001. SE AMPLIA:M 609 JUZGADO NUM 6 AC DR PROVITA ACTUACIONES POR TTVA DE ROBO CON RESPECTO AL CONDUCTOR NO SE ADOPTA TEMPERAMENTO.- </t>
  </si>
  <si>
    <t>SE TOMO CONOCIMIENTO MEDIANTE CARTA SAE SOBRE UN CHOQUE MULTIPLE. SE BRINDA APOYO OPTICO AL PERSONAL POLICIAL ENTREVISTANDO. ARRIBA BOMBEROS Y SAME. SE APORTA LINEA DE TIEMPO DEL CHOQUE. CARTA SAE AMPLIA 602B INFORMA ARRIBO SAME INT 388 DE BASE CORDOBA AC DR MALAQUIAS MN 199419 ASISTE Y TRASLADA AL HTAL RIVADAVIA AL MASCULINO CONDUCTOR CON DIAGNOSTICO TRAUMA MIEMBRO SUPERIOR, AL MASCULINO ACOMPAÑANTE SOLO ASISTE Y DIAGNOSTICO CONTROL CLINICO. ASI MISMO ARRIBO PERSONAL DE BOMBEROS INT 2642 AC CAPITAN GOMEZ LP 73538 CON DOTACION 8*1 QUIEN REALIZA MANIOBRAS DE ESTILO EN EL LUGAR, PROVENIENTE DE CUARTEL 4 RECOLETA. SE REALIZA CONSULTA CON LA UFLA ESTE A/C DR. CAPUTO. ACTUACIONES: LESIONES 94 ____AVALA LA DETENCION DEL IMPUTADO.-</t>
  </si>
  <si>
    <t>1 TRASLADO DE SAME/1 DETENIDO</t>
  </si>
  <si>
    <t>SE VISUALIZA MEDIANTE CAMARA BALVANERAO106 MASCULINOS EN APARENTE CONSUMO DE ESTUPEFACIENTES. ARRIBO PERSONAL POLICIAL Y LOS MASCULINOS SE RETIRARON POR SUS MEDIOS. SE AMPLIA INF M 903A SE VERIFICO LA ZONA NO SE DIO CON MASC INDICADOS</t>
  </si>
  <si>
    <t>SE TOMA CONOCIMIENTO POR CARTA DIR 28 INF EN EL LUGAR CON UN DETENIDO. CMU AMPLIA REALIZADA LINEA DE TIEMPO MEDIANTE CAMARA SAN NICOLAS 57 CAM 01 SIENDO 06:46 HORAS SE OBSERVO A UN MASCULINO APARARENTEMENTE ALTERADO, MOTIVO POR LO CUAL PERSONAL POLICIAL QUE SE ENCONTRABA EN INTERIOR DE MOVIL DESCIENDE DEL MISMO Y SE ENTREVISTA CON EL MASCULINO ANTERIORMENTE MENCIONADO PROPINANDO UN GOLPE CON ELEMENTO PROVISTO PARA LUEGO PRODUCIRSE UNA INCIDENCIA, NO OBSTANTE, NO SE LOGRO OBSERVAR HECHO DE RELEVANCIA PREVIO A LO OCURRIDO. SAE AMPLIA DIR 28 INF INTERVIENE UFLA DEL DR FERMOCELLE ANOTICIADO DE LO ACONTECIDO ABALA LA DETENCION POR EL ART 237 ATENTADO Y RESISTENCIA-.</t>
  </si>
  <si>
    <t>SE VISUALIZA MEDIANTE CÁMARA FLORESTA44 MEDIANTE CÁMARA FLORESTA44 A UN MASCULINO EL CUAL ESTARÍA RECIBIENDO DÁDIVAS.ARRIBO DE PERSONAL POLICIAL SE RETIRA EL MASCULINO Y EL PERSONAL SE TOMA CONOCIMIENTO MEDIANTE CARTA SAE: HT INDICA SE EVACÚA CONSULTA CON LA FISCALÍA GENERAL A CARGO DEL DR. PABLO GALLI QUIEN INDICA SE REALICEN ACTUACIONES POR ART. 91 CUIDACOCHES ARTS. 29 Y 30 Y DEMÁS MEDIDAS DE RIGOR.</t>
  </si>
  <si>
    <t>NUEVA POMPEYA 10</t>
  </si>
  <si>
    <t xml:space="preserve">SE TOMO CONOCIMIENTO MEDIANTE CARTA SAE SOBRE FEMENINO SOLICITANDO MOVIL POR AUTOR DE ILICITO. SE BRINDA APOYO OPTICO AL PERSONAL POLICIAL. CARTA SAE AMPLIA M 904 INF SE REALIZA CONSULTA CON EL MAGIATRADO JUZ NAC ACIRM 47 DR JAVIER SECR 138 DRESKIE ACTUACIONES POR ROBO POBLADO Y EN BANDA. DETENCON DE MASC </t>
  </si>
  <si>
    <t>08:00 a 10:00</t>
  </si>
  <si>
    <t>RETIRO 53 / 02</t>
  </si>
  <si>
    <t>SE TOMA CONOCIMIENTO POR CARTA LINEA 130 FEMENINO REFIERE QUE HABRIA UNA PELEA ARRIBA DEL COLECTIVO EL CHOFER LE HABRIA PEDIDO QUE LLAME. CMU INFORMA REALIZADA LINEA DE TIEMPO MEDIANTE CAMARA RETIRO 53 CAM 03 SIENDO 07:57:47 HORAS SE OBSERVO QUE DESCIENDEN DOS MASCULINO DOS MASCULINOS DE COLECTIVO VISUALIZANDO PARCIALMENTE UNA INCIDENCIA ENTRE LOS MISMOS NO LOGRANDO OBSERVAR HECHO ILICITO AL MOMENTO. SAE ANPLIA M601 INF QUE EL DETENIDO TENDRIA UNA CAPTURA VIGENTE DEL JUZGADO N°2 DE GOYA CORRIENTE. SE COMUNICO CON DICHO JUZGADO A LA VOZ DEL DR. FEDERICO PITTON QUE INICO QUE TIENE UN SOBRE SEGUIMIENTO DEL 25/03/2019, POR ENDE SE COMUNICO CON ROGATORIA A CARGO DEL DR. SEBASTIAN IBAÑEZ QUE INDICO LABRAR EXPEDIENTE DE CONSTANCIA POR EL HECHO. SE NOTIFICA AL MASCULINO Y SE RETIRA DEL LUGAR.</t>
  </si>
  <si>
    <t>PARQUE CENTENARIO12</t>
  </si>
  <si>
    <t>SE NOTIFICA MEDIANTE CARTA SAE N.º 46944402 FEMENINO REFIERE QUE VEHÍCULO ATROPELLO A UN PEATÓN SE TRATA DE PERSONA JOVEN LO ASISTEN LOS TRANSEÚNTES EL VEHÍCULO SIGUE EN EL LUGAR. SE TOMA CÁMARA PARQUE CENTENARIO12 SE VISUALIZA UN GRUPO DE PERSONAS JUNTO A UNA PERSONA TENDIDA EN EL SUELO Y PERSONAL POLICIAL EN EL LUGAR. ARRIBA SAME. SE RETIRA SAME CON TRASLADO. SE RETIRA PERSONAL POLICIAL SE AMPLIA MEDIANTE CARTA SAE 906A INFORMA SAME HOSPITAL DURAN INTERNO 421 A CARGO DOCTOR TURRACA MN 86841 ASISTE Y TRASLADA AL HOSPITAL DURAN CON DIAGNOSTICO POLITRAUMATISMO. 906 INFORMA SE REALIZO CONSULTA CON UFLA OESTE A CARGO DR ARCILLA SECR ÚNICA A CARGO CORSO QUIEN DISPONE ACTUACIONES POR AVERIGUACIÓN DE LESIONES Y DEMÁS MEDIDAS DE RIGOR</t>
  </si>
  <si>
    <t>NUÑEZ30</t>
  </si>
  <si>
    <t xml:space="preserve">SE TOMA CONOCIMIENTO MEDIANTE CARTA SAE N° 46944445 PERSONAL DE TRANSITO REFIERE SALIDA DE HUMO BLANCO DEL CUARTO PISO DE UN EDIFICIO DE OFICINAS. SE AMPLÍA MEDIANTE CARTA SAE MÓVIL 913 INFORMA ARRIBO BOMBERO INTERNO 2636 BELGRANO TENIENTE LP 74359 ECHO HÉCTOR APORTO QUE SE TRATÓ DE UNA CONTINGENCIA ELÉCTRICA PERSONAL DE TRÁNSITO A MEDIDA 913 CONSULTA CON UNIDAD DE FLAGRANCIA NORTE A CARGO DR. GALBAIRE ATENDIDO POR LA DRA. NONI DISPONE ACTUACIONES AVERIGUACIÓN DE INCENDIOS NEGATIVO SERVICIOS </t>
  </si>
  <si>
    <t>SE TOMA CONOCIMIENTO POR CARTA DTE FEM REF QUE HOTEL CONSTITUC HABRÌAN INGRESADO A ROBAR POR LOS TECHOS 
HOTEL DE NOMBRE PALAS HOTEL. SAE AMPLIA BRIGADA INF SE VERIFICO LOS EDIFICIOS SIN NOVEDAD NEGATIVO EL MASC APORTADO POR LO QUE SE REALIZA CONSULTA CON LA FISC N 41 A/C RUCCI Y SEC UNI A/C DRA TORRES QUIEN DISPONE ACT ROBO POR ESCALAMIENTO Y NO SE REQUIERE SERVICIOS ASI MISMO SE DEJA CONSTANCIA NEGATIVO HABER VERIFICADO LA CATASTRAL 1655 SE TRATA DE UN ERROR EN LA MODULACION</t>
  </si>
  <si>
    <t>BARRACAS 44 CAM01</t>
  </si>
  <si>
    <t>SE TOMO CONOCIMIENTO MEDIANTE FRECUENCIA SOBRE CHOQUE ENTRE UN COLECTIVO Y UN CAMION. SE BRINDA APOYO OPTICO AL PERSONAL POLICIAL JUNTO A UN COLECTIVO. SE APORTA LINEA DE TIEMPO DEL CHOQUE. CARTA SAE AMPLIA M 904D INF SAMESE ENCONTRABA AC DR FARIAS JOSE MN 174672 EL CHOFER CON DNI 24747893 CAMPANARO CRISTAN QUIEN CONDUCIA INT 9 LINEA 45 Y AL SR CON DNI 2787893 RAFAEL JOSUE ALBERTO QUIEN SE RETIRO ANTES DEL ARRIBO DE ESTE PERSONAL. SE LABRO CONSUTA FIS NUM 34 AC DRA BELANGNA EN LA VOZ DEL SR AGUTIN QUIEN DISPONE SE AC LESIONES CULPONAS Y ART 29 Y 30 DEL CHOFER.</t>
  </si>
  <si>
    <t xml:space="preserve">SE TOMO CONOCIMIENTO MEDIANTE CARTA SAE SOBRE UN CHOQUE ENTRE UN MOTOVEHICULO Y UN VEHICULO PARTICULAR. SE VISUALIZA A LAS PARTES EN EL LUGAR. ARRIBA PERSONAL POLICIAL Y SAME. SE APORTA LINEA DE TIEMPO DEL CHOQUE. CARTA SAE AMPLIA 601 INF SAME 372DE ZONA CENTRO AC DR RODRIGUEZ MN 104415 ASISTE Y DERIBA AL ARGERICH CON DIAG LESION CORTANTE EN TALON DERECHO SI REIESGO DE VIDA. SE REALIZA CONSULTA CON LA UFLA ESTE A/C DR CAPUTO QUIEN DISPONES LESIONES 94 Y AL MASC NOTIFICACION 29 Y 30. </t>
  </si>
  <si>
    <t>P. CHACABUCO63</t>
  </si>
  <si>
    <t>SE TOMA CONOCIMIENTO MEDIANTE CARTA SAE N°46944599 QUE DENUNCIANTE REFIERE QUE HABRÍA UN MASCULINO SITUACIÓN DE CALLE QUIEN ESTARÍA APARENTEMENTE DURMIENDO EN LA ESQUINA RECOSTADO SOBRE LA CINTA ASFÁLTICA. SE TOMA LA CÁMARA PARQUE CHACABUCO63 VISUALIZANDO UN MASCULINO TENDIDO EN LA CINTA ASFÁLTICA Y TENDRÍA UN COCHECITO A SU LADO.ARRIBA EL PERSONAL POLICIAL. EL MASCULINO SE RETIRA POR SUS PROPIOS MEDIOS JUNTO AL PERSONAL POLICIAL DANDO POR TERMINADO EL EVENTO. SE AMPLÍA MEDIANTE SAE QUE SECTOR 2 INFORMA QUE EL MASCULINO EN ESTADO DE VULNERABILIDAD SE RETIRA DEL LUGAR. EL MISMO NO REQUIERE LA ASISTENCIA DE SAME.</t>
  </si>
  <si>
    <t>PARQUE CHAS01</t>
  </si>
  <si>
    <t>SE TOMA CONOCIMIENTO MEDIANTE CARTA SAE NRO. 46944735 MASCULINO QUE CIRCULABA EN BICICLETA REFIERE QUE HABRÍA UN VEHÍCULO QUE LO HABRÍA ARRASTRADO AL SALIR DEL GARAJE. TOMAR LA CÁMARA PARQUE CHAS SE VISUALIZA A 2 MASCULINOS UNA BICICLETA Y UN VEHÍCULO VW SURAN CON DOMINIO COLOCADO JAV501 EN EL LUGAR. SE AMPLÍA POR SAE HT INFORMA NEGATIVO SAME. HT INFORMA SE TRATÓ DE UNA INCIDENCIA. LAS PARTES SE INTERCAMBIAN LOS DATOS SIN APORTAR DATOS FILIATORIOS Y SE RETIRAN DEL LUGAR SIN NOVEDAD. NEGATIVO PERSONA ATROPELLAD</t>
  </si>
  <si>
    <t>SE VISUALIZA POR CAMARA CONSTITUCUON O 122 PERSONAL POLICIAL CON UN MASCULINO DEMORADO. VERIFICADA LINEA DE TIEMPO POR MEDIO DE LA CAMARA DENOMINADA CONSTITUCIONO122 SE VISUALIZA A LAS 09:22 EL ARRIBO DE UN MASCULINO QUIEN EN PRIMERA INSTANCIA SE LO OBSERVA ENTREVISTADONSE CON PERSONAL POLICIAL, DONDE SEGUIDAMENTE SE PRODUCE UNA INDICENCIA DONDE PERSONAL POLICIAL INTENTA REDUCIR A ESTE MASCULINO EL CUAL EJERCE FUERZA CAUSANDO QUE TANTO EL MASCULINO COMO PERSONAL POLCIAL CAIGAN AL SUELO, POSTERIORMENTE ARRIBA DEMAS PERSONAL POLICIAL QUIEN ASEGURA EL PROCEDIMIENTO.- SAE AMPLIA 601 INF AMBAS PERSONAS ILESAS, INTREVIENE UFLA ESTE DEL DR CAPUTO SE LABRAN ACTUACIONES POR ATENTADO A LA AUTORIAD, ABALA LA DETENCION -.</t>
  </si>
  <si>
    <t xml:space="preserve">VILLA LUGANO O246 </t>
  </si>
  <si>
    <t>SE TOMA CONOCIMIENTO MEDIANTE CARTA SAE 46944868 POR PERSONA CON ATAQUE. SE TOMA CAMARA VILLA LUGANO O246 VISUALIZANDO LO APORTADO. SE AMPLIA: 608C INFORMA MASCULINO YA ESTABLE EL MISMO FUE ASISTIDO POR SAME INT 414 DEL CESAC3 A CARGO DR SOSA MN 131360 QUIEN ASI Y DERIVO CON DIAG PARO CARDIO RESPIRATORIO-</t>
  </si>
  <si>
    <t>10:00 a 12:00</t>
  </si>
  <si>
    <t>VILLA REAL 79 CAM03</t>
  </si>
  <si>
    <t>SE TOMA CONOCIMIENTO MEDIANTE CARTA S AE N 46944981 HT CONJ DOS MASC REDUCIDOS QUIENES SE ENCONTRABAN CON UN VEHICULO CON EL DOMINIO QUE NO CORREPONDIA CON EL RODADO. SE RETIRA PERSONAL POLICIAL VISUALIZADO EN LA CAMARA VILLA REAL 79 CAM03. SE AMPLIA SE REALIZA CONSULTA CON JUZ NAC CRIM CORR NRO 6 AC DRA MARIA PROVITOLA SEC 118 AC DRA CAROLINA PELIZZA ACTS POR ROBO POBLADO Y EN BANDA, DETENCION DE 4 MASC. Y ELEMENTOS INDICADOS, 3 FAJOS DE USS 10.000 Y VEHICULO.-</t>
  </si>
  <si>
    <t>CHACARITA48</t>
  </si>
  <si>
    <t>SE TOMA CONOCIMIENTO POR CARTA SAE N° 46944995 POR APOYO AL PERSONAL PARA IDENTIFICAR A UN MASCULINO.SE REALIZA CONSULTA CON EL JUZGADO N° 9 A CARGO DOCTOR PELUSO SECRETARIA 108 VILLANUEVA SE LABRAN ACTUACIONES POR ROBO SE PROCEDE A LA DETENCIÓN DEL MASCULINO.</t>
  </si>
  <si>
    <t>10-:08</t>
  </si>
  <si>
    <t>SE TOMA CONOCIMIENTO MEDIANTE CARTA SAE N°46945001 QUE DENUNCIANTE REFIERE QUE UNA FEMENINO MAYOR SE HABRÍA CAÍDO EN LA VÍA PÚBLICA Y LA MISMA TENDRÍA UN CORTE EN LA CABEZA.SE AMPLÍA MEDIANTE SAE QUE SECTOR 3 INFORMA ARRIBÓ SAME INTERNO 355 A CARGO DE LA DOCTORA OTAROWIS MN 141821 ASISTIÓ SIN TRASLADO A LA SEÑORA BEATRIZ SERDA 5655795 CON DIAGNÓSTICO TEC SIN PÉRDIDA DE CONOCIMIENTO. SE RETIRA POR SUS PROPIOS MEDIOS.</t>
  </si>
  <si>
    <t>1 TRSLADO DE AMBULANCOA PRIVADA</t>
  </si>
  <si>
    <t>FIDEL GRACIANO, FEDERICO LEANDRO</t>
  </si>
  <si>
    <t>V. PUEYRREDON37</t>
  </si>
  <si>
    <t>SE VISUALIZA POR LA CAMARA VILLA PUEYRREDON37 A PERSONAL POLICIAL ENTREVISTANDO A UN MASCULINO SE RETIRA PERSONAL POLICIAL INF MOVIL S1 QUE EL MASCULINO LA DEJO ESTACIONADA EN LA VIA PUBLICA SIN CADENA AL SALIR DE SU FINCA NO LA VE SE HIZO CONSULTA CON LA FISCALIA N39 DRA AZARO SEC UNICA DRA HERMIDIA SE LABRAN ACTUACIONES POR HURTO NO REQUIERE SERVICIOS</t>
  </si>
  <si>
    <t>SE TOMA CONOCIMIENTO POR CARTA SAE N° 46945053 DEUNCIANTE REFIERE QUE HABIRA UN MASCULINO MAYOR DESCOMPENSADO. SE TOMA LA CAMARA CHACARITA 47 VISUALIZANDO PERSONAL POLICIAL JUNTO A UN MASCULINO.ARRIBA SAME. SE RETIRA SAME SIN TRASLADO. . SE RETIRA EL MASCULINO POR SUS PROPIOS MEDIOS DANDO POR FINALIZADO EL EVENTO CON PERSONAL POLICIAL EN EL LUGAR. POSTERIORMENTE. SE TOPMA CONOCIMIENTO MEDIANTE AMPLIACIONES DE CARTA SAE: HT INFORMA ARRIBO SAME DE BASO JUAN B. JUSTO A CARGO DE LA DRA CAREN M.N. 164129 QUIEN ASISTE SIN TRASLADO CON DIAGNOSTICO CONTROL CLINICO.</t>
  </si>
  <si>
    <t>P. CHACABUCO73</t>
  </si>
  <si>
    <t>SE TOMA CONOCIMIENTO MEDIANTE CARTA SAE N° 46945063. DENUNCIANTE REFIERE QUE LE HABRIAN VIOLENTADO LA VENTANILLA TRASERA PARA ROBARLE PERTENENCIAS DE SU RODADO. SE AMPLIA SAE SECTOR2 INFORMA SE ENCUENTRA LA PROPIETARIA ES AFIRMATIVO VEHÍCULO VIOLENTADO EN LA VENTANILLA TRASERA LADO ACOMPAÑANTE EL BAÚL E INTERIOR REVUELTO EN BREVE AMPLIA FALTANTES CUATRI AMPLIA EL VEHÍCULO POSEE EL FALTANTE PARLANTES Y RUEDA DE AUXILIO SE LABRAN ACTUACIONES POR ROBO CON INTERVENCIÓN DE LA FISCALIA CRIMINAL CORRECCIONAL NUMERO 32 A CARGO DR. RECCINI SECRETARIA ÚNICA A CARGO DR. CAMPANA NO REQUIERE RASTROS.</t>
  </si>
  <si>
    <t>SE TOMA CONOCIMIENTO MEDFIANTE CARTA SEA N 46945199 DTE FEMENINO REFIERE QUE UNA CAMIONETA HABRIA CHOCADO CON UNA MOTOVEHICULO. SE POSEE CAMARA AGRONOMIA17 AL MOMENTO SE VISUALIZA PERSONAL POLICIAL EN EL LUGAR. SE AMPLIA SAME: INT 408 DEL TORNU AC DRA SALAZAR MN 199943 ASIST Y TRASL AL HTAL TORNU CON DIAG POLITRAUMATISMO. COMUNICACION: UFLA NORTE AC DR BUCEDA DISP EXPEDIENTE CONSTANCIA YA QUE NINGUNA DE LAS PARTES INSTA ACCION LEGAL POR LO QUE INTERCAMBIAN DATOS. SEC2 INDICA AMBOS VEHICULOS Y CONDUCTORES CORRESPONDEN Y NO POSEEN</t>
  </si>
  <si>
    <t>PARQUE PATRICIOS 01</t>
  </si>
  <si>
    <t xml:space="preserve">SE TOMO CONOCIMIENTO MEDIANTE CARTA SAE SOBRE UN FEMENINO ATROPELLADO. SE BRINDA APOYO OPTICO AL PERSONAL POLICIAL ENTREVISTANDO A UN FEMENINO. ARRIBA SAME. SE APORTA LINEA DE TIEMPO DEL CHOQUE. CARTA SAE AMPLIA CICLISTA INFORMA ARRIBA SAME DEL PENNA 360 AC DR SANDOBAM 119558 ASISTE Y TRASLADA LUISANA BLAMCO 46442037 CON DIAG TRAUMATISMO. SE REALIZA LA CONSULTA ACTUACIONES POR 94 UFLA SUR DR LANDINI. </t>
  </si>
  <si>
    <t xml:space="preserve">VILLA RIACHUELO 04 </t>
  </si>
  <si>
    <t>SE TOMA CONOCIMIENTO MEDIANTE CARTA 46945301 POR INCIDENCIA EN INTERIOR DE COMERCIO. SE VISUALIZA MDINATE CAMARA VILLA RIACHUELO04 PERSONAL POLICIAL. SE AMPLIA: MOV, 608 INF,Q UE SE ENTREVISTA CON EL DAMNIFICADO EL CUAL MANIFIESTA QUE SE ENCONTRABA POR DEPOSITAR LA SUMA DE 48,500 MIL DOLARES AL ENTREGARSELO AL CAJERO EL MISMO NOTA UNA MANIOBRA EXTRAÑA LE SOLICITA QUE LE DEVUELVA EL DINERO Y NOTO LA FALTANTE DE 800 DOLARES POR TAL MOTIVO SE COMUNICA CON EL 911 EL MASC, MANIFIESTA QUE REALIZA DICHO DEPOSITO MENSUALMENTE DADO QUE POSEE UNA EMPRESA DE VENTAS DE MAQUINARIAS AL MOMENTO NO SE POSEE DATOS DEL CAJERO SE ENTREVISTA CON EL GERENTE DE LA ENTIDAD BANCARIA. MOV, 608 INF,Q UE SE DIO CON LA CAJERA ASI MISMO SE REALZIA CONSULTA CON EL JUZGADO Nª 20 A/C DR. ICARA SEC. UNIC, A/C DR, BEBEVINO EL CUAL DISPUSO ACTUACIONES POR AVERIGUACION DE ILICITO REALIZANDO EL SECUESTRO DEL DINERO</t>
  </si>
  <si>
    <t>BELGRANO 32</t>
  </si>
  <si>
    <t>SE TOMA CONOCIMIENTO MEDIANTE CARTA SAE 46945306 DENUNCIANTE REFIERE QUE HABRÍA UN FEMENINO CON ATAQUES DE PÁNICO TENDRÍA ALREDEDOR DE 28 AÑOS. SOLICITA SAME. SIENDO LAS 10:37HS SE TOMA CÁMARA BELGRANO32 EMPLAZADA EN LAS CALLES VIRREY DEL PINO 3002 Y ZUBERBUHLER SE VISUALIZA A UN FEMENINO RECOSTADA EN UN BANCO EN LA PLAZA SIENDO ASISTIDA POR UN MASCULINO Y UN FEMENINO. 10:45HS ARRIBA PERSONAL POLICIAL AL LUGAR. 11:00HS ARRIBA SAME ASISTE AL FEMENINO. 11:07HS SE RETIRA SAME CON TRASLADO Y PERSONAL POLICIAL DANDO POR FINALIZADO EL EVENTO. POSTERIORMENTE SE AMPLÍA MEDIANTE CARTA SAE SAME INTERNO 406 A CARGO DRA. RODRÍGUEZ MATRICULA NÚMERO 122886 ASISTE Y TRASLADA CON DIAGNOSTICO AL PIROVANO.</t>
  </si>
  <si>
    <t>SE TOMA CONOCIMIENTO POR CARTA: UN MASC 36 AÑOS CON DOLOR, TENDRIA COLICOS RENALES . CMU AMPLIA SE RETIRA EL FEMENINO POR SUS PROPIOS MEDIOS</t>
  </si>
  <si>
    <t>COGHLAN 23</t>
  </si>
  <si>
    <t>SE TOMA CONOCIMIENTO MEDIANTE CARTA SAE N° 46945675 DENUNCIANTE REFIERE QUE HABRIA DOS MASCULINOS PROVOCANDO DISTURBIOS. SE VISUALIZA MEDIATE CAMARA COHGLAN 23 ARRIBA PERSONAL POLICIAL. ARRIBA FEMENINO OFUSCADO Y SE ENTREVISTA CON EL PERSONAL POLICIAL. SE RETIRAN LOS MASCULINOS POR SUS PROPIOS MEDIOS Y SE RETIRA EL FEMENINO Y PERSONAL POLICIAL POSTERIORMENTE. SE TOMA CONOCIMIENTO MEDIANTE AMPLIACIONES DE CARTA SAE: 1012 INFORMA SE TRATA DE UN MASCULINO QUIEN NO SOLICITA ASISTENCIA DEL BAP. SE RETIRA SIN NOVEDAD. PANORAMA NORMAL.</t>
  </si>
  <si>
    <t>SE TOMA CONOCIMIENTO MEDIANTE CARTA SAE 46945846 POR INCIDENCIA LADO PROVINCIA. SE VERIFICA CAMARA LINIERS16 VISUALIZANDO A PERSONAL POLICIAL ENTREVISTANDO. SE AMPLIA: 609 B INF UFLA SUR A VOZ DE SEBASTIAN LANDIN, DISPUSO ACT LESIONES RECIPROCAS AMBOS 29 Y 30 Y SOLTURA DEL LUGAR EL MASCULIO QUINTANA TIENE PARADERO VIGENTE. POR INTERDICIPLINARIO JUZGADO Nº4. __Nº DE SUMARIO 654582/2024. SAME INT 417 SANTOJANNI , AC DR VERGARA JONATHAN MN 177966, ASIST Y TRASLADA CONTUSION CON HERIDA ABIERTA EN CUERO CABELLUDO AL SEÑOR QUINTANA .</t>
  </si>
  <si>
    <t>1 TRASLADO SAME/ 2 IMPUTADOS</t>
  </si>
  <si>
    <t>BALVANERAO109</t>
  </si>
  <si>
    <t>SE TOMA CONOCIMIENTO POR CARTA : DENUNCIANTE REFIERE QUE EL SEMAFORO DEL LUGAR ESTARIA TOTALMENTE APAGADO</t>
  </si>
  <si>
    <t>957516/957518</t>
  </si>
  <si>
    <t>CHACARITA38</t>
  </si>
  <si>
    <t xml:space="preserve">SE TOMA CONOCIMIENTO POR CARTA ; DENUNCIANTE REFIERE QUE UNA PERSONA SE TIRO A LAS VIAS CUANDO PASO EL TREN . MOVIL 615 INF SE HACE CARGO SUB INSPECTOR SUIRO LP 499 COMISARIA URQUIZA TRASNPORTE QUIEN SE HACE CARGO DEL PROCEDIMIENTO
EN EL PASO NIVEL DONDE ESTA LA BARRERA . </t>
  </si>
  <si>
    <t>F</t>
  </si>
  <si>
    <t>SE VISUALIZA POR CAMARA CONSTITUCION 27 UN MASCULINO EL CUAO HABRI COMETIDO ILICITO. PERONSLA JUNTO A MASCULINO . EL DAMNIFICADO INDICA QUE EL MASCULINNO NO GUARADA RELACION CON EL IMPUTADO</t>
  </si>
  <si>
    <t>BALVANERA 09/10</t>
  </si>
  <si>
    <t>SE VISUALIZA A TRES MASC ACTUANDO EN CONJUNTO INTENTANDO SUSTRAER PERTENENCIAS DE LAS MOCHILAS. PERSONAL POLICIAL LOGRA DEMORAR A UNO DE ELLOS. H VIA QSO OFICIAL GERBES DEL DOU SE PROCEDE A LA DETENCION DEL MASC OBSERVADO POR CMU POR HURTO DE UN GRUPO DE 3 MASC. ASI MISMO EL MASC DEMORADO NO SE OBSERVO QUE HAYA INTENTANDO SUSTRAER ELEMENTOS. EL MASC AL SER DEMORADO TIENE UN CELULAR QUE NO ES DE SU PROPIEDAD. NO JUSTIFICA LA TENENCIA. SE HIZO CONSULTA JNC 13 DR ESLUSKI DIEGO SECRETARIA 140 DRA SETTERE SE LABRAN ACTUACIONES POR HURTO.</t>
  </si>
  <si>
    <t>SE TOMA CONOCIMIENTO POR CARTA : MOTO INF PERSECUSION DE MOTOVEHICULO EN LA INTERSECCION UNOS DE LOS MASC DESCIENDE , EL MISMOS ES DETENIDO EN EL LUGAR</t>
  </si>
  <si>
    <t xml:space="preserve">VILLA LURO 60 </t>
  </si>
  <si>
    <t>SIENDO LAS 12:10HS SE VISUALIZA MEDIANTE CÁMARA VILLA LURO60 EMPLAZADA EN AV. J. B. JUSTO 7961 Y AV. LOPE DE VEGA UN MASCULINO OFICIANDO TEREAS DE DE LIMPIAVIDRIOS. EL MISMO VISTE REMERA NARANJA DE MANGAS LARGAS PANTALÓN GRIS Y OJOTAS OSCURAS. SE DA AVISO A COMANDO GENERANDO CARTA SAE N° 46946326. SIENDO LAS 12:20HS SE VISUALIZA ARRIBO DE PERSONAL POLICIAL EL CUAL DARÍA CON EL MASCULINO. SIENDO LAS 12:46HS SE RETIRA EL MASCULINO. 12: 50HS SE RETIRA PERSONAL DANDO POR FINALIZADO EL MONITOREO. POSTERIORMENTE SE TOMA CONOCIMIENTO MEDIANTE CARTA SAE: SE CONTACTA CON LA FISCALÍA GENERAL DE LA CIUDAD EN LA VOZ DEL PROSECRETARIO BRUNO DI BENEDETTO QUIEN DISPUSO LABRADO DE ACTAS POR ARTÍCULO 91 NOTIFICADO EN EL LUGAR. POSTERIORMENTE SE AMPLÍA QUE CONSULTADO EN ANTECEDENTES EL DNI NO CORRESPONDE Y SE AGUARDA EL DNI CORRECTO ***FALTA AMPLIAR***</t>
  </si>
  <si>
    <t>PUERTO MADERO 06</t>
  </si>
  <si>
    <t>SIENDO 12:24 HS. SE TOMA CONOCIMIENTO MEDIANTE CARTA SAE N°46946383 SOBRE UN MASCULINO ABORDÓ DE UN MOTOVEHICULO QUIEN ROBA UN TELÉFONO CELULAR. TOMO CAMARA PUERTO MADERO 06 EMPLAZADA EN CAMILA O GORMAN 399 Y JUANA MANSO SIN VISUALIZAR IMAGEN DE RELEVANCIA. VERIFICADA LINEA DE TIEMPO MEDIANTE CAMARA PUERTO MADERO 06 CAM02 SE VISUALIZA A LAS 12:18 HORAS A UN MASCULINO QUE VISTE CASCO GRIS CAMPERA BLANCA CON MANGAS NEGRAS. PANTALÓN NEGRO Y CALZADO OSCURO A BORDO DE UN MOTOVEHICULO MEDIA CILINDRADA SIMIL HONDA SG COLOR GRIS OSCURO CON UNA MOCHILA DE RAPPI SIN PATENTE COLOCADA CIRCULAR SOBRE JUANA MANSO SENTIDO A VERA PEÑALOZA, ASÍ MISMO NO SE VISUALIZA HECHO ILÍCITO DEBIDO A LA DISTANCIA DE LA CAMARA. NO SE VISUALIZA ARRIBO DE PERSONAL POLICIAL. SIENDO 12:43 HS. SE DA POR FINALIZADO EL EVENTO AL TOMAR CONOCIMIENTO MEDIANTE LA AMPLIACIÓN DE LA CARTA SAE QUE CICLISTA INFORMA EN EL LUGAR NEGATIVO DENUNCIANTE.</t>
  </si>
  <si>
    <t>12:45 HS. SE TOMA CONOCIMIENTO POR CARTA SAE N° 46946500 LLAMANTE INFORMA SE COMUNICO CON LÍNEA 144 PARA AVISAR QUE SE ENCUENTRA EN EL LUGAR UN MASCULINO MUY AGRESIVO LES ESTA DICIENDO QUE SE RETIRE. YA HABRÍA DENUNCIA POR MEDIO. ESTRÍA EMBARAZADA EN RIVADAVIA 3840. AL TOMAR LA CÁMARA ALMAGRO 96 EMPLAZADA EN RIVADAVIA 3799 Y SALGUERO SE VISUALIZA A FEMENINO CON PERSONAL POLICIAL EN EL LUGAR. 13:04 HS. SE RETIRA PERSONAL POLICIAL DEL LUGAR DANDO ASÍ POR FINALIZADO EL EVENTO. SE TOMA CONOCIMIENTO POR CARTA SAE PERSONAL POLICIAL INFORMA SE ENTREVISTO A FEMENINO ILESA LA CUAL REFIERE QUE TUVO UNA DISCUSIÓN POR SEPARACIÓN AL ARRIBO DE PERSONAL EL MASCULINO NO SE ENCONTRABA.</t>
  </si>
  <si>
    <t>V. CRESPO 10</t>
  </si>
  <si>
    <t>SE TOMA CONOCIMIENTO MEDIANTE CARTA SAE N° 46946541 DENUNCIANTE REFIERE PEATÓN ATROPELLADO. 12:40 HS. SE VISUALIZA POR CÁMARA VILLA CRESPO10 EMPLAZADA EN CORRIENTES 5801 Y J B JUSTO A PERSONA TENDIDA EN LA VÍA PUBLICA CON PERSONAL POLICIAL Y DE TRÁNSITO EN EL LUGAR. 12:36:55 HS. SE REALIZA LÍNEA DE TIEMPO POR CÁMARA VILLA CRESPO10CAM03 EMPLAZADA EN CORRIENTES 5801 Y J B JUSTO DONDE SE LOGRA VISUALIZAR EL MOMENTO EN EL QUE UN MASCULINO INTENTA CRUZAR LA AV. CORRIENTES SENTIDO A VILLARROEL CUANDO EN ESE MISMO MOMENTO CAMBIA EL SEMÁFORO EN VERDE DANDO LUGAR AL PASO DE LOS VEHÍCULOS Y EL MOTOVEHICULO QUE VENÍA CIRCULANDO POR CORRIENTES SENTIDO A J B JUSTO COLISIONA AL MASCULINO. 12:37 HS. ARRIBA PERSONAL POLICÍA Y DE TRÁNSITO. 12:56 HS. ARRIBA SAME. 13:01 HS. SE RETIRA SAME CON TRASLADO. 13:48 HS. SE RETIRA PERSONAL POLICIAL. DADO POR FINALIZADO ESTE EVENTO. POSTERIORMENTE SE TOMA CONOCIMIENTO MEDIANTE CARTA SAE N° 46946541 MÓVIL 615 ARRIBO SAME INTERNO 382 BASE JUAN B JUSTO A CARGO DRA. DE VELAZCO MATRICULA NUMERO 203996 QUIEN ASISTE Y TRASLADA AL HOSPITAL DURAN CON DIAGNOSTICO POLITRAUMATISMO AL PEATÓN SE REALIZA CONSULTA CON LA UNIDAD DE FLAGRANCIA NORTE A CARGO DR. OUTEDA QUIEN DISPUSO EXPEDIENTE CONSTANCIA DADO QUE NO INSTAN ACCIÓN PENAL LAS PARTES. ESTE EVENTO FUE MONITOREADO POR DELVECCHIO DIANA GABRIELA DNI 22508743.</t>
  </si>
  <si>
    <t>SIENDO 12:45 HS. SE TOMA CONOCIMIENTO MEDIANTE CARTA SAE N°46946578 SOBRE DOS MASCULINOS QUE INTENTARON ROBARLE A LA DENUNCIANTE EN AV VELEZ SARFIELD 1560 UNO DE ELLOS FUE DETENIDO POR PERSONAL POLICIAL Y EL SEGUNDO QUE VISTE REMERA ROJA SE DIO A LA FUGA. EN EL LUGAR NO SE POSEEN CÁMARAS. VERIFICADA LINEA DE TIEMPO MEDIANTE CAMARA NUEVA POMPEYA 76 CAM 01/02/03 EMPLAZADA EN SANTO DOMINGO 3091 Y LAFAYETTE SE VISUALIZA EL PASO DE UN MASCULINO DE REMERA ROJA CON DETALLE BLANCOS Y NUMERO 5 EN LA ESPALDA, BERMUDA OSCURA, ZAPATILLAS BLANCAS CON UNA PRENDA AZUL EN LAS MANOS DESDE VELEZ SARFIELD SOBRE SANTO DOMINGO SENTIDO A LAFAYETTE. TOMO CAMARA NUEVA POMPEYA 76 DOMO VISUALIZANDO A PERSONAL POLICIAL CON EL MASCULINO DESCRIPTO DEMORADO. SIENDO 13.24 HS. SE RETIRA EL MASCULINO POR SUS PROPIOS MEDIOS DANDO POR FINALIZADO EL EVENTO. POSTERIORMENTE SE TOMA CONOCIMIENTO MEDIANTE LA AMPLIACIÓN DE LA CARTA SAE QUE MOVIL 604 INFORMA SE IDENTIFICÓ SIN NOVEDAD, CONSTANCIA EN PARTE.</t>
  </si>
  <si>
    <t>SIENDO LAS 12:40 HS POR CÁMARA CONSTITUCIONO137 EMPLAZADA EN SANTIAGO DEL ESTERO 1659 Y CIUDADELA SE VISUALIZA A MASCULINO VISTE GORRA CON VISERA CLARA TORSO DESNUDO RIÑONERA OSCURA SHORT OSCURO CALZADO OSCURO A LA VELOZ CARRERA POR SANTIAGO DEL ESTERO HACIA CIUDADELA. SE VERIFICA LÍNEA DE TIEMPO MEDIANTE CÁMARA CONSTITUCIONO137 CAM03 SIENDO LAS 12:40 HORAS SE VISUALIZA A MASCULINO APROXIMARSE A COLECTIVO DE LÍNEA 96 E INTENTAR SUSTRAER PERTENENCIAS POR VENTANILLA DEL LADO DERECHO EN MODALIDAD CANGURO. SE DA AVISO A COMANDO MEDIANTE CARTA SAE NÚMERO 46946582. 12:41 HS. SE LO OBSERVA EN CIUDADELA ENTRE SALTA Y SANTIAGO DEL ESTERO POR CÁMARA CONSTITUCIONO135 CAM01 EMPLAZADA SANTIAGO DEL ESTERO 1659 Y CIUDADELA. 12:42 HS. EL MASCULINO SE LO VISUALIZA NUEVAMENTE POR CÁMARA CONSTITUCIONO137. 12:45 HS. ARRIBA PERSONAL POLICIAL Y DA CON MASCULINO. 13:30 HS. SUBEN A MASCULINO A MÓVIL POLICIAL INTERNO 8394. 13:38 HS. SE RETIRA MÓVIL POLICIAL REALIZANDO TRASLADO. SE TOMA CONOCIMIENTO MEDIANTE CARTA SAE 901 NO SE LOGRÓ DAR CON EL DAMNIFICADO TAMPOCO CON EL COLECTIVO SE REALIZA CONSULTA CON EL JUZGADO N° 11 DE LA DOCTORA PETTAZI SECRETARIA N° 133 DE LA DOCTORA TURNER ANOTICIADA DISPUSO AVERIGUACIÓN DE ILÍCITO. EN COLABORACIÓN CONTRATADA ZORZOLI FLORENCIA DNI 39625530 Y CONTRATADA ACHUMA ROMINA DNI 35087618.</t>
  </si>
  <si>
    <t>SE TOMA CONOCIMIENTO MEDIANTE CARTA SAE N° 46946676 QUE DENUNCIANTE REFIERE QUE UN AUTOMÓVIL HABRÍA CHOCADO Y VOLCADO. UNA PERSONA HABRÍA SALIDO DEL VEHÍCULO Y DESCONOCE SI HAY ALGUIEN MÁS ADENTRO. 13:24 HS. SE VISUALIZA MEDIANTE CÁMARA PALERMOO199 EMPLAZADA EN SCALABRINI ORTIZ 1999 Y GUATEMALA A PERSONAL POLICIAL BOMBEROS Y SAME EN EL QTH. 13:59 HS. SE RETIRAN BOMBEROS. 14:10 HS. QUEDANDO PERSONAL POLICIAL EN EL LUGAR SE DA POR FINALIZADO EL EVENTO. POSTERIORMENTE SE TOMA CONOCIMIENTO MEDIANTE AMPLIACIÓN DE CARTA SAE DE QUE SECTOR 4 INFORMA QUE SE HIZO CONSULTA CON UNIDAD DE FLAGRANCIA NORTE A CARGO DEL DR. OUTEDA QUIEN DISPUSO CONSTANCIA EN PARTE YA QUE LAS PARTES NO INSTAN A LA ACCIÓN PENAL. ASÍ MISMO SE INFORMA ARRIBO DE SAME INT 409 A CARGO DEL DR. FLORES DAVOD MN191660 QUIEN ASISTE CON DIAGNOSTICO TRAUMA BRAZO IZQUIERDO Y ESCORIACIÓN AL SR MIGLIANO AL HOSPITAL RIVADAVIA. SECTOR 4 INFORMA ARRIBO DE BOMBEROS INTERNO 2637 A CARGO DEL TENIENTE MENENDEZ 24825 DEPARTAMENTO PALERMO 7X1 QUIEN COOPERO Y DIO VUELTA EL VEHÍCULO SIN NOVEDAD. LA TRAZA YA SE ENCUENTRA LIBERADA. ESTE EVENTO FUE MONITOREADO POR MAURO GALVÁN DNI 36696432.</t>
  </si>
  <si>
    <t>SANTA RITA42</t>
  </si>
  <si>
    <t>SE TOMA CONOCIMINETO MEDIANTE CARTA SAE N° 46946770 SOBRE MASCULINO CAIDO EN VIA PUBLICA APROXIMADAMENTE 70 AÑOS 1:12 HS SE TOMA CAMARA SANTA RITA 42 Y SE VISUALIZA MASCULINO Y PERSONAL POLICIAL EN EL LUGAR DEL ECHO 1.20HS ARRIBA SAME 1.24 HS SE RETIRA MASCULINO POR SUS PROPIOS MEDIOS Y SAME ESTE EVENTO FUE MONITOREADO POR ANDREA BERGARA DNI 92902672</t>
  </si>
  <si>
    <t>SIENDO LAS 13:05 HS. SE VISUALIZA MEDIANTE CÁMARA FLORESTA64 EMPLAZADA EN CONCORIA 495 Y ARANGUREN UN MASCULINO OFICIANDO DE CUIDA COCHES Y RECIBIENDO DADIVAS EL MISMO VISTE GORRA AZUL REMERA NEGRA CON LETRAS AMARILLAS BERMUDA GRIS ZAPATILLAS OSCURAS CO SUELAS BLANCAS. SE DA AVISO A COMANDO GENERANDO CARTA SAE N° 46946822. AL MASCULINO SE LO PIERDE DE LA VISUAL 13:20 HS. AMPLIACIÓN DE CARTA SAE HT INFORMA NEGATIVO LO APORTADO EL PANORAMA ES NORMAL PRESENCIA DEL PERSONAL NOTORIA SE AGUARDO TIEMPO PRUDENCIAL PIE A TIERRA OBTENIENDO EL MISMO RESULTADO.</t>
  </si>
  <si>
    <t>BELGRANO O114</t>
  </si>
  <si>
    <t>SE TOMA CONOCIMIENTO MEDIANTE CARTA SAE N°46946840 DENUNCIANTE REFIERE QUE LE HABRIAN ROBADO A UNA FEMENINA UNA CADENA UN MASCULINO EN MOTOVEHICULO 150 COLOR NEGRO. SE HABRIA DADO A LA FUGA POR MOIDE SENTIDO AL TRANSITO. SIENDO LAS 13:07 HS SE TOMA LA CAMARA EN BELGRANOO114 EMPLAZADA EN AMENABAR 1602 Y VIRREY DEL PINO VISUALIZANDO A UN MASCULINO Y PERSONAL POLICIAL EN EL LUGAR. 13:24 HS SE RETIRA PERSONAL POLICIAL DANDO POR FINALIZADO ESTE EVENTO. POSTERIOREMNTE SE AMPLIA MEDIANTE CARTA SAE SECTOR 2 INFORMA EN EL LUGAR PARTES ILESAS NO REQUIERE SAME. NOINSTAN A LA ACCION PENAL. JUSTIFICAN SU PERMANENCIA Y SE RETIRAN POR SEPARADO. AMBOS CORRESPONDEN Y NO POSEE. NEGATIVO ELEMENTO CONSTITUTIVO.</t>
  </si>
  <si>
    <t>BALVANERA18</t>
  </si>
  <si>
    <t>SE TOMA CONOCIMIENTO MEDIANTE CARTA SAE N°46946861. DENUNCIANTE REFIERE QUE HABRÍA UN DEPÓSITO DE INDUMENTARIA INCENDIÁNDOSE. SIENDO LAS 13:18 HS SE TOMA LA CAMARA BALVANERA18 EMPLAZADA EN BARTOLOME MITRE 2688 Y CASTELLI VISUALIZANDO SALIDA DE HUMO EN COMERCIO. SIENDO LAS 13:20 HS SE VISUALIZA AL PERSONAL POLICIAL Y SAME EN EL LUGAR. 13:28 HS ARRIBA BOMBEROS.14:50 HS SE RETIRA BOMBEROS DEL LUGAR. 15:03 HS SE RETIRA PERSONAL POLICIAL DANDO POR FINALIZADO ESTE EVENTO. POSTERIORMENTE CARTA SAE AMPLIA MOVIL 103 A SCRIO VARGA ARRIBO BOMBERO INTERNO 2635 DEL CUARTEL 4 DE RECOLETA A CARGO CAPITÁN LP 2442 NITOLO SOFOCO EL FOCO QUE SE TRATA DE UN LOCAL DE INDUMENTARIA CON DEPÓSITO. ARRIBÓ SAME INTERNO 522 Y ASISTIÓ A 3 PERSONAS POR INTOXICACIÓN DE DIÓXIDO DE CARBONO. SE LABRAN ACTUACIONES AVERIGUACIÓN INCENDIO UFLA ESTE DR. CAPUTO</t>
  </si>
  <si>
    <t>BALVANERA 146</t>
  </si>
  <si>
    <t>SE TOMA CONOCIMIENTO MEDIANTE CARTA SAE N° 46946863 CHOQUE ENTRE CAMIONETA Y COLECTIVO. SIENDO LAS 13:17HS. SE TOMA CÁMARA BALVANERAO146 EMPLAZADA EN LAS CALLES SAAVEDRA 502 Y VENEZUELA SE VISUALIZA COLECTIVO LÍNEA 98 INTERNOS 40 CARTELES 116 DETENIDOS CON MASCULINO JUNTO A UNA CAMIONETA GRIS EN EL LUGAR. 13.18HS. ARRIBO PERSONAL POLICIAL. SIENDO LAS 13:43HS. SE RETIRAN LAS PARTES Y PERSONAL POLICIAL DANDO ASÍ POR FINALIZADO EL EVENTO. SE AMPLÍA CARTA SAE HT ARRIBO SE TRATA DE CHOQUE SIMPLE LAS PARTES SE RETIRAN SIN NOVEDAD.</t>
  </si>
  <si>
    <t>SE TOMA CONOCIMIENTO MEDIANTE CARTA SAE N°46946866 DE CHOQUE EN ALBERDI Y CAFAYATE. SIENDO LAS 15:52 HS. SE TOMA CÁMARA MATADEROS11 EMPLAZADA EN J B ALBERDI 6350 Y PILAR VISUALIZANDO A MÓVIL POLICIAL EN EL LUGAR JUNTO A COLECTIVO LÍNEA 63 Y APARENTE CHÓFER DEL MISMO. SE VERIFICA LÍNEA DE TIEMPO SIN VISUALIZAR EL MOMENTO DE LA COLISIÓN DEBIDO A LA LEJANÍA DE LA CÁMARA. SIENDO LAS 16:09 HS. SE RETIRA MÓVIL POLICIAL Y COLECTIVO DEL LUGAR DANDO POR FINALIZADO EL EVENTO. POSTERIORMENTE SE AMPLÍA POR CARTA SAE MÓVIL 909 INFORMA QUE ARRIBO SAME INTERNO 419 A CARGO DE LA DOCTORA DOMINIQUE MATRICULA NACIONAL 186355 DERIVA A LA SEÑORA CASTRO AL SANTOJANI POR POLITRAUMATISMO Y LA SEGUNDA AMBULANCIA ARRIBO SAME INTERNO 417 A CARGO DE LA DOCTORA VILLALBA MATRICULA NACIONAL 201026 DERIVA A POLITRUMATISMOS MÁRTINEZ Y TOLEDO. INTERVIENE FISCALÍA N°34 A CARGO DE LA DOCTORA BELLAVIGNA A LA ESPERA DE LA EVOLUCIÓN Y DIAGNÓSTICO DE LAS MISMAS. 909 INFORMA SE REALIZA CONSULTA CON UNIDAD DE FLAGRANCIA SUR A CARGO DEL DOCTOR LANDINI DISPUSO POR LESIONES 94 Y NOTIFICA 29 Y 30 AL CONDUCTOR DE LA UNIDAD. (CALIBA CANDELA)</t>
  </si>
  <si>
    <t>PALERMO 239</t>
  </si>
  <si>
    <t>13:29 HS. POR CÁMARA PALERMO O239 EMPLAZADA EN CNEL FREYRE 3690 E INFANTA ISABEL SE VISUALIZA A UN MASCULINO OFICIANDO DE CUIDA COCHES. EL MISMO RECIBE DADIVAS A CAMBIO DE HACER ADEMANES PARA ESTACIONAR SUS VEHÍCULOS. MASCULINO GORRA OSCURA REMERA NEGRA BERMUDA JEAN CALZADO CLARO. SE DA AVISO A COMANDO GENERANDO CARTA SAE N°46947022. 13:32 HS. REALIZA LA MISMA ACCIÓN. 13:35 HS. EL MASCULINO SE PIERDE DE LA VISUAL DE LAS CÁMARAS. 13:37 HS. SE VISUALIZA ARRIBO DE PERSONAL POLICIAL EN EL LUGAR. 13:55 HS. PERSONAL POLICIAL ACERCA A LA CÁMARA PARA LA IDENTIFICACIÓN DEL MASCULINO CON RESULTADO POSITIVO. 14:06 HS. SE RETIRA MASCULINO DEL LUGAR DANDO ASÍ POR FINALIZADO EL EVENTO. SE TOMA CONOCIMIENTO POR CARTA SAE PERSONAL POLICIAL INFORMA REALIZA CONTRAVENCIÓN ANTE LA FISCALÍA GENERAL A CARGO DE LA DOCTORA YORIO POR EL ARTÍCULO 91. NOTIFICACIÓN DEL MASCULINO Y QUE SE RETIRE.</t>
  </si>
  <si>
    <t xml:space="preserve">1 CONTRAVENTOR </t>
  </si>
  <si>
    <t>PARQUE AVELLANEDA 75</t>
  </si>
  <si>
    <t>SIENDO LAS 13:37 HS SE TOMA CONOCIMIENTO MEDIANTE CARTA SAE N° 46947065 QUE HABRIA UN VEHICULO INCENDIANDOSE. SE TOMA LA CAMARA PARQUE AVELLANEDA75 DONDE SE VISUALIZA VEHICULO DE ALQUILER INCENDIANDOSE. 13:39HS SE OBSERVA ARRIBO DE PERSONAL POLICIAL. 13:43HS ARRIBA PERSONAL DE BOMBEROS LOS CUALES TRABAJAN EN EL LUGAR Y SE RETIRAN 14:13HS JUNTO A PERSONAL POLICIAL DANDO POR FINALIZADO EL EVENTO. SE TOMA CONOCIMIENTO POR AMPLIACION DE SAE ARRIBO BOMBEROS 347 A CARGO TENIENTE MALDONALDO DAMIAN 24416 DESPERFECTO ELECTRICO. TOBARE SABRINA }</t>
  </si>
  <si>
    <t>COGHLAN23</t>
  </si>
  <si>
    <t>SE TOMA CONOCIMIENTO MEDIANTE CARTA SAE N° 46947166 SOBRE FEMENINA PERDIDA EN VÍA PUBLICA EN MONROE Y FREIRE. SIENDO LAS 13:55 HS. SE VISUALIZA POR CÁMARA COGHLAN23 EMPLAZADA EN MONROE 3188 Y FREIRE A PERSONAL POLICIAL FEMENINO CON UNA FEMENINA DE EDAD AVANZADA. 14:03 HS. SE RETIRA PERSONAL POLICIAL FEMENINO ACOMPAÑANDO A LA FEMENINA DE EDAD AVANZADA. DADO POR FINALIZADO ESTE EVENTO. POSTERIORMENTE SE TOMA CONOCIMIENTO MEDIANTE CARTA SAE N° 46947166 HT SE E ENTREVISTA FEMENINO LA MISMA BUSCABA UNA FAMILIA EN BLANCO ENCALADA 3178 SE COPERO ACOMPAÑARLA SIN NOVEDAD. ESTE EVENTO FUE MONITOREADO POR DELVECCHIO DIANA GABRIELA DNI 22508743.</t>
  </si>
  <si>
    <t>13:47 HS SE VISUALIZA A DOS MASCULINOS CABELLO CORTO OSCURO REMERA VERDE BERMUDA GRIS ZAPATILLAS CLARAS SEGUNDO MASCULINO CABELLO CON CLARITOS RUBIOS REMERA GRIS BERMUDA OSCURA ZAPATILLAS NEGRAS ESTE MISMO SUSTRAE UNA ELEMENTO A LA ALTURA DEL CUELLO APARENTEMENTE CADENITA DANDOSE A LA FUGA INGRESANDO A SUBTE LINEA A PLAZA DE MAYO CAM01 DANDO PERSONAL POLICIAL CON EL MISMO DEJANDOLO DETENIDO EN EL LUGAR SE GENERA CARTA SAE N 47947184 ASI MISMO SAN NICOLAS 42 13:54 HS ARRIBA PERSONAL CON EL PRIMER MASCULINO DE REMERA VERDE DEJANDOLO DETENIDO EN EL LUGAR 13:55 HS ARRIBA PERSONAL LOGRANDO DAR CON FEMENINO DAMNIFICA 15:45 HS FINALIZA ESTE EVENTO RETIRANDOSE MOVILES TRASLADANDO MASCULINOS INF HT SE REALIZO CONSULTA CON LA FISC N 31 AC DRA GIL SEC UNICA AC DRA RODRIGUEZ POR LO CUAL SE VA A REALIZAR CONSULTA CON EL JUZGADO INF GT SE REALIZA CONSULTA CON EL JUZ N 49 AC DRA GOMEZ SEC N 169 AC DRA BIANCHI SE LABRAN ACT POR ROBO YDETENCION DE AMBOS MASCULINOS</t>
  </si>
  <si>
    <t>V. SARFIELD13 CAM01</t>
  </si>
  <si>
    <t>SE TOMA CONOCIMIENTO MEDIANTE CARTA SAE N°46947339 FEMENINO REFIERE QUE HABRÍA UN FEMENINO DE AVANZADA EDAD APARENTEMENTE EN SITUACIÓN DE CALLE QUE ESTARÍA TIRADA EN LA VÍA PÚBLICA Y NO SABRÍA QUE LE OCURRIRÍA. SIENDO LAS 14:15HRS SE TOMA CÁMARA VÉLEZ SARSFIELD13CAM01 EMPLAZADA EN OLIVERA 95 Y RAMÓN FALCÓN DONDE SE VISUALIZA A PERSONAL POLICIAL. 14:40HRS SE RETIRA PERSONAL POLICIAL DANDO POR FINALIZADO ESTE EVENTO. POSTERIORMENTE SE AMPLÍA MEDIANTE CARTA SAE MÓVIL 107. SIN EFECTO SAME. EL MASCULINO INDICA QUE SE RECOMPONE Y SE QUIERE RETIRAR DEL LUGAR. ESTE EVENTO FUE MONITOREADO POR LUCÍA MORENA ROSSI 45926480</t>
  </si>
  <si>
    <t>SAAVEDRA80</t>
  </si>
  <si>
    <t>SE TOMA CONOCIMIENTO MEDIANTE CARTA SAE N° 46947467 HT SE ENCONTRABA IDENTIFICANDO UNA CAMIONETA. LA MISMA POSEE DOMINIO EL CUAL NO CORRESPONDE CON EL VEHICULO. SIENDO LAS 14:26HS SE TOMA CAMARA SAAVEDRA80 EMPLAZADA EN PAROISSIEN 3111 Y ZAPIOLA VISUALIZANDO A PERSONAL POLICIAL IDENTIFICANDO A MASCULINO. 14:43HS SE RETIRA PERSONAL POLICIAL CON TRASLADO DE MASCULINO DANDO POR FINALIZADO ESTE EVENTO. POSTERIORMENTE SE AMPLIA 612 INFORMA QUE SE REALIZO CONSULTA CON EL JUZGADO CRIMINAL Y CORRECCIONAL Nº16 A CARGO DOCTOR ITURRALDE SECRETARIA 111 A CARGO DOCTORA TURCONI. SE LABRAN ACTUACIONES POR ENCUBRIMIENTO. AVALA LA DETENCION DEL MASCULINO Y SECUESTRO DEL VEHICULO. NO SE REQUIERE SERVICIO AL LUGAR.</t>
  </si>
  <si>
    <t>SIENDO LAS 14:14HS SE VISUALIZA MEDIANTE CAMARA FLORESTA62 EMPLAZADA EN BOGOTA 3302 Y CAMPANA A UN GRUPO DE 3 FEMENINOS Y UN MASCULINO LOS CUALES SE ENCONTRABAN EN ACTITUD DE MERODEO APROXIMANDOSE A VEHICULOS PARTICULARES Y EN REITERADAS OCASIONES INTENTARON APARENTEMENTE ABRIR LOS MISMOS ASI MISMO SE OBSERVA QUE UN FEMENINO DEL GRUPO INTENTA ABRIR LA PUERTA DE UNA CAMIONETA MARCA MERCEDES BENZ COLOR GRIS EN EL PARABRISAS TIENE LA INSCRIPCION DE SAN MIGUEL LA MISMA TENDRIA UN OBJETO SIMILAR A UNA LLAVE ESTA EJERCE FUERZA SOBRE EL VIDRIO CON LA APARENTE INTENCION DE VIOLENTARLO. SE DA AVISO A COMANDO GENERANDO CARTA SAE N°46947488. EL FEMENINO CAUSANTE VISTE CONTEXTURA ROBUSTA CABELLO RECOJIDO MUSCULOSA NEGRA EL SEGUNDO FEMENINO QUE ACTUABA DE CAMPANA ES DE EDAD AVANZADA VISTE MUSCULOSA NEGRA PANTALON OSCURO ZAPATILLAS GRISES SE DIRIGE POR CUENCA SENTIDO A BACACAY LA MISMA ES VISUALIZADA POR FLORESO102 EMPLAZADA EN BOGOTA 3186 Y CUENCA. EL MASCULINO VISTE TODO DE NEGRO CON LENTES NEGROS EN LA CABEZA. EL FEMENINO QUE ACTUABA DE CAMPANA SE DIRIJE POR CUENCA SENTIDO CONTRARIO AL TRANSITO.14:21HS SE VISUALIZA A PERSONAL POLICIAL DAR CON TRES DE LOS CUATRO INVOLUCRADOS. 14:26HS SE VISUALIZA A PERSONAL POLICIAL JUNTO A LA CAMIONETA. MEDIANTE CONSTANCIA SAE SE TOMA CONOCIMIENTO QUE SE HACE PRESENTE UN MASCULINO QUIEN RECONOCE A ESTAS PERSONAS QUIENES HABRIAN INTENTADO COMETER ILICITO EN SU COMERCIO METROS ANTES DE ESTE QTH EL MISMO LOS RECONOCE MEDIANTE VISTAS FILMICAS DE SU COMERCIO. 16:02HS SE VISUALIZA A PERSONAL POLICIAL RETIRARSE DEL LUGAR CON TRASLADO DE LOS DETENIDOS. SE AMPLIA MEDIANTE CARTA SAE N° 46947488 610 A INFORMA QUE SE EVACUO CONSULTA CON EL JUZGADO NACIONAL CRIMINAL Y CORRECIONAL N°6 A CARGO DE LA DOCTORA PROVIZOLA ALEJANDRA SECCION N°118 A CARGO DEL DOCTOR GEHHERI SEBASTIAN QUIEN DISPUSO LABRADO DE ACTUACIONES POR HURTO AVALA LA DETENCION DEL SR ESBENSEN Y LA SRA ENCISO.</t>
  </si>
  <si>
    <t xml:space="preserve">2 DETENIDO </t>
  </si>
  <si>
    <t>AGRONOMIA27</t>
  </si>
  <si>
    <t>SE TOMA CONOCIMIENTO MEDIANTE CARTA SAE N°46947876 DENUNCIANTE REFIERE QUE HAY MUCHO HUMO NEGRO Y OLOR A QUEMADO PROVENIENTE DE VÍA PÚBLICA. 14:58HS. SE TOMA CÁMARA AGRONOMÍA27 EMPLAZADA EN BEIRO 2211 Y GAVILAN VISUALIZANDO PERSONAL POLICIAL EN EL LUGAR. 15:04HS. ARRIBA BOMBEROS. 15:30HS. SE RETIRA PERSONAL POLICIAL DEL LUGAR. 15:35HS. SE RETIRA BOMBEROS DANDO POR FINALIZADO EL EVENTO. SE AMPLÍA MEDIANTE SAE OP TER ARRIBO BOMBEROS INTERNO 2662 A CARGO DEL TENIENTE LP 24664 SUBITA QUIEN INFORMA SE ENCONTRABA QUEMANDO BASURA EN EL PATIO EL CUAL EL FUEGO SE EXTENDIÓ AL RODADO. SE DEJA CONSTANCIA EN PARTE POR ALARMA INCENDIO.</t>
  </si>
  <si>
    <t>SE TOMA CONOCIMIENTO MEDIANTE MODULACIÓN QUE SE SOLICITA MÓVIL PARA IDENTIFICAR A UN CAMIÓN COLOR AZUL QUE SE DESPLAZA POR MARIANO ACOSTA SENTIDO A ANA MARIA JANER. SIENDO LAS 14:51 HS. SE VISUALIZA MEDIANTE LA CÁMARA VILLA SOLDATI44 EMPLAZADA EN ANA MARIA JANER 3406 Y MARIANO ACOSTA A PERSONAL POLICIAL IDENTIFICANDO AL CONDUCTOR DEL CAMIÓN. SE DA AVISO A COMANDO MEDIANTE CARTA SAE N° 46947896. 15:31 HS. SE RETIRA MÓVIL POLICIAL. 15:32 HS. SE RETIRA EL CAMIÓN POR SUS PROPIOS MEDIOS DANDO POR FINALIZADO EL EVENTO. POSTERIORMENTE SE AMPLIA POR CARTA SAE QUE HT INFORMA QUE SE IDENTIFICO A UN MASCULINO EL CUAL SE ENCONTRABA DESCARGANDO ESCOMBROS SOBRE LA CALLE MARIANO ACOSTA Y RIESTRA AL CUAL SE LO DETIENE A ESCASOS METROS. SE LABRAN ACTA CONTRAVENCIONAL POR ENSUCIAR ESPACIO PÚBLICO Y EL SECUESTRO DEL VEHICULO POR FALTA DE DOCUMENTACIÓN VESICULAR ASÍ MISMO SE REALIZA CONSULTA CON LA FISCALÍA GENERAL A CARGO DEL DR. LOPEZ. (ESCOBAR YASMIN)</t>
  </si>
  <si>
    <t>BALVANERA 95</t>
  </si>
  <si>
    <t>BAL</t>
  </si>
  <si>
    <t>SIENDO LAS 15:15 HS. SE VISUALIZA MEDIANTE CÁMARA BALVANERA95 EMPLAZADA EN SARMIENTO 2201 Y URIBURU UN MASCULINO AUTOR DE APARENTE TENTATIVA DE HURTO REALCIONADA CON CARTA SAE N°46946108. ATENTO A ELLO SE DA AVISO A COMANDO GENERANDO CARTA SAE N°46948099. EL MASCULINO POSEE GORRO TIPO VISRA BALNCA CON NEGRO REMERA CELESTE MORRAL NEGRO BERMUDA DE JEAN CLARA CALZADO NEGRO CON SUELA BLANCA. ESTE MASCULINO SE DESPLZA SOBRE SARMIENTO ENTRE PASTEUR Y AZCUENAGA. 15:25 HS. SE OBSERVA AL MENTADO C´PR CÁMARA BALVANERA13 EMPALZADA NE AZCUENAGA 302 Y SARMIENTO DESPLAZANDOSE POR SARMIENTO SENTIDO LARREA. 15:27 HS. SE DIVISA CON CAMARA BALVANERA70 EMPALZADA EN AZCUENAGA 395 Y CORRIENTES AL MASCULINO DESPLZANDOSE POR LARREA SENTIDO AV .CORRIENTES CAMBIANDOSE LA PRENDA SUPERIOR PERMANECIENDO CON UNA REMERA VERDE Y 15:28 HS. DOBLANDO POR AV. CORRIENTES SENTIDO AZCUENAGA PERDIENDOLO DE LA VISUAL DE LA CAMARA Y SE DA POR FINALIZADO EL SUCESO. SE DEJA CONSTANCIA QUE NO SE VISUALIZA ARRIBO DE PERSONAL POLICIAL. SE TOMA CONOCIMEINTO MEDIANTE CARTA SAE QUE SE VERIFICÓ LA ZONA SIN NOVEDAD.</t>
  </si>
  <si>
    <t>SE VISUALIZA MEDIANTE CAMARA SAN NICOLAS 77 A TRES MASCULINOS COMETER ILICITO POSTERIORMENTE INGRESAN A SUBTE . HT INF SE TRATA DE UN FEMENINO NACIONALIDAD ESPAÑOLA QUIEN REFIERE QUE EL MASC LES SUSTRAJO UNA CADENA DE ORO DE 30 CM VALUADA EN 1500 EUROS, SE VERIFICO INMEDIACIONES CON RESULTADO NEGATIVO POR LO QUE SE REALIZA CONSULTA CON LA FISC N 41 A/C DRA RUCCI Y SEC UNI A/C DRA SILMAR QUIEN DISPONE ACT POR ROBO SOLICITANDO DECLARACION DEL PERSONAL DE CMU Y REGISTRO FILMICO A DEPENDENCIA DE 1B</t>
  </si>
  <si>
    <t>BOCAO110</t>
  </si>
  <si>
    <t>SIENDO 15:22 HS. SE VISUALIZA MEDIANTE CAMARA BOCAO110 EMPLAZADA EN PEDRO DE MENDOZA 1835 Y PALOS A PERSONAL POLICIAL IDENTIFICANDO A UN MASCULINO. SE DA AVISO A COMANDO GENERANDO CARTA SAE N°46948200. SIENDO 15:26 HS. EL MASCULINO SE RETIRA POR SUS PROPIOS MEDIOS DANDO POR FINALIZADO EL EVENTO. POSTERIORMENTE SE TOMA CONOCIMIENTO MEDIANTE LA AMPLIACIÓN DE LA CARTA SAE QUE HT INFORMA SE REALIZA CONSULTA CON LA FISCALIA A CARGO DEL DOCTOR BENEDETO QUIEN INTERIORIZADO DISPONE LABRAR ACTA POR ARTICULO 91 POR OFICIAR DE CUIDACOCHES.</t>
  </si>
  <si>
    <t>BALVANERA O112</t>
  </si>
  <si>
    <t>SIENDO LAS 15:35HS SE VISUALIZA POR CAMARA BALVANERA O112 EMPLAZADA EN CORRIENTES Y PASTEUR A UN MASCULINO A LA VELOZ CARRERA POR VARIOS TRANSEUNTES. INMEDIATAMENTE SE VISUALIZA A PERSONAL POLICIAL YA QUE SE ENCONTRABAN EN DESPLAZAMIENTO. SE DA AVISO A COMANDO Y SE GENERA CARTA SAE N° 46948325. 16:12HS DEJA CONSTANCIA QUE DEBIDO A DESPERFECTOS TECNICOS LA CAMARA SE ENCUENTRA SIN VIDEO DANDO POR FINALIZADO EL EVENTO. SE RALIZO CONSULTA CON EL JUZGADO NAC EN LO CRIM Y CORRECCIONAL N° 13 A.C DR. SLLFSKI DIEGO SECRETERIA N° 140 A.C DR. DE SCHUTERE ENRIQUE EL CUAL DISPUSO DETENCION DEL MASCULINO Y ACTUACIONES POR TENTATIVA DE ROBO Y DEMAS MEDIDAS DE RIGOR.</t>
  </si>
  <si>
    <t>RECOLETAO102 CAM01</t>
  </si>
  <si>
    <t>SIENDO 13:39 HS. TOMO CONOCIMIENTO MEDIANTE CARTA SAE N°46948350 SOBRE DOS MASCULINOS EN BICICLETA QUIENES INTENTARON ROBAR UN CELULAR. TOMO CAMARA RECOLETAO102 EMPLAZADA EN CORONEL DIAZ 149 Y PARAGUAY SIN VISUALIZAR IMAGEN DE RELEVANCIA. VERIFICADA LINEA DE TIEMPO MEDIANTE CAMARA RECOLETAO102 CAM01 SE VISUALIZA A LAS 15:36 HORAS A UN PRIMER MASCULINO QUE VISTE REMERA DE ARGENTINA, BERMUDA DE JEAN CELESTE Y CALZADO OSCURO A BORDO DE UNA BICICLETA NEGRA JUNTO A UN SEGUNDO MASCULINO QUE VISTE GORRA NEGRA, REMERA NEGRA, BERMUDA CLARA Y CALZADO CLARO A BORDO DE UNA BICICLETA APROXIMARSE A UN FEMENINO QUE VISTE REMERA CLARA, SHORT DE JEAN Y CALZADO CLARO A QUIEN LE INTENTA SUSTRAER PERTENENCIAS A LA ALTURA DE LAS MANOS, AMBOS MASCULINOS SE RETIRAN SOBRE PARAGUAY SENTIDO A GUISE. SIENDO 15:50 HS. ARRIBA PERSONAL POLICIAL. SIENDO 16:38 HS. SE DA POR FINALIZADO EL EVENTO AL TOMAR CONOCIMIENTO MEDIANTE LA AMPLIACIÓN DE LA CARTA SAE QUE SECTOR 2 INFORMA SE REALIZA CONSULTA CON LA FISCALIA NACIONAL Y CRIMINAL N°62 A CARGO DEL DOCTOR SHAPUR, SECRETARIA GONZALEZ PARDO QUIEN DISPUSO LABRAR ACTUACIONES POR AVERIGUACIÓN DE INTENTO DE ROBO.</t>
  </si>
  <si>
    <t>V. DEVOTO57 CAM02</t>
  </si>
  <si>
    <t>SE TOMA CONOCIMIENTO MEDIANTE CARTA SAE N° 46948419 DENUNCIANTE REFIERE QUE SE HABRÍAN CAÍDO DE UN MOTOVEHICULO. ES UNA FEMENINO. ESTA HERIDA. ESTA CONSIENTE. LLAMANTE PERSONAL POLICIAL FEDERAL. SIENDO LAS 15:48HRS SE TOMA CÁMARA VILLA DEVOTO57CAM02 EMPLAZADA EN AVENIDA SAN MARTIN 7197 Y LADINES DONDE SE VISUALIZA A PERSONAL POLICIAL JUNTO A DOS MASCULINOS Y UN FEMENINO TENDIDO EN LA VÍA PÚBLICA. SE REALIZA LÍNEA DE TIEMPO MEDIANTE CÁMARA VILLA DEVOTO57CAM02 EMPLAZADA EN AVENIDA SAN MARTIN 7197 Y LADINES DONDE A LAS 15:43HRS SE VERÍA A EL FEMENINO TENDIDO EN LA VÍA PUBLICA CAERSE DE SU MOTOVEHICULO POR SU CUENTA. 15:58HRS SE VERÍA EL ARRIBO DE SAME. 16:07HRS SE RETIRA SAME SIN TRASLADO. 16:35HRS PERSONAL POLICIAL SE QUEDARÍA DE CONSIGNA DANDO POR FINALIZADO ESTE EVENTO. POSTERIORMENTE SE AMPLÍA MEDIANTE CARTA SAE INFORMA MÓVIL 611 QUE ARRIBO SAME INT 384 A CARGO DOCTORA SAPURA MN 92571 QUIEN ASISTE SIN TRASLADO CON DIAGNOSTICO TRAUMATISMO DE HOMBRO. SE TRATÓ DE UNA MALA MANIOBRA Y CAE SOLA. SE RETIRA POR SUS PROPIOS MEDIOS. MOTOVEHICULO CONSULTADO SIN NOVEDAD. ESTE EVENTO FUE MONITOREADO POR LUCÍA MORENA ROSSI 45926480</t>
  </si>
  <si>
    <t>V. LURO60</t>
  </si>
  <si>
    <t>SE TOMA CONOCIMIENTO MEDIANTE CARTA SAE N° 46948456 MASCULINO REFIERE QUE UNA MOTO ATROPELLO A UNA FEMENINO LA MOTO SE DIO A LA FUGA HACIA LOPE DE VEGA BLANCA Y ROJA FEMENINO CONSCIENTE YA LLAMARON A SAME DENUNCIANTE PERSONAL DE TRÁNSITO. SIENDO LAS 15:52HS. SE TOMA CÁMARA VILLA LURO60 EMPLAZADA EN VISUALIZANDO A UN FEMENINO PERSONAL DE TRANSITO Y DE SAME EN EL LUGAR. 15:54HS. SE PIERDE LA VISUAL DE ESTOS Y SE TOMA CÁMARA VILLA LURO 54 EMPLAZADA EN LOPE DE VEGA 698 Y GRAL. CESAR DÍAZ LOGRANDO VISUALIZAR LA UNIDAD DE SAME. 16:01HS. SE RETIRA SAME SIN TRASLADO DANDO POR FINALIZADO ESTE EVENTO. POSTERIORMENTE SE AMPLÍA MEDIANTE CARTA SAE N° 46948456 S3 INFORMA ARRIBO SAME INTERNO 375 DEL VÉLEZ A CARGO DR. BARRETO VÍCTOR MN 198707 QUIEN ASISTE Y NO DERIVA A LA FEMENINO CON DIAGNOSTICO CONTROL CLÍNICO. S3 CLARIFICANDO LA FEMENINO SE DEJA CONSTANCIA QUE DESVARÍA EN SUS DICHOS Y OFUSCADA AL NO SER TRASLADADA POR SAME SE RETIRA SIN APORTAR DATOS RESPECTO AL CHOQUE. PERSONAL DE TRANSITO INDICA NO HABER PERCIBIDO LO APORTADO ÚNICAMENTE POR DICHOS DE ESTA MISMA FEMENINO. NEGATIVO TEMPERAMENTO. ESTE EVENTO FUE MONITOREADO POR GERMAN HERRERA DNI: 41898021.</t>
  </si>
  <si>
    <t>RECOLETA 88</t>
  </si>
  <si>
    <t>SE TOMO CONOCIMIENTO MEDIANTE CARTA SAE SOBRE UN MOTOCICLISTA ATROPELLADO. SE BRINDA APOYO OPTICO AL PERSONAL POLICIAL JUNTO A UN MASCULINO CAIDO. SE APORTA LINEA DE TIEMPO DEL CHOQE. ARRIVA SAME. CARTA SAE AMPLIA</t>
  </si>
  <si>
    <t xml:space="preserve">NO CARGA HS. NO REALIZA PLANILLA </t>
  </si>
  <si>
    <t xml:space="preserve">LINIERS 18 </t>
  </si>
  <si>
    <t>SE TOMA CONOCIMIENTO MEDIANTE CARTA SAE 46948681 POR INCIDENCIA. SE TOMA CAMARA LINIERS18 VISUALIZANDO A FEMENINO DETENIDO. SE AMPLIA: SE REALIZA CONSULTA CON LA UFLA SUR AC LANDINI ACT POR RESISTENCIA DISPUSO 29 Y 30 A LA FEM</t>
  </si>
  <si>
    <t>BALVANERA82</t>
  </si>
  <si>
    <t xml:space="preserve">SE VISUALIZA MEDIANTE CAMARA BALVANERA82CAM02 A UN MASC PROXIMO A UN VEHICULO QUE SE ENCUENTRA ESTACIONADO </t>
  </si>
  <si>
    <t xml:space="preserve">VILLA LUGANO O167 </t>
  </si>
  <si>
    <t>SE TOMA CONOCIMIENTO MEDIANTE FRECUENCIA POR PERCECUSION. SE GENERA CARTA SAE 49949083. MEDIANTE CAMARA VILLA LUGANOO167 SE VISUALIZA EL PASO DEL MASCULINO Y PERSONAL POLICIAL. SE AMPLIA: NEGATIVO AUTOR DE ILICITO AL MOMENTO DE IDENTIFICARLO ESTE MASC, SE DA ALA FUGA ALA VELOZ CARRERA</t>
  </si>
  <si>
    <t>FLORESO264</t>
  </si>
  <si>
    <t xml:space="preserve">SE TOMA CONOCMIENTO POR CARTA : PTO JUAN XXIII CON DAMNIFICADA, SECTOR 1 CON EL MASCULINO EN MIRAFLORES </t>
  </si>
  <si>
    <t>FLORES65</t>
  </si>
  <si>
    <t xml:space="preserve">SE TOMNA CONOCIMIENTO MEDIABNTE CARTA SAE N 46949602 DTE REF QUE HABRIA UNA RIÑA ENTRE UN FEM Y UN MASC EN LA PLAZA DE FLORES, ELLA SE ENCUENTRA AGRESIVA CON UN MASC, ESTARIAN ENSANGRENTADOS REF LA DTE. SE AMPLIA </t>
  </si>
  <si>
    <t>LEIVA</t>
  </si>
  <si>
    <t>SAAVEDRA08</t>
  </si>
  <si>
    <t>SE TOMA CONOCIMIENTO MEDIANTE CARTA SAE REFIERE HALLAZGO DE VEHICULO ABANDONADO SE TOMA CAMARA SE VISUALIZA PERSONAL POLICIAL EN QTH APORTADO POSTERIORMENTE INFORMA NEGATIVO LO APORTADO</t>
  </si>
  <si>
    <t>SE TOMA CONOCIMIENTO MEDIANTE CARTA SAE SOLICITA MOVIL DE COMUNA 5A POR DAMNIFICADO DE ILICITO SE TOMA CAMARA SE VISUALIZA PERSONAL POLICIAL ENTREVISTANDO A MASCULINOPOSTERIORMENTE INFORMA SUSTRACCION DE BICICLETA RODADO 26 ACTUACIONES POR HURTO</t>
  </si>
  <si>
    <t>CONSTITUCION 79</t>
  </si>
  <si>
    <t>SE TOMO CONOCIMIENTO MEDIANTE FRECUENCIA SOBRE UN MASCULINO DEMORADO, DESDE ESTA SALA SE VERIFICO LINEA DE TIEMPO DONDE SE VISUALIZO A UN MASCULINO RETIRARSE A LA VELOZ CARRERA. SE LABRAN ACTUACIONES POR HURTO</t>
  </si>
  <si>
    <t>NUEVA POMPEYA84</t>
  </si>
  <si>
    <t>SE TOMA CONOCIMIENTO MEDIANTE CARTA SAE REFIERE QUE HAY UN MASCULINO INTENTO ROBAR UNA BICICLETA SE TOMA CAMARA SE VISUALIZA MASCULINO TORSO DESNUDO SE INFORMA MEDIANTE CARTA SAE EN EL LUGAR NEGATIVO LO APORTADO</t>
  </si>
  <si>
    <t>SE VISUALIZA MEDIANTE CAMARA RETIRO 04 A DOS MASCULINOS COMETER ILICITO MODALIDAD PUNGAS . PERSONAL POLICIAL DA CON AMBOS MASCULINOS. SE PROCEDE A SU DETENCION.-</t>
  </si>
  <si>
    <t>SAN NICOLAS 91</t>
  </si>
  <si>
    <t>SE TOMO CONOCIMIENTO MEDIANTE CARTA 46950691 SOBRE UN MASCULINO FORZANDO UN MOTOVEHICULO. SE TOMO CONOCIMIENTO QUE SE IDENTIFICA SIN NOVEDAD</t>
  </si>
  <si>
    <t>ALMAGRO78</t>
  </si>
  <si>
    <t>SE TOMA CONOCIMIENTO MEDIANTE CARTA INDICA RIÑA ENTRE DOS MASCULINOS UNO CON MULETAS SE TOMA CAMARA SE VISUALIZA PERSONAL POLICIAL POSTERIORMENTE INFORMA INCIDENCIA SOLUCIONADA EN EL LUGAR</t>
  </si>
  <si>
    <t>SE TOMA CONOCIMIENTO MEDIANTE CARTA SAE REFIERE QUE DOS MASCULINOS ESTARIAN LLEVANDO UN AIRE ACONDICIONADO SE TOMA CAMARA SE VISUALIZA PERSONAL POLICIAL POSTERIORMENTE INFORMA EL MASCULINO SACO EL AIRE DE UN VOLQUETE EL ARTEFACTO ES VIEJO Y DAÑADO</t>
  </si>
  <si>
    <t>SE TOMA CONOCIMIENTO MEDIANTE CARTA SAE REFIERE INCIDENCIA DENTRO DE UN LOCAL SE TOMA CAMARA SE VISUALIZA PERSONAL POLICIAL ENTREVISTANDO POSTERIORMENTE INFORMA INCIDENCIA SOLUCIONADA EN EL LUGAR</t>
  </si>
  <si>
    <t>PALERMOO230</t>
  </si>
  <si>
    <t>SE TOMA CONOCIMIENTO MEDAIANTE CARTA SAE INFORMA ARRIBO DE JEFE DE GOBIERNO SE BRINDA APOYO OPTICO AL LUGAR HASTA QUE SE RETIRA EL JEFE DE GOBIERNO DANDO POR FINALIZADO ESTE EVENTO.</t>
  </si>
  <si>
    <t>VERSALLES05</t>
  </si>
  <si>
    <t>SE TOMA CONOCIMIENTO MEDIANTE CARTA SAE POR UNROBO A UN MENOR DE EDAD. SE BRINDA APOTO OPTICO. AMPLIA SAE SITUACION DOMINADA SE TRATA DE UN CONTRAVENTOR QUE LO TRASLADAN AL GACEBO.-</t>
  </si>
  <si>
    <t>PARQUE CHACABUCO30CAM02</t>
  </si>
  <si>
    <t>SE TOMA CONOCIMIENTO MEDIANTE CARTA SAE HT CON DETENIDO Y DAMNIFICADO SE TOMA CAMARA SE VISUALIZA PERSONAL POLICIAL CON DEMORADO POSTERIORMENTE INFORMA SE LABRA ACTUACIONES POR TENTATIVA DE HURTO</t>
  </si>
  <si>
    <t>BELGRANO12</t>
  </si>
  <si>
    <t>SE TOMA CONONCIMIENTO MEDIANTE CARTA SAE REFIERE QUE HABRIA HT QUE DETUVIERON MASCULINO SE TOMA CAMARA SE VISUALIZA PERSONAL POLICIAL EN QTH APORTADO POSTERIORMENTE INFORMA NEGATIVO LO APORTADO</t>
  </si>
  <si>
    <t>.-SE TOMA CONOCIMIENTO MEDIANTE CARTA SOBRE UNA RIÑA EN V/P. SE VERIFICA VISUALIZANDO A DOS MASC SE APORTA LINEA DE TIEMPO DEL MOMENTO DE LA INCIDENCIA. MOVIL AMPLIA MOVIL 601E INFORMA QUE SE TRATO DE UNA INCIDENCIA SOLUCIONADA EN EL LUGAR</t>
  </si>
  <si>
    <t>AQUINO, JULIANA AYELEN</t>
  </si>
  <si>
    <t>SE VISUALIZO MEDIANTE CAMARA RETIRO 06 A UN MASCULINO CON APARENTE OBJETO CORTOPUNZANTE. SE TOMO CONOCIMIENTO QUE PANORAMA NORMAL</t>
  </si>
  <si>
    <t>SE TOMA CONOCIMIENTO MEDIANTE CARTA SAE REFIERE MASCULINO VIOLENTO EN PLAZA SE TOMA CAMARA SE VISUALIZA PERSONAL POLICIAL ENTREVISTA FEMENINO Y MASCULINO SE RETIRA PERSONAL POLICIAL POSTERIORMENTE INFORMA NEGATIVO LO APORTADO</t>
  </si>
  <si>
    <t>PALMERMOO184</t>
  </si>
  <si>
    <t>SE TOMA CONOCIMIENTO MEDIANTE CARTA SAE REFIERE QUE HABRIA UN FEMENINO QUE HABRIA SIDO ROBADO SE TOMA CAMARA SE VISUALIZA DOS MACULINOS DANDOSE A LA FUGA POR GURRUCHAGA HACIA ROOSEVELT SE TOMA CONOCIMIENTO MEDIANTE CARTA SAE NEGATIVO LO APORTADO</t>
  </si>
  <si>
    <t>SE TOMO CONOCIMIENTO MEDIANTE CARTA DENUNCIANTE REFIERE QUE HABRIA UN CHOQUE DE MOTOVEHICULO. AL TOMAR LA CAMARA SE VISUALIZO LO APORTADO Y LA PRESENCIA DEL PERSONAL POLICIAL. AL REALIZAR LINEA SE VISUALIZA LA COLISION ENTRE EL MOTOVEHICULO Y EL AUTOMOVIL. ARRIBA SAME QUIEN DA TRASLADO A UN FEMENINO. SE SOLICITA PERICIAS Y CONTROL DE ALCOHOTES.-</t>
  </si>
  <si>
    <t>SAN NICOLAS 84</t>
  </si>
  <si>
    <t>SE TOMO CONOCIMIENTO MEDIANTE CARTA 46952248 SOBRE UN ROBO, SE TOMO CONOCIMIENTO QUE SE LABRAN ACTUACIONES POR HURTO</t>
  </si>
  <si>
    <t>SE TOMO CONOCIMIENTO MEDIANTE CARTA 46952368 SOBRE UN MASCULINO LESIONADO, SE TOMO CONOCIMIENTO QUE</t>
  </si>
  <si>
    <t>PARQUE CHACABUCO72</t>
  </si>
  <si>
    <t>SE TOMA CONOCIMIENTO MEDIANTE CARTA SAE DENUNCIANTE REFIERE QUE HABRIA DOS MASCULINOS CONSUMIENDO ESTUPEFACIENTE EN VIA PUBLICA SE TOMA CAMARA SE VISUALIZA MASCULINOS APORTADO Y ARRIBO DE PERSONAL POLICIAL POSTERIORMENTE INFORMA NEGATIVO LO APORTADO</t>
  </si>
  <si>
    <t>SE TOMA CONOCIMIENTO MEDIANTE CARTA SOBRE UN FEMENINO HERIDO A RAIZ DE UNA VIOLENCIA DE GENERO EN V/P. SE VERIFICA VISUALIZANDO AL FEMENINO CON HERIDA EN LA CABEZA. SE APORTA QTH DE LA MISMA. AL ARRIBO DE MOVIL ASISTE JUNTO A SAME Y LOGRA LA DETENCION DEL MASC. MOVIL AMPLIA SE LABRAN ACTUACIONES POR ART 89 CON AGRAVANTE DEL ART 92, CON INTERVENCION DE LA UFLA SUR DRA BASAYO, AVALA LA DETENCION DEL MASCULINO</t>
  </si>
  <si>
    <t>ALMAGROO189</t>
  </si>
  <si>
    <t>SE TOMO CONOCIMIENTO MEDIANTE CARTA DENUNCIANTE REFIERE QUE ESCUCHO RUIDOS EN LA TERRAZA. AL TOMAR LA CAMARA SE VISUALIZA PERSONAL POLICIAL QUIEN SE RETIRA SIN NOVEDAD.-</t>
  </si>
  <si>
    <t>BOEDO90</t>
  </si>
  <si>
    <t>SE TOMA CONOCIMIENTO MEDIANTE CARTA SAE DENUNCIANTE CARTA SAE DENUNCIANTE REFIERE FEMENINO DESNUDO EN VIA PUBLICA SE TOMA CAMARA SE VISUALIZA FEMENINO EN MENCION ARRIBA PERSONAL POLICIAL DANDO CON FEMENINO SE ENCUENTRA VESTIDA Y MANIFESTO QUE HABRIA EXTRAVIADO SUS LLAVES LA MISMA UBICADA EN TIEMPO Y ESPACIO</t>
  </si>
  <si>
    <t>SE TOMA CONOCIMIENTO MEDIANTE CARTA SAE N° 46952713. REFIERE TRES FEMENINOS EN RIÑA. SIENDO LAS 00:18 HS. SE TOMA CÁMARA FLORES04 EMPLAZADA EN J G ARTIGAS 102 Y YERBAL VISUALIZANDO INCIDENCIA EN PROPORCIONES ENTRE FEMENINOS. 00:20 HS. ARRIBA PERSONAL POLICÍA POLICIAL. 00:40 HS. SE RETIRA PERSONAL POLICIAL DANDO ASÍ POR FINALIZADO ESTE EVENTO. SE AMPLÍA MEDIANTE CARTA SAE HT 7029 EL LUGAR SE VERIFICO EL LUGAR VARIAS PERSONAS EN INCIDENCIA AL ARRIBO SE DISPERSAN. NEGATIVO PERSONAS LESIONADAS. SE NIEGAN A APORTAR DATOS. JUNTO A UNOS MENORES SE RETIRAN DEL LUGAR. ESTE EVENTO FUE MONITOREADO POR OP: CABRAL NATALIA MICAELA. DNI: 37679065</t>
  </si>
  <si>
    <t>VILLA CRESPO44CAM01</t>
  </si>
  <si>
    <t>SE TOMA CONOCIMIENTO MEDIANTE CARTA SAE N°46952727 DONDE DENUNCIANTE REFIERE RUIDOS RAROS SE ESCUCHARÍA RUIDOS A COMO QUE ESTARÍAN GOLPEANDO ALGO NO SABRÍA SI QUIEREN ENTRAR EN UN LUGAR YA QUE LOS RUIDOS PARAN CUANDO PASAN LOS AUTOS. 00:23HS. POR CÁMARA VILLACRESPO44CAM01 EMPLAZADA EN LAVALLEJA 799 Y CASTILLO SE VISUALIZA A PERSONAS DE VESTIMENTA OSCURA DE MANERA PARCIAL POR ARBOLEDA SE ENCUENTRA CAMIONETA COLOR BLANCO ESTACIONADA EN EL LUGAR. 00:26HS. ARRIBO PERSONAL POLICIAL AL LUGAR. 00:33HS. SE RETIRA EL PERSONAL POLICIAL DANDO POR FINALIZADO ESTE EVENTO. POSTERIORMENTE MEDIANTE AMPLIACIÓN DE CARTA SAE DONDE MÓVIL 1115B INFORMA EN EL LUGAR SE TRATA DE PERSONAL DE EDESUR TRABAJANDO. EVENTO MONITOREADO POR OP SUAREZ SABRINA DNI 29382472</t>
  </si>
  <si>
    <t>CONSTITUCION 21</t>
  </si>
  <si>
    <t>SE TOMA CONOCIMIENTO MEDIANTE CARTA SAE N°46953134 LLAMANTE INDICA EN LA INTERSECCIÓN DE REMERA VERDE Y CALZA VISUALIZO UN FEMENINO DE CABELLO RUBIO Y JEANS OSCUROS CON UN CUCHILLA, SE ENCONTRARÍA APARENTEMENTE BAJO LOS EFECTOS DE ALGUNA SUSTANCIA:  LA AMENAZARÍA CON UN CUCHILLO. SIENDO LAS 01:58 HS. MEDIANTE CÁMARA CONSTITUCIÓN 21, EMPLAZADA EN PAVÓN Y VIRREY CEVALLOS, DONDE SE VISUALIZA EN EL LUGAR A VARIAS PERSONAS Y A UN FEMENINOS DE SIMILARES CARACTERÍSTICAS. SIENDO LAS 01:59 HS. SE VISUALIZA A PERSONAL POLICIAL EN LUGAR DANDO CON EL FEMENINO. SIENDO LAS 02:10 HS. SE VISUALIZA AL FEMENINO RETIRARSE DEL LUGAR POR SUS PROPIOS MEDIOS DANDO POR FINALIZADO EL EVENTO. SE TOMA CONOCIMIENTO MEDIANTE CARTA SAE INFORMA QUE SE IDENTIFICÓ A FEMENINA LA MISMA CORRESPONDE Y NO POSEE ELEMENTO CONSTITUTIVO DE DELITOS NEGATIVO ARMA BLANCA. PANORAMA ES NORMAL SE RETIRA DEL LUGAR.-</t>
  </si>
  <si>
    <t>CABALLITOO203</t>
  </si>
  <si>
    <t>SE TOMA CONOCIMIENTO MEDIANTE LA CARTA SAE NRO. 46953155 DENUNCIANTE FEMENINO REFIERE HABER ESCUCHADO A UNA DETONACIÓN Y UNA PERSONA CORRIENDO. 02:01 HS. SE TOMA LA CAMARA CABALLITO O203, EMPLAZADA EN AV. SAN MARTIN 1416 Y APOLINARIO FIGUEROA, SE VISUALIZA MOVIL POLICIAL. 01:58 HS. SE REALIZA LINEA DE TIEMPO POR CÁMARA CABALLITO O207CAM02, EMPLAZADA EN AV. SAN MARTIN Y LUIS VIALE, SE VISUALIZA A CUATROS MASCULINOS, UNO DE REMERA BLANCA APARENTEMENTE CON DESTELLOS DE PIROTECNIAS. 02:11HS. SE RETIRA MOVIL POLICIAL DANDO POR FINALIZADO ESTE EVENTO. POSTERIORMENTE MEDIANTE LA AMPLIACIÓN DE LA CARTA SAE 1015B EN EL LUGAR SE VERIFICO EL INTERIOR DE LA PLAZA EN EL CUAL SE CONSULTA A VARIOS TRANSEÚNTES LOS CUALES NO APORTAN DATOS SI ESCUCHARON ALGUNA DETONACIÓN LOS CUALES INDICA QUE NEGATIVO ASÍ MISMO NEGATIVO PIROTECNIA.-</t>
  </si>
  <si>
    <t>VILLA RIACHUELO13</t>
  </si>
  <si>
    <t>SE TOMA CONOCIMIENTO MEDIANTE CARTA SAE N°46953194 DONDE DENUNCIANTE REFIERE QUE ESTARÍA CON UNA FEMENINO LA CUAL INDICA QUE LA ESTARÍAN SIGUIENDO LA MISMA TENDRÍA UN CUCHILLO EN LA MANO. ESTARÍA EN LA VÍA PUBLICA VISTE DE CAMISA ACUADRILLE TURQUESA Y RODETE. 02:14HS. SE TOMA LA CÁMARA VILLA RIACHUELO03 EMPLAZADA EN LISANDRO DE LA TORRE 5001 Y F. RIVERA VISUALIZANDO A UN FEMENINO DE SIMILARES CARACTERÍSTICAS EN LA PUERTA DE UNA FINCA. 02:18HS. ARRIBA PERSONAL POLICIAL ENTREVISTANDO. 02:38HS. SE RETIRA FEMENINO Y PERSONAL POLICIAL DANDO POR FINALIZADO ESTE EVENTO. POSTERIORMENTE SE AMPLIA MEDIANTE CARTA SAE QUE 908A INFORMA LA SRA. REFIERE INCOHERENCIAS SE VERIFICO EL DOMICILIO NEGATIVO PERSONAS EXTRAÑAS NEGATIVO ILÍCITO.</t>
  </si>
  <si>
    <t>SAAVEDRA 20 CAM1</t>
  </si>
  <si>
    <t>SE TOMA CONOCIMIENTO MEDIANTE CARTA SAE N° 46953253 DONDE DENUNCIANTE REFIERE QUE DEJO SU VEHÍCULO RENAULT CLÍO Y AL SALIR RECIENTEMENTE DEL SHOPPING NOTA QUE SE ENCUENTRA CON EL BAÚL FORZADO Y EL FALTANTE DE LA RUEDA DE AUXILIO. 02:29 HS. SE TOMA LA CÁMARA SAAVEDRA 20CAM01, EMPLAZADA EN VEDÍA 3598 Y MELIÁN, EN DONDE SE VISUALIZA UN MASCULINO DE REMERA BLANCA JUNTO AL AUTO DESCRIPTO. 02:36 HS. ARRIBA EL PERSONAL POLICIAL AL LUGAR. 02:44 HS. SE RETIRA EN SU AUTOMÓVIL EL MASCULINO. 02:50 HS SE RETIRA PERSONAL POLICIAL DEL LUGAR DANDO POR FINALIZADO ESTE EVENTO. POSTERIORMENTE MEDIANTE AMPLIACIÓN DE CARTA SAE MÓVIL 1012ª INFORMA QUE SE COMUNICÓ CON LA FISCALÍA EN LO CRIMINAL Y CORRECCIONAL A CARGO DEL DR. CAMPAGNOLI SECRETARÍA ÚNICA A CARGO DEL DR. FRÍAS NEGATIVO SERVICIOS YA QUE EL RODADO FUE MANIPULADO POR EL DAMNIFICADO.-</t>
  </si>
  <si>
    <t>BALVANERAO131</t>
  </si>
  <si>
    <t>SIENDO LAS 02:43 HS. SE VISUALIZA POR CÁMARA BALVANERA O131, EMPLAZADA EN AGÜERO 302 Y SARMIENTO, A UN MASCULINO DE ROPAS OSCURAS CON MOCHILA GRIS COLOCADA Y UNA BOLSA NEGRA EN LA MANO EL MISMO SE APERSONA EN LA VENTANA DE UNA FINCA Y APARENTEMENTE MANIPULA LA MISMA, LUEGO CRUZA DEL FRENTE DE LA FINCA Y APARENTEMENTE GUARDA ALGÚN OBJETO EN LA BOLSA QUE LLEVA CONSIGO RETIRÁNDOSE POR AGÜERO HACIA DOMINGO PERÓN. SE DA AVISO A COMANDO GENERANDO CARTA SAE NRO. 46953343. SIENDO LAS 02:52 HS. SE TOMA LA CÁMARA BALVANERA O136, EMPLAZADA EN JUAN DOMINGO PERÓN 3311 Y AGÜERO, VISUALIZANDO AL MASCULINO DOBLANDO POR PERÓN HACIA GALLO EL MISMO AL LLEGAR ALA ESQUINA DE GALLO VUELVE SOBRE SUS PASOS Y AL LLEGAR A AGÜERO ES INTERCEPTADO POR PERSONAL POLICIAL A LAS 02:55 HS. LUEGO DE UNA BREVE ENTREVISTA EL MASCULINO SE RETIRA POR SUS PROPIOS MEDIOS SIENDO LAS 03:08 HS. SE RETIRA PERSONAL POLICIAL DANDO POR FINALIZADO ESTE EVENTO POSTERIORMENTE SE TOMA CONOCIMIENTO MEDIANTE AMPLIACIÓN SAE HT INFORMA SE IDENTIFICO SIN NOVEDAD EL MASCULINO NO POSEE ELEMENTO CONSTITUTIVO DE DELITO CONSTANCIA EN PARTE.-</t>
  </si>
  <si>
    <t>SIENDO LAS 03:07 HS. SE VISUALIZA POR CÁMARA CONSTITUCIÓN 32 EMPLAZADA EN SALTA 1520 Y PAVÓN A DOS MASCULINOS EN INCIDENCIA CON APARENTES OBJETOS CORTO PUNZANTES. SE DA AVISO A COMANDO GENERANDO LA CARTA SAE N°46953381. PRIMER MASCULINO VESTIDO TOTALMENTE DE NEGRO. SEGUNDO MASCULINO DE CAMPERA NEGRA PANTALÓN CORTO CELESTE. SIENDO LAS 03:09 HS. ARRIBA PERSONAL POLICIAL AL LUGAR DANDO CON LOS MASCULINOS. SIENDO LAS 03:26 HS. SE RETIRA PERSONAL POLICIAL DANDO POR FINALIZADO ESTE EVENTO. POSTERIORMENTE SE TOMA CONOCIMIENTO MEDIANTE LA AMPLIACIÓN DE LA CARTA SAE QUE GHT INFORMA QUE SE VERIFICO LOS MISMOS CORRESPONDE Y NO POSEE NEGATIVO ELEMENTO CONSTITUTIVO DE DELITO.</t>
  </si>
  <si>
    <t>CONSTITUCION 34</t>
  </si>
  <si>
    <t>SE TOMA CONOCIMIENTO MEDIANTE LA CARTA SAE N° 46953372 QUE HT REQUIERE SAME PARA MASCULINO EN APARENTE ESTADO DE EBRIEDAD QUE COLISIONA. SIENDO LAS 03:12 HS. SE VISUALIZA POR CÁMARA CONSTITUCIÓN 34 EMPLAZADA EN LIMA OESTE 1405 Y CONSTITUCIÓN A RODADO SÍMIL A KANGOO ROJA COLISIONADO EN QTH Y PERSONAL POLICIAL EN EL LUGAR. SE VERIFICA LÍNEA DE TIEMPO POR CÁMARA CONSTITUCIÓN 34 CAM02 SIENDO LAS 02:59 HS. SE VISUALIZA EL RODADO APORTADO EL CUAL CIRCULABA POR LIMA SENTIDO A CONSTITUCIÓN NO LOGRANDO MANIOBRAR COLISIONANDO ASÍ CON EL BOULEVARD QUEDANDO EN EL LUGAR AL MOMENTO. SIENDO LAS 03:20 HS. ARRIBA SAME AL LUGAR. SIENDO LAS 03:25 HS. SE RETIRA SAME SIN TRASLADO - 0610 SE VA MÓVIL. SAE AMPLIA HT INFORMA VÍA QSO SE REALIZÓ NUEVA CONSULTA CON RESULTADO DE TEST EL CUAL DIO POSITIVO 1.74. CON LA FISCALÍA GRAL. EN LA VOZ DEL DR. BARRABAGAN NICOLÁS QUIEN DISPUSO SE LABRE ACTA POR ART 131. SECUESTRO DE VEHÍCULO Y DE LA LICENCIA DE CONDUCIR.- ESTE EVENTO FUE MONITOREADO POR MICAELA ZORAIRE DNI 42118147</t>
  </si>
  <si>
    <t>SE TOMA CONOCIMIENTO MEDIANTE LA CARTA SAE N° 46953428 QUE DENUNCIANTE REFIERE QUE DOS MASCULINO Y TRES FEMENINAS QUE ROBARÍAN A LAS PERSONAS. DAMNIFICADO SHORT REMERA VERDE NEGRA APARENTEMENTE .UN MASCULINO DE REMERA AMARILLA LEVANTARÍA PERTENENCIAS. SIENDO LAS 03:37 HS. SE VISUALIZA POR CÁMARA CONSTITUCIÓN O143 EMPLAZADA EN SANTIAGO DEL ESTERO 1327 Y COCHABAMBA A UN MASCULINO DE SIMILARES CARACTERÍSTICAS EN EL LUGAR. SE VERIFICA LÍNEA DE TIEMPO POR CÁMARA CONSTITUCIÓN O143 CAM03 EN EL HORARIO DE 03:33 HS. SE VISUALIZA COMO EL MASCULINO DE REMERA AMARILLA ES PERSEGUIDO POR UN MASCULINO Y UN FEMENINO Y LUEGO COMIENZAN UNA INCIDENCIA. SIENDO LAS 03:38 HS. ARRIBA PERSONAL POLICIAL DANDO CON EL MASCULINO DE REMERA AMARILLA. SIENDO LAS 03:52 HS. SE DA POR FINALIZADO ESTE EVENTO. POSTERIORMENTE SE TOMA CONOCIMIENTO MEDIANTE LA CARTA SAE QUE 601C INFORMA QUE SE IDENTIFICO CON MASCULINO EL MISMO CORRESPONDE Y NO POSEE NEGATIVO ELEMENTO CONSTITUTIVO DE DELITO EL MISMO JUSTIFICA SUS PERTENENCIAS.</t>
  </si>
  <si>
    <t>BELGRANO21CAM02</t>
  </si>
  <si>
    <t>SE TOMA CONOCIMIENTO MEDIANTE CARTA SAE N° 46953542 DENUNCIANTE REFIERE QUE HAY UNA PAREJA EN ACTITUD SOSPECHOSA. SE REALIZA LÍNEA DE TIEMPO MEDIANTE CÁMARA BELGRANO21CAM02 EMPLAZADA EN CIUDAD DE LA PAZ 2099 Y JURAMENTO SIENDO LAS 04:27 HS. SE VISUALIZA A UNA FEMENINO DE REMERA OSCURA CON SHORT CLARO Y BOLSA BLANCA ENTRE SUS BRAZOS CON CALZADO BLANCO ACERCARSE AL PUESTO DE DIARIOS04:28 HS. SE VISUALIZA EL MOMENTO EN EL QUE ABREN EL PUESTO.04:34 HS. SE VISUALIZA EL ARRIBO DE PERSONAL POLICIAL.04:41 HS. SE RETIRA PERSONAL POLICIAL DEL LUGAR DANDO POR FINALIZADO ESTE EVENTO. SE AMPLÍA MEDIANTE CARTA SAE MÓVIL PREVENCIÓN REFIERE QUE EN LUGAR NEGATIVO PERSONAS EXTRAÑAS PANORAMA NORMAL.</t>
  </si>
  <si>
    <t>FLORESO155</t>
  </si>
  <si>
    <t>SE TOMA CONOCIMIENTO MEDIANTE CARTA SAE N°46953539 QUE AGENTE DE TRÁNSITO REFIERE QUE FEMENINO LE PIDIÓ AYUDA YA QUE DOS MASCULINOS CON ARMA DE FUEGO LE ROBARON EL CELULAR. 04:28 HS. SE TOMA CÁMARA FLORESO155 EMPLAZADA EN CARABOBO 1639 Y CASTAÑARES DONDE SE VISUALIZA PERSONAL DE TRÁNSITO CON DAMNIFICADA. 04:33 HS. ARRIBA PERSONAL POLICIAL AL LUGAR DANDO CON EL FEMENINO. 04:38 HS. SE RETIRA PERSONAL POLICIAL CON TRASLADO DE LA DAMNIFICADA.</t>
  </si>
  <si>
    <t>MARTINEZ, RICARDO</t>
  </si>
  <si>
    <t>MONSERRAT 43</t>
  </si>
  <si>
    <t>SE TOMA CONOCIMIENTO MEDIANTE CARTA SAE N°46953791 FEMENINO REFIERE QUE HABRÍA UN MASCULINO DE REMERA BLANCA PANTALÓN Y UNA GUITARRA EN ESTADO DE EBRIEDAD INTENTANDO ABRIR EL AUTO DE LA LLAMANTE SOLICITA PERSONAL. SIENDO LAS 6:15 HS SE TOMA CÁMARA MONSERRAT43 EMPLAZADA BELGRANO 1403 Y SAN JOSÉ HASTA EL MOMENTO NO SE VISUALIZA LO APORTADO. 6:17 HS SE VISUALIZA POR CÁMARA MONSERRAT50 EMPLAZADA BELGRANO 1801 Y ENTRE RÍOS AL MASCULINO POR BELGRANO HACIA SOLÍS. 6:21 HS SE VISUALIZA MEDIANTE CÁMARA MONSERRAT22 EMPLAZADA MORENO 1697 Y SOLÍS EL ARRIBO DEL PERSONAL POLICIAL DANDO CON EL MASCULINO. 7:45 HS MASCULINO SE RETIRA DEL LUGAR ASIMISMO EL PERSONAL POLICIAL DANDO POR FINALIZADO ESTE EVENTO. SE REALIZÓ LÍNEA DE TIEMPO POR CÁMARA (MONSERRAT43 CAM01 SIENDO LAS 6:10 HS SE VISUALIZA A UN MASCULINO DE REMERA BLANCA BERMUDA NEGRA CALZADO BLANCO APROXIMARSE A UN VEHÍCULO COLOR BLANCO Y MANIPULAR LAS PUERTAS. 601B INFORMA MASCULINO IDENTIFICADO EN APARENTE ESTADO DE EBRIEDAD ES QUE INTENTA ABRIR LA PUERTA DEL VEHÍCULO DE LA LLAMANTE SIN ELEMENTO PARA FORZARLO SE REALIZÓ CONSULTA CON EL JUZGADO NACIONAL CORRECCIONAL N°11 A CARGO DRA. PAULA PETACCI SECRETARIA 133 A CARGO DRA. MARIANA TURNER QUIEN DISPUSO SE LABREN ACTUACIONES POR AVERIGUACIÓN DE ILÍCITO NOTIFICACIÓN DE ARTÍCULO 104 Y 107 SOLTURA EN EL LUGAR SE SOLICITA DECLARACIÓN Y VISTA FÍLMICA DE MONITOREO.</t>
  </si>
  <si>
    <t>BARRACAS 21 CAM01</t>
  </si>
  <si>
    <t>SE TOMA CONOCIMIENTO MEDIANTE CARTA SAE N°46953828 QUE FEMENINO INDICA QUE UN MASCULINO ESTARÍA FORZANDO EL INGRESO A SU DOMICILIO. VESTIRÍA SHORT NEGRO Y CHALECO.06:27HS. SE TOMA CÁMARA BARRACAS21 CAM01 EMPLAZADA EN CASEROS 902 Y TACUARÍ VISUALIZANDO EL PASO DE PERSONAL POLICIAL. SE REALIZA LÍNEA DE TIEMPO MEDIANTE LA MISMA VISUALIZANDO A LAS 06:18HS. MOMENTO DONDE UN MASCULINO DE ROPAS OSCURAS Y CALZADO CLARO MERODEA EL LUGAR Y MANIPULA EN REITERADAS OPORTUNIDADES EL INGRESO A UNA FINCA PARA RETIRARSE 06:25HS. POR PIEDRAS SENTIDO BRASIL. POSTERIORMENTE SE TOMA CONOCIMIENTO MEDIANTE CARTA SAE QUE HT INFORMA QUE ID 2001771 VERIFICA SI SE ENCUENTRA VIOLENTADO. 601F INFORMA QUE EN EL DOMICILIO DESCRIPTO NO SE OBSERVA FALTANTE O SIGNOS DE VIOLENCIA.</t>
  </si>
  <si>
    <t>V. LUGANO 61 / CAM 02</t>
  </si>
  <si>
    <t>SE TOMA CONOCIMIENTO MEDIANTE CARTA SAE N°46953853 DENUNCIANTE REFIERE QUE ATROPELLARON A UNA MUJER. 06:34HS. SE TOMA LA CÁMARA VILLA LUGANO61 EMPLAZADA EN CNEL ROCA 5851 Y SOLDADO DE LA FRONTERA VISUALIZANDO A UN FEMENINO TENDIDA EN LA CINTA ASFÁLTICA JUNTO A PERSONAL POLICIAL. SE VERIFICO LÍNEA DE TIEMPO MEDIANTE CÁMARA VILLA LUGANO 61 CAM 02 SIENDO LAS 06:24HS SE VISUALIZA EL PASO DE VEHÍCULO SÍMIL FIAT SIENA DE ALQUILER EL CUAL CIRCULA POR AV SOLDADO DE LA FRONTERA SENTIDO A CNEL ROCA Y ANTES DE LLEGAR A LA MENCIONADA REALIZA UN GIRO A LA IZQUIERDA PARA TOMAR AV SOLDADO DE LA FRONTERA SENTIDO MARTIN GUERRICO Y EN ESE MOMENTO ES CUANDO COLISIONA A LO QUE APARENTEMENTE SERÍA UNA PERSONA QUE SE ENCONTRABA TRANSITANDO A PIE POR EL BOULEVARD DE LA AV FRONTERA. 06:36HS ARRIBA SAME. 06:51HS. SE RETIRA SAME CON TRASLADO. 07:08HS. SE RETIRA MÓVIL POLICIAL QUEDANDO PERSONAL POLICIAL EN EL LUGAR DANDO POR FINALIZADO ESTE EVENTO. POSTERIORMENTE SAE AMPLIA MÓVIL 908 A CARGO INFORMA ARRIBO INTERNO 414 CESAC A CARGO DRA. SOSA MATRICULA NACIONAL 131360 DERIVA AL FEMENINO CON DIAGNOSTICO POLITRAUMATISMO AL HOSPITAL GRIERSSON. SE REALIZO COMUNICACIÓN CON LA UNIDAD DE FLAGRANCIA SUR A CARGO DR. MARTINA BACAYO DISPUSO ACTUACIONES ARTICULO 94 SE SOLICITA VIALES Y ALCOTES PARA EL SR. DIA JOSE CONSIGNA VERA BENTACUR GONZALO</t>
  </si>
  <si>
    <t>1 TRASLADO DE SAME / 1 IMPUTADO</t>
  </si>
  <si>
    <t>-- - - - 
- - - - 
- - - -</t>
  </si>
  <si>
    <t>SIENDO LAS 06:35 HS SE VISUALIZA POR CÁMARAS CONSTITUCION27 EMPLAZADA EN JUAN DE GARAY 1186 Y SALTA Y CONSTITUCION74 EMPLAZADA EN JUAN DE GARAY 1301 Y SANTIAGO DEL ESTERO A UNA PERSONA TRANS VISTE TAPADO BEIGE REMERA OSCURA POLLERA VERDE CALZADO OSCURO COMERCIALIZANDO APARENTEMENTE ESTUPEFACIENTES CON UN MASCULINO VISTE CHOMBA AZUL PANTALÓN OSCURO CALZADO OSCURO. SE DA AVISO A COMANDO MEDIANTE CARTA SAE NÚMERO 46953875. 06:36 HS. EL MASCULINO SE RETIRA HACIA SANTIAGO DEL ESTERO. 06:37 HS. LA PERSONA TRANS SE RETIRA POR SALTA HACIA PAVÓN POR CÁMARA CONSTITUCION32 EMPLAZADA EN SALTA 1520 Y PAVÓN. PERSONAL POLICIAL DA CON MASCULINO POR CONSTITUCION74 CAM03. 06:38 HS. ARRIBA PERSONAL POLICIAL Y REQUISA A PERSONA TRANS. 06:46 HS. ARRIBA PERSONAL POLICIAL CON MASCULINO. 08:08 HS. COLOCAN ESPOSAS A PERSONA TRANS. 08:10 HS. SE RETIRA MÓVIL POLICIAL REALIZANDO TRASLADO DE PERSONA TRANS. 08:14 HS. SE RETIRA MASCULINO POR SUS PROPIOS MEDIOS. SE TOMA CONOCIMIENTO MEDIANTE CARTA SAE HT INFORMA SE REALIZÓ CONSULTA CON LA UNIDAD DE FLAGRANCIA ESTE A CARGO DOCTORA TLAGLISIS DISPUSO ACTUACIONES POR LA LEY 23737 Y DETENCIÓN DE LA FEMENINO Y PARA EL MASCULINO NOTIFICACIÓN DE LOS ARTÍCULOS 29 Y 30.</t>
  </si>
  <si>
    <t>SE TOMA CONOCIMIENTO MEDIANTE CARTA SAE N°46953964 HT IDENTIFICANDO PERSONAS 07:02 HS SE TOMA CAMARA CABALLITO O166 SE VISUALIZA PERSONAL POLICIAL 07:47 HS SE AMPLIA MEDINATE CARTA SAE QUE MOVIL 606 INFORMO SE DETERMINO QUE ES AFIRMATIVO PERSONAL POLICIALDE PBA PANORAMA NORMAL ESTE EVENTO FUE MONITOREADO POR ANDREA BERGARA DNI 92902672</t>
  </si>
  <si>
    <t>POMPEYAO102</t>
  </si>
  <si>
    <t>SIENDO LAS 07:05 HS SE TOMA CAMARA POMPEYAO102 EMPLAZADA EN ANCASTE 3308 Y PEPIRI SE VISUALIZA UN MASCULINO ABRIENDO UNA BOLSA AL LADO DE LOS TACHOS DE BASURA ABRIENDO BOLSAS Y ADENTRO DE UNA MEDIA ENCUENTRA U FAJO CON VARIOS DOLARES SE LOS GUARDA EN EL BOLSILLO DE PANTALON LUEGO SE RETIRA DEL LUGAR SENTIDO AL TRANSITO SE CAE LA CAMARA QUEDADNDO SIN VIDEO LUEGO VUELVE A TENER VIDEO SE VISUALIZA MOVIL POLICIAL SE CREA CARTA SAE N ° 46953994 07:21 HS SE RETIRA MOVIL SE DA POR FINALIZADO EL EVENTO.M 604 NEGATIVO LO DENUNCIADO EXTERNO NO SE ACERCA DENUNCIANTE EXTERNO NORMAL SIN NOVEDAD.</t>
  </si>
  <si>
    <t>CHACARITA 12</t>
  </si>
  <si>
    <t>SE TOMA CONOCIMIENTO MEDIANTE CARTA SAE N°46953893 VISUALIZANDO POR MEDIO DE CAMARA CHACARITA42 A PERSONAS EN INCIDENCIAS EN LA VIA PUBLICA. SIENDO LAS 06:35 HS SE TOMA CAMARA EN CHACARITA12 EMOLAZADA EN GUZMAN 699 Y CORRIENTES VISUALIZANDO PERSONAL POLICIAL EN EL LUGAR. 06:53 HS ARRIBA SAME. 07.06 HS SE RETIRA SAME. 07.21 HS SE RETIRA PERSONAL POLICIAL DEL LUGAR DANDO POR FINALIZADO ESTE EVENTO. POSTERIORMENTE SE AMPLIA CARTA SAE 815 INFORMA QUE ARRIBA SAME INTERNO 383 DEL TORNU DR. EMISA CARLOS MN 174239 ASISTE EN EL LUGAR CONTROL CLIMICO INICIO SOLUCIONADA SE TRATA DE UN MAL ENTENDIDO FEMENINO ILESO.</t>
  </si>
  <si>
    <t>SIENDO LAS 08:07 HS SE VISUALIZA POR CAM ARA BALVANERA 05 EMPLAZADA EN LA AV RIVADAVIA 2802 Y JUJUY A UN MASCULINO DE REMERA VERDE OFRECIENDO UN TELEFONO CELULAR. SE DA AVISO A COMANDO Y SE GENERA CARTA SAE N 46954256. 08:10 HS ARRIBO DE PERSONAL POLICIAL EL CUAL DA CON EL MASCULNO. SIENDO 08:20 HS SE RETIRA EL MASCULINO COMO ASI TAMBIEN PERSONAL POLICIAL. AMPLIAN MEDIANTE CARTA SAE HT 059 INF MASCULINO IDENTIFICADO SIN NOVEDAD.</t>
  </si>
  <si>
    <t>SE TOMA CONOCIMIENTO MEDIANTE CARTA SA N°46954434. 08:34HS. SE TOMA CAMARA FLORES58 EMPLAZADA EN PERITO MORENO 1700 Y FERNANDEZ DE LA CRUZ SE VISUALIZA AL PERSONAL DE 108 Y EL PERSONAL POLICIAL EN EL LUGAR DESALOJANDO A PERSONAS EN SITUACION DE CALLE. 09:18HS SE DA POR FINALIZADO EL EVENTO. AMPLIA CARTA SAE SECTOR 1 INFORMA ARRIBADO AL LUGAR PANORAMA NORMAL NEGATIVO LO APORTADO EN CARTA SIN NOVEDAD</t>
  </si>
  <si>
    <t>SE TOMA CONOCIMIENTO MEDIANTE CARTAB SAE N°46954379 APARENTEMENTE PERSONAS EXTRAÑAS. SIENDO LAS 08:35HS. SE TOMA CAMARA BALVANERAO143 EMPLAZADA BELGRANO 2885 Y CATAMARCA SE VISUALIZA A PERSONAL POLICIAL RETENIENDO A UN MASCULINO. SE VERIFICA LINEA DE TIEMPO MEDIANTE CAMARA BALVANERAO143CAM03 SE OBSERVA A LAS 08:30HS. VADDDERIAS PERSONAS RETENER A LA PERSONA DEMORADA. SIENDO LAS 08:40HS. SE RETIRA MASCULINO POR SUS MEDIOS Y PERSONAL POLICILA DANDO ASI POR FINALIZADO EL EVENTO. SE TOMA CONOCIMEINTO MEDIANTE AMPLIACION DE LA CARTA 303 INFORMA PERSONAL POLICIAL ILESO SE TRATO DE INCIDENCIA CON MASCULINO EL MISMO SE RETIRA DEL LUGAR SIN APORTAR DATOS.</t>
  </si>
  <si>
    <t>V. SARFIELD 14</t>
  </si>
  <si>
    <t>SE TOMA CONOCIMIENTO MEDIANTE CARTA SAE N° 46954479 LLAMANTE REFIERE QUE EN UN COLECTIVO DE LÍNEA 114 HABRÍA PASAJEROS LESIONADOS. SIENDO LAS 08:55HS SE TOMA CÁMARA VELÉZ SARSFIELD14 EMPLAZADA EN MARIANO ACOSTA 101 Y RAMÓN L. FALCÓN VISUALIZANDO UN COLECTIVO DETENIDO EN EL LUGAR. SE VERIFICÓ LÍNEA DE TIEMPO MEDIANTE CÁMARA VELEZ SARSFIELD14 NO LOGRANDO VISUALIZAR EL MOMENTO DEL HECHO DEBIDO A QUE SÓLO SE POSEE DOMO Y EL MISMO SE ENCONTRABA AN MODO PATRÓN DE MOVIMIENTO. SE DA AVISOA A COMANDO. EL EVENTO ES SIENDO LAS 09:01HS SE VISUALIZA ARRIBO DE PERSONAL POLICIAL. SIENDO LAS 09:10HS SE VISUALIZA ARRIBO DE CAMIONETA DE SAME SIENDO LAS 09:22HS ARRIBA AMBULANCIA DE SAME INTERNO 424 LA CUAL SE RETIRA 09:27HS CON TRASLADO. SEINDO LAS 10:20HS SE DA POR FINALIZADO EL MONITOREO PERMANECIENDO PERSONAL DE CONSIGNA EN EL LUGAR. POSTERIORMENTE SE TOMA CONOCIMIENTO MEDIANTE CARTA SAE: EL PERSONAL VIA QSO INFORMA QUE EL MAGISTRADO DISPUSO ACTUACIONES POR LESIONES ART. 94. INTERVIENE LA UNIDAD DE FLAGRANCIA OESTE A CARGO DE DR. SEBASTIAN GALVANO. EL MISMO INFORMA QUE LA TOMOGRAFÍA DEL FEMENINO ESTARÁ APROXIMADAMENTE EN 2 HORAS POR TAL MOTIVO SE CIERRA LA CARTA CON LO DISPUESTO.</t>
  </si>
  <si>
    <t>V. CRESPO 11</t>
  </si>
  <si>
    <t>SE TOMA CONOCIMIENTO MEDIANTE CARTA SAE N° 46954445 DENUNCIANTE REFIERE QUE SE TRATARÍA DE UNA VIOLENCIA DE GÉNERO. =9:05HS SE TOMA CÁMARA VILLA CRESPO 11 EMPLAZADA EN AV. CORRIENTES 4998 Y JULIÁN ÁLVAREZ EN EL LUGAR SE OBSERVA LA PRESENCIA DE PERSONAL POLICIAL EL CUAL SE ENCONTRARÍA ENTREVISTANDO A UN FEMENINO. 09:19HS ARRIBA SAME 09:32HS SE RETIRA SAME SIN TRASLADO. 11:19HS SE RETIRA PERSONAL DANDO POR FINALIZADO EL MONITOREO. POSTERIORMENTE SE TOMA CONOCIMIENTO MEDIANTE CARTA SAE: SE REALIZÓ CONSULTA CON JUZGADO NACIONAL EN LO CRIMINAL Y CORRECCIÓNAL N° 9 A CARGO DEL DR. PELUSO SEBASTIÁN SECRETARÍA N| 108 A CARGO DEL DR. VILLANUEBA ACTUACIONES TENTATIVA DE HURTO DAÑO DEL TIMBRE DE LA PUERTA.</t>
  </si>
  <si>
    <t>V. REAL 81</t>
  </si>
  <si>
    <t>SE TOMA CONOCIMIENTO MEDIANTE CARTA SAE N° 46954550 LLAMANTE REFIERE QUE HAY TRES NN ESCONDIÉNDOSE DETRÁS DE UN ÁRBOL. SIENDO LAS 09:08HS SE TOMA CÁMARA VILLA REAL81 EMPLAZADA EN AV. FCO. BEIRÓ 5802 E IRIGOYEN VISUALIZANDO A TRES MASCULINOS SENTADOS SOBRE LA VEREDA CON PERTENECÍAS. ASÍ MISMO SE VISUALIZA ARRIBO DE PERSONAL POLICIAL QUIENES DARÍAN CON LOS MASCULINOS. SE DA AVISO A COMANDO. SE REALIZA LÍNEA DE TIEMPO MEDIANTE CÁMARA FIJA VILLA REAL81 CAM01 EMPLAZADA EN AV. FCO. BEIRÓ 5802 E IRIGOYEN DESDE LAS 08:55HS HASTA 09:05HS VISUALIZANDO A LOS MASCULINOS INSTALADOS EN EL LUGAR. NO SE VISUALIZA HECHO ILICITO. SIENDO LAS 09:13HS SE RETIRAN LOS MASCULINOS CAMINANDO POR SUS PROPIOS MEDIOS. SIENDO LAS 09:20HS SE RETIRA PERSONAL DANDO POR FINALIZADO EL MONITOREO. POSTERIORMENTE SE TOMA CONOCIMIENTO MEDIANTE CARTA SAE: DEPARTAMENTO BEIRÓ INDICA SE IDENTIFICÓ A MASCULINOS SIN NOVEDAD. NEGATIVO ELEMENTOS CONSTITUTIVOS DE DELITO. SE RETIRAN POR SUS PROPIOS MEDIOS.</t>
  </si>
  <si>
    <t>SIENDO LAS 09:10HS. SE VISUALIZA MEDIANTE CÁMARA BALVANERA05 EMPLAZADA EN RIVADAVIA 2802 Y JUJUY A 3 MASCULINOS MANIPULANDO ESTUPEFACIENTES EN EL INTERIOR PLAZA MISERERE. SE DA AVISO A COMANDO GENERANDO CARTA SAE N°46954617. 09:15HS. ARRIBA PERSONA POLICIAL. 09:34HS. SE RETIRA PERSONAL POLICIAL Y MASCULINOS POR SUS PROPIOS MEDIOS DANDO POR FINALIZADO EL EVENTO. SE AMPLÍA MEDIANTE CARTA SAE HT DOU INFORMA SE IDENTIFICÓ SIN NOVEDAD A MASCULINOS.</t>
  </si>
  <si>
    <t>SE TOMA CONOCIMIENTO POR CARTA SAE N°46954652 LLAMANTE INDICA CHOQUE ENTRE DOS MOTOS Y SU AUTO 1 HERIDO. 09:20HS SE TOMA CAMARA RECOLETA26 EMPLZADA EN SANTA FE 1601 Y MONTEVIDEO. SE VISUALIZA PERSONAL POLICIAL EN EL LUGAR
UNA MOTO SE ENCUENTRA TENDIDA EN EL SUELO Y UN TAXI DETENIDO. 09:52HS ARRIBA SAME . 10:00HS SE RETIRO SAME CON TRASLADO. POSTERIORMENTE SE AMPLIA POR CARTA SAE MOTOCICLSTA CAIDO A RAIZ DE MALA MANIOBRA NEGATIVO CHOQUE. MONITOREADO POR RAMOS LORENA EN COLABORACION SENA ANABEL</t>
  </si>
  <si>
    <t>BOEDOO117/P. PATRICIOS14</t>
  </si>
  <si>
    <t>SIENDO LAS 09:52 HS. SE TOMA CONOCIMIENTO POR CARTA SAE 46954930 POR MASCULINO EL CUAL REFIERE QUE HABRIA UN GRUPO DE 5 A 6 PERSONAS EN SITUACION DE CALLE POR ENTRAR EN INCIDENCIA. 09:56HS. SE VISUALIZA POR LA CAMARA PARQUE PATRICIOS 14 EMPLAZADA EN ALMAFUERTE 41 Y CASEROS A PERSONAL OLICIAL EN EL LUGAR Y A DOS MASCULINOS. 10:28HS. SE RETIRA PERSONAL POLICIAL. SE AMPLIA POR CARTA QUE MOVIL INFORMA QUE SE TRATO DE UNA INCIDENCIA ENTRE DOS FEMENINOS SOLUCIONADA EN EL LUGAR. AMBAS SE RETIRAN</t>
  </si>
  <si>
    <t>V. URQUIZA 22</t>
  </si>
  <si>
    <t>SE TOMA CONOCIMIENTO MEDIANTE CARTA SAE N.º 46954719 MASCULINO INDICA QUE UN MASCULINO EN MOTOVEHICULO LE HABRÍA ROBADO EL TELÉFONO A UNA PERSONA EL MASCULINO ESTARÍA EN REMERA Y PANTALÓN OSCURO MOCHILA Y CASCO OSCURO SE HABRÍA IDO POR NAHUEL HUAPI HACIA TRIUNVIRATO. SIENDO LAS 09.24HS SE REALIZA LINEA DE TIEMPO POR CÁMARA VILLA URQUIZA22 CAM01 EMPLAZADA EN TRIUNVIRATO 5302 Y CONGRESO SE VISUALIZA EL PASO DE UN MOTOVEHICULO NEGRO POR CONGRESO DOBLANDO EN TRIUNVIRATO SENTIDO BRETÓN TRIPULADO POR UN MASCULINO DE ROPAS OSCURAS CON MOCHILA NEGRA COLOCADA. SIENDO PERSEGUIDO A LA VELOZ CARRERA POR UN MASCULINO. SE DEJA CONSTANCIA QUE NO SE VISUALIZA EL HECHO ILÍCITO. POSTERIORMENTE SE AMPLIA MEDIANTE SAE 912C INFORMA EN EL LUGAR SE ENTABLO CONSULTA CON LA FISCALÍA CRIMINAL CORRECCIONAL NUMERO 48 A CARGO DR. ADRIÁN PÉREZ SECRETARIA A CARGO DE LA DRA. EVA MILITELF DISPUSO LABRAR ACTUACIONES POR ROBO.</t>
  </si>
  <si>
    <t>CHACARITA 17</t>
  </si>
  <si>
    <t>SE TOMA CONOCIMIENTO MEDIANTE CARTA SAE N°46954842 EDIFICIO PISO 2 DEPTO A DENUNCIANTE REFIERE QUE HABRÍA UNA AMBULANCIA QUE SOLICITA APOYO POR EL DOCTOR ARROYO YA ESTARÍA EN EL LUGAR SE TRATARÍA DE UNA MUERTE DUDOSA. SIENDO LAS 09.47HS SE TOMA CÁMARA CHACARITA17 CAM01 EMPLAZADA EN DORREGO 1092 Y GUEVARA SE VISUALIZA AMBULANCIA PRIVADA Y PERSONAL POLICIAL. 09.53HS SE RETIRA AMBULANCIA NO LOGRANDO VISUALIZAR TRASLADO. 10.59HS SE RETIRA PERSONAL POLICIAL DANDO POR FINALIZADO ESTE EVENTO. POSTERIORMENTE SE AMPLIA MEDIANTE SAE MÓVIL 815 INFORMA QUE SE REALIZA CONSULTA FISCALÍA CRIMINAL CORRECCIONAL NUMERO 39 DRA. AZARO SECRETARIA DE VILLA NUEVA SE REALIZA EXPOSICIÓN DE CONSTANCIA NO SOLICITA SERVICIOS.</t>
  </si>
  <si>
    <t>PATERNAL 08</t>
  </si>
  <si>
    <t>SE TOMA CONOCIMIENTO MEDIANTE CARTA SAE N° 4695422 LLAMANTE PERSONAL POLICIAL DEL FEDERALFEMENINO INDICA UN MASCULINO EL CUAL ROBO UN CELULAR Y REFIERE QUE LO DETUVIERON LOS VECINOS Y ACTUALMENTE ESTA DETENIDO POR EL PERSONAL. SIENDO LAS 10:10 HS SE TOMA CAMARA EN PATERNAL08CAM01 EMPLAZADA EN PUNTA ARENA 1214 Y BALBOA VISUALIZANDO PERSONAL POLICIAL EN EL LUGAR. REALIZANDO LINEA DE TIEMPO CAMARA PATERNAL08CAM01 09:32 HS SE OBSERBA UN MASCULINO DE REMERA BLANCA BERMUDA VERDE EL MISMO A LA VELOZ CARRERA POR BALBOA DOBLANDO EN PUNTA ARENA SENTIDO. POSTERIOR SE OBSERBA UNA CAMIONETA COLOR BLANCA LA CUAL DETIENE LA MARCHA SOBRE PUNTA ARENAS DESCENDIENDO DOS MASCULINO LOS CUALES COMIENZAN AGREDIR A ESTE MASCULINO. 11:00 HS. SE RETIRA PERSONAL POLICIAL DEL LUGAR DANDO POR FINALIZADO ESTE MONITOREO. POSTERIORMENTE SE AMPLIA CARTA SAE M 615 A INFORMA EN EL LUGAR SE ENTREVISTO AL PERSONAL POLICIAL LLAMANTE QUIEN VISUALIZA Y DETIENE AL DISPUTADO POR EL ROBO DE UN CELULAR EN ESTACION ARTIDAS A UN FEMENINO QUIEN NO SE ENCONTRABA EN EL LUGAR EN EL MOMENTO QUE ARRIBA MOVIL DE CUIDAD SUENA EL TELEFONO Y PERSONAL POLICIAL ATIENDE Y ERA EL ESPOSO DE LA DAMNIFICADO QUIEN SE LE INDICO QUE SE ASERQUE ALA COMUNA 15 A QUE SE ENCONTRABA EN EL LUGAR. SE REALIZO CONSULTA CON JUZGADO NACIONAL NACIONAL Y CRIMINAL NUMERO 9 A CARGO DOCTOR PELUSO SECRETARIO N°108 DOCTOR VILLANUEVA ACTUACION ROBO.</t>
  </si>
  <si>
    <t>SIENDO LAS 10:12HS. SE VISUALIZA MEDIANTE CÁMARA CONTSTITUCIÓN32 EMPLAZADA EN SALTA 1520 Y PAVÓN UN MOTOVEHICULO SIN DOMINO COLOCADO TRIPULADO POR MASCULINO CON ROPA DE RECOLECCIÓN DE RESIDUOS. SE DA AVISO A COMANDO GENERANDO CARTA SAE N° 46955073. SE RETIRA SENTIDO A CONSTITUCIÓN PERDIÉNDOSE DE LA VISUAL. 10:15HS. SE TOMA CONOCIMIENTO MEDIANTE CARTA QUE MOTO INFORMA QUE LOGRO DAR CON MASCULINO QUIEN CORRESPONDE Y NO POSEE IGUAL QUE EL MOTOVEHICULO. TENDRÍA PERMISO PARA CIRCULAR SIN DOMINIO.</t>
  </si>
  <si>
    <t>SIENDO LAS 10:27HS SE VISUALIZA POR CÁMARA CONSTITUCION32 EMPLAZADA EN SALTA 1520 Y PAVON A MASCULINO VISTIENDO CAMISETA VERDE Y AZUL SHORT AZUL Y ROJO MOCHILA OSCURA CALZADO CLARO SIENDO PERSEGUIDO POR OTRO MASCULINO VISTE REMERA CLARA BERMUDA MARRON RIÑONERA Y MOCHILA OSCURA Y CALZADO OSCURO. SE DA AVISO A COMANDO GENERANDO CARTA SAE N°: 46955198. EL PRIMER MASCULINO LE ARROJA APARENTEMENTE DINERO AL OTRO AMSCULINO Y SALE A LA VELOZ CARRERA POR SALTA HACUIA CONSTITUCION. 10:29HS EL MASCULINO VUELVE A LA VELOZ CARRERA RETIRÁNDOSE POR PAVON HACIA LIMA EN PERSECUCIÓN PERSONAL POLICIAL. 10:35HS PERSONAL POLICIAL LO APROXIMA A PAVON Y SALTA. SE SIGUE EL MONITOREO POR CONSTITUCION32 CAM02. SE TOMA CONOCIMIENTO MEDIANTE CARTA SAE MOVIL 601 INFORMA SE ENTREVISTO CON DAMNIFICADO REFIERE QUE ESTE MASCULINO LE SUSTRAJO 10 MIL PESOS EN BILLETES Y SE DIO A LA FUGA. SE LOGRO DETENER AL MASCULINO EN AV PAVON 1109. SE REALIZO CONSULTA CON LA FISCALIA CRIMINAL CORRECIONAL NUMERO 11 A CARGO DOCTORA LIDA SECRETARIA UNICA A CARGO DOCTOR RUSSI. POSTERIORMENTE SE AMPLIA MEDIANTE CARTA SAE. 601C INFORMA SE REALIZO NUEVA CONSULTA CON EL JUZGADO NCC N° 11 EN LA VOZ DEL DOCTOR VILLALBA QUIEN DISPUSO LA DETENCION DE MASCULINO Y SE LABREN ACTUACIONES POR ROBO EN GRADO DE TENTATIVA.</t>
  </si>
  <si>
    <t>BALVANERA 79</t>
  </si>
  <si>
    <t>SIENDO LAS 10:18 HS SE TOMA CONOCIMIENTO MEDIANTE CARTA SAE N°46955129 LA CÁMARA BALVANERA 79 CAM 01 EMPLAZADA EN ALSINA 2498 Y ALBERTI DENUNCIANTE INDICA QUE HABRÍA UN MASCULINO BAJO EFECTOS DE SUSTANCIAS ESTARÍA FUERA DE SÍ VISTE BUZO NEGRO CON LETRAS BLANCAS Y PANTALÓN. AL TOMAR LA CÁMARA SE VISUALIZA UN MASCULINO DE CAMPERA OSCURA PANTALÓN OSCURO EL MISMO EN VÍA PÚBLICA CON PELIGRO PARA SÍ Y PARA TERCERO. 10:24 HS ARRIBA PERSONAL POLICIAL DAN CON UN MASCULINO EL CUAL SE ENCONTRABA EN EL INTERIOR DE UN COMERCIO LO SACAN DEL MISMO 10:33 HS SE RETIRA EL MASCULINO POR SUS PROPIOS MEDIOS SE RETIRA EL PERSONAL POLICIAL SE DA POR FINALIZADO EL EVENTO. SE AMPLIA GHT INFORMA EN EL LUGAR NEGATIVO LO APORTADO NO SE APROXIMA DENUNCIANTE PANORAMA NORMAL</t>
  </si>
  <si>
    <t>SE TOMA CONOCIMIENTO MEDIANTE CARTA SAE N°46955278 APARENTENTE ROBO CONSUADO. SIENDO LAS 10:40HS. SE TOMA CAMARA BALVANERA15 EMPLAZADA EN JUJUY 93 ? LNGOYEN SE VISUALIZA A PERSONAL POLICIAL ARRIBAR A UN COMERCIO SIENDO LAS 11:17HS SE RETIRA PERSONAL POLICIAL DANDO ASI POR FINALIZADO EL EVENTO. SE TOMA CONOCIMEINTO MEDIANTE AMPILACION DE LA CARTA SAE HT INFORMA SE TRATO DE CONSULTA NEGATIVO HECHO CONSUADO</t>
  </si>
  <si>
    <t>SIENDO LAS 11:14HS MEDIANTE CARTA SAE N°46955504 SE TOMA CONOCIMIENTO INCIDENTES VIALES / SALVAMIENTO CHOQUE CON HERIDOS. DENUNCIANTE INDICA QUE HUBO UN CHOQUE ENTRE AUTOS HAY 1 HERIDO MUY GRAVE AL PARECER SEGUN DTE. SOLICITA SAME Y MÓVIL. SE TOMA CÁMARA NUEVA POMPEYA12 EMPLAZADA EN AMANCIO ALCORTA 3005 Y MONTEAGUDO SE VISUALIZA A PERSONAL POLICIAL Y PERSONAL DE SAME ASISTIENDO A UNA MUJER EN CAMILLA 11:16HS SE RETIRA TRASLADO . SE REALIZO LINEA DE TIEMPO EN CÁMARA NUEVA POMPEYA12 A LAS 11:04 HS EL DOMO SE ENCONTRABA EN MODO PATRÓN PARA CUANDO GIRA EL DOMO YA SE VISUALIZABA LO APORTADO POR DENUNCIANTE. 11:58HS MÓVIL CON PERSONAL POLICIAL SE RETIRA DEL LUGAR CON EL AUTO BLANCO Y AUTO NEGRO. 12:05HS DEBIDO A CIERRE DE CARTA SE DA AVISO A COMANDO DANDO POR FINALIZADO EL EVENTO. MEDIANTE CARTA SE TOMA CONOCIMIENTO ASISTIDA POR SAME INTERNO 3223 DEL HTAL. PENNA A CARGO DRA. CORAITE SANDRA MN N° 148057 ASISTIÓ A LA SRA. GARCÍA DIAGNOSTICO POR POLITRAUMATISMO AL HTAL PENNA SIN RIESGO DE VIDA. SE REALIZO CONSULTA CON LA UFLA SUR DR. LANDINI AVERIGUACIONES LESIONES 94 NO SE SOLICITAN SERVICIOS. PRESTO COLABORACIÓN ANABEL SENA LP 12351</t>
  </si>
  <si>
    <t>FLORES O141</t>
  </si>
  <si>
    <t>SE TOMA CONOCIMIENTO MEDIANTE CARTA SAE N.º 46955536 FEMENINA INDICA QUE HAY UN HOMBRE EN LA VÍA PUBLICA EN SITUACIÓN DE CALLE ESTA MUY AGRESIVO CON LOS QUE PASAN POR EL LUGAR. ES DELGADO DE 40 AÑOS APROXIMADAMENTE ES CALVO. SIENDO LAS 11:14 HS SE TOMA CÁMARA FLORESO141 EMPLAZADA EN RAMÓN FALCÓN 1901 Y CARABOBO SE VISUALIZA A PERSONAL POLICIAL ENTREVISTANDO A MASCULINO CON SIMILARES CARACTERÍSTICAS . SIENDO LAS 11:24 HS SE RETIRA PERSONAL POLICIAL Y EL MASCULINO SE RETIRA POR SUS MEDIOS DANDO POR FINALIZADO ESTE EVENTO. POSTERIORMENTE SE AMPLIA MEDIANTE CARTA SAE HT INFORMA ARRIBADO AL LUGAR SE RETIRA A MASCULINO SIN NOVEDAD. PANORAMA NORMAL. ESTE EVENTO FUE MONITOREADO POR MICAELA ALTAMIRANO DNI 38837371</t>
  </si>
  <si>
    <t>SIENDO LAS 11:21 HS SE TOMA CONOCIMIENTO MEDIANTE CARTA SAE N° 46955691 MASCULINOS INDICA QUE DOS MOTOS CHOCARON Y HAY HERIDOS SOLICITAN SAME Y MÓVIL. AL TOMAR LA CÁMARA BALVANERA 79 CAM 01 Y CAM 02 SE VISUALIZA EN EL LUGAR AMBAS PARTES INVOLUCRADAS EN EL CHOQUE. 11:20 HS SE REALIZÓ LÍNEA DE TIEMPO POR LA CÁMARA BALVANERA 79 CAM 01 Y CAM 02 SE VISUALIZÓ EL MOTOVEHÍCULO CON EL TRIPULANTE DE REMERA ROJA CIRCULAR POR LA ALSINA SENTIDO MATHER ESTE COLICIONA AL LLEGAR A LA INTERCEPCIÓN CON EL MOTOVEHÍCULO TRIPULADO POR DOS MASCULINOS QUE CIRCULABAN POR ALBERTI SENTIDO HIPÓLITO YRIGOYEN. 11:33 HS ARRIBA SAME. 11:37 HS SE RETIRA DEL LUGAR UNA DE LAS PARTES. 11:38 HS SE RETIRA SAME DEL LUGAR SIN TRASLADO ASIMISMO SE RETIRA EL SEGUNDO CONDUCTOR Y EL PERSONAL POLICIAL SE DA POR FINALIZADO EL EVENTO. SE AMPLÍA 908 C INFORMA SE TRATÓ DE UN CHOQUE SIMPLE PARTES INTERCAMBIAN DATOS SE RETIRAN DEL LUGAR.</t>
  </si>
  <si>
    <t>CABALLITO O197</t>
  </si>
  <si>
    <t>SE TOMA CONOCIMIENTO MEDIANTE CARTA SAE N°46955706. DENUNCIANTE FEMENINO REFIERE QUE HABRÍA UN MASCULINO CON MUCHA SANGRE EN LA CABEZA. CAMINANDO Y GRITANDO. DESCONOCE QUE LE OCURRIÓ. SIENDO LAS 11:35 HS. SE OBSERVA POR CÁMARA CABALLITOO197 EMPLAZADA EN ARANGUREN 1779 Y DONATO ÁLVAREZ. SE VISUALIZA PERSONAL POLICIAL ASISTIENDO A UN MASCULINO SENTADO AL LADO DE UN LOCAL DE CAFÉ. ESTARÍA HERIDO EN LA CABEZA. 11:55 HS. ARRIBA PERSONAL DE SAME Y LO ASISTE AL MASCULINO. 12:00 HS. SE RETIRA PERSONAL DE SAME CON TRASLADO 12:15 HS. SE RETIRA PERSONAL POLICIAL DANDO POR FINALIZADO ESTE MONITOREO. POSTERIORMENTE SE TOMA CONOCIMIENTO MEDIANTE AMPLIACIÓN DE CARTA SAE SECTOR INFORMA ARRIBO SAME INTERNA 415 PROVIENE DEL HOSPITAL ÁLVAREZ A CARGO DOCTOR BRAVO MATRICULA NUMERO 178538 ASISTE Y DERIVA A UN MASCULINO EN SITUACIÓN VULNERABLE LLAMADO LEO ÚNICO DATOS APORTADOS CON DIAGNOSTICO HERIDA EN CUERO CABELLUDO SIN RIESGO DE VIDA. ESTE EVENTO FUE MONITOREADO POR EL OPERADOR LAMELA AGUSTIN DNI 42949397</t>
  </si>
  <si>
    <t>PELLEGRINI CAM03</t>
  </si>
  <si>
    <t>SE TOMA CONOCIMIENTO MEDIANTE CARTA SAE N° 46955628 SOBRE UN MASCULINO QUE HABRÍA ROBADO UNA RUEDA A LAS 11:46 HS. SE TOMA CÁMARA LÍNEA B CARLOS PELLEGRINI CAM 03 DONDE SE VISUALIZA PERSONAL POLICIAL CON UN MASCULINO DETENIDO. SE REALIZA LÍNEA DE TIEMPO DONDE MEDIANTE LA CÁMARA YA MENCIONADA A LAS 10:55 HS SE OBSERVA UN MASCULINO CON REMERA AZUL QUE INGRESA AL INTERIOR DEL SUBTE CON UNA RUEDA EN LA MANO. EL MISMO EXTRAE UNA BOLSA DEL INTERIOR DE UN CESTO DE BASURA DONDE GUARDA LA RUEDA Y SE RETIRA DEL LUGAR. A LAS 11:50 HS EL PERSONAL POLICIAL PROCEDE A MOVILIZAR AL DETENIDO A LA SUPERFICIE PARA SU POSTERIOR TRASLADO DANDO POR FINALIZADO EL EVENTO. SE AMPLÍA MEDIANTE CARTA SAE QUE EL MASCULINO POSEE PEDIDO DE FECHA 5/5/2025 CAUSA 4717/25 POR HURTO CON INTERVENCIÓN DEL JUZGADO 43 SECRETARÍA 109. ASIMISMO SE REALIZA CONSULTA Y SE NOTIFICA AL MASCULINO IMPLICADO COMO AUTOR DE HURTO A PRESENTARSE ANTE EL MISMO EN LOS PRÓXIMOS 10 DÍAS. DEL MISMO MODO SE ESTABLECE QUE EL MASCULINO SUSTRAE UNA RUEDA DELANTERA DE BICICLETA EN PELLEGRINI 449 POR LO CUAL SE REALIZA CONSULTA CON LA FISCALÍA 31 LA CUAL NO ADOPTA FLAGRANCIA. POSTERIORMENTE SE EFECTÚA NUEVA CONSULTA CON EL JUZGADO 49 SECRETARÍA 167 A CARGO DE BIANCHI QUIEN DISPONE LA DETENCIÓN DEL MASCULINO Y EL LABRADO DE ACTUACIONES POR HURTO. SE DEJA CONSTANCIA DE LA DECLARACIÓN DEL PERSONAL DE CMU Y DE LA VISTA FÍLMICA DE LO INDICADO. ESTE EVENTO FUE MONITOREADO POR LEONEL AGUIAR.</t>
  </si>
  <si>
    <t>COMPLETA CON DETENIDOS</t>
  </si>
  <si>
    <t>CHACARITA 04 CAM01</t>
  </si>
  <si>
    <t>SE TOMA CONOCIMIENTO MEDIANTE CARTA SAE N°46955849 DENUNCIANTE REFIERE QUE UN CAMIÓN HABRÍA CHOCADO A UN MOTOCICLISTA EL MASCULINO ESTARÍA TIRADO EN VÍA PÚBLICA DESCONOCE EL ESTADO DEL MISMO. EL CAMIÓN QUE LO HABRÍA CHOCADO SE DIO A LA FUGA. NO RECUERDA DATOS DEL CAMIÓN. SIENDO LAS 11:47 HS. SE TOMA LA CÁMARA CHACARITA04CAM01 EMPLAZADA EN FOREST 996 Y ZABALA VISUALIZANDO PERSONAL POLICIAL ASISTIENDO A UNA PERSONA TENDIDA SOBRE LA VÍA PÚBLICA. LA CÁMARA AL MOMENTO PRESENTA DESPERFECTOS TÉCNICOS Y NO PERMITE REALIZAR LÍNEA DE TIEMPO. 11:50 HS. ARRIBA SAME AL LUGAR. 11:58 HS. SE RETIRA SAME CON TRASLADO DEL LUGAR. 13:41 HS. SE RETIRA EL PERSONAL POLICIAL DEL LUGAR DANDO ASÍ COMO FINALIZADO EL EVENTO. SE TOMAN AMPLIACIONES MEDIANTE CARTA SAE HT INFORMA QUE SE REALIZA CONSULTA UNIDAD DE FLAGRANCIA NORTE DR. GARCÍA NAHIR ACTUACIONES POR LESIONES 94 INFORMA QUE SE REALIZA UNA MALA MANIOBRA.</t>
  </si>
  <si>
    <t>SIENDO LAS 12:12HS. SE VISUALIZA MEDIANTE CÁMARA CONSTITUCION32 EMPLAZADA EN SALTA 1520 Y PAVÓN A FEMENINA APARENTEMENTE REALIZANDO COMERCIALIZACIÓN DE ESTUPEFACIENTES. SE DA AVISO A COMANDO GENERANDO CARTA SAE N° 46956200. FEMENINO PELO RECOGIDO TOP ROJO CALZADO NEGRO. FEMENINO SE PIERDE DE LA VISUAL DEBIDO A DESPERFECTOS TÉCNICOS. 12:23HS. HT IDENTIFICO A LA FEMENINO SIN NOVEDAD. NEGATIVO ELEMENTO CONSTITUTIVO.</t>
  </si>
  <si>
    <t>SE TOMA CONOCIMIENTO POR CARTA SAE N° 465955852 DENUNCIANTE REFIERE CHOQUE. 12:00 HS. SE TOMA CAMARA PALERMOP 92 LAS HERAS 4095 Y R. DE LA INDIA VISUALIZANDO PARCIALMENTE A MOVIL POLICIAL Y SAME EN EL LUGAR DEBIDO A OBSTRUCCION POR ARBOLEDA. 12:13 HS. SE RETIRA SAME SIN VISUALIZAR TRASLADO. 12:14 HS. SE DEJA DE VISUALIZAR PERSONAL POLICIAL DANDO POR FINALIZADO EL EVENTO. SE TOMA CONOCIMIENTO POR CARTA SAE: MOVIL INFORMA ARRIBO SAME INT 124559 A CARGO DR. DIAZ ASISTE Y DERIVA A SR. LEGUIZAMON POR DIAGNOSTICO POLITRAUMA. SEGUNDA AMBULANCIA DE SAME INT 409 A CARGO DRA. ZANI M.N. 183695 ASISTE Y DERIVA A MIRANDA Y PEREZ. INTERVIENE UFLA NORTE A CARGO DR. CALVAIRE DISPONE AVERIGUACION DE LESIONES.</t>
  </si>
  <si>
    <t>SIENDO LAS 12:28 HS SE VISUALIZA POR CÁMARA SAN NICOLAS42 EMPLAZADA EN ROQUE SÁENZ PEÑA 555 Y SAN MARTIN A DOS MASCULINOS EL PRIMERO VISTE CAMISA MARRÓN BERMUDA DE JEAN CALZADO CLARO LENTES OSCUROS COLOCADOS EL SEGUNDO VISTE GORRA CON VISERA OSCURA CHOMBA CLARA BERMUDA CLARA SUSTRAERLE A LA ALTURA DEL CUELLO APARENTEMENTE UNA CADENITA A UN MASCULINO VISTE VISERA OSCURA REMERA OSCURA BERMUDA CLARA CALZADO CLARO Y A UN FEMENINO REMERA OSCURA SHORT CLARO CALZADO CLARO. SE DA AVISO A COMANDO MEDIANTE CARTA SAE NÚMERO 46956483. LOS MASCULINOS SALEN A LA VELOZ CARRERA HACIA LA BOCA DE SUBTE LÍNEA D CATEDRAL. 12:28 HS. SE VISUALIZA A LOS CAUSANTES POR CÁMARA LINEAD_CATEDRALCAM07 Y LINEAD_CATEDRALCAM09 A CATEDRAL. 12:30 HS. LOS DAMNIFICADOS SE RETIRAN HACIA LA CATEDRAL POR CÁMARA MONSERRAT01 EMPLAZADA EN BOLÍVAR 1 Y RIVADAVIA. 12:34 HS. LOS DAMNIFICADOS SUBEN A VEHÍCULO PARTICULAR COLOR CLARO. 12:35 HS. ARRIBA PERSONAL POLICIAL Y DA CON ELLOS. 12:45 HS. SE VISUALIZA A PERSONAL POLICIAL CON CAUSANTES EN CÁMARA LINEAE_BOLIVARCAM01 LOS MISMOS SE HABRÍAN CAMBIADO LA PARTE DE ARRIBA DE LA VESTIMENTA. 12:48 HS. PERSONAL POLICIAL Y CAUSANTES SALEN DEL ALCANCE VISUAL DE LA CÁMARA. 12:51 HS. DAMNIFICADOS SE DIRIGEN HACIA ROQUE SÁENZ PEÑA ACOMPAÑADOS DE PERSONAL POLICIAL POR CÁMARA SAN NICOLAS42 CAM03. 12:52 HS. SE RETIRA MÓVIL POLICIAL REALIZANDO TRASLADO DE DAMNIFICADOS. 12:57 HS. SE TOMA CONOCIMIENTO MEDIANTE CARTA SAE HT ENTREVISTA A DAMNIFICADOS A LOS CUALES LE SUSTRAEN CADENITA DE ORO A CADA UNO. SE LABRAN ACTUACIONES POR ROBO FISCALÍA NACIONAL CRIMINAL Y CORRECCIONAL NÚMERO 36 A CARGO DOCTOR MUNILLA LA CASA SECRETARIA ÚNICA A CARGO DRAGUSI</t>
  </si>
  <si>
    <t>SAN TELMO 27 CAM 01</t>
  </si>
  <si>
    <t>SE TOMA CONOCIMIENTO MEDIANTE CARTA SAE N° 46956782 QUE DENUNCIANTE REFIERE QUE HABRÍAN ROBADO A UN MASCULINO Y SE HABRÍAN IDO HACIA LA AUTOPISTA. SERIAN DOS MOTOVEHICULO. SE AMPLÍA LÍNEA DE TIEMPO MEDIANTE CÁMARA SAN TELMO 28 EMPLAZADA EN AZOPARDO 1000 Y CARLOS CALVO SIENDO LAS 12:55HS. SE VISUALIZA EL PASO DE AMBOS MOTO VEHÍCULOS INVOLUCRADOS EN EL ILÍCITO. PRIMER MOTOVEHICULO COLOR NEGRO TIPO ROUSSER CON TRIPULANTE CASCO ROJO BLANCO Y NEGRO CAMPERA OSCURA PANTALÓN CLARO CALZADO BLANCO. SEGUNDO MOTOVEHICULO COLOR ROJO TIPO FZ TRIPULANTE CASCO NEGRO MOCHILA NEGRA COLOCADA CAMPERA MARRÓN TIPO AVIADOR PANTALÓN OSCURO. SAN TELMO 27 DOMO CAM01 CAM02 CAM03 DESDE 12:56 HASTA 12:59HS. MOMENTO DONDE DOS MASCULINOS SE APROXIMAN A LA PLAYA DE ESTACIONAMIENTO DE LA FACULTAD SUSTRAEN UNA MOCHILA A UN MASCULINO Y SE RETIRAN A LA VELOZ CARRERA A BORDO DE LOS MOTOVEHÍCULOS MENCIONADOS QUIENES LOS ESTABAN ESPERANDO. SE RETIRAN POR HUERGO SENTIDO HUMBERTO 1°. PRIMER MASCULINO GORRA CLARA REMERA GRIS PANTALÓN OSCURO CALZADO CLARO. SEGUNDO MASCULINO GORRA OSCURA REMERA NARANJA CON ESTAMPA BLANCA PANTALÓN CLARO CALZADO OSCURO. POSTERIORMENTE SE TOMA CONOCIMIENTO MEDIANTE CARTA SAE QUE MÓVIL 1001 INFORMA QUE SE ENTREVISTÓ CON DAMNIFICADO QUIEN REFIERE LE ARREBATARON LA CARTERA CON DOCUMENTOS. SE REALIZÓ CONSULTA CON LA FISCALÍA N° 41 A CARGO DE LA DOCTORA RUSSI SECRETARÍA ÚNICA A CARGO DEL DOCTOR TORRES QUIEN LABRA ACTUACIONES POR ROBO.</t>
  </si>
  <si>
    <t>RECOLETAO104</t>
  </si>
  <si>
    <t>SIENDO LAS 13:14 HS. SE TOMA CONOCIMIENTO POR CARTA SAE 46956972 POR UN FEMENINO QUE SE HABRIA CORTADO CON EL BORDE DE UN ESCALON DE UN BUS. LA MISMA SANGRARIA MUCHO. AL TOMAR LA CAMARA RECOLETA O104 EMPLAZADA EN ALVEAR 2052 Y EDUARDO HAEDO VISUALIZANDO A UN FEMEINO Y MASCULINO EN EL LUGAR. 13:19HS. ARRIBA PERSONAL POLICIA. 13:50HS. ARRIBA SAME. 13:59HS. SE RETIRA SAME CON TRASLADO DEL FEMENINO. 14:07HS. SE RETIRA PERSONAL POLICIAL. SE TOMA CONOCIMIENTO POR AMPLIACION DE CARTA SAE QUE HT INFORMA QUE ARRIBA AMBULANCIA DE SAME INT 422 DEL HOSPITAL FERNANDEZ A CARGO DE LA DRA MN 132272 ASISTE Y TRASLADA CON DIAGNOSTICO TRAUMA GRAVE EN PIERNA IZQUIERDA A LA SRA CRISTIN BLEISER 65 AÑOS SIN RIESGO</t>
  </si>
  <si>
    <t>SE TOMA CONOCIMIENTO MEDIANTE CARTA SAE N° 46956462 POR UN CICLISTA ATROPELLADO EN ARMENIA AL 1576. SIENDO LAS 12:29 HS. SE VISUALIZA POR CÁMARA PALERMO58 EMPLAZADA EN ARMENIA 1599 Y HONDURAS A UN MASCULINO SOBRE LA CINTA ASFÁLTICA PRÓXIMO A UNA BICICLETA SIENDO ASISTIDO POR TRANSEÚNTES. SE DEJA CONSTANCIA QUE SE VERIFICO LÍNEA DE TIEMPO MEDIANTE CÁMARA PALERMO58 LA CUAL SOLO POSEE DOMO MEDIANTE LA MISMA NO SE LOGRA VISUALIZAR EL MOMENTO DEL HECHO DEBIDO A QUE EL MISMO SE ENCONTRABA EN MODO PATRÓN. 12:33 HS. ARRIBA PERSONAL POLICIAL. 12:38 HS. ARRIBA SAME. 15:45 HS. SE RETIRA SAME CON TRASLADO. 13:19 HS. SE RETIRA PERSONAL POLICIAL DANDO POR FINALIZADO ESTE EVENTO. POSTERIORMENTE SE TOMA CONOCIMIENTO POR CARTA SAE 1014 ARRIBO SAME INTERNO 374 JUAN B JUSTO AMANDA MARINO MN 193801 ASISTE Y DERIVA AL HOSPITAL RIVADAVIA DIAGNÓSTICO PEATÓN ATROPELLADO. 1014 INFORMA QUE SE REALIZA CONSULTA CON UNIDAD DE FLAGRANCIA NORTE A CARGO DRA. NANIS QUIEN DISPUSO QUE SE LABREN ACTUACIONES POR LESIONES 94 Y NOTIFICACIÓN 29/30 PARA LA PARTE IMPUTADA.</t>
  </si>
  <si>
    <t>1 TRASLADO / 1 IMPUTADO</t>
  </si>
  <si>
    <t>P. AVELLANEDA 59 / CAM 02</t>
  </si>
  <si>
    <t>SE TOMA CONOCIMIENTO MEDIANTE CARTA SAE N°46957055 SOBRE MASCULINO ATROPELLADO EN VIA PÚBLICA EL MISMO ESTARIA INCONSCIENTE. 13:28 HS. SE TOMA CÁMARA PARQUEAVELLANEDA59 EMPLAZADA EN BRUIX 4598 Y RODO VISUALIZANDO A PERSONAL POLICIAL JUNTO A CAMIONETA RENAULT KANGOO GRIS APARENTEMENTE COLISIONADA CON CONTENEDOR DE BASURA. SE REALIZÓ LÍNEA DE TIEMPO MEDIANTE CÁMARA PARQUE AVELLANEDA59 CAMO2 VISUALIZANDO A LAS 13:21 HS. VISUALIZA LO QUE APARENTEMENTE SERÍA UNA SILUETA DE UNA PERSONA CON ROPA OSCURA QUE SE ENCUENTRA ENTRE UN CONTENEDOR DE RESIDUOS Y UN VEHICULO BLANCO ENTONCES UN VEHÍCULO SIMIL RENAULT KANGOO COLOR GRIS CON DOMINIO DEL MERCOSUR NO LOGRANDO VISUALIZAR EL MISMO EL CUAL CIRCULABA POR EL CARRIL RÁPIDO POR AV. BRUIX SENTIDO A CHASCOMUS LA CUAL COLISIONA CON EL CONTENEDOR DE RESIDUOS Y ESTE CONTRA EL VEHICULO DE COLOR BLANCO. SE DEJA CONSTANCIA QUE SE VISUALIZA DESDE LA LEJANÍA. 13:41 HS. ARRIBA PERSONAL DE SAME AL LUGAR. 13:51HS. SE RETIRA SAME CON TRASLADO. 13:52 HS. QUEDA PERSONAL POLICIAL COMO CONSIGNA DANDO POR FINALIZADO EL EVENTO. SE TOMA CONOCIMIENTO MEDIANTE AMPLIACIÓN DE CARTA SAE SE COMUNICA QSO OFICIAL PRIMERO 783 INFORMA ARRIBO SAME INTERNO 360 SE COMUNICA VIA QSO OFICIAL PRIMERO LE 7830 INFORMA ARRIBO SAME INTERNO 360 BASE PIÑERO A CARGO DR. CADMYELL D MENDENZA MN 198867 ASISTE Y DERIVA AL PIÑERO CON DIAGNOSTICO POLITRAUMATISMO SIN RIESGO. SE REALIZA CONSULTA CON LA UNIDAD FLAGRANCIA SUR A CARGO DR. AGUSTIN AYMERIC SECRETARIA ÚNICA QUIEN DISPUSO LESIONES 94 NOTIFICACIÓN 29 30 AL IMPUTADO.
Nº SAE: 
46957055</t>
  </si>
  <si>
    <t>SE TOMA CONOCIMIENTO MEDIANTE CARTA SAE N° 46957560 TÓTEM 236 MASCULINO INDICA QUE LE ROBARON A UNA FEMENINO Y LA ARROJARON AL SUELO AGUARDA FRENTE AL TÓTEM. SIENDO LAS 14:20HS SE TOMA CÁMARA RETIRO61 EMPLAZADA EN ALEM 815 Y CÓRDOBA SE VISUALIZA A PERSONAL POLICIAL EN EL TÓTEM. SE VERIFICA LÍNEA DE TIEMPO MEDIANTE CÁMARA RETIRO61 EMPLAZADA EN ALEM 815 Y CÓRDOBA SIENDO LAS 14:10HS SE LOGRA VER A LOS AUTORES EN EL LUGAR POSTERIORMENTE MEDIANTE CÁMARA RETIRO61CAM03 SIENDO LAS 14:10:28HS SE VISUALIZA A LOS AUTORES ABORDO DE LA MOTO VEHÍCULO 1ER MASCULINO DELGADO CABELLO OSCURO REMERA CLARA JEANS OSCURO MOTO SIMILAR HONDA CB 230 COLOR GRIS Y CONDUCTOR MUSCULOSA GRIS CASCO NEGRO CALZADO CLARO. AMPLIA MEDIANTE CARTA SAE 107: HT AL ARRIBO DEL PERSONAL NEGATIVO LO DETALLADO NEGATIVO DENUNCIANTE.</t>
  </si>
  <si>
    <t>SE TOMA CONOCIMIENTO MEDIANTE CARTA SAE NRO. 46957601 AGENTE DE PREVENCIÓN HABRÍA UN MASCULINO QUE ESTARÍA MAREADO. SIENDO LA 14:22HS. SE TOMA CÁMARA BALVANERA38 EMPLAZADA EN PUEYRREDÓN 687 Y TUCUMÁN VISUALIZANDO A PERSONAL POLICIAL ASISTIENDO A UNA PERSONA EN LA VÍA PUBLICA. 14:42HS. ARRIBA SAME. 15:01HS. SE RETIRA SAME SIN VISUALIZAR EL TRASLADO. 15:04HS. SE RETIRA EL PERSONAL POLICIAL DANDO POR FINALIZADO EL EVENTO. AMPLIACIÓN MEDIANTE CARTA SAE 603 INFORMA MASCULINO CAÍDO DE SU PROPIA ALTURA. ARRIBO SAME DE BASE CÓRDOBA INTERNO 362 A CARGO DEL DR. LEZCOIN MATRICULA NACIONAL 198507 ASISTE EN EL LUGAR CON DIAGNOSTICO TRAUMATISMOS.</t>
  </si>
  <si>
    <t>SE TOMA CONOCIMIENTO MEDIANTE CARTA SAE N° 46957637. SIENDO 14:32 HS. SE TOMA CAMARA PARQUE CHACABUCO03 EMPLAZADA EN DIRECTORIO 8 Y LA PLATA. VISUALIZANDOSE A PERSONAL POLICIAL CON FEMENINO Y MASCULINO EN EL LUGAR CON AUTOMOVIL FIAT UNO COLOR BLANCO DOMINIO MZX 701 CON EL VIDRIO TRASERO ROTO. 15:18 HS. SE RETIRO EL PERSONAL POLICIAL DANDO POR FINALIZADO EL EVENTO. MEDIANTE CARTA SAE SE AMPLIA PERSONAL INDICA SE ENTREVISTA CON MASCULINO QUIEN REFIERE QUE OTRO MASCULINO QUIEN NO RECONOCE SE POSICIONA ATRAS DE SU VEHICULO ARROJANDOLE UNA PIEDRA DAÑANDO EL VIDRIO Y LUEGO CORRE DEL LUGAR. CONSULTA CON LA UNIDAD DE FLAGRANCIA OESTE A CARGO ARSILLA SECRETARIA FORTUNA INDICA ACTUACIONES POR ARTICULO 83.</t>
  </si>
  <si>
    <t>M. CASTRO 21</t>
  </si>
  <si>
    <t>SE TOMA CONOCIMIENTO MEDIANTE CARTA SAE N° 46957910 LLAMANTE DA AVISO DE CHOQUE ENTRE DOS VEHÍCULOS. CONSCIENTES TODOS LOS PASAJEROS. SIENDO LAS 14:49HRS SE TOMA CÁMARA MONTE CASTRO21 EMPLAZADA EN MARCOS PAZ 2395 Y ARREGUI DONDE SE VISUALIZA A UN GRUPO DE PERSONAS JUNTO A AMBOS VEHÍCULOS INVOLUCRADOS EN LA COLISIÓN. 14:56HRS SE VERÍA EL ARRIBO DE PERSONAL POLICIAL QUIEN ENTREVISTA AL GRUPO DE PERSONAS. 14:57HRS ARRIBA SAME. 15:03HRS SE RETIRA SAME SIN TRASLADO. 15:24HRS SE RETIRA PERSONAL POLICIAL DANDO POR FINALIZADO ESTE EVENTO. POSTERIORMENTE SE AMPLÍA MEDIANTE CARTA SAE 610A SAME INT 375 DEL HOSPITAL VÉLEZ SARSFIELD A CARGO DOCTORA DA SILVA MN 195109 ARRIBÓ DE FORMA PREVENTIVA. LOS CONDUCTORES DE LOS VEHÍCULOS SE NEGARON A SER ATENDIDOS. SE TRATÓ DE UN CHOQUE SIMPLE. ESTE EVENTO FUE MONITOREADO POR LUCÍA MORENA ROSSI 45926480</t>
  </si>
  <si>
    <t>SE TOMA CONOCIMIENTO MEDIANTE CARTA SAE N° 46957980 QUE FEMENINO REFIERE QUE HABRÍA UN MASCULINO QUE SE HABRÍA CAÍDO DE SU MOTOVEHÍCULO. DENUNCIANTE INDICA QUE EL MASCULINO ESTARÍA CONSCIENTE Y NO SE PODRÍA LEVANTAR. SOLICITA MÓVIL Y SAME. SIENDO LAS 14:58HS SE TOMA LA CÁMARA CABALLITO85 EMPLAZADA EN HIDALGO 898 Y DIAZ VELEZ Y SE VISUALIZA EN EL LUGAR CON OBSTRUCCIÓN PARCIAL DE LA VISUAL A UN MOTOVEHÍCULO DE COLOR NEGRO ESTACIONADO EN LA VÍA PÚBLICA JUNTO A UN FEMENINO DE REMERA MUSCULOSA CELESTE PANTALÓN CORTO AZUL Y OJOTAS ACOMPAÑADO DE UN MASCULINO DE REMERA NEGRA Y PANTALÓN CORTO NEGRO CON ZAPATILLAS BLANCAS. 14:59HS ARRIBA PERSONAL POLICIAL AL LUGAR Y ENTREVISTA AL MASCULINO Y FEMENINO. 15:21HS PERSONAL POLICIAL SE RETIRA DEL LUGAR DANDO COMO FINALIZADO EL EVENTO. POSTERIORMENTE SE AMPLÍA POR CARTA SAE. 906 INFORMA SE TRATARÍA DE UN CHOQUE SIMPLE. LAS PARTES INTERCAMBIAN DATOS. SE RETIRAN SIN NOVEDAD.</t>
  </si>
  <si>
    <t>SE TOMA CONOCIMIENTO MEDIANTE CARTA SAE N°46958212 DENUNCIANTE REFIERE QUE HABRÍA UN MASCULINO TENDIDO EN LA VÍA PUBLICA. EL MISMO NO RESPONDE A LLAMADOS. SIENDO LAS 15:17 HS. SE TOMA CÁMARA ALMAGRO31 EMPLAZADA EN RIVADAVIA 3902 Y CASTRO BARROS DONDE SE VISUALIZA A MASCULINO DE REMERA NEGRA BERMUDA GRIS Y CALZADO NEGRO SENTADO SOBRE LA VEREDA. 15:18 HS. ARRIBA PERSONAL POLICIAL. 15:25 HS. SE RETIRA MASCULINO POR SUS PROPIOS MEDIOS Y PERSONAL POLICIAL DANDO POR FINALIZADO ESTE EVENTO. SE AMPLÍA MEDIANTE CARTA SAE HT DEJA SIN EFECTO SAME. EL MASCULINO SE REINCORPORA Y SE RETIRA POR SUS PROPIOS MEDIOS. ESTE EVENTO FUE MONITOREADO POR GAROSO ANA LAURA DNI 44425086.</t>
  </si>
  <si>
    <t>RECOLETAO108</t>
  </si>
  <si>
    <t>SIENDO LAS 15:36 HS. SE TOMA CONOCIMIENTO POR CARTA SAE 46958466 POR UN MASCULINO QUE INDICA QUE EN EL LUGAR HAY OTRO MASCULINO QUE EDSTARIA NGRESANDO A UNA FUENTE. 15:41HS. AL TOMAR LA CAMARA RECOLETA O108 EMPLAZADA EN ANCHORENA 1897 Y PUEYRREDON SE VISUALIZA LO APORTADO. MASCULINO CABELLO COLORADO TORSO DESNUDO Y SHORT BLANCO EL CUAL INGRESO A LA FUENTE. POSTERIORMENTE SE RETIRA A PIE POR PUEYRREDON HACIA FRENCH. 15:45HS. SE VISUALIZA MOVIL POLICIAL EN EL LUGAR CON EL MASCULINO. 15:56HS. SE RETIRA MASCULINO POR SUS PROPIOS MEDIOS Y PERSONAL POLICIAL. SE AMPLIA POR CARTA QUE HT EN EL LUGAR PROCEDIERON A VERIFICAR AL MASCULINO EL MISMO CORRESPONDE Y NO POSEE. SE ESTABA MOJANDO LA CARA Y PIES DEBIDO AL CALOR. SE RETIRO DEL LUGAR EN FORMA PACIFICA.-</t>
  </si>
  <si>
    <t>PARQUE PATRICIOS57</t>
  </si>
  <si>
    <t>transito15:43:00</t>
  </si>
  <si>
    <t>SIENDO LAS 15:43 HS. SE TOMA CONOCIMIENTO POR CARTA SAE 46958544 POR PERSONAL DE TRANSITO SOLICITA COOPERACION DE MOVIL POR 5 MASCULINOS QUE ESTARIAN AGRESIVOS CON PERSONAL DE TRANSITO FEMENINO INDICA QUE SE NIEGAN A DESCENDER DEL VEHICULO. 15:47HS. SE TOMA LA CAMARA PARQUE PATRICIOS 57 EMPLAZADA EN A ALCORTA2595 Y LUNA VISUALIZANDO A PERSONAL DE TRANSITO JUNTO A VARIOS MASCULINOS. 15:49HS. ARRIBA PERSONAL POLICIAL.15:53HS. SE RETIRA ELMASCULINO DEL LUGAR Y PERSONAL POLICIAL. SE TOMA CONOCIMIENTO POR AMPLIACION QUE M 904 SE COOPERA SIN NOVEDAD CORONEL CAT 03383</t>
  </si>
  <si>
    <t>SE TOMA CONOCIMIENTO MEDIANTE CARTA SAE N° 46958549 LLAMANTE REFIERE UN MASCULINO QUE ESTARÍA VENDIENDO LENTES SOBRE LA VÍA PÚBLICA. ESTARÍA AGRESIVO Y NO SE QUERRÍA IR DEL LUGAR. SIENDO LAS 15:47HRS SE TOMA CÁMARA FLORESTA63 EMPLAZADA EN CAMPANA 499 Y ARANGUREN DONDE SE VISUALIZA A DOS MASCULINOS ACTUANDO COMO VENDEDORES AMBULANTES. 15:50HRS SE VISUALIZA ARRIBO DE PERSONAL POLICIAL QUIEN DAN CON LOS MASCULINOS Y ENTREVISTAN. 16:26HRS SE PIERDE LA IMAGEN EN LA CÁMARA. 16:49HRS LA SE RETOMA LA IMAGEN EN LA CÁMARA DONDE YA NO SE VISUALIZARÍA A LOS MASCULINOS NI AL PERSONAL POLICIAL DANDO POR FINALIZADO ESTE EVENTO. POSTERIORMENTE SE AMPLÍA MEDIANTE CARTA SAE SE HIZO CONSULTA CON JURADO FEDERAL NÚMERO 2 A CARGO DOCTOR RUIZ DISPOSICIÓN SECUESTRO DE PRENDAS. 3 SHORTS Y NOTIFICARLO DE ARTICULO 258 Y 259. ESTE EVENTO FUE MONITOREADO POR LUCÍA MORENA ROSSI 45926480</t>
  </si>
  <si>
    <t>PUERTO MADERO47</t>
  </si>
  <si>
    <t>SIENDO LAS 15:49 HS. SE TOMA CONOCIMIENTO POR CARTA SAE 46958617 POR LOCAL THE HARMONY CENTER SPA-LLAMANTE INDICA QUE LE HABRIAN ROBADO A UN CLIENTE HACE 40 MINUTOS ATRAS. 15:55HS. AL TOMAR LA CAMARA PUERTO MADERO 47 EMPLAZADA EN T GUEVARA 315 Y P DEALESSI SE VISUALIZA PERSONAL POLICIAL EN EL LUGAR. SE APORTA LINEA DE TIEMPO. SE REALIZO LINEA DE TIEMPO POR CAMARA PUERTO MADERO47 CAM03 VISUALIZANDO HORAS 15:17:13 UN MOTOVEHICULO COLOR NEGRO CON AZUL SIENDO CONDUCIDA POR UN PERSONA CASCO NEGRO CON BLANCA CAMPERA NEGRA CON BLANCO BERMUDA OSCURA EL CUAL CIRCULABA POR GUEVARA HACIA DEALESSI LUEGO SUBE A LA VEREDA Y APARENTEMENTE LE SUSTRAE UN ELEMENTO A UNA PESONA PARA LUEGO RETIRARSE POR GUEVARA HACIA JUANA MANSO . 16:13HS. SE RETIRA PERSONAL POLICIAL CON FEMENINO. SE AMPLIA POR CARTA QUE HT INFORMA QUE SE ENTREVISTA A LA LLAMANTE LA SRA DNI 34147308 MARISA DALMA RODRIGUEZ RIVAS QUIEN REFIERE QUE HACE APROXIMADAMENTE UNA HORA VIO COMO MODALIDAD MOTOCHORRO SUSTRAEN CADENITA DEL CUELLO A UNA PERSONA DE LA CUAL NO FUE HABIDA SE EVACUA CONSULTA A LA FISCALIA CRIMINAL Y CORRECCIONAL NRO 31 A CARGO DE LA DRA GRACIELA GILCARBO SECRETARIA UNICA A CARGO DE LA DRA RODRIGUEZ QUIEN INTERIORIZADA DE LOS PORMENORES INDICA SE LABREN ACTUACIONES POR AVERIGUACION ILICITO</t>
  </si>
  <si>
    <t>BALVANERA O128</t>
  </si>
  <si>
    <t>SE TOMA CONOCIMIENTO MEDIANTE CARTA SAE N°46958664 ACERCA DE UNA COLISIÓN ENTRE UN COLECTIVO Y UNA AMBULANCIA DE SAME. 15:57HS. SE TOMA CONTROL DE LA CÁMARA BALVANERAO128 EMPLAZADA EN MORENO 2199 Y PASCO. AL MOMENTO DE TOMAR LA CÁMARA SE VISUALIZA DICHA AMBULANCIA EN EL LUGAR. NO SE VISUALIZA AL COLECTIVO MENCIONADO. NO SE VISUALIZA LA PRESENCIA DE PERSONAL POLICIAL EN EL LUGAR. NO SE VISUALIZAN IMÁGENES DE RELEVANCIA AL REALIZAR LÍNEA DE TIEMPO DEBIDO A DESPERFECTOS TÉCNICOS. 16:12HS. SE PIERDE LA VISUAL DEBIDO A UN DESPERFECTO TÉCNICO DANDO POR FINALIZADO ESTE EVENTO. POSTERIORMENTE SAE AMPLIA. 903C INFORMA. ES AFIRMATIVA LA NOVEDAD SE TRATO DE CHOQUE SIMPLE ENTRE COLECTIVO DE LA LÍNEA 168 Y AMBULANCIA DE SAME. NEGATIVO HERIDOS.</t>
  </si>
  <si>
    <t>FLORES 45 CAM02</t>
  </si>
  <si>
    <t>SE TOMA CONOCIMIENTO MEDIANTE CARTA SAE N° 46958988. DENUNCIANTE REFIERE CHOQUE EN DIRECTORIO 2100 ENTRE AUTO Y MOTOVEHICULO. EL MASCULINO SE ENCONTRARIA LESIONADO. SIENDO 16:32 HS. SE TOMA CAMARA FLORES45CAM02 EMPLAZADA EN DIRECTORIO 2115 Y CAMACUA. SE VISUALIZA AL PERSONAL POLICIAL ENTREVISTANDOSE CON MASCULINO DEL MOTO VEHICULO. 16:53 HS. ARRIBO SAME. 16:59 HS. SE RETIRO SAME SIN TRASLADO. MEDIANTE LINEA DE TIEMPO SIENDO 16:12 HS. SE VERIFICA QUE EL MASCULINO DE LA MOTO CIRCULABA POR DIRECTORIO POR EL TERCER CARRIL Y UNOS METROS ANTES DE LLEGAR A LA INTERSECCION CON CAMACUA UN VEHICULO DE COLOR BLANCO EL CUAL CIRCULABA EN MISMO SENTIDO POR EL CUARTO CARRIL REALIZA UNA MANIOBRA HACIA LA IZQUIERDA PASANDO AL TERCER CARRIL Y SE PRODUCE EL CHOQUE. PRODUCTO DEL MISMO EL MOTOCICLISTA CAE SOBRE LA CINTA ASFALTICA. 17:10 HS. SE RETIRO PERSONAL POLICIAL DANDO POR FINALIZADO EL EVENTO. MEDIANTE CARTA SAE SE AMPLIA HT INFORMA ARRIBO SAME INTERNO 393 PIÑERO A CARGO DRA. ANA PALACIOS MN 185863 LA MISMA ASISTE Y NO DERIVA CONTROL CLINICO A RAIZ DE LA MALA MANIOBRA</t>
  </si>
  <si>
    <t>SAN NICOLAS 10</t>
  </si>
  <si>
    <t>SE TOMA CONOCIMIENTO MEDIANTE CARTA SAE N°: 46959032 FEMENINO DETENIDO. SIENDO LAS 16:34HS SE TOMA CAMARA SAN NICOLAS10 EMPLAZADA EN VIAMONTE 1026 Y 9 DE JULIO EN LA CUAL SE VISUALIZA A PERSONAL POLICIAL CON 2 FEMENINOS DEMORADOS. 18:28HS SE RETIRA PERSONAL POLICIAL CON TRASLADO DE FEMENINOS QUEDANDO OFICIAL EN CONSIGNA Y DANDO POR FINALIZADO ESTE EVENTO. POSTERIORMENTE SE AMPLIA MEDIANTE CARTA SAE. MOTO 514 INFORMA QUE MIENTRAS SE ENCONTRABA RECORRIENDO SU SECTOR ASIGNADO VISUALIZO UN MOTOVEHICULO QUE CIRCULABA POR LA VEREDA CON DOS PERSONAS DE SEXO FEMENINO ABORDO. LAS CUALES A DARLE LA VOZ DE ALTO PARA DETENCION LA CONDUCTORA HACE CASO OMISO LOGRANDO DETENER LA MARCHA A ESCASOS METROS POR LA CALLE VIAMONTE INTERSECCION CON LA CALLE CARLOS PELLEGRINI. PARA LUEGO AL QUERER IDENTIFICARLAS SE TORNAN AGRESIVAS CON EL PERSONAL Y NO BRINDAN NINGUN TIPO DE DOCUMENTACION DEL RODADO. ES POR ELLO QUE DEBIDO A LO NARRADO REALIZO CONSULTA CON EL MAGISTRADO EL CUAL DISPUSO LA DETENCION DE LAS PERSONAS Y SECUESTRO DEL MOTOVEHICULO CON PERTENENCIAS. SECUESTRO: UN (01) MOTOVEHICULO MARCA ZANELLA MODELO ZB110 COLOR AZUL CON DOMINIO A 234MTL. LA SUMA DE CUATRO CIENTOS VEINTE MIL (420.000) PESOS ARGENTINOS Y DIECISIETE (17) FRASCOS DE COLOR NARANJA CON TAPA BLANCA.</t>
  </si>
  <si>
    <t>BOEDO 12 CAM01</t>
  </si>
  <si>
    <t>16.40</t>
  </si>
  <si>
    <t>SE TOMA CONOCIMIENTO MEDIANTE CARTA SAE N°46958569. LLAMANTE REFIERE CHOQUE ENTRE VEHICULO Y AMBULANCIA. SIENDO 16:40HS SE TOMA CAMARA BOEDO12CAM01 EMPLAZADA ENJUAN DE GARAY 3496 Y MAZA. SE VISUALIZA A PERSONAL POLICIAL EN EL LUGAR. NO SE LOGRA VISUALIZAR RECURSOS ANTERIORES.SE REALIZA LINEA DE TIEMPO EN CAMARA BOEDO12CAM01 SIENDO LAS 15:35HS SE VISUALIZO EL VEHICULO BLANCO CIRCULAR POR MAZA SENTIDO AVPAVON ESTE TRATA DE EVADIR A LA AMBULANCIA QUE CIRCULABA POR JUAN DE GARAY MANO SENTIDO A MAZA E INGRESA A LO QUE SERIA UNA VERDULERIA. SE DEJA CONSTANCIA QUE LA AMBULANCIA PASA EN ROJO POR LA POSICION DE LA CAMARA NO SE LOGRO VISUALIZA SI HUBO UN GOLPE ENTRE AMBOS VEHICULOS. SIENDO 17:00HS PERSONAL POLICIAL QUEDA DE CONSIGNA FINALIZANDO ESTE EVENTO. SE AMPLIA MEDIANTE SAE MOVIL INFORMA SE EFECTUO CONSULTA CON LA UFLAGRANCIA OESTE A CARGO DE LA DOCTORA ARCHILLA SECRETARIA UNICA DOCTOR FORTUNA QUIEN INTERIORIZADO DE LOS PORMENORES DISPUSO VIALES AL LUGAR ALCOTEST Y NARCOTES PARA EL CONDUCTOR DE LA AMBULANCIA AGUARDA EL MOVIL 905 B. ESTE EVENTO FUE MONITOREADO POR LIGRESTI MAIRA 3914979.</t>
  </si>
  <si>
    <t>SE TOMA CONOCIMIENTO MEDIANTE CARTA SAE N°46958808 HT REFIERE QUE SOLICITA APOYO. 16:10 HS. SE TOMA LA CAMARA PALERMOO137 EMPLAZADA EN DARREGUEYRA 2102 Y GUATEMALA VISUALIZANDO PERSONAL POLICIAL JUNTO A MASCULINOS EN EL LUGAR. 17:03 HS. SE RETIRA PERSONAL POLICIAL DEL LUGAR DANDO POR FINALIZADO ESTE EVENTO. POSTERIORMENTE SE AMPLIA MEDIANTE CARTA SAE 614 INFORMA PERSONAL POLICIAL ILESO. CONSULTA CON LA UNIDAD DE FLAGRANCIA NORTE A CARGO DEL DR. OUTEDA DISPONE ACTOS POR ARTICULO 2 37 ATENTADO DISPONE DETENCIÓN EL MISMO SE ENCONTRABA REALIZANDO USO INDEBIDO DEL ESPACIO PUBLICO.</t>
  </si>
  <si>
    <t>SIENDO LAS 17:33HS SE VISUALIZA MEDIANTE CÁMARA CONSTITUCION27 EMPLAZADA EN JUAN DE GARAY 1186 Y SALTA A UN FEMENINO DE MUSCULOSA NEGRA SHORT DE JEANS AZUL Y ZAPATILLAS NEGRAS CON SUELA BLANCA EN APARENTE COMERCIALIZACIÓN DE ESTUPEFACIENTES. SE DA AVISO A COMANDO GENERANDO CARTA SAE N° 46959617. 17:37HS SE VISUALIZA A LA FEMENINA POR JUAN DE GARAY HACIA SANTIAGO DEL ESTERO ASIMISMO SE LA PIERDE DE LA VISUAL. AMPLIA MEDIANTE CARTA SAE 601C REFIERE AL ARRIBO DEL PERSONAL NEGATIVO LO APORTADO NEGATIVO FEMENINO NEGATIVO DENUNCIANTE PANORAMA NORMAL.</t>
  </si>
  <si>
    <t>RECOLETAO137</t>
  </si>
  <si>
    <t>SIENDO LAS 17:49 HS. SE TOMA CONOCIMIENTO POR CARTA SAE 46959764 POR MASCULINO REFIERE QUE HAY 3 MASCULINOS QUE INTENTARON ROBAR UN CELULAR A UN MASCULINO QUE CAMINABA POR EL LUGAR. 17:54HS. SE VISUALIZA POR LA CAMARA RECOLETA O137 EMPLAZADA EN JUNIN 1198 Y ARENALES A PERSONAL POLICIAL EN EL LUGAR. POSTERIORMENTE SE RETIRA. 18:04HS. SE TOMA CONOCIMIENTO POR CARTA QUE GHT Y 1002 SE IDENTIFICA MASCULINOS CONSULTADO VIA POC NO POSEEN IMPEDIMENTO
CECILIA GOMEZ - 25/12/2025 16:04
NEGATIVO ELEMENTO CONSTITUTIVO DE DELITO. NO SE APERSONA DENUNCIANTE. CONSTANCIA EN PARTE.</t>
  </si>
  <si>
    <t>SANTA RITA 35</t>
  </si>
  <si>
    <t>SE TOMA CONOCIMIENTO MEDIANTE CARTA SAE N° 46959618 MASCULINO REFIERE QUE UN MOTOCICLISTA SE HABRÍA ACCIDENTADO Y SE ENCUENTRA CON VARIOS GOLPES. SIENDO LAS 17:42HRS SE TOMA CÁMARA SANTA RITA35 EMPLAZADA EN JUAN B. JUSTO 6295 Y EMILIO LAMARCA DONDE SE VISUALIZA A PERSONAL POLICIAL JUNTO A DOS MASCULINOS Y UN MOTOVEHÍCULO. SE REALIZA LÍNEA DE TIEMPO POR CÁMARA SANTA RITA35CAM02 EMPLAZADA EN JUAN B. JUSTO 6295 Y LAMARCA DONDE A LAS 17:32HRS SE VERÍA COMO EL MASCULINO DEL MOTOVEHÍCULO SE CAERÍA DEL MISMO POR SU PROPIA CUENTA. 18:03HRS ARRIBA SAME. 18:16HRS SE RETIRA SAME SIN TRASLADO. 19:21HRS SE QUEDARÍA PERSONAL POLICIAL DE CONSIGNA DANDO POR FINALIZADO ESTE EVENTO. POSTERIORMENTE SE AMPLÍA MEDIANTE CARTA SAE MÓVIL 611 INFORMA ARRIBO NO ARRIBO PERSONAL DE POLICÍA FEDERAL ARGENTINA SE COMUNICÓ CON AYUDANTE LP 3139 VERÓNICA GADEA DE INTERVENCIONES JUDICIALES E INFORMO QUE REALIZO CONSULTA CON UNIDAD DE FLAG OESTE A CARGO DOCTOR ARCILLA Y ANOTICIADO DE LOS PORMENORES DEBIDO AL NO HABER VEHÍCULOS INVOLUCRADOS SOLICITO REALIZAR EXPEDIENTE DE CONSTANCIA Y NUEVO LLAMADO DE PERSONAL DE POLICÍA DE CIUDAD. MÓVIL 611 INFORMA SE REALIZÓ CONSULTA CON UFLA OESTE A CARGO DOCTOR ARCILLA SIENDO ATENDIDO POR EL DOCTOR CORSO QUIEN INDICA EXP CONSTANCIA CON NÚMERO 961106. ESTE EVENTO FUE MONITOREADO POR LUCÍA MORENA ROSSI 45926480</t>
  </si>
  <si>
    <t>SE TOMA CONOCIMIENTO MEDIANTE CARTA SAE N° 46959547 POR UN MASCULINO DESCOMPUESTO EN AV. CRAMER Y AV. CONGRESO. SIENDO LAS 17:38 HS. SE VISUALIZA POR CÁMARA BELGRANO01 EMPLAZADA EN CONGRESO 2910 Y CRAMER EL QTH APORTADO. 17:41 HS. ARRIBA PERSONAL POLICIAL. 18:07 HS. SE RETIRA EL PERSONAL POLICIAL DANDO POR FINALIZADO ESTE EVENTO. POSTERIORMENTE SE TOMA CONOCIMIENTO POR CARTA SAE HT ENTREVISTA AL SR. ANDRÉS SE RETIRA POR SUS MEDIOS A NOSOCOMIO CERCANO JUNTO A UNA AMIGA.</t>
  </si>
  <si>
    <t>MONSERRAT 18</t>
  </si>
  <si>
    <t>SE TOMA CONOCIMIENTO POR CARTA SAE N°46959795 DENUNCIANTE REFIERE QUE HUBO UN CHOQUE ENTRE UN VEHÍCULO Y UN COLECTIVO. SOLICITA PERSONAL POLICIAL. 17:55 HS. SE TOMA CÁMARA MONSERRAT18 EMPLAZADA EN BELGRANO 202 Y PASEO COLON. SE VISUALIZA AL VEHÍCULO COLISIONADO Y A PERSONAL POLICIAL Y DE TRÁNSITO EN EL LUGAR. SE VERIFICO LÍNEA DE TIEMPO POR CÁMARA MONSERRAT18 CAM01 Y A LAS 17:51 HS. SE LOGRA OBSERVAR AL COLECTIVO QUE CIRCULA POR LA DERECHA HACIA PASEO COLON DISMINUYENDO LA VELOCIDAD Y EN ESE MOMENTO SE DETIENE DEBIDO AL PASO DE UN PEATÓN CUANDO UN VEHÍCULO COLOR NEGRO LO CHOCA POR DETRÁS. 18:02 HS. ARRIBA SAME. 18:12 HS. ARRIBA BOMBEROS. 18:26 HS. SE RETIRA SAME CON TRASLADO. 18:45 HS. SE RETIRA BOMBEROS. 18:46 HS. SE DA POR FINALIZADO EL EVENTO. QUEDA PERSONAL POLICIAL EN EL LUGAR. SE TOMA CONOCIMIENTO POR CARTA SAE PERSONAL POLICIAL INTERVENTOR INFORMA QUE ARRIBO SAME INT 372 DE ZONA CENTRO A CARGO DEL DR. CACERES QUIEN ASISTE Y TRASLADA CON DIAGNOSTICO POLITRAUMATISMO LEVE AL HOSPITAL ARGERICH CON CONSIGNA OF LP 59741 LAUTARO TEJERINA. ACOMPAÑANTE FEMENINO CON DIAGNOSTICO POLICONTUSA SIN RIESGO DE VIDA EN OTRA AMBULANCIA DE SAME INT 396 DE BASE CONSTITUCIÓN A CARGO DEL DR. ROJAS CON CONSIGNA POLICIAL OF LP 163240 ARCE MAXIMILIANO. SE TRASLADÓ AL ARGERICH. SE REALIZÓ CONSULTA CON LA UNIDAD DE FLAGRANCIA ESTE A CARGO DEL DR. CARLOS APUTTO QUIEN DISPUSO ACTUACIONES POR LESIONES 94 Y NOTIFICACIÓN POR ARTÍCULO 29 Y 30 Y SOLTURA. NEGATIVO SERVICIOS VIALES Y ALCOHOTEST. NEGATIVO RELEVANCIA.</t>
  </si>
  <si>
    <t>P. CHACABUCO 23</t>
  </si>
  <si>
    <t>SE TOMA CONOCIMIENTO MEDIANTE CARTA SAE N° 46959745 DENUNCIANTE REFIERE QUE HUBO UN CHOQUE ENTRE UNA CAMIONETA KANGOO Y UN MOTOVEHICULO. SIENDO LAS 17:57 HS. SE TOMA CÁMARA PARQUE CHACABUCO23 EMPLAZADA EN LA PLATA 2003 Y ZAÑARTU VISUALIZANDO TRES MASCULINOS EN LA VÍA PÚBLICA. SE REALIZA LÍNEA DE TIEMPO MEDIANTE CÁMARA PARQUE CHACABUCO23CAM03 A LAS 17:45HS. VISUALIZANDO SOBRE AVENIDA LA PLATA EL PASO DE UNA MOTO COLOR BLANCA A BORDO DE UN MASCULINO EL CUAL SE VERÍA OBLIGADO A TENER QUE FRENAR YA QUE UN VEHÍCULO PARTICULAR MARCA RENAULT MODELO KANGOO COMENZARÍA SU MANIOBRA DE GIRO SIN LAS LUCES REGLAMENTARIAS PARA LA OCASIÓN PROVOCANDO LA CAÍDA DEL MOTOVEHICULO. 18:03 HS. SE RETIRA MASCULINO POR SUS PROPIOS MEDIOS Y SIN ARRIBO DE PERSONAL POLICIAL DANDO POR FINALIZADO ESTE EVENTO. POSTERIORMENTE SE AMPLÍA MEDIANTE CARTA SAE 605 B INDICA DE PANORAMA NORMAL. NO ES NECESARIO AMBULANCIA DE SAME. CONSTANCIA EN PARTE 107 NO ES NECESARIO ARRIBO DE SAME.</t>
  </si>
  <si>
    <t>V. DEVOTO 04</t>
  </si>
  <si>
    <t>SIENDO LAS 18:10HS. SE TOMA LA CÁMARA VILLA DEVOTO04 EMPLAZADA EN AVENIDA SAN MARTIN 7465 Y GENERAL PAZ VISUALIZANDO GRAN CAUDAL DE AGUA DEBIDO A LA LLUVIA BAJO EL PUENTE Y SOBRE LA CALZADA DE CALLE AVENIDA SAN MARTIN INTERSECCIÓN GENERAL PAZ. SE DA AVISO A COMANDO GENERANDO CARTA SAE N°46960093. SIENDO LAS 19:34HS. SE VISUALIZA TRANSITO CIRCULANDO CON NORMALIDAD DESCENDIDO EL AGUA SE DA POR FINALIZADO ESTE EVENTO. SE TOMA CONOCIMIENTO MEDIANTE CARTA SAE INFORMA SECTOR1 SE FINALIZA EN EL LUGAR EL AGUA DESCENDIÓ EL TRANSITO ES FLUIDO. PANORAMA NORMAL.</t>
  </si>
  <si>
    <t>SE TOMA CONOCIMIENTO MEDIANTE CARTA SAE N°46959941 911 SOLICITA MÓVIL POLICIAL EN EL LUGAR . 18:13 SE TOMA CÁMARA RETIRO02 EMPLAZADA EN DR. RAMOS MEJÍA 1348 VISUALIZANDO PERSONAL POLICIAL EN EL LUGAR. SE VERIFICO LÍNEA DE TIEMPO CÁMARA RETIRO02 CAM02 NO LOGRANDO VISUALIZAR DATOS PARA APORTAR DEBIDO AL POSICIONAMIENTO DE LA CÁMARA. 18:50 SE RETIRA PERSONAL POLICIAL. POSTERIORMENTE SE AMPLÍA MEDIANTE CARTA SAE DIR. 30 AMPLIA QUE ESTE MASCULINO DEJA SIN EFECTO A SAME EL MISMO SE NIEGA A SER ASISTIDO Y NO REQUIERE ESPERARLA. SE ENTREVISTA SR DNI APORTADO CON SU MOTO DOMINIO. EL MISMO PATINO CON SU MOTO Y GOLPEO A LA CAMIONETA DEL DIR 30 INTERNO 8150 DOMINIO APORTADO A CARGO INSPECTOR LP 6815 VERA WALTER PERSONAL POLICIAL ILESO . ESTE MASCULINO NO QUIERE INSTR A LA ACCIÓN PENAL REFIRIÓ QUE FUE UN ERROR SUYO DE UNA MALA MANIOBRA Y SE RESBALO Y GOLPEO LEVEMENTE LA PARTE DE ATRÁS DE LA CAMIONETA DEL DIR 30. SE RECTIFICA SERIA LA PARTE DE ADELANTE POR DICHOS DEL ENCARGADO ESTE MASCULINO FRENO DE GOLPE Y LA CAMIONETA LO TOCA LEVEMENTE DESDE ATRÁS Y ESTE CAE POR TAL MOTIVO SE REALIZA CONSULTA DE OFICIO. EL MASCULINO DE LA MOTO SE QUIERE RETIRA DADO QUE ESTA MUY APURADO Y NO QUIERE ESPERAR MAS. NO VA INSTAR A LA ACCIÓN PENAL EL ISMO DEJO SIN EFECTO A SAME NO QUIERE SER ASISTIDO. NEGATIVO LESIONES NI DAÑOS A LA MOTO PERO DE IGUAL MANERA EL DIR 30 VA A REALIZAR CONSULTA DE OFICIO . ESTE EVENTO FUE MONITOREADO POR GALVAN DAIANA DNI 44303987</t>
  </si>
  <si>
    <t>SE TOMA CONOCIMIENTO MEDIANTE CARTA SAE N°: 46960000 4 MASCULINOS Y 1 FEMENINO DEMORADOS POR PERSONAL POLICIAL. SIENDO LAS 18:15HS SE TOMA CÁMARA CONSTITUCION27 EMPLAZADA EN JUAN DE GARAY 1186 Y SALTA EN LA CUAL SE VISUALIZA A PERSONAL POLICIAL CON 4 MASCULINOS Y 1 FEMENINO DEMORADOS. CMU AMPLIA SE VERIFICO LÍNEA DE TIEMPO CÁMARA CONSTITUCION38CAM03 SIENDO LAS 18:09HS SE VISUALIZÓ A MASCULINO REMERA NARANJA SHORT NEGRO PRÓXIMO A PARADA DE COLECTIVO LÍNEA 39 ES CUANDO SE APROXIMA FEMENINO REMERA CLARA SHORT NEGRO JUNTO A DOS FEMENINOS MÁS LA MISMA MANTIENE UNA INCIDENCIA CON EL MASCULINO PARA LUEGO ÉSTE RETIRARSE A LA VELOZ CARRERA SIENDO PERSEGUIDO POR UN SEGUNDO MASCULINO CAMISETA DEPORTIVA PANTALÓN NEGRO. POSTERIORMENTE SE VISUALIZA A AMBOS MASCULINOS A LA VELOZ CARRERA POR SALTA SENTIDO JUAN DE GARAY CÁMARA CONSTITUCION16CAM01 Y POSTERIORMENTE SE LOS VISUALIZA POR CÁMARA CONSTITUCION27CAM02 DONDE ARRIBA PERSONAL POLICIAL E IDENTIFICA A LAS PARTES. 20:02HS SE RETIRA PERSONAL POLICIAL CON TRASLADO DE MASCULINO CON CAMISETA NARANJA DANDO POR FINALIZADO ESTE EVENTO. POSTERIORMENTE SE AMPLÍA MEDIANTE CARTA SAE. 601C REFIERE QUE SE HACE CONSULTA CON JUZGADO N°11 A CARGO DE DOCTORA DETTAZI SECRETARIA N°133 A CARGO DE DOCTOR TURNET ACTUACIONES POR ROBO. AVALA DETENCIÓN. ESTE EVENTO FUE MONITOREADO POR FLORES THIAGO DNI 47787990.</t>
  </si>
  <si>
    <t>SE TOMA CONOCIMIENTO MEDIANTE CARTA SAE N°46959853 HT SOLICITA CÁMARAS POR COLISIÓN. SIENDO LAS 18:23 HORAS SE TOMA CÁMARA PALERMO09 EMPLAZADA EN CÓRDOBA 4603 Y SCALABRINI ORTIZ VISUALIZANDO PANORAMA NORMAL. SE VERIFICA LÍNEA DE TIEMPO TOMANDO CÁMARA PALERMO09 CAM01 SIENDO LAS 17:06 HORAS SE VISUALIZA A RODADO BLANCO CIRCULAR POR AVENIDA CÓRDOBA Y AL GIRAR A LA IZQUIERDA UN CICLISTA LO ESQUIVA PERO EL QUE CIRCULABA POR DETRÁS NO LO LOGRA Y COLISIONA CON EL LATERAL IZQUIERDO DEL RODADO. 18:32 HORAS SE TOMA CONOCIMIENTO MEDIANTE CARTA SAE QUE SE FINALIZÓ EL EVENTO. POSTERIORMENTE SE AMPLÍA MEDIANTE CARTA SAE QUE HT INFORMA ARRIBO AMBULANCIA PRIVADA DE ACUDIR INTERNO 122 A CARGO DEL DOCTOR MONTES MN 196867 QUIEN ASISTE Y DERIVA AL SANATORIO ANCHORENA DIAGNOSTICO POLITRAUMATISMO SIN RIESGO DE VIDA. CONSULTADAS LAS PARTES CORRESPONDEN Y NO POSEEN IMPEDIMENTOS. NEGATIVO RELEVANCIA. INDICA LAS PARTES NO INSTAN ACCIÓN PENAL. ASIMISMO SE REALIZO CONSULTA JUDICIAL CON UNIDAD DE FLAGRANCIA NORTE A CARGO DE LA DRA. GARCIA QUIEN DISPUSO SE LABREN ACTUACIONES POR LESIONES 94, NOTIFICACIÓN 29 Y 30.-</t>
  </si>
  <si>
    <t>P. CHACABUCO O116</t>
  </si>
  <si>
    <t>SE TOMA CONOCIMIENTO MEDIANTE CARTA SAE N° 46960101. DENUNCIANTE REFIERE CHOQUE CON HERIDOS EN ASAMBLEA AL 200. SIENDO 18:25 HS. SE TOMA CÁMARA PARQUE CHACABUCOO116 EMPLAZADA EN ASAMBLEA 309 Y SALAS. VISUALIZÁNDOSE AL PERSONAL POLICIAL EN EL LUGAR ENTREVISTANDO A LAS PARTES INVOLUCRADAS EN EL MENCIONADO CHOQUE. 18:28 HS. ARRIBO DOTACIÓN DE BOMBEROS. MEDIANTE LINEA DE TIEMPO POR CAM02 19:19 HS. SE VISUALIZA A UN RODADO COLOR GRIS CIRCULAR APARENTEMENTE A GRAN VELOCIDAD POR ASAMBLEA SENTIDO SENILLOSA. EL MENCIONADO EN LA CURVA DE LA CALLE ASAMBLEA Y VIEL CONTINUA SU RECORRIDO NO RESPETANDO EL SENTIDO CARRIL COLISIONANDO CON LOS RODADOS QUE SE ENCONTRABAN DETENIDOS. 18:37 HS. ARRIBO SAME. 18:42 HS. ARRIBO UN SEGUNDO SAME. 18:43 HS. SE RETIRÓ SAME NO VISUALIZANDO SI REALIZO TRASLADO DEBIDO A QUE ESTABA ESTACIONADO EL MISMO AL REVÉS. 18:44 HS. ARRIBO TERCER SAME. 18:52 HS. SE RETIRÓ LA TOTALIDAD DE SAME SIN TRASLADO. 18:55 HS. SE RETIRÓ DOTACIÓN DE BOMBEROS. 19:25 HS. SE VISUALIZA A LOS INVOLUCRADOS EN INCIDENCIA CON EL PERSONAL POLICIAL. 19:30 HS. ARRIBO APOYO DEL PERSONAL POLICIAL. 19:35 HS. SE CAE EL SISTEMA. 19:55 HS. SE REESTABLECE EL SISTEMA. 20:30 HS. ARRIBO SAME. 20:40 HS. SE RETIRÓ SAME SIN TRASLADO. 21:05 HS. SE DA POR FINALIZADO EL EVENTO QUEDANDO PERSONAL POLICIAL DE CONSIGNA. MEDIANTE CARTA SAE SE AMPLÍA MÓVIL 607B INFORMA QUE SE REALIZÓ CONSULTA CON LA UNIDAD DE FLAGRANCIA OESTE A CARGO DE LA DRA. LORENA ARCHILLA. SECRETARIA UNICA. DISPUSO ACTUACIONES POR LESIONES 94. ASÍ MISMO SE SOLICITA VIALES ALCOTEST Y NARCO TEST. DATOS DE LA CONSIGNA OFICIAL 35283 CACERES CRISTIAN POC 1141615296.</t>
  </si>
  <si>
    <t>BELGRANO 16 CAM01</t>
  </si>
  <si>
    <t>SE TOMA CONOCIMIENTO MEDIANTE CARTA SAE N° 46960243 LLAMANTE REFIERE QUE HAY UN FEMENINO ESTÁ EN LA PUERTA DE EDIFICIO. ESTA CAÍDA EN EL LUGAR. SIENDO LAS 18:37HS. SE TOMA CÁMARA BELGRANO16CAM01 EMPLAZADA EN LIBERTADOR 5701 Y LA PAMPA VISUALIZANDO QTH APORTADO. ASÍ MISMO NO SE VISUALIZA FEMENINA CAÍDA EN EL LUGAR. SE REALIZA LÍNEA DE TIEMPO A TRAVÉS DE LA CÁMARA BELGRANO16CAM01 SIENDO LAS 18:24HS. SE VISUALIZA A UN FEMENINO CON DIFICULTAD AL CAMINAR ARRIBAR AL LUGAR E INGRESAR AL EDIFICIO. NO SE OBSERVA QUE LA MENCIONADA SE RECUESTE O INGRESE A LA FINCA DEBIDO A LA UBICACIÓN DE LA CÁMARA. 18:38HS. ARRIBA PERSONAL POLICIAL. 18:44HS. SE RETIRA PERSONAL POLICIAL Y FEMENINO DANDO POR FINALIZADO ESTE EVENTO. POSTERIORMENTE SE AMPLIA QUE MÓVIL 913 ENTREVISTA A LA LLAMANTE SE TRATÓ DE UNA PERSONA EN SITUACIÓN DE VULNERABILIDAD LA CUAL YA SE HABÍA RETIRADO DEL LUGAR SIN NOVEDAD.</t>
  </si>
  <si>
    <t>P. AVELLANEDAO100 CAM02</t>
  </si>
  <si>
    <t>SE TOMA CONOCIMIENTO MEDIANTE CARTA SAE N° 46960384 SECTOR 3 9C INFORMA QUE HABRÍA COLISIONADO CONTRA UN VEHÍCULO PARTICULAR EN GRAL EUGENIO GARZON Y PERGAMINO. SIENDO LAS 18:48 HS. SE TOMA LA CÁMARA PARQUE AVELLANEDAO100CAM02 EMPLAZADA EN PERGAMINO 705 Y GRAZON SIN LOGRAR VISUALIZAR LO APORTADO POR OBSTRUCCIÓN DE ARBOLEDA. ASIMISMO SE DEJA CONSTANCIA QUE EL DOMO PRESENTA DESPERFECTOS TÉCNICOS QUE NO PERMITEN SU MANIPULACIÓN. SE VERIFICO LÍNEA DE TIEMPO POR CÁMARA PARQUE AVELLANEDAO100 CAM02 VISUALIZANDO A LAS 18:39 HS. A MÓVIL POLICIAL CIRCULA POR PERGAMINO SENTIDO A GARZON Y A UN VEHÍCULO PARTICULAR COLOR BLANCO CIRCULA POR GARZON SENTIDO A PERGAMINO Y AL LLEGAR A LA INTERSECCIÓN COLISIONAN. SE DEJA CONSTANCIA QUE EN EL LUGAR NO SE POSEE SEMÁFORO. 18:52 HS. SE DA POR FINALIZADO EL EVENTO. POSTERIORMENTE SE AMPLÍA POR CARTA SAE QUE OFICIAL 1 TINAO INFORMA QUE SECTOR 3 SE TRATÓ DE UN CHOQUE SIMPLE NEGATIVO PERSONAS LESIONADAS. EL MÓVIL POLICIAL POSEE DAÑOS EN EL PARAGOLPES DELANTERO Y PLÁSTICOS A UN ASÍ SE ENCUENTRA OPERATIVO. EL AUTO PARTICULAR POSEE ABOLLADURA A LA ALTURA DE LA RUEDA DELANTERA DERECHA. CONSULTADOS POR POC CORRESPONDEN Y NO POSEEN. SE INTERCAMBIAN DATOS. SE LABRA EXPEDIENTE DE CONSTANCIA. NEGATIVO MEDIOS. NEGATIVO PERSONA DE RELEVANCIA. ARRIBO SAME INTERNO 424 DEL HOSPITAL PIÑERO A CARGO DE LA DRA. PALACIOS MATRICULA NACIONAL N° 185863 QUIEN ASISTE EN EL LUGAR AL FEMENINO CON DIAGNOSTICO CONTROL CLÍNICO. LA MISMA NO DESEA DE INSTAR A LA ACCIÓN PENAL ALGUNA. SE DEJA CONSTANCIA EN PARTE.</t>
  </si>
  <si>
    <t>SE TOMA CONOCIMIENTO MEDIANTE CARTA SAE N°46960412 HT PRIORIDAD SOLICITA APOYO. SIENDO LAS 18:50HS. SE TOMA CÁMARA FLORES80 EMPLAZADA EN RIVADAVIA 7392 Y LAFUENTE VISUALIZANDO PERSONAL POLICIAL ENTREVISTANDO VARIOS CIVILES. 20:08HS. SE RETIRA PERSONAL POLICIAL CON TRASLADO DEL FEMENINO POR FINALIZADO ESTE EVENTO. POSTERIORMENTE SE AMPLÍA MEDIANTE SAE HT INFORMA SE TOMÓ CONSULTA CON LA DRA. ARCILLA DE LA UNIDAD DE FLAGRANCIA OESTE QUIEN DISPONE ACTUACIONES POR LESIONES 89 Y DETENCIÓN DEL FEMENINO EN CUANTO AL MASCULINO NO ADOPTA TEMPERAMENTO. 607 SAME VIDEO LLAMADA DRA. TAPIA MN 159020 QUIEN ASISTE CON DIAGNOSTICO POLI CONTUSIÓN LEVE AL PERSONAL DE ESPACIOS PÚBLICOS.</t>
  </si>
  <si>
    <t>SE TOMA CONOCIMIENTO MEDIANTE CARTA SAE N°46960127 DENUNCIANTE REFIERE QUE UN MASCULINO SE HABRÍA CAÍDO DE SU MOTOVEHICULO APARENTEMENTE TENDRÍA FRACTURA EXPUESTA EN PERONÉ. SIENDO LAS 18:51 HS. SE TOMA CÁMARA FLORES30 EMPLAZADA EN J B ALBERDI 2907 Y SAN PEDRITO VISUALIZANDO SAME Y PERSONAL POLICIAL EN EL LUGAR. 18:53 HS. SE RETIRA SAME CON TRASLADO. 19:12HS. SE RETIRA PERSONAL POLICIAL DEL LUGAR DANDO POR FINALIZADO ESTE EVENTO. POSTERIORMENTE SE AMPLÍA MEDIANTE CARTA SAE SECTOR INFORMA SAME 393 A CARGO DE LA DRA. PALACIOS MN 185893 QUIEN ASISTE Y TRASLADA AL HOSPITAL PIÑEIRO CON DIAGNÓSTICO CORTE PROFUNDO EN RODILLA DERECHA SECTOR 3 INFORMA QUE EL MASCULINO SE HABRÍA CAÍDO DESDE SU MOTOVEHICULO POR UNA MALA MANIOBRA MOTOVEHICULO A RESGUARDO.</t>
  </si>
  <si>
    <t>SE TOMA CONOCIMIENTO MEDIANTE CARTA SAE 46960429 MASCULINO REFIERE QUE EN LA PARADA DE LÍNEA 8 SOBRE LAS CALLES AV RAMOS MEJÍA 1793 UN MASCULINO REMERA NEGRA MOROCHO ESTATURA BAJA LE HABRÍAN ROBADO EL CELULAR Y PASAPORTE FUGA HACIA SHERATON AGUARDA SR MAMANI ESTEBAN ATENTO A ELLO SIENDO LAS 18:53 HS. SE TOMA LA CÁMARA RETIRO 06 AL MOMENTO NO SE VISUALIZA LO APORTA SEGUIDO SE REALIZO LÍNEA DE TIEMPO POR LA CÁMARA RETIRO 06 CAM 03 SIENDO LAS 18:47 HS. SE VISUALIZO UN MASCULINO CHOMBA NEGRA LÍNEAS EN CUELLO Y MANGAS CLARAS SHORT NEGRO CALZADO NEGRO SUELA CLARA PROVENIR A LA VELOZ CARRERA DE LAS DÁRSENAS DE COLECTIVO Y RETIRARSE HACIA EDUARDO MADERO. 19:19 HS. SE TOMA CONOCIMIENTO MEDIANTE CARTA SAE QUE SE ENCONTRABA EN LA PARADA DE LA LÍNEA 8 CUANDO UN MASCULINO LA ABORDO POR LA ESPALDA Y LE SUSTRAJO UNA CARTERA CON DOCUMENTOS Y TELÉFONO CELULAR. EL AUTOR DESCRIPTO FUGA HACIA LIBERTADOR Y LO PIERDE DE VISTA EN MÚGICA FISCALÍA CRIMINAL NUMERO °31 DRA. GIL CARBO SECRETARIA ÚNICA DRA. RODRÍGUEZ DISPUSO ACTUACIONES POR HURTO.</t>
  </si>
  <si>
    <t>RETIRO 57</t>
  </si>
  <si>
    <t>SE TOMA CONOCIMIENTO MEDIANTE LA CARTA SAE N° 46960654. QUE PERSONAL DE LA ALCALDÍA SOLICITA DUTIA AL LUGAR YA QUE DOS INTERNOS SE ENCUENTRAN EN INCIDENCIA. TOTAL DETENIDOS 26. NEGATIVO PELIGRO DE FUGA. SIENDO LAS 19:12 HS SE TOMA CÁMARA RETIRO57. EMPLAZADA EN LA CALLE DE LOS INMIGRANTES 2600 Y R. CASTILLO. SE VISUALIZA LA ALCALDÍA CON MÓVILES POLICIALES EN EL LUGAR. SE BRINDA APOYO ÓPTICO CON LA CÁMARA MENCIONADA ANTERIORMENTE. 19:36 HS SE SUELTA CÁMARA RETIRO57 DANDO ASÍ POR FINALIZADO ESTE EVENTO. A POSTERIORI SE AMPLÍA MEDIANTE LA CARTA SAE. OFICIAL RUIZ PERSONAL DEL MÓVIL 601 AMPLIA QUE SE TRATÓ DE DOS PREVENIDOS EN EL SECTOR COMÚN DE LA ALCALDÍA EN EL QUE PERMANECE ABIERTO DE 08.00 HS A 22:00 HS. DONDE LOS INTERNOS MEDIANA JOSÉ ESTEBAN ARGENTINO DE 40 AÑOS CON DNI 31619482 CON PRISIÓN PREVENTIVA POR ROBO Y EL INTERNO GADANO JUAN FRANCISCO ARGENTINO DE 28 AÑOS DNI 39882898 CUMPLIENDO PRISIÓN PREVENTIVA POR ROBO. LOS QUE COMENZARON A DISCUTIR TOMÁNDOSE A GOLPES DE PUÑO. SE EVACUO CONSULTA CON UNIDAD DE FLAGRANCIA ESTE A CARGO DEL DR. CAPUTO QUIEN DISPONE SE LABREN ACTUACIONES POR LESIONES 89.</t>
  </si>
  <si>
    <t>SE TOMA CONOCIMIENTO MEDIANTE CARTA SAE N°46960976 SOBRE PERSONAL POLICIAL CON UN DEMORADO. SIENDO LAS 19:12 HS. SE TOMA CÁMARA BALVANERA04 EMPLAZADA EN PUEYRREDÓN 68 Y BARTOLOMÉ MITRE SE VISUALIZA A PERSONAL POLICIAL CON UN MASCULINO EN EL INGRESO DEL COMERCIO COTO UBICADO EN RIVADAVIA Y JUJUY. 20:07 HS. SE DEJA DE VISUALIZA A PERSONAL POLICIAL DANDO POR FINALIZADO EL EVENTO. MEDIANTE AMPLIACIÓN DE CARTA SAE HT INFORMA SE ENTREVISTA A LA SEÑORA ROJAS QUIEN REFIERE QUE UN MASCULINO LE ARREBATA SU TELÉFONO CELULAR DENTRO DE FORMACIÓN SIENDO DEMORADO. SE ENTABLO CONTACTO CON EL JUZGADO N°13 SECRETARIA N°140 EN LA VOZ DEL DOCTOR SCHUTERE QUIEN DISPONE SE LABREN ACTUACIONES POR ROBO ARREBATO. SE AVALA LA DETENCIÓN DE LA PARTE IMPUTADA.</t>
  </si>
  <si>
    <t>P. CHACABUCO O145</t>
  </si>
  <si>
    <t>SE TOMA CONOCIMIENTO MEDIANTE CARTA SAE N° 46960672 DENUNCIANTE REFIERE QUE CHOCO UN AUTO Y UNA MOTO Y SOLICITA PERSONAL. SIENDO LAS 19:14 HS. SE TOMA CÁMARA PARQUE CHACABUCOO145 VISUALIZANDO UN MASCULINO SIENDO ENTREVISTADO POR PERSONAL POLICIAL. 19:28 HS. SE RETIRA MASCULINO POR SUS PROPIOS MEDIOS Y A SU VEZ PERSONAL POLICIAL DANDO POR FINALIZADO ESTE EVENTO. POSTERIORMENTE SE AMPLÍA MEDIANTE CARTA SAE 606 B INDICA AL ARRIBO SE IDENTIFICA A MASCULINO SIN NOVEDAD TANTO MOTO COMO MASCULINO CORRESPONDE Y NO POSEE. EL PANORAMA NORMAL. CONSTANCIA EN PORTA.</t>
  </si>
  <si>
    <t>SE TOMA CONOCIMIENTO MEDIANTE CARTA SAE N°46960655 DENUNCIANTE REFIERE QUE ESTARÍAN PARANDO VEHICULOS Y LE QUIEREN SACAR EL VEHÍCULO. 19:15HS. SE TOMA CÁMARA PARQUE CHACABUCO31 EMPLAZADA EN TORRES Y TENORIO 2120 Y SOMELLERA VISUALIZANDO A APARENTE DENUNCIANTE CON PERSONAL POLICIAL EN EL LUGAR. 19:23HS. SE RETIRA PERSONAL POLICIAL DANDO POR FINALIZADO EL EVENTO. SE AMPLÍA MEDIANTE SAE SECTOR 1 SE ENTREVISTA COLABORÓ CON EL PERSONAL DE BRIGADA EL CUAL INDICA QUE SE TRATÓ DE UNA INCIDENCIA SOLUCIONADA. EL PANORAMA ES NORMAL.</t>
  </si>
  <si>
    <t>PALERMO O 145 CAM03</t>
  </si>
  <si>
    <t>SE TOMA CONOCIMIENTO MEDIANTE CARTA SAE N° 46960897 DENUNCIANTE REFIERE CHOQUE ENTRE VEHÍCULO Y MOTOVEHICULO EL CONDUCTOR DE LA MOTO APARENTEMENTE HERIDO EN LA PIERNA. 19:47 HS. SE TOMA CÁMARA PALERMOO145/CAM03 EMPLAZADA EN LIBERTADOR 5001 Y OLLEROS SE VISUALIZA PERSONAL POLICIAL CON MASCULINO SENTADO PRESUNTAMENTE LESIONADO POR CHOQUE SE VISUALIZA AUTOMÓVIL COLOR GRIS CON FEMENINO DE VERDE Y UN MASCULINO CON REMERA BEIGE Y PANTALÓN NEGRO. CMU AMPLIA SE REALIZA LINEA DE TIEMPO POR LA CÁMARA PALERMOO145CAM03 SE OBSERVA EN HORAS 19:27 HS. A MOTOVEHICULO SÍMIL SCOOTER CIRCULAR POR AVENIDA DEL LIBERTADOR SENTIDO AVENIDA GENERAL PAZ EL MENCIONADO SE DETIENE SOBRE EL CARRIL RÁPIDO A LA ESPERA DE LA HABILITACIÓN DEL SEMÁFORO SEGUIDAMENTE INTENTA INICIAR SU MARCHA QUEDANDO A ESCASOS METROS DE LA SENDA PEATONAL MOMENTO EN EL CUAL ES COLISIONADO POR UN MOTOVEHICULO SÍMIL CROSS QUE CIRCULABA EN SENTIDO CONTRARIO PROVOCANDO LA CAÍDA DEL PRIMERO MIENTRAS QUE ESTE ULTIMO DETIENE SU MARCHA ENTRE DOS RODADOS. 19:48 HS ARRIBA SAME AL LUGAR. 20:00 HS SE RETIRA SAME CON TRASLADO DE MASCULINO DE MOTOVEHICULO. 20:13 HS HT PERSONAL POLICIAL SE RETIRA CON MOTOVEHICULO DEL MASCULINO LESIONADO. 20:26 HS SE RETIRA FEMENINO DE AUTOMÓVIL GRIS POR SUS PROPIOS MEDIOS Y A SU MISMA VEZ PERSONAL POLICIAL DANDO ASÍ POR FINALIZADO ESTE EVENTO. SE AMPLIA MEDIANTE CARTA SAE MÓVIL 614 INFORMA ARRIBO SAME INTERNO 409 BASE RURAL A CARGO DRA MN 186395 QUIEN ASISTE Y DERIVA HOSPITAL PIROVANO DIAGNOSTICO TRAUMATISMO EN PIERNA IZQUIERDA. MÓVIL 614 INFORMA EL VEHÍCULO CIRCULABA POR LIBERTADOR HACIA RETIRO AL GIRAR A LA IZQUIERDA SE CRUZA MOTOVEHICULO POR EL LADO IZQUIERDO Y CAE. VEHÍCULOS COMO PERSONAS CORRESPONDEN Y NO POSEEN IMPEDIMENTOS. NEGATIVO RELEVANCIA. SE REALIZA CONSULTA UNIDAD DE FLAGRANCIA NORTE A CARGO DR OURTERO QUIEN DISPONE EXPEDIENTE DE CONSTANCIA CONDUCTORA DE VEHÍCULO SIN TEMPERAMENTO.</t>
  </si>
  <si>
    <t>V. RIACHUELO12 CAM02</t>
  </si>
  <si>
    <t>SE TOMA CONOCIMIENTO MEDIANTE CARTA SAE N°46961072 MÓVIL SECTOR 1 INFORMA QUE MASCULINO CRUZA MÓVIL POLICIAL REALIZANDO ADEMANES Y GRITADO CUANDO EL MÓVIL FRENA EL MASCULINO INTENTA INGRESAR AL BORDADO. 19:50 HS. SE TOMA CÁMARA VILLA RIACHUELO12 CAMO2 EMPLAZADA EN ITAQUI 6501 Y PIEDRABUENA VISUALIZANDO AL PERSONAL POLICIAL CON MASCULINO. SE REALIZA LINEA DE TIEMPO POR CÁMARA VILLA RIACHUELO12 CAMO2 VISUALIZANDO A LAS 19:39 HS. MASCULINO GORRA ROJA REMERA OSCURA PANTALÓN GRIS ENCONTRARSE EN LA INTERSECCIÓN APORTADA EL MISMO SE APROXIMA A MITAD DE CUADRA FRENANDO A MÓVIL POLICIAL QUE CIRCULABA POR ITAQUI SENTIDO A PIEDRA BUENA APROXIMARSE A LA PUERTA LADO CONDUCTOR E INTENTA ABRIRLA LUEGO MÓVIL POLICIAL ESTACIONA Y ENTREVISTA A MASCULINO. 20:07 HS. SE RETIRA MASCULINO POR SUS PROPIOS MEDIOS Y EL PERSONAL POLICIAL DANDO POR FINALIZADO EL EVENTO. POSTERIORMENTE SE AMPLÍA POR CARTA SAE MÓVIL SECTOR 1 INFORMA QUE SE LOGRÓ IDENTIFICAR AL MASCULINO. EL MISMO CORRESPONDE Y NO POSEE EL MASCULINO SE ENCUENTRA EN SITUACIÓN DE VULNERABILIDAD Y ES CONOCIDO POR LA ZONA DE IGUAL MODO SE REALIZÓ CONSULTA CON LA UNIDAD DE FLAGRANCIA SUR A CARGO DE LA DRA. SOLANO MARIA QUIEN NO ADOPTA TEMPERAMENTO YA QUE EL MASCULINO NO PRESENTA NINGÚN ELEMENTO CONSTITUTIVO DE DELITO EL MASCULINO SE RETIRA DEL LUGAR SIN NOVEDAD NO REQUIERE NINGUNA ASISTENCIA EXPEDIENTE DE CONSTANCIA. ESTE EVENTO FUE MONITOREADO POR LOANA CANALIS 45926523.</t>
  </si>
  <si>
    <t>V. SOLDATI 73</t>
  </si>
  <si>
    <t>SE TOMA CONOCIMIENTO MEDIANTE CARTA SAE N° 46961157. DEUNCIANTE REFIERE QUE QUE UN MASCULINO TOCO A SU HIJA DE 15 AÑOS EN UNA FIESTA DE EGRESADOS. 19:58 HS. SE VISUALIZA POR CÁMARA VILLA SOLDATÍ 73 EMPLAZADA EN LAFUENTE 3301 Y FRANCISCO RABANAL A PERSONAL POLICIAL JUNTO A VARIAS PERSONAS. 20:23 HS. SE RETIRO MÓVIL POLICIAL DANDO POR FINALIZADO EL EVENTO. POSTERIOMENTE SE AMPLIA POR CARTA SAE QUE MÓVIL 608 EN EL DÍA DE LA FECHA SE RECIBIO EN DEPENDENCIA UNA DENUNCIA POR AVERIGUACION ABUSO CON INTERVENCION DEL JUZGADO CORRECCIONAL N° 20 A CARGO DR BECARIA SECRETARIA N°162 A CARGO DRA VEVERINO EN ESTOS MOMENTOS SE ENCONTRABA LA FAMILIA DE LA DAMNIFICADA CIRCULANDO POR EL LUGAR Y SE CRUZAN CON EL IMPUTADO Y MANTIENEN UNA DISCUSION CON EL MISMO EN EL LUGAR SE LE INDICO A LA FAMILIA DE LA DAMNIFICADA QUE EL MISMO YA FUE NOTIFICADO DE LA CAUSA Y SE RETIRAN DEL LUGAR</t>
  </si>
  <si>
    <t>SAAVEDRA 87</t>
  </si>
  <si>
    <t>SE TOMA CONOCIMIENTO MEDIANTE CARTA SAE N°46961189 DENUNCIANTE REFIERE QUE UN MASCULINO EN AUTO CORSA COLOR DORADO ESTA SACANDO UN ARMA DE FUEGO POR LA VENTANILLA. 20:08HS. SE TOMA CÁMARA SAAVEDRA87 EMPLAZADA EN R BALVIN 4701 Y ARIAS VISUALIZANDO VEHÍCULO COLOR PLATEADO MARCA CHEVROLET CON DOMINIO COLOCADO JFM 886. SIENDO LAS 20:10HS. EL VEHÍCULO ES INTERCEPTADO POR PERSONAL POLICIAL DE MOTORIZADA ARRIBO MÓVIL MASCULINO CONDUCTOR ES REQUISADO COMO VEHÍCULO. 20:24HS. EL MASCULINO SE RETIRA POR SUS PROPIO MEDIOS PERSONAL POLICIAL TAMBIÉN DANDO POR FINALIZADO TE EVENTO.SE TOMA CONOCIMIENTO MEDIANTE CARTA SAE INFORMA MOTO EN EL LUGAR SE VERIFICO AL MASCULINO SE IDENTIFICA NEGATIVO ARMA DE FUEGO EN EL LUGAR ASÍ MISMO MASCULINO COMO VEHÍCULO PASADO POR POC CORRESPONDE Y NO POSEE.</t>
  </si>
  <si>
    <t>SIENDO LAS 20:10 HS. SE TOMA LA CÁMARA RETIRO40 LA MISMA EMPLAZADA EN LAS CALLES ANTÁRTIDA ARGENTINA 1151Y LETONIA EN EL LUGAR SE VISUALIZA A UN FEMENINO ESTATURA MEDIA BAJA PELO RUBIO REMERA NEGRA CALZA NEGRA ZAPATILLAS VIOLETAS SE APROXIMA A UN FEMENINO DE AVANZADA EDAD E INTENTA SUSTRAERLE PERTENENCIAS MODALIDAD PUNGA FEMENINO SE DESPLAZA POR ANTARITA ARGENTINA HACIA INMIGRANTES SE DA AVISO A COMANDO Y SE GENERA CARTA SAE 46961279. 20:17 HS. SE TOMA LA CÁMARA RETIRO 05 SE CONTINUA VISUALIZANDO AL FEMENINO. 20:18 HS. ARRIBA PERSONAL POLICIAL DANDO CON LA MISMA. 20:28 HS. SE RETIRA LA FEMENINO POR SUS PROPIOS MEDIOS SIN IMPEDIMENTO. POSTERIORMENTE SE TOMA CONOCIMIENTO MEDIANTE CARTA SAE QUE HT AMPLIA SE TOMO CONTACTO CON CMU NO SE VISUALIZA HECHO ILÍCITO ASIMISMO SE IDENTIFICÓ AL FEMENINO NO POSEE IMPEDIMENTO NI ELEMENTO CONSTITUTIVO DE DELITO CONSTANCIA EN PARTE.</t>
  </si>
  <si>
    <t>PALERMO 24</t>
  </si>
  <si>
    <t>SE TOMA CONOCIMIENTO MEDIANTE CARTA SAE N°46961291 DENUNCIANTE REFIERE QUE HAY UN MASCULINO ROBANDO ADENTRO DE UN SANDERO BLANCO. 20:17 HS. SE TOMA LA CÁMARA PALERMO24 EMPLAZADA EN SCALABRINI ORTIZ 2298 Y CHARCAS VISUALIZANDO A PERSONAL POLICIAL EN EL LUGAR. SE REALIZA LINEA DE TIEMPO MEDIANTE LA CÁMARA PALERMO24 DONDE AL MOMENTO NO SE VISUALIZA IMÁGENES DE RELEVANCIA DEBIDO QUE LA MISMA SE ENCUENTRA EN MODO PATRÓN Y PARCIALMENTE OBSTRUIDA POR ARBOLEDA. 21:30 HS. SE RETIRA PERSONAL POLICIAL CON TRASLADO DANDO POR FINALIZADO ESTE EVENTO. POSTERIORMENTE SE AMPLIA MEDIANTE CARTA MAGISTRADO: FISCALÍA NACIONAL EN LO CRIMINAL Y CORRECCIONAL N° 62 A CARGO DRA. MARÍA PARRA, SECRETARIA ÚNICA A CARGO DR. YAPUR ARIEL. QUIEN ANOTICIADO DE LOS PORMENORES ORDENO QUE SE INICIEN ACTUACIONES EN PRIMER INSTANCIA POR TENTATIVA HURTO Y LA DETENCIÓN DEL MASCULINO APRENDIDO  COMO EL SECUESTRO DEL VEHÍCULO INVOLUCRADO EN EL HECHO.</t>
  </si>
  <si>
    <t>V. LUGANOO108</t>
  </si>
  <si>
    <t>SE TOMA CONOCIMIENTO MEDIANTE CARTA SAE N°46961316 PERSONAL POLICIAL IDENTIFICANDO A UN MASCULINO. 20:19HS. AL TOMAR LA CÁMARA VILLA LUGANOO108 EMPLAZADA EN PIEDRA BUENA 3196 Y DE LA ROSA SE VISUALIZA PERSONAL POLICIAL CON EL MASCULINO. SE BRINDA APOYO ÓPTICO. 20:41HS. SE RETIRA MASCULINO POR SUS PROPIOS MEDIOS. 20:42HS. SE RETIRA PERSONAL POLICIAL DANDO POR FINALIZADO ESTE EVENTO. SE TOMA CONOCIMIENTO MEDIANTE AMPLIACIÓN DE CARTA SAE MÓVIL 508 INFORMA SOBRE DE LA ROSA SE PROCEDE A IDENTIFICAR A UN MASCULINO EL CUAL ENTRE SUS PERTENENCIAS SE LE ENCUENTRA UN CIGARRILLO ARMADO CASERO DE SUSTANCIA VEGETAL SÍMIL MARIHUANA DE UN PESO DE 0.20 GRAMOS POR TAL MOTIVO SE PROCEDIÓ A REALIZAR CONSULTA CON LA UNIDAD DE FLAGRANCIA SUR A CARGO SEBASTIAN LANDINI SE LABRAN ACTUACIONES POR INFRACCIÓN A LA LEY 23737 ARTICULO 14 INCISO 2 EL MISMO NOTIFICADO Y SE RETIRA DEL LUGAR.</t>
  </si>
  <si>
    <t>V. LUGANOO175</t>
  </si>
  <si>
    <t>SE TOMA CONOCIMIENTO MEDIANTE CARTA SAE N°46961290 FEMENINO REFIERE QUE SU HERMANA HABRÍA ESTADO CON UNA CRISIS DE NERVIOS HACE UNOS DÍAS Y NO QUIERE SALIR A LA CALLE. REFIERE QUE NO PUEDE ABRIR LAS PUERTAS DE SU CASA DESDE LAS 16:00 HS. NO RESPONDE A LOS LLAMADOS. 20:20 HS. SE POSEE CÁMARA VILLA LUGANOO175 EMPLAZADA EN DELLEPIENE 4634 VISUALIZANDO EN EL LUGAR A PERSONAL POLICIAL JUNTO A SAME. 21:25 HS. ARRIBA BOMBEROS. 22:05 HS. SE RETIRA SAME CON TRASLADO. 22:20 HS. SE RETIRA BOMBEROS QUEDANDO PERSONAL DE CONSIGNA EN EL LUGAR. POSTERIORMENTE SE TOMA CONOCIMIENTO MEDIANTE AMPLIACIÓN SAE MÓVIL SECTOR 3 INFORMA SAME INTERNO 416 DEL HOSPITAL GRIERSON A CARGO DE LA DRA. ROMERO LEANDRA MN. 172.110 QUIEN ASISTE Y TRASLADA AL FEMENINO CON DIAGNOSTICO BROTE PSICÓTICO ACTIVO PACIENTE PSIQUIÁTRICO DESCOMPENSADO. ACOMPAÑADA DE CONSIGNA POLICIAL. OFICIAL LP. 76727 GONZÁLEZ RICARDO. EN EL LUGAR SE HIZO PRESENTE BOMBEROS INTERNO 2675 A CARGO DE CAPITÁN LP. 25967 ARIEL PERALTA ESTACIÓN 10 LUGANO DOTACIÓN DE 8*1 . EN EL COCHE HIDRO ELEVADOR INTERNO 9052 A CARGO DEL BOMBERO SUPERIOR FINICH ALEJANDRO LP.17040 ESTACIÓN VILLA CRESPO Y EL GER.1 INTERNO 2644 A CARGO DEL CAPITÁN LP. 75362STAVALE ENRIQUE DOTACION6 1. SE REALIZO CONSULTA CON FISCALÍA CORRECCIONAL N° 50 A CARGO DEL DR. ORFILA. SECRETARÍA ÚNICA A CARGO DE LA DRA. SOULE. SE LABRAN ACTUACIONES POR TENTATIVA DE SUICIDIO. EVENTO MONITOREADO POR CANEPA LEILA. 33438655</t>
  </si>
  <si>
    <t>RECOLETA28</t>
  </si>
  <si>
    <t>SE TOMA CONOCIMIENTO MEDIANTE CARTA SAE  FEMENINO POR MEDIO DE TOTEM REFIERE QUE LE HABRIAN ROBADO SU CARTERA HACE DOS HORAS EN SANTA FE 1998. SIENDO LAS 20:28 HS. SE TOMA CAMARA RECOLETA 28 EMPLAZADA EN SANTA FE 1999 Y AYACUCHO DONDE SE VISUALIZA FEMENINO JUNTO AL TOTEM. SE DA AVISO A COMANDO MEDIANTE CARTA SAE NUMERO 46961388. 20:40 HS. ARRIBA PERSONAL POLICIAL Y ENTREVISTA. 20:59 HS. SE RETIRA PERSONAL POLICIAL Y EL FEMENINO DANDO POR FINALIZADO EL EVENTO. SE TOMA CONOCIMIENTO MEDIANTE CARTA SAE QUE SE REALIZA CONSULTA CON FISCALIA CRIMINAL Y CORRECCIONAL NUMERO 62 DOCTOR YAPUR SECRETARIA ÚNICA DOCTORA PARDO. DISPONE ACTUACIONES AVERIGUACIÓN ILÍCITO.</t>
  </si>
  <si>
    <t>RETIRO 63</t>
  </si>
  <si>
    <t>SE TOMA CONOCIMIENTO MEDIANTE MODULACIÓN HT PERSONAL POLICIAL SOLICITA APOYO POR UN MASCULINO AGRESIVO. SIENDO LAS 20:29HS SE TOMA CÁMARA RETIRO63 EMPLAZADA EN ARROYO 1095 Y CERRITO SE VISUALIZA A PERSONAL POLICIAL CON UN MASCULINO DEMORADO. SE DA AVISO A COMANDO MEDIANTE CARTA SAE N° 46961435. SE VERIFICA LÍNEA DE TIEMPO MEDIANTE CÁMARA RETIRO63CAM03 SIENDO LAS 20:27HS SE VISUALIZÓ PARCIALMENTE POR LA LEJANÍA Y POCA NITIDEZ DE LA CÁMARA PERSONAL POLICIAL FORCEJEANDO CON UNA PERSONA SOBRE LA VEREDA Y LA CINTA ASFÁLTICA. 20:56HS SE RETIRAN LAS PARTES. DANDO ASÍ POR FINALIZADO EL EVENTO. AMPLIA MEDIANTE CARTA SAE MÓVIL 901 A INFORMA QUE SE TRATÓ DE UNA INCIDENCIA CON UN MASCULINO SIN TECHO SOLUCIONADAS EN EL LUGAR EL MISMO SE RETIRÓ DEL LUGAR SIN NOVEDAD PASADO POR EL POC CORRESPONDE Y NO POSEE IMPEDIMENTO.</t>
  </si>
  <si>
    <t>SE TOMA CONOCIMIENTO MEDIANTE CARTA SAE N ° 46961470 DENUNCIANTE REFIERE QUE HABRÍA UN FEMENINO APARENTEMENTE DESCOMPUESTA. SIENDO LAS 20:42 HS. SE TOMA LA CÁMARA BALVANERA07 EMPLAZADA EN RIVADAVIA 2999 Y ECUADOR VISUALIZANDO A UN FEMENINO SENTADA SOBRE VÍA PUBLICA SIENDO ASISTIDA POR PERSONAL POLICIAL. SIENDO LAS 20:45 HS EL FEMENINO SE RETIRA DEL LUGAR DANDO POR FINALIZADO ESTE EVENTO. POSTERIORMENTE CARTA SAE AMPLIA MÓVIL 903 A INFORMA SE TRATA DE FEMENINO LA CUAL SE ENCUENTRA PASADO DE COPAS SE NIEGA APORTAR DATOS NO REQUIERE ASISTENCIA DE SAME Y POLICIAL PANORAMA NORMAL.</t>
  </si>
  <si>
    <t>BALVANERA 35/81</t>
  </si>
  <si>
    <t>SE TOMA CONOCIMIENTO MEDIANTE CARTA SAE N°46961535. DENUNCIANTE INDICA QUE EL COLECTIVO A LA HORA DE FRENAR PROVOCO QUE UN FEMENINO SE LESIONE. 20:45 HS SE TOMA LA CÁMARA BALVANERA35 EMPLAZADA EN CORRIENTES 3202 Y ANCHORENA VISUALIZANDO EN EL LUGAR SE VISUALIZA A UN COLECTIVO DE LA LÍNEA 24 Y PERSONAL POLICIAL. SE REALIZA LÍNEA DE TIEMPO MEDIANTE LA CÁMARA BALVANERA81 CAM02 EMPLAZA CORRIENTES 3296 Y AGÜERO SIENDO LAS 20:40 HS SE VISUALIZA A UN RODADO ESTACIONADO EN DOBLE FILA EGRESANDO DEL MISMO. MOTIVO POR EL CUAL UN RODADO PEUGEOT GRIS DETIENE SU MARCHA Y ES COLISIONADO POR DETRÁS POR EL COLECTIVO EN MENCIÓN. SIENDO LAS 21:07 HS ARRIBA SAME. SIENDO LAS 21:24 HS SE RETIRA SAME CON TRASLADO. 21:28 HS ARRIBA SEGUNDO SAME. 21:41 HS SE RETIRA SAME CON TRASLADO.22:42HS. SE RETIRA COLECTIVO Y QUEDA PERSONAL DE CONSIGNA EN EL LUGAR DANDO POR FINALIZADO ESTE EVENTO. POSTERIORMENTE SE TOMA CONOCIMIENTO MEDIANTE AMPLIACIÓN DE SAE 903 SE TRATÓ DE CHOQUE ENTRE VEHÍCULO ESTACIONADO SALÍA DEL LUGAR Y OTRO VEHÍCULO QUE SE ENCONTRABA CIRCULANDO FRENA DE GOLPE Y ES COLISIONADO POR EL COLECTIVO 4 PASAJEROS DERIVADOS EL PRIMER VEHÍCULO SE RETIRÓ SE DESCONOCE DATOS .-ARRIBO SAME INTERNO 426 BASE MORENO DR. LOBO MN 168733 DERIVA CON DIAGNOSTICO POLITRAIMAUMATISMOS AL HOSPITAL RAMOS MEJÍA A LA SRA YURQUINA Y AL SR CARDOZO CON DIAGNOSTICO TRAUMATISMO EN MIEMBRO SUPERIOR IZQUIERDO AMBOS AL R MEJÍA . CON CONSIGNA. ARRIBO SAME INTERNO 421 HOSPITAL DURAND DR. MONGOLÍ MN 126747 DERIVA AL MISMO NOSOCOMIO CON DIAGNOSTICO POLITRAUMATISMOS A DOS PERSONAS . SE HIZO CONSULTA CON UFLA ESTE DR CAPUTO ACTUACIONES LES 94 SIN IMPUTADO CÁMARAS SOLAMENTE SIN DECLARACIÓN DE CMU. ESTE EVENTO FUE MONITOREADO POR FARÍAS EN COLABORACIÓN CON CUELLAR CAMILA 46280094.</t>
  </si>
  <si>
    <t>V. LUGANOO211</t>
  </si>
  <si>
    <t>SE TOMA CONOCIMIENTO MEDIANTE CARTA SAE N° 46961588 POR UN CHOQUE ENTRE UN VEHÍCULO Y UN MOTOVEHICULO. 20:53HS. AL MOMENTO DE TOMAR LA CAMARA VILLA LUGANO0211 EMPLAZADA EN LEGUIZAMON 3810 Y CASTAÑARES SE LOGRA VISUALIZAR A UNA FEMENINO TENDIDA EN LA CINTA ASFÁLTICA JUNTO A UN MASCULINO Y PERSONAL POLICIAL EN EL LUGAR. SE REALIZA LÍNEA DE TIEMPO SOBRE LA MISMA CAMARA CAM01 Y A LAS 20:48HS. SE VISUALIZO CIRCULAR POR CASTAÑARES A MOTOVEHICULO BI TRIPULADO Y VEHICULO DE ALQUILER CIRCULAR POR MARTINIANO LEGUIZAMON SENTIDO A CASTAÑARES AL LLEGAR A LA INTERSECCION COLISIONAN QUEDANDO MOTOVEHICULO Y PERSONAS TENDIDAS EN EL SUELO. SE DEJA CONSTANCIA QUE EN EL LUGAR NO SE POSEE SEMAFORO. 21:08HS. ARRIBA SAME. 21:23HS. SE RETIRA SAME CON TRASLADO. 21:57HS. PERMANECE PERSONAL POLICIAL DE COSIGNA DANDO POR FINALIZADO ESTE EVENTO. SE TOMA CONOCIMIENTO MEDIANTE AMPLIACIONES DE CARTA SAE QUE MOVIL 908 INFROMA QUE SE LABRAN ACTUACIONES POR LESIONES 94 INTERVIENE LA UNIDAD DE FLAGRANCIA SUR A CARGO DE LA DOCTORA DOLORES HERNANDES SE SOLICITA VIALES Y ALCOHOLEMIA. SAME INTERNO419 SISTE Y TRASLADA DIAGNOSTICO POLICONTUSO FEMENINO DIAGNOSTICO POLITRAUMATISMO.</t>
  </si>
  <si>
    <t>2 TRASLADOS, 1 IMPUTADO</t>
  </si>
  <si>
    <t>CABALLITO O115</t>
  </si>
  <si>
    <t>SE TOMA CONOCIMIENTO MEDIANTE CARTA SAE N°46961611 DENUNCIANTE REFIERE QUE UNA PAREJA SE ENCUENTRA PELEANDO EN LA VÍA PUBLICA. EL VISTE CAMISETA NEGRA. ELLA REMERA BLANCA SIENDO LAS 20:57HS. SE TOMA CÁMARA CABALLITOO115 EMPLAZADA EN YERBAL 595 Y PARRAL. 20:59HS. ARRIBA PERSONAL POLICIAL AL LUGAR. SE REALIZA LINEA DE TIEMPO MEDIANTE CÁMARA CABALLITOO115CAM02 DONDE SIENDO LAS 20:50HS. SE VISUALIZA AL MASCULINO ANTES MENCIONADO SER INCREPADO POR DOS FEMENINOS LAS MISMAS LO EMPUJAN EN VARIAS OCASIONES ASÍ MISMO SE VISUALIZA QUE EL FEMENINO DE REMERA CLARA COMIENZA A REVISARLE EL BOLSO AL MASCULINO. 21:13HS. SE RETIRA FEMENINA DEL LUGAR POR SUS PROPIOS MEDIOS. 21:17HS. SE RETIRA EL MASCULINO DEL LUGAR POR SUS PROPIOS MEDIOS. 21:39HS. SE RETIRA PERSONAL POLICIAL DEL LUGAR DANDO POR FINALIZADO EL EVENTO. SE AMPLIA MEDIANTE SAE M206 INFORMA SE TRATO DE INCIDENCIA VERBAL ENTRE PADRE E HIJAS EL MISMO INGRESO EN ESTADO DE EBRIEDAD AL COMERCIO DE SUS HIJAS ESTAS OFUSCADAS LE INDICABAN QUE SE RETIRE POC INTV1554899919.</t>
  </si>
  <si>
    <t>V. LUGANO13</t>
  </si>
  <si>
    <t>SE TOMA CONOCIMIENTO MEDIANTE CARTA SAE N° 46961652 LLAMANTE INDICA QUE HABRÍA UNA PERSONA CON GOLPES SOBRE LA CARA Y MANIFIESTA HABER SIDO SECUESTRADO AGUARDAN EN FONROUGE Y JUAN P CALOU. 20:59 HS. SE VISUALIZA MEDIANTE LA CÁMARA VILLA LUGANO13 EMPLAZADA EN FONROUGE 4042 Y CALOU A Y UN GRUPO DE MASCULINOS EN EL LUGAR. SE VERIFICO LÍNEA DE TIEMPO POR LA CÁMARA VILLA LUGANOO146 CAM01 Y 03 EMPLAZADA EN RIESTRA 5385 Y LARRAYA SIENDO LAS 20:44 HS. SE VISUALIZA A MASCULINO DAMNIFICADO DESPLAZÁNDOSE POR RIESTRA SENTIDO A FONROUGE. NO LOGRANDO VISUALIZAR HECHO DE RELEVANCIA. 20:47 HS. SE VISUALIZA MEDIANTE LA CÁMARA VILLA LUGANO13 EMPLAZADA EN FONROUGE 4042 Y CALOU AL MASCULINO ARRIBANDO AL LUGAR. 21:07 HS. ARRIBA EL PERSONAL POLICIAL Y ENTREVISTA A MASCULINO DE REMERA RALLADA AZUL Y SHORT BLANCO. 21:40 HS. ARRIBA SAME. 21:45 HS. SE RETIRA SAME CON TRASLADO Y MÓVIL POLICIAL DANDO POR FINALIZADO EL EVENTO. POSTERIORMENTE SE AMPLÍA POR CARTA SAE QUE MÓVIL SECTOR 3 INFORMA QUE EL MASCULINO ES ORIUNDO DE LA PROVINCIA DE CORDOBA LLEGO EL DÍA DE AYER A CAPITAL EL MISMO SE ENCUENTRA HOSPEDADO EN UN HOTEL DEL CUAL NO RECUERDA BIEN EL NOMBRE SI ES SOL Y LUNA O LUNA. EL MISMO SALIÓ A CAMINAR EN DIRECCIÓN DESCONOCIDA CUANDO ES ABORDADO POR LOS MASCULINOS ARMADOS QUE INTENTAN SUSTRAERLE EL CELULAR EL MISMO A RAÍZ DE ESTO SE PONE HOSTIL Y ARROJA SU CELULAR AL PISO ROMPIÉNDOLO A RAÍZ DE DICHA SITUACIÓN LOS MASCULINOS LO GOLPEAN Y LO SUBEN A UN VEHÍCULO DEL CUAL NO SABE PRECISAR MARCA NI MODELO Y LO LLEVAN A UN LUGAR EL CUAL NO SABE PRECISAR Y LO TIENEN DESDE LAS 16 HS APROXIMADAMENTE HASTA HACE 1 HORA ATRÁS. LOS MASCULINOS EN EL LUGAR LO MANIATABAN LE COLOCAN UNA TELA EN LA CABEZA Y LE ARROJAN AGUA EN REITERADAS OPORTUNIDADES. LOS MASCULINOS AGARRARON EL CELULAR DEL DAMNIFICADO CON EL CHIP USANDO OTRO DISPOSITIVO COMIENZAN A AMENAZAR A LA PAREJA Y LE SOLICITAN DINERO. MEDIANTE MERCADOPAGO EL FEMENINO REALIZO UNA TRANSFERENCIA DE 500 MIL PESOS. ARRIBO SAME INTERNO 397 DEL HOSPITAL GRIERSON A CARGO DEL DR. DE LA CRUZ MATRICULA NACIONAL 174918 ASISTE Y DERIVA AL MISMO HOSPITAL CON DIAGNOSTICO POLICONTUSO. INTERVIENE LA FISCALIA NACIONAL CRIMINAL Y CORRECIONAL N° 50 A CARGO DEL DR. ORFILA SECRETARIA UNICA A CARGO DEL DR. SOULET ACTUACIONBES POR ROBO Y PRIVACIÓN ILEGITIMA DE LA LIBERTAD.</t>
  </si>
  <si>
    <t>ALAMGRO 77</t>
  </si>
  <si>
    <t>SE TOMA CONOCIMIENTO MEDIANTE CARTA SAE N°46961684 DENUNCIANTE REFIERE QUE TRES MASCULINOS INGRESARON A ROBAR A UN LOCAL. SIENDO LAS 21:07 HS. SE TOMA CÁMARA ALMAGRO77 EMPLAZADA EN RIVADAVIA 3998 Y YAPEYU DONDE SE VISUALIZA A PERSONAL POLICIAL IDENTIFICANDO A TRES MASCULINOS. SE REALIZA LÍNEA DE TIEMPO MEDIANTE CÁMARA ALMAGRO77CAM01 EN EL HORARIO DE LAS 20:58 HS. SE VISUALIZA A MASCULINO DE GORRA NEGRA REMERA COLOR ROJA BERMUDA DE JEAN COLOR CLARO CALZADO OSCURO Y MOCHILA NEGRA COLGADA. SE APROXIMA A COMERCIO Y SUSTRAE UN OBJETO Y SE DA A LA FUGA POR YAPEYU HACIA DON BOSCO. SEGUNDOS DESPUÉS SALE UN SEGUNDO MASCULINO DE REMERA NEGRA Y BERMUDA CLARA DEL COMERCIO Y LO PERSIGUE A LA VELOZ CARRERA. 21:18 HS. SE RETIRAN LOS TRES MASCULINOS POR SUS PROPIOS MEDIOS. 21:34 HS. SE RETIRA PERSONAL POLICIAL DANDO POR FINALIZADO ESTE EVENTO. SE AMPLÍA MEDIANTE CARTA SAE HT INDICA QUE SE TRATÓ DE INCIDENCIA VERBAL SOLUCIONADA ANTES DEL ARRIBO DE PERSONAL POLICIAL. NEGATIVO ILÍCITO.</t>
  </si>
  <si>
    <t>SE TOMA CONOCIMIENTO MEDIANTE CARTA SAE N° 46961824 HT ID 2001281 ROBO. SIENDO LAS 21:21HS SE TOMA CÁMARA CONSTITUCION54 EMPLAZADA EN ENTRE RÍOS 1198 Y SAN JUAN SE VISUALIZA A PERSONAL POLICIAL CON DOS MASCULINOS. 21:27HS SE RETIRA MÓVIL CON TRASLADO. DANDO ASÍ POR FINALIZADO EL EVENTO. AMPLIA MEDIANTE CARTA SAE 1001C REFIERE QUE SE HACE CONSULTA CON FLAGRANCIA ESTE A CARGO DEL DOCTOR CAPUTO. ACTUACIONES POR LESIONES. ATENTADO. RESISTENCIA Y AMENAZAS. AVALA LA DETENCIÓN.</t>
  </si>
  <si>
    <t>FINALIZO</t>
  </si>
  <si>
    <t>SE TOMA CONOCIMIENTO MEDIANTE CARTA SAE FEMENINO REFIERE QUE HABRIA UN CHOQUE DE AUTO Y MOTOVEHICULO CON EL FEMENINO CONDUCTOR DE MOTOVEHICULO LESIONADO. SE TOMA CAMARA SE VISUALIZA LO APORTADO, SE BRINDA APOYO OPTICO. PANORAMA NORMAL-- SE TRATO D EUN ACCIDENTE SIMPLE NEG LESIONADOS</t>
  </si>
  <si>
    <t>PQUE PATRICIOS27 CAM01</t>
  </si>
  <si>
    <t>SE TOMA CONOCIMIENTO MEDIANTE CARTA SAE N° 46962087 QUE DENUNCIANTE REFIERE QUE UNA MOTO CONDUCIDA POR UN MASCULINO CON CAJA DE RAPPI QUE SE LE HABRÍA CAÍDO EL DOMINIO LE ROBO A UNA FEMENINO. ESTARÍA CON EL BRAZO LESIONADO. 21:54 HS. SE TOMA CÁMARA PARQUE PATRICIOS 27 CAM01 EMPLAZADA EN JUJUY 20009 Y 15 DE NOVIEMBRE. 21:58 HS ARRIBÓ PERSONAL POLICIAL AL LUGAR. SE REALIZA LINEA DE TIEMPO POR CÁMARA PARQUE PATRICIOS 27 CAM01 SIENDO 21:57 HS. SE VISUALIZA EL ARRIBO DE UN MOTOVEHICULO A BORDO DE ESTE UN MASCULINO DE REMERA CLARA. SE SUBE A LA VEREDA DESCIENDE Y SE APROXIMA A UNO DE LOS VEHÍCULOS ESTACIONADOS DONDE SE ENCONTRARÍA LA DAMNIFICADA PARA LUEGO VISUALIZAR UN FORCEJEO ENTRE AMBOS. AL QUERER RETIRARSE A BORDO DEL MOTOVEHICULO ES CUANDO LA DAMNIFICADA CAE AL SUELO DE SU PROPIA ALTURA. EL MASCULINO ES PERSEGUIDO POR VARIOS TRANSEÚNTES. 22:41 HS. ARRIBA SAME. 22:43 HS. SE RETIRA SAME DEL LUGAR. 22:44 HS. SE RETIRA PERSONAL POLICIAL. POSTERIORMENTE SE TOMA CONOCIMIENTO MEDIANTE AMPLIACIÓN DE CARTA SAE QUE MÓVIL 1004 INDICA QUE ARRIBÓ SAME 338 DE BASE MONASTERIO A CARGO DEL DR. SARAVIA MN 168042 ASISTIÓ SIN TRASLADO CON DIAGNÓSTICO DE CONTROL CLÍNICO. SE REALIZÓ CONSULTA CON LA FISCALÍA NACIONAL CORRECCIONAL Y CRIMINAL N°28 A CARGO DEL DR. LUGONES. SECRETARÍA ÚNICA A CARGO DEL DR. ESCARCELA. SE LABRAN ACTUACIONES POR ROBO.</t>
  </si>
  <si>
    <t>SE TOMA CONOCIMIENTO MEDIANTE CARTA SAE N°46962159 DENUNCIANTE REFIERE QUE HABRÍA UN FEMENINO TENDIDA EN EL SUELO AL PARECER LA AGREDIÓ UN MASCULINO VISTE DE PANTALÓN ROJO NEGRO BLANCO Y SIN REMERA Y EL FEMENINO MUSCULOSA ROSA. 22:02HS. SE TOMA CÁMARA PARQUE CHACABUCO04 EMPLAZADA EN EVA PERON 1209 Y EMILIO MITRE DONDE SE VISUALIZA A FEMENINO TENDIDA SOBRE LA CINTA ASFÁLTICA SIENDO ASISTIDA POR PERSONAL POLICIAL. SE REALIZA LÍNEA DE TIEMPO POR LA CÁMARA PARQUE CHACABUCO 04 SE VISUALIZA 21:53HS. A LA ALTURA DE LA ESTACIÓN DE ECO BICI QUE SE ENCUENTRA SOBRE LA CALLE EMILIO MITRE A UN MASCULINO DE TORSO DESNUDO Y BERMUDA APARENTEMENTE TRICOLOR RETENER Y FORCEJEAR POR DETRÁS AL FEMENINO QUE SE ENCUENTRA JUNTO A PERSONAL POLICIAL. POSTERIORMENTE EN EL GIRO DEL DOMO SIENDO LAS 21:55HS. SE OBSERVA PARCIALMENTE POR OBSTRUCCIÓN DE ARBOLEDA AL FEMENINO TENDIDO EN LA CINTA ASFÁLTICA Y A DICHO MASCULINO MANTIENE UNA INCIDENCIA JUNTO A TRANSEÚNTE. DEBIDO A QUE LA CÁMARA SE ENCUENTRA EN PATRÓN DE MOVIMIENTO NO SE OBTIENEN REGISTROS FÍLMICOS DEL MOTIVO POR EL CUAL EL FEMENINO FINALIZA TENDIDA EN LA VÍA PUBLICA. 00:05HS. ARRIBA SAME AL LUGAR. 00:21HS. SE RETIRA SAME DEL LUGAR SIN TRASLADO. 02:11HS. SE RETIRA PERSONAL POLICIAL CON TRASLADO DEL FEMENINO Y MASCULINO. POSTERIORMENTE SE TOMA CONOCIMIENTO MEDIANTE LA AMPLIACIÓN DE LA CARTA SAE 907 INFORMA SE TOMÓ CONSULTA CON UNIDAD DE FLAGRANCIA OESTE A CARGO DE LA DRA. NACI AARON QUIEN INDICA LA DETENCIÓN DEL MASCULINO POR LESIONES LEVES EN CONTEXTO DE VIOLENCIA DE GENERO EL MISMO POSEÍA UNA PERIMETRAL VIGENTE.</t>
  </si>
  <si>
    <t>P. PATRICIOS 83</t>
  </si>
  <si>
    <t>SE TOMA CONOCIMIENTO MEDIANTE CARTA SAE N°46962194 DENUNCIANTE REFIERE QUE HABRÍA UN MASCULINO EN LA PUERTA DE LA CLÍNICA PSIQUIÁTRICA UBICADA EN AV. CHICLANA 3319. ESTA CON CAJAS INSTALADO SIC. 22:09HS. SE TOMA CÁMARA PARQUE PATRICIOS83 EMPLAZADA EN CHICLANA 3285 Y SÁNCHEZ DE LORIA EN LA CUAL SE VISUALIZA A UN MASCULINO EN EL LUGAR. 22:18HS. ARRIBA PERSONAL POLICIAL. 22:23HS. SE RETIRA PERSONAL POLICIAL Y A SU VEZ EL MASCULINO POR SUS PROPIOS MEDIOS DANDO ASÍ POR FINALIZADO ESTE EVENTO. POSTERIORMENTE SE TOMA CONOCIMIENTO MEDIANTE AMPLIACIÓN SAE MÓVIL 905 INDICA QUE SE TRATÓ DE UN MASCULINO EN SITUACIÓN DE VULNERABILIDAD. EL MISMO SE RETIRA SIN NOVEDAD. NO APORTA DATOS.</t>
  </si>
  <si>
    <t>CHACARITA 52</t>
  </si>
  <si>
    <t>SE TOMA CONOCIMIENTO MEDIANTE CARTA SAE N°46962249 FEMENINO REFIERE QUE HABRÍA UN MASCULINO Y UN FEMENINO EN INCIDENCIA. 22:15HS. SE TOMA CÁMARA CHACARITA52 EMPLAZADA EN GUEVARA 1081 Y ZABALA NO LOGRANDO VISUALIZAR LO APORTADO. SE VERIFICA MEDIANTE LINEA DE TIEMPO POR CÁMARA CHACARITA52 CAM03 DONDE SIENDO LAS 22:08HS. SE VISUALIZA PARCIALMENTE POR OBSTRUCCIÓN EDILICIA A UN MASCULINO ANDANDO EN BICICLETA EN CÍRCULOS Y POR DETRÁS UN FEMENINO PERSIGUIÉNDOLO APARENTEMENTE OFUSCADA. 22:17HS. ARRIBA PERSONAL POLICIAL AL LUGAR. 22:38HS. SE RETIRA PERSONAL POLICIAL DANDO ASÍ POR FINALIZADO ESTE EVENTO. SE AMPLIA MEDIANTE CARTA SAE MÓVIL FRAGA INDICA EN EL LUGAR NO SE LOGRO DAR CON LA FEMENINO SOLO CON EL MASCULINO QUIEN LE INDICO QUE TUVO UNA DISCUSIÓN CON SU PAREJA EL PANORAMA EN EL LUGAR ES NORMAL.</t>
  </si>
  <si>
    <t>CABALLITO O125</t>
  </si>
  <si>
    <t>SE TOMA CONOCIMIENTO MEDIANTE CARTA SAE N°46962289 DENUNCIANTE INDICA QUE SU EX PAREJA MASCULINO HABRÍA ROTO DOS VIDRIOS DE LA PUERTA Y HABRÍA MENORES DENTRO DE LA FINCA UBICADA EN FRAGATA SARMIENTO 952. SIENDO LAS 22:24HS. SE TOMA CÁMARA CABALLITOO125 EMPLAZADA EN FRAGATA SARMIENTO 901 Y PLANES EN LA CUAL SE VISUALIZA A PERSONAL POLICIAL ENTREVISTANDO. SE REALIZA LÍNEA DE TIEMPO POR CÁMARA CABALLITOO125CAM03 EMPLAZADA EN FRAGATA SARMIENTO Y PLANES NO LOGRÁNDOSE VISUALIZAR LO APORTADO DEBIDO A OBSTRUCCIÓN DE ARBOLEDA. 22:42HS. SE RETIRA PERSONAL POLICIAL QUEDANDO HT DE CONSIGNA DANDO ASÍ POR FINALIZADO ESTE EVENTO. POSTERIORMENTE SE TOMA CONOCIMIENTO MEDIANTE AMPLIACIÓN SAE MÓVIL 906 INFORMA SE REALIZA CONSULTA CON LA UNIDAD DE FLAGRANCIA OESTE A CARGO DOCTOR MARAGUIANO SECRETARIA ÚNICA A CARGO DOCTOR IGLESIAS DISPONE LABRADO DE ACTUACIONES POR DAÑOS.</t>
  </si>
  <si>
    <t>P. AVELLANEDA21 CAM02</t>
  </si>
  <si>
    <t>SE TOMA CONOCIMIENTO MEDIANTE CARTA SAE N°46962072.DENUNCIANTE REFIERE QUE LO CHOCO UNA AMBULANCIA INDICA QUE SU PAREJA ESTA MUY HERIDA Y EL TAMBIÉN. MASCULINO INFORMA QUE AMBULANCIA ATROPELLO A UNA FEMENINA NO LA ASISTE ELLA ESTARÍA INCONSCIENTE. SIENDO LAS 22:36HS.SE TOMA CÁMARA AVELLANEDA21CAM01 EMPLAZADA EN DIRECTORIO 4539 Y BRUIX DONDE SE VISUALIZA AL PERSONAL POLICIAL JUNTO AL MOTOVEHICULO Y SAME. SE REALIZA LINEA DE TIEMPO EN LA CÁMARA AVELLANEDA21CAM01 EMPLAZADA EN DIRECTORIO 4539 Y BRUIX DONDE SIENDO LAS 21:46HS. SE VISUALIZA CIRCULAR MOTOVEHICULO CON SEMÁFORO A FAVOR POR DIRECTORIO SENTIDO A WHITE Y AMBULANCIA DE SAME CON BALISAS ENCENDIDAS POR WHITE SENTIDO A DIRECTORIO AL LLEGAR A LA INTERSECCIÓN COLISIONAN DEBIDO AL IMPACTO EL MOTOVEHICULO QUEDA JUNTO A TRIPULANTE TENDIDOS EN EL SUELO EN CONTRAMANO.23:11HS.SE RETIRA PERSONAL POLICIAL QUEDANDO PERSONAL DE CONSIGNA. POSTERIORMENTE CARTA SAE AMPLIA INFORMA ARRIBO SAME INTERNO 193 DE PIÑEIRO A CARGO DOCTORA ABRANTES MN 188887 ASISTE Y DERIVA CON DIAGONAL POLITRAUMATISMO VARIOS SIN RIESGO DE VIDA A AMBAS PARTES . ASÍ MISMO INDICA EL CONDUCTOR DE LA MOTO QUE AMBOS SE ENCONTRABAN CIRCULANDO POR DIRECTORIO Y LA AMBULANCIA INTENTA PASARLOS POR LA IZQUIERDA . 209 INFORMA SE REALIZO CONSULTA CON UNIDAD FLAGRANCIA SUR A CARGO DR ANGEL PALOPOLI SE LABRAN ACTUACIONES LESIONES 94 . SE SOLICITA VIALES AL LUGAR SE IMPLANTA OF RELAJA LP 566080 NRO POC 1122832611.</t>
  </si>
  <si>
    <t>SE TOMA CONOCIMIENTO MEDIANTE CARTA SAE N°46962396 DENUNCIANTE REFIERE QUE LE HABRÍAN ROBADO LA MOTO LA CUAL ESTARÍA ESTACIONADA. 22:36HS. SE TOMA CÁMARA COLEGIALES03 EMPLAZADA EN CABILDO 1580 Y VIRREY OLAGUER DONDE SE VISUALIZA A PERSONAL POLICIAL ENTREVISTANDO. 22:46HS. SE RETIRA PERSONAL POLICIAL CON TRASLADO DANDO ASÍ POR FINALIZADO ESTE EVENTO. POSTERIORMENTE SE TOMA CONOCIMIENTO MEDIANTE AMPLIACIÓN SAE QUE M 613 REALIZO CONSULTA CON FISCALÍA N° 46 A CARGO DOCTOR PEREZ. SECRETARÍA UNICA A CARGO DOCTORA CAPANEGRA. ACTUACIONES POR ROBO DE MOTOVEHICULO.</t>
  </si>
  <si>
    <t>BOEDO 50</t>
  </si>
  <si>
    <t>SE TOMA CONOCIMIENTO MEDIANTE CARTA SAE 46962508 DONDE PERSONAL POR HT SOLICTA APOYO 22:49HS.SE TOMA CAMARA BOEDO50 EMPLAZADA EN COCHABAMBA 3700 Y COLOMBRES DONDE SE VISUALIZAAN MOVILES POLICIALES EN EL LUGAR.SIENDO LAS 22:45HS.SE REALIZA LINEA DE TIEMPO MEDIANTE CAMARA BOEDO50 CAM01 DONDE ALAS 22:44HS.SE VISUALIZA A UN MOTOVEHICULO SUBIR A LA VEREDA MOMENTO EN EL CUAL EL PRSONAL QUE SE ENCONTRABA DE FACCION EN EL LUGAR DETIENE LA MARCHA DEL MISMO Y COMIENZA UN ITERCAMBIO DE PALABRAS.SIENDO LAS 22:45HS.SE VISUALIZA EL MOTOVEHICULO VUELVE DECENDER ALA CINTA AFALTICA Y SE RETIRA POR COLOMBRES SENTIDO CONSTITUCION.A SI MISMO SE VISUALIZA AL PERSONAL IR DETRAS DEL MISMO ALA VELOZ CARRERA DONDE SE LO PIERDE DE LA VISUAL.22:56HS.SE RETIRAN LOS MOVILES POLICIALES.23:19HS.ARRIBA SAME. 23:45HS.SE RETIRA SAME QUE ASISTE Y DERIVA A PERSONAL POLCIAL FUERA DE PELIGRO.DANDO ASÍ POR FINALIZADO EL EVENTO. POSTERIORMENTE SE AMPLIA MEDIANTE SAE  905N INDICA ARRIBO ALCOHOTES RESULTADO 0.0 .- ARRIBO OF MAYOR LP 1127 PEREIRA LAGO SABRINA .- SE REALIZA NUEVA CONSULTA CON UNIDAD DE FLAGRANCIA OESTE A CARGO DOCTORA ERCHISA SECRETARIA UNICA A CARGO DOCTOR SERGIO FORTUNA EL MISMO INDICA ACTUACIONES POR DESOBEDIENCIA EN CONCURSO REAL CON LESIONES LEVES.- EL MISMO DETENIDO.- TRASLADADO A ALCALDIA 4BIS- ESTE EVENTO FUE MONITOREADO POR BELÉN MARTINEZ COHEN 37667255.</t>
  </si>
  <si>
    <t>SE TOMA CONOCIMIENTO MEDIANTE MODULACIÓN HT PERSONAL POLICIAL PERSONA APUÑADA EN INTERIOR DE PLAZA CONGRESO. SE DA AVISO A COMANDO SOBRE LA CARTA SAE N°46962517 SE REALIZA LÍNEA DE TIEMPO MEDIANTE CÁMARA MONSERRAT 74 CAM02 EMPLAZADA EN H IRIGOYEN Y VIRREY CEVALLOS SIENDO LAS 22:46 HS. SE VISUALIZÓ A UN MASCULINO REMERA CLARA SHORT OSCURO APROXIMARSE A DOS MASCULINOS Y DOS FEMENINOS LOS CUALES SE ENCONTRABAN EN INTERIOR PLAZA CONGRESO. POSTERIORMENTE AGREDE A UNO DE ELLOS QUE VISTE REMERA CLARA PANTALÓN CLARO MORRAL NEGRO. ASIMISMO SE VISUALIZA A UNA DE LAS FEMENINAS INTENTAR SEPARAR LAS PARTES LA MISMA VISTE REMERA CLARA SHORT CLARO CARTERA NEGRA. POSTERIOR EL MASCULINO DESCRIPTO SE RETIRA A LA VELOZ CARRERA POS SOLÍS SENTIDO ALSINA SIENDO PERSEGUIDO POR EL SEGUNDO MASCULINO Y EL FEMENINO DE PRENDAS CLARAS SEGUIDO DE PERSONAL POLICIAL. POSTERIORMENTE SE VISUALIZA POR CÁMARA MONSERRAT 49 CAM 03 EMPLAZADA EN H IRIGOYEN Y SOLÍS SIENDO LAS 22:48 HS. SE VISUALIZÓ AL PRIMER MASCULINO VOLVER ENTRE SUS PASOS HACIA INTERIOR DE PLAZA CONGRESO. MEDIANTE MONSERRAT 34 CAM01 EMPLAZADA EN RIVADAVIA Y RODRÍGUEZ PEÑA SE VISUALIZA AL PRIMER MASCULINO DESCRIPTO A LA VELOZ CARRETA POR RODRÍGUEZ PEÑA SENTIDO A BARTOLOMÉ MITRE. POSTERIORMENTE SE VISUALIZA AL MASCULINO POR CÁMARA BALVANERA 64 DOMO EMPLAZADO EN CALLAO Y BARTOLOMÉ MITRE SIENDO LAS 22:49 HS SE LO VISUALIZA A VELOZ CARRERA POR MITRE SENTIDO RIOBAMBA. MEDIANTE LA CÁMARA BALVANERA 97 CAM01 SIENDO LAS 22:51 HS. A LA VELOZ CARRERA POR RIOBAMBA SENTIDO RIVADAVIA. SIENDO LAS 22:54 HS. SE TOMA CÁMARA MONSERRAT 74 DONDE SE VISUALIZA A UNO DE LOS FEMENINOS QUE SE ENCONTRABA EN LA INCIDENCIA. SIENDO LAS 23:02 HS. SE VISUALIZA A PERSONAL POLICIAL DAR CON EL FEMENINO MENCIONADO. SIENDO LAS 23:19 HS. SE VISUALIZA A MÓVIL POLICIAL RETIRARSE CON EL FEMENINO. SE TOMA CONOCIMIENTO MEDIANTE CARTA SAE MÓVIL 601 SE INFORMA QUE ARRIBO SAME INTERNO 407 DE BASE MORENO A CARGO DOCTOR ENRIQUE FRECO ASISTE Y TRASLADA AL RAMOS MEJÍAS DIAGNOSTICO HERIDA CORTANTE SIN RIESGO DE VIDA. EL PERSONAL INTERVENTOR ESTABLO CONSULTA CON DOCTOR BASABILBASO ACTUACIONES POR AVERIGUACIÓN LESIONES. NEGATIVO INTERVENCIÓN DE BRIGADA. RESPECTO AL VEHÍCULO NO ADOPTO TEMPERAMENTO.</t>
  </si>
  <si>
    <t>PTO MADERO32</t>
  </si>
  <si>
    <t>SE TOMA CONOCIMIENTO MEDIANTE CARTA SAE, SOBRE DIR 12 SOLICITA MOVIL PARA IDENTIFICAR A UNA PAREJA QUE SE ENCONTRARIAN QUERIENDO SUSTRER NEUMATICOS DE LOS VEHICULOS ESTACIONADOS. SE AMPLIA SE REQUIO E IDENTIFICO AL SR DNI Y SRA DNI APORTADOS ----SE LES SECUESTRAN UNA RUEDA , LLAVES CRUZ , CRIKET , 6 VARILLAS , UN DESTORNILLADOR , UNA LLAVE STILSON GRANDE ----ESTABA DENTRO DE UN VEHICULO DOMINIO -----ES DE LA FEMENINO. DIR 22 SE REALIZO CONSULTA CON EL JUZGADO CRIMIN Y CORREC NUMERO 49 DRA GOMEZ MAYORANO SEC NUMERO 169 DRA MARIA BIANCH. DISP ACT TENTATIVA DE HURTO. AVALO LA DETENCION DE LOS 2 ---SECUESTRO DEL VEHICULO Y DE TODAS LAS HERRAMIENTAS.</t>
  </si>
  <si>
    <t>CONSTITUCION 29</t>
  </si>
  <si>
    <t>SE TOMA CONOCIMIENTO MEDIANTE LA CARTA SAE N° 46962551. QUE MASCULINO REFIERE QUE HABRÍA UN MASCULINO AGREDIENDO A FEMENINA EN VÍA PUBLICA. HABRÍAN CORRIDO UN CONTENEDOR DE BASURA. ESTARÍA FUERA DE LA IGLESIA APROXIMADAMENTE. FEMENINA VISTE CALZA NEGRA CON REMERA BLANCA MASCULINO CON REMERA BLANCA. SIENDO LAS 23:00 HS SE TOMA CAMARA CONSTITUCION29. EMPLAZADA EN LA CALLE CONSTITUCION 1075 Y LIMA. SE VISUALIZA A PERSONAL POLICIAL CON UNA FEMENINA SIENDO REDUCIDA. SE PROCEDE A REALIZAR LINEA DE TIEMPO POR CAMARA CONSTITUCION29 CAM03. EMPLAZADA EN EL LUGAR ANTES MENCIONADO. 22:58 HS SE VISUALIZA A FEMENINA DE SIMILARES CARACTERÍSTICAS FORCEJEAR CON PERSONAL FEMENINO. 23:22 HS ARRIBA SAME. 23:28 HS SE RETIRA SAME. 23:40 HS SE RETIRA PERSONAL POLICIAL DANDO ASÍ POR FINALIZADO ESTE EVENTO. A POSTERIORI SE AMPLIA MEDIANTE LA CARTA SAE. MOVIL INFORMA QUE ARRIBARON AL LUGAR. AL MOMENTO DE SEPARAR LAS PARTES LA FEMENINA SE TORNA HOSTIL CON EL PERSONAL POLICIAL FEMENINO NO DEJANDO ENTREVISTAR AL MASCULINO. A POSTERIORI EL MISMO SE DA A LA FUGA. MOVIL INFORMA QUE ENTABLO CONSULTA CON UNIDAD DE FLAGRANCIA ESTE CARGO DEL DR. DIEGO BASABILVASO. ACTUACIONES POR ATENTADO Y RESISTENCIA A LA AUTORIDAD ARTICULO238. DETENCIÓN DE LA DAMNIFICADA. ESTE EVENTO FUE MONITOREADO POR VALDIVIEZO HÉCTOR DNI 28612204</t>
  </si>
  <si>
    <t>BALVANERA 37</t>
  </si>
  <si>
    <t>SE TOMA CONOCIMIENTO POR CARTA SAE 46962735 POR DAMNIFICADO LE HABRÍAN SUSTRAIDO LA BICICLETA. SIENDO LAS 23:22 HS. SE TOMA CÁMARA BALVANERA37 CALLE PUEYRREDON 591 Y LAVALLE VISUALIZANDO AL APARENTE MASCULINO DAMNIFICADO. SE DA AVISO A COMANDO. SE REALIZA LÍNEA DE TIEMPO A LAS 22:40 POR CÁMARA BALVANERA37CAM03 VISUALIZANDO EL ARRIBO DEL DAMNIFICADO EL CUAL DEJA UNA BICICLETA NEGRA SOBRE LA CALLE PUEYRREDON PROXIMO A LA BOCA DE SUBTE Y ESTE INGRESA A UN COMERCIO UBICADO SOBRE DICHA CALLE. 23:06 HS. ARRIBA AL LUGAR UN MASCULINO AUTOR DE ROPAS OSCURA Y MOCHILA DE REPARTO RAPI QUIEN SUSTRAE LA BICICLETA Y SE RETIRA DEL LUGAR POR PUEYRREDON SENTIDO CORRIENTES. SE DA POR FINALIZADO EL EVENTO. SE DA AVISO A COMANDO. 23:26 HS. ARRIBA PERSONAL POLICIAL AL LUGAR QUIEN DA CON EL MASCULINO DAMNIFICADO Y ESTE ES ENTREVISTADO. 23:34 HS. DAMNIFICADO SE RETIRA DEL LUGAR POR SUS PROPIOS MEDIOS. 23:42 HS. SE RETIRA MÓVIL POLICIAL DEL LUGAR. SE CONSULTA CON CARTA SAE Y AMPLÍA QUE HT AL MASCULINO LE SUSTRAJERON BICICLETA COLOR ROJA Y NEGRA QUE SE ENCONTRABA ATADA EN LA ENTRADA DEL SUBTE. SE HIZO CONSULTA CON LA FISCALÍA CRIMINAL CORRECCIONAL N°43 DRA. RUSSI SECRETARÍA DRA. RAMIREZ QUIEN LABRA ACTUACIONES POR HURTO. SE DA POR FINALIZADO EL EVENTO. ESTE EVENTO ES EN COLABORACIÓN CON OPERADORES NICOLAS CEJAS Y EZEQUIEL GONZALEZ.</t>
  </si>
  <si>
    <t>SE TOMA CONOCIMIENTO MEDIANTE CARTA SAE N° 46962903 FEMENINO REFIERE ESTARÍAN TRATANDO DE FORZAR LA CERRADURA DE SU DEPARTAMENTO. 23:48HS. SE TOMA CÁMARA PALERMOO201 EMPLAZADA E LAFINUR 3101 Y CABELLO. 23:50HS. ARRIBA PERSONAL POLICIAL AL LUGAR. 00:12HS. SE RETIRA MÓVIL POLICIAL. SE AMPLÍA MEDIANTE CARTA SAE LLAMANTE SEÑORA JENNIFER REFIERE QUE ESCUCHO RUIDOS EN LA PUERTA DEL DEPARTAMENTO SE VERIFICO LA TOTALIDAD DEL EDIFICIO SIN NOVEDAD PUERTA CORRECTAMENTE NO ESTARÍA VIOLENTADA. ESTE EVENTO FUE MONITOREADO POR DAIANA ELIZABETH MARTÍNEZ 35820013.</t>
  </si>
  <si>
    <t>SE TOMA CONOCIMIENTO MEDIANTE CARTA SAE N°46962849 DENUNCIANTE REFIERE QUE SE ESTARÍA INCENDIANDO LA PANADERIA 23:42HS. SE TOMA CÁMARA BALVANERAO114 EMPLAZADA EN RIVADAVIA 2509 Y LARREA DONDE SE VISUALIZA A PERSONAL DE BOMBEROS Y PERSONAL POLICIAL EN EL LUGAR. 00:00HS. ARRIBA SAME. 00:30HS. SE RETIRA SAME. 01:31HS. SE RETIRA PERSONAL POLICIAL JUNTO CON DOS MASCULINOS QUE ESTABAN EN DICHA PANADERIA DANDO POR FINALIZADO ESTE EVENTO. POSTERIORMENTE SE TOMA CONOCIMIENTOMEDIANTE AMPLIACIÓN SAE 603 SE HIZO CONSULTA CON LA UNIDAD DE FLAGRANCIA ESTE. DR. VASABILVASO ACTAS POR AV INCENDIO. SE LIBERA LA TOTALIDAD DE LA TRAZA.</t>
  </si>
  <si>
    <t>V. CRESPO 62</t>
  </si>
  <si>
    <t>SE TOMA CONOCIMIENTO MEDIANTE CARTA SAE N°46962946 DENUNCIANTE REFIERE QUE HABRIAN VARIAS PERSONAS EN INCIDENCIA. SIENDO LAS 23:58 HS. SE TOMA CAMARA VILLA CRESPO62 EMPLAZADA EN JUFRE 806 Y SERRANO DONDE SE VISUALIZA VARIAS PERSONAS OFUSCADAS Y A PERSONAL POLICIAL EN EL LUGAR. SE REALIZA LINEA DE TIEMPO EN CAMARA DOMO VILLA CRESPO62 EN PATRÓN DE MOVIMIENTO NO LOGRANDO VISUALIZAR IMAGEN DE RELEVANCIA PARA APORTAR. 00:11 HS. SE RETIRA PERSONAL POLICIAL DEL LUGAR DANDO ASÍ POR FINALIZADO EL EVENTO. SE AMPLIA POR SAE 615 INF EN EL LUGAR SE TRATO DE UNA INCIDENCIA ENTRE UN GRUPO DE VECINOS LOS MISMOS SE DISPERSARON AL ARRIBO DE LOS MOVILES. ESTE EVENTO FUE MONITOREADO POR TAMARA CASTRO LAUDANI DNI 40.015.710</t>
  </si>
  <si>
    <t>SIENDO LAS 01:25HS. SE TOMA CAMARA FLORES82 EMPLAZADA EN RIVADAVIA 7490 Y QUIRNO VISUALIZANDO A UN MASCULINO TENDIDO EN VIA PUBLICA DE TRAS DE DOS CAJAS DE LUZ EL MASCULINO VISTE DE REMERA NEGRA PANTALON NEGRO Y ZAPATILLAS OSCURO. SIENDO LAS01:58HS. SE ACARCA OTRO MASCULINO ESTE VESTIDO DE GORRA NEGRA TORSO DESNUDO SHORT NEGRO Y OJOTAS. EL MISMO LE SURTRAE PERTEENCIAS A EL MASCULINO QUE ESTABA TENDIDO EN LA VIA PUBLICA A LAS 01:59HS.DANDO AVISO ACOMANDO Y GENERANDO CARTA SAE 46963608. EL MASCULINO QUE SUSTRAE PERTENECIAS SE QUEDA MERODEANDO PROXIMO AL LUGAR.SIENDO LAS 02:04HS. ARRIBA PERSONAL POLICIAL EN EL LUGAR DANDO CON EL MASCULINO.SIENDO LAS 02:34HS.SE RETIRA MOVIL POLICIAL Y EL MASCULINO POR SUS PROPIOS MEDIOS DANDO ASI POR FINALIZADO ESTE EVENTO. POSTERIORMENTE SE TOMA CONOCIMIENTO MEDIANTE AMPLIACION SAE 707 INFORMA LAS PARTES CORRESPONDEN Y NO POSEEN CONSTANCIA EN PARTE NEGATIVO ROBO. ESTE EVENTO FUE MONITOREADO POR ARACELI GONZALEZ DNI 94914642.</t>
  </si>
  <si>
    <t>02:56 HS. SE TOMA CÁMARA FLORES69 EMPLAZADA EN COREA 1901 Y TORRES Y TENORIO DONDE SE VISUALIZA A UN MASCULINO CON UN APARENTE ARMA DE FUEGO. SE DA AVISO A COMANDO GENERANDO CARTA N°46963790. PRIMER MASCULINO APARENTEMENTE EL QUE POSEE EL ARMA DE FUEGO VISTE REMERA NEGRA BERMUDA NEGRA ZAPATILLAS GRISES CON VIVOS NEGROS SEGUNDO MASCULINO REMERA CELESTE BERMUDA NARANJA ZAPATILLAS NEGRAS CON SUELA BLANCA TERCER MASCULINO REMERA CAMUFLADA EN COLORES AZULES BERMUDA NEGRA Y OJOTAS CUARTO MASCULINO CAMPERA BLANCA BERMUDA NEGRA ZAPATILLAS BLANCAS CON VIVOS NEGROS. CMU AMPLIA SIENDO LAS 02:56:24 HS. SE VISUALIZA A LOS CUATRO MASCULINOS ANTES MENCIONADOS APROXIMARSE A UN MASCULINO MAYOR DE EDAD QUE SE ENCONTRABA CAMINANDO EN EL LUGAR LOS MISMOS INTENTAN RODEARLO Y EL PRIMER MASCULINO LE MUESTRA EL ARMA LA CUAL POSEÍA EN LA CINTURA COMIENZAN APARENTEMENTE A AMENAZAR AL MASCULINO DAMNIFICADO SIENDO LAS 02:56:50 HS. EL PRIMER MASCULINO LE PASA EL ELEMENTO AL SEGUNDO MASCULINO Y ESTE COMIENZA A REALIZAR ADEMANES EXHIBIÉNDOLE EL ELEMENTO AL DAMNIFICADO A POSTERIOR SE RETIRA DEL LUGAR LOS CUATRO MASCULINOS EN CUESTIÓN NO LOGRANDO COMETER ILÍCITO. 02:59 HS. LOS MASCULINOS SE RETIRAN POR COREA SENTIDO CASTAÑARES. 03:04 HS. ARRIBA MÓVIL POLICIAL DANDO CON LOS MASCULINOS. 04:23 HS. SE RETIRA MÓVIL POLICIAL CON TRASLADO DE LOS CUATRO MASCULINOS DANDO POR FINALIZADO ESTE EVENTO. POSTERIORMENTE SE TOMA CONOCIMIENTO POR AMPLIACIÓN DE SAE QUE 607 INFORMA SE TOMO COMUNICACIÓN CON EL JUZGADO DE MENORES NUMERO 1 A CARGO DEL DR. BONLER SECRETARIA DIEGO LOSANO QUIEN DISPUSO ACTUACIONES POR TENTATIVA ROBO A MANO ARMADA Y DETENCIÓN Y TRASLADO DE LOS 4 MASCULINOS MENORES AL INSTITUTO INCHAUSTI.</t>
  </si>
  <si>
    <t xml:space="preserve">• CARGÓ A LOS IMPUTADOS COMO CONTRAVENTORES
</t>
  </si>
  <si>
    <t>RECOLETA 39</t>
  </si>
  <si>
    <t>SIENDO 05:58 HS. TOMO CONOCIMIENTO MEDIANTE CARTA SAE N°46964388 SOBRE UN MASCULINO CON HERIDAS SANGRANTES. TOMO CAMARA RECOLETA 39 EMPLAZADA EN CÓRDOBA 2745 Y ECUADOR VISUALIZANDO A UN MASCULINO APARENTEMENTE LESIONADO SENTADO EN LAS ESCALERAS DEL SANATORIO FINOCHIETTO. SIENDO 06:06 HS. ARRIBA PERSONAL POLICIAL. SIENDO 06:11 HS. ARRIBA SAME. SIENDO 06.21 HS. SE RETIRA MOVIL POLICIAL TRASLADANDO AL MASCULINO DANDO POR FINALIZADO EL EVENTO. POSTERIORMENTE SE TOMA CONOCIMIENTO MEDIANTE LA AMPLIACIÓN DE LA CARTA SAE QUE MOVIL 902B INFORMA ARRIBO SAME INTERNO 369 DE BASE CÓRDOBA A CARGO DEL DOCTOR BILLESCA MATRICULA NACIONAL 178844 QUIEN ASISTE CON DIAGNOSTICO TRAUMATISMO FACIAL LEVE. SE REALIZA CONSULTA CON LA FISCALIA CRIMINAL Y CORRECCIONAL N°62 A CARGO DEL DOCTOR YAPUR SECRETARIA ÚNICA A CARGO DE LA DOCTORA PARDO QUIEN DISPONE LABRAR ACTUACIONES POR ROBO.</t>
  </si>
  <si>
    <t>PARQUE PATRICIOS 46</t>
  </si>
  <si>
    <t>SIENDO 07:22 HS. TOMO CONOCIMIENTO MEDIANTE CARTA SAE N°46964718 SOBRE UN MASCULINO EN ESTADO DE EBRIEDAD INCONSCIENTE CON EL CELULAR EN LA MANO. TOMO CAMARA PARQUE PATRICIOS 46 EMPLAZADA EN 24 DE NOVIEMBRE 1651 Y CASEROS VISUALIZANDO A UN MASCULINO QUE VISTE REMERA BLANCA PANTALÓN NEGRO Y ZAPATILLAS BLANCAS RECOSTADO SOBRE LA PUERTA DE ENTRADA DE UNA FINCA. SIENDO 07:30 HS. ARRIBA PERSONAL POLICIAL. SIENDO 07:39 HS. SE RETIRA PERSONAL POLICIAL Y EL MASCULINO PERMANECE EN EL LUGAR DANDO ASÍ POR FINALIZADO EL EVENTO. POSTERIORMENTE SE TOMA CONOCIMIENTO MEDIANTE LA AMPLIACIÓN DE LA CARTA SAE QUE HT Y MOVIL 904 D INFORMAN ENTREVISTARON AL MASCULINO QUIEN SE ENCUENTRA AGUARDANDO A QUE ABRAN SU DOMICILIO.</t>
  </si>
  <si>
    <t>VILLA DEVOTO22</t>
  </si>
  <si>
    <t>SIENDO LAS 06:32 HS. SE OBSERVA POR CÁMARA VILLA DEVOTO22 EMPLAZADA EN LOPE DE VEGA 3091 Y BEIRO. SE VISUALIZA MÓVIL POLICIAL Y COLECTIVO LINEA53 AL MOMENTO LO BAJAN AL MASCULINO PARA IDENTIFICAR. FEMENINA DEMORADO. SE DA AVISO A COMANDO GENERANDO CARTA SAE N°46964533. 06:33 HS. SE RETIRA FEMENINA. 06:36 HS. SE RETIRA MASCULINO POR SUS PROPIOS MEDIOS. 06:42 HS. SE RETIRA PERSONAL POLICIAL DANDO POR FINALIZADO ESTE MONITOREO. POSTERIORMENTE SE TOMA CONOCIMIENTO MEDIANTE AMPLIACIÓN DE CARTA SAE 911 INFORMA SE IDENTIFICÓ MASCULINO SIN NOVEDAD.</t>
  </si>
  <si>
    <t>VILA DEVOTO59 CAM03</t>
  </si>
  <si>
    <t>SE TOMA CONOCIMIENTO MEDIANTE CARTA SAE N°46964660 MASCULINO REFIERE QUE HABRIA OCURRIDO UN CHOQUE ENTRE UN MOTOVEHICULO Y VEHICULO 07:10 HS SE TOMA CAMARA VILLA DEVOTO 59 Y SE VISUALIZA LO APORTADO 07:17 HS ARRIBA PERSONAL POLICIAL AL LUGAR 07:29 ARRIBO SAME 07:35 SAE RETIRA SAME DEL LUGAR 07:49 SE RETIRA PERSONAL POLICIAL.POSTERIORMENTE SE AMPLIA MEDIANTE CARTA SAE QUE 911 INFORMA ARRIBO SAME MN 16022 QUIEN ASISTE Y NO DERIVA CON DIAGNOSTICO POLICONTUSIONES. LOS MISMOS INTERCAMBIAN DATOS Y SE RETIRAN DEL LUGAR SIN NOVEDAD NO INSTAN ACCION PENAL.</t>
  </si>
  <si>
    <t>LNEA D PUEYRREDON CAM07</t>
  </si>
  <si>
    <t>SIENDO 07:54 HS. TOMÓ CONOCIMIENTO MEDIANTE CARTA SAE N°46964807 SOBRE HT SOLICITANDO COOPERACIÓN POR UN FEMENINO AGRESIVO. TOMO CAMARA LINEA D_PUEYRREDONCAM07 VISUALIZANDO A PERSONAL POLICIAL JUNTO A UN FEMENINO REDUCIDO. VERIFICADA LINEA DE TIEMPO MEDIANTE LAS CÁMARAS DEL SUBTE ESTACION PUEYRREDON NO SE LOGRA VISUALIZAR IMÁGENES DE RELEVANCIA PARA APORTAR. SIENDO 08:30 HS. ARRIBA SAME. SIENDO 09:10 HS. SE DA POR FINALIZADO EL EVENTO AL TOMAR CONOCIMIENTO MEDIANTE LA AMPLIACIÓN DE LA CARTA SAE QUE FISCALIZADOR INFORMÓ ARRIBO SAME INTERNO 412 DE HOSPITAL FERNÁNDEZ A CARGO DE LA DOCTORA SILVA MATRÍCULA NACIONAL 197558 QUIEN ASISTE AL PERSONAL POLICIAL CON DIAGNOSTICO TRAUMATISMO DE DEDO ÍNDICE IZQUIERDO SIN TRASLADO. SE REALIZA CONSULTA CON LA UNIDAD DE FLAGRANCIA ESTE A CARGO DEL DOCTOR CAPUTO QUIEN DISPONE LABRAR ACTUACIONES POR ATENTADO RESISTENCIA Y LESIONES AVALANDO LA DETENCIÓN DEL FEMENINO.</t>
  </si>
  <si>
    <t>SE TOMA CONOCIMIENTO MEDIANTE CARTA SAE N°46964768 SE SOLICITA COLABORACIÓN A FIN DE DAR CON EL SEÑOR CORVALÁN DAVID ALEJANDRO QUIEN ES IMPUTADO EN UNA CAUSA Y MONITOREADO POR ESTA DEPENDENCIA BAJO MODALIDAD DE VIGILANCIA AMBULATORIA SIENDO LAS 07:30HS SE COMUNICA CON ESTA DEPENDENCIA EL IMPUTADO INDICANDO QUE LA DAMNIFICADA SE ENCUENTRA EN EL LUGAR HOSTIGANDOLO.07:46HS SE TOMA CÁMARA PATERNAL18 EMPLAZADA EN TRELLES 2702 Y AÑASCO DONDE SE VISUALIZA EL ARRIBO DE PERSONAL POLICIAL EN EL LUGAR.07:58HS SE RETIRA PERSONAL DANDO POR FINALIZADO ESTE EVENTO. POSTERIORMENTE SE AMPLÍA MEDIANTE CARTA SAE INFORMA HABER DADO CON EL USUARIO DE TOBILLERA EL MISMO REFIERE HABER ACCIONADO POR UNA CONSULTA YA QUE LE PARECIÓ OBSERVAR A SU EX PAREJA EL CUAL AL ARRIBO DEL PERSONAL NO FUE HABIDA TOMO CONTACTO CON OP N° 31 EL CUAL NO ADOPTA TEMPERAMENTO.</t>
  </si>
  <si>
    <t>NUEVA POMPEYA 05</t>
  </si>
  <si>
    <t>SIENDO 09:21 HS. SE VISUALIZA MEDIANTE CAMARA NUEVA POMPEYA 05 EMPLAZADA EN FERNANDEZ DE LA CRUZ 1501 Y CENTENERA A PERSONAL POLICIAL IDENTIFICANDO A DOS MASCULINOS. SE DA AVISO A COMANDO GENERANDO CARTA SAE N°46965226. SIENDO 10:03 HS. SE DA POR FINALIZADO EL EVENTO AL TOMAR CONOCIMIENTO MEDIANTE LA AMPLIACIÓN DE LA CARTA SAE QUE MOVIL 904 B INFORMA SE IDENTIFICÓ A DOS MASCULINOS SIN NOVEDAD.</t>
  </si>
  <si>
    <t>08.50</t>
  </si>
  <si>
    <t>SIENDO LAS 08:23 HS. SE OBSERVA POR CÁMARA FLORESTA 45 EMPLAZADA EN CUENCA 190 Y BACACAY. SE VISUALIZA A UN MASCULINO OFICIANDO DE CUIDA COCHES. VISTE DE GORRA AZUL REMERA BLANCA BERMUDA NEGRA. ZAPATILLAS NEGRAS Y LÍNEAS BLANCAS. SE DIRIGE HACIA BACACAY Y CONCORDIA PERDIÉNDOSE LA VISUAL. SE DA AVISO A COMANDO GENERANDO CARTA SAE N°46965005. 08:48 HS. SE VISUALIZA PERSONAL POLICIAL NO LOGRANDO DAR CON EL MASCULINO. POSTERIORMENTE SE TOMA CONOCIMIENTO MEDIANTE AMPLIACIÓN DE CARTA SAE HT INFORMA NEGATIVO LO APORTADO. PRESENCIA POLICIAL NOTORIA NO SE APROXIMA DENUNCIANTE PANORAMA NORMAL.</t>
  </si>
  <si>
    <t>VILLA LURO06 CAM01</t>
  </si>
  <si>
    <t xml:space="preserve">SE TOMA CONOCIMIENTO MEDIANTE CARTA SAE N°46965052 DENUNCIANTE REFIERE QUE ESTAN ROBANDO EN SU KIOSCO. SIENDO LAS 08:54 HS. SE OBSERVA POR CÁMARA VILLA LURO06 EMPLAZADA EN RIVADAVIA 9200 Y WHITE. SE VISUALIZA MÓVIL POLICIAL AL LADO DE UN LOCAL ALMACÉN ENTREVISTANDO. SE REALIZA LÍNEA DE TIEMPO CÁMARA VILLA LURO06CAM01 A LAS 08:45 HS. SE VISUALIZA A UN MASCULINO ROPAS OSCURAS APARENTEMENTE LENTES BLANCOS INGRESAR AL COMERCIO. LUEGO 08:48 HS. SE RETIRA DEL LUGAR POR WHITE SENTIDO RAMÓN FALCÓN. 09:14 HS. SE RETIRA PERSONAL POLICIAL DEL LUGAR DANDO POR FINALIZADO ESTE MONITOREO. POSTERIORMENTE SE TOMA CONOCIMIENTO MEDIANTE AMPLIACIÓN DE CARTA SAE 910 SE ENTREVISTA CON DAMNIFICADA ENCARGADA DE LOCAL CARTU 724 SE TRATA DE UN KIOSCO. DONDE UN MASCULINO. CON LAS DESCRIPCIONES ANTERIORMENTE MENCIONADA SOLICITA LA RECAUDACIÓN DE $80.000. LA FEMENINA DESCONOCE SENTIDO DE FUGA DEBIDO A QUE LA FEMENINA. CUANDO EL MASCULINO SOLICITO LA CAJA SE ENCERRÓ EN EL BAÑO. SE LABRAN ACTUACIONES POR ROBO FISCALÍA NACIONAL CRIMINAL CORRECCIONAL NUMERO 38 A CARGO DOCTOR MUNILLA LA CASA SECTOR A CARGO DOCTOR CARLOME. ESTE EVENTO FUE MONITOREADO POR EL OPERADOR LAMELA AGUSTIN DNI 42949397
</t>
  </si>
  <si>
    <t>SE TOMA CONOCIMIENTO MEDIANTE LA CARTA SAE N° 46964697. SIENDO LAS 07:16HS SE TOMA LA CÁMARA PALERMOO192 EMPLAZADA EN GORRITI 5390 Y DARWIN DONDE SE VISUALIZA A PERSONAL POLICIAL CON UN DETENIDO EN EL LUGAR. SIENDO LAS 08:37HS SE VISUALIZA COMO SE RETIRA PERSONAL POLICIAL DEL LUGAR CON DETENIDO. SE TOMA CONOCIMIENTO MEDIANTE LA AMPLIACIÓN DE LA CARTA SAE MÓVIL 614A INFORMA EL HECHO SE INICIÓ EN LA INTERCESIÓN DEL SALVADOR Y THAMES EL OFICIAL PRIMERO L.P 18655 PEREYRA CARLOS DE CRA 14-A .ES QUIEN COPERO CON LA DETENCIÓN DEL MASCULINO INTERVIENE FISCALÍA CRIMINAL. CORRECCIONAL. NRO. 62 A CARGO DR. YAPUR SECRETARIA ÚNICA A CARGO DR. BRUNIER: SE LABRAN ACTUACIONES POR ROBO Y DISPUSO DETENCIÓN DEL MASCULINO. MÓVIL 614B INFORMA SAME REALIZA VIDEO LLAMADA TELEMEDICINA A CARGO DR. RODAS RICHARD MN 150357 DIAGNOSTICO TRAUMATIZO EN MANO IZQUIERDA.</t>
  </si>
  <si>
    <t>SE TOMA CONOCIMIENTO MEDIANTE CARTA SAE N°46965043 DENUNCIANTE REFIERE QUE DEJO SU AUTO LAVANDO CON EL DINERO DENTRO CUANDO QUISO TOMAR EL DINERO SE DIO CUENTA DE QUE NO ESTABA. 08:52 HS. SE TOMA LA CÁMARA PALERMO28 EMPLAZADA EN NICETO VEGA 5915 Y RAVIGNANI VISUALIZANDO PERSONAL POLICIAL EN EL LUGAR. 09:56 HS. SE RETIRA EL PERSONAL POLICIAL DEL LUGAR DANDO ASÍ COMO FINALIZADO EL EVENTO. SE TOMAN AMPLIACIONES MEDIANTE CARTA SAE MÓVIL 614B INFORMA EL FEMENINO INDICO QUE HABÍA DEJADO EL DINERO EN EL INTERIOR DE LA VALIJA QUE TAMBIÉN CONTENÍA ROPAS. SE REALIZA CONSULTA CON LA FISCALÍA CRIMINAL CORRECCIONAL NRO. 62 A CARGO DR. YAPUR SECRETARIA ÚNICA A CARGO DRA. GONZALEZ PARDO. SE LABRAN ACTUACIÓN AVERIGUACIÓN ILÍCITO. DISPUSO IDENTIFICACIÓN DEL ENCARGADO. NEGATIVO DETENCIÓN.</t>
  </si>
  <si>
    <t>LINIERS O124 CAM03</t>
  </si>
  <si>
    <t>SIENDO LAS 10:18 HS. SE TOMA CONOCIMIENTO MEDIANTE CARTA SAE N° 46965481 DENUNCIANTE INDICADA UN ACCIDENTE DE TRÁNSITO ENTRE UN VEHÍCULO PARTICULAR Y UN MOTOVEHÍCULO EN LAS INTERSECCIONES DE AV. JUAN B. JUSTO Y AV. ÁLVAREZ JONTE. AL TOMARSE LA CÁMARA LINIERS O 124 EMPLAZADA EN AV. JUAN B. JUSTO 9202 Y AV. ÁLVAREZ JONTE SE VISUALIZA A PERSONAL DE POLICÍA DE LA CIUDAD ENTREVISTANDO A DOS MASCULINOS LOS CUALES SE ENCUENTRA JUNTO A UN MOTOVEHÍCULO Y UN VEHÍCULO PARTICULAR. 10:21 HS. SE RETIRA UNO DE LOS MASCULINOS A BORDO DEL VEHÍCULO MENCIONADO Y A CONTINUACIÓN EL SEGUNDO MASCULINO INDICADO A BORDO DEL MOTOVEHÍCULO. A POSTERIORI AL RETIRARSE PERSONAL POLICIAL DE ESTA FUERZA SE DA POR FINALIZADO EL EVENTO. SE TOMÓ CONOCIMIENTO A TRAVÉS DE CARTA SAE MÓVIL 909 INFORMO QUE SE TRATÓ DE UN CHOQUE SIMPLE LOS MISMOS SE INTERCAMBIAN DATOS LOS MISMOS SE RETIRAN DEL LUGAR SIN NOVEDAD.</t>
  </si>
  <si>
    <t>BELGRANO82</t>
  </si>
  <si>
    <t>SIENDO LAS 8.08HS SE TOMA CONOCIMIENTO MEDIANTE CARTA SAE N°46964888 POR UN INCENDIO EN LOCAL COMERCIAL SE TOMA CAMNARA BELGRANO82 EMPLAZADA EN MOLDES 2602 Y ROOSVELT VISUALIZANDO LO APORTADO 8.09HS SE VISUALIZA EL ARRIBO DER PERSONAL POLICIAL 8.L13 ARRIBA MOVIL DE BOMBEROS 8.22HS ARRIBA ASISTENCIA SAME QUIEN ASISTE Y SE RETIRA A LAS 8.31 SIN TRASLADO 8.36HS SE RETIRA PERSONAL DE BOMBEROS SIENDO LAS 9.09HS SE RETIRA PERSONAL POLCIAL DEL LUGAR SIN NOVEDAD MT BOMBEROS INT 2636 ESTACION QUIN TA TT LP 73461 VIATI FRANCO DOTACION 1X8 CONTINGENCIA ELECTRICA POR MOTOR DE PERSIIANA ARRIBO SAME INT 512 DR MALANCA MN 1084574 POR PREVENTOIVA CONSULTA UFLA NORTE DRA FLORENCIA DISPONE ACTUACIONES POR ART 186 INCENDIO CONSIGNA EN EL LUGAR POR 24HS CONSIGNA SIN EFECTO EL PROPIETARIO SOLUCIONA POR SUS MEDIOS</t>
  </si>
  <si>
    <t>PALERMOO103</t>
  </si>
  <si>
    <t>SIENDO LAS 9.17HS SE TOMA CONOCIMENTO MEDIANTE CARTA SAE N° 46965176 POR DENUNCIA QUE FEMENINO ESTARIA DENTRO DE SU VIVIENDO Y AFUERA ESTARIA UN MASCULINO AGRESIVO SE TOMA CAMARA PALERMOO103 EMPLAZADA EN MEDRANO 1038 Y CORDOBA VISUALIZANDO PERSONAL POLCIAIL ENTREVISTANDO A MASCULINO SAIENDO LAS 9.40HS SE RETIRAN DEL LUGAR SIN NOVEDAD HT INFORMA PERSONAS CORRESPONDEN Y NO POSEEN SE ENTREVISTO A LAS PARTES SEPARADAS HT NEGATIVO VIOLENCIA DE GENERO</t>
  </si>
  <si>
    <t>FLORES162</t>
  </si>
  <si>
    <t>SIENDO LAS 08:30 HS SE VISUALIZA MEDIANTE CÁMARA FLORESO162 EMPLAZADA EN NAZCA 388 Y BOGOTÁ A PERSONAL POLICIAL Y AMBULANCIA DE SAME EN EL LUGAR. SE DA AVISO A COMANDO GENERÁNDOSE CARTA SAE N° 46964939. 08:38 HS SE RETIRA AMBULANCIA DE SAME CON TRASLADO. 09:28 HS LA CÁMARA SE QUEDA SIN VIDEO NO PUDIENDO VISUALIZAR LA FINALIDAD DEL EVENTO. SAE AMPLIA HT INFORMA SAME INTERNO N° 389 HOSPITAL ÁLVAREZ A CARGO DR. MOLLA MATRICULA N° 168484 ASISTE Y TRASLADA A LA SRA. GAUTO CON DIAGNOSTICO POLITRAUMA. HT INFORMA SE REALIZÓ CONSULTA CON LA UNIDAD DE FLAGRANCIA OESTE A CARGO DR. ARCHILLA QUIEN DISPUSO ACTUACIONES POR LESIONES 94 SOLICITA VIALES CONSIGNA OF MAYOR JUÁREZ 42993 POC 1161903887.</t>
  </si>
  <si>
    <t>7:45HS. SE TOMA CAMARA FLORES79 EMPLAZADA EN RIESTRA 1998 Y TORRES Y TENORIO SE VISUALIZA A MASCULINO DE CABELLO CORTO TORSO DESNUDO JEANS CELESTE CLARO ZAPATILLAS OSCURAS APARENTEMENTE COMERCIALIZANDO ESTUPEFACIENTES SE DA AVISO A COMANDO GENERANDO CARTA SAE N°46964818. 7:49HS ARRIBA PERSONAL POLICIAL AL LUGAR LOGRANDO DAR CON EL MASCULINO MENCIONADO ANTERIORMENTE. 10:43HS SE RETIRA PERSONAL POLICIAL DEL LUGAR CON TRASLADO DEL MASCULINO DANDO POR FINALIZADO EL EVENTO. AMPLIA CARTA SAE DIR 15 INFORMA SE IDENTIFICO AL ULTIMO MASCULINO EL CUAL POSEE IMPEDIMENTOS PEDIDO DE CAPTURA E MISMO SE ENCUENTRA A LA ESPERA DEL MAGISTRADO TOCC 13 POSEE PEDIDO DE CAPTURA CON FECHA 18.11.2025 TOCC 13 CAUSA CCC1120.2025 DIR 15 INFORMA SE TOMO COMUNICACION CON EL TOCC 13 QUIEN AVALO LA DETENCION DEL MASCULINO DIR 15 INFORMA SE TOMA COMUNICACION TOCC 14 A CARGO DOCTOR MARCELO TOURI AVALA LA DETENCION</t>
  </si>
  <si>
    <t>FLORESTA50</t>
  </si>
  <si>
    <t>09:04 Hs. Se toma conocimiento por SAE N° 46965116 que en Cuenca 159 DTE MASC REF UN MASC CON REMERA DE BOCA PIDEN PLATA PARA ESTACIONAR , HAY VARIOS EN LA ZONA
DTE TRABAJA POR LA ZONA DA AVISO SR, FRANCO. CMU INF POSEE CAMARA FLORESTA50 SE VISUALIZA MASCULINO DE SIMILARES CARACTERISTICAS. 
09:12 Hs. CMU AMPLIA SE VISUALIZA EL ARRIBO DE PERSONAL POLICIAL.
09:13 Hs. CMU AMPLIA SE VISUALIZA EL RETIRO DEL PERSONAL POLICIAL.
09:14 Hs. Se toma conocimiento por SAE HT INF NEGATIVO LO APORTADO,PRESENCIA POLICIAL NOTORIA NO SE APROXIMA DENUNCIANTE PNMA NORMAL.</t>
  </si>
  <si>
    <t>FLORESO234</t>
  </si>
  <si>
    <t xml:space="preserve">DTE TRABAJA POR LA ZONA DA AVISO SR, FRANCO. CMU INF POSEE CAMARA FLORESTA50 SE VISUALIZA MASCULINO DE SIMILARES CARACTERISTICAS. </t>
  </si>
  <si>
    <t>09:12 Hs. CMU AMPLIA SE VISUALIZA EL ARRIBO DE PERSONAL POLICIAL.</t>
  </si>
  <si>
    <t>13.00</t>
  </si>
  <si>
    <t>11.22</t>
  </si>
  <si>
    <t>09:13 Hs. CMU AMPLIA SE VISUALIZA EL RETIRO DEL PERSONAL POLICIAL.</t>
  </si>
  <si>
    <t>V. LURO 15</t>
  </si>
  <si>
    <t>09:14 Hs. Se toma conocimiento por SAE HT INF NEGATIVO LO APORTADO,PRESENCIA POLICIAL NOTORIA NO SE APROXIMA DENUNCIANTE PNMA NORMAL.</t>
  </si>
  <si>
    <t>CABALLITOO109</t>
  </si>
  <si>
    <t>SE TOMA CONOCIMIENTO MEDIANTE CARTA SAE N°46966079 QUE HABRIA UNA PERSONA ATRAPADA EN UN ASCENSOR.11:44 HS SE TOMA CAMARA CABALLITOO 109 EMPLAZADA EN DIRECTORIO 399 AL TOMAR LA CAMARA SE VISUALIZA BOMBEROS EN EL LUGAR.12:05 HS SE RETIRA BOMBEROS DANDOSE POR FINALIZADO EL EVENTO. POSTERIORMENTE SE AMPLIA POR CARTA SAE QUE HT INFORMA ARRIBO BOMBEROS DEL GER A CARGO INSPECTOR IP 44294 AGUIRRE INT 2644 DOTACION 1X7 SE LIBERO A LA SRA ULLATIAN CLAUDIA SIN NOVEDAD.</t>
  </si>
  <si>
    <t>SE TOMA CONOCIMIENTO MEDIANTE CARTA SAE N°46966374 DENUNCIANTE REFIERE QUE HABRIA PASAJERO DESCOMPUESTO ARRIBA DEL COLECTIVO LINEA 63 . 12:15HS SE TOMA CAMARA FLORES20 EMPLAZADA EN RIVADAVIA 7390 Y SAN PEDRITO SE VISUALIZA A LA LINEA DE COLECTIVO 63 DETENIDO EN EL LUGAR. 12:38HS SE RETIRA COLECTIVO Y SAME SIN VISUALIZAR EL TRASLADO POR LA LEJANIA DE LA CAMARA DANDO POR FINALIZADO EL EVENTO. FALTA AMPLIAR.</t>
  </si>
  <si>
    <t>SIENDO LAS 12:38HS MEDIANTE CAMARA FLORES38 EMPLAZADA EN RIVADAVIA 7590 Y JOSÉ MARTI SE VISUALIZA A PERSONAL POLICIAL CON MASCULINO DEMORADO. SE DA AVISO A COMANDO GENERANDO CARTA SAE N° 46966606. SIENDO LAS 13:45HS SE DA POR FINALIZADO ESTE EVENTO DEBIDO A DESPERFECTOS DE LA CAMARA. SE AMPLÍA MEDIANTE CARTA SAE MOTO 433 INFORMA QUE REALIZA CONSULTA CON FISCALÍA NACIONAL EN LO CRIMINAL Y CORRECCIONAL N° 30 A CARGO DR. RECHINI PABLO SECRETARIA ÚNICA A CARGO DR. CAMPANA MATÍAS DISPUSO DETENCIÓN DEL MASCULINO ACTUACIONES POR TENTATIVO DE ROBO EN TRÁMITE DE FLAGRANCIA Y MÁS MEDIDAS DE RIGOR. ESTE EVENTO FUE MONITOREADO POR SOFÍA PALACIOS DNI 45128781</t>
  </si>
  <si>
    <t>• NO CARGA DETENIDO</t>
  </si>
  <si>
    <t>CABALLITO48</t>
  </si>
  <si>
    <t>SE TOMA CONOCIMIENTO MEDIANTE CARTA SAE N° 46966636 DENUNCIANTE REFIERE QUE HABRÍAN DOS MASCULINOS EN RIÑA. SIENDO LAS 12:47 HS SE TOMA CÁMARA CABALLITO48 EMPLAZADA EN SENILLOSA Y 101 Y CHACO VISUALIZANDO PERSONAL POLICIAL EN EL LUGAR ASISTIENDO. 13:00 HS ARRIBA SAME AL LUGAR. 13:05 HS SE RETIRA SAME SIN TRASLADO. 14:51 HS SE RETIRAN LAS PARTES Y A SU VEZ PERSONAL POLICIAL DANDO POR FINALIZADO ESTE EVENTO. POSTERIORMENTE SE AMPLÍA MEDIANTE CARTA SAE UNIDAD DE FLAGRANCIA OESTE A CARGO DE DR. ARCHILLA QUIEN DISPONE DE ACTUACIONES POR AVERIGUACIÓN DE ILÍCITA ACTA CIRCUNSTANCIADA PARA AMBOPS MASCULINOS NOTIFICADO DE ARTÍCULO 29 Y 30 DEMÁS MEDIDAS DE RIGOR. NO SE REQUIEREN SERVICIOS. MÓVIL 906 A INFORMA SAME INTERNO 390 A CARGO DE. DÍAZ ATRÍCULA NACIONAL 124559 HOSPITAL DURAN ASISTIÓ AL DAMNIFICADO CON DIAGNÍSTICO TRAUMATÍSMO EN RODILLA DERECHA SIN TRASLADO. ESTE EVENTO FUE MONITOREADO POR JAMAL DOMINGUEZ DNI 45147543</t>
  </si>
  <si>
    <t>RECOLETA 06</t>
  </si>
  <si>
    <t>SIENDO 13:06 HS. TOMÓ CONOCIMIENTO MEDIANTE CARTA SAE N°46966763 SOBRE UN CHOQUE ENTRE UN MOTOVEHICULO Y UN VEHÍCULO PARTICULAR. TOMO CAMARA RECOLETA 06 EMPLAZADA EN FIGUEROA ALCORTA 2101 Y PUEYRREDON VISUALIZANDO A PERSONAL POLICIAL ENTREVISTANDO A DOS MASCULINOS JUNTO A DOS MOTOVEHICULO.SE DETENIDOS. SIENDO 13:14 HS. ARRIBA SAME. VERIFICADA LINEA DE TIEMPO MEDIANTE CÁMARAS ALEDAÑAS NO SE VISUALIZA IMAGENES DE RELEVANCIA PARA APORTAR. SIENDO 13:21 HS. SE RETIRA SAME DANDO POR FINALIZADO EL EVENTO. POSTERIORMENTE SE TOMA CONOCIMIENTO MEDIANTE LA AMPLIACIÓN DE LA CARTA SAE QUE CUATRI INFORMA ARRIBO SAME INTERNO 422 DEL HOSPITAL FERNÁNDEZ QUIEN ASISTE Y DERIVA AL HOSPITAL FERNÁNDEZ CON DIAGNOSTICO POLITRAUMATISMO SIN RIESGO DE VIDA. INTERVIENE LA UNIDAD DE FLAGRANCIA ESTE A CARGO DEL DOCTOR CAPUTO SECRETARÍA ÚNICA A CARGO DE LA DOCTORA URRESTI QUIEN DISPONE LABRAR ACTUACIONES POR LESIONES 94 NOTIFICACIÓN AL IMPUTADO SOLTURA EN EL LUGAR Y MOTO AL RESGUARDO.</t>
  </si>
  <si>
    <t>VILLA CRESPO58 CAM03</t>
  </si>
  <si>
    <t>SE TOMA CONOCIMIENTO MEDIANTE CARTA SAE N° 46965693. DENUNCIANTE REFIERE CHOQUE CON HERIDOS EN ACOYTE Y GALLARDO. SIENDO 10:48 HS. SE TOMA CAMARA VILLA CRESPO58CAM03 EMPLAZADA EN ANGEL GALLARDO 699 Y ACOYTE. VISUALIZANDOSE AL PERSONAL POLICIAL JUNTO A UN MOTOVEHICULO Y VEHICULO EN EL QTH INDICADO. 10:55 HS. ARRIBO DOTACION DE BOMBEROS Y SAME. MEDIANTE LINEA DE TIEMPO SE VERIFICA QUE A LAS 10:40 HS. SE VISUALIZA MOTOVEHICULO CIRCULAR POR ACOYTE SENTIDO A FERRARI POR CARRIL CENTRAL A METROS DE FINALIZAR CRUCE DE AV GALLARDO INTENTA GIRAR CON SENTIDO A HIDALGO DESDE EL CARRIL CENTRAL SIENDO ENVESTIDO POR VEHICULO BLANCO QUE CIRCULABA A SU IZQUIERDA POR CALLE LATERAL. NO SE LOGRA VISUALIZAR POSICION DE LUCES NI SEMAFOROS. 11:01 HS. SE RETIRA SAME CON TRASLADO. 11:03 SE RETIRA SAME. 11</t>
  </si>
  <si>
    <t>2 IMPUTADOS ; 1 TRASLADO DE SAME</t>
  </si>
  <si>
    <t>SE TOMA CONOCIMIENTO POR MEDIO DE CARTA SAE NRO. 46966735 SOBRE UNA INCIDENCIA EN VÍA PÚBLIVA POR LO QUE SIENDO LAS 13:00 HS. SE TOMA LA CÁMARA BALVANERA95 EMPLAZADA EN SARMIENTO 2201 Y URIBURU VISUALIZANDO UNA INCIDENCIA EN PROPORCIONES CON PERSONAL POLICIAL Y APARENTES MANTEROS. 13:06HS. SE RETIRA MÓVIL POLICIAL CON TRASLADO DE FEMENINO EN CALIDAD DE DETENIDO. 13:17HS. SE RETIRA LA TOTALIDAD DEL PERSONAL POLICIAL AL IGUAL QUE EL GRUPO DE PERSONAS DANDO POR FINALIZADO EL EVENTO. AMPLIACIÓN MEDIANTE CARTA SAE INFORMA VÍA QSO PRINCIPAL GIARDINO ARRIBO SAME INTERNO 426 A CARGO DEL DR. GUSTAVO LUNA MATRICULA NACIONAL 200876 ASISTIÓ EN EL LUGAR CON DIAGNOSTICO CONTROL CLÍNICO. RESEÑA MODULA HT EN PRIORIDAD A RAÍZ DE UNA INCIDENCIA CON MANTERO SE DESCONOCE SI ERA PERSONAL DEL DOU QUE SE ENCUENTRA EN EL LUGAR. SE TRATÓ DE INCIDENCIA ENTRE MANTERO Y PERSONAL DE ESPACIO PUBLICA QUE SE ENCONTRABA SECUESTRANDO MERCADERÍA LO CUAL PROVOCA UNA GRESCA CON LOS VENDEDORES EN EL LUGAR. SE ENCONTRABAN VENDIENDO ALIMENTO NO AUTORIZADOS. EN MEDIO DE LA GRESCA AGREDEN A LA REFERENTE DE LA ONG QUE SE ENCONTRABA EN EL LUGAR. INTERVIENE UNIDAD FLAGRANCIA ESTE A CARGO DEL DR. CAPUTO DISPONE NOTIFICACIÓN EN EL LUGAR RESPECTO LA DEMORADOS SE LABRAN ACTUACIONES POR ATENTADO Y RESISTENCIA A LA AUTORIDAD Y LESIONES 89.</t>
  </si>
  <si>
    <t>1 DETENIDO ; 2 IMPUTADOS</t>
  </si>
  <si>
    <t>CHACARITA74</t>
  </si>
  <si>
    <t>SE TOMA CONOCIMIENTO MEDIANTE CARTA SAE N° 46966898 DENUNCIANTE REFIERE DOS MASCULINOS INTENTANDO ABRIR UN AUTO. SIENDO LAS 13:18HS SE TOMA CAMARA CHACARITA74 EMPLAZADA EN ROSETTI 811 Y T GARCÍA VISUALIZANDO A PERSONAL POLICIAL ENTREVISTANDO A MASCULINO. 13:33HS SE RETIRA PERSONAL POLICIAL DANDO POR FINALIZADO EL EVENTO. SE AMPLÍA MEDIANTE CARTA SAE MOTO INFORMA NEGATIVO VEHÍCULO DAÑADO ASÍ COMO VIOLENTADO. SE IDENTIFICÓ A MASCULINO EL CUAL NO POSEEN ELEMENTO CONSTITUTIVO DE DELITO. CONSULTADO POR SISTEMA SIN IMPEDIMENTO. ESTE EVENTO FUE MONITOREADO POR LACABA CAMILA DNI 39849206</t>
  </si>
  <si>
    <t>SE TOMA CONOCIMIENTO MEDIANTE CARTA SAE N°46966208. MASCULINO REFIERE QUE UN COLECTIVO DE LA LÍNEA 126 HABRÍA ATROPELLADO A UNA FEMENINO MAYOR DE EDAD. SIENDO LAS 11:54HS SE TOMA CAMARA CABALLITOO147 EMPLAZADA EN PEDRO GOYENA 1599 Y MALVINAS ARGENTINAS SE VISUALIZA AL COLECTIVO EN EL LUGAR. SE REALIZA LÍNEA DE TIEMPO POR CAMARA CABALLITOO147CAM03 EMPLAZADA EN PEDRO GOYENA 1599 Y MALVINAS ARGENTINAS LA MISMA SE ENCUENTRA SIN VIDEO NO SE LOGRA VISUALIZAR EL MOMENTO DEL CHOQUE. 12:18HS ARRIBA PERSONAL POLICIAL. 12:40HS ARRIBA SAME. 12:53HS SE RETIRA PERSONAL POLICIAL. 13:10HS SE RETIRA SAME CON TRASLADO DANDO POR FINALIZADO EL EVENTO. SE AMPLIA MEDIANTE SAE 606B INFORMA INTERVIENE UNIDAD DE FLAGRANCIA OESTE A CARGO DE DOCTORA ARCILLA DISPONE VIALES AL LUGAR Y NUEVA CONSULTA CON ESTADO DE SALUD ACTUALIZADO 606B INFORMA LABRADO DE ACTUACIONES POR LESIONES 94 NOTIFICACIÓN DE ARTICULO 29 Y 30 AL CONDUCTOR DEL COLECTIVO. ESTE EVENTO FUE MONITOREADO POR LIGRESTI MAIRA 39149791.</t>
  </si>
  <si>
    <t>SIENDO 14:55 HS. SE TOMA CONOCIMIENTO MEDIANTE FRECUENCIA SOBRE HT EN PERSECUCION DE DOS MASCULINOS. TOMO CAMARA BARRIO 31 24 EMPLAZADA EN ALBERTO CHEJOLAN 1700 Y TALAMPAYA VISUALIZANDO A DOS MASCULINOS DE SIMILARES CARACTERISTICAS SIN REMERA Y PANTALON CORTO. SE DA AVISO A COMANDO MEDIANTE CARTA SAE N°46967677. SIENDO 15:56 HS. ARRIBA PERSONAL POLICIAL DANDO CON LOS MASCULINOS. SIENDO 15:25 HS. SE DA POR FINALIZADO EL EVENTO AL TOMAR CONOCIMIENTO MEDIANTE LA AMPLIACION DE LA CARTA SAE QUE MOTO INFORMA SE IDENTIFICA SIN NOVEDAD. ESTE EVENTO FUE MONITOREADO POR BARGAS FRANCO</t>
  </si>
  <si>
    <t>SE TOMA CONOCIMIENTO POR CARTA SAE N° 46968503 EN AVENDIDA DIRECTORIO AL 4400 INCENDIO DE CONTENEDOR. 16:54HS. AL TOMAR LA CÁMARA PARQUE AVELLANEDA41 EMPLAZADA EN DIRECTORIO 431 Y OLIVERA SE VISUALIZA SALIDA DE HUMO DE CONTENEDOR DE RESIDUOS. SE DA AVISO A COMANDO. 16:56HS. ARRIBA PERSONAL POLICIAL. 17:02HS. SE RETIRA PERSONAL POLICIAL DANDO POR FINALIZADO ESTE EVENTO. SE TOMA CONOCIMIENTO MEDIANTE AMPLIACIÓN DE CARTA SAE BOMBEROS NEGATIVO INCENDIO DE CONTENEDOR.</t>
  </si>
  <si>
    <t>SANTA RITA17 CAM01</t>
  </si>
  <si>
    <t>SE TOMA CONOCIMIENTO MEDIANTE CARTA SAE N°46967960 DENUNCIANTE REFIERE QUE HAY 3 PERSONAS GOLPEANDO COLECTIVO LÍNEA 134 ESTARÍAN DELANTE DEL MISMO IMPIDIÉNDOLE EL AVANCE. SIENDO LAS 15:43HS SE TOMA CÁMARA SANTA RITA17CAM01 EMPLAZADA EN NAZCA 1330 Y J B JUSTO DONDE SE VISUALIZA COLECTIVO LÍNEA 134 DETENIDO Y PERSONAL POLICIAL EN EL LUGAR. SE VERIFICA MEDIANTE LÍNEA DE TIEMPO DE CÁMARA SANTA RITA17CAM01 A LAS 15:33HS ARRIBO DEL COLECTIVO TENIÉNDOSE SOBRE CALLE NAZCA SENTIDO A AV. JUAN B JUSTO EN ESE MOMENTO SE VISUALIZA MASCULINO TORSO DESNUDO COLOCÁNDOSE DELANTE DEL COLECTIVO IMPIDIENDO CONTINUAR CON LA CIRCULACIÓN LUEGO 15:39HS SE VISUALIZA EL ARRIBO DEL PERSONAL POLICIAL.15:45HS ARRIBA SAME. 15:48HS SE RETIRA SAME.15:51HS SE RETIRA PERSONAL POLICIAL DEL QTH DANDO POR FINALIZADO ESTE EVENTO. POSTERIORMENTE SE AMPLÍA MEDIANTE SAE MOTO INFORMA SE TRATÓ DE UNA INCIDENCIA CON CHOFER DE LÍNEA 143 Y 3 MASCULINOS EN ESTADO DE VULNERABILIDAD. LA MISMA SOLUCIONADA EN EL LUGAR. AMBAS PARTES ILESAS. ESTE EVENTO FUE MONITOREADO POR SANCHEZ IONA. DNI:46994265.</t>
  </si>
  <si>
    <t>SE TOMA CONOCIMIENTO MEDIANTE CARTA SAE N° 46968061 707B INFORMA SOLICITA SAME EN PRIORIDAD MASCULINO HERIDO CON ARMA BLANCA. SIENDO LAS 15:53HS SE TOMA EL CONTROL DE LA CAMARA FLORES69 EMPLAZADA EN COREA 1901 Y TORRES Y TENORIO. AL MOMENTO CON DESPERFECTOS TECNICOS. SE TOMA CAMARA FLORES69CAM01 VISUALIZANDO A PERSONAL POLICIAL EN EL LUGAR JUNTO A UN GRUPO DE PERSONAS. SE REALIOZA LINEA DE TIEMPO MEDIANTE CAMARA FLORES69CAM01 DONDE SIENDO LAS 15:46HS SE VIZUALIZA EN PRIMERA INSTANCIA A UN MASCULINO REMERA GRIS PANTALN OSCURO Y CALZADO CLARO EN INCIDENCIA CON UN SEGUNDO MASCULINO TORSO DESNUDO PANTALON VERDE. SEGUIDAMENTE EL MASCULINO DE REMERA GRIS ARROJA ELEMENTO CONTUNDENTE AL MASCULINO DE BERMUDA VERDE. ACTO SEGUIDO UN TERCER MASCULINO DE GORRA BLANCA REMERA GRIS PANTALON BLANCO Y ROJO ARROJA ELEMENTO CONTUNDENTE AL MASCULINO DE BERMUDA VERDE. PRODUCIENDO UNA INCIDENCIA EN PROPORTCIÓN HASTA QUE SIENDO LAS 15:47HS ARRIBO PERSONAL POLICIAL AS IMISMO TAMBIEN SE OBSERVA UN CUARTO MASCULINO DE GORRA MARRON TORSO DESNUDO BERMUDA MARRON QUIEN ARROJO ELEMENTO CONTUNDENTE AL PRIMER MASCULINO MENCIONADO QUIEN RESULTA LESIONADO EN UNO DE SUS BRAZOS. POR ULTIMO AL NOTAR LA PRESENCIA POLICIAL ESTOS MASCULINOS COMIENZAN A RETIRARSE DEL LUGAR. SIENDO LAS 15:47HS MASCULINO DE SHORT VERDE Y TORSO DESNUDO EN INCIDENCIA CON MASCULINO DE REMERA GRIS Y PANTALON OSCURO MOMENTO QUE CIRCULA UN COLECTIVO DE LA LINEA 26 OBSTRUYE LA VISION Y SALEN CORRIENDO LOS MASCULINOS LOGRANDO VISUALIZAR AL DE SHORT VERDE CON UN APARENTE ELEMENTO CONTUNDENTE EN SU MANO IZQUIERDA Y AL OTRO MASCULINO CON SANGRE EN SU BRAZO IZQUIERDO.15:58HS ARRIBO SAME AL LUGAR. 16:00HS SE RETIRO SAME CON TRASLADO. 16:05HS SE RETIRA PERSONAL POLICIAL DEL LUGAR DANDO POR FINALIZADO EL EVENTO. SE AMPLIA MEDIANTE CARTA SAE QUE 607B INFORMA SE REALIZO CONSULTA CON LA UNIDAD DE FLAGRANCIA OESTE A CARGO DOCTOR GALVANO SECTOR UNICA A CARGO DOCTORA ARCHILLA DISPUSO LESIONES 89. ESTE EVENTO FUE MONITOREADO POR BELÉN CORREA DNI 41756260</t>
  </si>
  <si>
    <t>• NO CARGA HORARIOS</t>
  </si>
  <si>
    <t>SE TOMA CONOCIMIENTO MEDIANTE CARTA SAE N° 46968078. DENUNCIANTE REFIERE FEMENINO DESCOMPENSADA EN RIVADAVIA Y QUIRNO EN PUESTO DE DIARIO. SIENDO 16:14 HS. SE TOMA CAMARA FLORES82 EMPLAZADA EN RIVADAVIA 7490 Y QUIRNO. VISUALIZANDOSE A PERSONAL POLICIAL Y SAME ASISTIENDO AL FEMENINO EN CUESTION. 16:27 HS. SE RETIRO FEMENINO POR SUS PROPIOS MEDIOS. 16:28 HS. SE RETIRO SAME Y PERSONAL POLICIAL DANDO POR FINALIZADO EL EVENTO. MEDIANTE CARTA SAE SE AMPLIA HT SAME INTERNO393 HOSPITAL PIÑEIRO A CARGO DRA. SOUZA MN 191330 ASISTE Y NO TRASLADA A LA SRA. 29052074 MARIANA FERNANDEZ . DIAGNOSTICO CONTROL CLINICO. LA MISMA SE DESCOMPUSO INTERIOR DEL COLECTIVO. AL ARRIBO DEL PERSONAL LA FEMENINA YA SE ENCONTRABA EN VIA PUBLICA.</t>
  </si>
  <si>
    <t>MONTE CASTRO33</t>
  </si>
  <si>
    <t>SE TOMA CONOCIMIENO MEDIANTE CARTA SA N° 46968341 DENUNCIANTE REFIERE CHOQUE ENTRE AUTO Y BICICLETA CONDUCTORES EN EL LUGAR EL CICLISTA BIEN CON MUCHO DOLOR. SIENDO LAS 16:33 HS. POR CAMARA MONTE CATRO33 EMPLAZADA EN MARCOS SASTRE 4500 Y SEGUROLA SE VISUALIZA A PERSONAL POLICIAL EN EL LUGAR JUNTO A APARENTE COLISION. 16:29 HS. POR CAMARA MONTE CASTRO33CAM01 EMPLAZADA EN MARCOS SASTRE 4500 Y SEGUROLA MEDIANTE LINE DE TIEMPO SE VISUALIZA A UN CICLISTA CIRCULAR POR LA CICLOVIA DE MARCOS SASTRE SENTIDO MARCOS PAZ SIENDO COLISIONADO POR UN VEHICULO QUE CCIRCULABA POR SEGUROLA. 16:43 ARRIBA SAME. 16:50 HS. SE RETIRA SAME CON TRASLADO. 17:14 HS. QUEDA PERSONAL POLICIAL DE CONSIGNA DANDO POR FINALIZADO ESTE EVENTO. POSTERIORMENTE SE AMPLIA MEDIANTE CARTA SAE ARRIBA SAME INTERNO 385 VELEZ A CARGO DRA. CABEZAS MN 136181 AISTE Y DERIVA AL MASCULINO CON DIAGNOSTICO POLITRAUMA 610 SOLICITA VIALES A REQUERIMIENTO UNIDAD DE FLAGRANCIA OESTE A CARGO DR. SERGIO CORSA SECCION UNICA ACTA POR LESIONES CULPOSAS CONSIGNA OFICIAL LP 11528 HERRERA POC 1153176263.</t>
  </si>
  <si>
    <t>CHACARITA44 CAM01</t>
  </si>
  <si>
    <t>SE TOMA CONOCIMIENTO MEDIANTE CARTA SAE N° 46968211 SE COMUNICA FEMENINO INDICANDO QUE HABRIAN COLISIONADO TRES MOTOVEHICULOS. 16:17HS. SE TOMA CAMARA CHACARITA44 EMPLAZADA EN CORDOBA 6090 Y CONCEPCION ARENAL LOGRANDO VISUALIZAR MASCULINOS EN VIA PUBLICA CON MOTOVEHICULOS DETENIDOS. 16:18HS. ARRIBA PERSONAL POLICIAL. 16:10HS. SE VISUALIZA MEDIANTE LINEA DE TIEMPO DE CAMARA CHACARITA44CAM01 MOTOVEHICULO CIRCULAR POR CALLE CORDOBA SENTIDO A SANTOS DUMONT CUANDO LA MISMA INTENTA GIRAR EN INTERSECCION CON CALLE CONCEPCION ARENAL Y ES EMBESTIDA POR MOTOVEHICULO COLOR NEGRO PROVOCANDO CAIDA DEL PRIMER MOTOVEHICULO JUNTO AL CONDUCTOR Y SU ACOMPAÑANTE. 16:22HS. ARRIBA SAME. 16:33HS. SE RETIRA SAME SIN TRASLADO. 17:38HS. SE RETIRA PERSONAL POLICIAL DANDO POR FINALIZADO ESTE EVENTO. SE AMPLIA MEDIANTE CARTA SAE MOTO HONDA CIRCULABA POR CORDOBA CUANDO QUIZO REALIZAR UN GIRO A ARENALES LA MOTO YAMAHA LO IMPACTA POR ATRAS PROVOCANDO LA CAIDA DE LOS TRIPULANTES. ARRIBO SAME INTERNO 382 DE BASE JUAN B JUSTO A CARGO DR PARADA MATRICULA NACIONAL 201296 ASISTE Y NO TRASLADA EL SR MADEO Y SRA NUÑEZ DIAGNOSTICO ESCORIACIONES EN RODILLA DERECHA A AMBO COMUNICACION. UNIDAD DE FLAGRANCIA NORTE A CARGO DRA ESPARTANO DISPONE ACTUACIONES POR ARTICULO 94 LESIONES LEVES NOTIFICACION DE ARTICULO 29 Y 30 AL SR CARUZO. SECUESTRO DE MOTO YAMAHA YA QUE EL IMPUTADO NO POSEIA LICENCIA DE CONDUCIR NI SEGURO. ESTE EVENTO FUE MONITOREADO POR ULISES GONZALO POLARI DNI 46647706</t>
  </si>
  <si>
    <t>SE TOMA CONOCIMIENTO MEDIANTE CARTA SAE N°46968590 REFIERE QUE TIENE QUE IDENTIFICAR A FEMENINO POSITIVO EN ALCOHOLEMIA. SIENDO LAS 17:16 HS. SE TOMA CAMARA PALERMOO121 EMPLAZADA BULLRICH 302 Y CERVIÑO VISUALIZANDO A PERSONAL POLICIAL EN EL LUGAR. 17:25 HS. SE RETIRA PERSONAL POLICIAL DEL LUGAR DANDO POR FINALIZADO EL EVENTO. SE AMPLÍA MEDIANTE CARTA SAE QUE S3 SE TRATÓ DE UNA INCIDENCIA SE COOPERO SIN NOVEDAD. ESTE EVENTO FUE MONITOREADO POR ZAMUDIO ALEJANDRO DNI 45524794.</t>
  </si>
  <si>
    <t>SE TOMA CONOCIMIENTO POR SAE CHOQUE EN EL LUGAR SE AMPLIA LINEA DE TIEMPO CUATRI INF DOS MOTO VEHUCULO CIRCULABAN POR EL MISMO SENTIDO DONDE EL IMPUTADO DOBLA Y ENCIERRA AL OTRO CONDUCTOR QUE IBA CON UNA ACOMPAÑANTE ,SE REALIZA CONSULTA CON UFLA SUR AC DR BLANDINI , ACTUACIONES POR LESIONES LEVES ,ARRIBO SAME 391 AC DR LEON MN 187910 ASISTE Y DIRIBA A LA FEM AL HTL ARGIRCH CON DIAG POLITRAUMATISMO LEVE</t>
  </si>
  <si>
    <t>EN CAPRPETA</t>
  </si>
  <si>
    <t>BOCA46</t>
  </si>
  <si>
    <t>SE TOMA CONOCIMIENTO POR SAE APARENTE HERIDO DE ARMA DE FUEGO EN CABEZA, DOMO MODO PATRON NO SE VISUALIZA, SE REALIZA APOYO OPTICO 1004C INDICA SE ENTREVISTO AL DAMNIFICADO, EL MISMO REFIERE QUE SE TRATO DE UNA DISCUSION DE HORAS TEMPRANAS CON UN VECINO EL CUAL EFECTUA EN DISPARO DE ARMA DE FUEGO, ROZANDO AL MASCULINO EN LA FRENTESE REALZIA CONSULTA CON FISCALIA LA BOCA A CARGO DE AL DRA. SCIPARICIO, SE LABRAN ACTUACIONES POR AVERIGUACION ILICITO, NEGATIVO SERVICIOS</t>
  </si>
  <si>
    <t>VILLA LUGANO48</t>
  </si>
  <si>
    <t>SIENDO LAS 18:12 HS SE VISUALIZA POR CÁMARA VILLA LUGANO 48, EMPLAZADA EN ESCALADA 3600, A UN MASCULINO DE REMERA NEGRA Y SHORT NEGRO, QUIEN INTERCEPTA E INTENTA SUSTRAER PERTENENCIAS A UN FEMENINO DE GORRA ROJA, MOCHILA GRIS COLOCADA, PANTALÓN NEGRO, ZAPATILLAS BLANCAS CON RAYAS NEGRAS. EL MISMO SE DA A LA FUGA HACIA EL INTERIOR DEL BARRIO PAPA FRANCISCO. SE DA AVISO A COMANDO, GENERANDO CARTA SAE N° 46969119. A LAS 18:13 HS SE CONTINÚA MONITOREANDO POR CÁMARA VILLA LUGANO 01, EMPLAZADA EN ESCALADA 4100 Y ORDOÑEZ. A LAS 18:23 HS ARRIBO MÓVIL POLICIAL, QUIEN ENTREVISTA A LA DAMNIFICADA. A LAS 18:27 HS SE RETIRA EL MÓVIL POLICIAL CON TRASLADO DEL FEMENINO DAMNIFICADO, DANDO ASÍ POR FINALIZADO ESTE EVENTO. POSTERIORMENTE, SE AMPLÍA MEDIANTE CARTA SAE QUE EL MÓVIL 908 INFORMA QUE UNA PERSONA DE SEXO MASCULINO INTENTÓ SUSTRAER UN TELÉFONO CELULAR, Y AL NO LOGRARLO, SE DA A LA FUGA HACIA EL INTERIOR DEL BARRIO. A LAS 20 HS SE REALIZA CONSULTA CON LA FISCALÍA NACIONAL CRIMINAL Y CORRECCIONAL N° 50, A CARGO DEL DR. ORFILLA, SECRETARÍA ÚNICA A CARGO DE LA DRA. SOULE, QUIEN DISPONE ACTUACIONES POR TENTATIVA DE ROBO.</t>
  </si>
  <si>
    <t>ALMAGRO76</t>
  </si>
  <si>
    <t>SE TOMA CONOCIMIENTO POR MEDIO DE SISEP, GENERANDO LA CARTA SAE N° 46969165, QUE EL DENUNCIANTE REFIERE UN CHOQUE ENTRE UN MOTOVEHÍCULO Y UNA CAMIONETA GRIS. SIENDO LAS 18:24 HS, SE OBSERVA POR LA CÁMARA ALMAGRO76, EMPLAZADA EN DÍAZ VÉLEZ 4270 Y KING, DONDE SE VISUALIZA UN MOTOVEHÍCULO CRUZADO ENTRE DOS CARRILES DE LA AVENIDA, UN GRUPO DE PERSONAS Y A UNA PERSONA SENTADA SOBRE LA CALZADA, QUIEN ESTARÍA APARENTEMENTE HERIDA. A LAS 18:26 HS, ARRIBA EL MÓVIL POLICIAL AL LUGAR. A LAS 18:34 HS, ARRIBA SAME. A LAS 18:44 HS, SAME SE RETIRA DEL LUGAR CON TRASLADO. A LAS 20:00 HS, SE DA POR FINALIZADO EL EVENTO, QUEDANDO CONSIGNA POLICIAL EN EL LUGAR. POSTERIORMENTE, SE TOMA CONOCIMIENTO POR MEDIO DE LA AMPLIACIÓN DE LA CARTA SAE QUE EL MÓVIL 1305 INFORMA QUE LA AMBULANCIA DE SAME, CON INTERNO 421 DEL HOSPITAL DURAND, A CARGO DEL DR. DÍAZ (MN 124559), DERIVÓ A LA FEMENINA CON DIAGNÓSTICO DE POLITRAUMATISMOS. LA CAMIONETA, AL ESQUIVAR UN COLECTIVO, ENCIERRA AL MOTOVEHÍCULO, LO QUE PROVOCA QUE ÉSTE PIERDA EL CONTROL. SE REALIZA CONSULTA CON LA UNIDAD DE FLAGRANCIA OESTE, A CARGO DE LA DRA. ARCILLA, QUIEN DISPONE ACTUACIONES POR LESIONES (ART. 94) Y SOLICITA LA COOPERACIÓN DE PERSONAL DE VIALES (SIN ALCOTEST). SE IMPLANTA CONSIGNA A CARGO DEL OFICIAL LP 43464 GIMÉNEZ.</t>
  </si>
  <si>
    <t>PALERMOO187</t>
  </si>
  <si>
    <t>SE TOMA CONOCIMIENTO MEDIANTE CARTA SAE N° 46969326 DENUNCIANTE REFIERE MASCULINO DE 80 AÑOS ESTÁ CONSCIENTE SE CORTÓ EL BRAZO SE HABRÍA CAÍDO BAJANDO EL CORDÓN. 18:48HS. SE POSEE CÁMARA PALERMOO187 EMPLAZADA EN PARAGUAY 3944Y JULIÁN ÁLVAREZ DONDE SE VISUALIZA A PERSONAL POLICIAL CON EL MASCULINO. 19:11HS. ARRIBA SAME AL LUGAR. 19:22HS. SE RETIRA SAME Y PERSONAL POLICIAL DANDO POR FINALIZADO ESTE EVENTO. SE AMPLÍA MEDIANTE CARTA SAE HT INFORMA QUE ARRIBO SAME INTERNO 379 DOCTOR SANTOS MATRICULA NACIONAL 201992 DE BASE CORDOBA ASISTE SIN DERIVAR DIAGNOSTICO TRAUMATISMO DE CODO CAÍDO DE SU PROPIA ALTURA CONSTANCIA EN PARTE.-</t>
  </si>
  <si>
    <t>BARRACAS 83</t>
  </si>
  <si>
    <t>SE TOMA CONOCIMIENTO POR CARTA DETENIDOS POR PERSONAL POLICIAL, SE VISUALZIA AL PERSONAL DEMORANDO UN FEMENINO S4 INF SE ENTREVISTO A LA FEM ,ILESA , REFIERE QUE SE TRATO DE UNA DISCUCION CON SU PAREJA , LA MISMA NO INSTA A LA ACCION PENAL , CONSTANCIA EN PARTE__</t>
  </si>
  <si>
    <t>PARQUE CHACABUCO 08 CAM02</t>
  </si>
  <si>
    <t>SE TOMA CONOCIMIENTO MEDIANTE AMPLIACIÓN DE CARTA SAE N°46969699 MASCULINO AGRESIVO CON SU MUJER VÍA PUBLICA ESCUCHA GRITOS MASCULINOS LA INSULTA. MASCULINO VISTE SIN REMERA BERMUDA GRIS. SIENDO LAS 19:44HS. SE TOMA CÁMARA PARQUE CHACABUCO 08 CAM 02 EMPLAZADA EN LA PLATA 1499 Y VERNET DONDE SE VISUALIZA A PERSONAL POLICIAL ENTREVISTANDO A FEMENINO JUNTO A UN MASCULINO CON SIMILARES CARACTERÍSTICAS EN EL LUGAR. 20:04HS. SE RETIRA PERSONAL POLICIAL Y FEMENINO Y MASCULINO POR SUS PROPIOS MEDIOS DEL LUGAR DANDO ASÍ POR FINALIZADO ESTE EVENTO. POSTERIORMENTE SE TOMA CONOCIMIENTO MEDIANTE AMPLIACIÓN DE CARTA SAE QUE MÓVIL 605 ENTREVISTADA ILESA LA MISMA REFIERE DE UNA DISCUSIÓN CON SU PAREJA LA MISMA SOLUCIONADA CONSTANCIA EN PARTE.</t>
  </si>
  <si>
    <t>SE TOMA CONOCIMIENTO MEDIANTE MODULACIÓN GENERANDO CARTA SAE N°46970029 SE TOMA LA CÁMARA SAN NICOLAS49 EMPLAZADA EN PARANÁ 101 Y BARTOLOMÉ MITRE SE VISUALIZA A PERSONAL POLICIAL Y MASCULINO EN EL LUGAR 20:38HS ARRIBO MÓVIL. 20:41HS. SE RETIRÓ PERSONAL POLICIAL Y MASCULINO POR SUS PROPIOS MEDIOS DANDO POR FINALIZADO EL EVENTO POSTERIORMENTE SE AMPLÍA CARTA SAE HT R-200178- INDICA QUE SE TRATÓ E UN GRUPO DE MASCULINO EN SITUACIÓN DE VULNERABILIDAD OFUSCADO LOS CUALES SE RETIRAN SIN NOVEDAD. -</t>
  </si>
  <si>
    <t>MONTECASTRO53</t>
  </si>
  <si>
    <t>SE TOMA CONOCIMIENTO MEDIANTE CARTA SAE N° 46970045. SE RECIBE LLAMADA DE TÓTEM 3220. EL LLAMANTE, MASCULINO, REFIERE QUE LE QUISIERON ROBAR EN EL LUGAR; HABRÍAN SIDO CINCO MASCULINOS, Y MENCIONA QUE LE HABRÍAN PEGADO EN EL CUELLO, PERO NO REQUIERE SAME. EL LLAMANTE INDICA QUE CONOCERÍA A ESTAS PERSONAS, AUNQUE NO SABE SI ESTARÍAN ARMADOS Y SABE DÓNDE VIVEN. EL LLAMANTE, EDUARDO, CON CAMISA BLANCA, AGUARDA EL MÓVIL EN EL LUGAR. SIENDO LAS 20:41 HS., SE TOMA LA CÁMARA MONTE CASTRO 53, EMPLAZADA EN BERMÚDEZ 2062 Y ARREGUI, DONDE SE VISUALIZA A UN MASCULINO DE SIMILARES CARACTERÍSTICAS, PRÓXIMO A LAS PARADAS DE COLECTIVOS 25 Y 107. A LAS 20:52 HS., ARRIBA SAME AL LUGAR. A LAS 20:55 HS., SAME SE RETIRA SIN TRASLADO. A LAS 20:56 HS., ARRIBA PERSONAL POLICIAL AL LUGAR, DANDO CON EL DAMNIFICADO. A LAS 21:00 HS., SE RETIRA PERSONAL POLICIAL Y EL MASCULINO POR SUS PROPIOS MEDIOS, DANDO ASÍ POR FINALIZADO ESTE EVENTO. POSTERIORMENTE, SE TOMA CONOCIMIENTO MEDIANTE AMPLIACIÓN SAE DEL SECTOR EN EL LUGAR, CON RESULTADO NEGATIVO EN CUANTO AL HECHO ILÍCITO; SE TRATÓ DE UNA INCIDENCIA QUE SE RESOLVIÓ ANTES DEL ARRIBO DEL PERSONAL Y NO REQUIERE SAME.</t>
  </si>
  <si>
    <t>RECOLETA45</t>
  </si>
  <si>
    <t>SE TOMA CONOCIMIENTO POR CARTA SAE 46970113 POR UN CHOQUE. SIENDO LAS 21:11 HS. SE TOMA CÁMARA RECOLETA45 CALLE CÓRDOBA 2595 Y PUEYRREDÓN VISUALIZANDO A MÓVIL POLICIAL EN EL LUGAR. TAMBIÉN ESTÁ EN EL LUGAR SAME ASISTIENDO. SE DA AVISO A COMANDO Y SE BRINDA APOYO ÓPTICO. SE REALIZA LÍNEA DE TIEMPO A LAS 20:51 HS. POR CÁMARA RECOLETA45CAM01 VISUALIZANDO EL MOMENTO DEL CHOQUE ENTRE VEHÍCULO Y MÓVIL POLICIAL. SE DA AVISO A COMANDO. 21:24 HS. SE RETIRA SAME DEL LUGAR. NO SE LOGRA VISUALIZAR SI HUBO TRASLADO. 22:15 HS. PERSONAL POLICIAL QUEDA DE CONSIGNA EN EL LUGAR. SE CONSULTA CON CARTA SAE Y AMPLÍA QUE MÓVIL INFORMA QUE SE EFECTUÓ CONSULTA POR ANTE LA UNIDAD DE FLAGRANCIA ESTE A CARGO DR. CAPUTTO DISPUSO ACTUACIONES POR LESIONES 94 NOTIFICACIÓN DE LA PARTES Y ENTREGA DE LOS RODADOS. SE DA POR FINALIZADO EL EVENTO.</t>
  </si>
  <si>
    <t>MONSERRAT28</t>
  </si>
  <si>
    <t>SE TOMA CONOCIMIENTO POR CARTA SAE N°46970287 MASCULINO DE NOMBRE RAÚL INDICA QUE TRABAJA EN GOMERÍA E INDICA QUE ES DISCAPACITADO Y ESTARÍA EN INCIDENCIA CON LOS VECINOS REFIERE QUE NO LO DEJAN TRABAJAR. 21:20 HS. SE TOMA CÁMARA MONSERRAT28 EMPLAZADA EN INDEPENDENCIA 1501 Y LUIS SAENZ PEÑA DONDE SE VISUALIZA A PERSONAL POLICIAL EN EL LUGAR ENTREVISTANDO A UN MASCULINO. 21:39 HS. SE RETIRA PERSONAL POLICIAL Y EL MASCULINO POR SUS PROPIOS MEDIOS DANDO POR FINALIZADO ESTE EVENTO. POSTERIORMENTE SE TOMA CONOCIMIENTO POR AMPLIACIÓN DE SAE QUE LLAMANTE SE ENCONTRABA OFUSCADO CON PERSONAL DE TRANSITO DADO AL CORTE DE ARTERIAS POR LA OS 8880/2025 DONDE NO PERMITÍA QUE INGRESEN LOS VEHÍCULOS AL COMERCIO SE PUDO SOLUCIONAR LA INCIDENCIA SIN NOVEDAD.</t>
  </si>
  <si>
    <t>• CARGÓ UN IMPUTADO QUE NO HUBO</t>
  </si>
  <si>
    <t>P. CHACABUCOO137</t>
  </si>
  <si>
    <t>SE TOMA CONOCIMIENTO POR MEDIO DE LA CARTA SAE N° 46970471 QUE EL DENUNCIANTE REFIERE QUE SUS VECINOS LA HABRÍAN ATACADO. SIENDO LAS 21:53 HS, SE OBSERVA POR LA CÁMARA PARQUE CHACABUCOO137, EMPLAZADA EN SOMELLERA 1478 Y PICHEUTA, DONDE SE VISUALIZA AL MÓVIL POLICIAL EN EL LUGAR. A LAS 22:26 HS, SE RETIRA EL MÓVIL POLICIAL, DANDO ASÍ POR FINALIZADO EL EVENTO. POSTERIORMENTE, SE TOMA CONOCIMIENTO POR MEDIO DE LA AMPLIACIÓN DE LA CARTA SAE QUE EL MÓVIL 907 ENTREVISTA A LA LLAMANTE DEL DEPARTAMENTO 4, QUIEN REFIERE QUE SU AGRESORA SE DOMICILIA EN EL DEPARTAMENTO 8. LA MISMA SEÑALA QUE SIEMPRE TIENE PROBLEMAS CON ELLA Y QUE, EN EL DÍA DE LA FECHA, LA DISCUSIÓN SE ORIGINÓ POR MÚSICA A ALTO VOLUMEN, Y AL SOLICITAR QUE DESISTA DE LA ACCIÓN, LA AGRESORA LA RASGUÑA, CAUSÁNDOLE ESCORIACIONES EN EL PECHO Y LA NARIZ. LA VÍCTIMA SE NIEGA A SER ASISTIDA POR SAME. SE REALIZAN ACTUACIONES ANTE LA UNIDAD DE FLAGRANCIA OESTE, A CARGO DE LA DRA. VICTORIA TITO, QUIEN DISPONE QUE SE LABREN ACTUACIONES POR AVERIGUACIÓN DE LESIONES Y SE REALICE CONTRAVENCIÓN POR RUIDOS MOLESTOS.</t>
  </si>
  <si>
    <t>SE TOMA CONOCIMIENTO MEDIANTE CARTA SAE N° 46310544. A LAS 22:01 HS., SE VISUALIZA MEDIANTE CÁMARA BALVANERA 05, EMPLAZADA EN RIVADAVIA 2802 Y JUJUY, A UN MASCULINO EN INCIDENCIA CON EL PERSONAL POLICIAL. EL MASCULINO VISTE REMERA GRIS, SHORT NEGRO CON FRANJA BLANCA EN LOS COSTADOS Y ZAPATILLAS NEGRAS CON SUELA BLANCA. A LAS 22:44 HS., SE RETIRA EL PERSONAL POLICIAL, DANDO ASÍ POR FINALIZADO ESTE EVENTO. POSTERIORMENTE, SE TOMA CONOCIMIENTO MEDIANTE AMPLIACIÓN SAE QUE M1003 INDICA QUE SE TOMA CONTACTO CON EL OFICIAL MAYOR ADERICH LP 41966, JEFE DE SERVICIO 8.C, QUIEN SEÑALA QUE EN EL DÍA DE LA FECHA SE REALIZÓ CONSULTA CON EL TOP N° 5, EN LA VOZ DE LA DOCTORA GLINEUR, QUIEN DISPONE QUE EL DÍA 26/12 SE HAGA PRESENTE EN TALCAHUANO N° 550, NOTIFICADO Y CON SOLTURA.</t>
  </si>
  <si>
    <t>CONSTITUCION16</t>
  </si>
  <si>
    <t>SE TOMA CONOCIMIENTO MEDIANTE LA CARTA SAE N° 46970594, DONDE PERSONAL HT ID 1355 INFORMA SOBRE UN MASCULINO DEMORADO ACUSADO DE ILÍCITO. SIENDO LAS 22:14 HS., SE TOMA LA CÁMARA CONSTITUCIÓN16, EMPLAZADA EN SALTA 1698 Y BRASIL, DONDE SE VISUALIZA DE MANERA PARCIAL, POR OBSTRUCCIÓN EDILICIA, A PERSONAL POLICIAL CON EL DEMORADO POR EL PRESUNTO ILÍCITO. A LAS 22:43 HS., SE RETIRA EL PERSONAL POLICIAL CON TRASLADO, DANDO ASÍ POR FINALIZADO ESTE EVENTO. POSTERIORMENTE, SE AMPLÍA MEDIANTE CARTA SAE, INFORMANDO QUE EL MASCULINO SUSTRAE UN TELÉFONO SAMSUNG GALAXY A54 DE COLOR NEGRO. SE REALIZA CONSULTA CON LA FISCALÍA N° 41, A CARGO DE LA DRA. RUSSI, SECRETARÍA ÚNICA A CARGO DE LA DRA. TORRES, QUIEN DISPONE ACTUACIONES POR ROBO Y LA DETENCIÓN DEL MASCULINO.</t>
  </si>
  <si>
    <t>MONSERRAT21</t>
  </si>
  <si>
    <t>SE BRINDA APOYO ÓPTICO AL PERSONAL POLICIAL POR CÁMARA MONSERRAT21, GENERANDO LA CARTA SAE N° 46970757. A LAS 22:42 HS., SE TOMA LA CÁMARA MONSERRAT21, EMPLAZADA EN PASEO COLÓN 205 Y ALSINA, DONDE SE VISUALIZA A PERSONAL POLICIAL ENTREVISTANDO A UN MASCULINO EN EL LUGAR. A LAS 22:45 HS., SE OBSERVA AL MISMO MASCULINO HUIR DEL LUGAR CUANDO ES REDUCIDO POR PERSONAL POLICIAL. SE PROCEDE A REALIZAR LÍNEA DE TIEMPO POR LA CÁMARA MONSERRAT2 CAM03, DONDE, A LAS 22:37 HS., SE VISUALIZA, A LA LEJANÍA, UNA CORRIDA DE UN MASCULINO DE ROPAS OSCURAS. SE DEJA CONSTANCIA DE QUE NO SE VISUALIZA EL MOMENTO DEL HECHO ILÍCITO. A LAS 23:03 HS., SE RETIRA EL MÓVIL CON TRASLADO DE AMBOS MASCULINOS, DANDO POR FINALIZADO EL EVENTO. POSTERIORMENTE, SE AMPLÍA MEDIANTE CARTA SAE 601, DONDE SE INFORMA QUE EL MASCULINO CIRCULABA POR PASEO COLÓN CUANDO ES INTERCEPTADO POR TRES MASCULINOS, QUIENES LE SUSTRAEN UN CELULAR IPHONE PRO 16 Y LE PROPINAN UN GOLPE DE PUÑO EN EL PÓMULO IZQUIERDO, PARA LUEGO GOLPEARLO CON UN ELEMENTO SÍMIL BASTÓN. SE LOGRA DAR CON UN MASCULINO. ARRIBA SAME INTERNO 391, ZONA CENTRO, A CARGO DEL DR. ASENO JEAN CARLOS, MATRÍCULA NÚMERO 201450, QUIEN ASISTE Y DERIVA AL HOSPITAL ARGERICH CON DIAGNÓSTICO DE CONTUSIÓN CEREBRAL. 601 REALIZA CONSULTA CON EL JUZGADO NACIONAL CRIMINAL Y CORRECCIONAL N° 49, A CARGO DE GÓMEZ, SECRETARÍA N° 169 A CARGO DE LA DRA. BIANCHI, QUIEN DISPONE DETENCIÓN Y ACTUACIONES POR ROBO EN POBLADO Y BANDA.</t>
  </si>
  <si>
    <t>SE TOMA CONOCIMIENTO MEDIANTE LA CARTA SAE N° 46970775, IDENTIFICANDO A UN MASCULINO. A LAS 22:47 HS., SE TOMA LA CÁMARA BALVANERA22, EMPLAZADA EN RIVADAVIA 2003 Y AYACUCHO, DONDE SE VISUALIZA A PERSONAL POLICIAL CON UN MASCULINO. SE REALIZA LÍNEA DE TIEMPO POR LA CÁMARA BALVANERA22 CAM03, SIENDO LAS 22:42 HS. SE VISUALIZA, POR LEJANÍA, A UN MASCULINO DE CABELLO CORTO NEGRO, REMERA AZUL CON ESTAMPA BLANCA AL PECHO, BERMUDA AZUL Y MOCHILA OSCURA, QUIEN SE APROXIMA A LA PUERTA DE UN LOCAL COMERCIAL TIPO RESTAURANTE, SIENDO VISUALIZADO PARCIALMENTE POR LA OBSTRUCCIÓN DE LA ARBOLEDA. POSTERIORMENTE, SE LO VE A LA VELOZ CARRERA POR LA CALLE RIVADAVIA, SENTIDO AL TRÁNSITO, SIENDO PERSEGUIDO POR UN MASCULINO DE CABELLO OSCURO, REMERA OSCURA Y PANTALÓN BERMUDA CLARO, QUIEN, A POCOS METROS, INTERCEPTA Y DETIENE SU MARCHA. A LAS 22:58 HS., SE RETIRA EL PERSONAL POLICIAL, DANDO ASÍ POR FINALIZADO EL EVENTO. SE TOMA CONOCIMIENTO MEDIANTE AMPLIACIÓN SAE HT2003237, DONDE SE INFORMA QUE SE IDENTIFICÓ A UN MASCULINO EN SITUACIÓN VULNERABLE, EL CUAL SE ENCONTRABA ALCOHOLIZADO Y GENERANDO DISTURBIOS EN EL INGRESO A UNA FINCA. NO SE REPORTAN DAÑOS NI ILÍCITOS.</t>
  </si>
  <si>
    <t>CONSTITUCION78</t>
  </si>
  <si>
    <t>SE TOMA CONOCIMIENTO MEDIANTE CARTA SAE N°46970837 QUE DENUNCIANTE REFIERE QUE HABRÍA UN INCENDIO EN UN CONTENEDOR DE RESIDUOS. 23:00HS SE TOMA CÁMARA CONSTITUCION78 EMPLAZADA EN HUMBERTO 1° 1308 Y SANTIAGO DEL ESTERO DONDE SE VISUALIZA PERSONAL POLICIAL EN EL LUGAR TIRANDO BALDES DE AGUA EN CONTENEDOR DE RESIDUOS. 23:14HS SE RETIRA PERSONAL POLICIAL DANDO ASÍ POR FINALIZADO EL EVENTO. POSTERIORMENTE SE TOMA AMPLIACIÓN MEDIANTE CARTA SAE FOCO ÍGNEO SOFOCADO SIN NOVEDAD.-</t>
  </si>
  <si>
    <t>V. DEL PARQUE03/V.MITRE34</t>
  </si>
  <si>
    <t>SE TOMA CONOCIMIENTO MEDIANTE CARTA SAE N° 46970869. EL DENUNCIANTE REFIERE QUE UN MASCULINO GOLPEABA CON UN CASCO LA PUERTA DEL LOCAL DE RESTAURANT PIZZERÍA CALANAPOLI. EL MASCULINO VISTE REMERA VERDE, PANTALÓN GRIS, CASCO NEGRO Y SE DESPLAZABA EN UN MOTOVEHÍCULO PARCIALMENTE NEGRO CON GRIS, QUE SE TRATARÍA DE UNA 110. A LAS 23:07 HS. SE TOMA CÁMARA VILLA DEL PARQUE 03, EMPLAZADA EN SAN MARTÍN 4002 Y CHORRILLÁN, DONDE SE VISUALIZA AL MASCULINO JUNTO A UN MOTOVEHÍCULO, APARENTEMENTE AGRESIVO, CON UN SEGUNDO MASCULINO. A LAS 23:23 HS. SE TOMA CÁMARA VILLA MITRE 34, EMPLAZADA EN JUAN B. JUSTO 4195 Y NICASIO OROÑO, DONDE SE VISUALIZA A PERSONAL POLICIAL CON EL MASCULINO MENCIONADO. A LAS 23:50 HS. SE RETIRA EL PERSONAL POLICIAL CON EL TRASLADO DEL MASCULINO, DANDO ASÍ POR FINALIZADO ESTE EVENTO. POSTERIORMENTE, SE TOMA CONOCIMIENTO MEDIANTE AMPLIACIÓN SAE QUE M915 INFORMA QUE SE HACE CARGO DEL PROCEDIMIENTO M911, A CARGO DE LA OFICIAL IP 44440, LEGUIZA MARÍA. SE AMPLÍA QUE EL PERSONAL C15 Y HT INDICARON QUE EN NINGÚN MOMENTO EL MASCULINO INTENTÓ ATROPELLAR AL PERSONAL POLICIAL; EL HT SOLO INTENTÓ IDENTIFICAR AL MASCULINO, QUIEN SE DIO A LA FUGA.</t>
  </si>
  <si>
    <t>SIENDO LAS 00:50 HS. SE VISUALIZA POR CÁMARA CONSTITUCIÓN 35 EMPLAZADA EN BRASIL 1135 Y LIMA A MASCULINO SUSTRAERLE PERTENENCIAS A UN MASCULINO QUE ESTARÍA TENDIDO EN EL SUELO. SE DA AVISO A COMANDO GENERANDO LA CARTA SAE N°46963263. MASCULINO AUTOR VISTE DE REMERA NEGRA CON ESTAMPA NUMERO 6 EN LA ESPALDA PANTALÓN NEGRO SE RETIRA HACIA EL CENTRO DE TRASBORDO. DAMNIFICADO MUSCULOSA COLOR BLANCA PANTALÓN DE JEAN SE ENCUENTRA TIRADO EN PISO SOBRE LAS DÁRSENAS DEL METRO BUS PARADA LINEA 100. SIENDO LAS 00:51 HS. SE VISUALIZA POR CÁMARA CONSTITUCIÓN 38 EMPLAZADA EN LIMA 1615 Y JUAN DE GARAY A MASCULINO AUTOR. SIENDO LAS 00:52 HS. ARRIBA PERSONAL POLICIAL AL LUGAR DANDO CON EL MASCULINO AUTOR . SIENDO LAS 00:54 HS. SE VISUALIZA POR CÁMARA CONSTITUCIÓN 35 QUE PERSONAL POLICIAL DA CON MASCULINO DAMNIFICADO. SIENDO LAS 01:31 HS. SE RETIRA MASCULINO DAMNIFICADO POR SUS PROPIOS MEDIOS .SIENDO LAS 01:32 HS. SE RETIRA MASCULINO AUTOR POR SUS PROPIOS MEDIOS DANDO POR FINALIZADO ESTE EVENTO . POSTERIORMENTE SE TOMA CONOCIMIENTO MEDIANTE LA AMPLIACIÓN DE LA CARTA SAE QUE 601C REFIERE QUE SE HACE CONSULTA CON FISCALÍA NRO. 41 A CARGO DE LA DOCTORA RUCCI. SECRETARIA A CARGO DE LA DOCTORA TORRE . NO TOMAN TEMPERAMENTO.</t>
  </si>
  <si>
    <t>MONSERRAT 50</t>
  </si>
  <si>
    <t>SE TOMA CONOCIMIENTO MEDIANTE LA CARTA SAE N° 46963163. SRA. CECILIA ALEJANDRA ARIES INDICA QUE LA TENDRÍAN RETENIDA EN EL INTERIOR DEL COMERCIO. INDICA QUE HABRÍA SIDO ABUSADA HACE MESES POR EL MASCULINO DEL RESTAURANTE DEBRO. SIENDO LAS 00:55 HS SE TOMA CAMARA MONSERRAT50. EMPLAZADA EN LA CALLE BELGRANO 1801 Y ENTRE RIOS. SE VISUALIZA A PERSONAL POLICIAL CON UNA FEMENINA EN EL QTH INDICADO. 02:29 HS ARRIBA SAME. 02:48 HS SE RETIRA SAME. 03:32 SE RETIRA PERSONAL POLICIAL DANDO ASÍ POR FINALIZADO ESTE EVENTO. A POSTERIORI SE AMPLIA MEDIANTE LA CARTA SAE. 1001 INFORMA. ARRIBO SAME INTERNO 420 DEL ALVEAR A CARGO DRA. MARIA VILLAGRA MATRICULA NACIONAL 110719. ASISTE Y NO TRASLADA A LA FEMENINA. DIAGNOSTICO CRISIS DE ANSIEDAD. 1001 INFORMA QUE ENTABLO CONSULTA CON EL JUZGADO NACIONAL EN LO CRIMINAL Y CORRECCIONAL N° 11 A CARGO DRA. PAULA PETAZZI SECRETARIA N° 133 MARIANA TURNER. NO ADOPTA TEMPERAMENTO CON EL MASCULINO Y CON LA FEMENINA. RADIQUE DENUNCIA EN DEPENDENCIA. PERSONAL INTERVENTOR OFICIAL 1° 15181 ÁVILA GUILLERMO DEJA EXPEDIENTE DE CONSTANCIA. ESTE EVENTO FUE MONITOREADO POR VALDVIEZO HÉCTOR DNI 28612204</t>
  </si>
  <si>
    <t>SIENDO LAS 02:08 HS SE VISUALIZA POR CAMARA SAN NICOLAS82. EMPLAZADA EN LA CALLE PELLEGRINI 495 Y LAVALLE A UN MASCULINO DE REMERA NEGRA SHORT NEGRO CON VIVOS ROJOS CON ESTAMPADO DE LOS BULLS PELO TEÑIDO DE RUBIO ARROJANDO PIROTECNIA A LA VÍA PUBLICA. SE DA AVISO A COMANDO GENERANDO LA CARTA SAE N° 46963637. 02:16 HS ARRIBA PERSONAL POLICIAL. 03:15 HS SE RETIRA PERSONAL POLICIAL DANDO ASÍ POR FINALIZADO ESTE EVENTO. A POSTERIORI SE AMPLIA MEDIANTE LA CARTA SAE. CICLISTA AMPLIA VÍA QSO. SE IDENTIFICO AL MASCULINO. NO POSEE IMPEDIMENTOS PREVIOS. SE PUSO EN CONOCIMIENTO AL MINISTERIO PUBLICO FISCAL. RECEPCIÓN EL PRO-SECRETARIO DR. CASTEX. NO ADOPTA TEMPERAMENTOS CON EL MISMO. ESTE EVENTO FUE MONITOREADO POR VALDIVIEZO HECTOR DNI 28612204</t>
  </si>
  <si>
    <t>• CARGÓ CONTRAVENTOR Y NO HUBO</t>
  </si>
  <si>
    <t>SE TOMA CONOCIMIENTO MEDIANTE MODULACIÓN HT PERSONAL POLICIAL PIDIENDO APOYO POR UN MASCULINO. SE DA AVISO A COMANDO SOBRE LA CARTA SAE N°46963679. SIENDO LAS 02:23 HS. SE TOMA CÁMARA RETIRO 06 EMPLAZADA EN RAMOS MEJÍAS Y DR ZUVIRIA DONDE SE VISUALIZA A PERSONAL POLICIAL CON UN MASCULINO. SIENDO LAS 02:31 HS. SE RETIRA EL MASCULINO POR SUS PROPIOS MEDIOS. SE TOMA CONOCIMIENTO MEDIANTE CARTA SAE MÓVIL 201 A SE IDENTIFICA MASCULINO CONSULTANDO VÍA POC NO POSEE IMPEDIMENTO NEGATIVO ELEMENTO CONSTITUTIVO DE DELITO.</t>
  </si>
  <si>
    <t>CONSTITUCION O131</t>
  </si>
  <si>
    <t>SE TOMA CONOCIMIENTO MEDIANTE LA CARTA SAE N°46963765 QUE MÓVIL 1201 UN MASCULINO DEMORADO PLAZA CONSTITUCIÓN POR VIRREY CEVALLOS PARA DAR CON DAMNIFICADO REMERA AZUL BERMUDA NEGRA. SIENDO LAS 03:06 HS. SE VISUALIZA POR CÁMARA CONSTITUCION O131 EMPLAZADA EN SOLIS 1391 Y CONSTITUCIÓN A PERSONAL POLICIAL . SE VERIFICA LINEA DE TIEMPO POR CÁMARA CONSTITUCIÓN 37 CAM01 EMPLAZADA EN JUAN DE GARAY 1618 SIENDO LAS 02:44 HS. SE VISUALIZA A MASCULINO REMERA BLANCA SHORT CLARO A BORDO DE UNA BICICLETA CLARA QUIEN SE DESPLAZA A GRAN VELOCIDAD POR INTERIOR DE PLAZA GARAY SENTIDO A CEVALLOS SIENDO PERSEGUIDO POR MASCULINO APARENTE REPARTIDOR REMERA CELESTE GORRA BEIGE PANTALÓN CLARO. ASÍ MISMO SE VISUALIZA POR CÁMARA CONSTITUCIÓN 21 CAM01 EMPLAZADA EN PAVÓN 1575 Y LUIS SÁENZ PEÑA SIENDO LAS 02:44 HS. A LOS MASCULINOS INGRESAR EN CEVALLOS SENTIDO A CONSTITUCIÓN. POSTERIORMENTE SE VISUALIZA POR CÁMARA CONSTITUCIÓN 70 CAM03 EMPLAZADA EN VIRREY CEVALLOS 1401 Y CONSTITUCIÓN SIENDO LAS 02:44 HS. SE VISUALIZA AL MASCULINO A BORDO DE LA BICICLETA DESPLAZARSE POR CEVALLOS Y DOBLAR EN CONSTITUCIÓN SENTIDO A SOLIS. POSTERIORMENTE SIENDO LAS 02:44:38 HS. SE LO VISUALIZA POR CÁMARA CONSTITUCIONO131 CAM01 AL MASCULINO POR SOLIS SENTIDO A COCHABAMBA DONDE EN LA INTERSECCIÓN ES DEMORADO POR PERSONAL POLICIAL.SIENDO LAS 03:53 HS. SE DA POR FINALIZADO ESTE EVENTO . POSTERIORMENTE SE TOMA CONOCIMIENTO MEDIANTE LA AMPLIACIÓN DE LA CARTA SAE QUE 601 CONSULTA CON EL JUZGADO NACIONAL EN LOS CRIMINAL Y CORRECCIONAL 11 A CARGO DE LA DRA. PAULA PETAZZI. SECRETARIA NRO.133 MARIANA TURNER ACTUACIONES POR TENTATIVA DE ROBO. DETENCIÓN DEL MASCULINO SECUESTRO DE LA BICICLETA Y POSTERIOR ENTREGA AL DAMNIFICADO. ASÍ MISMO SE INFORMA QUE AL MOMENTO DE REDUCIR AL MASCULINO AUTOR ESTE LE ARROJA UNA REJA EN LA MANO DERECHA.</t>
  </si>
  <si>
    <t>V. LUGANO57</t>
  </si>
  <si>
    <t>SE TOMA CONOCIMIENTO MEDIANTE CARTA SAE N°46963851 MASCULINO REFIERE QUE LE ROBARON EL VEHÍCULO CHEVROLET SPIN COLOR BLANCO PATENTE AE641B ERAN TRES MASCULINOS FUGAN HACIA CHILAVERT POR ORDOÑEZ AGUARDA MÓVIL Y AMPLIA SR. CRISTIAN SIENDO LAS 03:25 HS. SE TOMA CÁMARA VILLA LUGANO57 EMPLAZADA BATTLE Y ORDOÑEZ 5201 Y POLA SE VISUALIZA MASCULINO EN EL LUGAR POSIBLE DAMNIFICADO. SE REALIZA LÍNEA DE TIEMPO MEDIANTE CÁMARA VILLA LUGANO57 CAM02 EMPLAZADA BATILE Y ORDOÑEZ 5201 SIENDO LAS 03:16 HS. SE VISUALIZA EL PASO DE VEHÍCULO DE SIMILARES CARACTERÍSTICAS CIRCULAR POR POLA DOBLANDO EN BATTLE ORDOÑEZ HACIA MIRALLA SE DEJA CONSTANCIA QUE NO SE LOGRA VISUALIZAR EL MOMENTO DEL HECHO DEBIDO AL EMPLAZAMIENTO DE LAS CÁMARAS SE DA POR FINALIZADA LA LÍNEA DE TIEMPO. 03:31 HS. ARRIBA PERSONAL POLICIAL DANDO CON EL MASCULINO. 03:33 HS. SE RETIRA PERSONAL POLICIAL DEL LUGAR CON MASCULINO DAMNIFICADO POSTERIORMENTE SE TOMA CONOCIMIENTO MEDIANTE LA AMPLIACIÓN DE CARTA SAE QUE SE TOMÓ CONTACTO CON FISCALÍA CORRECCIONAL Y CRIMINAL N°50 A CARGO DR. ORFILA SECRETARÍA ÚNICA DR. SOULET SE LABRAN ACTUACIONES POR ROBO AUTOMOTOR. ESTE EVENTO FUE MONITOREADO POR LA OPERADORA PINEL MILAGROS DNI 45070180.</t>
  </si>
  <si>
    <t>SIENDO LAS 03:53 HS. SE VISUALIZA POR CÁMARA CONSTITUCIÓN 35 EMPLAZADA EN BRASIL 1135 Y LIMA A FEMENINO Y MASCULINO SUSTRAYENDO PERTENENCIAS A UN MASCULINO. SE DA AVISO A COMANDO GENERANDO LA CARTA SAE N°46963979 . FEMENINO REMERA GRIS PANTALÓN NEGRO CABELLO RUBIO CORTO LA MISMA SE RETIRA CON LA MOCHILA NEGRA PERTENECIENTE AL DAMNIFICADO. MASCULINO AUTOR VISTE DE CAMISA BLANCA MOCHILA COLOCADA COLOR GRIS SHORT NEGRO GORRA OSCURO ZAPATILLAS BLANCAS CON LA PIPA NEGRA DE NIKE . MASCULINO DAMNIFICADO REMERA VERDE PANTALÓN NEGRO . EL MISMO SE ENCUENTRA EN LA PARADA DE LA LINEA DE COLECTIVO 129 .SIENDO LAS 03:59 HS. PERSONAL POLICIAL DA CON MASCULINO DAMNIFICADO. SIENDO LAS 04:04 HS. SE RETIRA PERSONAL POLICIAL CON MASCULINO DAMNIFICADO . POSTERIORMENTE SIENDO LAS 04:23 HS. SE VISUALIZA POR CÁMARA CONSTITUCIÓN 61 EMPLAZADA EN BRASIL 1105 Y LIMA A PERSONAL POLICIAL CON FEMENINO AUTOR. SIENDO LAS 05:21HS. SE RETIRA PERSONAL POLICIAL CON TRASLADO DEL FEMENINO DANDO POR FINALIZADO ESTE EVENTO. POSTERIORMENTE SE TOMA CONOCIMIENTO MEDIANTE LA AMPLIACIÓN DE LA CARTA SAE QUE SECTOR 1 REFIERE QUE SE HACE CONSULTA CON EL JUZGADO NRO.11 A CARGO DE LA DOCTORA PETASI .SECRETARIA NRO.133 A CARGO DE LA DOCTORA TURNER ACTUACIONES POR ROBO. AVALA LA DETENCIÓN.</t>
  </si>
  <si>
    <t>SE TOMA CONOCIMIENTO MEDIANTE FRECUENCIA SOBRE SOLICTUD DE COOPERACION DEBIDO A LA UNA INCIDENCIA EN INTERIOR DE UN COMERCIO, AL TOMARA LA CAMARA SE VISUALIZA PERSONAL POLICIAL EN EL LUGAR, SE BRINDA APOYO OPTICO.</t>
  </si>
  <si>
    <t>BARRACAS13</t>
  </si>
  <si>
    <t>SE TOMA CONOCIMIENTO MEDIANTE CARTA SOBRE DOS MASC QUE ESTARIAN INTENDO SUSTRAER UN MOTOVEHICULO, MEDIANTE LINEA DE TIEMPO SE LOGRA VISUALIZAR EL PASO DE ESTOS MASC, AL ARRIBO DE PERSONAL SE LOGRA DAR CON LOS MISMOS Y SE LOS IDENTIFICA</t>
  </si>
  <si>
    <t xml:space="preserve">• NO CARGA HORARIO DE FIN
</t>
  </si>
  <si>
    <t>NVA POMPEYA19/CAM02</t>
  </si>
  <si>
    <t>4.46</t>
  </si>
  <si>
    <t>SE TOMA CONOCIMIENTO MEDIANTE CARTASOBRE UN VEHICULO COLISIONADO CONTRA UN ARBOL, SE APORTA LINEA DE TIEMPO DEL MOMENTO DEL HECHO, A POSTERIOR ARRIBE PERSONAL POLICIAL Y SAME</t>
  </si>
  <si>
    <t>MATADEROS O176</t>
  </si>
  <si>
    <t>SE TOMA CONOCIMIENTO MEDIANTE CARTA SAE N° 46971005 DONDE EL DENUNCIANTE REFIERE QUE HABRÍA UN CONTENEDOR DE RESIDUOS PRENDIDO FUEGO. A LAS 23:35 HS., SE TOMA LA CÁMARA MATADEROSO176 EMPLAZADA EN EVA PERÓN 7199 Y CÁRDENAS, VISUALIZANDO EL FOCO ÍGNEO. SE REALIZA LÍNEA DE TIEMPO POR LAS CÁMARAS MATADEROSO176 CAM02 Y CAM03, DONDE, A LAS 23:21 HS., SE OBSERVA A DOS MASCULINOS MANIPULANDO EL CONTENEDOR, Y POSTERIORMENTE COMIENZA A SALIR HUMO DEL MISMO. EL PRIMER MASCULINO LLEVA UNA GORRA BLANCA, REMERA GRIS OSCURA, PANTALÓN NEGRO, ZAPATILLAS NEGRAS CON DETALLES BLANCOS Y SUELA BLANCA. EL SEGUNDO MASCULINO USA GORRA GRIS, REMERA DEPORTIVA DE CHICAGO, BERMUDA NEGRA Y ZAPATILLAS NEGRAS. A LAS 23:38 HS., ARRIBA EL MÓVIL POLICIAL, Y A LAS 23:41 HS., ARRIBA BOMBEROS. A LAS 23:54 HS., SE RETIRA BOMBEROS, Y A LAS 23:57 HS., SE RETIRA EL MÓVIL POLICIAL, DANDO POR FINALIZADO EL EVENTO. POSTERIORMENTE, SE AMPLÍA MEDIANTE CARTA SAE QUE EL MÓVIL INFORMA QUE ARRIBÓ BOMBEROS INTERNO N° 2645 DE LA ESTACIÓN 8VA NUEVA CHICAGO, A CARGO DEL CAPITÁN LP 71906 BLANCO GERMÁN, QUIEN SOFOCÓ EL FUEGO SIN NOVEDAD. SE REALIZA CONSULTA CON LA FISCALÍA N° 34, A CARGO DE LA DRA. VILLAVIGNA, Y SECRETARÍA ÚNICA A CARGO DE LA DRA. CIRO, QUIEN DISPONE ACTUACIONES POR INCENDIO.</t>
  </si>
  <si>
    <t>08:04HS. SE VISUALIZA POR CÁMARA CONSTITUCIÓNO122 EMPLAZADA EN PAVÓN 1302 Y SANTIAGO DEL ESTERO A UN FEMENINO DE TOP NEGRO SHORT BLANCO APARENTEMENTE COMERCIALIZANDO ESTUPEFACIENTES. LA MISMA SE RETIRA POR SANTIAGO DEL ESTERO HACIA CONSTITUCIÓN. SE DA AVISO A COMANDO GENERANDO CARTA SAE N° 46964884. 08:07HS. SE VISUALIZA ARRIBO DE PERSONAL POLICIAL QUIEN DA CON EL FEMENINO EN SANTIAGO DEL ESTERO 1454. 08:15HS. SE RETIRA EL FEMENINO POR SUS PROPIOS MEDIOS DEL LUGAR. MEDIANTE CARTA SAE MÓVIL 601 EN EL LUGAR SE IDENTIFICA AL FEMENINO QUIEN NEGATIVO OBJETO CONSTITUTIVO DE DELITO NEGATIVO ESTUPEFACIENTES. ASIMISMO SE TOMÓ CONTACTO CON EL PERSONAL DE MONITOREO QUIEN NO APORTA MÁS DATOS DE LO APORTADO INFORMA QUE SE LA IDENTIFICA SIN IMPEDIMENTO Y SE RETIRA DEL LUGAR.</t>
  </si>
  <si>
    <t>SE TOMÓ CONOCIMIENTO MEDIANTE CARTA SAE N° 46965131 QUE EN RAMOS MEJÍA Y GILARDI GILARDO INCIDENCIA EN LA VÍA PÚBLICA. SE VERIFICO CÁMARA RETIRO04 EMPLAZADA DR. R. MEJÍA 1405 Y GILARDI DONDE SIENDO HORAS 09:05 SE VISUALIZA PERSONAL POLICIAL JUNTO A MASCULINO DEMORADO. SE REALIZÓ LÍNEA DE TIEMPO POR CÁMARA RETIRO03CAM01 01 EMPLAZADA DR. R. MEJÍA 1361 DONDE SIENDO HORAS 09:00 SE VISUALIZA PARCIALMENTE DEBIDO A LEJANÍA Y OBSTRUCCIÓN DE UNA MANCHA EN EL CÁMARA UNA INCIDENCIA ENTRE TRES PERSONAS DE LAS CUALES UNA DE ELLAS ES REDUCIDA NO LOGRANDO INDIVIDUALIZAR LAS PARTES. 09:28 HS. SE RETIRA MASCULINO POR SUS PROPIOS MEDIOS PERSONAL POLICIAL PERMANECE EN EL LUGAR DANDO ASÍ POR FINALIZADO EL EVENTO. SE TOMÓ CONOCIMIENTO MEDIANTE CARTA DIR 28 INFORMÓ MASCULINO REALIZANDO ADEMANES A OCASIONALES TRANSEÚNTES CON OBJETO CORTO PUNZANTE POR ELLO SE PROCEDIÓ A SU REDUCCIÓN Y CONTROL EXTRAYENDO DE ENTRE SUS PERTENENCIAS UNA TIJERA DE GRAN PORTE EN BREVE AMPLIA CONSULTA. DIR 28 INFORMO SE REALIZÓ CONSULTA CON LA UNIDAD DE FLAGRANCIA ESTE A CARGO DR. IGNACIO CERRATO ACTUACIONES POR INFRACCIÓN ARTÍCULO 103 PORTACIÓN DE ARMA NO CONVENCIONAL NOTIFICACIÓN DE LA MISMA Y RETIRO DEL LUGAR.</t>
  </si>
  <si>
    <t>• CARGA CONTRAVENTOR COMO IMPUTADO</t>
  </si>
  <si>
    <t>SIENDO HORAS 09:03 SE VISUALIZA POR CÁMARA CONSTITUCION27 EMPLAZADA JUAN DE GARAY 1186 Y SALTA PERSONAL POLICIAL IDENTIFICANDO A FEMENINO SE AVISÓ A COMANDO GENERANDO CARTA SAE N° 46965141 SE REALIZA APOYO ÓPTICO. 09:10 HS. SE RETIRA FEMENINO POR SUS PROPIOS MEDIOS PERSONAL POLICIAL PERMANECE EN EL LUGAR DANDO ASÍ POR FINALIZADO EL EVENTO. SE TOMÓ CONOCIMIENTO MEDIANTE CARTA HT EN EL LUGAR SE IDENTIFICÓ SIN NOVEDAD PANORAMA NORMAL.</t>
  </si>
  <si>
    <t>RETIRO 53</t>
  </si>
  <si>
    <t>SE TOMA CONOCIMIENTO MEDIANTE LA CARTA SAE N°46965740. FEMENINO REFIERE QUE HABRÍA UN MASCULINO LE ESTARÍA PEGANDO A UNA FEMENINO FRENTE A UN RESTAURANTE. SE MANTIENE AL DENUNCIANTE EN LÍNEA A LOS FINES DE APORTAR MAYORES DATOS DEL HECHO. 10:48HS SE TOMA CÁMARA RETIRO 53 EMPLAZADA EN LIBERTADOR 198 Y BASAVILBASO NO VISUALIZA LO APORTADO. MEDIANTE LÍNEA DE TIEMPO POR CÁMARA RETIRO 53 CAM02 SE VISUALIZA 10:51 HORAS UN FORCEJEO A LA LEJANÍA ENTRE EL MASCULINO Y FEMENINO. NO VISUALIZANDO AGRESIÓN FÍSICA. SIENDO LAS 10:54HS SE TOMA CÁMARA RETIRO 53 CAM02 EMPLAZADA EN LIBERTADOR 198 Y BASAVILBASO SE VISUALIZA A MASCULINO DE SIMILARES CARACTERÍSTICAS. EL MISMO CRUZANDO LA AVENIDA LIBERTADOR A LA VELOZ CARRERA CONTINUANDO SU TRASCURSO POR BASAVILBASO. 10:58HS SE VISUALIZA MEDIANTE CÁMARA RETIRO02 A PERSONAL POLICIAL A LA VELOZ CARRERA PERSIGUIENDO A MASCULINO EN LA CALLE JUNCAL SENTIDO HACIA BASAVILBASO PERDIENDO LA VISUAL DE LOS MISMOS DEBIDO A EDIFICACIÓN DEL LUGAR. 11:11HS SE RETIRA PERSONAL POLICIAL DEL LUGAR DANDO POR FINALIZADO EL EVENTO. POSTERIORMENTE SE TOMA CONOCIMIENTO MEDIANTE CARTA SAE: 901 INFORMA SE TRATÓ DE UNA INCIDENCIA DE PAREJA. NO ACONTECIÓ VIOLENCIA ALGUNA EN LAS PARTES. SE ENCUENTRAN ILESAS. SIENDO QUE EL SR CASTRO DESEA FINALIZAR SU RELACIÓN AMOROSA Y LA SRA QUINTANOLAGOS SE NIEGA. LOS MENCIONADOS NO POSEEN IMPEDIMENTO CONSTITUTIVO DE DELITO ALGUNO Y NO INSTAN NINGÚN TIPO DE ACCIÓN PENAL. AMBAS PARTES SE RETIRAN DEL SITIO. ESTE EVENTO FUE MONITOREADO POR LA OPERADORA MELANIE ROJAS DNI 40097155</t>
  </si>
  <si>
    <t>SE TOMA CONOCIMIENTO MEDIANTE LA CARTA SAE N°46966322. DENUNCIANTE REFIERE QUE HAY UNA PERSONA EN LA VÍA PUBLICA ESTA COMO IDO. ESTA CONSIENTE EN LA PUERTA DE UN LOCAL. SIENDO LAS 12:09 HS. SE TOMA CÁMARA SAN NICOLÁS 77 EMPLAZADA EN CERRITO 302 Y SARMIENTO SE VISUALIZA A PERSONAL POLICIAL EN EL LUGAR. 12:52HS ARRIBA AMBULANCIA DE SAME. 12:58HS SE RETIRA AMBULANCIA DE SAME SIN TRASLADO. 12:59HS SE RETIRA PERSONAL POLICIAL Y MASCULINO POR SUS PROPIOS MEDIOS. DANDO POR FINALIZADO EL EVENTO. POSTERIORMENTE SE TOMA CONOCIMIENTO MEDIANTE CARTA SAE: HT ARRIBO SAME INT 426 A CARGO DR LUNA MN: 200876 QUIEN ASISTE Y DERIVA DIAGNÓSTICA: CONTROL CLÍNICO. ESTE EVENTO FUE MONITOREADO POR LA OPERADORA MELANIE ROJAS DNI 40097155</t>
  </si>
  <si>
    <t>SE TOMA CONOCIMIENTO MEDIANTE LA CARTA SAE N°46966553. ES CHOFER DE COLECTIVO LÍNEA 413 REFIERE QUE CONDUCTOR DE PALIO DOMINIO HTF875 COLOR GRIS LE ROMPIÓ EL ESPEJO DE LA UNIDAD CIRCULABA POR PASEO COLON MANO A RETIRO LUEGO DOBLO SAN JUAN CONDUCTOR ESTARÍA CONSUMIENDO BEBIDAS ALCOHÓLICAS. CHOFER SIGUIÓ POR PASEO COLON. SIENDO LAS 12:42HS SE TOMA CÁMARA SAN TELMO 22 EMPLAZADA EN PASEO COLON 1202 Y SAN JUAN SE VISUALIZA PERSONAL POLICIAL EN EL LUGAR ENTREVISTANDO A DOS MASCULINOS. A LAS 13:32 HS. SE OBSERVA EL RETIRO DEL PERSONAL POLICIAL Y SE DA POR FINALIZADO EL EVENTO. POSTERIORMENTE SE TOMA CONOCIMIENTO MEDIANTE CARTA SAE: HT EN EL LUGAR SE TRATÓ DE UNA INCIDENCIA VEHICULAR ENTRE COLECTIVO DE LA LÍNEA 143 INT 416 Y VEHÍCULO PARTICULAR. INTERVIENE UNIDAD DE FLAGRANCIA ESTE A CARGO DEL DR. CAPUTO SE LE INFORMA A AMBOS CONDUCTORES DE ARTÍCULOS 29 Y 30POR DAÑOS YA QUE EN LA INCIDENCIA GOLPEARON LOS VEHÍCULOS. COLECTIVO CONCURRIA CON 4 PASAJEROS QUE SE BAJARON Y SE RETIRARON ILESOS. ESTE EVENTO FUE MONITOREADO POR LA OPERADORA MELANIE ROJAS DNI 40097155</t>
  </si>
  <si>
    <t>RETIRO 29</t>
  </si>
  <si>
    <t>SE TOMA CONOCIMIENTO MEDIANTE CARTA SAE N 46966592.MASCULINO REFIERE QUE SE HABRÍA QUEDADO DETENIDO CON SU VEHÍCULO RENAULT SYMBOL COLOR AZUL DOMINIO JJF729.VERIFICAR SAME YA QUE SE ENCUENTRA CON CRISIS NERVIOSA. SIENDO LAS 12:58HS. SE VISUALIZA POR CÁMARA RETIRO 29 EMPLAZADA EN SANTA FE 1091 Y 9 DE JULIO A PERSONAL POLICIAL ENTREVISTANDO A UN MASCULINO EN UN AUTO RENAULT COLOR AZUL EN 9 DE JULIO Y SANTA FE. SIENDO LAS 13:12 HS. SE RETIRA PERSONAL POLICIAL DEL LUGAR QUEDANDO EL MASCULINO EN EL VEHÍCULO. FIN DEL EVENTO. SE TOMA CONOCIMIENTO MEDIANTE CARTA SAE PERSONAL POLICIAL INTERVENTOR INFORMA NO REQUIERE PERSONAL DE SAME AL LUGAR. SE COOPERO SIN NOVEDAD CON EL LLAMANTE.</t>
  </si>
  <si>
    <t>MONSERRAT34</t>
  </si>
  <si>
    <t>14.19</t>
  </si>
  <si>
    <t>14.05</t>
  </si>
  <si>
    <t>SE TOMA CONOCIMIENTO MEDIANTE CARTA SAE N° 46967190. DENUNCINATE REFIERE QUE HABRUA UN GRUPO DE JOVENES FORZANDO LAS BICICLETAS DEL GOBIERNO. SIENDO LAS 14:00HS. SE TOMA LA CÁMARA MONSERRAT 34 EMPLAZADA EN RIVADAVIA 1698 Y RODRIGUEZ PEÑA DONDE SE VISUALIZA A TRES MASCULINOS MANIPULANDO LAS BICICLETAS DEL GOBIERNO ASIMISMO NO SE LOGRA VISUALIZAR SI LOS MISMOS POSEEN ALGUN TIPO DE ELEMENTO UNO DE ELLOS DE TORSO DESNUDO Y SHORT AZUL SEGUNDO MASCULINO DE CAMISETA NEGRA Y JEAN NEGRO Y EL TERCER MASCULINO DE CAMISETA BLANCA BERMUDA DE JEAN Y MOCHILA COLOCADA. 14:03HS. SE RETIRA EL MASCULINO DE TORSO DESNUDO Y EL DE CAMISETA BLANCA POR HIPOLITO YRIGOYEN HACIA SOLIS PERDIENDOSE DE LA VISUAL. 14:05HS. ARRIBA PERSONAL POLICIAL DANDO CON EL MASCULINO DE ROPAS OSCURAS. 14:19HS. SE RETIRA LOS MASCULINOS POR SUS MEDIOS Y PERSONAL DANDO POR FINALIZADO ESTE EVENTO. MEDIANTE AMPLIACIONES DE CARTA SAE 1201 INFORMA SE TRATA DE UNOS MENORES QUE ESTABAN JUGANDO NEAGTIVO ILICITO NO POSEEN ELEMENTOS CORRESPONDEN Y NO POSEE</t>
  </si>
  <si>
    <t>SIENDO LAS 13:36 HS. SE VISUALIZA POR CÁMARA PALERMOO167 EMPLAZADA EN LIBERTADOR 3400 E IRAOLA A UN MASCULINO Y A UN FEMENINO EN EL INTERIOR DE LA FUENTE DE AGUA. SE DA AVISO A COMANDO MEDIANTE CARTA SAE N° 46967044. 13:39 HS. ARRIBA PERSONAL POLICIAL DANDO CON LAS PERSONAS. 13:45 HS. SE RETIRAN LAS PERSONAS POR SUS PROPIOS MEDIOS. 13:46 HS. SE RETIRA EL PERSONAL POLICIAL DANDO POR FINALIZADO ESTE EVENTO. POSTERIORMENTE SE TOMA CONOCIMIENTO POR CARTA SAE MOTO INFORMA SE INVITÓ A LA PAREJA EN VULNERABILIDAD SOCIAL A RETIRARSE ACCEDIENDO EN CONFORMIDAD.</t>
  </si>
  <si>
    <t>SIENDO LAS 14:33 HS. SE TOMA LA CÁMARA CONSTITUCIÓN 35 LA MISMA EMPLAZADA EN LAS CALLES BRASIL 1135 Y LIMA EN EL LUGAR SE VISUALIZA A DOS MASCULINOS EL PRIMERO DE ELLOS DE CAMISETA AZUL CON EL NUMERO 11 EN LA PARTE DE ATRÁS SEGUNDO MASCULINO CHOMBA ROJA COMERCIALIZANDO PIROTECNIA SOBRE LA ENTRADA PRINCIPAL DE LA ESTACIÓN CONSTITUCIÓN SE DA AVISO A COMANDO Y SE GENERA CARTA SAE 46967497. 14:40 HS. ARRIBA PERSONAL POLICIAL. 14:41 HS. SE VISUALIZA AL MASCULINO DE CHOMBA ROJA QUE EN PRESENCIA DE PERSONAL POLICIAL AGARRA EL CANASTO CON LOS ELEMENTOS DE PIROTECNIA E INGRESA A LA ESTACIÓN SE DA AVISO A COMANDO DE LO VISUALIZADO. 14:54 HS. SE PIERDE LA VISUAL DE LAS CÁMARAS DEBIDO A DESPERFECTOS TÉCNICOS. POSTERIORMENTE SE TOMA CONOCIMIENTO MEDIANTE CARTA SAE QUE BRIGADA INFORMA QUE SE CLARIFICO CON CMU ÓP. ARELLANO FEDERICO LP 24696 NEGATIVO PIROTECNIA SI MERCADERÍA VARIAS LA CUAL PERSONAL DE ESPACIOS PÚBLICOS PROCEDIÓ AL SECUESTRO Y ACTA CONTRAVENCIONAL.</t>
  </si>
  <si>
    <t>SAN NICOLAS93</t>
  </si>
  <si>
    <t>SE TOMA CONOCIMIENTO MEDIANTE CARTA SAE 46967941 MOTO 360 SE SOLICITA SAME POR FEMENINO CON PROBLEMAS RESPIRATORIOS SOBRE LAS CALLES TUCUMÁN Y EDUARDO MADERO ATENTO A ELLO SIENDO LAS 15:34 HS. SE TOMA LA CÁMARA SAN NICOLÁS 93 LA MISMA EMPLAZADA EN LAS CALLES TUCUMÁN 149 Y LEANDRO N ALEM EN EL LUGAR SE VISUALIZA A PERSONAL POLICIAL CON UNA PERSONA APARENTEMENTE FEMENINO SENTADA EN EL LUGAR SE BRINDA APOYO ÓPTICO. 15:41 HS. ARRIBA SAME. 15:51 HS. SE RETIRA SAME SIN TRASLADO. 15:52 HS. SE RETIRA LA FEMENINO POR SUS PROPIOS MEDIOS DANDO ASÍ POR FINALIZADO EL EVENTO. POSTERIORMENTE SE TOMA CONOCIMIENTO MEDIANTE CARTA SAE QUE ARRIBA SAME INT 364 DE LA BASE DE RETIRO A CARGO DR. BARRETO VÍCTOR MN 198707 ASISTE Y NO TRASLADA CON DIAGNOSTICO CRISIS DE ANSIEDAD.</t>
  </si>
  <si>
    <t>RETIRO22</t>
  </si>
  <si>
    <t>15.57</t>
  </si>
  <si>
    <t>15.42</t>
  </si>
  <si>
    <t>SE TOMA CONOCIMIENTO POR CARTA SAE N°46967944 DENUNCIANTE REFIERE QUE MIENTRAS CIRCULABA EN SU VEHÍCULO OTRO VEHÍCULO LA HABRÍA CHOCADO. SOLICITA MÓVIL POLICIAL. 15:39 HS. SE TOMA CAMARA RETIRO22 EMPLAZADA EN 9 DE JULIO Y ARROYO. SE VISUALIZA A DOS VEHÍCULOS DETENIDOS EN EL LUGAR. 15:42 HS. ARRIBA PERSONAL POLICIAL MOTORIZADA. 15:56 HS. SE RETIRAN LOS VEHÍCULOS POR SUS PROPIOS MEDIOS. 15:57 HS. SE RETIRA PERSONAL POLICIAL. SE TOMA CONOCIMIENTO POR CARTA SAE MOTO INFORMA QUE SE TRATÓ DE UN CHOQUE SIMPLE. LOS MISMOS SE INTERCAMBIAN LOS DATOS Y SE RETIRAN SIN NOVEDAD.</t>
  </si>
  <si>
    <t>16.59</t>
  </si>
  <si>
    <t>16.42</t>
  </si>
  <si>
    <t>SE TOMA CONOCIMIENTO MEDIANTE CARTA SAE N°46968374. DENUNCIANTE REFIERE QUE HABRÍA UN MASCULINO CON UNA HERIDA DE ARMA BLANCA. 16:42HS. SE TOMA CÁMARA BALVANERA05 EMPLAZADA EN RIVADAVIA 2802 Y JUJUY VISUALIZANDO A PERSONAL POLICIAL EN EL LUGAR. 16:59HS. SE RETIRA PERSONAL POLICIAL DANDO POR FINALIZADO EL EVENTO. SE AMPLÍA MEDIANTE CARTA SAE HT 2003075 DEJA SIN EFECTO SAME NEGATIVO HERIDA DE ARMA BLANCA CLARIFICA O HERIDA DE ARMA DE FUEGO SE TRATA DE UNA PERSONA EN SITUACIÓN DE VULNERABILIDAD QUE NO QUIERE APORTAR DATOS SOLO MANIFESTÓ TENER UN GOLPE EN EL HOMBRO A RAÍZ DE UNA INCIDENCIA CON OTRO MASCULINO. ESTE EVENTO FUE MONITOREADO POR SANTIAGO PINTADO DNI 43404637.</t>
  </si>
  <si>
    <t>CONSTITUCION 40</t>
  </si>
  <si>
    <t>SE TOMA CONOCIMIENTO POR CARTA SAE N°46968500 DENUNCIANTE REFIERE QUE HABRÍA CUATRO MASCULINOS CONSUMIENDO ALCOHOL Y ESTUPEFACIENTES EN LA VÍA PÚBLICA. SOLICITA QUE LOS RETIREN DEL LUGAR. 16:54 HS. SE TOMA CAMARA COSNTITUCION40 EMPLAZADA EN LIMA 1301 Y COCHABAMBA. SE VISUALIZA A CUATRO MASCULINOS SENTADOS EN EL LUGAR. 17:01 HS. ARRIBA MÓVIL POLICIAL Y DA CON LOS MASCULINOS. LOS MISMOS SE RETIRAN DEL LUGAR. SE TOMA CONOCIMIENTO POR CARTA SAE 601 INFORMA SE TRATÓ DE PERSONAS EN SITUACIÓN DE VULNERABILIDAD A LOS CUALES SE LOS INVITO A RETIRARSE. LOS MISMOS ACCEDIERON EN CONFORMIDAD. NEGATIVO CONSUMO.</t>
  </si>
  <si>
    <t>PALERMO O110 CAM02</t>
  </si>
  <si>
    <t>SE TOMA CONOCIMIENTO MEDIANTE CARTA SAE N° 46963216 DENUNCIANTE REFIERE QUE LE ROBARON EL TELEFONO ERAN DOS MASCULINOS EN MOTO ROUSER OSCURA SIN DOMINIO. 00:46HS. SE TOMA CÁMARA PALERMOO110 EMPLAZADA EN COSTA RICA 6099 Y DORREGO DÓNDE SE VISUALIZAN PERSONAS EN EL LUGAR. 00:53HS SE REALIZA LINEA DE TIEMPO POR LA CÁMARA PALERMOO110 CAM02 VISUALIZANDO 00:38HS. A MASCULINO CON CASCO NEGRO VESTIMENTA BORDÓ A BORDO DE UN MOTOVEHICULO ROJO Y A SEGUNDO MASCULINO DE PIE DE VESTIMENTA NEGRA. ESTE ULTIMO LE ARREBATA ALGÚN TIPO DE ELEMENTO A UN MASCULINO QUE SE ENCONTRABA EN LA VÍA PUBLICA DEL COMERCIO DE LA ESQUINA. LUEGO DE LO SUCEDIDO EL MASCULINO DE VESTIMENTA NEGRA SE RETIRA A LA VELOZ CARRERA PARA MONTAR EL MOTOVEHICULO Y RETIRARSE AMBOS POR AVENIDA CORDOBA SENTIDO AL TRANSITO SIENDO PERSEGUIDOS POR EL DAMNIFICADO. NO SE VISUALIZA PERSONAL POLICIAL AL MOMENTO DEL ILÍCITO. SE AMPLIA MEDIANTE CARTA SAE MOVIL REALIZÓ CONSULTA CON FISCALIA N°46 A CARGO DOCTOR PEREZ SECCIONAL ÚNICA DOCTORA CAPANEGRA ACTUACIONES POR ROBO ARREBATO. ESTE EVENTO FUE MONITOREADO POR DAIAN ELIZABETH MARTINEZ 35820013.</t>
  </si>
  <si>
    <t>V. DEVOTO O123</t>
  </si>
  <si>
    <t>SE TOMA CONOCIMIENTO MEDIANTE CARTA SAE N° 46963231 DENUNCIANTE REFIERE QUE INGRESARON 5 MASCULINOS A UNA CASA EN DONDE NO HAY NADIE ES UNA CASA HISTÓRICA DE FRANCISCO BEIRO SE MANTIENE AL DENUNCIANTE EN LÍNEA CON FINES DE APORTAR MAYOR DATO DEL HECHO ALGUNOS SALTERON Y ESTÁN EN LA ENTRADA DE UN EDIFICIO QUE ESTÁ AL LADO. SE TOMA CÁMARAS MÁS CERCANA VILLA DEVOTOO123 DONDE SE VISUALIZA A TRES MASCULINOS DE SIMILARES CARACTERÍSTICAS. 00:49 HS. ARRIBA MOVIL POLICIAL A LUGAR. 01:23 HS. SE DA POR FINALIZADO ESTE EVENTO DEBIDO A QUE SE PIERDE VIDEO DE LA CÁMARA. POSTERIORMENTE SE TOMA CONOCIMIENTO MEDIANTE AMPLIACIÓN SAE MÓVIL 311B INFORMA SE IDENTIFICÓ SIN NOVEDAD SON MENORES DEL BARRIO NO INGRESARON JUSTIFICA LA PRESENCIA PANORAMA NORMAL NEGATIVO ILÍCITO EN EL LUGAR. ESTE EVENTO FUE MONITOREADO POR DEBORA SABRINA SOSA DNI 38862287.</t>
  </si>
  <si>
    <t>V. DEL PARQUE 54</t>
  </si>
  <si>
    <t>SE TOMA CONOCIMIENTO MEDIANTE CARTA SAE N° 46963275 QUE DENUNCIANTE REFIERE QUE HABRÍA GENERADO UNA EXPLOSIÓN EL MEDIDOR DE LUZ. ESTARÍAN SIN LUZ EN EL LUGAR. 01:00HS. SE TOMA CÁMARA VILLA DEL PARQUE54 EMPLAZADA EN NAZCA 2599 Y ARREGUI DONDE SE VISUALIZA LA LLEGADA DE PERSONAL POLICIAL AL LUGAR. 01:09HS. SE RETIRA PERSONAL POLICIAL DANDO ASÍ COMO FINALIZADO ESTE EVENTO. POSTERIORMENTE SE AMPLÍA MEDIANTE CARTA SAE QUE MÓVIL 611A INFORMA QUE SE ENTREVISTO CON PERSONAL DE EMPRESA TERCIARIZADA DE EDESUR. PANORAMA NORMAL. NEGATIVO SALIDA DE HUMO. ESTE EVENTO FUE MONITOREADO POR RIGONI VALENTINA DNI 45756657.</t>
  </si>
  <si>
    <t>SE TOMA CONOCIMIENTO MEDIANTE CARTA SAE N°46963381 SOBRE FEMENINO REFIERE QUE LE ROBARON EL CELULAR ESTABAN EN UNA MOTO DE CONTRA MANO Y ESTABAN VESTIDOS DE NEGRO EN DR JUAN JOSE Y AV CORRIENTES.01:22HS.SE VISUALIZA EN CAMARA BALVANERA42 EMPLAZADA EN CORRIENTES 2619 Y PASO A PERSONAL JUNTO A FEMENINO.01:26HS.ARRIBA SAME AL LUGAR.01:33HS.SE RETIRA SAME SIN TRASLADO.01:36HS.SE RETIRA FEMENINO POR SUS PROPIOS MEDIOS.01:40HS.SE RETIRA MOVIL POLICIAL DÁNDOSE POR FINALIZADO EL EVENTO. CUATRI ARRIBO SAME INTERNO 426 BASE MORENO DR LOBO MN 178733 ASISTEN CON DIAGNOSTICO HERIDA CORTO PUNZANTE EN PIE IZQUIERDO SUSTRAEN UN CELULAR IPHONE 15 COLOR NEGRO SE LABRAN ACTUACIONES POR ROBO FISCALÍA CRIMINAL N°43 DR RUSSI SECRETARIA ÚNICA DR IRALA</t>
  </si>
  <si>
    <t>SE TOMA CONOCIMIENTO MEDIANTE CARTA SAE N°46963415. DENUNCIANTE INFORMA QUE HABRÍA FEMENINOS Y MASCULINOS EN UNA RIÑA EN LA VÍA PUBLICA. 01:25HS. SE TOMA CÁMARA CABALLITO77 EMPLAZADA EN AVELLANEDA 298 Y CAMPICHUELO EN LA CUAL SE VISUALIZA A DOS FEMENINOS EN VÍA PUBLICA SIN OBSERVAR INCIDENCIA. 01:26HS. ARRIBA PERSONAL POLICIAL. 01:38HS. SE RETIRA PERSONAL POLICIAL DANDO ASÍ POR FINALIZADO ESTE EVENTO. POSTERIORMENTE SE TOMA CONOCIMIENTO MEDIANTE AMPLIACIÓN SAE 906A INDICA AL ARRIBO LAS PERSONAS SE RETIRAN PANORAMA COMPLETAMENTE NORMAL. NEGATIVO MASCULINOS EN RIÑA. NEGATIVO LO APORTADO COMO PERSONA EN DEMANDA DE AUXILIO. ESTE EVENTO FUE MONITOREADO POR GALEANO AXEL DNI 44503176.</t>
  </si>
  <si>
    <t>SAAVEDRA 61</t>
  </si>
  <si>
    <t>SIENDO LAS 01:42HS. SE TOMA CONOCIMIENTO MEDIANTE CARTA SAE N°46963517 MASCULINO REFIERE QUE HAY UNA ESCÚTER 110 HAY UNA HONDA ROJA 125. SON CUATROS MASCULINOS ARMADOS CON ARMA DE FUEGO. SE VERIFICA MEDIANTE LINEA DE TIEMPO POR CÁMARA SAAVEDRA61 CAM01 DONDE SIENDO LAS 01:38:03 HS. SE VISUALIZA EL PASO DE UN MOTOVEHICULO BITRIPULADO CON SIMILARES CARACTERÍSTICAS. EL MISMO POR ARIAS SENTIDO PALME. PRIMER MASCULINO GORRA CELESTE CAMPERA GRIS CON VIVOS AZULES PANTALÓN DE JEAN SEGUNDO MASCULINO ACOMPAÑANTE CASCO NEGRO CAMPERA NEGRA CON LINEAS BLANCAS EN LOS BRAZOS PANTALÓN AZUL CON LINEAS LATERALES BLANCAS ZAPATILLAS CLARAS. SIENDO LAS 02:26HS. SE DA POR FINALIZADO ESTE EVENTO TOMÁNDOSE CONOCIMIENTO MEDIANTE AMPLIACIÓN DE CARTA SAE MÓVIL 612 COMO 312 CONTINUAN VERIFICANDO LAS INMEDIACIONES NEGATIVO LOS MOTOVEHICULOS DESCRIPTOS CON LOS MASCULINOS.</t>
  </si>
  <si>
    <t>SE TOMA CONOCIMIENTO POR CARTA SAE 46963493 POR COLEGIO CON LAS PUERTAS ABIERTAS. SIENDO LAS 01:45 HS. SE TOMA CÁMARA BALVANERA73 CALLE SARMIENTO 2805 Y PUEYRREDON VISUALIZANDO A PERSONAL POLICIAL EN EL LUGAR VERIFICANDO LA ENTRADA DEL COLEGIO. SE REALIZA LÍNEA DE TIEMPO A LAS 07:03 HS. DEL DÍA 23 DEL CORRIENTE MES POR CÁMARA BALVANERACAM03 VISUALIZANDO A UN FEMENINO QUIEN APARENTEMENTE TRABAJA EN EL EDIFICIO LA CUAL ABRE LAS PUERTAS DEL ESTABLECIMIENTO Y DESDE ESE MOMENTO NO SE CERRARON. SE DA AVISO A COMANDO. 02:02 HS. PERSONAL POLICIAL LOGRA CERRAR LAS PUERTAS DEL COLEGIO. MÓVIL POLICIAL SE RETIRA DEL LUGAR. SE CONSULTA CON CARTA SAE Y AMPLÍA QUE MÓVIL 903 EN EL LUGAR LA PUERTA SE ENCUENTRA ABIERTA DESDE HORAS TEMPRANAS. PANORAMA NORMAL SE LOGRÓ CERRAR LA MISMA. SIN NOVEDAD. SE DA POR FINALIZADO EL EVENTO.</t>
  </si>
  <si>
    <t>SE TOMA CONOCIMIENTO MEDIANTE CARTA SAE N°46963741 LLAMANTE INDICA QUE LE ESTARIAN FORZANDO SU VEHICULO ESTACIONADO. SE VISUALIZA A MASCULINO DE SIMILARES CARACTERISTICAS A LAS APORTADAS PROXIMO A RODADO. ARRIBA PERSONAL POLICIAL. SE AMPLIA: SE ENTREVISTA A MASCULINO LLAMANTE EL MISMO INDICA OBSERVAR UN MASCULINO CON ACTITUD DE MERODEO AL ARRIBO NEGATIVO MASCULINO.- SE VERIFICO VEHICULOS ESTACIONADO EN EL LUGAR EL MISMO NO PRESENTA SIGNOS DE VIOLENCIA.- PNM NORMAL.- CONSTANCIA EN PARTE.</t>
  </si>
  <si>
    <t>FLORES O120</t>
  </si>
  <si>
    <t>SE TOMA CONOCIMIENTO POR CARTA SAE N°46963743 DENUNCIANTE REFIERE QUE HABRÍA UN MASCULINO CON EL TORSO DESNUDO Y SHORT AMENAZANDO CON DOS PALOS A DOS MASCULINOS. 02:45 HS. SE TOMA CÁMARA FLORESO120 EMPLAZADA EN AVELLANEDA 2997 Y ARGERICH DONDE SE VISUALIZA A UN MASCULINO CON TORSO DESNUDO Y PALOS EN SUS MANOS. 02:49 HS. ARRIBA PERSONAL POLICIAL AL LUGAR DANDO CON EL MASCULINO. 03:01 HS. SE RETIRA PERSONAL POLICIAL Y EL MASCULINO POR SUS PROPIOS MEDIOS DANDO POR FINALIZADO ESTE EVENTO. POSTERIORMENTE SE TOMA CONOCIMIENTO POR AMPLIACIÓN DE SAE QUE MÓVIL 707 B INFORMA QUE SE ENCUENTRA EN EL LUGAR Y REFIERE EL MASCULINO EN MENCIÓN QUE HABRÍA TENIDO UNA INCIDENCIA CON UN MASCULINO AL MOMENTO QUE ARRIBO EL PERSONAL POLICIAL YA SE HABRÍA RETIRADO NEGATIVO ARMA BLANCA PANORAMA NORMAL.</t>
  </si>
  <si>
    <t>P. CHACABUCO O138</t>
  </si>
  <si>
    <t>SE TOMA CONOCIMIENTO MEDIANTE CARTA SAE N°46963832 DENUNCIANTE REFIERE QUE SE INCENDIA UN CONTENEDOR DE BASURA. 03:16HS. SE TOMA CÁMARA PARQUE CHACABUCOO138 EMPLAZADA EN J M MORENO 910 Y ZUVIRIA DONDE SE VISUALIZA UN FOCO ÍGNEO. 03:23HS. SE VISUALIZA EL ARRIBO DE BOMBEROS. 03:40HS. SE RETIRA BOMBEROS DEL LUGAR. 03:47HS. SE RETIRA PERSONAL POLICIAL DANDO POR FINALIZADO ESTE EVENTO. POR DESPERFECTOS TÉCNICOS DE LA CÁMARA NO SE LOGRA REALIZAR LÍNEA DE TIEMPO. POSTERIORMENTE SE TOMA CONOCIMIENTO MEDIANTE LA AMPLIACIÓN DE LA CARTA SAE SECTOR 4 INF ARRIBO BOMBEROS INT 2644 DE GER CABALLITO A CARGO DEL CAPITÁN ESTABALE LP 75362 LOS CUALES DETERMINAN QUE SERÍA UN INCENDIO INTENCIONAL SE DESCONOCE LO QUE INICIO E FUEGO SE TOMÓ CONSULTA CON UFLA OESTE ON LA DA AUCHILLA QUIEN DISPUSO AVERIGUACIÓN DE INCENDIO. ESTE EVENTO FUE MONITOREADO POR OP CÁCERES MATÍAS EN COLABORACIÓN DE MEZA ROMINA.</t>
  </si>
  <si>
    <t>SE TOMA CONOCIMIENTO MEDIANTE CARTA SAE N°46963933. LLAMANTE REPORTA DOS MASCULINOS QUE ESTARÍAN CON INTENCIÓN DE ROBO. UNO DE LOS MASCULINOS VISTE REMERA NEGRA Y OTRO REMERA ROJA. 03:43HS. SE TOMA CAMARA PALERMO31 EMPLAZADA EN DORREGO 1601 Y NICETO VEGA DONDE SE VISUALIZA A MASCULINOS DE SIMILARES CARACTERÍSTICAS A LAS APORTADAS. 03:44HS. ARRIBA PERSONAL POLICIAL DANDO CON LOS MASCULINOS. 03:59HS. SE RETIRAN LOS MASCULINOS POR SUS PROPIOS MEDIOS. 04:12HS. SE RETIRA PERSONAL POLICIAL DANDO ASÍ POR FINALIZADO ESTE EVENTO. POSTERIORMENTE SE TOMA CONOCIMIENTO MEDIANTE AMPLIACIÓN SAE QUE 614 INFORMA SE IDENTIFICO AL SR IBAÑEZ Y AL SR DIAZ SIN NOVEDAD. NO POSEEN ELEMENTO CONST DE ILÍCITO. ESTE EVENTO FUE MONITOREADO POR NICOLAS DONADON DNI 47085696</t>
  </si>
  <si>
    <t>FLORESTA 01</t>
  </si>
  <si>
    <t>SE TOMA CONOCIMIENTO MEDIANTE LA CARTA N°46963962. DENUNCIANTE REFIERE QUE HABRÍA DOS PERSONAS ADENTRO DE UN LOCAL QUE ESTABA CERRADO SOLICITA MÓVIL. 03:52 HS. SE TOMA CONTROL DE LA CÁMARA FLORESTA 01 EMPLAZADA EN GAONA 4480 Y MERCEDES DONDE SE VISUALIZA PARCIALMENTE ARRIBO DE PERSONAL AL LUGAR DEBIDO A OBSTRUCCIÓN POR ARBOLEDA. 03:56 HS. SE RETIRA PERSONAL POLICIAL. POSTERIORMENTE SE TOMA CONOCIMIENTO MEDIANTE LA AMPLIACIÓN DE LA CARTA SAE QUE M610A REFIERE DENUNCIANTE QUE OBSERVO MASCULINOS MERODEANDO EL LOCAL. AL ARRIBO DEL MÓVIL EL PANORAMA ES NORMAL. -</t>
  </si>
  <si>
    <t>V. URQUIZA 85</t>
  </si>
  <si>
    <t>SE TOMA CONOCIMIENTO MEDIANTE CARTA SAE N°46964130 FEMENINO INDICA QUE LE ESTARÍAN ROBANDO A UN MASCULINO ENTRE UN FEMENINO Y UN MASCULINO EN LA ESQUINA DEL LUGAR. SIENDO LAS 04:35HS. SE TOMA CÁMARA VILLA URQUIZA85 EMPLAZADA EN CONSTITUYENTES 4187 Y ECHEVERRIA DONDE SE VISUALIZA A UN MASCULINO Y UN FEMENINO. SE VISUALIZA A LA PAREJA OFUSCADA EN EL LUGAR. 04:36HS. ARRIBA PERSONAL POLICIAL. SE VERIFICA MEDIANTE MEDIANTE LÍNEA DE TIEMPO POR CÁMARA VILLA URQUIZA 85 CAM01 SIENDO LAS 04:27 HS. SE VISUALIZA AL FEMENINO EN INCIDENCIA CON EL MASCULINO NO SE VISUALIZA NINGUNA AGRESIÓN. 05:17HS. SE RETIRA PERSONAL POLICIAL DEL LUGAR DANDO ASÍ POR FINALIZADO ESTE EVENTO. POSTERIORMENTE SE TOMA CONOCIMIENTO MEDIANTE AMPLIACIÓN DE CARTA SAE QUE MÓVIL 912 MASCULINO TOBILLERA CORRECTAMENTE COLOCADA EL MASCULINO VIVE EN CONSTITUYENTES 4159 LA TOBILLERA LA POSEE POR VIOLENCIA DE GENERO LA CUAL NO CORRESPONDE CON EL FEMENINO CON LOS DATOS APORTADOS ASIMISMO EL MÓVIL SE COMUNICA CON EL OP 77 DE CENTRAL DE TOBILLERA CONSTANCIA EN PARTE.</t>
  </si>
  <si>
    <t>SE TOMA CONOCIMIENTO MEDIANTE CARTA SAE N°46964143 REFIERE QUE ESCUCHA GRITOS DE UNA PERSONA NO SABE SI LO ESTÁN GOLPEANDO. 04:39HS. SE TOMA CÁMARA FLORES19 EMPLAZADA EN VARELA 1588 Y BALBASTRO DONDE SE VISUALIZA A UN MASCULINO Y FEMENINO AGRESIVOS ENTRE ELLOS. 04:47HS. SE OBSERVA EL PASO DE PERSONAL POLICIAL. 04:49HS. SE RETIRA PERSONAL POLICIAL DANDO POR FINALIZADO ESTE EVENTO. POSTERIORMENTE SE TOMA CONOCIMIENTO MEDIANTE LA AMPLIACIÓN DE LA CARTA SAE SECTOR INF ARRIBADO AL LUGAR SE VERIFICO Y ES NEGATIVO LO APORTADO EL PANORAMA ES NORMAL. ESTE EVENTO FUE MONITOREADO POR OP CÁCERES MATÍAS</t>
  </si>
  <si>
    <t>SE TOMA CONOCIMIENTO MEDIANTE CARTA SAE N°46964165 DENUNCIANTE REFIERE QUE HABRÍA UNA PERSONA INTENTANDO INGRESAR AL EDIFICIO. 04:45HS. SE TOMA CÁMARA RECOLETA45 EMPLAZADA EN CÓRDOBA 2509 Y PUEYRREDÓN DONDE SE VISUALIZA A PERSONAL POLICIAL EN EL LUGAR. 05:06HS. SE RETIRA PERSONAL POLICIAL DEL LUGAR DANDO POR FINALIZADO ESTE EVENTO. POSTERIORMENTE SE TOMA CONOCIMIENTO MEDIANTE AMPLIACIÓN DE SAE HT EN EL LUGAR VÍA PUBLICA PANORAMA NORMAL EL EDIFICIO CERRADO SIN SIGNOS DE VIOLENCIA SE AGUARDÓ NO SE APROXIMÓ DENUNCIANTE.</t>
  </si>
  <si>
    <t>V. CRESPO 50 CAM02</t>
  </si>
  <si>
    <t>SE TOMA CONOCIMIENTO MEDIANTE CARTA SAE N° 46964238 FEMENINO REFIERE QUE ESTARÍA INCENDIANDO UN AUTO. 05:10HS. SE TOMA CÁMARA VILLA CRESPO50 EMPLAZADA EN APOLINARIO FIGUEROA 410 Y VIRASORO DONDE SE VISUALIZA PERSONAL POLICIAL EN EL LUGAR. 04:48HS. SE VERIFICA MEDIANTE LÍNEA DE TIEMPO POR CÁMARA VILLA CRESPO50 CAM02 A UN MASCULINO DE REMERA BLANCA PANTALÓN OSCURO MERODEANDO EN BICICLETA APROXIMÁNDOSE AL RODADO POSTERIORMENTE RETIRARSE POR APOLINARIO FIGUEROA SENTIDO AL TRÁNSITO. 05:13HS. ARRIBA BOMBEROS. 05:38HS. SE RETIRA BOMBEROS. 05:39HS. SE RETIRA PERSONAL POLICIAL DANDO AS8I POR FINALIZADO ESTE EVENTO. SE AMPLÍA MEDIANTE CARTA SAE FALTA AMPLIAR.</t>
  </si>
  <si>
    <t>SE TOMA CONOCIMIENTO MEDIANTE CARTA SAE N 46964171 DENUNCIANTE REFIERE QUE SE ENCUENTRA UN MASCULINO FUERA DEL EDIFICIO CON ARMA DE FUEGO. 04:48 HS SE TOMA LA CÁMARA BALVANERAO131 CAMO3 EMPLAZADA EN AGUERO 302 Y SARMIENTO EN LA CUAL SE VISUALIZA A DOS MASCULINOS EN LA VÍA PUBLICA. 04:50 HS ARRIBA PERSONAL POLICIAL AL LUGAR. 05:12 HS SE RETIRA PERSONAL POLICIAL DLE LUGAR DANDO ASI POR FINALIZADO EL EVENTO.SE TOMA CONOCIMIENTO MEDIANTE AMPLIACION CARTA SAE MOVIL 603 SE TRATO DE INCIDENCIA DE DOS FEMENINOS LA ENTREVISTADA ENTRO EN DISCUSIÓN CON LA SUEGRA LA MISMA YA SE HABÍA RETIRADO NEGATIVO PERSONA ARMADA AL ARRIBO DEL MOVIL EL PANORAMA ERA NORMAL.</t>
  </si>
  <si>
    <t>CABALLITO 83</t>
  </si>
  <si>
    <t>SE TOMA CONOCIMIENTO MEDIANTE CARTA SAE N°46964325MASCULINO REFIERE MASCULINO ROBANDO MNOTOVEHICULO. SE VISUALIZA A PERSONAL POLICIAL EN EL LUGAR.</t>
  </si>
  <si>
    <t>OFICIALES</t>
  </si>
  <si>
    <t>PAVELLAENDAOO103</t>
  </si>
  <si>
    <t>SE TOMA CONOCIMIENTO MEDIANTE CARTA SAE N°46968835. FEMENINO REFIERE QUE HABRÍA UN MASCULINO QUE INTENTO ROBARSE UNA BICICLETA Y LO AGREDIERON. 17:35 HS. SE TOMA CÁMARA PARQUE AVELLANEDAO103 EMPLAZADA EN EVA PERÓN 3501 Y PORTELA POR LA CUAL AL MOMENTO SE VISUALIZA PERSONAL POLICIAL Y UN MASCULINO TENDIDO EN LA CINTA ASFÁLTICA OTRO MASCULINO A SU LADO ASISTIÉNDOLO. SE REALIZA LÍNEA DE TIEMPO SIENDO LAS 17:33 HS. SE VISUALIZA INCIDENCIA ENTRE DOS MASCULINOS UNO DE ELLOS LE PROPINA GOLPES DE PUÑO Y PATADAS SEGUNDOS DESPUÉS SE RETIRA EN BICICLETA. 17:55 HS. SE RETIRAN LOS MASCULINOS Y PERSONAL POLICIAL DANDO ASI POR FINALIZADO EL EVENTO. SE AMPLÍA CONOCIMIENTO A TRAVÉS DE CARTA SAE SECTOR 3 INFORMA QUE SE IDENTIFICÓ A MASCULINO SIN NOVEDAD. EL MISMO CORRESPONDE Y NO POSEEN ELEMENTOS CONSTITUTIVOS DE DELITO. SE RETIRAN DEL LUGAR SIN NOVEDAD. NEGATIVO DENUNCIANTE.</t>
  </si>
  <si>
    <t xml:space="preserve">• NO CARGA ORIGEN
• NO CARGA COMUNA
</t>
  </si>
  <si>
    <t>CABALLITO46/53 CAM02</t>
  </si>
  <si>
    <t>SE TOMA CONOCIMIENTO POR MEDIO DE LA CARTA SAE N° 46971326 QUE EL DENUNCIANTE REFIERE QUE HABRÍA UN MASCULINO FORZANDO LA VIDRIERA DE UN LOCAL. SEGÚN LA LÍNEA DE TIEMPO, A LAS 00:06:01 HS. SE OBSERVA POR LA CÁMARA CABALLITO 53 CAM 02, EMPLAZADA EN RIVADAVIA 4790 Y DOBLAS, DONDE SE VISUALIZA A UN MASCULINO DE REMERA ROJA, BERMUDA DE JEANS CELESTE, QUE FUERZA LA REJA DE UN LOCAL COMERCIAL Y SE RETIRA DEL LUGAR. SIENDO LAS 00:29 HS., SE OBSERVA POR LA CÁMARA CABALLITO 46, EMPLAZADA EN DÍAZ VÉLEZ 5109 Y AMBROSETTI, Y POR LA CÁMARA CABALLITO 64, EMPLAZADA EN DÍAZ VÉLEZ 4966 Y E. LOBOS, DONDE SE VISUALIZA AL MASCULINO. A LAS 00:30 HS., EL PERSONAL POLICIAL DA CON EL MASCULINO. A LAS 00:42 HS. ARRIBA EL SAME. A LAS 00:48 HS., SE RETIRA LA AMBULANCIA DEL SAME CON TRASLADO DEL MASCULINO. A LAS 00:58 HS., SE RETIRA EL MÓVIL POLICIAL, DANDO ASÍ POR FINALIZADO EL EVENTO. POSTERIORMENTE, SE TOMA CONOCIMIENTO POR MEDIO DE LA AMPLIACIÓN DE LA CARTA SAE QUE EL MÓVIL 606 ARRIBÓ LA AMBULANCIA DE SAME, INTERNO 390, HOSPITAL DURAND, A/C DR. ÁVILA, MN 155921, QUIEN DERIVÓ AL MASCULINO CON DIAGNÓSTICO DE HERIDA CORTANTE EN MIEMBRO INFERIOR. SE REALIZA CONSULTA CON EL JUZGADO NACIONAL CRIMINAL Y CORRECCIONAL N° 49, A/C DRA. GÓMEZ, SECRETARIA ÚNICA A/C DR. LAMBERTMON, QUIEN DISPONE ACTUACIONES POR ROBO AGRAVADO Y DETENCIÓN DEL MASCULINO. SE IMPLANTA CONSIGNA OFICIAL MAYOR LP 75476, CHOCOBAR MÓNICA, HASTA EL ARRIBO DEL PROPIETARIO. SE DEJA CONSTANCIA QUE NO SE PUEDEN CARGAR LOS DATOS DEL DETENIDO YA QUE AL INGRESAR EL DNI DEL MISMO EN EL SISTEMA GAP EL MISMO ARROJA ERROR.-</t>
  </si>
  <si>
    <t>VILLA LUGANO46</t>
  </si>
  <si>
    <t>SE TOMA CONOCIMIENTO MEDIANTE CARTA SAE N°46971385 FEMENINO INDICA VER FUEGO EN CONTENEDOR DE RESIDUOS. SIENDO LAS 00:20 HS. SE TOMA CÁMARA VILLA LUGANO46 EMPLAZADA EN FERNÁNDEZ DE LA CRUZ 5201 Y POLA VISUALIZANDO CONTENEDOR INCENDIÁNDOSE PRÓXIMO A OTROS DOS CONTENEDORES. 00:24 HS. ARRIBA MÓVIL POLICIAL AL LUGAR. 00:29 HS. ARRIBA BOMBEROS. 00:55 HS. SE RETIRA PERSONAL DE BOMBEROS Y PERSONAL POLICIAL DEL LUGAR. POSTERIORMENTE SE TOMA CONOCIMIENTO MEDIANTE LA AMPLIACIÓN DE CARTA SAE QUE PUESTO INFORMA QUE ARRIBO BOMBERO INTERNO 2659 PROVENIENTE DE LA 10MA DE LUGANO A CARGO DEL TENIENTE LP 24893 GALLARDO JOSÉ SOFOCA SIN NOVEDAD SE HABRÍA TRATADO DE UNA COLILLA DE CIGARRILLO CONSTANCIA EN PARTE.</t>
  </si>
  <si>
    <t>BALVANERAO111</t>
  </si>
  <si>
    <t>SE TOMA CONOCIMIENTO MEDIANTE CARTA SAE N° 46971497, DONDE EL DENUNCIANTE REFIERE QUE SE ESTARÍA INCENDIANDO LA TÉRMICA DE SU DEPARTAMENTO. A LAS 00:35 HS., SE TOMA LA CÁMARA BALVANERAO111CAM02 EMPLAZADA EN CASTELLI 349 Y VALENTÍN GÓMEZ, DONDE SE VISUALIZA A PERSONAL DE BOMBEROS EN EL LUGAR. A LAS 01:10 HS., SE RETIRA EL PERSONAL DE BOMBEROS, SIN QUE SE VISUALICE LA LLEGADA DE MÓVIL POLICIAL, DANDO POR FINALIZADO EL EVENTO. POSTERIORMENTE, SE TOMA CONOCIMIENTO MEDIANTE AMPLIACIÓN DE SAE QUE EL MÓVIL 603A INFORMA QUE EN EL LUGAR TRABAJÓ BOMBEROS INTERNO 2675 DE DESTACAMENTO MISERERE, A CARGO DEL TENIENTE LP 74383 GONZÁLEZ FERNANDO, SIN NOVEDADES. SE HABRÍA TRATADO DE UNA CONTINGENCIA ELÉCTRICA.</t>
  </si>
  <si>
    <t>RETIRO53</t>
  </si>
  <si>
    <t>SE TOMA CONOCIMIENTO MEDIANTE CARTA SAE N° 46971670 QUE DENUNCIANTE REFIERE QUE HABRÍA UN MASCULINO INTENTANDO FORZAR EL PORTERO DE BRONCE.00:46 HS SE TOMA CÁMARA RETIRO53 EMPLAZADA EN LIBERTADOR 198 Y BASAVILBASO DONDE SE VISUALIZA PERSONAL POLICIAL DANDO CON EL MASCULINO DENUNCIADO. 01:00 HS SE RETIRA PERSONAL POLICIAL Y MASCULINO POR SUS PROPIOS MEDIOS DANDO ASÍ POR FINALIZADO EL EVENTO. POSTERIORMENTE SE TOMA AMPLIACIÓN MEDIANTE CARTA SAE 201 ID 1002 SE VERIFICO LAS INMEDIACIONES NO SE DIO CON DAMNIFICADO TOMO CONTACTO CON CMU QUIEN INDICA QUE NO POSEEN VISTAS FÍLMICAS DEL MASCULINO COMETIENDO ILÍCITO ASÍ MIMO EL MASCULINO CORRESPONDE Y NO POSEE MEDIDAS RESTRICTIVAS COMO SI TAMPOCO ELEMENTOS PROBATORIOS DE ILÍCITO SE RETIRA SIN NOVEDAD.</t>
  </si>
  <si>
    <t>SE TOMA CONOCIMIENTO MEDIANTE CARTA SAE N° 46971718. EL MASCULINO REFIERE QUE SOBRE NAZCA HAY UN CONTENEDOR EN LLAMAS Y HAY VEHÍCULOS CERCA. A LAS 00:49 HS. SE TOMA CÁMARA SANTA RITA 17 CAM 02, EMPLAZADA EN DORREGO 1092 Y GUEVARA, DONDE SE VISUALIZA PARCIALMENTE EL FOCO DE INCENDIO. A LAS 00:50 HS. ARRIBA PERSONAL POLICIAL. A LAS 00:51 HS. ARRIBA BOMBERO AL LUGAR. A LA 01:02 HS. SE RETIRA EL BOMBERO. A LA 01:04 HS. SE RETIRA EL MÓVIL POLICIAL DEL LUGAR, DANDO ASÍ POR FINALIZADO ESTE EVENTO. POSTERIORMENTE, SE TOMA CONOCIMIENTO MEDIANTE AMPLIACIÓN SAE QUE, EN EL MÓVIL 611, BOMBEROS 7 FLORES 2654, DOTACIÓN 81 A CARGO DEL TENIENTE LP 34828, DEROSI, SOFOCARON EL INCENDIO SIN NOVEDAD.</t>
  </si>
  <si>
    <t>VILLA CRESPO16</t>
  </si>
  <si>
    <t>SE TOMA CONOCIMIENTO MEDIANTE CARTA SAE N°46971783 MASCULINO REFIERE HAY UNA FEMENINO EN VÍA PÚBLICA QUE NECESITA MÓVIL POR RIÑA CON PAREJA. 00:58HS. SE TOMA CÁMARA VILLA CRESPO 16 EMPLAZADA EN WARNES 1402 Y ROJAS DONDE SE VISUALIZA A FEMENINO. 01:07HS. ARRIBA PERSONAL POLICIAL AL LUGAR. 01:18 HS. SE RETIRA PERSONAL POLICIAL CON TRASLADO DEL MASCULINO DANDO POR FINALIZADO ESTE EVENTO. LA FEMENINO SE RETIRA POR SUS PROPIOS MEDIOS. SE AMPLÍA MEDIANTE CARTA SAE MÓVIL 915 INDICA SE ENTREVISTÓ CON LA FEMENINO LA CUAL INDICA SE TRATÓ DE UNA INCIDENCIA DE PAREJA SOLUCIONADA SIN NOVEDAD. LA FEMENINO SE ENCUENTRA ILESA. MÓVIL 915 REFIERE AL MOMENTO DEL ARRIBO EL MASCULINO NO SE ENCONTRABA EN EL LUGAR.</t>
  </si>
  <si>
    <t>FLORES58</t>
  </si>
  <si>
    <t>SE TOMA CONOCIMIENTO MEDIANTE CARTA SAE N° 46971880. EL TÓTEM 92 REFIERE QUE SE ESTARÍA INCENDIANDO UN PASTIZAL DEBIDO A LA PIROTECNIA, CON HUMO COLOR BLANCO Y LLAMA DE UN METRO APROXIMADAMENTE. A LA 01:07 HS. SE TOMA CÁMARA FLORES 58, EMPLAZADA EN PERITO MORENO 1700 Y FDEZ. DE LA CRUZ, DONDE SE VISUALIZA A PERSONAL DE BOMBEROS SOFOCANDO EL FOCO ÍGNEO. A LA 01:18 HS. SE RETIRAN LOS BOMBEROS DEL LUGAR, DANDO POR FINALIZADO EL EVENTO. POSTERIORMENTE, SE TOMA CONOCIMIENTO MEDIANTE CARTA SAE 201 QUE SE EFECTÚA UNA INSPECCIÓN POR LAS INMEDIACIONES CONJUNTAMENTE CON PERSONAL POLICIAL, CON RESULTADO NEGATIVO. REGRESA DISPONIBLE.</t>
  </si>
  <si>
    <t>V SOLDATI51</t>
  </si>
  <si>
    <t>SIENDO LAS 01:38HS. SE TOMA LA CÁMARA VILLA SOLDATI51 EMPLAZADA EN CORRALES 3410 Y MARIANO ACOSTA VISUALIZANDO UN FOCO ÍGNEO EN EL LUGAR. SE DA AVISO A COMANDO GENERANDO CARTA SAE N°46972325. SE REALIZA LÍNEA DE TIEMPO POR CÁMARA VILLA SOLDATI 51CAM03 DONDE SIENDO LAS 01:37HS. SE LOGRA OBSERVAR UN MASCULINO APARENTEMENTE MENOR DE EDAD ACERCARSE AL CONTENEDOR POSTERIORMENTE SE COMIENZA A INCENDIAR. 01:56HS. ARRIBA MÓVIL AL LUGAR. 01:57HS. ARRIBA BOMBEROS. 02:44HS. SE RETIRA BOMBEROS. 02:48HS. SE RETIRA PERSONAL POLICIAL DANDO POR FINALIZADO ESTE EVENTO. POSTERIORMENTE SE AMPLÍA MEDIANTE CARTA SAE QUE HT INFORMA QUE ARRIBO BOMBEROS INTERNO N°2668 A CARGO DEL SUBTENIENTE LP 28420 VALDIVIESO LEANDRO SOFOCA FOCO ÍGNEO. SE REALIZA CONSULTA CON LA UNIDAD DE FLAGRANCIA SUR A CARGO DEL DR. SÁNCHEZ DISPONE ART 86 INCENDIO. ESTE EVENTO FUE MONITOREADO POR GAONA CHIARA DNI 43987705.</t>
  </si>
  <si>
    <t>V LUGANO 29</t>
  </si>
  <si>
    <t>SE TOMA CONOCIMIENTO MEDIANTE CARTA SAE N°46972199 DENUNCIANTE REFIERE VER INCENDIO DE VEHÍCULO INDICA QUE ESTARÍA FRENTE A UNA FINCA. 01:42HS SE TOMA CÁMARA VILLA LUGANO29 EMPLAZADA EN AV ARGENTINA 6658 Y CARHUE VISUALIZANDO VEHÍCULO INCENDIÁNDOSE. 01:44HS ARRIBA PERSONAL POLICIAL. 01:48HS ARRIBA PERSONAL DE BOMBEROS. 02:01HS SE RETIRA BOMBEROS. 02:08HS SE RETIRA PERSONAL POLICIAL DANDO POR FINALIZADO EL EVENTO. AMPLIA CARTA SAE OFICIAL 1 GOSKY VÍA QSO INTERNO NUMERO 1106 INDICA QUE AL LUGAR ARRIBO BOMBEROS INTERNO NUMERO 9173 A CARGO TENIENTE LP24076 MAURICIO CHAPARRO PROCESO PIROTÉCNICO CARROCERÍA EN DESUSÓ EXPEDIENTE EN CONSTANCIA.</t>
  </si>
  <si>
    <t>SE TOMA CONOCIMIENTO MEDIANTE CARTA SAE N°46972367 FEMENINO INDICA INCENDIO DE EDIFICIO. 02:03HS. SE TOMA CÁMARA BALVANERA20 EMPLAZADA EN RIVADAVIA 3098 Y GRAL URQUIZA DONDE SE VISUALIZA LLAMAS EMANANDO INTERIOR DEPARTAMENTO. 02:08HS. SE VISUALIZA MEDIANTE CÁMARA BALVANERA 20 CAM03 ARRIBO DE BOMBEROS Y PERSONAL POLICIAL AL LUGAR. 02:18HS. ARRIBA SAME AL LUGAR. 02:36HS. SE RETIRA SAME DEL LUGAR. 02:52HS. SE RETIRA BOMBEROS Y PERSONAL POLICIAL DANDO POR FINALIZADO ESTE EVENTO. POSTERIORMENTE SE TOMA CONOCIMIENTO MEDIANTE LA AMPLIACIÓN DE LA CARTA SAE PERSONAL DE BOMBEROS CONTINÚA TRABAJANDO EN EL LUGAR SE HABRÍA CONSTATADO QUE SE TRATÓ DE UNA CONTINGENCIA ELÉCTRICA PRODUCTO DE UNA CONEXIÓN DE AIRE ACONDICIONADO PORTÁTIL. DICHA CONTINGENCIA PROVOCA EL INCENDIO DE UN COLCHÓN.</t>
  </si>
  <si>
    <t>CABALLITOO135</t>
  </si>
  <si>
    <t>SE TOMA CONOCIMIENTO MEDIANTE CARTA SAE N° 46972365 FEMENINO SOLICITA MÓVIL POR MASCULINO QUE HABRÁ AGOLPEADO A SU PAREJA EN EL ROSTRO CON LA RODILLA. SIENDO LAS 02:14 HS. SE TOMA CÁMARA CABALLITOO135 EMPLAZADA EN MALVINAS ARGENTINAS 104 Y RAMÓN FALCÓN DONDE SE VISUALIZA MÓVIL POLICIAL A LA LEJANÍA. 02:20HS. ARRIBA SAME. 02:38 HS. SE RETIRA SAME CON TRASLADO DEL LUGAR. 02.47 HS. SE RETIRA PERSONAL POLICIAL DANDO ASÍ POR FINALIZADO ESTE EVENTO. POSTERIORMENTE SE TOMA CONOCIMIENTO MEDIANTE AMPLIACIÓN DE CARTA SAE QUE SE LABRAN ACTUACIONES POR AVERIGUACIONES LESIONES DAMNIFICADO SIN RIESGO DE VIDA</t>
  </si>
  <si>
    <t>SE TOMA CONOCIMIENTO POR MEDIO DE LA CARTA SAE N°46972400 QUE HT SOLICITA AMBULANCIA DEL SAME POR UN FEMENINO CAÍDO EN LA VÍA PUBLICA. SIENDO LAS 02:05 HS. SE OBSERVA POR LA CÁMARA CABALLITO06 EMPLAZADA EN RIVADAVIA 6045 Y BIEDMA DONDE SE VISUALIZA A UNA SEÑORA DE EDAD AVANZADA SENTADA EN UNA SILLA EN LA ACERA CON UN PERSONAL POLICIAL Y UN GRUPO DE PERSONAS. 02:11 HS. LA FEMENINA SE RETIRA EN UN AUTOMÓVIL COLOR AZUL CON UN MASCULINO. 02:15 HS. SE RETIRA EL PERSONAL POLICIAL DANDO ASÍ POR FINALIZADO EL EVENTO. POSTERIORMENTE SE TOMA CONOCIMIENTO POR MEDIO DE LA AMPLIACIÓN DE LA CARTA SAE QUE 107:HT DE 6B DEJA SIN EFECTO AMBULANCIA DE SAME LA PERSONA SE RETIRA POR SUS MEDIOS CON SU HIJO.</t>
  </si>
  <si>
    <t>CABALLITOO134</t>
  </si>
  <si>
    <t>SE TOMA CONOCIMIENTO MEDIANTE CARTA SAE N° 46972412 QUE UN MASCULINO INFORMA QUE LE ROMPIERON LA PUERTA DE SU DEPARTAMENTO Y LE ROBARON PERTENENCIAS. SIENDO LAS 02:17 HS., SE TOMA CÁMARA CABALLITO 134, EMPLAZADA EN J.B. ALBERDI 302 Y VIEL, DONDE SE VISUALIZA AL MÓVIL EN EL LUGAR. A LAS 03:41 HS., SE RETIRA EL PERSONAL POLICIAL DEL LUGAR, DANDO ASÍ POR FINALIZADO ESTE EVENTO. POSTERIORMENTE, SE TOMA CONOCIMIENTO MEDIANTE AMPLIACIÓN DE CARTA SAE QUE EL EDIFICIO CUENTA CON CÁMARAS PRIVADAS, NO OBSTANTE, AL MOMENTO NO SE LOGRA ACCEDER A LAS FILMACIONES. SE INFORMA QUE NO HAY PERSONAS DE RELEVANCIA, Y EL DAMNIFICADO REFIERE QUE SE RETIRÓ A LAS 16:00 HS. Y REGRESÓ A LAS 02:00 HS. SE REALIZA CONSULTA CON LA FISCALÍA CRIMINAL N° 31, DR. GIL, Y SECRETARIA ÚNICA RODRÍGUEZ, QUIENES DISPONEN ACTUACIONES POR ROBO CON AUSENCIA DE MORADORES Y SOLICITAN RASTROS PARA LOS TRES DEPARTAMENTOS. SE AGUARDA CONSIGNA: OFICIAL MAYOR LP 75476, CHOCOBAR MÓNICA.</t>
  </si>
  <si>
    <t>VILLA LUGANOO168/O167</t>
  </si>
  <si>
    <t>SE TOMA CONOCIMIENTO MEDIANTE CARTA SAE N° 46972613, UTP ID 2033334, QUE SOLICITA COLABORACIÓN POR INCIDENCIA PRÓXIMA A MANZANA 26, INGRESO POR SIMÓN GUERRERO. SIENDO LAS 02:21 HS., SE TOMA CÁMARA VILLA LUGANO 167, EMPLAZADA EN SIMÓN GUERRERO 3200 Y DE LA ROSA, Y CÁMARA VILLA LUGANO 168, EMPLAZADA EN SIMÓN GUERRERO 3250 Y HUBAC, VISUALIZANDO EL PASO DEL PERSONAL AL INTERIOR DEL BARRIO. A LAS 02:23 HS., SE TOMA CÁMARA VILLA LUGANO 15, EMPLAZADA EN PIEDRABUENA 3305 Y HUBAC, VISUALIZANDO EL DESPLIEGUE DE PERSONAL POLICIAL. A LAS 02:39 HS., SE VISUALIZA EL PASO DE PERSONAL DE SAME POR CÁMARA MATADEROS 47, EMPLAZADA EN LISANDRO DE LA TORRE 2984 Y EVA PERÓN. A LAS 04:10 HS., SE DA POR FINALIZADO EL EVENTO. POSTERIORMENTE, SE TOMA CONOCIMIENTO MEDIANTE LA AMPLIACIÓN DE CARTA SAE QUE EL MÓVIL 2 INFORMA QUE MASCULINOS ARROJARON PIEDRAS AL PERSONAL POLICIAL, PRODUCIENDO LESIONES A DOS EFECTIVOS. EL MÓVIL 2 AMPLÍA QUE UNO DE LOS EFECTIVOS PRESENTA UN BOTELLAZO EN LA BOCA Y OTRO TIENE UNA LESIÓN EN EL PIE. MÓVIL 2, ID 20333299, INDICA QUE UNO DE LOS MASCULINOS ES ROBUSTO, CON INSCRIPCIÓN, FILA, PILUSO OSCURO Y MORRAL, Y SE ENCUENTRA EN MANZANA 28. MÓVIL 2, ID 2033299, INDICA QUE SE ENCONTRABAN REALIZANDO ÁREAS PREVENTIVAS CUANDO EL MASCULINO MENCIONADO INCREPA SIN MEDIAR PALABRA, LE ARROJA INSULTOS AL PERSONAL POLICIAL Y UN BOTELLAZO IMPACTA EN EL ROSTRO DE UNO DE LOS EFECTIVOS, PROVOCANDO UNA LESIÓN Y EL FALTANTE DE UNA PIEZA DENTAL. LOS VECINOS PROCEDEN A ENCERRAR A LOS EFECTIVOS, IMPOSIBILITANDO SU REGRESO DEL BARRIO Y EVITANDO QUE PUEDAN ACUDIR AL APOYO. ADEMÁS, PRODUCTO DE ELLO, UN SEGUNDO EFECTIVO RESULTA LESIONADO EN EL BRAZO Y PIERNA. SE DEJA CONSTANCIA QUE EL PERSONAL POLICIAL, DEBIDO A QUE SE ENCONTRABA ACORRALADO, HIZO USO DE MATERIAL DISUASIVO, SIN REALIZAR DETONACIONES DE ARMA DE FUEGO. EL OFICIAL PRIMERO LP 14245 BÁEZ MICAELA, VÍA GSO, INTERNO N° 1106, INDICA QUE AL LUGAR ARRIBÓ PERSONAL DE SAME, INTERNO 417, DEL HOSPITAL SANTOIANI, A CARGO DE LA DRA. MARIACA NATHY, MN 173707, QUIEN ASISTIÓ AL OFICIAL LP 14368 BORDIOLA LUCAS Y NO LO DERIVÓ, CON DIAGNÓSTICO DE TRAUMATISMO DE BOCA Y ROTURA DENTAL DELANTERA IZQUIERDA. ARRIBÓ TAMBIÉN SAME, INTERNO 419, DE LA BASE EMILIO CASTRO, A CARGO DE LA DRA. SARAVIA THELMA, MN 129251, QUIEN ASISTIÓ AL OFICIAL LP 190882 MAIDANA LUANA CON DIAGNÓSTICO DE TRAUMATISMO SIMPLE, Y AL OFICIAL LP 28830 ACEVEDO VALERIA, DIAGNOSTICADA CON TRAUMATISMO DORSAL, SIN TRASLADO. SE DEJA CONSTANCIA QUE SE ASOCIA EL SUCESO N° 46973155 POR DOS PERSONAS MAYORES DE EDAD QUE RESULTARON LESIONADAS EN LA INCIDENCIA Y SE TRASLADARON POR SUS PROPIOS MEDIOS AL HOSPITAL SANTOIANI, LO CUAL GUARDA RELACIÓN CON ESTE SUCESO. EL INSPECTOR LP 587 FIGUEREDO INDICA QUE EL PERSONAL REALIZÓ CONSULTA CON EL INSPECTOR FIGUEREDO, UNIDAD DE FLAGRANCIA SUR, A CARGO DE LA DRA. SOLANO LÓPEZ, QUIEN DISPUSO QUE SE LABREN ACTUACIONES POR AVERIGUACIÓN DE LESIONES CON RESPECTO AL INGRESO DE PERSONAS LESIONADAS EN EL HOSPITAL SANTOIANI. SE COMISIONÓ EL MÓVIL DE BARRIO 1, QUE AL MOMENTO SOLO PUDO RECAUDAR QUE LAS PERSONAS SON UN FEMENINO Y UN MASCULINO MAYORES DE EDAD, QUIENES SE ENCUENTRAN FUERA DE PELIGRO DE VIDA.</t>
  </si>
  <si>
    <t>ALMAGRO86</t>
  </si>
  <si>
    <t>SE TOMA CONOCIMIENTO MEDIANTE CARTA SAE N° 46972634 DENUNCIANTE REFIERE QUE UN PADRE AGREDIÓ FÍSICAMENTE A SU HIJA DE 17 AÑOS. SIENDO LAS 02:27 HS SE TOMA CÁMARA ALMAGRO86 EMPLAZADA EN YATAY 159 Y QUERANDÍES Y SE VISUALIZA A UN GRUPO DE PERSONAS ASISTIENDO A UN FEMENINO APARENTEMENTE MENOR EL MISMO SE ENCONTRABA LLORANDO.02:31 HS ARRIBA PERSONAL POLICIAL .02:48 HS SE RETIRA PERSONAL POLICIAL Y LOS MISMOS POR SUS PROPIOS MEDIOS. M 605 ENTREVISTADO PADRE DE LA MENOR LA CUAL SE ENCUENTRA ILESA. SE TRATÓ DE UNA DISCUSIÓN DE ÍNDOLE FAMILIAR LA MISMA SOLUCIONADA CONSTANCIA EN PARTE.</t>
  </si>
  <si>
    <t>02:42HS SE TOMA CONOCIMIENTO MEDIANTE CARTA SAE N° 46972884 DENUNCIANTE REFIERE QUE HABRÍA UN MASCULINO CAÍDO CON UNA BICICLETA AL LADO APARENTEMENTE EL EN ESTADO INCONSCIENCIA. 02:50HS SE TOMA CÁMARA PALERMO04 EMPLAZADA EN SALGUERO 2529 Y LAS HERAS DONDE SE VISUALIZA A VARIAS PERSONAS RODEANDO A UN MASCULINO CON UNA BICICLETA NEGRA Y ROJA. SE OBSERVA AL MASCULINO UN POCO DESORIENTADO. SE REALIZA LÍNEA DE TIEMPO POR CÁMARA PALERMO04 CAM01 Y SIENDO LAS 02:40HS SE OBSERVA Q SE CAE MASCULINO DE SU BICICLETA CUANDO TRANSITABA POR LA ACERA Y EN LA CAÍDA SE LO VE EN ESTADO DE INCONCIENCIA.02:44HS ES ASISTIDO POR TRANSEÚNTES Y SE LEVANTA Y LO LLEVAN HACIA LA ENTRADA DE UN EDIFICO DONDE QUEDA SENTADO. 02:53HS ARRIBA AL LUGAR PERSONAL POLICIAL ENTREVISTANDO A LA PERSONA YA CONSIENTE 02:59HS ARRIBA SAME AL LUGAR ENTREVISTA AL MASCULINO ACCIDENTADO 03:06HS SE RETIRA SAME CON TRASLADO Y TAMBIÉN EL PERSONAL POLICIAL DÁNDOSE ASÍ POR FINALIZADO ESTE EVENTO POSTERIORMENTE SE AMPLÍA MEDIANTE CARTA SAE HT INFORMA ARRIBO DE SAME INT 412 DE BASE HOSPITAL FERNÁNDEZ DR. CUENCA JAVIER MN: 166141 ASISTE Y DERIVA HACIA EL HOSPITAL FERNÁNDEZ DIAGNOSTICO TRAUMATISMO DE CRÁNEO ENCEFÁLICO CON PÉRDIDA DE CONOCIMIENTO RECUPERADO. MASCULINO SE CAYÓ DE SU BICICLETA. SE REALIZÓ EL ACOMPAÑAMIENTO DE SAME</t>
  </si>
  <si>
    <t>SE TOMA CONOCIMIENTO MEDIANTE CARTA SAE N° 46973014 FEMENINO INDICA HAY UNA PELEA Y LE PEGARON A UNA MUJER. 03:08HS. SE TOMA CÁMARA PALERMO12 EMPLAZADA EN CORDOBA 5101 Y THAMES DONDE SE VISUALIZA A DOS MASCULINOS Y UN FEMENINO EN INCIDENCIA. 03:08HS. SE VISUALIZA PERSONAL POLICIAL EN EL LUGAR. 03:20HS. SE RETIRAN LAS PARTES DEL LUGAR DANDO POR FINALIZADO ESTE EVENTO. SE AMPLÍA MEDIANTE CARTA SAE MÓVIL 1215 INFORMA SE TRATÓ DE UNA INCIDENCIA SOLUCIONADA EN EL LUGAR PERSONAL 14 A OFICIAL MAYOR SALASA LP 43570. ESTE EVENTO FUE MONITOREADO POR MARTINEZ DAIANA ELIZABETH 35820013.</t>
  </si>
  <si>
    <t>SE TOMA CONOCIMIENTO MEDIANTE CARTA SAE N° 46973496 FEMENINO INFORMA MASCULINO MENOR DE 7 U 8 AÑOS CAMISA SOLO CON UNA MOCHILA DE PELUCHE. SIENDO 04:06 SE TOMA CÁMARA FLORESO101 EMPLAZADA EN VARELA 1980 Y OCEANÍA Y SE VISUALIZA EL PASO DEL MENOR. 04:07 HS POR CÁMARA FLORES 19 EMPLAZADA EN VARELA 1588 Y BALBASTRO SE VISUALIZA NUEVAMENTE AL MENOR POR CALLE VARELA SENTIDO AVELINO DÍAZ PERDIÉNDOSE DE LA VISUAL POR OBSTRUCCIÓN DE ARBOLEDA. 04:16 HS ARRIBA PERSONAL POLICIAL 04:44 HS SE DA POR FINALIZADO ESTE EVENTO. POSTERIOR SE AMPLÍA POR CARTA SAE QUE MÓVIL 607A INFORMA SE TRATÓ DE UN DESCUIDO REFIERE QUE EL MENOR SE ENCUENTRA ILESO Y SALIÓ DE LA HABITACIÓN EL MISMO ES AUTISTA.</t>
  </si>
  <si>
    <t>CONSTITUCION67</t>
  </si>
  <si>
    <t>SE TOMA CONOCIMIENTO MEDIANTE LA CARTA SAE N° 46973500. FEMENINO REFIERE CHOQUE DE MOTO CONTRA VEHÍCULO. MASCULINO DE MOTOVEHÍCULO HERIDO DEL CODO Y CUERPO COMPLETO. SIENDO LAS 04:25 HS SE TOMA CÁMARA CONSTITUCION67. EMPLAZADA EN LA CALLE 9 DE JULIO E INDEPENDENCIA. SE VISUALIZA A PERSONAL POLICIAL Y PERSONAL DE SAME EN EL LUGAR. SE PROCEDE A REALIZAR LÍNEA DE TIEMPO POR CÁMARA CONSTITUCION67 CAM01. 04:09 HS SE OBSERVA UN MOTOVEHICULO VENIR POR INDEPENDENCIA SENTIDO SALTA CUANDO CHOCA CON UN AUTO DE COLOR BLANCO POR LA PARTE TRASERA. 04:28 HS SE RETIRA SAME CON TRASLADO DEL MASCULINO. 05:32 HS SE RETIRA PERSONAL POLICIAL DANDO ASI POR FINALIZADO ESTE EVENTO. POSTERIORI SE AMPLIA MEDIANTE LA CARTA SAE. SE REALIZA CONSULTA CON LA UNIDAD DE FLAGRANCIA ESTE A CARGO DR. FERMOSELLE. SE LABRAN ACTAS POR LESIONES 94. SE SOLICITA VIALES Y ALCOTEST PARA EL HOSPITAL RAMOS MEJÍA. ESTE EVENTO FUE MONITOREADO POR VALDIVIEZO HÉCTOR DNI 28612204</t>
  </si>
  <si>
    <t>SE TOMA CONOCIMIENTO MEDIANTE CARTA SAE SOBRE MASCULINO INTENTANDO INGRESAR A UN EDIFICIO APARENTEMENTE EL MISMO BAJO EFECTO DE SUSTANCIAS ESTUPEFACIENTES. SE VISUALIZA MASCULINO DE SIMILARES CARACT A LAS ASPORTADAS POR DENUNCIANTE EN INGRES OA EDIFICIO. ARRIBA PERSONAL. INFORMA NO SE LOGRA DAR CON EL MASCULINO NEGATIVO DENUNCIANTE.-</t>
  </si>
  <si>
    <t>SAN TELMO31</t>
  </si>
  <si>
    <t>SE TOMA CONOCIMIENTO MEDIANTE CARTA SAE N°46973831 QUE MASCULINO INFORMA QUE HABRÍA UN CONTENEDOR DE RESIDUOS Y VE LLAMAS. 05:03HS SE TOMA CÁMARA SAN TELMO31 EMPLAZADA EN SAN JUAN 306 Y BALCARCE DONDE SE VISUALIZA CONTENEDOR EN LLAMAS. 05:04 HS ARRIBA PERSONAL POLICIAL. 05:08HS ARRIBA BOMBEROS. 05:23HS SE RETIRA PERSONAL POLICIAL. 05:25HS SE RETIRA BOMBEROS DANDO ASÍ POR FINALIZADO EL EVENTO. POSTERIORMENTE SE TOMA AMPLIACIÓN MEDIANTE CARTA SAE 101- PRESENTE CON PERSONAL POLICIAL Y BBVV DE SAN TELMO PANORAMA 3 NEGATIVO INCENDIO DE VEHÍCULO. SE TRATA DE UN CONTENEDOR DE RESIDUOS. ESTE EVENTO FUE MONITOREADO POR CORONEL GARASSINO VÍCTOR GABRIEL DNI 44698317</t>
  </si>
  <si>
    <t>SE TOMA CONOCIMIENTO MEDIANTE CARTA SAE OSBRE DENUNCIANTE QUIEN REFIERE QUE HABRIA UN MASCULINO HERIDO POR ARMA BLANCA EN EL PECHO. SE VISUALIZA MASCULINO EN EL LUGAR . ARRIBA EPRSONAL POLICIAL. SE VERIFICA LIENA DE TIEMPO OBSEVANDO INCIDENCIA ENTRE DOS MASCULINOS. ARRIBA SAME QUIEN ASISTE Y DERIVA.</t>
  </si>
  <si>
    <t>CABALLITO85</t>
  </si>
  <si>
    <t>05:22HS. SE TOMA CONOCIMIENTO MEDIANTE CARTA SAE N° 46973978 FEMENINO INFORMA QUE ESTÁN EN RIÑA CON EL CHÓFER DE UN UBER LA RIÑA ES ENTRE SU PADRE Y EL CHÓFER. SIENDO LAS 05:24HS. SE TOMA CÁMARA CABALLITO 85 EMPLAZADA EN HIDALGO 898 Y DIAZ VELEZ Y SE VISUALIZA UN VEHÍCULO DETENIDO CON PERSONAS EN APARENTE INCIDENCIA VERBAL. 05:27HS. ARRIBA PERSONAL POLICIAL. 05:58HS. SE RETIRA PERSONAL POLICIAL DEL LUGAR. MEDIANTE CARTA SAE PERSONAL EN EL LUGAR SE ENTREVISTA CON LLAMANTE REFIERE LLEVAR UNA FAMILIA HACIA SU DOMICILIO INSTANTE ANTES DE QUE DESCIENDAN EL MASCULINO SE DESCOMPONE EN ESE MOMENTO TIENE UNA DISCUSIÓN CON EL CONDUCTOR. AL ARRIBO DEL PERSONAL INCIDENCIA SOLUCIONADA MASCULINO NO APORTA DATOS SE DEJA EN CONSTANCIA LOS DATOS DE SU PAREJA NEGATIVO RIÑA AMBOS ILESOS.</t>
  </si>
  <si>
    <t>VILLA LUGANOO107</t>
  </si>
  <si>
    <t>SE TOMA CONOCIMIENTO POR MEDIO DE CARTA SAE N° 46973786 FEMENINO REFIERE QUE EL MASCULINO POSEE TOBILLERA Y ESTÁ FUERA DE LA VIVIENDA AGRESIVO. 05:00 HS. SR TOMA CÁMARA VILLA LUGANO O107 EMPLAZADA EN PIEDRA BUENA 3357 Y AV. ARGENTINA VISUALIZANDO PERSONAL POLICIAL CON VARIAS PERSONAS EN EL LUGAR. 04:50 HS. SE REALIZA LÍNEA DE TIEMPO CAM02 VARIOS MASCULINOS EN RIÑA POSTERIORMENTE SALIENTES DE UNA FINCA. 06:00 HS. SE RETIRA PERSONAL POLICIAL. POSTERIORMENTE SE TOMA CONOCIMIENTO POR MEDIO DE CARTA SAE MÓVIL DEL SECTOR 2 INTERNO N° 3220 DE COMISARIA VECINAL 8A INFORMO QUE SE ENTREVISTÓ A LA USUARIA LA MISMA SE ENCONTRABA ILESA Y MANIFESTÓ QUE SE TRATÓ DE UN INCIDENTE SOLUCIONADO EN EL LUGAR ENTRE LA PARTE IMPUTADA Y UN VECINO. NO ACCIONA A RAZÓN QUE ELLA NO SE ENCONTRABA EN EMERGENCIAS. ASIMISMO SE ENTREVISTÓ AL USUARIO DE LA TOBILLERA QUIEN VIVE EN EL MISMO DOMICILIO SON HERMANOS Y SE TOMÓ CONTACTO CON OP 108 DE ALARMAS. ESTE EVENTO FUE MONITOREADO POR EL AUXILIAR CARRERA DÉBORA ALEJANDRA DNI 36552867.</t>
  </si>
  <si>
    <t>P. AVELLANEDA36</t>
  </si>
  <si>
    <t>SIENDO LAS 05:30 HS. SE TOMA CONOCIMIENTO MEDIANTE CARTA SAE N°46974015 DENUNCIANTE REFIERE QUE HABRÍA UN FOCO ÍGNEO EN CONTENEDOR DE RESIDUOS EL CUAL SE ENCUENTRA PRÓXIMO A VEHÍCULOS Y ARBOLEDA EN AV. FRANCISCO DELGADO 3700. AL TOMARSE LA CÁMARA PARQUE AVELLANEDA 36 EMPLAZADA EN FRANCISCO BILBAO 3595 Y AZUL SE VISUALIZA FOCO ÍGNEO EN EL LUGAR. 05:32 HS. ARRIBA PERSONAL DE POLICÍA DE LA CIUDAD. 05:41 HS. ARRIBA PERSONAL DE BOMBEROS QUIEN PROCEDIÓ A EXTINGUIR EL FOCO ÍGNEO. 05:56. HS. AL RETIRARSE BOMBEROS Y PERSONAL POLICIAL DE ESTA FUERZA SE DA POR FINALIZADO EL EVENTO. SE TOMÓ CONOCIMIENTO A TRAVÉS DE CARTA SAE PERSONAL POLICIAL INFORMO QUE ARRIBO BOMBEROS EL CUAL SOFOCA FOCO ÍGNEO SOBRE RESIDUOS SIN NOVEDAD POR QUE SE LABRA CONSTANCIA EN PARTE. ESTE EVENTO FUE MONITOREADO POR EL AUXILIAR ALDERETE LUCIANO DNI 44161458</t>
  </si>
  <si>
    <t>06:11HS. SE TOMA CONOCIMIENTO MEDIANTE CARTA SAE N°46974305 QUE EN AGUERO AL 317 HT SOLICITARÍA BOMBEROS POR SALIDA DE HUMO EN FINCA. 06:12HS. AL TOMAR LA CÁMARA BALVANERAO131 EMPLAZADA EN AGUERO 302 Y SARMIENTO SE VISUALIZA SALIDA DE HUMO DESDE INTERIOR DE FINCA Y A PERSONAL POLICIAL EN EL LUGAR. 06:21HS. SE RETIRA PERSONAL POLICIAL DEL LUGAR DANDO POR FINALIZADO EL EVENTO. MEDIANTE CARTA SAE HT INFORMA QUE ENTREVISTA A MASCULINO EL CUAL REFIERE SE LE QUEMO LA COMIDA POR ESO LA SALIDA DE HUMO. PANORAMA NORMAL.</t>
  </si>
  <si>
    <t>PATERNAL 29</t>
  </si>
  <si>
    <t>SE TOMA CONOCIMIENTO MEDIANTE CARTA SAE N°46974331 DENUNCIANTE INFORMA QUE UNA FEMENINA DE 68 AÑOS ESTA CON ATAQUES DE PÁNICO Y DIFICULTAD PARA RESPIRAR SOLICITA SAME.06:21HS SE TOMA CÁMARA PATERNAL 29 EMPLAZADA EN PAZ SOLDÁN 4906 Y AVALOS DONDE SE VISUALIZA PERSONAL POLICIAL EN EL LUGAR.06:41HS SE RETIRA PERSONAL DANDO POR FINALIZADO ESTE EVENTO. POSTERIORMENTE SE AMPLIA MEDIANTE CARTA SAE 107:HT ID DEJA SIN EFECTO SAME SE RETIRA CON UN FAMILIAR. ESTE EVENTO FUE MONITOREADO POR JULIETA BENDITTI 38919576</t>
  </si>
  <si>
    <t>COLEGIALES 15</t>
  </si>
  <si>
    <t>SE TOMA CONOCIMIENTO MEDIANTE CARTA SAE N°46974376 DENUNCIANTE REFIERE QUE CHOCO UNA MOTO Y UN COLECTIVO LINEA 168 SOLICITAN SAME.06:23HS SE TOMA CÁMARA COLEGIALES15 EMPLAZADA EN ELCANO 3001 Y ZAPIOLA DONDE SE VISUALIZA MASCULINO SIENDO ASISTIDO POR TRASEUNTES.06:24HS ARRIBA PERSONAL POLICIAL.06:32HS ARRIBA SAME. SE POSEE HACER LÍNEA DE TIEMPO SOBRE LA MISMA CÁMARA NO LOGRANDO VISUALIZAR EL MOMENTO DEL HECHO YA QUE SOLO POSEE DOMO Y AL MOMENTO SE ENCONTRABA EN MODO PATRON.06:40HS SE RETIRA SAME CON TRASLADO.07:15HS MEDIOS PERIODÍSTICOS.11:06HS SE RETIRA PERSONAL DANDO POR FINALIZADO ESTE EVENTO. POSTERIORMENTE SE AMPLIA MEDIANTE CARTA SAE 1013C INFORMA QUE MAGISTRADO DISPUSO QUE NO HAY IMPUTADOS NI DANMIFICADOS. IDENTIFICADOS AMBOS. COLECTIVO SE RETIRA. ESTE EVENTO FUE MONITORIADO POR JULIETA BENDITTI 38919576</t>
  </si>
  <si>
    <t>SIENDO HORAS 06:40 SE VISUALIZA POR CÁMARA CONSTITUCIONO122 EMPLAZADA PAVÓN 1302 Y SANTIAGO DEL ESTERO MASCULINO LLEVANDO A PIE MOTOVEHÍCULO EL MISMO ESTÁ ACOMPAÑADO DE OTRO MASCULINO DE REMERA ROJA SE SOLICITA PERSONAL POLICIAL PARA IDENTIFICAR SE DA AVISO A COMANDO GENERANDO CARTA SAE N° 46974511. 06:47 HS. ARRIBA PERSONAL POLICIAL QUE LOGRA DAR CON MASCULINOS. 06:58 HS. SE RETIRAN MASCULINOS POR SUS PROPIOS MEDIOS PERSONAL POLICIAL PERMANECE EN EL LUGAR DANDO ASÍ POR FINALIZADO EL EVENTO. SE TOMÓ CONOCIMIENTO MEDIANTE CARTA HT INFORMÓ EN EL LUGAR SE ENTREVISTÓ A MASCULINO PROPIETARIO DE MOTOVEHÍCULO CORRESPONDE Y NO POSEE IMPEDIMENTOS.</t>
  </si>
  <si>
    <t>V. CRESPO 74</t>
  </si>
  <si>
    <t>SE TOMA CONOCIMIENTO MEDIANTE CARTA SAE N° 46974489 DENUNCIANTE INDICA QUE TRES MASCULINOS APARENTEMENTE BARRABRAVAS DE ATLANTA HABRIAN INTENTADO GOLPEAR A SU HIJO CON PALOS 06:42 HS SE TOMACAMARA VILLA CRESPO 74 Y SE VISUALIZA CINCO MASCULINOS SALIENDO DE FINCA 06:48 HS ARRIBA PERSONAL POLICIAL 06.54 HS SE RETIRA PERSONAL POLICIAL POSTERIORMENTE SE AMPLIA MEDIANTE CARTA SAE QUE MOVIL 915 INFORMA SE ENTREVISTA CON LLAMANTE Y SE TRATA DE UNA INCIDENCIA EN EL LUGAR ESTE EVENTO FUE MONITOREADO POR ANDREA BERGARA DNI 92902672</t>
  </si>
  <si>
    <t>SIENDO HORAS 06:43 SE VISUALIZA POR CÁMARA CONSTITUCIONO122 EMPLAZADA PÁVON1302 Y SANTIAGO DEL ESTERO UNA PERSONA TRANS REALIZANDO UN PASA MANOS EN APARENTE COMERCIALIZACIÓN DE ESTUPEFACIENTES A MASCULINO SE DA AVISO A COMANDO GENERANDO CARTA SAE N° 46974532. EL MASCULINO SE RETIRA POR SANTIAGO DEL ESTERO HACIA JUAN DE GARAY SALIENDO DEL ALCANCE VISUAL DE LA CÁMARA. LA PERSONA TRANS INGRESA A LOCAL MAXIKIOSCO SALIENDO DEL ALCANCE VISUAL DE LA CÁMARA. 06:45 HS. ARRIBA PERSONAL POLICIAL QUE NO LOGRA DAR CON LAS PARTES DANDO ASÍ POR FINALIZADO EL EVENTO. SE TOMÓ CONOCIMIENTO MEDIANTE CARTA PERSONAL INFORMO NO SE LOGRÓ DAR CON EL FEMENINO NI MASCULINO EL PANORAMA ES NORMAL.</t>
  </si>
  <si>
    <t>07:15HS. SE TOMA CAMARA PARQUE CHACABUCO31 EMPLAZADA EN TORRES Y TENORIO 2120 Y SOMELLERA. SIENDO LAS 06.48HS SE VISUALIZA POR LINEA DE TIEMPO A MASCULINO APARENTEMENTE EN STADO DE VULNERABILIDAD SOBRE LA VIA PUBLICA VISTE REMERA NEGRA PANTALON VERDE DONDE SE LE ACERCA UN MASULINO DE GORRA NEGRA CAMPERA GRIS BERMUDA NEGRA Y ZAPATILLAS CLARAS LE SUSTRAE LO QUE SERIA APARENTEMENTE UNA RIÑONERA DANDOSE A LA FUGA HACIA MALVINAS ARGENTINA. 07.06HS SE LE ACERCAN DOS MASCULINOS ELPRIMER MASCULINO VISTE DE GORRA NEGRA REMERA Y SHORTS COLOR BEIGE Y ZAPATILLAS NEGRAS EL SEGUNDO MASCULINO VISTE GORRA ROJA CAMISA ROJA REMERA BLANCA JEANS AZUL YZAPATILLAS BLANCAS LE SUSTRAEN LAS ZAPATILLAS Y SE DAN A LA FUGA HACIA MALVINAS ARGENTINA PERDIENDOSE DE LA VISUAL DE LAS CAMARAS. SE DA AVISO A COMANDO GENERANDO CARTA SAE N°46974741. 07:41HS ARRIBA PERSONAL POLICIAL LOGRANDO DAR CON EL MASCULINO. 08.00HS SE RETIRA MASCULINO POR SUS PROPIOS MEDIOS Y EL PERSONAL POLICIAL DEL LUGAR DANDO POR FINALIZADO EL EVENTO. AMPLIA CARTA SAE HT INFORMA ARRIBADO AL LUGAR SE DIO CON EL MASCULINO EL MISMO EN SITUACION DE VULNERABILIDADSE RETIRA SIN NOVEDAD PANORAMA NORMAL</t>
  </si>
  <si>
    <t>SIENDO LAS 7.18HS SE TOMA CONOCIMENTO MEDIANTE CARTA SAE N° 46974672 POR UN MASCULINO DESCOMPENSADO EN VIA PUBLICA SE TOMA CAMARA PALERMO44 EMPLAZADA EN SANTA FE 4411 Y DARREGUEYRA VISUALIZANDO LO APORTADO SE ENCUENTRA PERSONAL EN EL LUGAR 7.28HS ARRIBA AMBULANCIA SAME ASISTE AL MASCULINO Y A LAS 7.56HS SE RETIRA SIN TRASLADO EL MASCULINO SE RETIRA POR SUS PROPIOS MEDIOS HT INFORMA SAME INT 382 BASE JUAN B A CARGO DR VERGARA MN 177966 ASISTE Y NO DERIVA A TOBIAS PERTA ARGENTINO 25 AÑOS 42645653 NIEGA TRASLADO CON DIAGNOSTICO INTOXICACION ALCOHOLICA</t>
  </si>
  <si>
    <t>ALMAGRO 39</t>
  </si>
  <si>
    <t>SE TOMA CONOCIMIENTO MEDIANTE CARTA SAE N°46974812 POR UNA VIOLENCIA DE GENERO 07:50 HS SE TOMA CAMARA ALMAGRO39 EMPLAZADA EN SARMIENTO 3790 SE VISUALIZA A FEMENINA CON PERSONAL POLICIAL.08:22 HS SE RETIRA PERSONAL POLICIAL DÁNDOSE COMO FINALIZADO EL EVENTO.POSTERIORMENTE SE AMPLIA POR CARTA SAE QUE SE TRATO DE UNA INCIDENCIA DE PAREJA LA MISMA SOLUCIONADA EN EL IUGAR PANORAMA NORMAL AMBOS ILESOS.</t>
  </si>
  <si>
    <t>PALERMO O192</t>
  </si>
  <si>
    <t>SE TOMA CONOCIMIENTO MEDIANTE CARTA SAE N°46974866 DENUNCIANTE FEMENINO INDICA QUE HABRÍA DOS MASCULINO EN RIÑA. NO HAY HERIDOS. SIENDO LAS 07:52 HS. SE OBSERVA POR CÁMARA PALERMO27 EMPLAZADA EN GORRITI 5302 Y GODOY CRUZ. SE VISUALIZA UN GRUPO DE PERSONAS CORRIENDO EN RIÑA. SE DIRIGEN A LA VELOZ CARRERA POR LA CÁMARA PALERMOO192 A LAS 08:02 HS. SE VISUALIZA COMO MASCULINO SIN REMERA LE DA UNA PIÑA AL MASCULINO DE CHOMBA NEGRA. 08:06 HS. ARRIBA PERSONAL POLICIAL DAR CON EL MASCULINO. 08:10 HS. SE RETIRA PERSONAL POLICIAL Y EL GRUPO DE PERSONAS POR SUS PROPIOS MEDIOS DANDO POR FINALIZADO ESTE MONITOREO. POSTERIORMENTE SE TOMA CONOCIMIENTO MEDIANTE AMPLIACIÓN DE CARTA SAE 914 AL ARRIBO EL MASCULINO ILESO EL MISMO MANTUVO UNA DISCUSIÓN CON OTRO MASCULINO QUE YA SE HABRÍA RETIRADO ANTES DEL MÓVIL POLICIAL. ESTE EVENTO FUE MONITOREADO POR EL OPERADOR LAMELA AGUSTÍN DNI 42949397</t>
  </si>
  <si>
    <t>PALERMO O238</t>
  </si>
  <si>
    <t>SE TOMA CONOCIMIENTO MEDIANTE CARTA SAE N°46974821 DENUNCIANTE REFIERE UN FEMENINO Y UN MASCULINO HABRÍAN ROTO LA PUERTA DE HOTEL Y SE HABRÍAN IDO DEL LUGAR. EL MASCULINO VISTE CAMISA GRIS Y TENDRÍA ANTEOJOS. 07:58 HS. SE TOMA LA CÁMARA PALERMO0238 EMPLAZADA EN ARCE 404 Y CHENAUT VISUALIZANDO PERSONAL POLICIAL ENTREVISTANDO UN MASCULINO EN EL LUGAR. 08:07 HS. SE RETIRA EL PERSONAL POLICIAL DEL LUGAR DANDO ASÍ COMO FINALIZADO EL EVENTO. SE TOMAN AMPLIACIONES MEDIANTE CARTA SAE MÓVIL INFORMA SE HABRÍA TRATADO DE UNA CONFUSIÓN YA QUE LA PAREJA HABRÍA VISTO LA PUERTA ABIERTA DEL HOTEL Y AL NO VER A NADIE DEL MISMO INTENTARON TOMAR CONTACTO LO QUE LLAMÓ LA ATENCIÓN DE LA RECEPCIONISTA. NEGATIVO DAÑOS PANORAMA NORMAL.</t>
  </si>
  <si>
    <t>CONSTITUCION27/O122</t>
  </si>
  <si>
    <t>SIENDO HORAS 08:02 SE VISUALIZA POR CÁMARA CONSTITUCION27 EMPLAZADA JUAN DE GARAY 1186 Y SALTA UNA PERSONA TRANS QUE VISTE PAÑUELO ROJO REMERA NEGRO Y BLANCO POLLERA NEGRA REALIZANDO UN PASA MANOS EN APARENTE COMERCIALIZACIÓN DE ESTUPEFACIENTES A MASCULINO DE GORRA BEIGE BUZO NEGRO PANTALÓN BEIGE SE DA AVISO A COMANDO GENERANDO CARTA SAE N° 46974925. EL MASCULINO SE RETIRA POR JUAN DE GARAY HACIA SAN JOSÉ SALIENDO DEL ALCANCE VISUAL DE LA CÁMARA. LA PERSONA TRANS SE DIRIGE POR SANTIAGO DEL ESTERO ACOMPAÑADA DE UN MASCULINO SIENDO VISUALIZADA POR CÁMARA CONSTITUCIONO122 EMPLAZADA PAVÓN 1302 Y SANTIAGO DEL ESTERO DONDE SIENDO HORAS 08:04 ARRIBA PERSONAL POLICIAL QUE LOGRA DAR CON LA MISMA. 08:13 HS. SE RETIRA LA PERSONA TRANS PERSONAL POLICIAL PERMANECE EN EL LUGAR DANDO ASÍ POR FINALIZADO EL EVENTO. SE TOMÓ CONOCIMIENTO MEDIANTE CARTA HT INFORMO SE IDENTIFICÓ A LA FEMENINO SIN NOVEDAD LA MISMA NO POSEE ELEMENTO CONSTITUTIVO DE DELITO SE RETIRAN SIN NOVEDAD.</t>
  </si>
  <si>
    <t>LINIERS 21 CAM02</t>
  </si>
  <si>
    <t>SE TOMA CONOCIMIENTO MEDIANTE CARTA SAE N°46974767 DONDE DENUNCIANTE REFIERE QUE HABRÍA UN MASCULINO EL CUAL ESTARÍA HOSTIGANDO A LA FEMENINA.SERÍA SOBRE LA VÍA PÚBLICA. SIENDO LAS 08:06 HS. SE TOMA LA CÁMARA LINIERS21 CAM02 EMPLAZADA EN RIVADAVIA 10702 Y TUYU LOGRANDO VISUALIZAR A LA LEJANÍA EL MÓVIL POLICIAL DE ESTA FUERZA. SE DA AVISO A COMANDO MEDIANTE CARTA SAE. SE REALIZA LÍNEA DE TIEMPO MEDIANTE LA CÁMARA LINIERS21 CAM02 EMPLAZADA EN LA MISMA SIENDO LAS 07:43 HS LOGRANDO VISUALIZAR EL ARRIBO DEL PERSONAL POLICIAL DE ESTA FUERZA AL LUGAR PARA ENTREVISTAR. LUEGO UNA INCIDENCIA CON PERSONAL POLICIAL DE ESTA FUERZA Y MASCULINO DE BERMUDA BLANCA. REMERA NEGRA. ASÍ MISMO SE DEJA CONSTANCIA DE QUE NO SE LOGRA VISUALIZAR EL MOMENTO DE LA VIOLENCIA DE GENERO DEBIDO A LA LEJANÍA DE LA CÁMARA. 09:34 HS. INGRESAN AL MASCULINO MENCIONADO AL MÓVIL POLICIAL DE ESTA FUERZA 09:40 HS. SE RETIRA EL MÓVIL POLICIAL DE ESTA FUERZA CON EL MASCULINO DETENIDO DANDO ASÍ POR FINALIZADO ESTE EVENTO.POSTERIORMENTE SE TOMA CONOCIMIENTO MEDIANTE AMPLIACIÓN DE CARTA SAE QUE. OF 1 GORDILLO 909 INFORMA EN EL LUGAR SE REALIZA CONSULTA CON UNIDAD DE FLAGRANCIA SUR DRA. FEMANDEZ SE LABRAN ACTUACIONES ART 184 INC 5 DAÑO AGRAVADO DADO QUE EN LA REDUCCIÓN DEL MASCULINO QUE SE TORNO AGRESIVO CON EL PERSONAL POLICIAL DE ESTA FUERZA SE ROMPE UN EQUIPO TRUNKING N° 2009198 ASIGNADO AL CHOFER DEL M 909 Y ART 239 SE NOTIFICA AL IMPUTADO EN EL LUGAR.</t>
  </si>
  <si>
    <t>SIENDO LAS 08:15 HS SE TOMA LA CÁMARA CONSTITUCION32 EMPLAZADA EN SALTA 1520 Y PAVÓN SE VISUALIZA UNA APARENTE COMERCIALIZACIÓN DE ESTUPEFACIENTES DE UN FEMENINO VISTE CAMPERA CON MANGAS AZULES Y TORSO BLANCO PANTALÓN OSCURO CALZADO OSCURO A UN MASCULINO VISTE REMERA OSCURA PANTALÓN DE JEAN OSCURO CALZADO OSCURO. SE DA AVISO A COMANDO MEDIANTE CARTA SAE NÚMERO 46974998. MASCULINO SE RETIRA HACIA JUAN DE GARAY Y FEMENINO POR PAVÓN HACIA LIMA. 08:17 HS. PERSONAL POLICIAL DA CON MASCULINO. 08:20 HS. PERSONAL POLICIAL DA CON FEMENINO POR CÁMARA CONSTITUCIONO136 CAM03. 08:52 HS. SE RETIRA MASCULINO POR SUS PROPIOS MEDIOS. 08:57 HS. SE RETIRA FEMENINO POR SUS PROPIOS MEDIOS. 09:59 HS. SE TOMA CONOCIMIENTO MEDIANTE CARTA SAE 1001C SE IDENTIFICÓ A LAS PERSONAS DESCRIPTAS POR CMU LAS CUALES NO POSEÍAN ELEMENTOS CONSTITUTIVOS DE DELITO ASIMISMO POR LO VISUALIZADO POR CMU SE REALIZÓ CONSULTA CON LA UNIDAD DE FLAGRANCIA ESTE EN LA VOZ DEL DOCTOR CAPUTO QUIEN DISPUSO SE LABREN ACTUACIONES POR LEY 23737 ART 5 INCISO C PARA LA FEMENINO NOTIFICACIÓN DE ART 29 Y 30 PARA LA MISMA REFERENTE AL MASCULINO NO SE ADOPTA TEMPERAMENTO. EN COLABORACIÓN CONTRATADA MELANIE ROJAS Y AUXILIAR I GOMEZ VALERIA.</t>
  </si>
  <si>
    <t>BOCA22</t>
  </si>
  <si>
    <t>SE TOMA CONCOIMIENTO MEDIANTE CARTA SAE SOBRE M 604 INF INF AL ARRRIBO UN VEHICULO INF MASCULINO ALCOHOLIZADO CHOCA CONTRA CON CIRDON SE SOLICITA TRANSITO CMU AMPLIA SE VISUALIZA PERSONAL POLICIAL JUNTO A UN VEHICULO EN EL LUGAR SE AMPLIA 103:M 604 INF INF AL ARRRIBO UN VEHICULO INF MASCULINO ALCOHOLIZADO CHOCA CONTRA CON CIRDON SE SOLICITA TRANSITO PARA REALIZAR ALCOHOTES A SOLICITUD DE LA FISC UFLA SUR AC DR LANDINI-SE AMPLIA HT SE REALIZA TEST POSITIVO 1.38 //// MINISTERIO PUBLICO FISCALIA ACT ART 118 ///HT SE NOTIFICA AL MASCULINO SE RETIRA SIN NOVEDAD</t>
  </si>
  <si>
    <t>SIENDO LAS 08:23HS SE VISUALIZA MEDIANTE CÁMARA CONSTITUCIÓN O122 EMPLAZADA EN PAVÓN Y SANTIAGO DEL ESTERO A PERSONA TRANS CON VESTIMENTA BUZO NEGRO SHORT DE JEAN QUIEN ESTARÍA EN APARENTE PASAMANOS. SE DA AVISO A COMANDO GENERANDO CARTA SAE: N°46975026. 08:27HS SE VISUALIZA PERSONAL POLICIAL DAR CON LA PERSONA. 08:31HS SE RETIRA PERSONAL POLICIAL Y PERSONA POR SUS PROPIOS MEDIOS. POSTERIORMENTE SE TOMA CONOCIMIENTO MEDIANTE CARTA SAE: HT ID 1338 INFORMA SE ENTREVISTÓ A LA FEMENINO LA MISMA CORRESPONDE Y NO POSEE SE RETIRAN SIN NOVEDAD. ESTE EVENTO FUE MONITOREADO POR LA OPERADORA MELANIE ROJAS DNI 40097155</t>
  </si>
  <si>
    <t>PALERMOO114</t>
  </si>
  <si>
    <t>SE TOMA CONOCIMIENTO POR CARTA SAE N° 46975058 DENUNCIANTE REFIERE QUE APARENTEMENTE HABRIAN INGRESADO A UNA FINCA. 08:31 HS. SE VISUALIZA POR CAMARA PALERMOO114 EMPLAZADA EN LAS INTERSECCIONES DE CABILDO 695 Y OLLEROS A PERSONAL POLICIAL EN LA PUERTA DE UNA FINCA DONDE POSTERIORMENTE ENTREVISTA A UN MASCULINO.08:34 HS. SE RETIRAN LAS PARTES DANDO POR FINALIZADO EL EVENTO. POSTERIORMENTE. SE TOMA CONOCIMIENTO MEDIANTE AMPLIACIONES DE CARTA SAE: 913 C INFORMA QUE SE TRATO DE UN DESCUIDO.</t>
  </si>
  <si>
    <t>BALVANERA 53</t>
  </si>
  <si>
    <t>SE TOMA CONOCIMIENTO MEDIANTE CARTA SAE NRO 46975078 SECTOR 2 SOLICITA SAME POR CHOQUE CON HERIDOS. 08:44 HS. AL TOMAR LAS CÁMARAS FIJAS BALVANERA 53 CAM01 Y CAM03 EMPLAZADA EN AV. INDEPENDENCIA 2701 Y JUJUY SE VISUALIZA PERSONAL POLICIAL 2 AMBULANCIAS DE SAME JUNTO A 2 VEHÍCULOS COLISIONADOS. VERIFICADA LA LÍNEA DE TIEMPO SIENDO LAS 08:15 HS. POR CÁMARAS FIJAS BALVANERA 53 CAM01 Y CAM03 AV. INDEPENDENCIA 2701 Y JUJUY SE VISUALIZA UN VEHÍCULO DE COLOR AZUL DETENIDO POR EL SEMÁFORO SOBRE AV. INDEPENDENCIA CUANDO ES COLISIONADO POR DETRÁS POR UN VEHÍCULO DE COLOR GRIS QUE CIRCULABA POR AV. INDEPENDENCIA CON SENTIDO A ESTADOS UNIDOS. SE BRINDA APOYO ÓPTICO EN EL LUGAR. 08:50 HS. SE RETIRAN AMBAS AMBULANCIAS DE SAME. SAME INTERNO 396 SE RETIRA CON TRASLADO. 11:20 HS. SE DA POR FINALIZADO DICHO EVENTO PERMANECIENDO PERSONAL POLICIAL EN EL LUGAR. SE AMPLÍA POR SAE SECTOR 2 INFORMA ARRIBÓ SAME DE ZONA CENTRO INTERNO 396 A CARGO DEL DR. RAMOS MN 173558 ASISTE Y DERIVA AL RAMOS AL SR. SUNSE CON DIAGNÓSTICO POLITRAUMAS SIN RIESGOS. MÓVIL 903 INFORMA SE REALIZÓ CONSULTA CON UNIDAD DE FLAGRANCIA ESTE A CARGO DEL DR. ROMERO DISPUSO LABRAR ACTUACIONES POR LESIONES 94. SOLICITÓ ALCOTESTAL. EN EL LUGAR CONSIGNA OF. MAYOR LP 15004 VEGA MARTINA.</t>
  </si>
  <si>
    <t>SIENDO LAS 09:03 HS. SE TOMA CONOCIMIENTO MEDIANTE CARTA SAE N°46975200. LLAMANTE REFIERE UN VEHÍCULO HABRÍA COLISIONADO CONTRA UN POSTE. SE TOMA LA CÁMARA FLORESTA49 EMPLAZADA EN DIRECTORIO 3401 Y AZUL VISUALIZANDO EN EL LUGAR UNA CAMIONETA SOBRE LA VEREDA. SE VERIFICA LÍNEA DE TIEMPO VISUALIZANDO A LAS 08:59 HS. A CAMIONETA CIRCULANDO POR AV. DIRECTORIO SENTIDO A PERGAMINO POR EL CARRIL DERECHO. AL CUAL LUEGO DE CRUZAR LA INTERCEPCIÓN CON LA CALLE AZUL SE DIRIGE HACIA LA IZQUIERDA ATRAVESANDO TODOS LOS CARRILES PARA FINALMENTE ASCENDER HACIA LA VEREDA. 09:04 HS. ARRIBA PERSONAL POLICIAL AL LUGAR. 09:15 HS. SE VISUALIZA A BOMBEROS Y 09:22 HS. ARRIBA SAME. 09:33 HS. SE RETIRA SAME SIN LOGRAR VISUALIZAR TRASLADO. FINALMENTE SIENDO LAS 11:27 HS. QUEDA EL PERSONAL EN CONSIGNA DANDO POR FINALIZADO EL EVENTO. POSTERIORMENTE SE TOMA CONOCIMIENTO MEDIANTE AMPLIACIONES SAE 610 C ARRIBO SAME INTERNO 393 DEL HOSPITAL PIÑERO A CARGO DR. AQUINO MATRICULA NACIONAL 112829 ASISTE Y DERIVA CON DIAGNOSTICO POLICONTUSIÓN AL HOSPITAL PIÑERO. ARRIBO BOMBEROS INTERNO 2654 DTO. FLORES 7MA PRINCIPAL CHARLY ADRIAN LP 61441. SE HIZO CONSULTA UNIDAD FLAGRANCIA OESTE A CARGO DRA. ARSILLA DISPUSO EXPEDIENTE DE CONSTANCIA A RAÍZ DE QUE NO HAY UN DAÑO Y UNA TERCERA PERSONA DAÑADA. CON RESPECTO AL 2DO NO ADOPTA TEMPERAMENTO. SE DESCONOCE SI TIENE PARENTESCO CON EL CONDUCTOR DEL VEHÍCULO. LA CAMIONETA NO TIENE ELEMENTO CONSTITUTIVO DE DELITO.</t>
  </si>
  <si>
    <t>FLORES 42</t>
  </si>
  <si>
    <t>SE TOMA CONOCIMIENTO MEDIANTE CARTA SAE Nº46975255 POR UN INCENDIO DE VEHÍCULO. 09:19 HS SE TOMA CAMARA FLORES42 EMPLAZADA EN TORRES Y TENORIO 2199 AL TOMAR LA CAMARA SE VISUALIZA A PERSONAL POLICIAL CON UN AUTO CON SALIDA DE HUMO.09:22 HS ARRIBA BOMBEROS.09:49 HS SE RETIRA BOMBEROS. 10:20 HS SE DA POR FINALIZADO EL EVENTO CON PERSONAL POLICIAL EN EL LUGAR POSTERIORMENTE SE AMPLIA POR CARTA SAE QUE ARRIBADO AL LUGAR SE EVACUO CONSULTA CON UNIDAD DE FLAGRANCIA OESTE A CARGO DRA ARCHILOLA DISPONE ACTUACIONES POR AVERIGUACIÓN DE INCENDIO CONSIGNA OFICIAL PRIMERO ENRIQUE JAVIER IP 45199 HASTA ARRIBO DE LOS PROPIETARIOS.</t>
  </si>
  <si>
    <t>SIENDO LAS 09:59HS SE VISUALIZA MEDIANTE CÁMARA CONSTITUCIÓN O122 EMPLAZADA EN PAVÓN Y SANTIAGO DEL ESTERO A MASCULINO CON VESTIMENTA SHORT NEGRO Y TORSO DESNUDO EN BICICLETA EN APARENTE PASAMANOS. SE DA AVISO A COMANDO GENERANDO CARTA SAE: N° 46975447. 10:04HS SE VISUALIZA PERSONAL POLICIAL ENTREVISTANDO A MASCULINO. 10:07HS SE RETIRA PERSONAL POLICIAL Y MASCULINO POR SUS PROPIOS MEDIOS. POSTERIORMENTE SE TOMA CONOCIMIENTO MEDIANTE CARTA SAE: HT INFORMA SE ENTREVISTÓ CON UN MASCULINO EL MISMO CORRESPONDE Y NO POSEE SE RETIRA DEL LUGAR SIN NOVEDAD. ESTE EVENTO FUE MONITOREADO POR LA OPERADORA MELANIE ROJAS DNI 40097155</t>
  </si>
  <si>
    <t>BALVANERA 67</t>
  </si>
  <si>
    <t>SE TOMA CONOCIMIENTO MEDIANTE LA CARTA SAE Nº46974752. SIENDO LAS 10:05HS SE TOMA LA CÁMARA BALVANERA67CAM01 EMPLAZADA EN JEAN JAURES 526 Y CARLOS GARDEL DONDE SE VISUALIZA A PERSONAL POLICIAL EN EL LUGAR DEL HECHO. SE REALIZA LÍNEA DE TIEMPO POR MEDIO DE CÁMARA BALVANERA 67CAM01 EMPLAZADA EN JEAN JAURES 526 Y CARLOS GARDEL VISUALIZANDO A LAS 06:00 HORAS EL VEHÍCULO COLOR BLANCO CIRCULANDO POR JEAN JAURES SENTIDO VALENTÍN GÓMEZ AL LLEGAR A LA INTERSECCIÓN DE CORRIENTES CRUZA CON EL SEMÁFORO EN AMARILLO A GRAN VELOCIDAD Y ES COLISIONADO EN EL LATERAL DERECHO TRASERO POR UN MOTOVEHICULO EL CUAL CIRCULABA POR CORRIENTES ASÍ MISMO DADA LA POSICIÓN DE LA CÁMARA NO SE LOGRA VISUALIZAR EL COLOR DEL SEMÁFORO SOBRE CORRIENTES. SIENDO LAS 11:18HS SE RETIRA PERSONAL POLICIAL DEL LUGAR DANDO POR FINALIZADO ESTE EVENTO. SE TOMA CONOCIMIENTO MEDIANTE LA AMPLIACIÓN DE LA CARTA SAE 903A INFORMA ARRIBO PERSONAL DE PEA A CARGO DEL AYUDANTE DOMINGUEZ CATHERINE IP 3941. INT 8258.</t>
  </si>
  <si>
    <t>SIENDO LAS 10:29 HS SE VISUALIZA POR CÁMARA CONSTITUCIONO122 EMPLAZADA EN PAVÓN 1302 Y SANTIAGO DEL ESTERO A MASCULINO DE ROPAS OSCURAS MOCHILA OSCURA COLOCADA APARENTEMENTE COMERCIALIZAR ESTUPEFACIENTES CON DOS MASCULINOS UNO DE ROPAS OSCURAS Y EL SEGUNDO CON TORSO DESNUDO REMERA ROJA EN SUS MANOS BERMUDA DE JEAN CALZADO CLARO. SE DA AVISO A COMANDO MEDIANTE CARTA SAE NÚMERO 46975560. LOS MISMOS SE RETIRAN POR PAVÓN HACIA SAN JOSÉ. 12:33 HS. LOS DOS MASCULINOS SE RETIRAN HACIA JUAN DE GARAY Y SON IDENTIFICADOS POR PERSONAL POLICIAL. PERSONAL POLICIAL DA CON EL VENDEDOR EN CONSTITUCION23 EMPLAZADA EN SAN JOSÉ 1498 Y PAVÓN. 12:06 HS. SUBEN A MASCULINO A MÓVIL POLICIAL EN CONSTITUCION23. 12:28 HS. LOS MASCULINOS SE RETIRAN POR SUS PROPIOS MEDIOS EN CÁMARA CONSTITUCIONO122. 12:48 HS. SE RETIRA MÓVIL POLICIAL REALIZANDO TRASLADO DE MASCULINO EN CONSTITUCION23. 13:30 HS. SE TOMA CONOCIMIENTO MEDIANTE CARTA SAE HT INFORMA SE ENTREVISTÓ CON EL MASCULINO MODULADO POR CMU EL MISMO TENDRÍA ENTRE SUS PRENDAS UN ENVOLTORIO SIMILAR A LA COCAINA CON UN PESAJE DE 2 GRAMOS. SE REALIZÓ CONSULTA CON LA UNIDAD DE FLAGRANCIA ESTE A CARGO DOCTOR CAPUTTO DISPUSO ACTUACIONES POR LA LEY 23737 ART 5 DETENCIÓN DEL MASCULINO. RESPECTO AL COMPRADOR NOTIFICACIÓN DE LOS ART 29 Y 30. EN COLABORACIÓN CONTRATADA MELANIE ROJAS Y AUXILIAR I GOMEZ VALERIA.</t>
  </si>
  <si>
    <t>1 DETENIDO/1IMPUTADO</t>
  </si>
  <si>
    <t>MATADEROS 06</t>
  </si>
  <si>
    <t>SE TOMA CONOCIMIENTO MEDIANTE FRECUENCIA HT POR UNA INCIDENCIA EN EL INTERIOR DE UN LOCAL. 10:36 HS. SE TOMA LA CÁMARA MATADEROS 30 EMPLAZADA EN DE LOS CORRALES 7491 Y GRAL PAZ SE VISUALIZA ALLÍ A PERSONA POLICIAL ENTREVISTANDO A UN MASCULINO APARENTE EMPLEADO DEL COMERCIO. SE DA AVISO A COMANDO MEDIANTE CARTA SAE N°46975582. SE REALIZA LINEA DE TIEMPO POR LA CÁMARA MATADEROS 06CAM02 A LAS 10:32 HS A FEMENINO Y MASCULINO APARENTEMENTE DISCUTIENDO LUEGO ENTRAN A UN COMERCIO LOS MISMOS SE RETIRAN DEL LUGAR POR CORRALES SENTUIDO GRAL PAZ. 10:46 HS. PERSONAL NO DA CON LA PAREJA POR LO QUE SE RETIRA DANDO POR FINALIZADO EL EVENTO. SAE DEPARTAMENTO INFORMA SE ENTREVISTO AL DENUNCIANTE MANIFIESTA QUE OBSERVO UNA PAREJA EN INCIDENCIA SE RETIRARON DEL LUGAR.</t>
  </si>
  <si>
    <t>SE TOMÓ CONOCIMIENTO MEDIANTE CARTA SAE N° 46975756 MASCULINO REFIERE QUE HABRÍA UNA PERSONA TRAVESTIDA QUE ESTARÍA AGREDIENDO A PERSONAS EN SITUACIÓN DE CALLE EN EL INTERIOR DE LA PLAZA SOLICITA MÓVIL DENUNCIANTE INDICA QUE ESTA PERSONA VESTIRÍA DE NEGRO. SE VERIFICO CÁMARA CONSTITUCION63 EMPLAZADA SAN JUAN 1669 Y SOLÍS DONDE SIENDO HORAS 11:08 SE VISUALIZA FEMENINO DE ROPAS OSCURAS TOMANDO A GOLPES DE PUÑO A FEMENINO DE REMERA BLANCA. 11:12 HS. ARRIBA PERSONAL POLICIAL QUE SE ENTREVISTA CON AMBAS FEMENINAS TAMBIÉN SE VISUALIZA POR CÁMARA CONSTITUCION63 CAM03 EMPLAZADA MISMO QTH. 11:28 HS. SE RETIRA FEMENINO DE NEGRO POR SUS PROPIOS MEDIOS Y TAMBIÉN PERSONAL POLICIAL LA OTRA FEMENINO PERMANECE EN INTERIOR PLAZA DANDO ASÍ POR FINALIZADO EL EVENTO. SE TOMÓ CONOCIMIENTO MEDIANTE CARTA MÓVIL 1101 INFORMO SE REALIZÓ CONSULTA CON EL ÁREA DE FLAGRANCIA ESTE A CARGO DR. CAPUTTO POR MALTRATO ASÍ MISMO LAS FEMENINOS NO INSTAN A LA ACCIÓN PENA</t>
  </si>
  <si>
    <t>BOCA72CAM01</t>
  </si>
  <si>
    <t>SE TOMA CONCOMIENTO MEDIANTE CARTA SAE SOBRE CODIGO AZUL
MASCULINO INDICA QUE HABRIA PERSONAS QUE ESTARIAN ROBANDO, ASI MISMO INDICA QUE EL PERSONAL POLICIAL HABRIA COLISIONADO CON OTRO VEHICULO PARTICULAR. CMU AMPLIA QUE POR CAMARA BOCA72CAM01 SE VISUALIZ AA PERSONAL POLICIAL EN EL LUGAR CMU AMPLIA QUE SE REALIZA LINEA DE TIEMPO POR CAMARA BOCA72CAM01 A LAS 11:25 HORAS CIRCULAR UN AUTO COLOR GRIS POR PALOS HACIA SUAREZ AL LLEGAR A LA INTERCEPCION DE SUAREZ ES COLISIONADO POR OTRO AUTOMOVIL QUE APARENTEMENTE SERIA EL MOVIL POLICIAL.CMU AMPLIA QUE ARRIBO BOMBEROS CMU AMPLIA QUE SE VISUALIZA EL ARRIBO DE SAME-CMU AMPLIA QUE SE RETIRA UNA DE LAS AMBULANCIAS DE SAME CON TRASLADO.SE AMPLIA MOVIL 204 TRASLADO AL HOSPITAL ARGERICH DIAG POLITRAUMA SIN RIESGO DE VIDA-CON RESPECTO AL MASCULINO NEGATIVO LO DETALLADO AL LUGAR SE TRATO DE INCIDICECIA VECINAL SOLUCIONADA SIN NOVEDAD ////VEHICULO PARTICULAR COLICIONA A MOVIL POLICIAL EN PARTE TRASERA/// SAME 396 ZONA CENTRO AC DRA RAMOS ANGELICA MN 173558 ASISTE Y TRASLADA AL ARGERICH ///INTERVIENE UFLA SUR AC DR LANDINI NO ADOPTA TEMPERAMENTO CONSTANCIA EN PARTE// QUE INTERVENGA ART ///</t>
  </si>
  <si>
    <t>FLORES 86</t>
  </si>
  <si>
    <t>11:31HS. SE TOMA CAMARA FLORES86 EMPLAZADA EN OCEANIA Y CALLE 3 SE VISUALIZA A MASCULINO DE MUSCULOSA COLOR GRIS PANTALON LARGO JEANS GRIS Y ZAPATILLAS NEGRAS CON UNA GRAN HERIDA EN LA CABEZA SE DA AVISO A OMANDO GENERANDO CARTA SAE N°46975859. 11.46HS ARRIBA PERSONAL POLICIAL AL LUGAR DANDO CON EL MASCULINO MENCIONADO ANTERIORMENTE. 11:49HS SE RETIRA MASCULINO POR SUS PROPIOS MEDIOS.11:53HS SE DA POR FINALIZADO EL EVENTO. AMPLIA CARTA SAE PATRULLA 3 INFORMA ARRIBADO AL LUGAR SE DIO CON EL MASCULINO EL MISMO NO REQUIERE SAME SE RETIRA POR SUS PROPIOS MEDIOS SIN NOVEDAD</t>
  </si>
  <si>
    <t>SE TOMA CONOCIMIENTO MEDIANTE CARTA SAE N°46975926 MASCULINO REFIERE QUE HABRIA UN FEMENINO LA CUAL SE ESTARIA CAYENDO LA MISMA SE ENCUENTRA CON UN MASCULINO. 11:47HS. SE TOMA CAMARA FLORES82 EMPLAZADA EN RIVADAVIA 7490 Y QUIRNO SE VISUALIZA AL PERSONAL POLICIAL CON FEMENINO CAIDO EN LA VIA PUBLICA. 12.11HS. ARRIBA SAME . 12:17HS SE RETIRA SAME CON TRASLADO. 12:38HS SE DA POR FINALIZADO EL EVENTO. AMPLIA CARTA SAE ARRIBO SAME Y DERIVA AL HOSPITAL ALVAREZ DOCTOR MATRICULA NACIONAL 89183 MOYA ASISTE NOELIA MARTINEZ 30263181 DIAGNOSTICO QUEMADURAS</t>
  </si>
  <si>
    <t>ALMAGRO 41</t>
  </si>
  <si>
    <t>SE TOMA CONOCIMIENTO MEDIANTE CARTA SAE N°46976128 QUE FEMENINA INDICA QUE UN CHICO SE METIÓ AL ATRIO DEL SANTUARIO Y OTRO LE QUIERE PEGAR Y ESTÁ EN LA VÍA PÚBLICA. SIENDO LAS 12:36 HS SE TOMA CÁMARA ALMAGRO41 EMPLAZADA EN CORRIENTES 4502 Y YATAY VISUALIZANDO PERSONAL POLICIAL JUNTO A UN MASCULINO. SIENDO LAS 12:37 HS SE RETIRA EL MASCULINO POR SUS PROPIOS MEDIOS. SIENDO LAS 12:39 HS SE RETIRA PERSONAL POLICIAL DANDO POR FINALIZADO EL EVENTO. POSTERIORMENTE SE TOMA CONOCIMIENTO POR MEDIO DE LA AMPLIACIÓN DE LA CARTA SAE QUE 107 HT INDICA NEGATIVO INCIDENCIA O PERSONA LESIONADA. PANORAMA NORMAL NEGATIVO SAME. ESTE EVENTO FUE MONITOREADO POR RODRIGO CARRIZO DNI 43444086.</t>
  </si>
  <si>
    <t>LINIERS 09/42</t>
  </si>
  <si>
    <t>PFA 14:39</t>
  </si>
  <si>
    <t>SE TOMA CONOCIMIENTO MEDIANTE CARTA SAE N° 46976524 FEMENINA INDICA QUE CORRIERON A UN CHICO EN LAS VÍAS Y SE ESTA QUEMANDO EN CUZCO 21. SIENDO LAS 13:52 HS. SE VISUALIZA MEDIANTE LA CÁMARA LINIERS09 EMPLAZADA EN RIVADAVIA 11596 Y JOSE LEON SUAREZ A MASCULINO TENDIDO SOBRE LAS VÍA DEL TREN Y A PERSONAL POLICIAL EN EL LUGAR. 13:59 HS. ARRIBA UCM. 14:05 HS. ARRIBA SAME. 14:06 HS. SE TOMA LA CÁMARA LINIERS42 EMPLAZADA EN ANGEL ROFFO 7100 Y GRAL PAZ Y SE CONTINUA MONITOREANDO EN SIMULANEO CON AMBAS CÁMARAS. 14:30 HS. SE RETIRA SAME SIN TRASLADO. 14:39 HS. ARRIBA PFA. 15:04 HS. SE RETIRA UCM. 16:00 HS. SE DA POR FINALIZADO EL EVENTO CON PERSONAL POLICIAL DE CIUDAD Y PFA EN EL LUGAR. POSTERIORMENTE SE AMPLIA POR CARTA SAE QUE JEFE DE SERVICIO INFORMA QUE SAME CONSTATA OBITO DEL MASCULINO EL MISMO DE TORSO DESNUDO REMERA BLANCA EN LA MANO SHORT NEGRO Y ZAPATILLAS GRISES DE APROXIMADAMENTE 30 AÑOS EL MISMO COMETE ILICITO EN RIVADAVIA Y MONTIEL AL DARSE A LA FUGA PISA EL RIEL ELECTRIFICADO DE LA LÍNEA SARMIENTO. 609 INFORMA QUE ARRIBO PERSONAL DE PFA DIVISIÓN SARMIENTO A CARGO DEL AYUDANTE LP 2747 GOMEZ SE HACEN CARGO DEL PROCEDIMIENTO. EN ESTE EVENTO COLABORO EL OPERADOR NARANJO JENIFER DNI 37542097.
Nº SAE: 
46976524</t>
  </si>
  <si>
    <t>NUEVA POMPEYA01</t>
  </si>
  <si>
    <t>SE TOMA CONCOMIENTO MEDIANTE CARTA SAE SOBRE HT SOLICITA MOVIL EN PRIORIDAD MASCULINO AMENAZA DE MUERTE A PERSONAL POLICIAL CMU AMPLIA QUE CMU VISUALIZA A PERSONAL POLICIAL EN INCIDENCIA CON UN MACULINO EN EL LUGAR ES COMENTARIO SE PLASMO EN TIEMPO Y FORMA CMU AMPLIA QUEEL MASCULINO SE RETIRA POR SUS PROPIOS MEDIOSCMU AMPLIA QUE POSEE CAMARA NUEVA POMPEYA01 ESTE COMENTARIO SE PLASMO EN TIEMPO Y FORMACMU AMPLIA QUE SE SE VISUALIZA EL RETIROP DEL PERSONAL POLICAL DEL LUGAR SE AMPLIA UFLA SUR AGUSTIN AYNERIC EXPEDIENTE DE CONSTANCIA /// MASCULINO PANTALON GRIS SI APORTAR DATOS SE RETIRA SIN NOVEDAD/ SE NOTIFICA AL OF MAYOR MARTINEZ DE ALARMAS</t>
  </si>
  <si>
    <t xml:space="preserve">• NO CARGÓ HORA DE INICIO
• NO CARGÓ HORA DE FIN
• NO CARGÓ COMUNA
</t>
  </si>
  <si>
    <t>SE TOMA CONOCIMIENTO MEDIANTE CARTA SAE N°46976693. MASCULINO INDICA QUE UN CLIENTE NO LE QUIEREN PAGAR EL SERIVICIO. SIENDO 14:22HS SE TOMA CAMARA PALERMO76 EMPLAZADA EN SANTA FE 3498 Y JULIAN ALVAREZ SE VISUALIZA A PERSONAL POLICIAL CON LOS MASCULINOS MENCIONADOS ANTERIORMENTE. 14:33HS SE RETIRA MASCULINOS POR SUS PROPIOS MEDIOS Y PERSONAL POLICIAL DANDO POR FINALIZADO ESTE EVENTO. SE AMPLIA MEDIANTE SAE HT INFORMA INCIDENCIA EN EL LUGAR. ESTE EVENTO FUE MONITOREADO POR LIGRESTI MAIRA 39149791.</t>
  </si>
  <si>
    <t>V. DEVOTO O120</t>
  </si>
  <si>
    <t>SIENDO LAS 14:15 HS SE VISUALIZA MEDIANTE CAMARA VILLA DEVOTOO120CAM01 EMPLAZADA EN MERCEDES 2791 Y MELINCUE AUTOMOVIL MODELO FIESTA COLOR CRUDO CON LA PUERTA DEL CONDUCTOR ABIERTA SE DA AVISO A OFICIAL DE LÍNEA GENERANDO ASI CARTA SAE N° 46976733 SE REALIZA LÍNEA DE TIEMPO DETERMINANDO QUE SIENDO LAS 14:00 HS SE VISUALIZA MEDIANTE CÁMARA APARENTES DUEÑOS DEL AUTO ESTACIONANDO SIENDO LA MISMA CONDUCTORA QUIEN OLVIDA LA PUERTA DEL CONDUCTOR ABIERTA. 14:30 HS ARRIBA PERSONAL POLICIAL 15:46 HS SE VISUALIZA DUEÑA DEL AUTO CERRANDO LA PUERTA 14:47 HS SE RETIRA PERSONAL POLICIAL DANDO ASÍ POR FINALIZADO EL HECHO CMU AMPLIA INF NEGATIVO EL VEHÍCULO MENCIONADO NEG DENUNCIANTE OPERADOR: FIGUEROA SELENE ABIGAIL DNI: 42.056.185</t>
  </si>
  <si>
    <t>SE TOMA CONOCIMIENTO MEDIANTE CARTA SAE N°46976744 DENUNCIANTE REFIERE FOCO ÍGNEO EN SU DEPARTAMENTO. SIENDO LAS 14:40 HORAS SE TOMA CÁMARA PALERMO66CAM02 EMPLAZADA EN LIBERTADOR 3051 Y SIRIA VISUALIZANDO A PERSONAL POLICIAL. 14:42 HORAS ARRIBA SAME. 15:31 HORAS SE RETIRA SAME. 15:54 HORAS SE DA POR FINALIZADO EL EVENTO QUEDANDO PERSONAL POLICIAL EN EL LUGAR. POSTERIORI SE AMPLÍA MEDIANTE CARTA SAE QUE HT 124 INFORMA EN EL LUGAR NEGATIVO LO APORTADO NO SE APROXIMA DENUNCIANTE. PANORAMA NORMAL. ESTE EVENTO FUE MONITOREADO POR NAYRA TORREZ 46438246</t>
  </si>
  <si>
    <t>SE TOMA CONOCIMIENTO MEDIANTE CARTA SAE 46976780 MASCULINO INDICA QUE HABRÍA UN MASCULINO AL LADO DE LAS TIENDAS VENDERÍA APARENTEMENTE PACO VISTE REMERA ROJA CABELLO NEGRO LARGO CON RULOS SOBRE LAS CALLES JUAN DE GARAY Y LUIS SÁENZ PEÑA ATENTO A ELLO SIENDO LAS 14:37 HS. SE TOMA LA CÁMARA CONSTITUCIÓN 26 EN EL LUGAR SE VISUALIZA A UN MASCULINO DE SIMILARES CARACTERÍSTICAS A LAS APORTADAS POR DENUNCIANTE SE DA AVISO A COMANDO. 14:42 HS. ARRIBA PERSONAL POLICIAL. 14:56 HS. SE RETIRA PERSONAL POLICIAL MASCULINO PERMANECE EN EL LUGAR DANDO ASÍ POR FINALIZADO EL EVENTO. HT INFORMA QUE SE ENTREVISTO CON EL MASCULINO SIN NOVEDAD EL MISMO CORRESPONDE Y NO POSEE IMPEDIMENTOS.</t>
  </si>
  <si>
    <t>SIENDO LAS 15:40 HS. SE TOMA LA CÁMARA CONSTITUCIÓN 27 EN EL LUGAR SE VISUALIZA A UN FEMENINO TRANS COMERCIALIZANDO ESTUPEFACIENTES REMERA CLARA SHORT Y ZAPATILLAS BLANCAS SERIA SOBRE LAS CALLES JUAN DE GARAY Y SALTA SE DA AVISO A COMANDO Y SE GENERA CARTA SAE 46977052. 15:45 HS. ARRIBA PERSONAL. 15:52 HS. SE RETIRA LA FEMENINO Y PERSONAL POLICIAL. HT INFORMA SE ENTREVISTA CON LA FEMENINO LA MISMA SE LA REQUISO NO POSEE ELEMENTOS CONSTITUTIVOS DE DELITOS SE RETIRAN SIN NOVEDAD.</t>
  </si>
  <si>
    <t>PARQUE AVELLANEDA O109</t>
  </si>
  <si>
    <t>SE TOMA CONOCIMIENTO A TRAVES DE CARTA SAE N° 46976792. SIENDO LAS 14:40 HS. SE TOMA CAMARA PARQUE AVELLANEDAO109 EMPLAZADA EN J B DE LA SALLE 2298 Y ECHEANDIA VISUALIZANDO A UN GRUPO DE PERSONAS EN INCIDENCIA. 14:43 HS. ARRIBA PERSONAL POLICIAL. 14:43 HS. ARRIBA PERSONAL DEL SAME. 15:53 HS. SE RETIRA SAME CON TRASLADO 15:58 HS. SE RETIRA PERSONAL POLICIAL CON DETENCION DE UNO DE LOS MASCULINOS DANDO POR FINALIZADO EL EVENTO. POSTERIORMENTE SE TOMA CONOCIMIENTO A TRAVES DE LA AMPLIACION SAE INSPECTOR TORRES 609 INFORMA VIA OSO EN EL LUGAR LOS IMPUTADOS INTENTARON SUSTRAER UN CELULAR POR LO QUE SE GENERO LA INCIDENCIA SE REALIZO CONSULTA CON JUZGADO N° 6 DR PROVITOLA SEC 118 A CARGO DR GUERSI SE LABRAN ACTAS ROBO.</t>
  </si>
  <si>
    <t>FLORESTA 16</t>
  </si>
  <si>
    <t>SE TOMA CONOCIMIENTO MEDIANTE CARTA SAE N°46976786 DE QUE EN RIVADAVIA Y AZUL UNA PERSONA ESTARIA LLEVANDOSE A DOS MENORES. 14:44 HS SE TOMA CAMARA FLORESTA16CAM01 EMPLAZADA EN RIVDAVIA 7902 Y AZUL Y SE OBSERVA A PERSONAL POLICIAL EN EL LUGAR. 14:47 HS SE RETIRA EL PERSONAL POLICIAL DANDO POR FINALIZADO EL EVENTO. A POSTERIORI SE TOMA CONOCIMIENTO MEDIANTE AMPLIACIÓN DE CARTA SAE DE QUE HT INDICA QUE EL FEMENINO ERA LA MADRE DEL MENOR LA MISMA JUSTIFICA SU PRESENCIA E INDICÓ QUE ESTABA ESPERANDO EL COLECTIVO. NEGATIVO MALTRATO.</t>
  </si>
  <si>
    <t>PALERMO 52</t>
  </si>
  <si>
    <t>SE TOMA CONOCIMIENTO MEDIANTE CARTA SAE N° 46976796. MASCULINO SOLICITA SAME EN PRIORIDAD CHOQUE DE DOS MASCULINOS UNO ESTARIA INCONCIENTE. SIENDO 14:45HS SE TOMA CAMARA PALERMO52 EMPLAZADA EN NICETO VEGA 5399 Y DARWIN SE VISUALIZA A PERSONAL POLICIAL EN EL LUGAR JUNTO A DAMNIFICADOS. SE REALIZA LINEA DE TIEMPO CAMARA PALERMO52 EMPLAZAADA EN NICETO VEGA 5399 Y DARWIN NO SE LOGRA VISUALIZAR EL CHOQUE YA QUE EL DOMO ESTARIA EN MODO PATRON Y POR CAMARAS FIJAS NO SE PERMITE REALIZAR LINEA DE TIEMPO. 14:52 ARRIBA SAME. 14:57HS SE RETIRA SAME CON TRASLADO DE MASCULINO. 15:05 ARRIBA SEGUNDO SAME QUIEN SE RETIRA 15:08HS CON TRASLADO DEL SEGUNDO MASCULINO. 16:00HS SE RETIRA PERSONAL POLICIAL TRASLADANDO LOS MOTOVEHICULO DANDO POR FINALIZADO ESTE EVENTO. SE AMPLIA MEDIANTE SAE 1014 INFORMA QUE SE REALIZA CONSULTA CON LA UFLAGRANCIA NORTE A CARGO DE LA DOCTORA ESPASIANO FLORENCIA QUIEN DISPUSO ACTUACIONES POR LESIONES 94 NOTIFICACION 29 30 PARA PARTE IMPUTADA ACTA CIRCUNSTANCIADA DECLARACIÓN DE LA PARTE INTERVENTOR Y DEL ACOMPAÑANTE DEL DAMNIFICADO. ESTE EVENTO FUE MONITOREADO POR LIGRESTI MAIRA 39149791</t>
  </si>
  <si>
    <t>2 traslados</t>
  </si>
  <si>
    <t>SIENDO LAS 14:58 HS. SE VISUALIZA POR CÁMARA CONSTITUCION27 EMPLAZADA EN SALTA 1520 Y PAVÓN A DOS MASCULINOS MANIPULANDO APARENTEMENTE ESTUPEFACIENTES. EL PRIMER MASCULINO VISTE UNA REMERA NEGRA DEPORTIVA Y SHORT NEGRO. EL SEGUNDO MASCULINO VISTE GORRA AZUL REMERA DEPORTIVA OSCURA Y SHORT NEGRO. SE DA AVISO A COMANDO CREANDO CARTA SAE N°46976892. 15:01 HS. LOS MASCULINOS SE RETIRAN POR SALTA HACIA JUAN DE GARAY. 15:04 HS. LOS MASCULINOS SE PIERDEN DE LA VISUAL. SE TOMA CONOCIMIENTO POR CATA SAE PERSONAL POLICIAL HT INFORMA QUE SE RECORRIÓ INMEDIACIONES Y NO SE PUDO DAR CON LAS PERSONAS DESCRIPTAS POR MONITOREO. PANORAMA NORMAL.</t>
  </si>
  <si>
    <t>SE TOMA CONCOIMIENTO POR CARTA POR DIR INF SOLICITA SAME EN PRIORIDAD CHIQUE DE DO MASC UNO INCONSIENTE POC,AL TOMAR LA CAMARA SE VISUALIZA EL PERSONAL POLICIAL CON DOS PERSONAS CAIDAS,DIR 23 IMFORMA QUE ARRIBO MOVIL DE SAME TRIAG REALIZANDO CURACIONES . ARRIBO OTRA AMBULANCIA,ARRIBA Y SE RETIRA POSTERIORMENTE SAME.</t>
  </si>
  <si>
    <t>SIENDO LAS 15:44 HS. SE VISUALIZA POR CÁMARA CONSTITUCIÓN 32 EMPLAZADA EN SALTA 1520 Y PAVÓN A UN MASCULINO CON EL TORSO DESNUDO BERMUDA NEGRA EN UNA BICICLETA COLOR NEGRA EN LA ESQUINA DE SALTA Y CONSTITUCIÓN QUIEN EN HORA 09:59 POR DOMO CONSTITUCIÓN O122 ESTE MASCULINO SE ENCONTRABA DISTRIBUYENDO LO QUE SERÍA ALGUNA SUSTANCIA ESTUPEFACIENTE A TRANSEÚNTES AL TRATAR DE IDENTIFICARLO PERSONAL POLICIAL EL MISMO NO ACATO ÓRDENES Y SE RETIRÓ HACIA CALLE SANTIAGO DEL ESTERO Y CIUDADELA SIN SER HABIDO. SE GENERA CARTA SAE N° 46977069 Y SE DA AVISO A COMANDO. SIENDO LAS 15:46 HS. PERSONAL POLICIAL DA CON ESTE MASCULINO NOMBRADO. PERSONAL POLICIAL LO REGISTRA Y TAMBIÉN EL RODADO. SIENDO LAS 16:07 HS. SE RETIRA EL MASCULINO POR SUS PROPIOS MEDIOS POR SALTA SENTIDO PAVÓN. FIN DEL EVENTO. SE TOMA CONOCIMIENTO MEDIANTE CARTA SAE PERSONAL POLICIAL INTERVENTOR INDICA SE IDENTIFICÓ A UN MASCULINO CON LAS DESCRIPCIONES APORTADAS CORRESPONDE Y NO POSEE ELEMENTOS CONSTITUTIVOS DE DELITO. SE REALIZÓ CONSULTA POR LO VISUALIZADO POR CMU CON LA UNIÓN DE FLAGRANCIA ESTE EN LA VOZ DEL DR. CAPUTTO QUIEN DISPUSO SE LABRE EXPEDIENTE Y CONSTANCIA.</t>
  </si>
  <si>
    <t>AGRONOMIA 29</t>
  </si>
  <si>
    <t>SE TOMA CONOCIMIENTO MEDIANTE CARTA SAE N°46977056. DENUNCIANTE FEMENINO REFIERE QUE SU EX PAREJA ESTARÍA EN EL LUGAR. SOLICITA QUE LO RETIREN EL MISMO ESTARÍA AGRESIVO. ELLA HABRÍA REALIZADO UNA PERIMETRAL CONTRA EL MASCULINO. 15:51 HS. SE TOMA CÁMARA AGRONOMIA29 EMPLAZADA EN SOLANO LÓPEZ Y TERRADA POR LA CUAL SE VISUALIZA PERSONAL POLICIAL ENTREVISTANDO A UN FEMENINO Y UN MASCULINO EN EL QTH APORTADO. 16:19 HS. SE RETIRA MASCULINO CON SUS PERTENENCIAS. 16:21 HS. SE RETIRA PERSONAL POLICIAL DANDO ASÍ POR FINALIZADO EL EVENTO. SE AMPLÍA CONOCIMIENTO A TRAVÉS DE CARTA SAE MÓVIL 1015 C INFORMA EN EL LUGAR NEGATIVO VIOLENCIA COMO PERSONAS LESIONADAS. SE TRATÓ DE UNA INCIDENCIA VERBAL SOLUCIONADA. CONSTANCIA EN PARTE. DEJA SIN EFECTO SAME.</t>
  </si>
  <si>
    <t>15:52HS SE TOMA EL CONTROL DE LA CAMARA PALERMOO175 EMPLAZADA EN PEDRO MONTT E INFANTA ISABEL EN EL LUGAR SE VISUALIZA MASCULINO OFICIANDO DE CUIDACOCHES. SOLICITANDO DADIVAS A LOS CONDUCTORES POR ESTACIONAR SIN AUTORIZACION. EL MISMO VISTE REMERA OSCURA CON DETALLES CLAROS Y EN LA ESPALDA LA PALABRA ITALIA SHORT CON DETALLES CLAROS Y OJOTAS. SE DA AVISO A COMANDO Y SE GENERA CARTA SAE 46977113. 16:06HS ARRIBA PERSONAL POLICIAL EL MASCULINO AL PERCATARSE INGRESA AL SECTOR DE JUEGOS Y SE PIERDE DEL ALCANCE DE LA VISUAL DE LA CAMARA. 16:13HS SE RETIRA PERSONAL POLICIAL Y SE DA POR FINALIZADO EL EVENTO. SE AMPLIA MEDIANTE CARTA SAE QUE CUATRI INFORMA QUE SE ENCUENTRA EN EL LUGAR. NEGATIVO EL MASCULINO APORTADO</t>
  </si>
  <si>
    <t>VILLA SOLDATI 08</t>
  </si>
  <si>
    <t>SE TOMA CONOCIMIENTO A TRAVES DE CARTA SAE Nº 46977131 DENUNCIANTE REFIERE QUE SE ESTARIA INCENDIANDO UN CONTENEDOR. 15:59 HS. SE TOMA CAMARA VILLA SOLDATI88 ENPLAZADA EN CORRALES 2797 Y CASTAÑON VISUALIZANDO A UN CONTENEDOR DE BASURA INCENDIANDOSE 16:03 HS. ARRIBA PERSONAL POLICIAL. 16:09 HS ARRIBA PERSONAL DE BOMBEROS. 16:30 HS. SE RETIRA PERSONAL DE BOMBEROS Y PERSONAL POLICIAL DANDO POR FINALIZADO EL EVENTO. POSTERIORMENTE SE TOMA CONOCIMIENTO A TRAVES DE LA AMPLIACION SAE MOVIL SOLDATI INFORMA ARRIBO BOMBEROS VOLUNTARIO DE SOLDATI A CARGO COMANDANTE MAYOR SERGIO TOUSEDA LP 9601 INT 2167 QUIEN SOFOCO EL FOCO UGNEO SIN NOVEDAD.</t>
  </si>
  <si>
    <t>SE TOMA CONOCIMIENTO MEDIANTE CARTA SAE N° 46977195 DENUNCIANTE REFIERE QUE UN VEHÍCULO HABRÍA COLISIONADO CON UN SEMÁFORO APARENTEMENTE NO HABRÍA HERIDOS NI ATRAPADOS REFIERE QUE EL CONDUCTOR ESTARÍA ALCOHOLIZADO SOLICITA MÓVIL. SIENDO LAS 16:18 HS. POR CÁMARA VILLA CRESPO09 EMPLAZADA EN AVENIDA CORRIENTES 6001 Y HUMBOLDT SE VISUALIZA A PERSONAL POLICIAL JUNTO A DOS VEHÍCULOS EN INTERSECCIÓN AVENIDA CORRIENTES Y HUMBOLDT. 16:08 HS. POR CÁMARA FIJA VILLACRESPO09CAM03 EMPLAZADA EN AVENIDA CORRIENTES 6001 Y HUMBOLDT MEDIANTE LÍNEA DE TIEMPO SE VISUALIZA AL VEHÍCULO COLOR AZUL EL CUAL CIRCULA MARCHA ATRÁS POR HUMBOLDT SENTIDO A AVENIDA CORRIENTES Y EN DICHA INTERSECCIÓN GIRA EN U CONTINUANDO MARCHA ATRÁS Y SUBE A LA VEREDA DONDE CHOCA CONTRA EL POSTE SE DEJA CONSTANCIA QUE NO SE VISUALIZA A NINGÚN OTRO VEHÍCULO INVOLUCRADO. 16:23 HS. SE RETIRA PERSONAL POLICIAL DEL LUGAR DANDO ASÍ POR FINALIZADO ESTE EVENTO. POSTERIORMENTE SE AMPLÍA MEDIANTE CARTA SAE 107 615 INFORMA QUE EN EL LUGAR NEGATIVO DAÑO SE TRATA DE UN CHOQUE SIMPLE NEGATIVO DAÑO DEL POSTE NEGATIVO RIESGO PARA TERCERO INFORMA QUE NO SOLICITA SAME Y QUE NO INSTA A LA ACCIÓN PENAL TAMPOCO REALIZA CONSULTA.</t>
  </si>
  <si>
    <t>RECOLETA41CAM02</t>
  </si>
  <si>
    <t>SE TOAM CONOCIMIENTO MEDIANTE CARTA SAE SOBREMASCULINO INDICA QUE UN CICLISTA HABRIA COLISIONADO CON LA PUERTA DE SU VEHICULO. LA PERSONA ESTARIA CONSCIENTE PERO TENDRIA HERIDAS. CMU INF QUE POSEE CAMARA RECOLETA41 VISUALIZANDO A UN MASCULINO SENTADO EN LA VEREDA Y FEMENINO Y MASCULINO ASISTIENDOLO.CMU AMPLIA QUE ARRIBO PERSONAL POLICIAL AL LUGAR,CMU AMPLIA QUE SE REALIZA LINEA DE TIEMPO POR RECOLETA41CAM02 A LAS 16:12 HS VISUALIZANDO A LA BICICLETA CIRCULAR POR PUEYRREDON SENTIDO A MANSILLA CUANDO UN VEHICULO COLOR GRIS OSCURO ESTACIONADO EN EL LUGAR ,EL CONDUCTOR ABRE LA PUERTA Y COLISIONA CON LA MISMA QUEDANDO EL MASCULINO SOBRE LA CINTA ASFALTICACMU AMPLIA QUE SE VISUALIZA EL ARRIBO DE SAME AL LUGAR</t>
  </si>
  <si>
    <t>SE TOMA CONOCIMIENTO MEDIANTE CARTA SAE N° 46977216 POR UN CHOQUE EN AV. DEL LIBERTADOR Y AV. INTENDENTE BULLRICH. SIENDO LAS 16:27 HS. SE VISUALIZA POR CÁMARA PALERMO93 EMPLAZADA EN LIBERTADOR 3884 Y BULLRICH A PERSONAL POLICIAL JUNTO A DOS VEHÍCULOS DETENIDOS EN EL LUGAR. SE DEJA CONSTANCIA QUE SE REALIZA LÍNEA DE TIEMPO EN CÁMARA PALERMO93 NO LOGRÁNDOSE VISUALIZAR EL MOMENTO DE LA COLISIÓN DEBIDO A QUE LA CÁMARA ESTABA EN PATRÓN DE MOVIMIENTO. 16:29 HS. ARRIBA SAME. 16:52 HS. SE RETIRA SAME SIN TRASLADO. 16:55 HS. SE RETIRA EL PERSONAL POLICIAL DANDO POR FINALIZADO ESTE EVENTO. POSTERIORMENTE SE TOMA CONOCIMIENTO POR CARTA SAE CUATRI INFORMA SAME INTERNO 409 BASE RURAL A CARGO DRA. PATRICIA MN 163145 ASISTE Y NO DERIVA DIAGNÓSTICO CONTROL CLÍNICO ASÍ MISMO LAS PARTES INTERCAMBIAN DATOS Y SE RETIRAN.</t>
  </si>
  <si>
    <t>SE TOMA CONOCIMIENTO MEDIANTE CARTA SAE N°46977426. DENUNCIANTE REFIERE QUE HABRÍA UNA INCIDENCIA ENTRE DOS MASCULINOS. 17:04HS. SE TOMA CÁMARA BALVANERA70 EMPLAZADA EN LARREA 395 Y CORRIENTES VISUALIZANDO A PERSONAL POLICIAL JUNTO A UN MASCULINO. SE REALIZA LINEA DE TIEMPO POR CÁMARA BALVANERA70 SIENDO LAS 16:58HS. SE VISUALIZO A UN MASCULINO DE CAMISA DE JEAN Y PANTALÓN DE JEAN CON CASCO COLOCADO AGARRAR UNA PIERDA Y TIRARLA A LA FINCA POSTERIORMENTE SALE EL MASCULINO DE REMERA NEGRA Y BERMUDAS NEGRA A PERSEGUIRLO Y PROPINARLE GOLPES DE PUÑO Y PATADAS. 17:02HS. EL MASCULINO DE REMERA NEGRA Y BERMUDAS NEGRA. PATEA EL MOTO VEHICULO Y LA CAJA DEL REPARTIDOR. 17:33HS. ARRIBA SAME. 17:42HS. SE RETIRA SAME CON TRASLADO. 18:33HS. SE RETIRA PERSONAL POLICIAL DANDO POR FINALIZADO EL EVENTO. SE AMPLIA MEDIANTE CARTA SAE MÓVIL 903 CONSULTA FISCALÍA UNIDAD DE FLAGRANCIA ESTE A CARGO DRA. URESTI DISPONE QUE SE LABREN ACTUACIONES POR ARTICULO 89 LESIONES AL MASCULINO NN Y NOTIFICAR AL MASCULINO DELIVERY EL SR. REYES DE ART 29 Y 30 POR DAÑOS. ESTE EVENTO FUE MONITOREADO POR SANTIAGO PINTADO DNI 43404637.</t>
  </si>
  <si>
    <t>SIENDO LAS 16:46HS. SE TOMA LA CÁMARA CONSTITUCIÓN 32 EMPLAZADA EN SALTA 1520 Y PAVÓN DONDE SE VISUALIZA A FEMENINO DE REMERA NEGRA PANTALÓN FLOREADO LA MISMA EN APARENTE COMERCIALIZACIÓN DE ESTUPEFACIENTES A LA CUAL SE LE APROXIMA UN MASCULINO DE BUZO AZUL CON EL CUAL MANTIENE UN INTERCAMBIO ASIMISMO EL FEMENINO ARROJA EL APARENTE ENVOLTORIO POSTERIOR EL MASCULINO SE RETIRA MANIPULANDO. SE DA AVISO A COMANDO GENERANDO CARTA SAE N° 46977374. SIENDO LAS 16:50HS. SE PIERDE EL MASCULINO DE LA VISUAL. 16:53HS. ARRIBA PERSONAL POLICIAL DANDO CON EL FEMENINO DESCRIPTO Y UN SEGUNDO MASCULINO QUE ACOMPAÑABA AL FEMENINO. 17:00HS SE RETIRA EL FEMENINO POR SUS MEDIOS Y PERSONAL POLICIAL DANDO POR FINALIZADO ESTE EVENTO. MEDIANTE AMPLIACIONES DE CARTA SAE HT ID 2001666 INFORMA SE IDENTIFICÓ A UN FEMENINO CON LAS DESCRIPCIONES APORTADAS POR MONITOREO LA MISMA CORRESPONDE Y NO POSEE IMPEDIMENTOS NO POSEE ELEMENTOS CONSTITUTIVOS DE DELITO.</t>
  </si>
  <si>
    <t xml:space="preserve">• NO CARGÓ COMUNA
• NO CARGÓ ORIGEN
</t>
  </si>
  <si>
    <t>BARRACAS 46</t>
  </si>
  <si>
    <t>SE TOMA CONOCIMIENTO MEDIANTE SOBRE FRECUENCIA SOBRE PERSECUCION DE DOS MASC EN MOTOVEHICULO. SE VERIFICAN CAMARAS VISUALIZANDO EL INICIO DE LA PERSECUCION. SE APORTA CARACTERISTICAS Y DIRECCION DE FUGA. AMPLIA OP INF SE EFECTUO CONSULTA FISC PENAL , CONTRAVENCIONAL Y DE FALTAS NUM 34 A/C BELLAVIGNA CON SECRET UNICA A/C DR SILVA. SE LABRAN ACTS POR DESOBEDIENCIA - ART 239 -</t>
  </si>
  <si>
    <t>SIENDO LAS 18:35 HS. SE TOMA LA CÁMARA RETIRO 04 LA MISMA EMPLAZADA EN LAS CALLES RAMOS MEJÍA 1405 Y GILARDI EN EL LUGAR SE VISUALIZA A UN FEMENINO MOSTRANDO SUS PARTES INTIMAS LA MISMA VISTE REMERA ROSA CALZA ROSA SE DA AVISO A COMANDO Y SE GENERA CARTA SAE 46977935. 18:42 HS. ARRIBA PERSONAL POLICIAL DANDO CON LA FEMENINO. 18:49 HS. SE RETIRA LA FEMENINO INGRESA A LA ESTACIÓN DE TREN DE LA LÍNEA BELGRANO NORTE. 18:51 HS. SE TOMA CONOCIMIENTO MEDIANTE CARTA SAE QUE EN EL LUGAR SE DIO CON LA FEMENINO LA CUAL SE ENCONTRABA EN ESTADO DE EBRIEDAD LA MISMA NO REQUIERE SAME NI PERSONAL DEL BAP SE RETIRA DEL LUGAR</t>
  </si>
  <si>
    <t>PARQUE AVELLANEDAO116</t>
  </si>
  <si>
    <t>SIENDO LAS 18:16 HS. SE VISUALIZA MEDIANTE LA CÁMARA PARQUE AVELLANEDAO116 EMPLAZADA EN MOZART 1895 Y ECHEANDIA A MASCULINO DE GORRA BLANCA REMERA NEGRA CON LINEAS ROJAS BERMUDA AZUL APROXIMARSE A UN FEMENINO DE REMERA NEGRA JEANS CELESTE Y ZAPATILLAS ROSAS E INTENTA RETENERLA EN EL LUGAR LOS MISMO SE ENCUENTRAN EN INCIDENCIA Y FORCEJEANDO. SE DA AVISO A COMANDO GENERANDO CARTA SAE N° 46977821. 18:20 HS. INGRESAN A UNA FINCA UBICADA EN ECHEANDIA 4302. 18:25 HS. SE OBSERVA EL PASO DEL MÓVIL SIN ARRIBAR AL LUGAR. 18:28 HS. SE DA POR FINALIZADO EL EVENTO. POSTERIORMENTE SE AMPLIA POR CARTA SAE QUE HT INFORMA QUE EN EL LUGAR LADO 9C NEGATIVO LA PAREJA.</t>
  </si>
  <si>
    <t>SE TOMA CONOCIMIENTO MEDIANTE CARTA SAE N° 46977685. DENUNCIANTE INDICA QUE CHOCARON 3 VEHÍCULOS UNO SE DIO A LA FUGA. SIENDO LAS 17:58 HS SE TOMA LA CÁMARA BALVANERA24 EMPLAZADA EN RIVADAVIA 2396 Y MATHEU VISUALIZA UN VEHÍCULO EN EL LUGAR. SIENDO LAS 18:00 HS SE VISUALIZA EL ARRIBO DEL PERSONAL POLICIAL. SE REALIZA LÍNEA DE TIEMPO MEDIANTE EL DOMO Y SIENDO LAS 17:51 HS SE VISUALIZA LAS PARTES COLISIONADAS Y LA FUGA DEL VEHÍCULO. EL MISMO DE COLOR ROJO. SIENDO LAS 18:04 HS SE RETIRA PERSONAL POLICIAL DANDO POR FINALIZADO ESTE EVENTO. POSTERIORMENTE CARTA SAE AMPLIA MÓVIL INFORMA QUE EL PEUGEOT FUE COLISIONADO EN SU PARTE TRASERA POR EL VEHÍCULO QUE SE RETIRA DEL LUGAR NO INSTA A LA ACCIÓN PENAL EL ENTREVISTADO Y REFIERE QUE REALIZARA LA DENUNCIA EN SU SEGURO. NO HAY LESIONADOS. CONSTANCIA EN PARTE.</t>
  </si>
  <si>
    <t>FLORES O259</t>
  </si>
  <si>
    <t>SE TOMA CONOCIMIENTO MEDIANTE CARTA SAE N° 46977745 REFIERE DOS MASCULINO BALEADOS CON 5 DISPAROS CADA UNO. SIENDO LAS 18:09HS SE TOMA CÁMARA FLORESO259 EMPLAZADA EN VARELA 2314 Y CALLE 5 VISUALIZANDO A PERSONAL POLICIAL TRABAJANDO EN EL LUGAR. SE REALIZA LÍNEA DE TIEMPO POR CÁMARA FLORESO259CAM03 SIENDO LAS 18:04:44HS SE VISUALIZA EGRESA DE UN PASILLO DE INTERIOR DE ASENTAMIENTO UN MASCULINO DE REMERA AZUL PELO LARGO ATADO PANTALÓN DE JEAN GRIS Y CALZADO BLANCO A LA VELOZ CARRERA TOMÁNDOSE DE LO QUE SERÍA LA CINTURA HACIA CASTAÑARES.18.05:22HS POR CÁMARA FLORESO101CAM03 EMPLAZADA EN VARELA 1980 Y OCEANÍA SE VISUALIZA A ESTE MASCULINO ACERCARSE A UN VEHÍCULO DE COLOR OSCURO SÍMIL HONDA CIVIC APARENTEMENTE HACE ADEMANES CON A PERSONA QUE SE ENCUENTRA EN EL INTERIOR DEL VEHÍCULO Y LUEGO EL MASCULINO CONTINUA CORRIENDO A VELOZ CARRERA POR VARELA DIRECCIÓN CASTAÑARES. 18:08:30HS POR CÁMARA FLORESO118CAM03 EMPLAZADA EN VARELA 1802 Y CASTAÑARES SE VISUALIZA A DICHO MASCULINO SUBIRSE AL COLECTIVO DE LÍNEA 76 Y RETIRÁNDOSE POR CASTAÑARES SENTIDO PERITO MORENO. 19:17HS SE RETIRA PERSONAL POLICIAL DANDO POR FINALIZADO EL EVENTO. SE AMPLÍA MEDIANTE CARTA SAE OP INFORMA QUE SE LABRAN ACTUACIONES POR LESIONES 89 INTERVIENE UNIDAD DE FLAGRANCIA OESTE A CARGO DRA. ARCILLA SECRETARIA ÚNICA DRA. PAVÓN SOLICITA UCM CON VIDEO OPERATIVO EN CONSIGNA OF PRIMERO ACEVO GUILLERMO LP 28757. A CARGO JUEZ TRIBUNAL ORAL EN LO CRIMINAL FEDERAL N° 3 DICHO MASCULINO ES PUESTO EN LIBERTAD COMO ASÍ TAMBIÉN REITERANCIAS APORTAR AL JUZGADO CRIMINAL Y CORRECCIONAL FEDERAL N° 12 SECRETARIA N° 24 IDENTIFICADO CAUSA N° 2824/2021. ESTE EVENTO FUE MONITOREADO POR LACABA CAMILA DNI 39849206.</t>
  </si>
  <si>
    <t>SIENDO LAS 18:04HS SE VISUALIZA MEDIANTE CAMARA PALERMO01 EMPLAZADA EN LIBERTADOR Y AV. SARMIENTO Y PALERMOO167 EMPLAZADA EN LIBERTADOR E IRALA A PERSONAS EN EL INTERIOR DE LA FUENTE CENTRAL. UNO DE ELLOS TORSO DESNUDO Y UN SHORT DE COLORES. UN SEGUNDO MASCULINO DE GORRA NEGRA. REMERA NEGRA. PANTALÓN CORTO NEGRO. ZAPATILLAS BLANCAS. LOS MISMOS EN EL INTERIOR DE LA FUENTE. TAMBIÉN SE VISUALIZAN EN EL INTERIOR A DOS MENORES. SE DA AVISO A COMANDO GENERANDO CARTA SAE N° 46977741. 18:05HS ARRIBA PERSONAL POLICIAL EN EL LUGAR. 18:09HS SE RETIRAN LAS PERSONAS EN EL LUGAR. 18:13HS SE RETIRA PERSONAL POLICIAL DANDO POR FINALIZADO EL EVENTO. SE AMPLIA MEDIANTE CARTA SAE QUE CUATRI INFORMA LOS MENORES SE RETIRAN JUNTO A SU PADRE.</t>
  </si>
  <si>
    <t>SAN CRISTOBAL 12</t>
  </si>
  <si>
    <t>SE TOMA CONOCIMIENTO MEDIANTE CARTA SAE N°46977828 SOBRE PERSONAL POLICIAL IDENTIFICANDO A UN MOTOVEHÍCULO. SIENDO LAS 18:22 HS. SE TOMA CÁMARA SAN CRISTOBAL12 EMPLAZADA EN SAN JUAN 2495 Y ALBERTI SE VISUALIZA A PERSONAL POLICIAL EN EL LUGAR IDENTIFICANDO A UN MASCULINO DE REMERA CLARA SHORT NEGRO Y ZAPATILLAS NEGRAS. EL MISMO HABRÍA DESCENDIDO DE UN MOTOVEHÍCULO ROJO. 18:39 HS. SE RETIRA PERSONAL POLICIAL Y EL MASCULINO DANDO POR FINALIZADO EL EVENTO. MEDIANTE AMPLIACIÓN DE CARTA SAE MOTO INFORMA CONSULTADO EL MASCULINO Y MOTOVEHÍCULO APORTADO CORRESPONDE Y NO POSEE IMPEDIMENTO. NEGATIVO ELEMENTO CONSTITUTIVO DE ILÍCITO. CONSTANCIA EN PARTE. ESTE EVENTO FUE MONITOREADO POR SANTIAGO MACÍAS DNI:44447985</t>
  </si>
  <si>
    <t>SE TOMA CONOCIMIENTO MEDIANTE CARTA SAE N°46978065. DENUNCIANTE REFIERE. SIENDO LAS 19:15HS SE TOMA CAMARA PALERMO93 EMPLAZADA EN LIBERTADOR 3884 Y BULLRICH SE VISUALIZA A SAME Y PERSONAL POLICIAL EN EL LUGAR. SE REALIZA LINEA DE TIEMPO EN CAMARA PALERMO93 CAM01 EMPLAZADA EN LIBERTADOR 3884 Y BULLRICH. SE VISUALIZA AL HORARIO DE LAS 18:57HS UN VEHICULO NEGRO CIRCULAR POR BULLRICH HACIA LIBERTADOR AL DETENERCE EN ESA INTERSECCION ES COLISIONADO POR UN VEHICULO DE ALQUILER TAXI POR DETRAS QUIEN EL MISMO CIRCULABA MISMA DIRECCION. 19:38HS SE RETIRA SAME. SIENDO 19:42HS SE RETIRAN CONDUCTORES POR SUS PROPIOS MEDIOS Y PERSONAL POLICIAL DANDO POR FINALIZADO ESTE EVENTO. E AMPLIA MEDIANTE SAE 614 C INFORMA ARRIBA SAME INTERNO 363 DE BASE ECO PARQUE A CARGO DEL DOCTOR VELAZCO MN 203996 QUIEN ASISTE A MASCULINO MENOR CAMPOS DIAGNOSTICO CONTROL CLINICO SIN DERIVAR 614 C INFORMA LAS PARTES NO INSTAN A ACCION PENAL SE REALIZA EXTE CONSTANCIA. ESTE EVENTO FUE MONITOREADO POR LIGRESTI MAIRA 39149791</t>
  </si>
  <si>
    <t>PARQUE AVELLANEDA44</t>
  </si>
  <si>
    <t>SE TOMA CONOCIMIENTO MEDIANTE CARTA SAE N°46978136 EN HOMERO AL 2233 VIOLENCIA DE GENERO EN LA VÍA PÚBLICA. 19:14HS. AL TOMAR LA CÁMARA PARQUE AVELLANEDA 44 EMPLAZADA EN CASCO 4401 Y HOMERO SE VISUALIZA A MASCULINO DE JEAN TORSO DESNUDO PROPINANDOLE GOLPES DE PUÑO EN LA CABEZA A UN FEMENINO DE MUSCULOSA BLANCA Y POLLERA NEGRA. SE DA AVISO A COMANDO. 19:16HS. ARRIBA PERSONAL POLICIAL DANDO CON EL MASCULINO Y EL FEMENINO. 19:51HS. LAS PARTES SE RETIRAN POR SUS PROPIOS MEDIOS. 19:52HS. SE RETIRA PERSONAL POLICIAL DANDO POR FINALIZADO ESTE EVENTO. SE TOMA CONOCIMIENTO MEDIANTE AMPLIACIÓN DE CARTA SAE MÓVIL 609 C INFORMA QUE SE REALIZA CONSULTA CON LA UNIDAD DE FLAGRANCIA SUR SIENDO ASISTIDO POR EL DOCTOR SEBASTIAN LANDINI NO ADOPTA TEMPERAMENTO ACTA CIRCUNSTANCIADA.</t>
  </si>
  <si>
    <t>PARQUE CHAS 12</t>
  </si>
  <si>
    <t>SE TOMA CONOCIMIENTO MEDIANTE CARTA SAE N°46978201. MASCULINO REFIERE QUE HABRÍA UNA CAMIONETA SIN PATENTE COLOR BLANCA HACE TRES DÍAS ABANDONADA EN EL LUGAR. 19:30 HS. SE TOMA CÁMARA PARQUE CHAS12 EMPLAZADA EN GÁNDARA 2398 Y CÁDIZ POR LA CUAL SE VISUALIZA EL VEHÍCULO MENCIONADO POSTERIORMENTE EL ARRIBO DE PERSONAL POLICIAL QUIENES PROCEDEN A VERIFICAR VEHÍCULO. 19:53 HS. SE RETIRA PERSONAL POLICIAL DEL LUGAR DANDO ASÍ POR FINALIZADO EL EVENTO. SE AMPLÍA CONOCIMIENTO A TRAVÉS DE CARTA SAE 615 EN EL LUGAR ES AFIRMATIVO EL RODADO SIN DOMINIO NI GRABADO DE CRISTALES. SE TRATA DE UNA CAMIONETA RENAULT. LATERAL DERECHO LADO ACOMPAÑANTE POSEE UN RASPÓN DE COLOR ROJO. NEGATIVO MANCHAS SEMÁNTICAS. QUEDA CONSIGNA EN EL LUGAR HASTA EL ARRIBO DEL PROPIETARIO.</t>
  </si>
  <si>
    <t>SE TOMA CONOCIMIENTO MEDIANTE CARTA SAE N° 46978369 LLAMANTE REFIERE QUE HAY UN MASCULINO CON MOTO Y CASCO ESTARÍA DESDE EL MEDIODÍA QUE LES RESULTA SOSPECHOSO. SIENDO LAS 19:56HS SE TOMA CÁMARA FLORES93 EMPLAZADA EN CARABOBO 995 Y EVA PERÓN SE VISUALIZA AL MASCULINO DESCRIPTO ANTERIORMENTE CON EL MOTOVEHÍCULO. 19:57HS ARRIBA PERSONAL POLICIAL. 20:25HS SE RETIRA PERSONAL POLICIAL DANDO POR FINALIZADO EL EVENTO. SE AMPLÍA MEDIANTE CARTA SAE MÓVIL 907 EN EL LUGAR SE ENTREVISTA AL MASCULINO QUIEN AGUARDA A FAMILIA QUE SE DOMICILIA EN EL LUGAR SE VERIFICO EL QTH APORTADO. SE HABRÍA OLVIDADO EL TELÉFONO EN INTERIOR DE FINCA. ESTE EVENTO FUE MONITOREADO POR LACABA CAMILA DNI 39849206</t>
  </si>
  <si>
    <t>GOMEZ, RAMIRO JESUS</t>
  </si>
  <si>
    <t>VILLA MITRE 04</t>
  </si>
  <si>
    <t>SE TOMA CONOCIMIENTO MEDIANTE CARTA SAE N°46978376 DE QUE EN BOYACA Y JUAN B. JUSTO HABRIA UN MASCULINO DESCOMPUESTO. 20:11 HS SE TOMA CAMARA VILLA MITRE04 EMPLAZADA EN RIVADAVIA 1597 Y J. B. JUSTO Y SE OBSERVA A PERSONAL POLICIL Y SAME AUXILIANDO A UN MASCULINO. 20:18 HS SE RETIRA SAME CON TRASLADO DEL MASCULINO Y SE RETIRA PERSONAL POLICIAL DEL LUGAR DANDO POR FINALIZADO EL EVENTO. A POSTERIORI SE TOMA CONOCIMIENTO MEDIANTE AMPLIACIÓN DE CARTA SAE DE QUE MOVIL 611 ARRIBO AMBLULANCIA DE SAME INTERNO 415 DE BASE FRAGATA DR. OLIN MATRICULA NACIONAL 143098 DERIVA A CON DIAGNOSTICO CONSUMO DE SUSTANCIAS Y HERIDAS POR CAÍDA DE SU PROPIA ALTURA.</t>
  </si>
  <si>
    <t>SIENDO LAS 19:55 HS. SE VISUALIZA POR CÁMARA PALERMOO175 EMPLAZADA EN PEDRO MONTT 3501 E INFANTA ISABEL A UN MASCULINO OFICIANDO DE CUIDA COCHES RECIBIR DÁDIVAS POR LA ACCIÓN. SE DA AVISO A COMANDO MEDIANTE CARTA SAE N° 46978426. EL MASCULINO VISTE REMERA GRIS Y PANTALÓN CORTO NEGRO. 20:11 HS. ARRIBA PERSONAL POLICIAL NO DANDO CON EL MASCULINO YA QUE EL MISMO AL NOTAR PRESENCIA POLICIAL SE RETIRA DEL LUGAR INGRESANDO AL SECTOR DE JUEGOS. 20:15 HS. SE RETIRA EL PERSONAL POLICIAL DANDO POR FINALIZADO ESTE EVENTO. POSTERIORMENTE SE TOMA CONOCIMIENTO POR CARTA SAE 1014 C INFORMA NEGATIVO MASCULINOS EN MENCIÓN SE RECORRE INMEDIACIONES PRESENCIA NOTORIA DEL PERSONAL POLICIAL.</t>
  </si>
  <si>
    <t>SE TOMA CONOCIMIENTO MEDIANTE CARTA SAE NRO. 46978489 REFIERE QUE HAY UN FOCO ÍGNEO. SIENDO LAS 20:13HS. SE TOMA CÁMARA BALVANERA90 EMPLAZADA EN LARREA 501 Y LAVALLE VISUALIZANDO UN VOLQUETE DONDE EN EL INTERIOR DEL MISMO HABRÍA UN FOCO ÍGNEO. 20:19HS. ARRIBA PERSONAL POLICIAL. 20:24HS. ARRIBA BOMBEROS. 20:41HS. SE RETIRA BOMBEROS AL IGUAL QUE PERSONAL POLICIAL DANDO POR FINALIZADO EL EVENTO. AMPLIACIÓN MEDIANTE CARTA SAE MÓVIL INFORMA QUE ARRIBA BOMBEROS INTERNO 2673 DESTACAMENTO MISERERE TENIENTE 24695 CORREA SOFOCAN INCENDIO DE RESIDUOS SIN NOVEDAD.</t>
  </si>
  <si>
    <t>MATADEROS60</t>
  </si>
  <si>
    <t>SE TOMA CONOCIMIENTO MEDIANTE CARTA SAE N°46978317 DENUNCIANTE PIDE MOVIL POLICIAL APORTA QTH Y CORTA EL LLAMADO REPENTINAMENTE. 20:20HS. SE TOMA LA CAMARA MATADEROS60 EMPLAZADA EN SAN PEDRO 5902 Y LARRAZABAL VISUALIZANDO A PERSONAL POLICIAL JUNTO A MASCULINOS Y FEMENINO EN EL LUGAR ENTREVISTANDO. 20:24HS. ARRIBA SAME. SE REALIZA LINEA DE TIEMPO POR LA CÁMARA MATADEROS60 CAM02 DONDE SIENDO LAS 19:32HS. SE VISUALIZA EGRESAR DEL INTERIOR DE FINCA A UN FEMENINO CON UN MASCULINO DE ROJO Y MASCULINO DE NEGRO ACERCARSE A OTRO MASCULINO DE NEGRO HABLAR Y LUEGO LAS PARTES SE SEPARAN HASTA EL ARRIBO DEL PERSONAL POLICIAL. 20:41HS. SE RETIRA SAME. 21:12HS. SE RETIRA PERSONAL POLICIAL DANDO POR FINALIZADO ESTE EVENTO. POSTERIORMENTE SE AMPLÍA MEDIANTE CARTA SAE QUE 909A SAME INTERNO N° 419 DE LA BASE EMILIO CASTRO TORDOLLA 124680 ASISTE Y NO DERIVA DIAGNÓSTICO CONTROL CLÍNICO EN HERIDA SUPERFICIAL. SE REALIZA CONSULTA UNIDAD DE FLAGRANCIA SUR A CARGO DEL DR. AIMERICK DISPUSO AVERIGUACIÓN LESIONES. SE TRATÓ DE UNA INCIDENCIA ENTRE DOS MASCULINOS A RAÍZ DE ESO UN CAN MUERDE A UNA DE LAS PARTES.</t>
  </si>
  <si>
    <t>CONSTITUCION O131/63</t>
  </si>
  <si>
    <t>SE TOMA CONOCIMIENTO MEDIANTE CARTA SAE 46978557 LLAMANTE REFIERE QUE HABRÍA UNA PAREJA PELEANDO EN LA CALLE HABRÍA UN MENOR CON ELLOS MENCIONA QUE HABRÍAN INTERVENIDO MASCULINOS EN LA DISCUSIÓN LLAMANTE NO APORTA MÁS DATOS SERIA SOBRE LAS CALLES SOLÍS Y COCHABAMBA ATENTO A ELLO SIENDO LAS 20:24 HS. SE TOMA LA CÁMARA CONSTITUCIÓN O 131 LA MISMA EMPLAZADA EN LAS CALLES SOLÍS 1391 Y CONSTITUCIÓN EN EL LUGAR A LA ALTURA DE SOLÍS Y COCHABAMBA SE VISUALIZA A UN FEMENINO DE TOP NEGRO SHORT CLARO ALZANDO A UN MENOR EN BRAZOS Y JUNTO A UN SEGUNDO FEMENINO DE TOP BLANCO SHORT BLANCO EN INCIDENCIA CON UN MASCULINO SOBRE LA ENTRADA DE UNA FINCA SOBRE LAS CALLES SOLÍS SE DA AVISO A COMANDO. 20:27 HS. SE TOMA LA CÁMARA CONSTITUCIÓN 63 LA MISMA EMPLAZADA EN LAS CALLES AV. SAN JUAN 1669 Y SOLÍS SE VISUALIZA A LA FEMENINO INGRESAR A UN VEHÍCULO PEUGEOT 208 COLOR BLANCO QUE ESTA ESTACIONADO EN EL LUGAR. 20:29 HS. ARRIBA PERSONAL POLICIAL DANDO CON AMBAS PARTES. 21:08 HS. ARRIBA SAME. 21:14 HS. SE RETIRA SAME SIN TRASLADO. 21:22 HS. SE RETIRA LA FEMENINO POR SUS PROPIOS MEDIOS. 21:32 HS. SE RETIRA MÓVIL CON TRASLADO DEL MASCULINO PREVENIDO. POSTERIORMENTE SE TOMA CONOCIMIENTO MEDIANTE CARTA SAE QUE MÓVIL 601 INFORMA QUE ARRIBO SAME INT 372 A CARGO DR. LOBOS MN 178733 ASISTE Y NO DERIVA DIAGNOSTICO ESCORIACIONES MANO DERECHA SE REALIZA CONSULTA CON LA UNIDAD DE FLAGRANCIA ESTE A CARGO DR. CAPUTO DISPONE ARTICULO 92 EN CONTEXTO DE VIOLENCIA DE GÉNERO Y SE AVALA LA DETENCIÓN.</t>
  </si>
  <si>
    <t>SAAVEDRA 91</t>
  </si>
  <si>
    <t>E TOMA CONOCIMIENTO MEDIANTE CARTA SAE N°46975866. DENUNCIANTE INDICA QUE HABRÍA UN CHOQUE ENTRE UNA MOTO Y UN VEHÍCULO. 20:37 HS. SE TOMA CÁMARA SAAVEDRA91CAM02 EMPLAZADA EN R BALBÍN Y PICO POR LA CUAL SE VISUALIZA PERSONAL POLICIAL JUNTO A VEHÍCULO Y MOTOVEHICULO DETENIDOS EN EL LUGAR Y UN GRUPO DE PERSONAS. SE REALIZA LÍNEA DE TIEMPO POR CÁMARA SAAVEDRA91CAM02 SIENDO LAS 20:22:42 HS. SE OBSERVA EL MOTOVEHICULO POR CALLE R. BALBÍN SENTIDO HACIA ARIAS. EL VEHÍCULO CIRCULABA EN EL CARRIL DEL MEDIO POR BALBÍN Y AL DOBLAR HACIA CALLE PICO EMBISTE AL MOTOVEHICULO. 20:40 HS. ARRIBA AMBULANCIA DE SAME. 20:46 HS. SE RETIRA SAME CON TRASLADO. 21:20 HS. SE RETIRA PERSONAL POLICIAL DANDO POR FINALIZADO EL EVENTO. SE AMPLÍA CONOCIMIENTO A TRAVÉS DE CARTA SAE M SEC 2 INFORMA ARRIBO SAME INTERNO 413 A CARGO DEL DR. ECHEVERRÍA MN 199792 QUIEN ASISTE Y DERIVA CON DIAGNOSTICO POLITRAUMATISMO. M SEC 2 UNIDAD DE FLAGRANCIA NORTE A CARGO DEL DR. BROTO SECRETARIA ÚNICA GHIONE DISPONEN ACTUACIONES POR LESIONES CULPOSAS ARTICULO 94 NOTIFICACIÓN DE LOS ART. 29 Y 30 AL SEÑOR NAZARENO Y SOLTURA EN EL LUGAR.</t>
  </si>
  <si>
    <t>COLEGIALES 25</t>
  </si>
  <si>
    <t>SE TOMA CONOCIMIENTO MEDIANTE CARTA SAE N°46978841 DENUNCIANTE REFIERE RIÑA ENTRE DOS MASCULINOS. SIENDO LA 21:01 HS. SE TOMA CÁMARA COLEGIALES25 EMPLAZADA EN ÁLVAREZ THOMAS 393 Y MAURE VISUALIZANDO PERSONAL POLICIAL CON MASCULINO DEMORADO. 21:35HS. LE DAN SOLTURA AL MASCULINO. 21:47HS. SE RETIRA PERSONAL POLICIAL DANDO POR FINALIZADO EL EVENTO. POSTERIORI SE AMPLÍA MEDIANTE CARTA SAE HT INFORMA QUE ENTREVISTA A SEÑORA ENCARGADA LOCAL KENTUCKY ILESA SIN SIGNOS DE VIOLENCIA REFIERE QUE MOMENTOS ANTES MANTUVO ENTREDICHO VERBAL DE ÍNDOLE COMERCIAL SOLUCIONADO SIN NOVEDAD NEGATIVO ILÍCITO NO INSTA ACCIÓN PENAL. NEGATIVA RIÑA NI DAÑOS. ESTE EVENTO FUE MONITOREADO POR GAROSO Y MARTÍNEZ DAIANA 35820013.</t>
  </si>
  <si>
    <t>SE TOMA CONOCIMIENTO MEDIANTE CARTA SAE N° 46978868. DENUNCIANTE REFIERE FEMENINO AGRESIVO EN EL LUGAR. SIENDO LAS 21:17HS. SE TOMA LA CÁMARA CONSTITUCIÓN 86 EMPLAZADA EN SAN JUAN 1388 Y SAN JOSÉ Y LA CÁMARA CONSTITUCIÓN 51 EMPLAZADA EN SAN JUAN 1293 Y SANTIAGO DEL ESTERO DONDE SE VISUALIZA A FEMENINO DE REMERA NEGRA SHORT DE JEAN LA MISMA EN INCIDENCIA CON UN MASCULINO ASIMISMO EL FEMENINO SE ENCONTRABA CON UN SEGUNDO FEMENINO DE CAMISA BLANCA PANTALÓN GRIS LA CUAL LE FACILITA UN OBJETO SÍMIL PICANA CON LA CUAL EL PRIMER FEMENINO REALIZA ADEMANES AL MASCULINO. 21:18HS. EL FEMENINO DE REMERA NEGRA SE DESPLAZA A LA VELOZ CARRERA HACIA CALLE SAN JOSÉ AL VISUALIZAR EL ARRIBO DEL PERSONAL. 21:19HS. PERSONAL DA CON LOS FEMENINOS. 21:58HS. SE RETIRAN LAS PARTES Y PERSONAL DANDO POR FINALIZADO ESTE EVENTO. MEDIANTE AMPLIACIONES DE CARTA SAE 901C INFORMA QUE FEMENINO MANTUVO INCIDENCIA CON UN MASCULINO DONDE SE VISUALIZA POR CMU UNA PICANA CON LUZ SE REALIZA REQUISA DANDO CON LA PICANA ELÉCTRICA AL MOMENTO SIN LUZ SE REALIZÓ CONSULTA CON LA UNIDAD DE FLAGRANCIA ESTE A CARGO DOCTOR CAPUTO QUIEN DISPUSO CONTRAVENCIÓN ARTICULO 55 MALTRATO Y NOTIFICACIÓN EN EL LUGAR</t>
  </si>
  <si>
    <t>22:14HS. SE TOMA CÁMARA CONSTITUCION18 EMPLAZADA EN SANTIAGO DEL ESTERO 1713 Y BRASIL DONDE SE VISUALIZA UNA INCIDENCIA ENTRE 2 MASCULINOS. SE DA AVISO A COMANDO GENERANDO CARTA SAE N°46979215. 22:15HS. SE VISUALIZA EL ARRIBO DEL PERSONAL POLICIAL. 22:25HS. SE RETIRA LOS MASCULINOS POR SUS MEDIOS Y SE RETIRA PERSONAL POLICIAL. POSTERIORMENTE SE TOMA CONOCIMIENTO MEDIANTE LA AMPLIACIÓN DE LA CARTA SAE DIR 23 INF QUE SE TRATÓ DE INCIDENCIA CON PERSONA SITUACIÓN DE VULNERABILIDAD SOLUCIONADA EN EL LUGAR LAS PERSONAS NO APORTAN DATOS. ESTE EVENTO FUE MONITOREADO POR OP CÁCERES MATÍAS</t>
  </si>
  <si>
    <t>SE TOMA CONOCIMIENTO MEDIANTE CARTA SAE N°46979007 FEMENINA REFIERE QUE HABRÍA UN CONDUCTOR EN LA BAJADA DE LA 9 DE JULIO EN ESTADO DE EBRIEDAD Y DORMIDO ARRIBA DEL AUTOMÓVIL. 21:40HS. SE TOMA CÁMARA CONSTITUCION55 EMPLAZADA EN 9 DE JULIO Y SAN JUAN DONDE SE VISUALIZA PARCIALMENTE UN VEHÍCULO DETENIDO SOBRE LA BAJADA DE LA AUTOPISTA. 21:41HS. SE VISUALIZA EL ARRIBO DEL PERSONAL POLICIAL. 22:34HS. QUEDA PERSONAL POLICIAL TRABAJANDO EN EL LUGAR. POSTERIORMENTE SE TOMA CONOCIMIENTO MEDIANTE LA AMPLIACIÓN DE LA CARTA SAE HT INF QUE SE TRATÓ DE UN CHOQUE SIMPLE LAS PERSONAS SE RETIRAN SIN NOVEDAD. ESTE EVENTO FUE MONITOREADO POR OP CÁCERES MATÍAS</t>
  </si>
  <si>
    <t>CONSTTUCION 89</t>
  </si>
  <si>
    <t>SE TOMA CONOCIMIENTO POR CARTA SAE 46979310 POR UNA VIOLENCIA DE GÉNERO. POR DICHOS DEL DE NUNCIANTE INDICA QUE SU PAREJA UTILIZA SU TELEFONO PARA REALIZAR ESTAFAS. FEMENINO DENUNCIANTE ESPERA EN EL LUGAR JUNTO CON UN MENOR. SIENDO LAS 22:33 HS. SE TOMA CÁMARA CONSTITUCIÓN89 CALLE SANTIAGO DEL ESTERO 942 Y CARLOS CALVO VISUALIZANDO AL FEMENINO CON EL MENOR SOBRE CALLE SANTIAGO DEL ESTERO. SE DA AVISO A COMANDO. 22:35 HS. ARRIBA PERSONAL POLICIAL QUIEN SE ENTREVISTA CON EL FEMENINO. 22:41 HS. FEMENINO SE RETIRA DEL LUGAR. MÓVIL POLICIAL SE RETIRA DEL LUGAR. SE CONSULTA CON CARTA SAE Y AMPLÍA QUE MÓVIL 1001 C INFORMA QUE SE REALIZÓ CONSULTA CON LA FISCALÍA CRIMINAL Y CORRECCIONAL N°41 DRA. RUSSI SECRETARÍA ÚNICA A CARGO DR. TORRES QUIEN INDICÓ ACTUACIONES POR ESTAFA. NO SE DIÓ CON EL MASCULINO EN EL LUGAR. SE DA POR FINALIZADO EL EVENTO.</t>
  </si>
  <si>
    <t>SE TOMA CONOCIMIENTO MEDIANTE CARTA SAE N° 46978797 DENUNCIANTE REFIERE HT INFORMA UN MASCULINO EN SITUACIÓN VULNERABLE DAÑA VEHÍCULOS. SIENDO LAS 21:14 HS. POR CÁMARA CHACARITA08 EMPLAZADA EN FOREST 602 Y LACROZE SE VISUALIZA A PERSONAL POLICIAL CON MASCULINO DEMORADO. 21:47 HS. POR CÁMARA CHACARITA08CAM03 EMPLAZADA EN FOREST 602 Y LACROZE NO SE VISUALIZA HECHO ILÍCITO NI DE RELEVANCIA DEL MASCULINO EL CUAL SE ENCUENTRA DEMORADO. 22:23 HS. SE RETIRA MÓVIL POLICIAL CON TRASLADO DEL MASCULINO DANDO ASÍ POR FINALIZADO ESTE EVENTO. POSTERIORMENTE SE TOMA CONOCIMIENTO MEDIANTE AMPLIACIÓN SAE 815A EN EL LUGAR SE ES AFIRMATIVO EL RODADO DAÑADO EL MISMO POSEE LA LUNETA TRASERA DAÑADA ASÍ MISMO SE REALIZA LA CONSULTA CON LA UFLA NORTE A CARGO DOCTOR GUERRERO EL CUAL INDICA QUE AL NO POSEER OBJETO CONSTITUTIVO DE DELITO Y NO SE POSEE REGISTRO FÍLMICO SE LABREN ACTUACIONES POR DAÑOS Y SE TRASLADE AL MASCULINO A LA OSI PARA IDENTIFICACIÓN DEL MASCULINO APORTADO. ESTE EVENTO FUE MONITOREADO POR JACQUELINE ANDREA CORONEL DNI 39310688. EN COLABORACIÓN CON ARACELI GONZÁLEZ DNI 94914642.</t>
  </si>
  <si>
    <t>FLORESTA 18</t>
  </si>
  <si>
    <t>SE TOMA CONOCIMIENTO POR MEDIO DE LA CARTA SAE N°46979000 QUE DENUNCIANTE REFIERE UN CHOQUE ENTRE DOS AUTOS. SIENDO LAS 21:39 HS. SE OBSERVA POR LA CÁMARA FLORESTA18 EMPLAZADA EN SANABRIA 1698 Y JUAN A GARCÍA DONDE SE VISUALIZA A DOS AUTOMÓVILES EN LA ENCRUCIJADA QUE HABRÍAN COLISIONADO. 21:43 HS. ARRIBA EL MÓVIL POLICIAL. 21:48 HS. ARRIBA EL SAME. 21:53 HS. SE RETIRA SAME. 00:16 HS. SE RETIRA EL MÓVIL POLICIAL DANDO ASÍ POR FINALIZADO EL EVENTO. POSTERIORMENTE SE TOMA CONOCIMIENTO POR MEDIO DE LA AMPLIACIÓN DE LA CARTA SAE QUE MÓVIL 611A REALIZO CONSULTA CON LA UNIDAD DE FLAGRANCIA OESTE A CARGO DE LA DRA. ARCHILLA CARATULA ACTUACIONES 94 SE SOLICITA VIALES Y ALCOTES// SAME INTERNO 385 HOSPITAL VÉLEZ SARSFIELD A CARGO DE LA DRA. BENÍTEZ MN 143766 ASISTE Y DERIVA CON DIAGNOSTICO TRAUMATISMO DE CRÁNEO.</t>
  </si>
  <si>
    <t>ALMAGRO 45</t>
  </si>
  <si>
    <t>SE TOMA CONOCIMIENTO MEDIANTE CARTA SAE N° 46979127 SOBRE UNA DENUNCIA POR VIOLENCIA DE GENERO. 21:59 HS. SE TOMA CÁMARA ALMAGRO45 EMPLAZADA EN CÓRDOBA 3498 Y MARIO BRAVO EN DONDE SE VISUALIZA EL FRENTE DE LA FINCA Y EN LA PUERTA DE LA MISMA SE OBSERVA A UN MASCULINO VISTIENDO REMERA BLANCA PANTALÓN NEGRO ZAPATILLAS OSCURAS CON SUELA BLANCAS. 22:04 HS. SE VISUALIZA EL ARRIBO DE PERSONAL POLICIAL AL LUGAR PROCEDE A ENTREVISTAR EN INTERIOR FINCA. 22:14 HS. SE VISUALIZA EL RETIRO DE PERSONAL POLICIAL DEL LUGAR DANDO POR FINALIZADO EL EVENTO. SE AMPLÍA MEDIANTE CARTA SAE QUE MÓVIL 914 INFORMA QUE FEMENINO SE ENCUENTRA ILESA SE TRATÓ DE UNA INCIDENCIA SOLUCIONADA NEGATIVO AMENAZAS ESTE EVENTO FUE MONITOREADO POR JAQUELINA QUIROGA DNI 34059155</t>
  </si>
  <si>
    <t>FLORES 26</t>
  </si>
  <si>
    <t>SE TOMA CONOCIMIENTO MEDIANTE LA CARTA SAE N°46979140. DENUNCIANTE REFIERE QUE HABRÍA ESCUCHADO DETONACIONES. GRITOS Y GENTE CORRER. 22:29 HS. SE TOMA CONTROL DE LA CÁMARA FLORES26 EMPLAZADA EN JB ALBERDI 2602 Y VARELA DONDE SE VISUALIZA A PERSONAL POLICIAL EN EL LUGAR. 22:48 HS. SE RETIRA MÓVIL Y POLICIAL. QUEDANDO PERSONAL POLICIAL DE CONSIGNA. POSTERIORMENTE SE TOMA CONOCIMIENTO MEDIANTE LA AMPLIACIÓN DE LA CARTA SAE QUE MÓVIL INFORMA QUE SE EVACUA CONSULTA CON JUZGADO CRIMINAL CORRECCIONAL NUMERO 01 DRA ALLAUD SECRETARIA NUMERO 105 A CARGO DRA. MARIÑO. QUIEN SOLICITA QUE TOME INTERVENCIÓN EN LAS ACTUACIONES JUDICIALES DE PFA Y PERICIAS DE LA MISMA FUERZA</t>
  </si>
  <si>
    <t>PARQUE CHACABUCO O112</t>
  </si>
  <si>
    <t>SE TOMA CONOCIMIENTO MEDIANTE CARTA SAE N°46979189 LLAMANTE REFIERE QUE UN MASCULINO EN UNA HELADERA ROBÓ LA CAJA DE DINERO Y SE DIO A LA FUGA POR TEJEDOR SENTIDO CENTENERA. MASCULINO VISTE GORRO Y PANTALÓN LARGO OSCURO. SIENDO LAS 22:21 HS. SE TOMA CÁMARA PARQUE CHACABUCOO112 EMPLAZADA EN EMILIO MITRE 1002 Y TEJEDOR DONDE SE VISUALIZA A PERSONAL POLICIAL EN EL LUGAR. SE VERIFICA MEDIANTE LÍNEA DE TIEMPO POR CÁMARA PARQUE CHACABUCOO112 POR DOMO. LA MISMA AL GIRAR A LA HORA 22:09:14 HS. SE OBSERVA DE LA VEREDA CONTRARIA A FEMENINO Y MASCULINO DE ROPA OSCURA CORRER EN ESQUINA EMILIO MITRE Y TEJEDOR SENTIDO DE LAS CIENCIAS. AMBOS SE PIERDEN EN LA VISUAL DE LA CÁMARA. 22:33 HS. SE RETIRA PERSONAL POLICIAL DEL LUGAR DANDO ASÍ POR FINALIZADO ESTE EVENTO. POSTERIORMENTE SE TOMA CONOCIMIENTO MEDIANTE AMPLIACIÓN DE CARTA SAE QUE MOVIL 907 INFORMÓ SE ENTREVISTA AL COMERCIANTE QUIEN INDICÓ QUE EL IMPUTADO HABRÍA INGRESADO AL LOCAL COMERCIAL Y HABRÍA TOMADO LA CAJA REGISTRADORA Y SE DIO A LA FUGA A LA VELOZ CARRERA CON DIRECCIÓN AL PARQUE LOS VECINOS Y TRANSEÚNTES LOGRAN LA DETENCIÓN DEL MASCULINO ARRIBO DEL MÓVIL SE REALIZÓ CONSULTA CON FISCALÍA CRIMINAL CORRECCIONAL N°30 A CARGO DR. PABLO RICHI SECRETARÍA ÚNICA A CARGO DR. CAMPANA QUIEN DISPUSO DETENCIÓN DEL MASCULINO SE LABRAN ACTUACIONES POR ROBO.</t>
  </si>
  <si>
    <t>22:28 HS. SE TOMA CÁMARA BALVANERA 05 EMPLAZADA EN RIVADAVIA 2802 Y JUJUY AL MOMENTO SE VISUALIZA A UNA FEMENINO VISTIENDO CON UNA REMERA NEGRA CALZA GRIS Y ZAPATILLAS NEGRAS CON SUELA BLANCA Y CARTERA NEGRA COLOCADA Y A UN MASCULINO EL CUAL VISTE CON UNA REMERA AZUL SHORT DE JEAN Y ZAPATILLAS BLANCAS LOS CUALES SE ENCUENTRAN EN RIÑA. SE DA AVISO A COMANDO GENERANDO CARTA SAE N° 46979337. 22:29 HS. SE PIERDE VISUAL POR OBSTRUCCIÓN DE ARBOLEDA. 22:30 HS. ARRIBA PERSONAL POLICIAL AL LUGAR. 22:38 HS. SE VISUALIZA A LA FEMENINO ANTES MENCIONADA CORRER HUYENDO DEL PERSONAL POLICIAL POR RIVADAVIA CON SENTIDO A JUJUY. 22:39 HS. SE TOMA CÁMARA BALVANERA 04 EMPLAZADA EN PUEYRREDÓN 68 Y BARTOLOMÉ MITRE VISUALIZANDO AL MOMENTO AL PERSONAL POLICIAL DETENIENDO A LA FEMENINO ANTES MENCIONADA. 22:41 HS. SE VUELVE A TENER VISUAL DE LA FEMENINA DETENIDA MEDIANTE LA CÁMARA BALVANERA 05. 23:09 HS. ARRIBO SAME. 23:24 HS. SE RETIRA SAME. 23:50 HS. SE VISUALIZA AMBULANCIA PARTICULAR QUE SITA INSCRIPCIÓN PARAMEDIC. 23:58 HS. SE RETIRA LA AMBULANCIA. 00:03 HS. SE RETIRA PERSONAL POLICIAL CON LA FEMENINO DETENIDA DANDO POR FINALIZADO ESTE EVENTO. POSTERIORMENTE SE AMPLÍA MEDIANTE CARTA SAE MÓVIL INFORMA QUE INTERVIENE LA FISCALIA CRIMINAL 43 DRA. RUCCI SECRETARIA ÚNICA DRA. RAMIRES ACTUACIONES POR ROBO SE SOLICITA RASTROS CONSIGNA DEL OFICIAL 1 LP 17750 GONZALEZ POC 1136534453.</t>
  </si>
  <si>
    <t>SE TOMA CONOCIMIENTO POR CARTA SAE 46979393 POR PEDIDO DE APOYO DE PERSONAL POLICIAL. SIENDO LAS 23:13 HS. SE TOMA CÁMARA CONSTITUCIÓN O127 CALLE ENTRE RIOS 1498 Y PAVÓN VISUALIZANDO PARCIALMENTE A PERSONAL POLICIAL ENTREVISTANDO A UN GRUPO DE PERSONAS. SE DA AVISO A COMANDO Y SE BRINDA APOYO ÓPTICO . 23:35 HS. ARRIBA SAME AL LUGAR QUIEN ASISTE EN EL LUGAR. 23:40 HS. SE RETIRA SAME DEL LUGAR NO LOGRANDO VISUALIZAR SI HUBO TRASLADO. 23:53 HS. SE RETIRAN MÓVILES DEL LUGAR. SE CONSULTA CON CARTA SAE Y AMPLÍA QUE MÓVIL 601 ARRIBÓ SAME INTERNO 391 DE ZONA CENTRO A CARGO DR. SANTANA MN 200992 ASISTE Y DERIVA DIAGNÓSTICO TRAUMATISMO DE CRANEO SIN RIESGO DE VIDA A AMBOS FUERON CON CONSIGNA POLICIAL A CARGO OFICIAL 1° LP 16269 ROJAS Y OFICIAL LP 57169 ESCALANTE SE REALIZÓ CONSULTA CON LA UNIDAD DE FLAGRANCIA ESTE A CARGO DR. PAGLIARETTI ACTUACIONES LESIONES DISPONE ARTÍCULO DISPONE ARTÍCULO29/30. SE DA POR FINALIZADO EL EVENTO.</t>
  </si>
  <si>
    <t>VILLA URQUIZA 61</t>
  </si>
  <si>
    <t>SE TOMA CONOCIMIENTO MEDIANTE CARTA SAE N°46979589 DENUNCIANTE REFIERE QUE VISUALIZO A TRES O CUATRO PERSONAS INGRESANDO A UN LOCAL CERRADO DENTRO DE LA ESTACIÓN CON ENTRADA SOBRE TRIUNVIRATO. LOS VISUALIZO SALTANDO UN TAPIAL. 23:28HS. SE TOMA CÁMARA VILLA URQUIZA61 EMPLAZADA EN TRIUNVIRATO 4798 Y ROOSEVELT. 23:32HS. ARRIBA PERSONAL POLICIAL AL LUGAR. 23:51HS. SE RETIRA PERSONAL POLICIAL DEL LUGAR DANDO POR FINALIZADO ESTE EVENTO. POSTERIORMENTE SE TOMA CONOCIMIENTO MEDIANTE AMPLIACIÓN DE SAE SECTOR 6 EN EL LUGAR AMBOS MASCULINOS JUSTIFICAN PRESENCIA ASÍ MISMO CORRESPONDEN Y NO POSEEN.</t>
  </si>
  <si>
    <t>VILLA CRESPO 20</t>
  </si>
  <si>
    <t>SE TOMA CONOCIMIENTO MEDIANTE CARTA SAE N° 46979607 INDICA QUE VE UN FEMENINO DENTRO DE UN PEUGEOT 206 OSCURO HABRÍA UN FEMENINO EN DEMANDA DE AUXILIO SOLICITAN PERSONAL TENDRÍA UN ATAQUE. SIENDO LAS 23:33 HS. SE TOMA CÁMARA VILLA CRESPO 20CAM01 EMPLAZADA EN WARNES 635 Y MUÑECAS DONDE SE VISUALIZA A PERSONAL POLICIAL ENTREVISTANDO. 23:36 HS. SE RETIRA MÓVIL POLICIAL DANDO ASÍ POR FINALIZADO ESTE EVENTO. POSTERIORMENTE SE TOMA CONOCIMIENTO MEDIANTE AMPLIACIÓN SAE S1 EN EL LUGAR NEGATIVO FEMENINO EN DEMANDA DE AUXILIO COMO NEGATIVO RODADO. ESTE EVENTO FUE MONITOREADO POR ARACELI GONZÁLEZ DNI 94914642.</t>
  </si>
  <si>
    <t>BALVANERA 29</t>
  </si>
  <si>
    <t>SE TOMA CONOCIMINTO MEDIANTE CARTA SAE N°46979645 DENUNCIANTE REFIERE QUE HABRIA UNA VENTANA DE UNA MUEBLERIA ROTA. SIENDO LAS 23:37 HS SE TOMA CAMARA BALVANERA 29 EMPLAZADA EN BELGRANO 2205 Y PASCO SE VISUALIZA COMERCIO CON VIDRIO APARENTEMENTE ROTO. 23:42 HS ARRIBA PERSONAL POLICIAL. SE REALIZA LINEA DE TIEMPO MEDIANTE BALVANERA29 CAM01 EN EL HORARIO DE LAS 23:25 HS SE OBSERVA A UN MASCULINO EN EL CUAL APARENTEMENTE EGRESARIA DE ESTE COMERIO RETIRANDOSE POR BELGRANO SENTIDO HACIA PASCO CON UNA CAMPERA OSCURA EN SU MANO REMERA DE COLOR ANARANJADA Y PANTALON LARGO OSCURO CONTINIANDO POR PASCO SENTIDO HACIA VENEZUELA. 00:30 HS QUEDA PERSONAL POLICIAL DE CONSIGNA EN EL LUGAR DANDO POR FINALIZADO EL EVENTO. POSTERIORMENTE SE TOMA CONOCIMIENTO MEDIANTE AMPLIACION SAE QUE MOVIL INFORMA QUE INTERVIENE LA FISCALIA CRIMINAL 43 DRA. RUCCI SECRETARIA UNICA DRA. RAMIREZ ACTUACIONES POR ROBO. SE SOLICITA RASTROS CONSIGNA DEL OFIAL 1 LP 17750 GONZALEZ POC 1136534453.</t>
  </si>
  <si>
    <t>BELGRANO 08</t>
  </si>
  <si>
    <t>SE TOMA CONOCIMIENTO MEDIANTE CARTA SAE N° 46979746 QUE DENUNCIANTE REFIERE QUE ENTRARON A ROBAR A UNA OBRA Y ESTA EL SERENO. SIENDO LAS 00:04HS. SE TOMA CÁMARA CLEGIALES08 EMPLAZADA EN MOLDES 995 Y CÉSPEDES DONDE SE VISUALIZA EL ARRIBO DE PERSONAL POLICIAL. 00:57HS. SE RETIRA PERSONAL DANDO ASÍ COMO FINALIZADO ESTE EVENTO. POSTERIORMENTE SE AMPLÍA MEDIANTE CARTA SAE QUE MÓVIL 613C QUE SE LE INDICA EL CORRECTO USO DE LA LÍNEA DE EMERGENCIA. SE PROCEDE A REALIZAR CONSULTA CON LA FISCALÍA GENERAL A CARGO DEL DR. FERNANDO SOURSTEAUX. EL CUAL INDICA QUE SE LABRE ACTA DE CONTRAVENCIÓN ARTICULO 81. NOTIFICACIÓN DEL ARTICULO 239. ESTE EVENTO FUE MONITOREADO POR RIGONI VALENTINA DNI 45756657.</t>
  </si>
  <si>
    <t>VILLA CRESPO 80</t>
  </si>
  <si>
    <t>SE TOMA CONOCIMIENTO MEDIANTE CARTA SAE N°46979763. DENUNCIANTE REFIERE QUE HABRÍA UN MASCULINO Y UN FEMENINO QUE ESTARÍAN EN ACTITUD SOSPECHOSA SOBRE LA VÍA PUBLICA CERCA DE UN AUTOMÓVIL HABRÍAN ESCUCHADO RUIDO DE VIDRIO ROTO. 00:04HS. SE TOMA CÁMARA CRESPO80 EMPLAZADA EN VERA 601 Y MALABIA SE VISUALIZA A MASCULINO Y FEMENINO EN EL LUGAR SE PROCEDE A REALIZAR LÍNEA DE TIEMPO POR LA CÁMARA VILLA CRESPO 80 CAM01 A LAS 23:52HS. SE OBSERVA INCIDENCIA ENTRE MASCULINO Y FEMENINO 00:06HS. ARRIBO PERSONAL POLICIAL. 00:22HS. SE RETIRA PERSONAL POLICIAL DANDO POR FINALIZADO EL EVENTO POSTERIORMENTE SE AMPLÍA CARTA SAE 615B INFORMA QUE SE IDENTIFICA A MASCULINO Y FEMENINA AMBOS SIN NOVEDAD CORRESPONDEN SIN IMPEDIMENTOS NEGATIVO ELEMENTOS CONSTITUTIVOS DE DELITOS JUSTIFICAN PERMANENCIA. ESTE EVENTO FUE MONITOREADO POR IBARRA RAMÓN.</t>
  </si>
  <si>
    <t>VILLA DEVOTO 57</t>
  </si>
  <si>
    <t>SE TOMA CONOCIMIENTO MEDIANTE CARTA SAE N°46979884 DENUNCIANTE REFIERE QUE HABRIA UN MASCULINO ADENTRO DE UNA CAMIONETA ESTACIONADA SE MANTIENE AL DENUNCIANTE EN LÍNEA A LOS FINES DE APORTAR MAYORES DATOS DEL HECHO. SE TOMA CÁMARA VILLA DEVOTO57 CAM02 EMPLAZADA EN AV. SAN MARTIN 7197 Y LADINES DONDE SE VISUALIZA A PERSONAL POLICIAL EN EL LUGAR DANDO CON EL MASCULINO.00:31 HS. SE REALIZA LÍNEA DE TIEMPO POR CÁMARA VILLA DEVOTO57 DONDE SE VISUALIZA A MASCULINO DE ROPAS OSCURAS EL CUAL PROVENÍA DEL QTH APORTADO POR DENUNCIANTE RETIRÁNDOSE SENTIDO A SAN MARTIN DONDE POSTERIORMENTE ES IDENTIFICADO POR PERSONAL POLICIAL ASÍ MISMO SE DEJA CONSTANCIA DEBIDO AL ÁNGULO DE LAS CÁMARAS FIJAS NO SE LOGRA VISUALIZAR HECHO ILÍCITO. 00:39 HS. SE RETIRA MÓVIL POLICIAL CON TRASLADO MASCULINO DANDO ASÍ POR FINALIZADO ESTE EVENTO. POSTERIORMENTE SE TOMA CONOCIMIENTO MEDIANTE AMPLIACIÓN SAE SE REALIZO CONSULTA CON LA JUZGADO CRIMINAL Y CORRECCIONAL 9 A CARGO DR. PELYZOP9 SES 108 A CARGO VILLANUEVA CARATULO ACTUACIONES POR ROBO SE DEJA CONSIGNA A LA ESPERA DEL PROPIETARIO DEL VEHÍCULO AL OFICIAL MAYOR IP 45542 MERCADO POC 1132885970. ESTE EVENTO FUE MONITOREADO POR DEBERA SABRINA SOSA DNI 38862287.</t>
  </si>
  <si>
    <t>FINALIZA CON IMPUTADOS</t>
  </si>
  <si>
    <t>MARTINEZ, JIMENA GISELLE</t>
  </si>
  <si>
    <t>SE TOMA CONOCIMIENTO MEDIANTE CARTA SAE N° 46979822 DENUNCIANTE REFIERE QUE EN EL LUGAR CAMIONETA VW AMAROK COLOR NEGRA EVADE CONTROL Y SE DA A LA FUGA POR GENERAL PAZ SENTIDO RIACHUELO. SE REALIZA LÍNEA DE TIEMPO EN CÁMARA SAAVEDRA26 CAM03 EMPLAZADA EN CABILDO 4880 Y VEDIA SIENDO LAS 00:05HS. SE VISUALIZA VEHÍCULO AMAROK NEGRO CIRCULANDO POR SAN ISIDRO LIBERTADOR DOBLANDO EN CABILDO. 00:05HS. SE VISUALIZA MEDIANTE CÁMARA SAAVEDRA26 CAM02 EMPLAZADA EN EL QTH ANTERIORMENTE MENCIONADO AL VEHÍCULO FUGARSE POR CABILDO HACIA RIO DE LA PLATA Y SE VISUALIZA A PERSONAL POLICIAL PERSIGUIENDO AL MISMO A LA VELOZ CARRERA SIN PODER INTERCEPTAR AL VEHÍCULO.00:06HS. SE DA FINALIZADO ESTE EVENTO. SE AMPLÍA MEDIANTE CARTA SAE DESTACAMENTOS Y MOVILES DE COMUNAS 12 Y 15 EN APRESTO Y ATENTOS INFORMA PANORAMA NORMAL NEGATIVO DICHA CAMIONETA. ESTE EVENTO FUE MONITOREADO POR DAIANA ELIZABETH MARTÍNEZ 35820013.</t>
  </si>
  <si>
    <t>SE TOMA CONOCIMIENTO MEDIANTE LA CARTA SAE N° 46979840 DENUNCIANTE MASCULINO REFIERE QUE ESTARÍA HACIENDO DE SEGURIDAD EN UN LOCAL DE PERSONAL. REFIERE QUE HABRÍA ARRIBADO AL LUGAR UNA KANGOO DE COLOR GRIS EN ACTITUD SOSPECHOSA. APARENTEMENTE HABRÍA BAJADO UN MASCULINO CON CORTA CADENAS Y OTRO MASCULINO CON UNA ITAKA ESCOPETA RECORTADA. SIENDO LAS 00:42 HS. SE TOMA LA CÁMARA LINIERS52 EMPLAZADA EN RIVADAVIA 11190 Y TIMOTEO GORDILLO DONDE SE VISUALIZA A PERSONAL POLICIAL CON UN MASCULINO. SE REALIZA LÍNEA DE TIEMPO POR LA MISMA DONDE SIENDO LAS 00:17 HS. SE VISUALIZA UN RODADO DE SIMILARES CARACTERÍSTICAS. EL MISMO DETENIDO CON BALIZAS SOBRE RIVADAVIA SENTIDO A LISANDRO DE LA TORRE. LUEGO EL DOMO GIRA POR EL PATRÓN DE MOVIMIENTO Y AL VOLVER A ENFOCAR YA EL MISMO NO SE ENCONTRABA. 01:06 HS. SE RETIRA PERSONAL POLICIAL QUEDANDO PERSONAL DE CONSIGNA EN EL LUGAR DANDO POR FINALIZADO EL EVENTO. POSTERIORMENTE SE TOMA CONOCIMIENTO MEDIANTE LA AMPLIACIÓN DE LA CARTA SAE QUE MÓVIL 609 B INFORMA QUE POR DICHOS DEL VIGILADOR OBSERVA A ESTE RODADO DETENERSE Y AL MENOS BAJAR A DOS MASCULINOS UNO DE ELLOS CON UN ARMA LARGA (TIPO ESCOPETA) Y OTRO CON UNA CORTADORA. NO LOGRANDO COMETER NINGÚN ILÍCITO Y SE DAN A LA FUGA. MÓVIL 609 B INFORMA QUE EL COMERCIO ESTA SIN SUMINISTRO ELÉCTRICO DESDE HACE DOS DÍAS. ES UN COMERCIO DE LA EMPRESA FLOW. MÓVIL 609 B INFORMA QUE SE HIZO CONSULTA CON FISCALÍA CRIMINAL Y CORRECCIONAL N° 36 A CARGO DEL DR. LACASASA A CARGO DE LA DRA. URTI CARATULA TENTATIVA DE ROBO ARMADA.</t>
  </si>
  <si>
    <t>VILLA LUGANO97/CAM01 Y 02</t>
  </si>
  <si>
    <t>00:38HS. SE TOMA CONOCIMIENTO MEDIANTE CARTA SAE N°46979932 DONDE DENUNCIANTE REFIERE QUE HABRIA UNOS MASCULINOS DE 16 AÑOS APROXIMADAMENTE QUE SACARON UN ARMA DE FUEGO Y AMENAZARON A SU AMIGO EN VIA PUBLICA. SE RETIRARON HACIA EL PARQUE CERRADO CON REJAS GORRA REMERA VERDE CON NEGRO DEPORTIVA. SE REALIZA LINEA DE TIEMPO POR CÁMARA VILLA LUGANO97 CAM01 Y CAM02 EMPLAZADA EN ESCALADA 2901 Y CASTAÑARES DONDE SIENDO LAS 00:44HS. SE VISUALIZA EL PASO DE CUATRO MASCULINOS POR EL LUGAR CON CARACTERISTICAS SIMILARES LOS MISMOS SE DIRIGIERON POR PASEO DE ISLAS MALVINAS POR ESCALADA HACIA CASTAÑARES ASÍ MISMO SE DEJA CONSTANCIA QUE NO SE VISUALIZA HECHO ILÍCITO NI MOMENTO DE RELEVANCIA. SE BRINDAN DESCRIPCIONES DE LAS PERSONAS PRIMER MASCULINO REMERA Y SHORT NEGRO SEGUNDO MASCULINO GORRA BLANCA REMERA DE CHICAGO VERDE Y NEGRA SHORT NEGRO TERCER MASCULINO TORSO DESNUDO CON BERMUDA JEANS REMERA BLANCA AL HOMBRO CUARTO MASCULINO REMERA NEGRA Y VERDE CON SHORT NEGRO Y FEMENINO CON REMERA GRIS SHORT NEGRO. 01:29HS. SE AMPLIA MEDIANTE CARTA SAE QUE DIR 17 INF QUE IDENTIFICO A LOS 5 MENORES SIN NOVEDAD JUSTIFICAN SU PERMANENCIA Y NO POSEEN ELEMENTO CONSTITUTIVO DE DELITO. ESTE EVENTO FUE MONITOREADO POR GAONA CHIARA DNI 43987705.</t>
  </si>
  <si>
    <t>MATADEROSO178</t>
  </si>
  <si>
    <t>SE TOMA CONOCIMIENTO MEDIANTE CARTA SAE 46979949 DENUNCIANTE REFIERE QUE EN ESTACIÓN DE SERVICIO SHELL HABRÍA DOS MASCULINOS EN ACTITUD SOSPECHOSA EN LA VEREDA DEL COMERCIO VISTEN REMERA BLANCA CABELLO NEGRO GORRA Y UNO DE ELLOS TIENE UN CUCHILLO EN LA CINTURA. 00:47HS SE TOMA CÁMARA MATADEROSO 178 CAM 01EN LA MISMA NO SE VISUALIZA LO APORTADO POR DENUNCIANTE. 00:48 HS SE TOMA CÁMARA MATADEROS 26 CAM 01 EN LA MISMA SE VISUALIZA A DOS MASCULINOS PROVENIR DE LA PARADA DE COLECTIVOS QUE SE ENCUENTRA AL LADO DE LA ESTACIÓN DE SERVICIO UNO DE ELLOS CRUZA LA CALLE EL MISMO VISTE REMERA BLANCA EL OTRO MASCULINO REMERA OSCURA GORRA COLOCADA EL MISMO SE HABRÍA QUEDADO EN LA ESQUINA ESPERANDO AL MASCULINO DE REMERA BLANCA. SE REALIZA EL SEGUIMIENTO DE LOS MISMOS POR EVA PERÓN SENTIDO PIEDRA BUENA. 00:53HS SE TOMA CÁMARA VILLA LUGANOO109 EMPLAZADA EN PIEDRA BUENA 3105 Y EVA PERÓN EN LA MISMA SE VISUALIZA EL ARRIBO DE LOS MASCULINOS DE SIMILARES CARACTERÍSTICAS APORTADAS POR EL DENUNCIANTE AL MISMO TIEMPO EL ARRIBO DEL PERSONAL POLICIAL. 01:03HS SE RETIRA PERSONAL POLICIAL Y MASCULINOS POR SUS PROPIOS MEDIOS DANDO ASÍ POR FINALIZADO ESTE EVENTO. POSTERIORMENTE SE AMPLÍA POR CARTA QUE MÓVIL 608 INFORMA QUE SE IDENTIFICA A LOS MASCULINOS CORRESPONDEN Y NO POSEEN ELEMENTOS CONSTITUTIVOS DE DELITO SE RETIRAN DEL LUGAR ASÍ MISMO INFORMA MÓVIL A54 Y A143 IDENTIFICAN A UN MASCULINO Y UN FEMENINO LOS CUALES CORRESPONDEN Y NO POSEEN ELEMENTOS CONSTITUTIVOS DE DELITOS SE REINTEGRAN A SU LUGAR.</t>
  </si>
  <si>
    <t>SAN CRISTOBAL 22</t>
  </si>
  <si>
    <t>01:13HS SE VISUALIZA POR CÁMARA SAN CRISTOBAL22 EMPLAZADA EN CONSTITUCIÓN 3050 Y ORURO A DOS MASCULINOS VIOLENTANDO CANDADO CON DESTORNILLADOR DE LO QUE SERÍA APARENTEMENTE MEDIDORES UNO DE ELLOS CON REMERA DE COLOR VERDE BERMUDA COLOR BORDO EL MISMO SE RETIRÓ SENTIDO AL TRÁNSITO CONSTITUCIÓN. 01:29HS ARRIBA PERSONAL POLICIAL. 01:38 SE RETIRA PERSONAL POLICIAL DANDO ASÍ POR FINALIZADO EL EVENTO. POSTERIORMENTE SE TOMA CONOCIMIENTO MEDIANTE AMPLIACIÓN SAE 903 __INFORMA EN QTH NEGATIVO MASCULINO CON DESCRIPCIONES APORTADAS NEGATIVO ILÍCITO SE VERIFICA MEDIDORES DE QTH E INMEDIACIONES LOS MISMOS SE ENCUENTRAN SIN DAÑOS O FALTANTES - PRESENCIA NOTORIA NO SE APROXIMA DENUNCIANTE CONSTANCIA EN PARTE. ESTE EVENTO FUE MONITOREADO POR CORONEL GARASSINO VÍCTOR GABRIEL DNI 44698317</t>
  </si>
  <si>
    <t>SE TOMA CONOCIMIENTO MEDIANTE CARTA SAE N°46980147 FEMENINA REFIERE QUE HABRIA UNA DISCUCION ENTRE FEMENINO Y MASCULINO INDICA QUE AMBOS SE AGREDEN. SIENDO LAS 01:37 HS SE TOMA CAMARA BALVANERA50 EMPLAZADA EN RIVADAVIA 3196 Y 24 DE NOVIEMBRE DONDE SE VISUALIZA PERSONAL POLICIAL EN EL LUGAR SE BRINDA APOYO. 01:59 HS SE RETIRA PERSONAL POLICIAL DANDO POR FINALIZADO EL EVENTO. POSTERIORMENTE SE TOMA CONOCIMIENTO MEDIANTE LA AMPLIACION DE LA CARTA SAE QUE MOVIL ENTREVISTA A FEMENINA QUIEN SE ENCUENTRA BIEN E INDICA SOLO UNA DISCUCION CON SU PADRE AL MOMENTO SOLUCIONADA CONSTANCIA EN PARTE.</t>
  </si>
  <si>
    <t>SE TOMA CONOCIMIENTO POR MEDIO DE LA CARTA SAE N°46980172 QUE DENUNCIANTE REFIERE QUE HABRÍA UN MASCULINO DENTRO DEL CAJERO CON ACTITUD SOSPECHOSA. SIENDO LAS 01:42 HS. SE OBSERVA POR LA CÁMARA VILLA DEL PARQUE01 EMPLAZADA EN SAN MARTIN 5700 Y BEIRO DONDE SE VISUALIZA AL MASCULINO EN LA PUERTA DEL BANCO. 01:46 HS. ARRIBA EL MÓVIL POLICIAL. 01:51 HS. SE RETIRA EL MÓVIL POLICIAL DANDO ASÍ POR FINALIZADO EL EVENTO. POSTERIORMENTE SE TOMA CONOCIMIENTO POR MEDIO DE LA AMPLIACIÓN DE LA CARTA SAE QUE S1 INDICA SE IDENTIFICA A UN MASCULINO SIN NOVEDAD. MASCULINO CON CARENCIA HABITACIONAL. SE LO INVITO A QUE SE RETIRE Y ACCEDE.</t>
  </si>
  <si>
    <t>02:20 HS. SE TOMA CONOCIMIENTO POR CARTA SAE N°46980295 TÓTEM 286 DENUNCIANTE MASCULINO REFIERE QUE LO INTERCEPTO UN MASCULINO Y UN FEMENINO PARA ROBARLE REFIERE QUE LE HICIERON UN CORTE EN EL BRAZO. SE VERIFICA LA LÍNEA DE TIEMPO EN LA CÁMARA CABALLITOO205 DOMO EMPLAZADA EN AVENIDA SAN MARTIN 1208 Y GAONA CUANDO A LAS 02:20:59 HS. MASCULINO DE REMERA NEGRA CON PANTALÓN CORTO ROJO CALZADO OSCURO CON MOCHILA BEIGE SE LO OBSERVA PRÓXIMO AL TÓTEM. CMU AMPLIA LÍNEA DE TIEMPO POR CÁMARA CABALLITOO203CAM01 EMPLAZADA EN SAN MARTIN Y APOLINARIO FIGUEROA CUANDO A LAS 02:18:43 HS. SE VISUALIZA MASCULINO DAMNIFICADO EL CUAL ES INTERCEPTADO POR SEGUNDO MASCULINO DE ROPAS OSCURAS Y ESTE POSTERIORMENTE FUGA INTERIOR PLAZA 24 DE SEPTIEMBRE. CMU AMPLIA ULTIMO QTH MASCULINO APARENTE DAMNIFICADO DE PANTALÓN CORTO ROJO POR CÁMARA CABALLITO99CAM02 EMPLAZADA EN GAONA 1170 Y MARTIN DE GAINZA A LAS 02:22:42 HS. POR GAINZA SENTIDO A FRANKIN SALIENDO ASÍ DE LA VISUAL DE LAS CÁMARAS. NO SE VISUALIZA ARRIBO DE PERSONAL POLICIAL AL LUGAR. 02:52 HS. SE TOMA CONOCIMIENTO POR AMPLIACIÓN DE SAE QUE MÓVIL 1015B EN EL LUGAR SE RECORRE LAS ARTERIAS Y LA TOTALIDAD DE LA PLAZA SIN DAR CON IMPUTADO NI DAMNIFICADO LESIONADO.</t>
  </si>
  <si>
    <t>PARQUE CHACABUCO O142</t>
  </si>
  <si>
    <t>SE TOMA CONOCIMIENTO MEDIANTE CARTA SAE N°46980297 CMU BRINDA APOYO ÓPTICO POR CÁMARA PARQUE CHACABUCOO142 AL PERSONAL POLICIAL QUE SE ENCUENTRA TRABAJANDO EN QTH. 02:23HS. SE TOMA CÁMARA PARQUE CHACABUCOO142 EMPLAZADA EN AGUSTIN DE VEDIA 2274 Y RIESTRA DONDE SE VISUALIZA A PERSONAL POLICIAL Y MASCULINO ENTREVISTANDOLO. SE REALIZO LINEA DE TIEMPO POR CAMARA PARQUE CHACABUCO0142 CAM01 02:05:58HS. SE VISUALIZA EL RODADO GRIS EL CUAL CIRCULABA POR VEDIA MOMENTO EN QUE ES DETENIDO POR MÓVIL POLICIAL DONDE COMIENZAN A IDENTIFICAR A LOS OCUPANTES DEL MISMO ASIMISMO DEBIDO A LA OBSTRUCCIÓN PARCIAL DE ARBOLEDA NO SE LOGRA VISUALIZAR LOS SEMÁFOROS DEL LUGAR. 03:52HS. SE RETIRA PERSONAL POLICIAL DEL LUGAR DANDO POR FINALIZADO ESTE EVENTO. POSTERIORMENTE SE TOMA CONOCIMIENTO MEDIANTE AMPLIACIÓN SAE MÓVIL DIR 15 EN EL LUGAR SE REALIZO CONSULTA CON LA UNIDAD DE FLAGRANCIA OESTE A CARGO DR. JUAN PABLO IGLESIAS QUIEN DISPUSO SE NOTIFIQUE DE LOS ARTÍCULOS 29 Y 30 SE LABREN ACTUACIONES POR LEY 23737 AL REQUISAR SE HAYO 2.3 GRAMOS DE CIMILMARIGUANA UN CIGARRILLO DE ARMADO CACERO MAGISTRADO INDICA SOLTURA EN EL LUGAR.</t>
  </si>
  <si>
    <t>03:44HS. SE TOMA CÁMARA CONSTITUCION32 EMPLAZADA EN SALTA 1520 Y PAVON DONDE SE VISUALIZA A TRES TRAVESTIDOS EN INCIDENCIA CON UN MASCULINO EL CUAL SE DESPLAZA A LA VELOZ CARRERA POR PAVON HACIA LIMA. 03:46HS. ARRIBA PERSONAL POLICIAL. 03:56HS. QUEDA PERSONAL POLICIAL EN CONSIGNA DANDO POR FINALIZADO ESTE EVENTO. POSTERIORMENTE SE TOMA CONOCIMIENTO MEDIANTE AMPLIACIÓN DE LA CARTA SAE 601C INF QUE LAS PERSONAS SE DISPERSARON SIN NOVEDAD NEGATIVO PERSONA LESIONADA. ESTE EVENTO FUE MONITOREADO POR OP CÁCERES MATÍAS</t>
  </si>
  <si>
    <t>RETIRO 21/43</t>
  </si>
  <si>
    <t>SE TOMA CONOCIMIENTO MEDIANTE CARTA SAE N°46980487 DENUNCIANTE REFIERE QUE DOS MASCULINOS INTENTARON INGRESAR A UN COMERCIO. SE RETIRAN HACIA SUIPACHA PRIMER MASCULINO DE GORRA SEGUNDO MASCULINO CON CARRITO DE BEBE. 03:36HS. SE TOMA CÁMARA RETIRO21 EMPLAZADA EN SANTA FE 911 Y SUIPACHA DONDE SE VISUALIZA A DOS MASCULINOS DE IGUALES CARACTERÍSTICAS. 03:37HS. SE TOMA CÁMARA RETIRO33 EMPLAZADA EN M T DE ALVEAR 1020 Y 9 DE JULIO DONDE SE LOGRA VISUALIZAR A LOS MISMO MASCULINOS DIRIGIÉNDOSE POR CARLOS PELLEGRINI HACIA PARAGUAY. 03:40HS. PERSONAL POLICIAL DA CON LOS MASCULINOS. 03:51HS. SE RETIRAN LOS MASCULINOS POR SUS MEDIOS Y PERSONAL POLICIAL DANDO POR FINALIZADO ESTE EVENTO. POSTERIORMENTE SE TOMA CONOCIMIENTO MEDIANTE LA AMPLIACIÓN DE LA CARTA SAE MOVIL 901A INFORMA QUE SE RECORRIÓ LA ZONA Y LOS COMERCIOS SE ENCUENTRA CORRECTAMENTE CERRADO SIN SIGNOS DE VIOLENCIA. ESTE EVENTO FUE MONITOREADO POR OP CÁCERES MATÍAS</t>
  </si>
  <si>
    <t>02:59 HS. SE TOMA CÁMARA BALVANERA 73 EMPLAZADA EN SARMIENTO 2805 Y PUEYRREDON VISUALIZANDO AL MOMENTO AL PERSONAL POLICIAL EN EL LUGAR. SE DA AVISO A COMANDO GENERANDO CARTA SAE N° 46980403. 03:15 HS. SE RETIRA PERSONAL POLICIAL DANDO POR FINALIZADO ESTE EVENTO. POSTERIORMENTE SE AMPLÍA MEDIANTE CARTA SAE MÓVIL INFORMA QUE SE ENCONTRABA VERIFICANDO LA FACHADA DE UN LUGAR POR UNA ALARMA ACTIVADA SIN NOVEDAD CONSTANCIA EN PARTE.</t>
  </si>
  <si>
    <t>SE TOMA CONOCIMIENTO MEDIANTE CARTA SAE N°46980409 HT 53 SOLICITA MÓVIL PARA IDENTIFICAR RODADO. SIENDO LAS 03:03 HS. SE TOMA CÁMARA PARQUE CHAS01 EMPLAZADA EN DE LOS INCAS 4501 Y TRIUNVIRATO EN LA MISMA SE VISUALIZA A PERSONAL POLICIAL ENTREVISTANDO. 03:31HS. SE RETIRA MÓVIL POLICIAL DEL LUGAR DANDO ASÍ POR FINALIZADO ESTE EVENTO. POSTERIORMENTE SE TOMA CONOCIMIENTO MEDIANTE AMPLIACIÓN SAE 915C INFORMA QUE SE IDENTIFICA A 3 MASCULINOS SIN NOVEDAD. ESTE EVENTO FUE MONITOREADO POR ARACELI GONZÁLEZ DNI 94914642.</t>
  </si>
  <si>
    <t>SIENDO LAS 03.15HS. SE OBSERVA CON A CAMARA FLORES14 EMPLAZADA EN AVELLANEDA 2501 Y GRAL. ARTIGAS DONDE SE  46980429    VISUALIZA UN VEHÍCULO DE COLOR ROJO CON CUATRO MASCULINOS. 03.23HS. HT INFORMA QUE SE RECORRE LA ZONA NO SE VISUALIZA A LA PERSONA DESCRIPTA EN LA SITUACIÓN DENUNCIADA NO SE APROXIMA DENUNCIANTE 03.43HS. SE RETIRA EL VEHÍCULO CON LOS CUATRO OCUPANTES. SE DA POR FINALIZADO ESTE EVENTO. POSTERIORMENTE SE AMPLIA PANORAMA NORMAL ESTE EVENTO FUE MONITOREADO POR KARINA MENDOZA DNI25805778</t>
  </si>
  <si>
    <t>NUEVA POMPEYA 61</t>
  </si>
  <si>
    <t>SE TOMA CONOCIMIENTO MEDIANTE CARTA SOBRE UN FEMENINO CON MENOR VICTIMAS DE V/G. SE VERIFICA VISUALIZANDO A PERSONAL ENTREVISTANDO A FEM. SE BRINDA APOYO OPTICO. AMPLIA NEGATIVO VIOLENCIA DE GENERO, FEMENINO ILESO, LA MISMA MANIFESTO MANTENER INCIDENCIA CON EL VECINO, AL ARRIBO EL MISMO NO SE ENCONTRABA</t>
  </si>
  <si>
    <t>SIENDO LAS 04:14HS.SE TOMA CÁMARA SAN TELMO17 EMPLAZADA EN CARLOS CALVO 422 Y DEFENSA DON SE VISUALIZA PERSONAL IDENTIFICANDO A UN MASCULINO.04:30HS.LE DAN SOLTURA AL MASCULINO.04:35HS. SE RETIRA PERSONAL POLICIAL DEL LUGAR DANDO POR FINALIZADO EL EVENTO. POSTERIORMENTE SE TOMA CONOCIMIENTO MEDIANTE AMPLIACIÓN DE CARTA SAE  46980554601 INFORMA QUE SE REALIZO CONTRAVENCIÓN POR ARTICULO 103 SE REALIZO CONSULTA CON LA FISCALÍA GENERAL A CARGO DR. CURTEUN</t>
  </si>
  <si>
    <t>VILLA LUGANOO167</t>
  </si>
  <si>
    <t>SIENDO LAS 04:33HS SE VISUALIZA POR CÁMARA VILLA LUGANO0167 EMPLAZADA EN SIMÓN GUERRERO 3200 Y DE LA ROSA A DOS MASCULINOS SUSTRAERLE PERTENENCIAS A UN TERCER MASCULINO QUE SE ENCUENTRA RECOSTADO EN LA VÍA PUBLICA. SE APORTA DESCRIPCIÓN PRIMER MASCULINO GORRA BLANCA CON GRIS REMERA Y SHORT NEGRO EN BICICLETA VIOLETA CON NARANJA SEGUNDO MASCULINO GORRA NEGRA REMERA ROJA CON MORRAL ROJO DE TIRA GRIS BERMUDA OSCURA CALZADO MARRÓN CLARO. SE DA AVISO A COMANDO GENERANDO CARTA SAE 46980602. 04:37 HS SE RETIRAN LOS MASCULINOS HACIA EL INTERIOR DEL PASILLO. 04:44 HS ARRIBA EL PERSONAL Y SE REALIZA RECONOCIMIENTO DEL MASCULINO SIENDO AFIRMATIVO. 04:55 HS SE RETIRA EL PERSONAL CON TRASLADO DEL MASCULINO DEMORADO. 05:20 HS SE RETIRA PERSONAL POLICIAL Y DAMNIFICADO POR SUS PROPIOS MEDIOS. POSTERIORMENTE SE AMPLÍA MEDIANTE CARTA QUE SE REALIZÓ CONSULTA CON EL JUZGADO NACIONAL Y CRIMINAL N°20 A CARGO DR DECARPIA SECRETARIA N° 162 A CARGO DE DR BEBEINO DISPUSO DETENCIÓN DEL MASCULINO Y ACTUACIONES POR ROBO.</t>
  </si>
  <si>
    <t>FLORES O196</t>
  </si>
  <si>
    <t>SE TOMA CONOCIMIENTO MEDIANTE CARTA SAE N°46980589 QUE DENUNCIANTE INDICA QUE SE ESTARÍA INCENDIANDO UN CONTENEDOR DE BASURA HABRÍA UN ÁRBOL CERCA. SIENDO LAS 04:45HS SE TOMA LA CÁMARA FLORESO196CAM03 EMPLAZADA EN CARABOBO 1199 Y ASAMBLEA DONDE SE VISUALIZA PARCIALMENTE FOCO IGNEO EN QTH LA VISTA ES PARCIAL YA QUE ES OBSTRUIDA POR ARBOLEDA. MEDIANTE LÍNEA DE TIEMPO POR LA CÁMARA FLORESO196CAM03 SE VISUALIZA SIENDO LAS 04:29HS A UN MASCULINO CON CAMISETA A RAYAS EN TONALIDAD VERDE Y PANTALÓN CORTO DE JEAN PROVENIR DEL QTH APORTADO PARA POSTERIORMENTE APOYARSE EN UN ÁRBOL Y QUEDARSE ASÍ UNOS INSTANTES OBSERVANDO EL QTH. 04:54HS YA NO SE VISUALIZA INDICIOS DE FOCO ÍGNEO POR ESTA CAMARA.05:10HS SE RETIRA BOMBEROS. SE RETIRA PERSONAL POLICIAL DANDO POR FINALIZADO EL EVENTO. POSTERIORMENTE SE AMPLÍA MEDIANTE CARTA SAE. MÓVIL 907 INFORMA ARRIBO BOMBEROS DEL CUARTEL SÉPTIMA DE FLORES INTERNO 9319 A CARGO SUB TENIENTE LP 25341 CARRISO OMAR DOT 2X1 QUIEN SOFOCO SIN NOVEDAD SE TRATÓ DE UNA COLILLA DE CIGARRILLO. ESTE EVENTO FUE MONITOREADO POR RODRÍGUEZ BÁEZ MÁXIMA 44544554.</t>
  </si>
  <si>
    <t>MONSERRAT 49</t>
  </si>
  <si>
    <t>SE TOMO CONOCIMIENTO MEDIANTE CARTA 46980628 SOBRE UNA VIOLENCIA DE GENERO SE TOMO CONOCIMIENTO QUE PANORAMA NORMAL</t>
  </si>
  <si>
    <t>SE TOMO CONOCIMIENTO MEDIANTE CARTA 46980728 SOBRE UN CHOQUE SE TOMO CONOCIMIENTO QUE MASC REF QUE HAY UN AUTO QUE CHOCO UNA MOTO HAY UN SOLO HERIDO NO SE DIO A LA FUGA ES UN GOL TREND BLANCO. AL TOMAR LA CAMARA SE VISUALIZA A UNA PERSONA TENDIDA EN EL SUELO. SE REALIZA LINEA DE TIEMPO Y SE APORTA LO VISUALIZADO. HT INF SE EVACUA CONSULTA CON LA UFLA ESTE A/C DRA PALIARINI QUIEN DISPUSO ACT POR LESIONES 94, SOLICITA VIALES AL LUGAR Y ALCOTEST PARA AMBOS, AGUARDA EN CORRIENTES Y PUEYRREDON PARA EL MASC LUNA IGNACIO QUIEN QUEDA EN CALIDAD DE DETENIDO, AGUARDA CONSIGNA A/C OFICIAL MAYOR LP83275 SANDOVAL DANIEL NRO POC1153231141 /// AGUARDA EN EL RAMOS MEJIA PARA EL SR DIAZ CONSIGNA A/C OFICIAL LP58729 ZINP NRO POC1134510419</t>
  </si>
  <si>
    <t>NUEVA POMPEYA 81</t>
  </si>
  <si>
    <t>SIENDO 06:11 HS. TOMO CONOCIMIENTO MEDIANTE FRECUENCIA SOBRE UN CHOQUE CON PERSONAL POLICIAL INVOLUCRADO. TOMO CAMARA NUEVA POMPEYA 81 EMPLAZADA EN AMANCIO ALCORTA 3691 Y EINSTEIN VISUALIZANDO A PERSONAL POLICIAL JUNTO A BOMBEROS. SE DA AVISO A COMANDO MEDIANTE CARTA SAE N°46980789. SIENDO 06:13 HS. ARRIBA SAME. SIENDO 06:27 HS. SE RETIRA SAME CON TRASLADO DANDO POR FINALIZADO EL EVENTO. POSTERIORMENTE SE TOMA CONOCIMIENTO MEDIANTE LA AMPLIACION DE LA CARTA SAE QUE MOVIL 604 B INFORMA ARRIBO SAME PROVENIENTE DEL HOSPITAL PENNA QUIEN ASISTE AL INSPECTOR CON DIAGNOSTICO TRAUMATISMO CERVICAL. SE REALIZO CONSULTA CON LA UNIDAD DE FLAGRANCIA SUR A CARGO DEL BASAYO QUIEN SOLICITA INTERVENCIÓN DE PERSONAL DE FEDERAL PARA VIALES. SE LABRAN ACTUACIONES POR LESIONES 94 NOTIFICACIÓN DE ARTICULO 29/30.</t>
  </si>
  <si>
    <t>LINIERS34</t>
  </si>
  <si>
    <t>SE TOMA CONOCIMIENTO MEDIANTE MODULACIÓN HT PERSONAS SOLICITA COLABORACIÓN POR MASCULINO AGRESIVO EN VÍA PÚBLICA. SIENDO LAS 06:26HS SE TOMA CÁMARA LINIERS34 EMPLAZADA EN AV. J. B. JUSTO 9498 Y FREGUEIRO VISUALIZANDO A PERSONAL POLICIAL DEMORANDO A UN MASCULINO. SE DA AVISO A COMANDO INTERVINIENDO CARTA SAE N° 46980847. SIENDO LAS 06:37HS SE RETIRA EL MASCULINO CAMINANDO POR SUS PROPIOS MEDIOS Y EL PERSONAL CON LO QUE SE DA POR FINALIZADO EL MONITOREO. POSTERIORMENTE SE TOMA CONOCIMIENTO MEDIANTE CARTA SAE: 108: HT 10111 REFIERE QUE SE TRATA DE UN MASCULINO EN ESTADO DE VULNERABILIDAD OFUSCADO. EL MISMO ACCEDE A RETIRARSE DEL LUGAR.</t>
  </si>
  <si>
    <t>PALERMOO174</t>
  </si>
  <si>
    <t>SE TOMA CONOCIMIENTO MEDIANTE CARTA SAE N° 46980752 QUE HT SOLICITA MOVIL EN PRIORIDAD. SIENDO LAS 05:49HS. SE TOMA CAMARA PALERMOO174 EMPLAZADA EN BORGES 1802 Y COSTA RICA DONDE SE VISUALIZA A PERSONAL POLICIAL EN EL LUGAR. 05:51HS. SE RETIRA PERSONAL POLICIAL DANDO ASÍ COMO FINALIZADO ESTE EVENTO. POSTERIORMENTE SE AMPLIA MEDIANTE CARTA SAE QUE HT INFORMA QUE SE TRATO DE UNA INCIDENCIA ENTRE DOS PARTES. UNA DE ELLAS SE HABRÍA RETIRADO. SE IDENTIFICO A PRIETO SIN NOVEDAD Y SE RETIRA. ESTE EVENTO FUE MONITOREADO POR RIGONI VALENTINA DNI 45756657.</t>
  </si>
  <si>
    <t>CHACARITA12</t>
  </si>
  <si>
    <t>SE TOMA CONOCIMNIENT9O EMDIANTE CARTA SAE  46980658 OLICITA POR MASCULINO INT ALCOHOL.  SE POSEE CAMARA CHACARTIA 12, SE VISUALIZA PERSONAL POLICIAL DE PFA Y SAME EN QTH. SE RETIRA SAME Y PERSONAL POLICIAL DEL LUGAR. SE AMPLIA HT AL ARRIBO SE ENCONTRABA EL AGENTE GIMENEZ LP 46574 DE PFA QUIEN SE ENCONTRABA ARRIBANDO A LA ESTACION FEDERICO LACROZE PARA CUBRIR SERVICIO ADICIONAL EN DICHA ESTACION PREVIO A ELLO UN MASCULINO EN VIA PUBLICA SE ENCONTRABA UN MASCULINO EN EL SUELO. POR LO QUE EL PERSONAL DE PFA SOLICITO SAME INT 383 DEL HTAL TORNU AC DR IGLESIAS MN 169443 REALIZANDO  ATENCION MEDICA AL SR  DAVALOS CARLOS DIAG CONTROL CLINICO, QUIEN SERIA EN SITUACION VULNERABLE SE RETIRO POR SUS MEDIOS</t>
  </si>
  <si>
    <t xml:space="preserve">VILLA LUGANO O251 </t>
  </si>
  <si>
    <t>SE TOMA CONONCIMIENTO MEDIANTE CARTA SAE N°46980965. DENUNCIANTE REFIERE QUE HABRIA UN MASCULINO APARENTEMENTE SIN VIDA EN EL LUGAR. 07:42HS. SE TOMA LA CAMARA VILLA LUGANOO251 EMPLAZADA EN DELLEPIANE 6700 Y MONTIEL VISUALIZANDO PERSONAL POLICIAL EN EL LUGAR. SE REALIZA LINEA DE TIEMPO MEDIANTE DOMO Y VILLA LUGANOO251CAM03 SIN VISUALIZAR LO APORTADO DEBIDO A QUE LA CAMARA PRESENTA DESPERFECTOS TECNICOS. 08:32HS. SE CONTINUA MONITOREANDO MEDIANTE CAMARA FIJA03 DEBIDO A QUE EL DOMO POSEE DEPERFECTOS TECNICOS. 10:10HS. ARRIBA PERSONAL DE BOMBEROS. 12:00HS. SE RETIRA PERSONAL POLICIAL DANDO ASI POR FINALIZADO ESTE EVENTO. SE AMPLIA MEDIANTE SAE M608 INFORMA QUE SE APROXIMO UN MASCULINO EL MISMO TESTIGO EL CUAL AL PASAR POR EL QTH SIENTE OLOR NAUSEABUNDO Y ALERTA AL HT QUE SE ENCOMTRABA EN LA CALLE RIESTRA Y CAÑADA LA CUAL MODULA CON ESTE COMANDO. ARRIBANDO Y CONFIRMANDO AL MASCULINO SIN VIDA ARRIBA SAME INTERNO 413 DEL CECAS CUITMAN A CARGO DEL DR. MN 199772 EL CUAL CONSTATO OBITO EN HORAS 07:47. ASI MISMO SE REALIZA CONSULTA CON LA FISCALIA NUMERO 50 A CARGO DEL DR. ORFILA. SECRETARIA UNICA A CARGO DEL DR. SOLE EL CUAL DISPUSO ACTUACIONES POR AVERIGUACION CAUSAL DE MUERTE DUDOSA. SOLICITANDO UCM COMPLETA CON VIDEO OPERATIVO Y TRASNPORTE. SE IMPLANTA AL OFICIAL L.P 42242 BOGADO. TELEFONO 1169139791 SE AMPLIA QUE SE DIO CON UN GUANTE DE CONSTRUCCION A ESCASOS 3 METROS DE DONDE SE ENCONTRABA EL CUERPO. EL MISMO CON MANCHAS HEMATICAS.</t>
  </si>
  <si>
    <t>MATADEROS 05</t>
  </si>
  <si>
    <t>SE TOMA CONOCIMIENTO MEDIANTE CARTA SAE N°46981096 SOBRE MASCULINO CAÍDO SANGRANDO EN VÍA PÚBLICA. 07:52 HS. SE TOMA CÁMARA MATADEROS05 EMPLAZADA EN ALBERDI 6798 Y COSQUÍN VISUALIZANDO A PERSONAL POLICIAL JUNTO A MASCULINO APARENTEMENTE CAÍDO CON SANGRE EN SU ROSTRO. 08:12 HS. ARRIBA SAME AL LUGAR. 08:19 HS. SE RETIRA SAME CON TRASLADO DEL MASCULINO Y PERSONAL POLICIAL DNDO POR FINALIZADO EL EVENTO. AMPLIA MEDIANTE CARTA SAE CICLISTA INFORMA ARRIBÓ SAME DEL SANTOJANNI INTERNO 417 A CARGO DRA. RAQUEL FONSECA MN 186383 ASISTE Y TRASLADA CON DIÁGNOSTICO HERIDA CORTANTE EN LA CEJA. HT INFORMA QUE VENÍA CIRCULANDO POR LA VIA PÚBLICA CUANDO LE EMPIEZA A AGARRAR ATAQUE Y CAE SOBRE LA VEREDA.</t>
  </si>
  <si>
    <t>SIENDO LAS 07:13HS SE VISUALIZA MEDIANTE CÁMARA FLORESTA44 EMPLAZADA EN BACACAY 3403 Y CONCORDIA UN MASCULINO OFICIANDO APARENTES TAREAS DE CUIDA COCHES. EL MISMO VISTE REMERA CELESTE BERMUDAS NEGRAS Y ZAPATILLAS OSCURAS. SE DA AVISO A COMANDO GENERANDO CARTA SAE N° 46980988. SIENDO LAS 07:19HS ARRIBA PERSONAL POLICIAL EL CUAL DARÍA CON EL MASCULINO. SIENDO LAS 07:24HS SE RETIRA EL MASCULINO Y PERSONAL. SIENDO LAS 07:28HS ARRIBA NUEVAMENTE PERSONAL POLICIAL EL CUAL ENTREVISTARÍA AL MASCULINO. SIENDO LAS 07:38HS SE RETIRA EL MASCULINO CAMINANDO POR SUS PROPIOS MEDIOS Y EL PERSONAL CON LO QUE SE DA POR FINALIZADO EL MONITOREO. POSTERIORMENTE SE TOMA CONOCIMIENTO MEDIANTE CARTA SAE: HT INFORMA SE REALIZÓ CONSULTA CON LA FISCALÍA GENERAL A CARGO DEL DR. FERNANDO CURTOC QUIEN INDICÓ SE LABRE ACTUACIONES POR ART. 91. NOTIFICACIÓN Y SOLTURA EN EL LUGAR DEL MASCULINO</t>
  </si>
  <si>
    <t>SE TOMA CONOCIMIENTO MEDIANTE LA CARTA SAE N° 46981032. FEMENINA REFIERE QUE NO PUEDE ABRIR EL AUTO PORQUE SE LO HABÍAN INHIBIDO CON UN INHIBIDOR. SIENDO LAS 07:31HS SE TOMA CÁMARA SAN NICOLÁS 48 EMPLAZADA EN TALCAHUANO 497 Y LAVALLE SE VISUALIZA PERSONAL POLICIAL CON FEMENINO EN EL LUGAR. POSTERIORMENTE SE TOMA CONOCIMIENTO MEDIANTE CARTA SAE: HT INFORMA EN EL LUGAR SE ENTREVISTARON CON LA FEMENINO LA MISMA NO PUEDE ABRIR EL AUTO NO LE FUNCIONA EL CONTROL Y LA CERRADURA DEL AUTO APARENTEMENTE ESTARÍA FALLADA. NO TENDRÍA SIGNOS DE VIOLENCIA. FEMENINO AGUARDA AL CERRAJERO O GRÚA DEL SEGURO NEGATIVO LO APORTADO. FEMENINO NO DESEA HABER NINGUNA DENUNCIA NO SE TOMA TEMPERAMENTO. ESTE EVENTO FUE MONITOREADO POR LA OPERADORA MELANIE ROJAS DNI 40097155.</t>
  </si>
  <si>
    <t>PARQUE AVELLANEDA O106</t>
  </si>
  <si>
    <t>SE TOMA CONOCIMIENTO NEDIANTE FRECUENCIA HT DE UN INCENDIO. 08:05 HS. SE TOMA LA CÁMARA PARQUE AVELLANEDA O106 EMPLAZADA EN OLIVERA 466 Y BONIFACIO SE OBSERVA SALIDA DE HUMO DEL DE LA VIVIENDA. SE DA AVISO A COMANDO MEDIANTE CARTA SAE N°46981193. SE REALIZA LINEA DE TIEMPO A LAS 07:56 HS POR LA CÁMARA PARQUE AVELLANEDA O106CAM03 SE PUEDE VISUALIZAR LA SALIDA DE HUMO.. 08:17 HS. ARRIBA PERSONAL BOMBEROS. 08:18 HS ARRIBA PERSONAL POLICIAL. 08:40 HS. SE RETIRA BOMBEROS Y PERSONAL POLICIAL DANDO POR FINALIZADO EL EVENTO. SAE INFORMA MÓVIL 909 QUE ARRIBO BOMBEROS INTERNO 347 TENIENTE LP 24808 GUARNIERO DANIEL QUIEN SOFOCA SIN NOVEDAD. SE TRATABA DE UN SAUMERIO APOYADO SOBRE UN BALDE DE PLÁSTICO NEGATIVO PERSONA LESIONADA NEGATIVO TEMPERAMENTO CONSTANCIA EN EL PARTE</t>
  </si>
  <si>
    <t>P. CHACABUCO O146</t>
  </si>
  <si>
    <t>SE TOMA CONOCIMIENTO MEDIANTE CARTA SAE N°46981188 QUE CM 6 DETIENE A MOTOCICLISTA TRAS ADVERTIRLO CRUZAR SEMÁFORO EN ROJO. SE DETIENE LA MOTO Y SE DETERMINA QUE ESTÁ VIOLENTADA SIN DOMINIO Y MASCULINO SIN DOCUMENTACIÓN DE LA MISMA. SIENDO LAS 08:15 HS. SE TOMA LA CÁMARA PARQUE CHACABUCOO146 CAM01 EMPLAZADA EN DIRECTORIO 596 Y RIGLOS VISUALIZANDO AL PERSONAL POLICIAL CON UN MASCULINO DEMORADO. 09:34 HS. SE RETIRA EL PERSONAL POLICIAL CON MASCULINO DETENIDO. SE AMPLÍA MEDIANTE SAE QUE CM 6 INFORMA QUE SE REALIZÓ CONSULTA CON JUZGADO N°1 DE MENORES A CARGO DOCTOR VONLEERS QUIEN DISPONE ACTUACIONES POR ROBO AUTOMOTOR. SECUESTRO DEL MOTOVEHÍCULO Y TRASLADO DEL MENOR AL INSTITUTO DE MENORES INCHAUSTI SITO EN GENERAL JUAN DOMINGO PERÓN N°2084.</t>
  </si>
  <si>
    <t>SE TOMA CONOCIMIENTO MEDIANTE CARTA SAE N:46981205. EN VÍA PUBLICA LLAMANTE REFIERE QUE UN AUTO CHOCO CON MOTO VEHÍCULO Y EL CONDUCTOR DE LA MOTO HABRÍA RESULTADO HERIDO EL TAXI HABRÍA ATROPELLADO A UN MASCULINO DE MEDIA EDAD ESTARÍA HERIDO PERO CONSIENTE PIDE MÓVIL Y AMBULANCIA DE SAME EN EL LUGAR UN CARRIL CORTADO SENTIDO A SANTA FE. DIRECCIÓN APORTADA AVENIDA LUIS MARÍA CAMPOS AL 600. ATENTO A ELLO SIENDO LAS 08:20 HS SE TOMA EL CONTROL DE LA CÁMARA PALERMOO156 DONDE SE VISUALIZA UN VEHÍCULO PARTÍCULA TAXI CON DOMINIO AS479TQ MATRICULA 19175 UN MOTO VEHÍCULO. SIENDO LAS 08:22 AMBULANCIA MOTO DE SAME. SIENDO LAS 08:24 HS ARRIBA EL PERSONAL POLICIAL Y ENTREVISTA A LAS PARTES. SIENDO LAS 08.25 HS ARRIBA AMBULANCIA DE SAME INTERNO:374. SE VERIFICO LA LÍNEA DE TIEMPO MEDIANTE CÁMARA PALERMOO156 CAM FIJA03 Y SIENDO LAS 08:14 HS SE VISUALIZA AL VEHÍCULO PARTICULAR TAXI PARTICULAR POR LUIS MARÍA CAMPOS CON EL SEMÁFORO A SU FAVOR ES ALLÍ DONDE UN MASCULINO DESCIENDE DE ENTRE LOS VEHÍCULOS Y SIN MIRAR CRUZA Y ES COLISIONADO POR EL TAXI. SIENDO LAS 08:37 HS SE RETIRA AMBULANCIA DE SAME CON EL TRASLADO DEL MASCULINO. SIENDO LAS 09:23 HS SR RETIRA EL PERSONAL DE TRÁNSITO. SIENDO LAS 09:30 HS SE RETIRA EL CONDUCTOR EL CONDUCTOR DEL TAXI A SU VEZ SE RETIRA EL PERSONAL POLICIAL DANDO ASÍ POR FINALIZADO EL EVENTO. POSTERIORMENTE SE TOMA CONOCIMIENTO MEDIANTE CARTA SAE: EN EL LUGAR ARRIBO AMBULANCIA DE SAME QUIEN ASISTE Y DERIVA CON DIAGNOSTICO POLITRAUMATISMO INTERVIENE LA UNIDAD DE FLAGRANCIA NORTE A CARGO DEL DOCTOR HERRERO JOSÉ QUIEN DISPONE AVERIGUACIÓN POR LESIONES 94 NO SE IMPUTA AL TAXI YA QUE EL PEATÓN DECLARA QUE CRUZO MAL REFIERE AL MOTOCICLISTA ERA UN TRANSEÚNTE OCASIONAL QUE FRENO Y COOPERO PARA RESGUARDAR AL ACCIDENTADO LUEGO SE RETIRÓ.</t>
  </si>
  <si>
    <t>SE TOMA CONOCIMIENTO MEDIANTE CARTA SAE N° 46980802 DENUNCIANTE REFIERE QUE LE HABRÍAN ENTRADO A ROBAR LA FÁBRICA. LLEGÓ Y SE ENCONTRÓ CON TODO REVUELTO Y ESTABA TODA LA FÁBRICA ABIERTA APARENTEMENTE NO ESTABAN LOS LADRONES. SIENDO LAS 06:19HS SE TOMA CÁMARA VILLA CRESPO75 EMPLAZADA EN LAS CALLES JUAN B JUSTO 2104 Y LOYOLA NO SE VISUALIZA IMÁGENES DE RELEVANCIA. 06:21HS ARRIBA PERSONAL POLICIAL AL LUGAR. 07:02HS SE RETIRA PERSONAL POLICIAL DEL LUGAR DANDO POR FINALIZADO EL EVENTO. POSTERIORMENTE SE AMPLÍA MEDIANTE CARTA SAE RESEÑA: PROPIETARIO SE ENCONTRABA REALIZANDO LA APERTURA DEL DEPÓSITO Y NOTA EL INGRESO VIOLENTADO Y EL TABLERO DE FUSIBLES MANIPULADO AL VERIFICAR EL INTERIOR INDICA NEGATIVO AUTORES LA OFICINA REVUELTA AL MOMENTO EL PROPIETARIO NO PUDO DETERMINAR FALTANTES. COMUNICACIÓN FISCALÍA NACIONAL EN LO CRIMINAL Y CORRECCIONAL N° 39 A CARGO DRA. AZARO SECRETARÍA ÚNICA A CARGO DRA. FRÍAS DISPUSO ACTUACIONES POR ROBO Y SOLICITA RASTROS. CONSIGNA OF 592554 GALIANO POC 1128246831</t>
  </si>
  <si>
    <t>SE TOMA CONOCIMIENTO POR CARTA SAE N° 46981081 POR TOBILLERA SIN SEÑAL. 07:43 HS. SE TOMA CAMARA BALVANERA 50 EMPLAZADA EN RIVADAVIA 3196 Y 24 DE NOVIEMBRE VISUALIZANDO LA LLEGADA DE PERSONAL POLICIAL A LA ZONA 08:03 HS. SE RETIRA PERSONAL POLICIAL. SE AMPLIA MEDIANTE CARTA SAE HT SE TOMA CONTACTO CON LA UFLA ESTE AC DRA MERCULIARIA ACTUACIONES POR DESOBEDIENCIA. ESTE EVERITO FUE MONITOREADO POR LEONEL AGUIAR</t>
  </si>
  <si>
    <t>SAN CRISTOBAL 11</t>
  </si>
  <si>
    <t>SE TOMA CONOCIMIENTO POR CARTA SAE N° 46981177 POR PERSONA CON ATAQUE. 08:16 HS. SE TOMA CAMARA SAN CRISTOBAL 11 EMPLAZADA EN SAN JUAN 3195 Y 24 DE NOVIEMBRE DONDE SE VISUALIZA EL COLECTIVO. 08:20 HS. ARRIBA PERSONAL POLICIAL 08:27 HS. SE RETIRA PERSONAL POLICIAL Y EL COLECTIVO. SE AMPLIA MEDIANTE CARTA SAE 107:SIN EFECTO SAME SE RETIRA POR SUS PROPIOS MEDIOS EL MASC. ESTE EVENTO FUE MONITOREADO POR LEONEL AGUIAR</t>
  </si>
  <si>
    <t>SAN TELMO26</t>
  </si>
  <si>
    <t>SIENDO LAS 07:49HS. SE VISUALIZA MEDIANTE CÁMARA SAN TELMO 26 EMPLAZADA EN PASEO COLON 830 E INDEPENDENCIA A PERSONAL POLICIAL IDENTIFICANDO A UN MOTOVEHÍCULO BI TRIPULADO. SE GENERA CARTA SAE N° 46981103. 07:54HS. SE RETIRAN POR SUS PROPIOS MEDIOS DANDO POR FINALIZADO ESTE EVENTO. POSTERIORMENTE SE TOMA CONOCIMIENTO MEDIANTE CARTA SAE QUE HT IDENTIFICÓ A AMBOS MASCULINOS LOS MISMOS SIN IMPEDIMENTO. NEGATIVO OBJETO CONSTITUTIVO. PANORAMA NORMAL. MOTOVEHÍCULO SIN IMPEDIMENTO.</t>
  </si>
  <si>
    <t>SIENDO 10:18 HS. TOMO CONOCIMIENTO MEDIANTE CARTA SAE N°46981883 SOBRE UN VEHICULO FORD FIESTA PERSIGUIENDOLO. TOMO CAMARA PUERTO MADERO 49 EMPLAZADA EN A M DE JUSTO 598 Y MACACHA GUEMES VISUALIZANDO A DOS VEHICULOS PARTICULARES DETENIDOS. SIENDO 10:22 HS. ARRIBA PERSONAL. SIENDO 10.45 HS. SE DA POR FINALIZADO EL EVENTO AL TOMAR CONOCIMIENTO MEDIANTE LA AMPLIACIÓN DE LA CARTA SAE QUE MOTO INFORMA SE TRATO DE CHOQUE SIMPLE LAS PARTES SE INTERCAMBIAN DATOS Y SE RETIRAN DEL LUGAR</t>
  </si>
  <si>
    <t>VILLA LUGANO O152</t>
  </si>
  <si>
    <t>SE TOMA CONOCIMIENTO MEDIANTE CARTA SAE N°46981980 POR UNA FEMENINO DAMNIFICADA DE HECHO ILÍCITO. 10:36HS. SE TOMA LA CÁMARA VILLA LUGANOO152 EMPLAZADA EN EVA PERON 6204 Y LEGUIZAMON VISUALIZANDO A PERSONAL POLICIAL ENTREVISTANDO A FEMENINO. 10:47HS. SE RETIRA PERSONAL POLICIAL TRASLADANDO A FEMENINO DAMNIFICADA DANDO POR FINALIZADO ESTE EVENTO. POSTERIORMENTE SE AMPLIA MEDIANTE CARTA SAE QUE 609 INFORMA SE REALIZO CONSULTA CON LA FISCALIA CRIMINAL Y CORRECCIONAL N°36 A CARGO DR. LACASA SECRETARÍA ÚNICA A CARGO DRA. GURFI LABRA ACTA POR ROBO ARREBATO</t>
  </si>
  <si>
    <t>SIENDO 11:32 HS. SE TOMA CONOCIMIENTO MEDIANTE FRECUENCIA SOBRE HT EN PERSECUCION DE UN MASCULINO QUE VISTE REMERA VERDE Y PANTALO AZUL. TOMO CAMARA RETIRO 61 EMPLAZADA EN ALEM 815 Y CORDOBA VISUALIZANDO A PERSONAL POLICIAL CON UN MASCULINO DEMORADO. SE DA AVISO A COMANDO MEDIANTE CARTA SAE N°46982454. SIENDO 11:58 HS. SE RETIRA EL MASCULINO POR SUS PROPIOS MEDIOS DANDO POR FINALIZADO EL EVENTO. POSTETIORMENTE SE TOMA CONOCIMIENTO MEDIANTE LA AMPLIACION DE LA CARTA SAE QUE DIR 10 INFORMA SE LABRO ACTA CONTRAVENCIONAL POR ARTICULO 130 ARMA NO CONVENCIONAL NOTIFICACIÓN Y SOLTURA.</t>
  </si>
  <si>
    <t xml:space="preserve">• NO CARGÓ RESEÑA
</t>
  </si>
  <si>
    <t>SE TOMA CONOCIMIENTO MEDIANTE LA CARTA SAE N°46981427. MOTO 607 INFORMA DETIENE LA MARCHA DE CAMIONETA VW AMAROK EN AZOPARDO Y BELGRANO YA QUE LA MISMA CARECÍA DE DOMINIO. AL IDENTIFICAR A SUS OCUPANTES OBSERVA QUE EN LA GUANTERA TENÍAN UN (01) ARMA DE FUEGO VERSA CALIBRE 38 Nº DE SERIE 212054 DESCARGADA SIN MUNICIÓN EN RECAMARA Y UN (01) CARGADOR CON 7 MUNICIONES. MEDIANTE LÍNEA DE TIEMPO SIENDO LAS 07:09HS SE OBSERVA MEDIANTE CÁMARA MONSERRAT 18 CAM 03 QUE PERSONAL POLICIAL DETIENE LA MARCHA DE CAMIONETA COLOR NEGRA. SIENDO LAS 08:46HS SE TOMA CÁMARA MONSERRAT 18 EMPLAZADA EN BELGRANO 202 Y PASEO COLON A PERSONAL POLICIAL IDENTIFICANDO. 09:55HS SE RETIRA PERSONAL POLICIAL Y CAMIONETA. POSTERIORMENTE SE TOMA CONOCIMIENTO MEDIANTE CARTA SAE: MOTO 607 INFORMA QUE REALIZA CONSULTA CON LA UNIDAD DE FLAGRANCIA ESTE A CARGO DEL DR. CARLOS CAPUTTO QUIEN DISPUSO LABRAR ACTUACIONES POR EL ART. 189 BIS Y SOLICITO LA DETENCIÓN DE AMBOS MASCULINOS SECUESTROS DEL ARMA SECUESTRO DE LA CAMIONETA VW AMAROK Y SECUESTRO DE UN (01) CELULAR DEL CONDUCTOR DEL VEHÍCULO MÉDICO LEGISTA CONSTATACIÓN DEL DOMICILIO FOTOS DEL RODADO Y LOS IMPUTADOS TRASLADOS A LA OCI Y DEMÁS MEDIDAS DE RIGOR. ESTE EVENTO FUE MONITOREADO POR LA OPERADORA MELANIE ROJAS DNI 40097155.</t>
  </si>
  <si>
    <t>V.REAL 04</t>
  </si>
  <si>
    <t>SE TOMA CONOCIMIENTO MEDIANTE CARTA SAE N° 46981734 HT SOLICITA SAME POR CHOQUE ENTRE MOTO Y CAMIONETA UN HERIDO POC 1152577183. SIENDO LAS 09.57HS SE TOMA CÁMARA VILLA REAL04 EMPLAZADA EN BEIRO 5549 Y BAUZA SE VISUALIZA MOTOVEHICULO EN LA CINTA ASFÁLTICA Y PERSONAL POLICIAL EN EL LUGAR. 10.12HS ARRIBA SAME. 10.38HS SE RETIRA SAME NO LOGRANDO VISUALIZAR TRASLADO. 10.27HS ARRIBA BOMBEROS. 10.50HS SE RETIRA BOMBEROS. SIENDO LAS 11.32HS SE DA POR FINALIZADO ESTE EVENTO QUEDANDO PERSONAL DE CONSIGNA EN EL LUGAR. SE REALIZA LÍNEA DE TIEMPO POR CÁMARA VILLA REAL04 SIENDO LAS 09.46HS SE VISUALIZA A UNA CAMIONETA CIRCULAR POR BAUZA SENTIDO AL TRÁNSITO Y AL LLEGAR EN LA INTERSECCIÓN DE AV. BEIRO ES COLISIONADA POR MOTOVEHICULO QUE CIRCULABA POR BEIRO SENTIDO A MOLIORE QUEDANDO EL CONDUCTOR DEL MOTOVEHICULO DENTRO DE LA CAMIONETA CON LA QUE COLISIONA NO SE VISUALIZAN SEMÁFOROS EN LA INTERSECCIÓN. POSTERIORMENTE SE AMPLÍA MEDIANTE SAE CONSULTA UFLA OESTE A CARGO DRA. ARQUILLA SECRETARIA ÚNICA A CARGO DR. ESCORSO ACTUACIONES LESIONES 94 SOLICITA VIALES AL LUGAR.</t>
  </si>
  <si>
    <t>SIENDO LAS 10:26HS MEDIANTE CÁMARA CONSTITUCIÓN 32 EMPLAZADA EN SALTA 1520 Y PAVÓN A DOS MASCULINOS EN INCIDENCIA. SE DA AVISO A COMANDO GENERANDO CARTA SAE: N°46981977. 10:28HS ARRIBA PERSONAL POLICIAL AL LUGAR. 10:29HS SE VISUALIZA DISPERSARSE LOS MASCULINOS. POSTERIORMENTE SE TOMA CONOCIMIENTO MEDIANTE CARTA SAE: M 601 INFORMA EN EL LUGAR NEGATIVO LO APORTADO. SE RECORREN INMEDIACIONES. NEGATIVO DENUNCIANTE. V/P PANORAMA NORMAL. ESTE EVENTO FUE MONITOREADO POR LA OPERADORA MELANIE ROJAS DNI 40097155.</t>
  </si>
  <si>
    <t>V. MITRE 43</t>
  </si>
  <si>
    <t>SE TOMA CONOCIMIENTO MEDIANTE CARTA SAE N° 46982329 QUE LLAMANTE TENDRÍA PROBLEMAS CON UN TAXISTA. 11:21 HS. SE VISUALIZA MEDIANTE CÁMARA VILLA MITRE43 EMPLAZADA EN GAONA 3091 Y GRAL. J G ARTIGAS A DOS MASCULINOS EN LA VÍA PUBLICA Y UN TAXI CON LUCES BALIZAS. 11:23 HS. ARRIBA PERSONAL POLICIAL Y ENTREVISTA A LOS MASCULINOS. 11:34 HS. SE RETIRAN LOS MASCULINOS POR SUS MEDIOS. 11:46 HS. SE RETIRA PERSONAL POLICIAL DANDO POR FINALIZADO EL EVENTO. POSTERIORMENTE SE TOMA CONOCIMIENTO MEDIANTE AMPLIACIÓN DE CARTA SAE M 611 INFORMA EN EL LUGAR SE TRATO DE UNA DISCUSIÓN VERBAL SOLUCIONADA EN EL LUGAR DONDE LA OTRA PARTE NO APORTA DATOS Y SE RETIRA. ESTE EVENTO FUE MONITOREADO POR MAURO GALVÁN DNI 36696432.</t>
  </si>
  <si>
    <t>FLORESO141</t>
  </si>
  <si>
    <t>SE TOMA CONOCIMIENTO MEDIANTE CARTA SAE NRO. 46981908 FEMENINO REFIERE QUE HABRÍA UNA INCIDENCIA ENTRE UN MASCULINO Y UN FEMENINO EN VÍA PÚBLICA. 10:29 HS. AL TOMAR LA CÁMARA FLORES 0141 EMPLAZADA EN RAMON FALCÓN 1901 Y CARABOBO SE VISUALIZA PERSONAL POLICIAL ENTREVISTANDO A UN FEMENINO Y MASCULINO. SE BRINDA APOYO ÓPTICO EN EL LUGAR. 12:03 HS. SE RETIRAN LAS PARTES DEL LUGAR DANDO POR FINALIZADO DICHO EVENTO. SE AMPLÍA POR CARTA SAE HT INFORMA SE TRATÓ DE UNA INCIDENCIA ENTRE UN MASCULINO Y UNA FEMENINA EL CUAL EN LA DISCUSIÓN EL MASCULINO LE ESCUPE LA CARA A LA FEMENINA. SE REALIZÓ CONSULTA CON LA UNIDAD DE FLAGRANCIA OESTE A CARGO DEL DR. ARCHILLA SIENDO ATENDIDO POR EL DR. ESCORSO QUIEN DISPUSO ACTUACIONES POR MALOS TRATOS. NOTIFICANDO AL MASCULINO Y SOLTURA EN EL LUGAR.</t>
  </si>
  <si>
    <t>SE TOMA CONOCIMIENTO MEDIANTE CARTA SAE NO 46982059 QUE MOTO 104 SOLICITA SAME Y MÓVIL POR CHOQUE ENTRE VEHÍCULO Y MOTO VEHÍCULO. EN EL QTH APORTADO SE POSEE CÁMARA SAN NICOLÁS 74 EMPLAZADA EN CERRITO 10 Y RIVADAVIA DEBIDO A UN PROBLEMA DE SISTEMA NO ES POSIBLE REALIZAR APOYO ÓPTICO. SE REALIZA LÍNEA DE TIEMPO MEDIANTE CÁMARA SAN NICOLÁS 74 CAM03 SIENDO LAS 10:30HS. SE VISUALIZA MOMENTO DONDE EL TRANSITO SE ENCUENTRA FRENADO Y AL RETOMAN SU MARCHA UNA MOTO VEHÍCULO ES COLISIONADO POR DETRÁS POR UN VEHÍCULO UTILITARIO DE COLOR BLANCO. POSTERIORMENTE SE TOMA CONOCIMIENTO MEDIANTE CARTA SAE QUE MÓVIL 901 INFORMA QUE SE REALIZÓ CONSULTA CON LA UNIDAD DE FLAGRANCIA ESTE A CARGO DEL DOCTOR CARLOS CAPUTO DISPONE ACTUACIONES POR LESIONES 94 NOTIFICACIÓN DEL ARTÍCULO 29 Y 30 Y SOLTURA EN EL LUGAR CON ENTREGA DE VEHÍCULO. NEGATIVO SERVICIOS. MOTO VEHÍCULO A RESGUARDO EN DEPENDENCIA.</t>
  </si>
  <si>
    <t>SIENDO HORAS 12:58 SE VISUALIZA POR CÁMARA CONSTITUCION32 DOMO Y CAM02 EMPLAZADA SALTA 1520 Y PAVÓN UN FEMENINO DE REMERA CLARA SHORT AZUL CON UN ELEMENTO CORTO PUNZANTE LA MISMA REALIZA ADEMANES CON EL ELEMENTO A FEMENINO DE ROPAS OSCURAS SE DA AVISO A COMANDO GENERANDO CARTA SAE N° 46983152. 12:59 HS. EL FEMENINO CON EL ELEMENTO CORTO PUNZANTE SE DIRIGE HACIA EL INTERIOR DE LOCAL AL VISUALIZAR ARRIBO DE PERSONAL POLICIAL. PERSONAL LOGRA DAR CON LA OTRA FEMENINA DE ROPAS OSCURAS. SE DEJA CONSTANCIA QUE LA CÁMARA FUNCIONA CON DESPERFECTOS. 13:10 HS. SE VISUALIZA PERSONAL POLICIAL JUNTO AL FEMENINO AGRESOR. 13:34 HS. SE RETIRA FEMENINO AGRESOR POR SUS PROPIOS MEDIOS. 13:56 HS. SE RETIRA PERSONAL POLICIAL EL FEMENINO DE ROPAS OSCURAS PERMANECE EN EL LUGAR DANDO ASÍ POR FINALIZADO EL EVENTO. SE TOMÓ CONOCIMIENTO MEDIANTE CARTA HT EN EL LUGAR SE INICIA POR PROBLEMAS DE VIEJA DATA ASÍ MISMO NEGATIVO LESIONADA AMBOS ILESAS. SE LABRAN ACTUACIONES POR AMENAZAS INTERVIENE UNIDA DE FLAGRANCIA ESTE A CARGO DR. CAPUTO NOTIFICACIÓN Y SOLTURA NO SE PUDO DAR CON EL ELEMENTO CORTOPUNZANTE. HT INFORMA QUE EL FEMENINO MENCIONADO EN CARTA SE LA VISUALIZA ESGRIMIR ARMA BLANCA CON INTENCIÓN DE LESIONAR A UN SEGUNDO FEMENINO DE ROPAS OSCURAS NO LOGRANDO IMPACTARLA POSTERIORMENTE UNA VEZ ARRIBADO PERSONAL POLICIAL LA MISMA INGRESA A UN COMERCIO CON FACHADA COLOR ROSA.
LAURA PLOMER - 26/12/2025 14:07
EL EVENTO CORRESPONDE A GOMEZ VALERIA LP 12149</t>
  </si>
  <si>
    <t>SE TOMA CONOCIMIENTO MEDIANTE CARTA SAE N° 46982493.PARA CONOCIMIENTO DE PERSONAL EN SERVICIO EN SEDE DE LA CGT SE ENCONTRARÍA EL GOBERNADOR DE MORENO. SIENDO LAS 11:58 HS SE VISUALIZA POR CÁMARA SAN TELMO27 EMPLAZADA EN ESTADOS UNIDOS 101 Y AZOPARDO A PERSONAL EN EL LUGAR Y PERSONAS ENTRANDO AL RECINTO. SIENDO LAS 14:00 HS. LA CÁMARA QUEDA SIN VIDEO AL VOLVER LA CONEXIÓN NO SE VISUALIZA A PERSONAL POLICIAL NI PERSONAS. SE DA POR FINALIZADO EL EVENTO. SE TOMA CONOCIMIENTO MEDIANTE CARTA SAE PERSONAL POLICIAL INTERVENTOR INFORMA QUE SE ENTREVISTA CON EL SUB COMISARIO DE LA PROVINCIA NÉSTOR BENÍTEZ QUIEN INDICA QUE EL GOBERNADOR DE LA LOCALIDAD DE MORENO EL CUAL SE ENCUENTRA ATRASADO PARA EL ARRIBO AL QTH APORTADO. ASÍ MISMO NO SE ESPERA AGLOMERACIONES YA QUE SE TRATA DE UNA REUNIÓN CON EL PERSONAL DE CGT PUERTAS ADENTRO. YA TIENE CONOCIMIENTO EL PERSONAL DE METRO1.</t>
  </si>
  <si>
    <t>RECOLETA 29</t>
  </si>
  <si>
    <t>SIENDO 13:38 HS. TOMO CONOCIMIENTO MEDIANTE CARTA SAE N°46983469 SOBRE UN CHOQUE ENTRE DOS VEHICULOS. TOMO CAMARA RECOLETA 29 EMPLAZADA EN CALLAO 1101 Y SANTA FE VISUALIZANDO A DOS VEHICULOS PARTICULARES DETENIDOS. SIENDO 13:48 HS. ARRIBA PERSONAL POLICIAL Y BOMBEROS. SE DEJA CONSTANCIA QUE POR DESPERFECTOS TECNICOS NO SE PUEDE REALIZAR LINEA DE TIEMPO ACERCA DEL CHOQUE. SIENDO 14:01HS. SE RETIRA BOMBEROS. SIENDO 14:26 HS. SE DA POR FINALIZADO EL EVENTO AL TOMAR CONOCIMIENTO MEDIANTE LA AMPLIACION DE LA CARTA SAE QUE GRUPO HT INFORMA ARRIBO BOMBEROS INTERNO 2635 A CARGO DEL CAPITAN LP 73258 SALATINO GABRIEL ESTACION 4 DE RECOLETA DOTACION 6 X 1 QUIEN COOPERA SIN NOVEDAD SIN TEMPERAMENTO LAS PERSONAS Y RODADOS.</t>
  </si>
  <si>
    <t>SE TOMA CONOCIMIENTO MEDIANTE CARTA SAE N° 46983978 DENUNCIANTE REFIERE QUE HABRÍA UN MASCULINO OCMETIENDO ILÍCITO. SIENDO LAS 14:39 HS SE TOMA CÁMARA CONSTITUCION32 EMPLAZADA EN SALTA 1520 Y PAVON VISUALIZANDO PERSONAL POLICIAL CON UN DEMORADO. 14:43 HS SE RETIRA MASCULINO POR SUS PROPIOS MEDIOS Y A SU VEZ PERSONAL POLICIAL DANDO POR FINALIZADO ESTE EVENTO. POSTERIORMENTE SE AMPLÍA MEDIANTE CARTA SAE HT EN EL LUGAR NEGATIVO ACUSADO DE ILÍCITO SE TRATA DE UNA PERSONA PARA IDENTIFICAR LA MISMA SIN NOVEDAD NEGATIVO LO APORTADO DETENIDO. ESTE EVENTO FUE MONITOREADO POR JAMAL DOMINGUEZ DNI 45147543</t>
  </si>
  <si>
    <t>BALVANERA 59 CAM01</t>
  </si>
  <si>
    <t>SIENDO 15:09 HS. SE TOMA CONOCIMIENTO MEDIANTE CARTA SAE N°46984203 SOBRE UN MASCULINO ATROPELLADO. TOMO CAMARA BALVANERA 59 CAM01 EMPLAZADA EN CORDOBA 1950 Y AYACUCHO VISUALIZANDO A PERSONAL POLICIAL JUNTO A UN VEHICULO PARTICULAR DETENIDO. SIENDO 15:18 HS. ARRIBA SAME. VERIFICADA LINEA DE TIEMPO MEDIANTE CAMARA BALVANERA 59 CAM01 SE VISUALIZA A LAS 14:58 HORAS A UN VEHICULO PARTICULAR CIRCULAR SOBRE AYACUCHO DOBLAR A LA IZQUIERDA SENTIDO A AV CORDOBA EMBESTIR A UN TRANSEUNTE QUE SE ENCONTRABA TRANSITANDO SOBRE LA SENDA PEATONAL DE AYACUCHO SENTIDO A PARAGUAY. SIENDO 15:25 HS. SE RETIRA SAME SIN LOGRAR VISUALIZAR EL TRASLADO DANDO POR FINALIZADO EL EVENTO. POSTERIORMENTE SE TOMA CONOCIMIENTO MEDIANTE LA AMPLIACION DE LA CARTA SAE QUE MOVIL 602 INFORMA ARRIBO SAME INTERNO 362 DE BASE CORDOBA A CARGO DE LA DOCTORA MORAY MATRICULA NACIONAL 126329 QUIEN ASISTE Y DERIVA AL HOSPITAL FERNANDEZ CON DIAGNOSTICO ESCORACION EN EL HOMBRO IZQUIERDO SIN RIESGO DE VIDA. SE REALIZA CONSULTA CON LA UNIDAD DE FLAGRANCIA ESTE A CARGO DE LA DOCTORA CECILIA GALINDO QUIEN DISPONE LABRAR ACTUACIONES POR LESIONES 94 NOTIFICACION A LA PARTE IMPUTADA POR ARTICULO 29 Y 30, ENTREGA DE RODADO.</t>
  </si>
  <si>
    <t>14:55HS. SE VISUALIZA POR CÁMARA MONSERRAT 32 CAM 02 EMPLAZADA EN AV. DE MAYO 802 Y PIEDRAS DOS MASCULINOS HUYENDO A LA VELOZ CARRERA POSIBLES AUTORES DE ILÍCITO. SE DA AVISO A COMANDO GENERANDO CARTA SAE N°46984165. 15:04HS. ARRIBA PERSONAL Y DA CON APARENTE DAMNIFICADO. 15:10HS. SE DA POR FINALIZADO EL EVENTO. SE AMPLÍA POR CARTA SAE QUE 401 INFORMA SE REALIZAN ACTUACIONES POR ROBO CON INTERVENCIÓN DE LA FISCALÍA CRIMINAL Y CORRECCIONAL N°31 A CARGO DE LA DRA. CARBÓN SECRETARÍA A CARGO DEL DR. RODRÍGUEZ.</t>
  </si>
  <si>
    <t>SE TOMA CONOCIMIENTO MEDIANTE CARTA SAE N°46984298. LLAMANTE REFIERE QUE SE ESTARÍA POR DESMAYAR YA QUE LA MISMA HABRÍA SALIDO DEL HOSPITAL POR TENER UN ACCIDENTE. 15:25HS. SE TOMA CÁMARA BALVANERA80 EMPLAZADA EN GRAL. URQUIZA 605 Y AGRELO VISUALIZANDO A UN FEMENINO MAYOR DE EDAD DESCOMPENSADA. 15:43HS. ARRIBA PERSONAL POLICIAL AL LUGAR. 15:57HS. INGRESAN AL FEMENINO A LA GUARDIA DEL HOSPITAL RAMOS MEJÍA POSTERIORMENTE SE RETIRA PERSONAL POLICIAL DANDO POR FINALIZADO EL EVENTO. SE AMPLÍA MEDIANTE CARTA SAE HT INFORMA SE TRATÓ QUE LA SRA. ESTER NO DESEA LA ASISTENCIA ÚNICAMENTE ACOMPAÑAMIENTO HACIA EL DOMICILIO PRÓXIMO A 400 METROS. NO DESEA LA ASISTENCIA PORQUE HACE INSTANTES HABÍA SIDO ATENDIDA EN EL RAMOS MEJÍA. ESTE EVENTO FUE MONITOREADO POR SANTIAGO PINTADO DNI 43404637.</t>
  </si>
  <si>
    <t>VILLA LUGANO O144/CAM01</t>
  </si>
  <si>
    <t>SE TOMA CONOCIMIENTO MEDIANTE CARTA SAE Nº46984104 UN VEHÍCULO HABRÍA ENCERRADO A DOS MASCULINO EN MOTO Y LOS MISMOS HABRÍAN CAÍDO. EL VEHÍCULO SE HABRÍA DADO A LA FUGA. 15:10 HS. SE TOMA CÁMARA VILLA LUGANOO144 EMPLAZADA EN FDEZ DE LA CRUZ Y LARRAZABAL VISUALIZANDO A MASCULINOS CON PERSONAL POLICIAL Y AMBULANCIA SAME. SE REALIZA LÍNEA DE TIEMPO MEDIANTE VILLA LUGANOO144 CAM02 SIENDO LAS 15:47 HS. SE VISUALIZA A VEHÍCULO BLANCO SÍMIL NISSAN MARCH EL CIRCULABA POR FERNANDEZ DE LA CRUZ SENTIDO LARRAZABAL CAMBIA AL CARRIL DERECHO ENCERRANDO AL CONDUCTOR DEL MOTOVEHICULO PROVOCANDO LA CAÍDA DEL MISMO EL VEHÍCULO SE RETIRA DEL LUGAR INGRESANDO EN CALLE LARRAZABAL PERDIÉNDOSE DE LA VISUAL. 15:14 HS. SE RETIRA SAME CON TRASLADO. 16:17 HS. SE RETIRA PERSONAL POLICIAL CON TRASLADO DEL MOTOVEHICULO DANDO POR FINALIZADO EL EVENTO. POSTERIORMENTE SE AMPLIA POR CARTA SAE MÓVIL 908 INFORMA QUE ARRIBO SAME INTERNO 414 A CARGO DEL GRIERSON A CARGO DEL DR. MATRICULA N° 173404 QUIEN ASISTE Y DERIVA AL ACOMPAÑANTE DE LA MOTO ASÍ MISMO EL PERSONAL SE ENCUENTRA REALIZANDO CONSULTA JUDICIAL. MÓVIL 908 INFORMA QUE SE REALIZA CONSULTA CON LA FISCALÍA N°34 A CARGO DEL DR. BELLAVIGNA SECTOR ÚNICA CITO EL CUAL DISPUSO ACTUACIONES POR LESIONES 94 NO SOLICITANDO NINGÚN SERVICIO SOLO SOLICITO SECUESTRO DEL RODADO. ESTE EVENTO FUE MONITOREADO POR LOANA CANALIS 45926523.</t>
  </si>
  <si>
    <t>VILLA LUGANO O241/48</t>
  </si>
  <si>
    <t>SIENDO LAS 15:28 HS. SE TOMA CAMARA VILLA LUGANOO241 EMPLAZADA EN FDEZ DE LA CRUZ 4698 ESCALADA VISUALIZANDO A MEDIOS PERIODÍSTICOS EN EL LUGAR. SE DA AVISO A COMANDO MEDIANTE CARTA SAE N° 46985434. 16:50 HS. SE TOMA CAMARA VILLA LUGANO48 EMPLAZADA EN ESCALADA 3600 VISUALIZANDO A UN GRUPO DE 50 O MAS PERSONAS EN LA ROTONDA CORTANDO EL TRANSITO. SIENDO LAS 16:01 HS. SE VISUALIZA EL ARRIBO DEL PERSONAL POLICIAL. 19:56 HS. SE LIBERA LA ROTONDA Y MANIFESTANTES SE RETIRAN DEL LUGAR DANDO POR FINALIZADO EL EVENTO. POSTERIORMENTE SE TOMA CONOCIMIENTO A TRAVES DE LA AMPLIACIÓN SAE LA PRESENTE GUARDA RELACIÓN CON O.T 8891</t>
  </si>
  <si>
    <t>SIENDO LAS 13:29 HS SE VISUALIZA POR CAMARA SAN NICOLAS 13 EMPLAZADA EN LA AV CALLAO 401 Y AV CORRIENTES A UN MASCULINO DE REMERA NEGRA CON BERMUDA NEGRA Y ZAPATILLAS NEGRAS CON SUELA BLANCA SUSTRAERLE LA CADENITA A UN MASCULINO DE CAMISA BLANCA CON PANTALON OSCURO Y CORRER AL INTERIRO DEL SUBTE DE CALLAO ESTE MASCULINO ESTABA ACOMPAÑADO DE OTRO MASCULINO DE GORRA CON BICERA NEGRA CON REMERA NEGRA CON UN LOGO BLANCO EN EL PECHO Y VERMUDA NEGRA. EL MASCULINODAMNIFICADO JUNTO A UN FEMENINO SUBEN A UN TAXI DOMONIO AE 019 LL Y RETIRARSE POR AV CALLAO PERDIENDOLO DE LA VFISUAL DE LAS CAMARAS. SE DA AVISO A COMANDO Y SE GENERA CARTA SAE N 46813383. 13:31 HS ARRIBO DE PERSONAL POLICIAL EL CUAL DECIENDE A LA BOCA DEL SUBTE. AMPLIAN MEDIANTE HT NO SE DA CON LOS MASCULINOS DESCRIPTO POR CMU SE RECORRE LA ZONA.</t>
  </si>
  <si>
    <t>VILLA DEL PARQUE 99</t>
  </si>
  <si>
    <t>SE TOMA CONOCIMIENTO MEDIANTE CARTA SAE N°: 46984170 DENUNCIANTE REFIERE QUE FEMENINO ESTARÍA SUFRIENDO DE VIOLENCIA DE GÉNERO POR PARTE DE MASCULINO. FEMENINO REFIERE QUE ESTARÍA JUNTO CON UN MASCULINO. EL MASCULINO ESTARÍA AGRESIVO Y TENDRÍA UN CUCHILLO. SIENDO LAS 15:18HS SE TOMA LA CÁMARA VILLA DEL PARQUE59 EMPLAZADA EN ÁLVAREZ JONTE 3795 Y SAN NICOLAS EN LA CUAL SE VISUALIZA A PERSONAL POLICIAL. 15:21HS SE RETIRA PERSONAL POLICIAL DANDO POR FINALIZADO ESTE EVENTO. POSTERIORMENTE SE AMPLÍA MEDIANTE CARTA SAE. 1011 INFORMA SE VERIFICO CON RESULTADO NEGATIVO. CATASTRAL INEXISTENTE. SE AGUARDO TIEMPO PRUDENCIAL EN INTERSECCIONES APORTADAS Y NO SE APROXIMA DENUNCIANTE. ESTE EVENTO FUE MONITOREADO POR FLORES THIAGO DNI 47787990</t>
  </si>
  <si>
    <t xml:space="preserve">PAZ, AGUSTIN DANIEL </t>
  </si>
  <si>
    <t>SE TOMA CONOCIMIENTO MEDIANTE CARTA SAE N°46984332 FEMENINO INDICA QUE SE LE SALIÓ UN TORNILLO A LA SILLA DE RUEDAS DE SU HIJO Y NO LO PUEDE MOVILIZAR. 15:28HS. SE TOMA CÁMARA BALVANERA35 EMPLAZADA EN CORRIENTES 3202 Y ANCHORENA VISUALIZANDO A PERSONAL DE PREVENCIÓN CON MASCULINO EN SILLA DE RUEDAS. 15:29HS. ARRIBA PERSONAL POLICIAL AL LUGAR. 16:08HS. SE RETIRA PERSONAL POLICIAL DEL LUGAR DANDO POR FINALIZADO EL EVENTO. SE AMPLÍA MEDIANTE SAE AP INFORMA PERSONAL POLICIAL A CARGO DE LA SITUACIÓN OFICIAL TOMAS GONZALEZ LP 59323 OFICIAL DANIEL ZAMPALONI LP 58725. ESTE EVENTO FUE MONITOREADO POR AGUSTÍN PAZ DNI 47161746</t>
  </si>
  <si>
    <t xml:space="preserve">FLORES 23 </t>
  </si>
  <si>
    <t>SIENDO LAS 15:56HS SE VISUALIZA POR CAMARA FLORES23 EMPLAZADA EN PERITO MORENO 1891 Y TORRES Y TENORIO A 5 MASCULINOS UNO DE ELLOS APARENTEMENTE MANIPULANDO UN ARMA BLANCA. SE SOLICITA IDENTIFICAR. SE DA AVISO A COMANDO GENERANDO CARTA SAE N°46984615. 16:12HS ARRIBA PERSONAL POLICIAL DANDO CON LOS MISMOS. 16:30HS SE LES DA SOLTURA A LOS MASCULINOS RETIRÁNDOSE POR SUS PROPIOS MEDIOS. 16:35HS SE RETIRA PERSONAL POLICIAL DEL LUGAR DANDO ASÍ POR FINALIZADO ESTE EVENTO. SE AMPLÍA MEDIANTE CARTA SAE QUE MÓVIL 607A INFORMA SE PROCEDIÓ A IDENTIFICAR AL SR. DNI 40200187. SR. DNI 38229688 SR. DNI 40667379 A LA SRA. DNI 39062923 SIN NOVEDAD ASÍ MISMO SE IDENTIFICÓ AL SR. DNI 40349034 AL CUAL SE LE LABRA ACTUACIONES CONTRAVENCIONALES POR ART 103 POR PORTACIÓN DE ARMA NO CONVENCIONAL AL CUAL SE LE SECUESTRA CUCHILLA DE COCINA MANGO PLÁSTICO NEGRO Y UNA HOJA METÁLICA DE 15CM CON INTERVENCIÓN DE LA FISCALÍA PENAL CONTRAVENCIONAL Y DE FALTAS N° 25 A CARGO DR. MARAVILIANO SECRETARIA ÚNICA A CARGO DRA. DE ZAN. ESTE EVENTO FUE MONITOREADO POR ROMERO KARINA. DNI 39416059.</t>
  </si>
  <si>
    <t>OBJETO SOSPECHOSO ABANDONADO</t>
  </si>
  <si>
    <t>SE TOMO CONOCIMIENTO MEDIANTE CARTA SAE SOBRE UNA CAJA ABANDONADA. SE VISUALIZA A PERSONAL POLICIAL JUNTO A UNA CAJA PROXIMA A UN SEMAFORO. ARRIBA PERSONAL ANTIBOMBAS. CARTA SAE AMPLIA M 204 SE LIBERO LAS ARTERIAS JUZ N 3 DRA CARON SE LABRAN ACTUACION INTIMIDACION VIA PUBLICA</t>
  </si>
  <si>
    <t>PARQUE PATRICIOS 44 CAMARAS FIJAS</t>
  </si>
  <si>
    <t>SIENDO 16:11 HS. SE TOMA CONOCIMIENTO MEDIANTE FRECUENCIA SOBRE TOMA DE REHENES DENTRO DE LA ALCALDIA. TOMO CAMARA PARQUE PATRICIOS 44 CAM01 Y 02 EMPLAZADA SOBRE CHUTRO 2907 Y ZAVALETA VISUALIZANDO A PERSONAL POLICIAL. SIENDO 16:32 HS. ARRIBA SAME. SIENDO 17:13 HS. SE DA POR FINALIZADO EL EVENTO AL TOMAR CONOCIMIENTO MEDIANTE LA AMPLIACION DE LA CARTA SAE QUE PERSONAL SE ENCUENTRA MODULANDO POR METRO 1.</t>
  </si>
  <si>
    <t>MONSERRAT 17</t>
  </si>
  <si>
    <t>SE TOMA CONOCIMIENTO MEDIANTE CARTA SAE N° 46984568. LLAMANTE REFIERE QUE LE HABRÍAN ROBADO EL CASCO DE LA MOTO YA QUE EL MISMO LA HABRÍA DEJADO ESTACIONADA EN AV. PRESIDENTE GRAL. A. ROCA AL 734. SIENDO LAS 15:59 HS. SE VISUALIZA POR CÁMARA MONSERRAT 17 EMPLAZADA EN BELGRANO 809 Y PIEDRAS UBICADA A 80 METROS APROXIMADAMENTE A UN MASCULINO DE PELO CORTO NEGRO MUSCULOSA AZUL CERCANO A VARIOS MOTO VEHÍCULOS ESTACIONADOS ROCA ENTRE CHACABUCO Y PIEDRAS. SIENDO LAS 16:02 HS. ARRIBA PERSONAL POLICIAL Y ENTREVISTA AL MASCULINO. SIENDO LAS 16:31 HS. SE RETIRA EL MASCULINO POR SUS PROPIOS MEDIOS Y TAMBIÉN EL PERSONAL POLICIAL. FIN DEL EVENTO. SE TOMA CONOCIMIENTO MEDIANTE CARTA SAE PERSONAL POLICIAL INTERVENTOR INFORMA ACTUACIONES POR ROBO CON INTERVENCIÓN DE LA FISCALÍA CRIMINAL Y CORRECCIONAL N° 31 A CARGO DR. GARBÓN SECRETARIA ÚNICA A CARGO DRA. RODRÍGUEZ. NO REQUIERE SERVICIOS AL LUGAR.</t>
  </si>
  <si>
    <t>SE TOMA CONOCIMIENTO MEDIANTE CARTA SAE N° 46984518 MASCULINO REFIERE QUE TENDRÍA UN MASCULINO RETENIDO UN TRANSEÚNTE. SIENDO LAS 15:45HS SE TOMA CÁMARA SAN NICOLAS02 EMPLAZADA EN CERRITO 598 Y TUCUMÁN SE VISUALIZA A UN GRUPO DE TRANSEÚNTES RETENIENDO A UN MASCULINO PRÓXIMO A UN VEHÍCULO. 15:46HS ARRIBA PERSONAL POLICIAL. SE VERIFICA LÍNEA DE TIEMPO MEDIANTE CÁMARA SAN NICOLAS02CAM02 SIENDO LAS 15:40HS SE VISUALIZA EL ARRIBO AL LUGAR DE UN VEHÍCULO COLOR GRIS DEL CUAL DESCIENDE UN MASCULINO DE PRENDAS SUPERIOR CLARA PANTALÓN AZUL EL CUAL INGRESA AL TEATRO ES CUANDO SE APROXIMA UN MASCULINO DE REMERA NEGRA PANTALÓN MOSTAZA EL CUAL COMIENZA A MANIPULAR EL LATERAL IZQUIERDO DEL VEHÍCULO PARA LUEGO ABRIR LA PUERTA DEL MISMO SIENDO INTERCEPTADO POR OCASIONALES TRANSEÚNTES. 17:18HS SE RETIRA MÓVIL POLICIAL CON TRASLADO DEL MASCULINO. DANDO ASÍ POR FINALIZADO EL EVENTO. AMPLIA MEDIANTE CARTA SAE HT INFORMA EN EL LUGAR SE TOMÓ CONSULTA CON FISCALÍA NACIONAL 41 A CARGO DOCTORA SILVANA RUSSI SECRETARIA ÚNICA A CARGO MARÍA TORRES SE AGUARDA TEMPERAMENTO SE ESTÁ INTENTANDO IDENTIFICAR AL MASCULINO EL MISMO NO TIENE ELEMENTOS CONSTITUTIVOS DE DELITO NO SUSTRAE PERTENENCIAS DEL VEHÍCULO Y NO VIOLENTO. 17:09HS AMPLIA MEDIANTE CARTA SAE HT INFORMA EL MASCULINO REFIERE VARIOS DNI LOS MISMOS CURSADOS POR POC NO COINCIDEN. 18:24HS AMPLIA MEDIANTE CARTA SAE MÓVIL INFORMA QUE CONSULTA CON JUZGADO NACIONAL EN LO CRIMINAL Y CORRECCIONAL 11 A CARGO DOCTORA PAULA PETAZZI SECRETARIA N° 133 MARIANA PARASSITA NUEVA CONSULTA CUANDO SE POSEA LOS DATOS DEL MASCULINO SE TRASLADA AL MASCULINO A LA O.C.I PARA SER CORRECTAMENTE IDENTIFICADO.</t>
  </si>
  <si>
    <t>NO CORRESPONDE EL IMPUTADO</t>
  </si>
  <si>
    <t>CHACARITA 65</t>
  </si>
  <si>
    <t>SE TOMA CONOCIMIENTO MEDIANTE CARTA SAE N° 46983603 FEMENINA REFIERE QUE HABRÍAN COLISIONADO 2 VEHÍCULOS PARTICULARES. INDICA QUE HABRÍA UNA FEMENINA DE EDAD AVANZADA DENTRO DE UNO DE LOS VEHÍCULOS HERIDA SIENDO ASISTIDA. SIENDO LAS 14:07 HS SE TOMA CAMARA CHACARITA65 EMPLAZADA EN VERA 1587 Y DORREGO VISUALIZANDO PERSONAL POLICIAL Y SAME MOTO. 14:11 HS ARRIBO AMBULANCIA 14:18 HS SE RETIRA AMBULANCIA CON TRASLADO.15:46 HS SE RETIRA PERSONAL POLICIAL DANDO POR FINALIZADO ESTE EVENTO. POSTERIORMENTE AMPLIA MEDIANTE CARTA SAE MÓVIL 615 ARRIBO SAME INTERNO 374 BASE JUAN B JUSTO A CARGO DRA MURILLO MATRICULA 139681 QUIEN ASISTE Y TRASLADA CON DIAGNOSTICO TRAUMATISMO CERVICAL AL HOSPITAL PIROVANO SIN RIESGO DE VIDA UFLA NORTE A CARGO DRA REDIONES SE LABRAN ACTUACIONES POR LESIONES 94 EL RODADO DEL FEMENINO EN EL LUGAR NOTIFICACIÓN CON ENTREGA DEL VEHÍCULO Y SOLURA. NEGATIVO SERVICIOS. ESTE EVENTO FUE MONITOREADO POR ROMANOS BRIAN DNI 43106633.</t>
  </si>
  <si>
    <t>1 IMPUTADO/1 TRASLADO</t>
  </si>
  <si>
    <t>FLORES O111/CAM01</t>
  </si>
  <si>
    <t>SE TOMA CONOCIMIENTO MEDIANTE CARTA SAE N°46984338 DONDE MASCULINO REFIERE QUE LE HABRÍAN QUERIDO ROBAR Y QUE LO APUÑALARON EN EL PECHO ESTARÍA HERIDO EL DELINCUENTE SE DIO A LA FUGA Y NO TIENE DATOS DEL MISMO PARA APORTAR. 15:25HS SE TOMA CAMARA FLORESO111 EMPLAZADA EN FDEZ. DE LA CRUZ Y CHURRUA VISUALIZANDO A APARENTES LLAMANTES. CMU AMPLIA LÍNEA DE TIEMPO MEDIANTE CAMARA FLORESO111CAM01 SIENDO 15:18HS SE VISUALIZA A LA LEJANÍA A LA ALTURA DEL PAREDÓN DE CANCHA DE FUTBOL A MASCULINO A LA VELOZ CARRERA APARENTEMENTE HERIDO CRUZANDO LA AV. FERNÁNDEZ DE LA CRUZ EN DIRECCIÓN A CHARRÚA ESTE SUJETO ANTES DE CRUZAR LA AVENIDA SE ENCONTRABA CON OTRA PERSONA DE ROPAS BLANCAS SE DEJA CONSTANCIA NO SE LOGRA OBSERVAR MECÁNICA DEL HECHO O AMPLIAR MÁS CARACTERÍSTICAS DE LA PERSONA QUE LO ACOMPAÑABA DEBIDO A LA LEJANÍA DE LA CAMARA YA QUE ESTO OCURRE CASI LLEGANDO A LA INTERSECCIÓN CON EREZCANO. 15:28HS ARRIBA SAME Y PERSONAL POLICIAL AL LUGAR. 15:30HS SE RETIRA SAME. 15:50HS SE RETIRA PERSONAL POLICIAL DANDO ASÍ POR FINALIZADO ESTE EVENTO. SE AMPLÍA MEDIANTE CARTA SAE QUE MÓVIL 607A INFORMA SAME INTERNO 370 A CARGO DRA. CASTRO MN 160201 ASISTIÓ Y TRASLADO AL DAMNIFICADO CON DIAGNOSTICO HERIDA DE ARMA BLANCA A LA ALTURA PECHO LADO IZQUIERDA AL HOSPITAL PENNA ESTE MANIFESTA QUE SE ENCONTRABA EN EL PAREDÓN CANCHA DE SAN LORENZO SOBRE FERNÁNDEZ DE LA CRUZ Y EREZCANO SE APROXIMA UN MASCULINO CON INTENCIONES DE ILÍCITO AL RESISTIRSE ESTE ÚLTIMO MASCULINO LE PROPINA LA LESIÓN SE DIO A LA FUGA SE DESCONOCE VESTIMENTA SE LABRAN ACTUACIONES POR TENTATIVA DE ROBO Y LESIONES CON INTERVENCIÓN DE LA FISCALÍA CRIMINAL Y CORRECCIONAL N° 30 A CARGO DR. RECCINI SECRETARIA ÚNICA A CARGO DR. CAMPANA. ESTE EVENTO FUE MONITOREADO POR ROMERO KARINA. DNI 39416059.</t>
  </si>
  <si>
    <t>PALERMO 32</t>
  </si>
  <si>
    <t>SE TOMA CONOCIMIENTO MEDIANTE CARTA SAE N° 46984702 FEMENINA REFIERE LA PUERTA ROTA DE UN LOCAL CERRADO APARENTEMENTE PODRÍA HABER INGRESADO A ROBAR. NO SE SABE SI HAY PERSONAS DENTRO. 16:12HS SE TOMA EL CONTROL DE LA CÁMARA PALERMO32 EMPLAZADA EN COSTA RICA Y BONPLAND EN EL LUGAR SE VISUALIZA A PERSONAL POLICIAL. POR LÍNEA DE TIEMPO NO SE OBSERVA DATO DE RELEVANCIA. 17:40HS SE DA POR FINALIZADO EL EVENTO CON PERSONAL POLICIAL DE CONSIGNA. SE AMPLIA MEDIANTE CARTA SAE QUE MÓVIL 614 B INFORMA NEGATIVO BOQUETES O DAÑOS QUE SEAN LINDEROS AL COMERCIO FISCALÍA CRIMINAL Y CORRECCIONAL NUMERO 61 A CARGO DR YAPUR SECRETARIA ÚNICA A CARGO DR PARDO SE LABRAN ACTUACIONES POR ROBO SE SOLICITA RASTROS. SE IMPLANTA AL OFICIAL LP 36511 MORATO ERIK POC 1131209789</t>
  </si>
  <si>
    <t>AGRONOMIA 03</t>
  </si>
  <si>
    <t>SE TOMA CONOCIMIENTO MEDIANTE CARTA SAE N° 46984419 DENUNCIANTE REFIERE QUE SE LE ESTARÍA PRENDIENDO FUEGO EL AIRE ACONDICIONADO. SIENDO LAS 15:39HS SE TOMA CAMARA AGRONOMIA03 EMPLAZADA EN S M DEL CARRIL 2550 Y MERINO VISUALIZANDO A PERSONAL POLICIAL. 15:41HS ARRIBA BOMBEROS. 15:51HS ARRIBA SAME. 15:58 SE RETIRA SAME. 15:59HS SE RETIRA BOMBEROS. 16:00HS SE RETIRA PERSONAL POLICIAL DANDO POR FINALIZADO EL EVENTO. SE AMPLÍA MEDIANTE CARTA SAE 615C INFORMA BOMBEROS DE BASE URQUIZA INTERNO 2662 DOTACIÓN 6X1 A CARGO TENIENTE LP 24311 SAN PEDRO NICOLÁS REALIZA CONSTANCIA EN PARTE DETERMINANDO QUE SE TRATÓ DE UNA CONTINGENCIA ELÉCTRICA DEL AIRE ACONDICIONADO. ARRIBO SAME INTERNO 383 DEL HOSPITAL TORNU MO 136210 A CARGO DR. AMANTE LEONARDO EL CUAL ACUDIÓ DE MANERA PREVENTIVA NO ASISTIENDO A NADIE SE HACE ENTREGA DE INMUEBLE AL PROPIETARIO. ESTE EVENTO FUE MONITOREADO POR LACABA CAMILA DNI 39849206</t>
  </si>
  <si>
    <t>ALMAGRO21</t>
  </si>
  <si>
    <t>SE TOMA CONOCIMIENTO MEDIANTE CARTA SAE N° 46985054 HT 1105 CON DETENIDO POR HURTO PARTE DAMNIFICADA PRESENTE. SIENDO LAS 16:53 HS SE TOMA CÁMARA ALMAGRO21 EMPLAZADA RIVADAVIA 3610 Y MAZA SE VISUALIZA PERSONAL POLICIAL CON UN MASCULINO SIENDO DETENIDO. SE REALIZA LÍNEA DE TIEMPO NO SE LOGRA VER EL HURTO SIENDO LAS 16:43 HS SE LOGRA VER EL ARRIBO DEL PERSONAL POLICIAL. CMU AMPLIA SE VERIFICÓ LÍNEA DE TIEMPO SIN LOGRAR VISUALIZAR IMÁGENES DE RELEVANCIA M1105 INFORMA DAMNIFICADO SE DESEMPAÑA COMO ENCARGADO SUPERMERCADO E ASÍ UBICADO EN RIVADAVIA 3666 QUIEN INFORMA VISUALIZA A MASCULINO RETIRARSE DEL COMERCIO SIN ABONAR UNA MAQUINA AGUJEREADORA POR LO QUE INICIA SEGUIMIENTO DEL MASCULINO HASTA DAR AVISO A PERSONAL POLICIAL Y SE PROCEDE A LA DEMORA DEL MISMO EN SAN JUAN Y MAZA SE REALIZA CONSULTA CON EL JUZGADO CRIMINAL Y CORRECCIONAL N° 49 A CARGO DRA GOMEZ ÁNGELES SECRETARIA N°169 A CARGO DRA BIANCH MARÍA DISPONE LABRADO DE ACTUACIONES POR TENTATIVA DE HURTO Y AVALA DETENCIÓN DEL MASCULINO SR VARGAS. SIENDO LAS 16:56 HS SE RETIRA PERSONAL POLICIAL CON TRASLADO ANDO POR FINALIZADO ESTE EVENTO. ESTE EVENTO FUE MONITOREADO POR MARÍA FLORENCIA GUERRA HIDALGO DNI 46702815 EN COLABORACIÓN CON NEHUEN GRECO VENTURA DNI 40073390</t>
  </si>
  <si>
    <t xml:space="preserve">CORREA ,BELEN </t>
  </si>
  <si>
    <t>SE TOMA CONOCIMIENTO MEDIANTE CARTA SAE N° 46984033 MASCULINO REFIERE QUE HABRIA UN VECINO MUY AGRESIVO. GRITANDOLE A ALGUIEN. LO AMENAZA DE MUERTE. TIENE LA CARA TATUADA Y ESTAIRA AFUERA. SIENDO LAS 15:04HS SE TOMA EL CONTROL DE LA CAMARA FLORES04 EMPLAZADA EN GRAL J G ARTIGAS 102 Y YERBAL SE VISUALIZA A PERSONAL POLICIAL JUNTO A DOS MASCULINOS EN LAS AFUERAS DE UNA FINCA. 15:10HS SE RETIRA PERSONAL POLICIAL Y SE DA POR FINALIZADO EL EVENTO. SE AMPLIA MEDIANTE CARTA SAE QUE HT INFORMA AL ARRIBO SE INVITO AL MASCULINO A RETIRARSE DEL LUGAR. NEGATIVO AMENAZAS. PANORAMA NORMAL. ESTE EVENTO FUE MONITOREADO POR BELEN CORREA DNI 41756260</t>
  </si>
  <si>
    <t>BALVANERA 89CAM02</t>
  </si>
  <si>
    <t>SE TOMA CONOCIMIENTO MEDIANTE CARTA SAE N°46485179 ACERCA DE UN MASCULINO QUE DENUNCIA QUE UN MASCULINO DE REMERA CLARA LE SUSTRAE LA MOCHILA EN TUCUMÁN Y LARREA. SIENDO LAS 17:12HS SE TOMA LA CÁMARA BALVANERA89CAM02 SE PROCEDE A REALIZAR LINEA DE TIEMPO DONDE A LAS 17:08HS SE VISUALIZA A UN MOTOVEHICULO CON EL TANQUE Y GUARDABARROS DELANTERO ROJO TRIPULADO POR DOS MASCULINO DÁNDOSE A LA FUGA POR LARREA DOBLANDO EN VIAMONTE SENTIDO AZCUENAGA. EL PRIMER MASCULINO VISTE DE CASCO NEGRO REMERA NEGRA PANTALÓN NEGRO Y CALZADO OSCURO Y EL SEGUNDO MASCULINO REMERA BEIGE PANTALÓN DE JEAN Y CALZADO BLANCO. NO SE VISUALIZA ARRIBO DE PERSONAL POLICIAL DANDO POR FINALIZADO EL EVENTO. SE TOMA CONOCIMIENTO MEDIANTE CARTA SAE QUE LE SUSTRAJERON UNA MOCHILA CON 8 MILLONES DE PESOS. SE HIZO CONSULTA CON LA FISCALÍA CRIMINAL Y CORRECCIONAL N°43 A CARGO DE LA DOCTORA RUSSU SECRETARIA ÚNICA A CARGO DE LA DOCTORA RAMÍREZ QUIEN DISPUSO ACTUACIONES POR ROBO.</t>
  </si>
  <si>
    <t>P. CHACABUCO22</t>
  </si>
  <si>
    <t>SE TOMA CONOCIMIENTO POR CARTA : LLAMANTE DA AVISO CHOQUE ENTRE CAMIONETA Y MOTO, M SEC 2 B INF QUE SE CONFUNDIO CON LOS DATOS DE LA FISCALIA. SE RETIFICA DATOS. SE REALIZO CONSULTA CON LA UNIDAD DE FLAGRANCIA IESTE A CARGO DE LA DRA ARCHILLA , SECRETERIA UNICA A CARGO DEL DR FCRORZO , DISPUSO VIALES AL LUGAR , CON RESPECTO DEL CONDUCTOR DE LA CAMIONETA LUCAS VALDES NOTIFICACION DE 29 Y 30 , ART LEISONES 94 BIS.  AMBOS SECUESTRO DE LOS VEHICULOS Y CON RESPECTO AL MOTOCICLISTA DECLACARION CUANDO EL MISMO SE ENCUENTRE EN BUEN ESTADO. CONSIGNA OFICIAL LP 36720 , VALDA KAREN , POC 1161218007.</t>
  </si>
  <si>
    <t>FLORES84</t>
  </si>
  <si>
    <t>SE TOMA CONOCIMIENTO MEDIANTE CARTA SAE N°46985018. FEMENINO REFIERE QUE HABRÍA UN MASCULINO Y LOS ESTARÍA PERSIGUIENDO. LES GOLPEARÍA EL VIDRIO DEL VEHÍCULO. 16:52 HS. SE TOMA CÁMARA FLORES84 EMPLAZADA EN NEUQUÉN 2302 Y CARACAS POR LA CUAL SE VISUALIZA A PERSONAL POLICIAL ENTREVISTANDO A DOS MASCULINOS. 17:13 HS. SE RETIRAN AMBOS MASCULINOS Y PERSONAL POLICIAL DANDO ASÍ POR FINALIZADO EL EVENTO. SE AMPLÍA CONOCIMIENTO A TRAVÉS DE CARTA SAE MOTORIZADA DE 7C INFORMA EN EL LUGAR SE ENTREVISTÓ AL SR. BUSTAMANTE HERNÁN DNI 25670485. INCIDENCIA SOLUCIONADA EN EL LUGAR.</t>
  </si>
  <si>
    <t>CABALLITOO230</t>
  </si>
  <si>
    <t>SE TOMA CONOCIMIENTO MEDIANTE CARTA SAE N° 46984386 DENUNCIANTE REFIERE 107 HT SOLICITA SAME PARA CICLISTA ATROPELLADO. 16:09 HS. POR CÁMARA CABALLITOO230CAM02 EMPLAZADA EN VALLE 1049 Y N VIDELA SE VISUALIZA A PERSONAL POLICIAL EN EL LUGAR EL DOMO PRESENTA DESPERFECTOS TÉCNICOS. 16:14 HS. NO SE LOGRA REALIZAR LÍNEA DE TIEMPO DEBIDO A DESPERFECTOS TÉCNICOS EN EL SISTEMA ULTRA IP. 16:25 HS. QUEDA PERSONAL POLICIAL DE CONSIGNA A LA ESPERA DE VIALES DANDO ASÍ POR FINALIZADO ESTE EVENTO. POSTERIORMENTE SE AMPLÍA MEDIANTE CARTA SAE 606 INFORMA ARRIBO SAME INTERNO 355 DE BASE CABALLITO A CARGO DE LA DRA. COELHO MN 172022 ASISTE SIN DERIVACIÓN POR CONTROL CLÍNICO AL SEÑOR SOTELO SE HIZO CONSULTA CON EL AUXILIAR FISCAL LORENA ERCILLA DISPUSO LABRAR ACTA POR LESIONES 94 Y ARTICULO 89 SE SOLICITA VIALES AGUARDA EL INSPECTOR CÓRDOBA LP 16222 POC 1140291076.</t>
  </si>
  <si>
    <t>SE TOMA CONOCIMIENTO MEDIANTE CARTA SAE N°46985199 DENUNCIANTE REFIERE QUE HABRÍA UNA FEMENINO QUE SE HABRÍA CAÍDO EN UNA PIZZERÍA. 17:25HS. SE TOMA CÁMARA BALVANERAO114 EMPLAZADA EN RIVADAVIA 2509 Y LARREA SIN VISUALIZAR IMÁGENES DE RELEVANCIA. 17:40HS. SE DA POR FINALIZADO EL EVENTO SIN VISUALIZAR ARRIBO DE PERSONAL POLICIAL. SE AMPLÍA MEDIANTE SAE 107 NEGATIVO LA PERSONA ACCIDENTADA. PRESENCIA NOTORIA NO SE APROXIMÓ DENUNCIANTE.</t>
  </si>
  <si>
    <t>PALERMO93</t>
  </si>
  <si>
    <t>SE TOMA CONOCIMIENTO MEDIANTE CARTA SAE N° 46985389 REFIERE CHOQUE ENTRE MOTOVEHÍCULO Y VEHÍCULO. HABRÍA UN MASCULINO HERIDO TENDIDO SOBRE CINTA ASFÁLTICA. SIENDO LAS 17:40HS SE TOMA CÁMARA PALERMO93 EMPLAZADA EN LIBERTADOR 3884 Y BULLRICH VISUALIZANDO A MASCULINO TENDIDO SIENDO ASISTIDO POR TRANSEÚNTES. SE REALIZA LÍNEA DE TIEMPO POR CÁMARA PALERMO93CAM02 SIENDO LAS 17:36HS. SE VISUALIZA A UN VEHÍCULO COLOR GRIS OSCURO CIRCULAR POR AVENIDA DEL LIBERTADOR CAMBIÁNDOSE DE CARRIL. AL MOMENTO DE LLEGAR A LA ALTURA DEL PUENTE FERROVIARIO CRUZA REALIZANDO UNA MALA MANIOBRA AL INTENTAR TOMAR AVENIDA DORREGO COLISIONANDO CONTRA EL MOTOVEHÍCULO QUE VENÍA CIRCULANDO POR AVENIDA LIBERTADOR SENTIDO A AVENIDA DORREGO. 17:41HS ARRIBA PERSONAL POLICIAL AL LUGAR. 17:48 ARRIBA SAME. 17:54HS. SE RETIRA SAME CON TRASLADO DE MASCULINO. 19:16HS SE RETIRA PERSONAL POLICIAL DANDO POR FINALIZADO ESTE EVENTO. POSTERIORMENTE SE AMPLÍA MOTO INFORMA ARRIBO SAME INTERNO 363 BASE ECO PARQUE A CARGO DRA MN 171981 QUIEN ASISTE Y DERIVA HOSPITAL FERNÁNDEZ DIAGNOSTICO POLITRAUMATISMO TREN INFERIOR PIERNA IZQUIERDA. CONSULTADOS MASCULINO COMO VEHÍCULOS CORRESPONDEN Y NO POSEEN IMPEDIMENTOS. NEGATIVO RELEVANCIA. SE REALIZA CONSULTA UNIDAD DE FLAGRANCIA NORTE A CARGO DRA GUIONE QUIEN DISPONE ACTUACIONES LESIONES 94. NEGATIVO SERVICIOS.</t>
  </si>
  <si>
    <t>BOEDO 20</t>
  </si>
  <si>
    <t>SE TOMA CONOCIMIENTO MEDIANTE CARTA SAE N° 46985309 QUE DENUNCIANTE FEMENINO REFIERE ESTAR EN INCIDENCIA CON PERSONAL DE TRÁNSITO LA CUAL NO LA DEJARÍA ESTACIONAR. DENUNCIANTE SOLANA. SIENDO LAS 17:34HS SE TOMA LA CÁMARA BOEDO20 EMPLAZADA EN SAN JUAN 3601 Y BOEDO Y SE VISUALIZA EN EL LUGAR A PERSONAL POLICIAL ENTREVISTANDO A UN FEMENINO DE REMERA CORTA COLOR ROSA Y PANTALÓN CORTO CELESTE ACOMPAÑADO DE UN MASCULINO DE GORRA NEGRA REMERA MUSCULOSA OSCURA Y PANTALÓN CORTO CLARO. TAMBIÉN SE VISUALIZA A DOS MASCULINOS MENORES DE EDAD Y UN FEMENINO MENOR DE EDAD. 17:35HS EL MASCULINO DE MUSCULOSA OSCURA Y EL FEMENINO SE RETIRAN DEL LUGAR POR SUS PROPIOS MEDIOS JUNTO CON LOS MENORES. 17:44HS REGRESAN AL LUGAR EL MASCULINO DE MUSCULOSA OSCURA Y EL FEMENINO Y SON NUEVAMENTE ENTREVISTADOS POR PERSONAL POLICIAL. RÁPIDAMENTE EL MASCULINO Y EL FEMENINO SE RETIRAN DEL LUGAR POR SUS PROPIOS MEDIOS. 17:50HS PERSONAL POLICIAL SE RETIRA DEL LUGAR DANDO COMO FINALIZADO EL EVENTO. POSTERIORMENTE SE AMPLÍA POR CARTA SAE. HT INDICA AL ARRIBO SE TRATÓ DE UNA INCIDENCIA SOLUCIONADA. NEGATIVO LESIONES AMENAZAS. CONSTANCIA EN PARTE.</t>
  </si>
  <si>
    <t>SE TOMA CONOCIMIENTO MEDIANTE CARTA SAE N°46985098. QUE DENUNCIANTE REFIERE QUE EN AV. BRASIL AL 1168 EN LA ENTRADA DEL PASEO DE COMPRAS HAY UN MASCULINO MAYOR CAÍDO. ATENTO A ELLO SIENDO LAS 17:17HS. SE TOMA CÁMARA CONSTITUCIÓN 38 EMPLAZADA EN LIMA 1615 Y JUAN DE GARAY VISUALIZANDO PERSONAL POLICIAL EN LA ENTRADA DEL PASEO DE COMPRAS. 17:48HS. SE HACE PRESENTE AMBULANCIA SAME EN EL LUGAR. 17:57HS. SE RETIRA AMBULANCIA SAME DEL LUGAR. ASÍ MISMO SE RETIRA PERSONAL POLICIAL DANDO POR FINALIZADO ESTE EVENTO. POSTERIORMENTE SE TOMA CONOCIMIENTO MEDIANTE AMPLIACIÓN DE CARTA SAE QUE PERSONAL POLICIAL INTERVENTOR INFORMA QUE ARRIBO SAME INTERNO 337 DE BASE MONASTERIO A CARGO DE DR. ALBORES MN 72115 QUIEN ASISTE Y TRASLADA A HOSPITAL PENNA CON DIAGNOSTICO INESTABILIDAD EN LA MARCHA. SE ENTREVISTÓ CON MASCULINO NEGATIVO INTENTO DE ROBO. SOLO SE SENTIA DESCOMPUESTO.</t>
  </si>
  <si>
    <t>SE TOMA CONOCIMIENTO MEDIANTE CARTA SAE N° 46985500 HT SOLICITA PERSONAL IDÓNEO. SALIDA DE HUMO DE CAJA DE EDENOR. VÍA PÚBLICA. SIENDO LAS 18:02HS. SE TOMA CÁMARA PALERMO21 EMPLAZADA EN ARÉVALO 2001 Y NICARAGUA DONDE SE VISUALIZA A PERSONAL POLICIAL Y BOMBEROS EXAMINANDO UNA CAJA DE ELECTRICIDAD EMPLAZADA EN LA VÍA PÚBLICA. 18:22HS. SE RETIRA BOMBEROS. 18:58HS. SE RETIRA PERSONAL POLICIAL DANDO POR FINALIZADO ESTE EVENTO. POSTERIORMENTE SE AMPLÍA MEDIANTE CARTA SAE HT INFORMA. ARRIBO DE PERSONAL DE 103 SE COOPERO SIN NOVEDAD. EL LUGAR SE ENCUENTRA SEÑALIZADO SIN NOVEDAD.</t>
  </si>
  <si>
    <t>BELGRANO 19/O109</t>
  </si>
  <si>
    <t>SE TOMA CONOCIMIENTO MEDIANTE CARTA SAE N° 46985560 REFIERE FEMENINA CAÍDA EN VÍA PUBLICA. LA MISMA ESTARÍA INCONSCIENTE. SIENDO LAS 18:13HS. SE TOMA CÁMARA BELGRANO19 EMPLAZADA EN LIBERTADOR 6390 Y MONROE VISUALIZANDO A FEMENINA CAÍDA SOBRE VÍA PUBLICA SIENDO ASISTIDA POR TRANSEÚNTES. ASÍ MISMO SE VISUALIZA A PERSONAL POLICIAL. SE REALIZA LÍNEA DE TIEMPO MEDIANTE CÁMARA BELGRANO19CAM01 DONDE SIENDO LAS 18:02HS. SE VISUALIZA A UN FEMENINO DE ROPAS CLARAS A LA VELOZ CARRERA POR LIBERTADOR SENTIDO MONROE MOMENTO EN EL CUAL LA MISMA TROPIEZA Y CAE DE SU PROPIA ALTURA QUEDANDO TENDIDA EN LA CINTA ASFÁLTICA. 18:30HS. ARRIBA SAME. 18:37HS. SE RETIRA SAME CON TRASLADO DE LA FEMENINA. 18:45HS. SE RETIRA PERSONAL POLICIAL DANDO POR FINALIZADO ESTE EVENTO. POSTERIORMENTE SE AMPLIA QUE BINOMIO INDICA QUE ARRIBO SAME INTERNO 403 DEL HOSPITAL PIROVANO A CARGO DOCTOR TORRES MN 178496 ASISTE Y DERIVA AL HOSPITAL PIROVANO CON DIAGNOSTICO TRAUMATISMO EN HOMBRO DERECHO. CAÍDA DE SU PROPIA ALTURA.</t>
  </si>
  <si>
    <t>SE TOMA CONOCIMIENTO MEDIANTE CARTA SAE N° 46985643 SECTOR 4 INFORMA MASCULINO DETENIDO POR PARTICULAR. SIENDO LAS 18:18 HS. SE TOMA CÁMARA FLORES58 EMPLAZADA EN PERITO MORENO 1700 Y FERNÁNDEZ DE LA CRUZ VISUALIZANDO A PERSONAL POLICIAL JUNTO A UN MASCULINO DEMORADO. POSTERIORMENTE SE REALIZA LÍNEA DE TIEMPO MEDIANTE CÁMARA FLORES58CAM01 SIENDO LAS 18:13 HS. SE VISUALIZA VEHÍCULO PARTICULAR COLOR GRIS CIRCULAR POR FERNÁNDEZ DE LA CRUZ DETENIDO SU MARCHA EN EL SEMÁFORO DONDE SE APROXIMA MASCULINO GORRA COLOCADA NEGRA CON REMERA NEGRA Y BERMUDA DE JEAN DE COLOR AZUL EN EL LADO DEL CONDUCTOR ESTE MISMO INTRODUCE SU CUERPO EN EL INTERIOR DEL MISMO PRODUCIENDO FORCEJEO CON EL CONDUCTOR DONDE A LAS 18:14 HS. SE DA A LA FUGA A LA VELOZ CARRERA POR FERNÁNDEZ DE LA CRUZ EN CONTRA EL TRANSITO LADO DE LA VEREDA SIENDO DETENIDOS POR TRANSEÚNTES EN EL LUGAR.19:12 HS. SE RETIRA PERSONAL POLICIAL CON TRASLADO DEL MASCULINO DANDO POR FINALIZADO ESTE EVENTO. SE AMPLÍA MEDIANTE CARTA SAE 607 INFORMA SE TOMÓ CONSULTA CON FISCALÍA 30 A CARGO DEL DR. RECCINI SECRETARIA A CARGO DEL DR. MATÍAS CAMPANA ACTUACIONES POR TENTATIVA DE ROBO.</t>
  </si>
  <si>
    <t>CHACARITA08</t>
  </si>
  <si>
    <t>SE TOMA CONOCIMIENTO MEDIANTE CARTA SAE N° 46985696 SE VISUALIZA CONFLICTO ENTRE MASCULINO. SIENDO LAS 18:25HS. SE TOMA CÁMARA CHACARITA08 EMPLAZADA EN FOREST 62 Y LACROZE VISUALIZANDO A PERSONAL POLICIAL ENTREVISTANDO A UN GRUPO DE MASCULINOS. SE REALIZA LÍNEA DE TIEMPO MEDIANTE CÁMARA CHACARITA08 VISUALIZANDO A LAS 18:22HS. A UN GRUPO DE PERSONAS EN INCIDENCIA VERBAL. 18.46HS. SE RETIRA PERSONAL POLICIAL DANDO POR FINALIZADO EL EVENTO. SE AMPLÍA MEDIANTE CARTA SAE MOTO INDICA EN EL LUGAR NEGATIVO RIÑA SE TRATÓ DE UNA INCIDENCIA VERBAL AL ARRIBO PANORAMA NORMAL.</t>
  </si>
  <si>
    <t>CABALLITO O162</t>
  </si>
  <si>
    <t>SE TOMA CONOCIMIENTO MEDIANTE CARTA SAE N° 46985655 QUE MASCULINO REFIERE QUE HABRÍA UN FEMENINO EN INTERIOR DE FINCA QUE ESTA PIDIENDO AYUDA EN EL BALCÓN. SERÍA BALCÓN A LA CALLE. A LLAMANTE LE DIO AVISO UN TRANSEÚNTE. LLAMANTE ES EL ENCARGADO DEL EDIFICIO. SIENDO LAS 18:29HS. SE TOMA LA CÁMARA CABALLITOO162 EMPLAZADA EN HORTIGUERA 104 Y RAMON FALCON Y SE VISUALIZA EN EL LUGAR A MÓVIL DE PERSONAL POLICIAL EN LA ENTRADA DE LA FINCA Y A UN MASCULINO DE CAMISA BLANCA Y PANTALÓN OSCURO. 18:32HS. PERSONAL POLICIAL EGRESA DE LA FINCA LLEVANDO UNA BOLSA DE COLOR AZUL. 18:33HS. ARRIBA AL LUGAR UN MASCULINO DE GORRA BLANCA ROJA AZUL REMERA NEGRA Y BERMUDAS AZUL Y ES ENTREVISTADO POR PERSONAL POLICIAL. 18:35HS. LAS CÁMARA PIERDE VISUALIZACIÓN. 18:37HS. LA CÁMARA VUELVE A SU FUNCIONAMIENTO Y SE VISUALIZA NUEVAMENTE EN EL LUGAR AL MASCULINO DE CAMISA BLANCA. 18:39HS. PERSONAL POLICIAL Y EL MASCULINO DE GORRA EGRESAN DE LA FINCA. 18:44HS. PERSONAL POLICIAL SE RETIRA DEL LUGAR DANDO COMO FINALIZADO EL EVENTO. POSTERIORMENTE SE AMPLÍA POR CARTA SAE. 806B INDICA AL ARRIBO SE ENTREVISTA A ENCARGADO DEL EDIFICIO EL CUAL FRANQUEA EL EDIFICIO. SE VERIFICA AMBAS PARTES Y SE ENTREVISTAN LAS MISMAS ILESAS. SE TRATARÍA DE UNA RUPTURA DE PAREJA. NEGATIVO VIOLENCIA DE GENERO. NEGATIVO LESIONES Y AMENAZAS. CONSTANCIA EN PARTE.</t>
  </si>
  <si>
    <t>SE TOMA CONOCIMIENTO MEDIANTE CARTA SAE N°46985723 SOBRE UN CHOQUE ENTRE UN VEHÍCULO Y UNA BICICLETA. 18:30 HS. SE TOMA CÁMARA MATADEROS36 EMPLAZADA EN EMILIO CASTRO 7680 Y CAYETANO A SILVA VISUALIZANDO AL PERSONAL POLICIAL CON MASCULINOS. 18:31 HS. ARRIBA SAME. 18:34 HS. SE RETIRA SAME CON TRASLADO. 19:25 HS. QUEDA DE CONSIGNA EL PERSONAL POLICIAL DANDO POR FINALIZADO EL EVENTO. POSTERIORMENTE SE AMPLIA POR CARTA SAE 609 INDICA QUE MIENTRAS EL VEHÍCULO SE ENCONTRABA SOBRE EMILIO CASTRO Y AL DESCENDER ABRE LA PUERTA Y LA FEMENINA EN BICICLETA COLISIONA CONTRA LA PUERTA. ARRIBO SAME INTERNO 419 A CARGO DE LA DRA. PEREYRA MATRICULA N°186537 ASISTE Y DERIVA AL HOSPITAL SANTOJIANNI CON DIAGNOSTICO POLITRAUMATISMO. MÓVIL 609 ID 9176 REALIZA CONSULTA CON LA UNIDAD DE FLAGRANCIA SUR SIENDO ATENDIDO POR LA AUXILIAR FISCAL DRA. SOLANO MARIA LAURA QUIEN INTERIORIZADA DE LOS POR MENORES ORDENA QUE LABREN ACTUACIONES POR ARTICULO 94 SOBRE EL IMPUTADO NOTIFICACIÓN DE ARTICULO 29/30 Y SOLTURA EN EL LUGAR.</t>
  </si>
  <si>
    <t>SE TOMA CONOCIMIENTO MEDIANTE CARTA SAE N° 46985874. HT SOLICITA APOYO POR MASCULINO DEMORADO. SIENDO LAS 18:47HS. SE TOMA LA CÁMARA RETIRO 16 EMPLAZADA EN CERRITO 990 Y M T DE ALVEAR DONDE SE VISUALIZA A PERSONAL POLICIAL CON UN MASCULINO REDUCIDO. SE REALIZÓ LÍNEA DE TIEMPO DE LA CÁMARA RETIRO 44 EMPLAZADA EN CERRITO 1098 Y SANTA FE NO LOGRANDO VISUALIZAR EL MOMENTO DEL ILÍCITO.20:48HS. SE RETIRA PERSONAL POLICIAL CON TRASLADO DANDO POR FINALIZADO ESTE EVENTO. MEDIANTE AMPLIACIONES DE CARTA SAE GRUPO DE HT METROBUS SE REALIZÓ CONSULTA CON JUZGADO CRIMINAL Y CORRECCIONAL NUMERO 49 A CARGO DOCTOR MAYORANO SECRETARIA NUMERO 169 DOCTORA BIANCHI DISPUSO ACTUACIONES POR ROBO AVALO LA DETENCIÓN DEL MASCULINO.</t>
  </si>
  <si>
    <t>19:05HS. SE TOMA EL CONTROL DE LA CÁMARA PALERMO90 EMPLAZADA EN SANTA FE Y BULLRICH EN EL LUGAR SE VISUALIZA A MASCULINO OFICIANDO DE LIMPIA VIDRIOS SOLICITANDO DADIVAS A LOS CONDUCTORES POR REALIZAR LA ACCIÓN EL MISMO VISTE REMERA GRIS BERMUDA CLARA CON RAYAS Y ZAPATILLAS NEGRAS CON SUELA CLARA. SE DA AVISO A COMANDO GENERANDO CARTA SAE N° 46986122. SIENDO LAS 19:17HS. ARRIBA PERSONAL Y LOGRA DAR CON ESTE MASCULINO. 20:24HS. SE LE DA SOLTURA AL MASCULINO SE DA POR FINALIZADO EL EVENTO. SE AMPLÍA MEDIANTE CARTA SAE QUE MOTO INFORMA SE REALIZA CONSULTA CON FISCALÍA GENERAL A CARDO DOCTOR PANIAGUA QUIEN DISPONE LABRAR ACTA CONTRAVENCIONAL POR ARTICULO 91 CONSULTADO MASCULINO CORRESPONDE Y NO POSEE IMPEDIMENTOS NOTIFICADO SE RETIRA.</t>
  </si>
  <si>
    <t>SE TOMA CONOCIMIENTO MEDIANTE CARTA SAE Nº 46985981 DENUNCIANTE INDICA VEHÍCULO VW SURAN COLOR AZUL DOMINIO GDI 903 ESTARÍA UN VIDRIO VIOLENTADO TRASERO DERECHO. SIENDO LAS 19:06 HS. SE TOMA CÁMARA FLORESO225 EMPLAZADA EN AVELLANEDA 2705 Y CONDARCO VISUALIZANDO PERSONAL POLICIAL EN EL LUGAR. SIENDO LAS 19:51 HS. SE RETIRA PERSONAL POLICIAL DANDO ASÍ POR FINALIZADO ESTE EVENTO. POSTERIORMENTE SE AMPLIA MEDIANTE CARTA SAE 907 INFORMA SE ENTREVISTA CON EL TITULAR DEL AUTOMÓVIL EL CUAL INDICA QUE SE TRATA DE UN DAÑO DE VIEJA DATA NEGATIVO ROBO.</t>
  </si>
  <si>
    <t>SE TOMA CONOCIMIENTO MEDIANTE CARTA SAE N° 46985782 FEMENINO CON ATAQUE BAJO EFECTOS DE DROGAS. SIENDO LAS 19:13HS. SE TOMA EL CONTROL DE LA CÁMARA FLORES93 EMPLAZADA EN CARABOBO 995 Y EVA PERÓN VISUALIZANDO A PERSONAL POLICIAL ENTREVISTANDO A DOS MASCULINOS. 19:46HS. SE VISUALIZA EL ARRIBO DE SAME AL LUGAR. 19:53HS. SE RETIRA SAME SIN TRASLADO. 21:31HS. SE RETIRA PERSONAL Y SE DA POR FINALIZADO EL EVENTO. SE TOMA CONOCIMIENTO MEDIANTE AMPLIACIÓN DE CARTA SAE QUE 607 INFORMA SE TOMO CONSULTA CON UNIDAD DE FLAGRANCIA ESTE A CARGO DE LA DRA. ARCHILLA SE DISPUSO DETENCIÓN DEL MASCULINO POR ACTUACIONES POR VIOLACIÓN DE DOMICILIO DEL FEMENINO SE TRASLADA AL FEMENINO A GENERO PARA DECLARACION.</t>
  </si>
  <si>
    <t>ACTS POR VIOLACION DE DOMICILIO</t>
  </si>
  <si>
    <t>SE TOMA CONOCIMIENTO MEDIANTE CARTA SAE N°46986162 DENUNCIANTE REFIERE QUE UNA FEMENINA ESTARÍA ATROPELLADA EN EL LUGAR Y ESTARÍA QUEBRADA. 19:20 HS. SE TOMA LA CÁMARA VILLA MITRE34 EMPLAZADA EN JUAN B JUSTO 4195 Y NICASIO OROÑO VISUALIZANDO PERSONAL POLICIAL EN EL LUGAR. SE REALIZA LÍNEA DE TIEMPO MEDIANTE LA CÁMARA VILLA MITRE34CAM01 SIENDO LAS 19:16 HS. VISUALIZANDO A FEMENINO CRUZAR POR LA SENDA PEATONAL MOMENTO EN EL CUAL ES COLISIONADA POR UN VEHÍCULO COLOR BLANCO QUE CIRCULABA POR NICASIO OROÑO HACIA JUAN B JUSTO. 19:28 HS. ARRIBA SAME. 19:43 HS. SE RETIRA SAME CON TRASLADO. 20:36 HS. SE DA POR FINALIZADO ESTE EVENTO QUEDANDO PERSONAL POLICIAL DE CONSIGNA. POSTERIORMENTE SE AMPLÍA MEDIANTE CARTA SAE 611 A INFORMA QUE SE REALIZÓ CONSULTA LA UNIDAD DE FLAGRANCIA OESTE A CARGO DE LA DRA. ARCILLA SECRETARIA DRA. PAVÓN DISPONE ACTUACIONES LESIONES ARTICULO 94 BIS. SOLICITA PERSONAL DE VIALES CONSIGNA OFICIAL MAYOR LP 781223 FRANCO POC 1167526900</t>
  </si>
  <si>
    <t xml:space="preserve">1 TRASLADO Y 1 IMPUTADO.- </t>
  </si>
  <si>
    <t>LINEAD_PUEYRREDONCAM05</t>
  </si>
  <si>
    <t>SIENDO LAS 19:22 HS SE VISUALIZA MEDIANTE CÁMARA LINEAD_PUEYRREDONCAM05 UN MASCULINO APARENTEMENTE INTENTANDO SUSTRAER PERTENENCIAS DEL BOLSILLO DE UN OCASIONAL PASAJERO SOBRE EL ANDÉN SENTIDO A TUCUMÁN. ATENTO A ELLO SE DA AVISO A COMANDO GENERANDO CARTA SAE 46986207. ESTE MASCULINO POSEE CABELLO CORTO OSCURO REMERA BLANCA BERMUDA DE JEAN CALZADO NEGRO MORRAL NEGRO Y SE ENCONTRABA ACOMPAÑADO POR UN SEGUNDO MASCULINO QUE POSEE GORRO TIPO VISERA OSCURO REMERA BEIGE BERMUDA CALZADO NEGRO. FEMENINO CABELLO OSCURO RECOGIDO REMERA BLANCA CON INSCRIPCIONES GRISES CALZA NEGRA CALZADO CLARO Y UN TERCER MASCULINO CABELLO CORTO OSCURO REMERA BLANCA BERMUDA MARRÓN CALZADO OSCURO. LOS MISMOS SE RETIRAN DEL LUGAR SOBRE EL ANDÉN SENTIDO COMBINACIÓN CON LINEAH. 19:29 HS. SE OBSERVA POR CÁMARA LINEAH_SANTAFECAM06 A HOSPITALES PERSONAL POLICIAL DAR CON DOS MASCULINOS Y SEGUIDAMENTE DESCIENDEN CON EL FEMENINO. EN CUANTO AL PRIMER MASCULINO MENTADO SE DIVISA 19:30 CON CÁMARA LINEAH_SANTAFECAM12 RETIRARSE HACIA LA SUPERFICIE A LA VELOZ CARRERA. 19:34 HS. POR CÁMARA RECOLETA52 SANTA FE 2702 Y ANCHORENA SE VISUALIZA AL MASCULINO EN DESPLAZAMIENTO SOBRE AV. SANTA FE SENTIDO ANCHORENA. 19:37 HS SE OBSERVA EL ARRIBO DE PERSONAL POLICIAL DE MOTORIZADA Y 19:38 HS. PERSONAL JUNTO AL MISMO. 19:43 HS. SE RETIRA MÓVIL POLICIAL CON TRASLADO. SE CONTINUA LA VISUALIZACIÓN DEL EVENTO CON CÁMARA LINEAH_SANTAFECAM06. 21:17HS. SE VISUALIZA POR CÁMARA RECOLETA42 EMPLAZADA EN PUEYRREDÓN 1398 Y SANTA FE EL RETIRO DE PERSONAL POLICIAL CON TRASLADO DE 3 MASCULINOS Y 1 FEMENINO DANDO POR FINALIZADO EL EVENTO. SE TOMA CONOCIMIENTO MEDIANTE CARTA SAE QUE BRIGADA INFORMA SE REALIZA LA CONSULTA CON LA FISCALÍA CRIMINAL Y CORRECCIONAL N°62 A CARGO DEL DR. YAPUR SECRETARIA ÚNICA A CARGO DEL DR. PARDO EL CUAL DISPUSO SE LABREN ACTUACIONES POR TENTATIVA DE HURTO EN FLAGRANCIA DETENCIÓN DE LAS 4 PERSONAS NEGATIVO ELEMENTO SECUESTRADO EN EL LUGAR. ESTE EVENTO FUE REALIZADO POR PAZ AGUSTÍN DNI 47161746. PRESTA COLABORACIÓN EL OPERADOR PINTADO SANTIAGO DNI 43404637.</t>
  </si>
  <si>
    <t>4 DETENIDO</t>
  </si>
  <si>
    <t>BALVANERA 98</t>
  </si>
  <si>
    <t>SE TOMA CONOCIMIENTO MEDIANTE CARTA SAE N°46986210 DENUNCIANTE REFIERE APARENTE INCIDENCIA EN INTERIOR DE ALCALDÍA. SIENDO LAS 19:34HS. SE TOMA LA CÁMARA BALAVANERA98 EMPLAZADA EN VENEZUELA 2101 Y RINCÓN DONDE SE VISUALIZA A PERSONAL POLICIAL PARCIALMENTE POR OBSTRUCCIÓN DE ARBOLEDA. 20:01HS. SE RETIRA PERSONAL POLICIAL DEL LUGAR DANDO POR FINALIZADO ESTE EVENTO. SE AMPLÍA MEDIANTE SAE SALA DE SITUACIÓN ALCAIDÍA INDICO QUE HIZO ARRIBO AMBULANCIA DE SAME INTERNO 396 DEL HOSPITAL RAMOS MEJÍA A CARGO DE LA DRA. GARCIA MN 180443 QUIEN ASISTIÓ Y DERIVO AL DETENIDO SANTA CRUZ JUAN ANDRÉS CON DNI 37805896 CON DIAGNOSTICO TRAUMATISMO ENCÉFALO CRANEAL SIN PERDIDA. NO SE HALLARON ELEMENTOS CONSTITUTIVOS DE DELITO SITUACIO CONTROLADA.</t>
  </si>
  <si>
    <t>SE TOMA CONOCIMIENTO MEDIANTE MODULACIÓN. QUE PERSONAL POLICIAL QUE SE ENCUENTRA EN AV CORRIENTES Y 9 DE JULIO INFORMA QUE UN MASCULINO HABRÍA INTENTADO AGREDIRLO. ATENTO A ELLO SIENDO LAS 19:32HS. SE TOMA CÁMARA SAN NICOLÁS 71 EMPLAZADA EN CERRITO 402 Y CORRIENTES VISUALIZANDO PERSONAL POLICIAL CON UN MASCULINO DEMORADO. SE BRINDA APOYO ÓPTICO Y SE DA AVISO A COMANDO MEDIANTE CARTA SAE N°46986235. SE VERIFICO LÍNEA DE TIEMPO CÁMARA SAN NICOLÁS 71 CAM 03 SIENDO LAS 19:25HS. SE VISUALIZÓ AL MASCULINO REDUCIDO AL MOMENTO EN LA INTERSECCIÓN DE CERRITO Y CORRIENTES ES CUANDO AL VER AL PERSONAL POLICIAL SE APROXIMA A ELLOS PONIÉNDOSE HOSTIL HACIA LOS MISMOS POSTERIORMENTE EL PERSONAL PROCEDE A REDUCIR AL MISMO. 20:48HS. SE RETIRA MASCULINO POR SUS PROPIOS MEDIOS. POSTERIORMENTE SE TOMA CONOCIMIENTO MEDIANTE AMPLIACIÓN DE CARTA SAE QUE PERSONAL POLICIAL INTERVENTOR INFORMA QUE SE REALIZÓ CONSULTA CON UNIDAD DE FLAGRANCIA ESTE A CARGO DEL DR. CAPUTO. QUIEN DISPUSO ACTUACIONES POR DESOBEDIENCIA. NOTIFICACIÓN AL ARTÍCULO 29 Y 30 AL MASCULINO.</t>
  </si>
  <si>
    <t>V. SOLDATIO123</t>
  </si>
  <si>
    <t>SE TOMA CONOCIMIENTO MEDIANTE CARTA SAE N° 46986213 LE ROBARON PERTENENCIAS A UN MASCULINO ESTA EN UN AUTO PEUGEOT 207 COLOR BLANCO. 19:42HS. SE POSEE CÁMARA VILLA SOLDATIO123 EMPLAZADA EN PJE LA JAUITA Y LACARRA VISUALIZANDO EN EL LUGAR A PERSONAL POLICIAL JUNTO A MASCULINO Y VEHÍCULO DETENIDO. 19:57HS. SE REALIZA LÍNEA DE TIEMPO POR CÁMARA VILLA SOLDATIO123CAM03 SIENDO LAS.19:18HS. SE VISUALIZA A MASCULINO DAMNIFICADO CIRCULAR JUNTO A OTRO MASCULINO EL CUAL VISTE CHOMBA BLANCA CON CUELLO NEGRO SHORT OSCURO CALZADO GRIS CON SUELAS BLANCAS LOS MISMOS SE DIRIGEN POR PJE LA JAULITA SENTIDO A SIN NOMBRE PERDIÉNDOSE DE LA VISUAL DE LAS CÁMARAS. 20:08 HS. SE TOMA CÁMARA VILLA SOLDATI35 EMPLAZADA EN LAGUNA2508 Y RIESTRA VISUALIZANDO A PERSONAL POLICIAL CON MASCULINOS. 20:09HS. LOS MASCULINOS QUE SE ENCONTRABAN CON PERSONAL POLICIAL NO COINCIDEN CON EL MASCULINO VISUALIZANDO POR ESTA SALA. 20:23HS. SE RETIRA PERSONAL POLICIAL DEL LUGAR DANDO ASÍ POR FINALIZADO ESTE EVENTO. POSTERIORMENTE SE TOMA CONOCIMIENTO MEDIANTE AMPLIACIÓN CARTA SAE UTP INFORMA EN EL LUGAR SE TRATO DE DOS DAMNIFICADOS PADRE E HIJO AMBOS ILESOS SE LABRAN ACTUACIONES POR ROBO AMA FISCALÍA CORRECCIONAL N50 A CARGO DR. ORFILA SECRETARIA ÚNICA A CARGO DRA. SOULE.</t>
  </si>
  <si>
    <t>P. CHACABUCO 66</t>
  </si>
  <si>
    <t>SE TOMA CONOCIMIENTO MEDIANTE CARTA SAE N°46986395 DONDE MASCULINO REFIERE QUE LE ROBAN LOS MEDIDORES DE AYSA LA VEREDA ESTARÍA LLENA DE AGUA. 19:54HS. SE TOMA CÁMARA PARQUE CHACABUCO66 EMPLAZADA EN ESTRADA 402 Y BEAUCHEF VISUALIZANDO A UN MEDIDOR CON PERDIDA DE AGUA Y A PERSONAL POLICIAL EN EL LUGAR. 20:25HS. SE RETIRA PERSONAL POLICIAL DEL LUGAR DANDO ASÍ POR FINALIZADO ESTE EVENTO. SE AMPLIA MEDIANTE CARTA SAE QUE HT 183 INFORMA QUE SE REALIZO CONSULTA CON LA FISCALÍA CRIMINAL Y CORRECCIONAL N°30 A CARGO DEL DR. RECHINI SECRETARIA ÚNICA DEL DR. CAMPANA DISPUSO ACTUACIONES POR ROBO.</t>
  </si>
  <si>
    <t>CABALLITO 78</t>
  </si>
  <si>
    <t>SE TOMA CONOCIMIENTO MEDIANTE CARTA SAE N° 46986325 LLAMANTE REPORTA MASCULINO EN LA VEREDA INCONSCIENTE. NO SABE QUE LE PASO. 19:46HS. SE TOMA CÁMARA CABALLITO78 EMPLAZADA EN OTAMENDI Y BOGOTÁ LOGRANDO VISUALIZAR PERSONAL POLICIAL JUNTO CON PERSONA TENDIDA EN CINTA ASFÁLTICA. MEDIANTE LINEA DE TIEMPO DE CÁMARA CABALLITO78CAM03 SIENDO LAS 19:24HS. SE VISUALIZA MASCULINO DESPLAZARSE POR OTEMANDI SEDITO AL TRANSITO. AL LLEGAR A LA INTERSECCIÓN CON LA CALLE BOGOTÁ EL MISMO SE RECUESTA SOBRE LA CINTA ASFÁLTICA. 19:51HS. ARRIBA SAME. 19:57HS. SE RETIRA SAME CON TRASLADO. A SI MISMO SE RETIRA PERSONAL POLICIAL DANDO POR FINALIZADO ESTE EVENTO. SE AMPLIA MEDIANTE CARTA SAE MÓVIL INFORMA ARRIBA SAME INTERNO 390 DEL DURAND A CARGO DR. JOSÉ FLORES MATRICULA NACIONAL 173123 ASISTE Y DERIVA AL MISMO NOSOCOMIO CON DIAGNOSTICO ESTADO DE EBRIEDAD. A MASCULINO QUE NO APORTA DATOS EL MISMO DE APROXIMADAMENTE 45 AÑOS. 1.70 ESTATURA. TEZ TRIGEÑA. VESTÍA REMERA TIPO CHOMBA Y SHORT COLOR NEGRO. ZAPATILLAS COLOR AZUL.</t>
  </si>
  <si>
    <t xml:space="preserve">1 TRASLADO SAME.- </t>
  </si>
  <si>
    <t>SE TOMA CONOCIMIENTO MEDIANTE CARTA SAE N° 46986346 POR MASCULINO DETENIDO POR PERSONAL POLICIAL. 19:51HS. AL MOMENTO DE TOMAR LA CÁMARA LINIERS04 EMPLAZADA EN RIVADAVIA 11686 Y GENERAL PAZ SE LOGRA VISUALIZAR A PERSONAL POLICIAL EN EL LUGAR CON UN MASCULINO PREVENIDO. 20:22HS. ARRIBA SAME. 20:35HS. SE RETIRA SAME SIN TRASLADO. 20:26HS. SE RETIRA PERSONAL POLICIAL CON TRASLADO DANDO POR FINALIZADO ESTE EVENTO. SE TOMA CONOCIMIENTO MEDIANTE AMPLIACIONES DE CARTA SAE QUE OFICIAL PRIMERO VÍA QSO PATRULLA CONTROL DE INGRESO INFORMA SE ENCONTRABA REALIZANDO CONTROL Y SE PROCEDE DETENER LA MARCHA DE UN MOTOCICLISTA. EL MISMO LA LICENCIA Y E PERMISO DE CIRCULACIÓN VENCIDO. EL MASCULINO SE TORNA HOSTIL POR LO QUE SE PROCEDE A REDUCIRLO. ARRIBO SAME INTERNO 419 DE BASE EMILIO CASTRO A CARGO DEL DOCTOR ROMERO MN 184430 QUIEN ASISTE EN EL LUGAR A MASCULINO CON DIAGNOSTICO TRAUMATISMO EN AMBAS RODILLAS Y CABEZA A RAÍZ DE HABERSE TORNADO HOSTIL AL MOMENTO DE SER DEMORADO. SE REALIZA CONSULTA CON LA UNIDAD DE FLAGRANCIA SUR A CARGO DE LA DOCTORA SOLANO SIENDO ATENDIDA POR EL SECRETARIO DOCTOR LADIRI QUIEN DISPUSO ACTUACIONES POR ARTICULO 239.</t>
  </si>
  <si>
    <t>SIENDO LAS 20:04HS. SE TOMA LA CÁMARA CONSTITUCIÓN 32 EMPLAZADA EN SALTA 1520 Y PAVÓN DONDE SE VISUALIZA A FEMENINO DE SHORT NEGRO CON REMERA ROSA MOCHILA NEGRA COLOCADA LA MISMA EN APARENTE COMERCIALIZACIÓN DE ESTUPEFACIENTES A LA CUAL SE LE APROXIMAN DOS MASCULINOS CON LOS CUALES REALIZA INTERCAMBIO. SE DA AVISO A COMANDO GENERANDO CARTA SAE N°46986536. SIENDO LAS 20:12HS. AL VISUALIZAR A PERSONAL PRÓXIMO SE RETIRA POR SALTA HACIA CONSTITUCIÓN POR LO QUE SIENDO LAS 20:13HS. SE TOMA CÁMARA CONSTITUCIÓN 34 EMPLAZADA EN LIMA OESTE 1405 Y CONSTITUCIÓN DONDE SE VISUALIZA AL FEMENINO DESPLAZARSE POR LIMA HACIA PAVÓN PERDIÉNDOSE DE LA VISUAL. 20:21HS. SE VISUALIZA NUEVAMENTE POR CÁMARA CONSTITUCIÓN 32 AL FEMENINO DESCRIPTO LA MISMA SE DESPLAZA POR SALTA HACIA CONSTITUCIÓN. 20:24HS. SE TOMA LA CÁMARA CONSTITUCIÓN 85 EMPLAZADA EN CONSTITUCIÓN 1187 Y LIMA DONDE SE VISUALIZA A PERSONAL POLICIAL DAR CON EL FEMENINO DESCRIPTO Y EL MASCULINO QUE LE ACOMPAÑABA. 20:36HS. SE RETIRAN LAS PARTES POR SUS MEDIOS Y PERSONAL POLICIAL DANDO POR FINALIZADO ESTE EVENTO. MEDIANTE AMPLIACIONES DE CARTA SAE HT 1158 REFIERE QUE SE IDENTIFICA SIN NOVEDADES JUSTIFICAN PERMANENCIA.</t>
  </si>
  <si>
    <t>P. CHACABUCO O156</t>
  </si>
  <si>
    <t>SE TOMA CONOCIMIENTO MEDIANTE CARTA SAE N°46986485 DONDE FEMENINO REFIERE QUE HABRÍA UN MASCULINO QUE ESTARÍA GOLPEANDO LA PUERTA DEL LUGAR. 20:04HS. SE TOMA CÁMARA PARQUE CHACABUCOO156 EMPLAZADA EN ZELARRAYAN 895 Y ALBARRACIN VISUALIZANDO A APARENTE DOMICILIO. 20:11HS. ARRIBA PERSONAL POLICIAL Y DA CON LOS LLAMANTES. 20:19HS. SE RETIRA PERSONAL POLICIAL DANDO ASÍ POR FINALIZADO ESTE EVENTO. SE AMPLIA MEDIANTE CARTA SAE QUE SECTOR 1 INFORMA SE ENTREVISTA CON LA LLAMANTE LA CUAL INDICA QUE SE TRATO DE UNA INCIDENCIA CON LA EMPLEADA DE LIMPIEZA LA CUAL AL ARRIBO YA SE HABRÍA RETIRADO PANORAMA NORMAL.</t>
  </si>
  <si>
    <t>V. LUGANOO241</t>
  </si>
  <si>
    <t>20:11HS. SE VISUALIZA POR CÁMARA VILLA LUGANO0241 EMPLAZADA EN FERNANDEZ DE LA CRUZ 4698 Y ESCALADA A UN GRUPO DE PERSONAS REUNIDAS EN EL LUGAR. SE DA AVISO A COMANDO GENERANDO CARTA SAE N ° 46986586. SIENDO LAS 20:20HS. SE RETIRAN TODAS LAS PERSONAS DEL LUGAR DANDO POR FINALIZADO ESTE EVENTO. SE TOMA CONOCIMIENTO MEDIANTE AMPLIACIONES DE CARTA SAE MOVIL908 INFORMA QUE SE TRATA DE LAS MISMAS PERSONAS QUE SE ENCONTRABAN EN CRUZ Y ESCALADA LAS CUALES SE DESPLAZARON DEL LUGAR Y SE ESTÁN RETIRANDO HACIA EL BARRIO 20.</t>
  </si>
  <si>
    <t>P. CHACABUCO 22</t>
  </si>
  <si>
    <t>SE TOMA CONOCIMIENTO MEDIANTE CARTA SAE N°46986555 DENUNCIANTE FEMENINO REFIERE QUE LA EXPAREJA ESTÁ EN LA PUERTA DE SU CASA. 20:13 HS. SE TOMA CÁMARA PARQUE CHACABUCO22 EMPLAZADA EN J M MORENO 1339 Y CASTAÑARES POR LA CUAL AL MOMENTO NO SE VISUALIZAN RECURSOS EN EL QTH APORTADO. 20:18 HS. SE VISUALIZA EL ARRIBO DE PERSONAL POLICIAL DANDO CON APARENTE DENUNCIANTE A QUIEN PROCEDEN A ENTREVISTAR. 20:48 HS. SE RETIRA PERSONAL POLICIAL DEL LUGAR DANDO ASÍ POR FINALIZADO EL EVENTO. SE AMPLÍA CONOCIMIENTO A TRAVÉS DE CARTA SAE SECTOR INFORMA QUE SE TRATÓ DE UNA CONFUSIÓN. QUE A LA VECINA LE PARECIÓ VER A SU EX PAREJA SE VERIFICO Y EL PANORAMA ES NORMAL NEGATIVO VIOLENCIA.</t>
  </si>
  <si>
    <t>V. RIACHUELO05</t>
  </si>
  <si>
    <t>SE TOMA CONOCIMIENTO MEDIANTE CARTA SAE N°46986633 SOBRE UN VEHÍCULO LE ESTARÍA SALIENDO FUEGO DEL MOTOR. 20:19 HS. SE TOMA CÁMARA VILLA RIACHUELO05 EMPLAZADA EN GRAL PAZ 16805 Y CNEL ROCA VISUALIZANDO AL VEHÍCULO Y PERSONAL POLICIAL EN EL LUGAR. 20:27 HS. ARRIBA BOMBEROS 20:53 HS. SE RETIRA BOMBEROS. 20:54 HS. QUEDA DE CONSIGNA EL PERSONAL POLICIAL EN EL LUGAR DANDO POR FINALIZADO EL EVENTO. POSTERIORMENTE SE AMPLIA POR CARTA SAE INFORMA BOMBEROS INTERNO 2675 A CARGO DEL CAPITÁN LP 29967 PERALTA DOTACIÓN 8 1 ESTACIÓN 10 LUGANO. SE LABRAN EXPEDIENTE EN CONSTANCIA.</t>
  </si>
  <si>
    <t>PALERMO O234</t>
  </si>
  <si>
    <t>SE TOMA CONOCIMIENTO MEDIANTE CARTA SAE N° 46986624 DENUNCIANTE REFIERE QUE HABRÍA UN MASCULINO Y ESTARÍA CON DOS MENORES. EL MISMO VISTE REMERA NEGRA MOCHILA BLANCA Y NEGRA SHORT BLANCO. EL ADULTO METERÍA A LOS MENORES EN LOS TACHOS PARA SACAR BASURA. SIENDO LAS 20:21HS. SE TOMA CÁMARA PALERMOO234 EMPLAZADA EN GODOY CRUZ 2601 Y GÜEMES VISUALIZANDO A MASCULINO DE SIMILARES CARACTERÍSTICAS JUNTO A UN FEMENINO Y DOS MENORES SOBRE CALLE GODOY CRUZ. 20:33HS. SE LOS PIERDE DE LA VISUAL DANDO POR FINALIZADO ESTE EVENTO. LOS MISMO DIRIGIÉNDOSE HACIA AVENIDA SANTA FE. SE DEJA CONSTANCIA QUE NO SE VISUALIZÓ ARRIBO DE PERSONAL POLICIAL EN EL LUGAR. POSTERIORMENTE SE AMPLIA QUE HT INFORMA SE RECORRIÓ LA ZONA CON RESULTADO NEGATIVO LO APORTADO. PRESENCIA NOTORIA. NO SE APROXIMA DENUNCIANTE. PANORAMA NORMAL EN VÍA PÚBLICA.</t>
  </si>
  <si>
    <t>V. LUGANO 38</t>
  </si>
  <si>
    <t>SE TOMA CONOCIMIENTO A TRAVÉS DE CARTA SAE N°46986787 DENUNCIANTE REFIERE QUE UN MASCULINO EN MOTOVEHICULO LE ARREBATA EL CELULAR. SIENDO LAS 20:37 HS. SE TOMA CÁMARA VILLA LUGANO38 EMPLAZADA EN LISANDRO DE LA TORRE 4690 Y CHILAVERT VISUALIZANDO A UN MOTOVEHICULO HONDA XR TORNADO MERODEANDO LA ZONA AL MISMO MOMENTO CIRCULA POR CHILAVERT SE SUBE A LA VEREDA Y APARENTEMENTE LE ARREBATA EL CELULAR A UN FEMENINO LUEGO SE DA A LA FUGA POR LISANDRO DE LA TORRE SENTIDO BARROS PAZOS. MASCULINO VESTÍA ROPA OSCURA CASCO NEGRO. 20:49 HS. ARRIBA PERSONAL POLICIAL. 20:59 HS. SE RETIRA PERSONAL POLICIAL DANDO POR FINALIZADO EL EVENTO. POSTERIORMENTE SE TOMA CONOCIMIENTO A TRAVÉS LA AMPLIACIÓN SAE M 908 SE ENTREVISTO A LA DAMNIFICADA LE SUSTRAEN UN IPHONE 16 PRO MAX DAMNIFICADA ILESA SE LABRAN ACTAS POR ROBO ARREBATO FISCALÍA CORRECCIONAL N 50 A CARGO DR ORFILA SECRETARIA ÚNICA A CARGO DRA BUSTAMANTE.</t>
  </si>
  <si>
    <t>SAN NICOLAS 86</t>
  </si>
  <si>
    <t>SE TOMA CONOCIMIENTO MEDIANTE CARTA SAE N° 46986737. DENUNCIANTE REFIERE DOS MASCULINOS ROBARON EN INTERIOR DE EDIFICIO Y LE HABRÍAN SUSTRAÍDO DINERO TENDRÍAN ARMA DE FUEGO. SIENDO LAS 20:41HS. SE TOMA LA CÁMARA SAN NICOLÁS 86 EMPLAZADA EN L N ALEM 301 Y SARMIENTO DONDE SE VISUALIZA A PERSONAL CON UN MASCULINO APARENTE DAMNIFICADO. SE REALIZA LÍNEA DE TIEMPO DE LA CÁMARA SAN NICOLÁS 86 CAM01 SIENDO LAS 20:27HS. SE VISUALIZÓ A DOS MASCULINO PROVENIR A LA VELOZ CARRERA DE LA DIRECCIÓN APORTADA PRIMER MASCULINO REMERA NEGRA SHORT DEPORTIVO NEGRO VIVOS CLAROS SEGUNDO MASCULINA REMERA DE MANGA LARGA NEGRA PANTALÓN ROJO VIVOS LATERALES BLANCOS SE RETIRARON POR SARMIENTO SENTIDO EDUARDO MADERO. SE CONTINUA LÍNEA DE TIEMPO CÁMARA SAN NICOLÁS 61 CAM03 EMPLAZADA EN CORRIENTES 95 Y EDUARDO MADERO DONDE SIENDO LAS 20:29HS. SE VISUALIZA A LOS MASCULINOS DESPLAZÁNDOSE POR CORRIENTES SENTIDO MADERO Y DOBLAR EN MADERO SENTIDO SARMIENTO PERDIÉNDOSE DE LA VISUAL. 21:13HS. ARRIBA SAME AL LUGAR.21:25HS. SE RETIRA SAME CON TRASLADO DEL MASCULINO. 21:55HS. SE RETIRA PERSONAL POLICIAL DANDO POR FINALIZADO ESTE EVENTO. MEDIANTE AMPLIACIONES DE CARTA SAE M601 D SE REALIZÓ LA CONSULTA CON LA FISCALÍA CRIMINAL Y CORRECCIONAL NUMERO 31 DOCTORA GIL CARBO SECRETARIA ÚNICA DOCTOR LAPENTA DISPUSO ACTUACIONES ROBO Y LESIONES SE SOLICITÓ UCM SIMPLE.</t>
  </si>
  <si>
    <t>FLORES O161/FLORES20</t>
  </si>
  <si>
    <t>SE TOMA CONOCIMIENTO MEDIANTE CARTA SAE N° 46986766 HT 078 EN PRIORIDAD POR UN MASCULINO POR TERRADA SENTIDO A RIVADAVIA CON UNA MOCHILA ACUSADO DE ILÍCITO. MASCULINO DE BERMUDA DE JEAN CLARO CON REMERA NEGRA Y ZAPATILLAS BLANCAS.SIENDO LAS 20:43 HS. SE TOMA CÁMARA FLORESO161 EMPLAZADA EN YERBAL 2794 Y TERRADA VISUALIZANDO A PERSONAL POLICIAL TRABAJANDO EN EL LUGAR JUNTO A UN MOTO VEHÍCULO. POSTERIORMENTE SE REALIZA LINEA DE TIEMPO MEDIANTE CÁMARA FLORESO161CAM01 CAM02 SIENDO LAS 20:33 HS. SE VISUALIZA DOS MASCULINOS. PRIMER MASCULINO REMERA BLANCA Y SHORT NEGRO.SEGUNDO MASCULINO REMERA NEGRA CON VIVOS NARANJA SOBRE LOS HOMBROS CON BERMUDA DE JEAN Y MOCHILA OSCURA COLOCADA MERODEANDO EN LA ZONA SEGUNDOS DESPUÉS EL PRIMER MASCULINO SE RETIRA EN UN MOTOVEHICULO MODELO 110 COLOR ROJA POR YERBAL SENTIDO A TERRADA EN CONTRA MANO Y DOBLA EN TERRADA SENTIDO A LAS VÍAS ABANDONANDO EL MOTOVEHICULO Y SE DA A LA FUGA A PIE POR YERBAL A LA PORTEÑA. Y EL SEGUNDO MASCULINO A PIE SE RETIRA POR TERRADA SENTIDO A RIVADAVIA. 20:35 HS. PRIMER MASCULINO VUELVE SOBRE SUS PASOS PERDIÉNDOSE DE LA VISUAL Y LUEGO SE VISUALIZA PERSONAL POLICIAL RECORRIENDO INMEDIACIONES.SIENDO LAS 20:41 HS. MEDIANTE CÁMARA FLORES20 EMPLAZADA EN RIVADAVIA 7390 Y SAN PEDRITO SE VISUALIZA A PERSONAL POLICIAL REALIZANDO RECONOCIMIENTO DEL SEGUNDO MASCULINO. MEDIANTE FLORESO161 SIENDO LAS 21:32 HS. SE RETIRA PERSONAL POLICIAL DANDO POR FINALIZADO ESTE EVENTO. SE AMPLIA MEDIANTE CARTA SAE QUE SE REALIZA CONSULTA CON JUZGADO NACIONAL EN LO CRIMINAL Y CORRECCIONAL DE MENORES N°1 A CARGO DEL DR. VON LEER SECRETARIA N°1 A CARGO DEL DR. MAURIZ DISPONE TRASLADO DEL MENOR AL INSTITUTO INCHAUSTI ADEMAS DEL SECUESTRO DEL MOTOVEHICULO Y MEDIDAS DE RIGOR SIENDO LAS ACTUACIONES POR TENTATIVA DE ROBO AUTOMOTOR.</t>
  </si>
  <si>
    <t>SE TOMA CONOCIMIENTO MEDIANTE CARTA SAE N° 46986870 DENUNCIANTE REFIERE QUE UN MASCULINO HABRÍA ATACADO A UN OFICIAL EL MISMO ESTARÍA CON UN CUCHILLO. 20:55 HS. SE TOMA LA CÁMARA COLEGIALES30 EMPLAZADA EN ÁLVAREZ THOMAS 1299 Y ELCANO EN LA CUAL SE VISUALIZA A PERSONAL POLICIAL JUNTO A UN GRUPO DE PERSONAS. 20:59 HS. LOS MISMOS SE PIERDEN DE LA VISUAL DE LAS CÁMARAS DANDO ASÍ POR FINALIZADO EL EVENTO. SE TOMA CONOCIMIENTO MEDIANTE AMPLIACIÓN CARTA SAE MÓVIL 915 SE TRATO DE UNA INCIDENCIA ENTRE LAS PARTE NEGATIVO LESIONADOS NO QUIEREN INSTAR A LA ACCIÓN PENAL PERSONAL POLICIAL ILESO NEGATIVO ARMA BLANCA.</t>
  </si>
  <si>
    <t>SE TOMA CONOCIMIENTO MEDIANTE CARTA SAE N° 46986933 LLAMANTE REPORTA FEMENINO CAÍDO EN VÍA PUBLICA CON ABUNDANTE SANGRADO POR CORTE EN CEJA. SIENDO LAS 21:00 HS. SE TOMA CÁMARA CABALLITOO212 EMPLAZADA LA PLATA 191 Y CHACO DONDE SE VISUALIZA AL FEMENINO SIENDO ASISTIDA POR UN MASCULINO. 21:05 HS. ARRIBA PERSONAL POLICIAL ASISTIENDO A EL FEMENINO. 21:16HS. ARRIBA SAME. 21:26HS. SE RETIRA SAME SIN TRASLADO Y PERSONAL POLICIAL DANDO POR FINALIZADO EL EVENTO. SE AMPLIA MEDIANTE CARTA SAE HT INFORMA ARRIBA SAME INTERNO 421 DEL DURAND A CARGO DR.  ARCENO MN 201450 ASISTE Y LUGAR DIAGNOSTICO HERIDA CORTO PUNZANTE EN PIERNA IZQUIERDA POR CAÍDA DE SU ALTURA.</t>
  </si>
  <si>
    <t>LINIERSO117</t>
  </si>
  <si>
    <t>SE TOMA CONOCIMIENTO MEDIANTE CARTA SAE N° 46987054 DENUNCIANTE REFIERE POR PERSONAL POLICIAL ARROLLADA. 21:12 HS. SE TOMA CÁMARA LINIERSO117 EMPLAZADA EN GALLOARADO 297 Y RESERVISTAS ARGENTINOS DONDE SE VISUALIZA A PERSONAL POLICIAL FEMENINO CAÍDO EN EL LUGAR. SE REALIZA LÍNEA DE TIEMPO EN LINIERSO117CAM02 SIENDO LAS 21:08 HS. SE VISUALIZA DOS VEHÍCULOS PRIMER VEHÍCULO POINTER GRIS EL MISMO NO POSEE TAZAS EN SUS RUEDAS VIDRIOS POLARIZADOS ESPEJO RETROVISORES COLOR NEGRO. SEGUNDO VEHÍCULO CORSA COLOR GRIS AMBOS CIRCULAR POR GALLARDO SENTIDO A RESERVISTAS SE BAJAN AMBOS CONDUCTORES PRIMER MASCULINO ROBUSTO REMERA NEGRA Y SHORT NEGRO CALZADO NEGRO. SEGUNDO MASCULINO REMERA ROSA PANTALÓN NEGRO CALZADO NEGRO LOS MISMOS MANTIENEN UNA DISCUSIÓN E INCIDENCIA PRODUCTO DE ESTO ARRIBA HT LUEGO EL PRIMER MASCULINO EL CUAL SE SUBE AL VEHÍCULO POINTER AL QUERER DARSE A LA FUGA ATROPELLA A PERSONAL POLICIAL QUEDANDO LA MISMA TENDIDA EN EL SUELO SIENDO ASISTIDA POR TRANSEÚNTES. EL VEHÍCULO SE RETIRA POR AUTOPISTA PERITO MORENO SENTIDO A GRAL PAZ. SE DEJA CONSTANCIA QUE NO SE LOGRA VISUALIZAR DOMINIO DEL MISMO. 21:22 HS. ARRIBA SAME AL LUGAR. 21:28 HS. SE RETIRA SAME CON TRASLADO DE PERSONAL POLICIAL. 21:34 HS SE TOMA CÁMARA LINIERS37CAM02 EMPLAZADA EN LEGUIZAMON 1010 Y ACASSUSO VISUALIZANDO A SAME ARRIBAR AL NOSOCOMIO AL LUGAR. 21:49HS SE RETIRA SAME SIN TRASLADO. 22:10HS. SE RETIRA PERSONAL POLICIAL. POSTERIORMENTE CARTA SAE AMPLIA JEFE DE SERVICIO 9B INFORMA EL PERSONAL POLICIAL INGRESO AL HTAL SANTOJANNI CON DIAGNOSTICO POLITRAUMA SIN RIESGO DE VIDA. SE LE ESTÁN REALIZANDO ESTUDIOS. EN BREVE CON MÁS DATOS. JEFE SERVICIO 9B ARRIBO SAME INTERNO 417 PROVENIENTE DEL HTAL SANTOJANNI A CARGO DRA GEVARA MN 183761 ASISTE Y TRASLADA AL MISMO NOSOCOMIO AL PERSONAL POLICIAL. SE COMUNICÓ CON ESTA DDMP EL OFICIAL PERMANENCIA DE CV9B INDICANDO QUE EL EFECTIVO SE ENCUENTRA FUERA DE PELIGRO CON DIAGNOSTICO POLITRAUMATISMOS. LOS ESTUDIO NO DEMUESTRAN AL MOMENTO ANOMALIAS.SE REALIZO CONSULTA CON EL JUZGADO EN LO CRIMINAL Y CORRECCIONAL N° 5 A/C DOCTORA PROBITOLA SECRETARIA N° 118 A CARGO DOCTOR GHERZI QUIEN DISPUSO LABRADO DE ACTUACIONES POR TENTATIVA DE HOMICIDIO TRABAJO INVESTIGATIVO SOBRE EL RODADO POR PARTE DEL DIC-9 RELEVAMIENTO DE CÁMARAS Y DECLARACIÓN DEL EFECTIVO. JEFE DE SERVICIO 9B INFORMA ARRIBO SAME INT 417 DEL HTAL SANTOJANNI A CARGO DE LA DRA GUEVARA MN 183671 QUIEN ASISTE EN EL LUGAR AL SEÑOR FERRADA CON DIAGNOSTICO HERIDA EN LABIO INFERIOR DEBIDO AL GOLPE QUE RECIBE POR PARTE DEL CONDUCTOR DEL OTRO A/P QUE SE DIO A LA FUGA Y QUIEN HABRÍA EMBESTIDO AL PERSONAL POLICIAL. AL MOMENTO NEGATIVO SOLICITUD DE SERVICIO ALGUNO. AL PERSONAL POLICIAL SE LE REALIZO TOMOGRAFÍA Y PLACAS.</t>
  </si>
  <si>
    <t>CONSTITUCION 39</t>
  </si>
  <si>
    <t>SE TOMA CONOCIMIENTO MEDIANTE CARTA SAE N° 46986957 LLAMANTE SOLICITA SAME PARA MASCULINO CON UNA HERIDA A LA ALTURA DE LAS COSTILLAS ESTARÍA SEMI CONSCIENTE TENDRÍA UNA BOTELLA EN SU PODER. SIENDO LAS 21:15HS SE TOMA CÁMARA CONSTITUCION39 EMPLAZADA EN SANTIAGO DEL ESTERO 1909 Y ECHAGUE SE VISUALIZA PERSONAL POLICIAL CON MASCULINO SENTADO EN EL SUELO. 21:16HS ARRIBA SAME. 21:19HS SE RETIRA SAME NO VISUALIZANDO EL TRASLADO Y PERSONAL POLICIAL. DANDO ASÍ POR FINALIZADO EL EVENTO. AMPLIA MEDIANTE CARTA SAE 1001 C REFIERE QUE ARRIBO SAME INTERNO 338 DE BASE MONASTERIO A CARGO DE DOCTORA CABEZAS MATRICULA 155989 ASISTE Y TRASLADA A HOSPITAL PENNA DIAGNOSTICO HERIDA CORTANTE EN LA COSTILLA IZQUIERDA. SE HACE CONSULTA CON FLAGRANCIA ESTE A CARGO DE DOCTOR CAPUTO ACTUACIONES POR LESIONES 89.</t>
  </si>
  <si>
    <t>CABALLITO O176 CAM02</t>
  </si>
  <si>
    <t>SE TOMA CONOCIMIENTO MEDIANTE CARTA SAE N°46987111 DENUNCIANTE REFIERE QUE HABRÍA PERSONAS PELEANDO EN VÍA PUBLICA TENDRÍAN PALOS. SOLICITA PERSONAL POLICIAL. SIENDO LAS 21:21 HS. SE TOMA CÁMARA CABALLITOO176 EMPLAZADA EN ROJAS 303 Y BOGOTÁ SE VISUALIZA PERSONAL POLICIAL EN EL LUGAR INSPECCIONANDO Y ENTREVISTANDO UN GRUPO DE PERSONAS. 21:50 HS. SE RETIRA PERSONAL POLICIAL DEL LUGAR DANDO POR FINALIZADO EL EVENTO. POSTERIORMENTE SE TOMA CONOCIMIENTO MEDIANTE AMPLIACIÓN SAE QUE CICLISTA INDICA SE TRATO INCIDENCIA VERBAL POR CONFLICTO DE VIEJA DATA LAS PARTES NO INSTAN ACCIÓN PENAL SE DEJA CONSTANCIA EN PARTE.</t>
  </si>
  <si>
    <t>SE TOMA CONOCIMIENTO MEDIANTE CARTA SAE N°46987279 DENUNCIANTE LLAMO ANTERIORMENTE PORQUE SU EX MARIDO INTENTO ASESINARLA EN SU FINCA EN LA DIRECCIÓN APORTADA. REFIERE QUE TIENE CONOCIMIENTO QUE EL AGRESOR ESTÁ EN SANTANDER Y SENILLOSA. TENDRÍA UN ARMA BLANCA. 21:45 HS. SE TOMA CÁMARA PARQUE CHACABUCO22 EMPLAZADA EN J M MORENO 1339 Y CASTAÑARES POR LA CUAL SE VISUALIZA EL ARRIBO DE PERSONAL POLICIAL AL LUGAR. 21:56 HS. SE RETIRA PERSONAL POLICIAL AL LUGAR DANDO ASÍ POR FINALIZADO EL EVENTO. SE AMPLÍA CONOCIMIENTO A TRAVÉS DE CARTA SAE M SEC 4 INFORMA QUE EN EL LUGAR Y SE VERIFICO EL LUGAR CON RESULTADOS NEGATIVOS ASÍ MISMO LO QUE INDICA LA SRA. EN MENCIÓN SOLICITO QUE ALLÁ UN PERSONAL POLICIAL EN LA PUERTA DE SU FINCA. EL PERSONAL POLICIAL LE INDICO QUE REALICE LA CORRESPONDIENTE DENUNCIA EN LA COMUNA 7 B. ES NEGATIVO VIOLENCIA DE GENERO.</t>
  </si>
  <si>
    <t>FLORES 04 CAM03/ FLORES 77</t>
  </si>
  <si>
    <t>SE TOMA CONOCIMIENTO POR MEDIO DE SISEP GENERANDO LA CARTA SAE N°46987416 QUE DENUNCIANTE REFIERE QUE PERSONAL POLICIAL ESTARÍA SIGUIENDO A UN MASCULINO Y QUE ESTE SE HABRÍA ESCONDIDO Y ACABA DE SALIR. SIENDO LAS 21:54 HS. SE OBSERVA POR LA CÁMARA FLORES04 EMPLAZADA EN GRAL J G ARTIGAS 102 Y YERBAL DONDE SE VISUALIZA EN LA PLAZA AL PERSONAL POLICIAL CON UN MASCULINO ENSANGRENTADO Y HERIDO APARENTEMENTE EN LA CABEZA. POR LÍNEA DE TIEMPO SE OBSERVA POR LA CÁMARA FLORES04CAM01 A LAS 21:56 HS. EMPLAZADA EN EL MISMO QTH DONDE SE VISUALIZA UNA INCIDENCIA ENTRE MASCULINOS QUE SE AGREDEN. 22:06 HS. SE VISUALIZA AL PERSONAL POLICIAL QUE SE DESPLAZA A PIE CON UN MASCULINO DETENIDO POR LA CALLE ARTIGAS EN DIRECCIÓN A LA PLAZA. 22:09 HS. PERSONAL POLICIAL CORRE Y DETIENE A OTRO MASCULINO QUE INGRESA A UN KIOSCO. 22:17 HS. LE DAN SOLTURA AL MASCULINO DETENIDO EN EL KIOSCO Y SE RETIRA DEL LUGAR POR SUS PROPIOS MEDIOS. 22:43 HS. SE RETIRA EL PRIMER MASCULINO DETENIDO POR SUS PROPIOS MEDIOS. 23:16 HS. SE RETIRA EL APARENTE DAMNIFICADO DEL LUGAR EN COMPAÑÍA DEL PERSONAL POLICIAL DANDO ASÍ POR FINALIZADO EL EVENTO. POSTERIORMENTE SE TOMA CONOCIMIENTO POR MEDIO DE LA AMPLIACIÓN DE LA CARTA SAE QUE HT INFORMA EL MASCULINO CORRESPONDE Y NO POSEE NEGATIVO ELEMENTO CONSTITUTIVO DE DELITO NO GUARDA RELACIÓN CON EL MASCULINO EN FUGA.</t>
  </si>
  <si>
    <t>SAN NICOLAS 66</t>
  </si>
  <si>
    <t>SE TOMA CONOCIMIENTO MEDIANTE CARTA SAE 46987370 POR TRINOMIO GENERO MODULA POR C1 INFORMA POR DICHO DE TRANSEUNTES WV UP ARROJA GAS PIMIENTA A FEMENINO. 22:15HS. SE TOMA CÁMARA SAN NICOLAS66 EMPLAZADA EN AV CORRIENTES 1701 Y RODRIGUEZ PEÑA VISUALIZANDO A PERSONAL POLICIAL ASISTIENDO. 22:27HS. ARRIBA SAME. SE REALIZA LINEA DE TIEMPO POR CÁMARA SAN NICOLAS84CAM01 EMPLAZADA EN AV CORRIENTES 1710 Y RODRIGUEZ PEÑA SIENDO 21:50HS SE OBSERVA A VEHÍCULO NISSAN BLANCO CIRCULANDO POR AV CORRIENTES CIRCULAR POR AV CORRIENTES SENTIDO RODRIGUEZ PEÑA SE DETIENE EN MEDIO DE LA CINTA ASFÁLTICA BLOQUEANDO EL PASO A WV UP. DEL PRIMER VEHÍCULO SE BAJA UNA PERSONA Y SE APROXIMA AL OTRO RODADO PARA POSTERIOR EL WV UP RETIRARSE POR AV CORRIENTES SENTIDO PEÑA. 23:22HS. SE RETIRA PERSONAL POLICIAL. SE AMPLIA MEDIANTE CONSTANCIA QUE ARRIBO SAME INTERNO 379 DE BASE CORDOBA A CARGO DEL DR. GUISMAN ASISTE CON DIAGNOSTICO CONTROL CLÍNICO. SE REALIZA CONSULTA CON UNIDAD DE FLAGRANCIA ESTE A CARGO DEL DR. SULCA DISPONE ACTUACIONES POR MALTRATO FÍSICO.</t>
  </si>
  <si>
    <t>BALVANERA O129</t>
  </si>
  <si>
    <t>SE TOMA CONOCIMIENTO MEDIANTE CARTA SAE N° 46987545 DENUNCIANTE REFIERE QUE HABRÍA UN GRUPO DE PERSONAS DISCUTIENDO. 22:36HS. SE TOMA CÁMARA BALVANERAO129 EMPLAZADA EN CATAMARCA 200 Y ADOLFO ALSINA DONDE SE VISUALIZA MASCULINOS JUNTO A PERSONAL POLICIAL. 22:48HS. SE RETIRA PERSONAL POLICIAL DANDO POR FINALIZADO EL EVENTO. POSTERIORMENTE SE AMPLIA MEDIANTE CARTA SAE HT IDENTIFICO A MASCULINO SIN IMPEDIMENTO. AL ARRIBO NEGATIVO RIÑA.</t>
  </si>
  <si>
    <t>SAAVEDRA 50</t>
  </si>
  <si>
    <t>22.36HS SE VISUALIZA POR LAS CÁMARAS DE SAAVEDRA 50 MELIAN 46 Y ARIAS A UN MÓVIL POLICIAL ENTREVISTANDO A UN MASCULINO. SE DA AVISO A COMANDO GENERANDO CARTA SAE N° 46987685. SIENDO LAS 22.58HS. IDENTIFICA BRIGADA AL MASCULINO CONSULTADO DNI CORRESPONDE AL SR. MERCADO POSEE VIGENTE UN AUTO DE REBELDÍA POR COMPARENDO. 23.26HS. SE RETIRA EL MÓVIL POLICIAL DANDO POR FINALIZADO ESTE EVENTO. POSTERIORMENTE SE PROCEDE A AMPLIACIÓN. BRIGADA MASCULINO POSEE COMPARENDO EN EL TRIBUNAL N°3 DE MAR DEL PLATA PARA APORTAR DOMICILIO NOTIFICADO.</t>
  </si>
  <si>
    <t>CHACARITA 37</t>
  </si>
  <si>
    <t>SE TOMA CONOCIMIENTO MEDIANTE CARTA SAE N°46987675 DENUNCIANTE REFIERE QUE HABRÍA UN MASCULINO QUE ESTARÍA AGRESIVO HACIA LA FAMILIA. ESTARÍAN CON 3 MENORES APARENTEMENTE PERSONAS EN VULNERABILIDAD. EL FEMENINO PIDIÓ AYUDA. 22:45HS. SE TOMA CÁMARA CHACARITA37 EMPLAZADA EN LACROZE 4185 Y GUZMÁN EN LA CUAL SE VISUALIZA A PFA. EN EL LUGAR Y LAS PARTES INVOLUCRADAS. 22:47HS. SE VISUALIZA ARRIBO DE PERSONAL POLICIAL EL CUAL ENTREVISTA A LA FEMENINO. 22:50HS. EL MASCULINO SE RETIRA DEL LUGAR. 22:53HS. SE RETIRA EL FEMENINO QUEDANDO HT DE CONSIGNA DANDO ASÍ POR FINALIZADO ESTE EVENTO. POSTERIORMENTE SE TOMA CONOCIMIENTO MEDIANTE AMPLIACIÓN SAE HT SE TRATÓ DE UN FEMENINO QUE DISCUTIÓ CON SU PAREJA EL CUAL SE FUE A UN PARADOR Y ELLA QUERÍA SABER CÓMO LLEGAR AHÍ.</t>
  </si>
  <si>
    <t>PALERMO O253</t>
  </si>
  <si>
    <t>SE TOMA CONOCIMIENTO MEDIANTE CARTA SAE N° 46987630 DENUNCIANTE REFIERE QUE HABRÍA UN MASCULINO IMPIDIÉNDOLA HACER EJERCICIO FÍSICO. SIENDO LAS 22:45HS. SE TOMA CÁMARA PALERMOO153 EMPLAZADA EN CHENAUT 1902 Y BÁEZ VISUALIZANDO A PERSONAL POLICIAL EN EL LUGAR. SIENDO LAS 22:49HS. SE RETIRA PERSONAL POLICIAL DEL LUGAR DANDO ASÍ POR FINALIZADO EL EVENTO. POSTERIORMENTE MEDIANTE CARTA SAE MÓVIL INFORMA MASCULINO SE RETIRA SIN NOVEDAD LLAMANTE NO APORTA DATOS.</t>
  </si>
  <si>
    <t>SE TOMA CONOCIMIENTO MEDIANTE CARTA SAE N° 46987736 FEMENINO REFIERE QUE HABRÍA UN MASCULINO EN UN AUTO RENAULT BLANCO DOMINIO AB 623 AQ ESTARÍA MAL. DESCONOCE QUÉ LE PASA. SIENDO LAS 22:53 HS. SE TOMA CÁMARA PALERMO66 EMPLAZADA EN LIBERTADOR 3051 Y SIRIA VISUALIZANDO A PERSONAL POLICIAL ENTREVISTANDO A UN MASCULINO A BORDO DE UN AUTOMÓVIL PARTICULAR. 23:05 HS. ARRIBA SAME. 23:15 HS. SE RETIRA SAME. 23:20 HS. SE RETIRA MASCULINO POR SUS PROPIOS MEDIOS. 23:21 HS. SE RETIRA PERSONAL POLICIAL DANDO ASÍ POR FINALIZADO ESTE EVENTO. SE AMPLÍA MEDIANTE CARTA SAE 107: SEC 3 INFORMA QUE SE ENCUENTRA ILESO Y NO REQUIERE SAME SIN EFECTO SAME SE TRATO DE UN MASCULINO QUE SE ENCONTRABA DORMITANDO EN LA PUERTA DE LA IGLESIA EL MISMO REFIERE LLAMARSE ALEXIS DANIEL DE 50 AÑOS. NO REQUIERE SAME Y SE RETIRA DEL LUGAR SIN NOVEDAD EL MISMO ILESO. NEGATIVO PERSONA CON ATAQUE. SOLO SE ENCONTRABA DORMITANDO.</t>
  </si>
  <si>
    <t>V. SODLATI04</t>
  </si>
  <si>
    <t>SE TOMA CONOCIMIENTO MEDIANTE CARTA SAE N°46987694 DONDE DENUNCIANTE REFIERE QUE RENAULT 504 NEGRO 2 MASCULINOS ARMADOS E INDICA QUE LE HABRÍAN ROBADO UN MONO PATÍN Y PERTENENCIAS. INDICA QUE AGUARDA EN EL LUGAR PARA AMPLIAR INFORMACIÓN. 22:55HS. SE TOMA CÁMARA VILLA SOLDATI04 EMPLAZADA EN FERNÁNDEZ DE LA CRUZ 4403 Y 23 DE JUNIO SIN VISUALIZAR EL VEHÍCULO APORTADO. 22:55HS. ARRIBA MÓVIL POLICIAL DANDO CON EL DAMNIFICADO. 22:59HS. SE RETIRA PERSONAL POLICIAL DANDO POR FINALIZADO ESTE EVENTO. SE AMPLIA MEDIANTE CARTA SAE QUE MÓVIL 908 SE LABRAN ACTUACIONES POR ROBO A MANO ARMADA FISCALÍA CORRECCIONAL N°50 A CARGO DEL DR. ORFILA SECRETARIA ÚNICA A CARGO DEL DR. SOLIMINE.</t>
  </si>
  <si>
    <t>V. ORTUZAR 27</t>
  </si>
  <si>
    <t>SE TOMA CONOCIMIENTO MEDIANTE CARTA SAE N°46987850 DENUNCIANTE INDICA QUE ESTARÍA EN VÍA PUBLICA EN LA PUERTA DEL DOMICILIO. UN MASCULINO DE NOMBRE OSCAR DE 55 AÑOS TENDIDO EN EL PISO. ESTARÍA INCONSCIENTE CON SANGRE EN LA CABEZA. 23:12HS. SE TOMA CÁMARA VILLA ORTUZAR27 EMPLAZADA EN HOLMBERG 1372 Y ÁLVAREZ THOMAS EN LA CUAL SE VISUALIZA A SAME Y PERSONAL POLICIAL ENTREVISTANDO EN EL LUGAR. 23:46HS. SE RETIRA SAME. SIENDO LAS 00:12HS. SE DA POR FINALIZADO ESTE EVENTO QUEDANDO PERSONAL DE CONSIGNA. POSTERIORMENTE SE TOMA CONOCIMIENTO MEDIANTE AMPLIACIÓN SAE 615 ARRIBO SAME INTERNO 408 DEL TORNU DOCTOR AMANTE MN 136210 CONSTATA 23.25HS. 615 HIZO CONSULTA FISCALÍA CRIMINAL Y CORRECCIONAL 39 DOCTORA AZARFO SECRETARIA HERMIDA ACTOS AV. CAUSAL DE MUERTE DUDOSA SOLICITA UCM Y TRANSPORTE.</t>
  </si>
  <si>
    <t>SE TOMA CONOCIMIENTO MEDIANTE CARTA SAE N°46987900 DENUNCIANTE INDICA QUE HABRÍA UNA FEMENINA DESMAYADA INCONSCIENTE EN VÍA PUBLICA INDICA QUE VISTE DE BLANCO CON BOLSO CABEZA EN EL CORDÓN EL CUERPO EN LA CALLE. SIENDO LAS 23:24HS. SE TOMA CÁMARA CABALLITO25 EMPLAZADA EN ROSARIO 892 Y CENTENERA SE VISUALIZA LO MENCIONADO Y AL PERSONAL POLICIAL Y SAME EN EL LUGAR. 23:29HS. SE RETIRA SAME CON TRASLADO DEL FEMENINO. 23:30HS. SE RETIRA PERSONAL POLICIAL DEL LUGAR DANDO ASÍ POR FINALIZADO ESTE EVENTO. POSTERIORMENTE SE AMPLÍA MEDIANTE CARTA SAE HT INFORMA ARRIBA SAME INTERNO 390 DEL DURAND A CARGO DR. JOSÉ FLORES MN 173223 ASISTE Y DERIVA AL MISMO NOSOCOMIO CON DIAGNOSTICO POSIBLE INTOXICACIÓN ETÍLICA FEMENINA QUIEN NO APORTA.</t>
  </si>
  <si>
    <t xml:space="preserve">1 TRASLADO SAME </t>
  </si>
  <si>
    <t>SE TOMA CONOCIMIENTO MEDIANTE CARTA SAE N°46988002 MASCULINO INDICA QUE ESTA CON UNA FEMENINO QUIEN HABRÍA SIDO ROBADA. ESTARÍA EN ESTADO DE SHOCK. SE REALIZA LÍNEA DE TIEMPO MEDIANTE CÁMARA BALVANERA 52 CAM03 EMPLAZADA EN ENTRE RÍOS Y ALSINA DONDE SIENDO LAS 23:27 HS. SE VISUALIZA A UN FEMENINO REMERA OSCURA JEANS CLARO BOLSO NEGRO CIRCULANDO POR ENTRE RÍOS SENTIDO ALSINA ES CUANDO AL DOBLAR EN LA INTERSECCIÓN POR ALSINA SENTIDO A SOLÍS SE APROXIMA MOTOVEHÍCULO DE GRAN CILINDRADA OSCURO BITRIPULADO MASCULINO CONDUCTOR REMERA OSCURA VIVOS CLAROS A LOS COSTADOS PANTALÓN ACOMPAÑANTE RIÑONERA NEGRA PANTALÓN OSCURO AMBOS CON CASCO NEGRO COLOCADO DEL CUAL DESCIENDE EL ACOMPAÑANTE SE APROXIMA AL FEMENINO ARROJÁNDOLA AL SUELO PARA LUEGO RETIRARSE A LA VELOZ CARRERA POR ENTRE RÍOS SENTIDO A HIPÓLITO YRIGOYEN SIENDO PERSEGUIDO POR LA DAMNIFICADA. ASIMISMO NO SE LOGRA VISUALIZAR AL MOMENTO DOMINIO DEL MOTOVEHÍCULO EL MISMO SE RETIRÓ POR ENTRE RÍOS SENTIDO A HIPÓLITO. SE TOMA CONOCIMIENTO MEDIANTE CARTA SAE 1101 CONSULTA CON FISCALÍA NACIONAL EN LO CRIMINAL Y CORRECCIONAL N°41 A CARGO DOCTORA SILVANA RUSSI SECRETARIA ÚNICA A CARGO DOCTORA MARÍA FLORENCIA TORRES ACTUACIONES POR ROBO. ARRIBO SAME INTERNO 394 DE BASE RETIRO A CARGO DE DOCTORA GARCÍA LA MISMA NO COOPERA EN EL LUGAR A RAÍZ QUE EL FEMENINO SE RETIRA A SU OBRA SOCIAL.</t>
  </si>
  <si>
    <t>SE TOMA CONOCIMIENTO MEDIANTE CARTA SAE 46987960 DENUNCIANTE INDICA QUE HABRÍA UN MASCULINO DURMIENDO EN LA ESCALINATA DE LA IGLESIA ESTARÍA SIN REMERA. SIENDO LAS 23:28HS. SE TOMA CÁMARA FLORES66 EMPLAZADA EN RIVADAVIA 6922 Y PESCADORES VISUALIZÁNDOSE A UN MASCULINO TENDIDO EN LA ESCALINATA DE LA IGLESIA. SIENDO LAS 23:29 HS. SE VISUALIZA EL ARRIBO DE PERSONAL POLICIAL DANDO CON EL MASCULINO LUEGO DE UNA BREVE ENTREVISTA AL MASCULINO SE RETIRA POR SUS PROPIOS MEDIOS. SIENDO LAS 23:36 HS. SE RETIRA PERSONAL POLICIAL DEL LUGAR DANDO POR FINALIZADO ESTE EVENTO. POSTERIORMENTE SE TOMA CONOCIMIENTO MEDIANTE AMPLIACIÓN SAE 107M SECTOR3 INFORMA QUE SE ENCUENTRA ILESO Y NO REQUIERE SAME. SIN EFECTO SAME SE TRATO DE UN MASCULINO QUE SE ENCONTRABA DORMITANDO EN LA PUERTA DE LA IGLESIA EL MISMO REFIERE LLAMARSE ALEXIS DANIEL DE 50 AÑOS NEGATIVO PERSONA CON ATAQUE SOLO SE ENCONTRABA DORMITANDO.</t>
  </si>
  <si>
    <t>MATADEROSO186</t>
  </si>
  <si>
    <t>SE TOMA CONOCIMIENTO MEDIANTE CARTA SAE N°46987964 DENUNCIANTE REFIERE QUE SU HERMANA LO ESTARÍA AMENAZANDO INDICA QUE TENDRÍA ARMA DE FUEGO NO LO DEJARÍA INDICA QUE TENDRÍA ARMA DE FUEGO NO LO DEJARÍA INGRESAR A LO DE SU MADRE ESTARÍA EN LA PLAZA GUAMINI REFIERE QUE EL MISMO ESTARÍA VIOLENTO DENUNCIANTE BRIAN VISTE REMERA BLANCA CON NEGRO Y ROJO PANTALÓN NEGRO INDICA QUE SERÍA DISCAPACITADO NO POSEE NUMERO CONTACTO SE LE INDICO AGUARDE JUNTO AL TÓTEM. 23:30 HS. SE TOMA CÁMARA MATADEROSO186 EMPLAZADA EN ERCILLA 7307 Y GUAMINI SE VISUALIZA TÓTEM Y MASCULINO EN EL LUGAR EL MISMO VISTE REMERA BLANCA CON VIVOS ROJOS Y NEGROS PANTALÓN NEGRO CALZADO BLANCO. 23:35 HS. ARRIBA MÓVIL. 00:40 HS. SE RETIRA MÓVIL. SAE AMPLIA 609 INDICA DISCUSIÓN ENTRE HERMANOS POR TEMA DE TRABAJO EL LLAMANTE REFIERE QUE SU HERMANO LO HABÍA AMENAZADO DE MUERTE EL MISMO ILESO. ASIMISMO LA OTRA PARTE NO SE ENCONTRABA EN EL LUGAR AL ARRIBO DEL PERSONAL POC 1164414121 SE REALIZÓ CONSULTA CON UNIDAD DE FLAGRANCIA SUR A CARGO DE ÁNGEL PALOPOLI QUIEN DISPONE SE LABREN ACTUACIONES POR AMENAZA.</t>
  </si>
  <si>
    <t>SIENDO LAS 23:39 HS. SE VISUALIZA POR CÁMARA SAN TELMO 33 CAM02 EMPLAZADA EN COCHABAMBA 402 Y DEFENSA A MASCULINO DE BERMUDA BLANCA APROXIMARSE A MOTOVEHÍCULO ROWSER COLOR ROJO ESTACIONADO SOBRE COCHABAMBA INTERSECCIÓN CON DEFENSA Y MANIPULAR CON ALGÚN TIPO DE ELEMENTO EL TAMBOR DEL MOTOVEHÍCULO. SE DA AVISO A COMANDO MEDIANTE LA CARTA SAE N°46987940.PRIMER MASCULINO AUTOR VISTE DE GORRA NEGRA. REMERA BLANCA. BERMUDA BLANCA Y NEGRA ZAPATILLAS BLANCAS. SEGUNDO MASCULINO VISTE DE REMERA BLANCA BERMUDA DE JEAN Y ZAPATILLAS ROJAS. POSTERIORMENTE SIENDO LAS 23:40 HS. SE APROXIMAN AMBOS MASCULINOS AL MOTOVEHÍCULO PARA MANIPULAR EL MOTOR DEL MISMO Y RETIRARSE UNOS METROS. SIENDO LAS 23:41 HS. SE VISUALIZA POR CÁMARA SAN TELMO 34 EMPLAZADA EN COCHABAMBA 306 Y BALCARCE A LOS MASCULINOS SE RETIRAN DEL LUGAR POR COCHABAMBA CONTRA SENTIDO AL TRÁNSITO. SIENDO LAS 23:43 HS. AL NOTAR PRESENCIA POLICIAL SE DAN A LA FUGA. PRIMER MASCULINO POR BALCARCE HACIA JUAN DE GARAY Y EL SEGUNDO MASCULINO POR COCHABAMBA SENTIDO A PASEO COLON SIENDO INTERCEPTADO POR PERSONAL POLICIAL. SIENDO LAS 23:44 HS. SE VISUALIZA POR CÁMARA SAN TELMO 13 CAM02 EMPLAZADA EN BRASIL 294 Y BALCARCE A PERSONAL POLICIAL DAR CON EL PRIMER MASCULINO DESCRIPTO. SIENDO LAS 23:48 HS. SE VISUALIZA POR CÁMARA SAN TELMO 33 DOMO QUE PERSONAL POLICIAL SE ENCUENTRA CON EL MOTOVEHÍCULO Y APARENTE PROPIETARIO DEL MISMO. SIENDO LAS 23:53 HS. SE VISUALIZA A PERSONAL POLICIAL APROXIMAR A AMBOS AUTORES EN COCHABAMBA Y DEFENSA. SIENDO LAS 01:11 HS. SE RETIRA PERSONAL POLICIAL CON TRASLADO DE LOS DOS MASCULINOS DANDO POR FINALIZADO ESTE EVENTO. POSTERIORMENTE SE TOMA CONOCIMIENTO MEDIANTE LA AMPLIACIÓN DE LA CARTA SAE QUE 601 F REFIERE QUE SE HACE CONSULTA CON EL JUZGADO DE MENORES NRO.1 A CARGO DEL DOCTOR VON LEERS. SECRETARIA NRO. 1 A CARGO DEL DOCTOR VIDAL. ACTUACIONES POR TENTATIVA DE ROBO DE MOTOVEHÍCULO. AVALA LA DETENCIÓN. TRASLADO AL INSTITUTO INCHAUSTI. ESTE EVENTO FUE MONITOREADO CON LA COLABORACIÓN DE EZEQUIEL GONZÁLEZ Y LAILA BERNAL.</t>
  </si>
  <si>
    <t>BELGRANO 15</t>
  </si>
  <si>
    <t>SE TOMA CONOCIMIENTO MEDIANTE CARTA SAE N° 46987986 SE SOLICITA COLABORACIÓN A FINES DE CONSTATAR LA INTEGRIDAD DE LA SEÑORA SÁNCHEZ LORENA FÁTIMA QUIEN ES DAMNIFICADA EN UNA CAUSA DE VIOLENCIA DE GENERO. 23:40HS. SE TOMA CÁMARA BELGRANO15 EMPLAZADA EN MONROE Y ROQUE DONDE SE VISUALIZA PERSONAL POLICIAL EN EL LUGAR. 00:24HS. SE RETIRA PERSONAL POLICIAL DEL LUGAR DANDO POR FINALIZADO ESTE EVENTO. POSTERIORMENTE SE AMPLÍA POR CARTA SAE SE ESTABLECIÓ COMUNICACIÓN CON LA SEÑORA ACEVEDO QUIEN INFORMO QUE SE ENCONTRARÍA SIN DISPOSITIVO YA QUE SE LO HABRÍAN ROBADO. MOTIVO POR EL CUAL REALIZARÍA LA DENUNCIA CORRESPONDIENTE ASÍ MISMO PROCEDIÓ A COORDINARLE UNA CITA EN DIVISIÓN DISPOSITIVOS DE GEOLOCALIZACIÓN UBICADO EN BEAZLEY 3860 UBICADO EN BARRIO NUEVA POMPEYA CABA. SEGÚN SUS DICHOS SE APERSONARÍA EL DÍA MARTES 30/12/2025 EN HORARIO DE LA MAÑANA.</t>
  </si>
  <si>
    <t>ALMAGRO45</t>
  </si>
  <si>
    <t>SE TOMA CONOCIMIENTO MEDIANTE CARTA SAE N°46988099 LLAMANTE INFORMA QUE ESTARÍA EN CASA DE SU AMIGO CON SU EX Y EL MASCULINO ESTARÍA AGRESIVO. 23:55 HS. SE TOMA CÁMARA ALMAGRO45 EMPLAZADA EN CÓRDOBA 3498 Y MARIO BRAVO DONDE SE VISUALIZA QTH APORTADO. 00:01 HS. ARRIBA PERSONAL POLICIAL AL LUGAR. 00:09 HS. SE RETIRA PERSONAL POLICIAL DANDO POR FINALIZADO EL EVENTO. POSTERIORMENTE SE AMPLÍA MEDIANTE CARTA SAE SE TOMÓ CONTACTO CON LA MISMA INDICA QUE YA SE RETIRÓ DEL LUGAR A LA CASA DE SU AMIGA INDICA ESTAR ILESA Y HABER TENIDO UNA DISCUSIÓN CON SU EX PAREJA SE LE CONSULTA SI REQUIERE DE MÓVIL POLICIAL AL QTH DE SU AMIGA O SAME AL LUGAR INDICANDO QUE NEGATIVO EN CASO DE SER NECESARIO AMPLÍA QUE VOLVERÁ A COMUNICARSE CON EL 911. 914 INFORMA EN EL LUGAR PRESENCIA NOTORIA EL PANORAMA ES NORMAL. NEGATIVO LO APORTADO.</t>
  </si>
  <si>
    <t>SAME</t>
  </si>
  <si>
    <t>PC QUE TENEMOS</t>
  </si>
  <si>
    <t>22.25 AMBULANCIA PARTICULAR</t>
  </si>
  <si>
    <t>13:30-</t>
  </si>
  <si>
    <t>07.52</t>
  </si>
  <si>
    <t>10.14</t>
  </si>
  <si>
    <t>10.16</t>
  </si>
  <si>
    <t>08::41</t>
  </si>
  <si>
    <t>10.15</t>
  </si>
  <si>
    <t>16.20</t>
  </si>
  <si>
    <t>10:-04</t>
  </si>
  <si>
    <t>05.51</t>
  </si>
  <si>
    <t>09.28</t>
  </si>
  <si>
    <t>12.13</t>
  </si>
  <si>
    <t>14.38</t>
  </si>
  <si>
    <t>1.16</t>
  </si>
  <si>
    <t>9.19</t>
  </si>
  <si>
    <t>15.23</t>
  </si>
  <si>
    <t>09-24</t>
  </si>
  <si>
    <t>09-58</t>
  </si>
  <si>
    <t>10.42</t>
  </si>
  <si>
    <t>10-42</t>
  </si>
  <si>
    <t>11:-50</t>
  </si>
  <si>
    <t>5.59</t>
  </si>
  <si>
    <t>06.33</t>
  </si>
  <si>
    <t>07.00</t>
  </si>
  <si>
    <t>7.32</t>
  </si>
  <si>
    <t>7.34</t>
  </si>
  <si>
    <t>08.10</t>
  </si>
  <si>
    <t>8.36</t>
  </si>
  <si>
    <t>9.15</t>
  </si>
  <si>
    <t>9.38</t>
  </si>
  <si>
    <t>10.04</t>
  </si>
  <si>
    <t>10.19</t>
  </si>
  <si>
    <t>11.02</t>
  </si>
  <si>
    <t>11.29</t>
  </si>
  <si>
    <t>12.42</t>
  </si>
  <si>
    <t>13.15</t>
  </si>
  <si>
    <t>13.51</t>
  </si>
  <si>
    <t>16.03</t>
  </si>
  <si>
    <t>17.00</t>
  </si>
  <si>
    <t>5.23</t>
  </si>
  <si>
    <t>08.00</t>
  </si>
  <si>
    <t>10.28</t>
  </si>
  <si>
    <t>12.28</t>
  </si>
  <si>
    <t>46886160.</t>
  </si>
  <si>
    <t>14.15</t>
  </si>
  <si>
    <t>09::52</t>
  </si>
  <si>
    <t>7.38</t>
  </si>
  <si>
    <t>17:</t>
  </si>
  <si>
    <t>16.00</t>
  </si>
  <si>
    <t>TIPO DE EVENTO</t>
  </si>
  <si>
    <t>Nombre Completo</t>
  </si>
  <si>
    <t>Turno</t>
  </si>
  <si>
    <t>ACEVEDO, CANDELA</t>
  </si>
  <si>
    <t>PERSONAL</t>
  </si>
  <si>
    <t>00:00 A 02:00</t>
  </si>
  <si>
    <t>Martinez, Ricardo</t>
  </si>
  <si>
    <t>ACEVEDO, LUDMILA AGUSTINA</t>
  </si>
  <si>
    <t>ACEVEDO HARUMI PILAR</t>
  </si>
  <si>
    <t>AFECTAR EL FUNCIONAMIENTO DEL SERVICIO PUBLICO DE VIDEOVIGILANCIA</t>
  </si>
  <si>
    <t>02:00 A 04:00</t>
  </si>
  <si>
    <t>Cabrera, Daniela</t>
  </si>
  <si>
    <t>ACEVEDO, PILAR</t>
  </si>
  <si>
    <t>ACEVEDO LUDMILA</t>
  </si>
  <si>
    <t>AGRESION</t>
  </si>
  <si>
    <t>04:00 A 06:00</t>
  </si>
  <si>
    <t>Perez, Ramon</t>
  </si>
  <si>
    <r>
      <rPr>
        <rFont val="Calibri"/>
        <color rgb="FF000000"/>
        <sz val="11.0"/>
      </rPr>
      <t>ACEVEDO LUDMILA</t>
    </r>
    <r>
      <rPr>
        <rFont val="Calibri"/>
        <color rgb="FF000000"/>
        <sz val="11.0"/>
      </rPr>
      <t xml:space="preserve"> </t>
    </r>
  </si>
  <si>
    <t>06:00 A 08:00</t>
  </si>
  <si>
    <t>Gauna, Micaela Jaquelina</t>
  </si>
  <si>
    <t>ACEVEDO LUDMILA AGUSTINA</t>
  </si>
  <si>
    <t>08:00 A 10:00</t>
  </si>
  <si>
    <t>CONTRAVENTOR REINCIDENTE</t>
  </si>
  <si>
    <t xml:space="preserve">GAUNA, MICAELA </t>
  </si>
  <si>
    <t>→</t>
  </si>
  <si>
    <t>ACOSTA, LUCIANA CELINE</t>
  </si>
  <si>
    <t>10:00 A 12:00</t>
  </si>
  <si>
    <t>AGE, FRANCO ABEL</t>
  </si>
  <si>
    <t>ACEVEDO, GUADALUPE</t>
  </si>
  <si>
    <t>12:00 A 14:00</t>
  </si>
  <si>
    <t>Meza, gaston</t>
  </si>
  <si>
    <t>AGÜERO, AGUSTINA</t>
  </si>
  <si>
    <t>ACEVEDO, LUDMILA</t>
  </si>
  <si>
    <t>CONDUCCION BAJO LOS EFECTOS DE ALCOHOL/ESTUPEFACIENTES/RIESGOSAS</t>
  </si>
  <si>
    <t>14:00 A 16:00</t>
  </si>
  <si>
    <t>ENFRENTAMIENTO ARMADO</t>
  </si>
  <si>
    <t>Silveira, Brenda Yanet</t>
  </si>
  <si>
    <t>AGUILAR, MICAELA</t>
  </si>
  <si>
    <t>16:00 A 18:00</t>
  </si>
  <si>
    <t>Prodo, Sofía Belén</t>
  </si>
  <si>
    <t>AGUILERA, MATIAS</t>
  </si>
  <si>
    <t>DAÑO A FORMACIONES</t>
  </si>
  <si>
    <t>18:00 A 20:00</t>
  </si>
  <si>
    <t>Bravo, Ayelén Antonela</t>
  </si>
  <si>
    <t>AGUIRRE, ALEJANDRA</t>
  </si>
  <si>
    <t>ACHUMA ROMINA</t>
  </si>
  <si>
    <t>20:00 A 22:00</t>
  </si>
  <si>
    <t>Leiva Jorge Manuel</t>
  </si>
  <si>
    <t>22:00 A 00:00</t>
  </si>
  <si>
    <t>ALBRECHT, YOEL ELIAS</t>
  </si>
  <si>
    <t>ACOSTA DAMARIS</t>
  </si>
  <si>
    <t>ALCARAZ, AGUSTINA</t>
  </si>
  <si>
    <t>ACOSTA, DAMARIS</t>
  </si>
  <si>
    <t>BRAVO AYELEN</t>
  </si>
  <si>
    <t>ACOSTA, DAMARIS AILEN</t>
  </si>
  <si>
    <t>INHIBIDOR</t>
  </si>
  <si>
    <t>Vera, Erika</t>
  </si>
  <si>
    <t>ALIAGA, BRANDON DAMIAN</t>
  </si>
  <si>
    <t>ACOSTA, LUCIANA</t>
  </si>
  <si>
    <t>Martinez, Veronica</t>
  </si>
  <si>
    <t>Gauna, Belen</t>
  </si>
  <si>
    <t>L A V</t>
  </si>
  <si>
    <t>ALMIRON, CAMILA</t>
  </si>
  <si>
    <t>ACOSTA, RENATA</t>
  </si>
  <si>
    <t>Bustamante, Lis</t>
  </si>
  <si>
    <t>ACUÑA, ALDANA</t>
  </si>
  <si>
    <t>PRIVACION ILEG. DE LA LIBERTAD</t>
  </si>
  <si>
    <t>Aguirre, Alan</t>
  </si>
  <si>
    <t>ALTAMIRANO, FLAVIA</t>
  </si>
  <si>
    <t>ADEGA, CAMILA</t>
  </si>
  <si>
    <t>Fanghi Nadia Ailen</t>
  </si>
  <si>
    <t>ALVARADO, ROSARIO</t>
  </si>
  <si>
    <t>AGE FRANCO ABEL</t>
  </si>
  <si>
    <t>MALTRATO ANIMAL</t>
  </si>
  <si>
    <t>Vallejos, Catherine</t>
  </si>
  <si>
    <t>ALVAREZ PARAFITA, GONZALO</t>
  </si>
  <si>
    <t>AGE, FRANCO</t>
  </si>
  <si>
    <t>SIP</t>
  </si>
  <si>
    <t>Cáceres, Sofía del Valle</t>
  </si>
  <si>
    <t>ALVAREZ, DAIANA</t>
  </si>
  <si>
    <r>
      <rPr>
        <rFont val="Calibri"/>
        <color rgb="FF000000"/>
        <sz val="11.0"/>
      </rPr>
      <t>AGE, FRANCO</t>
    </r>
    <r>
      <rPr>
        <rFont val="Calibri"/>
        <color rgb="FF000000"/>
        <sz val="11.0"/>
      </rPr>
      <t xml:space="preserve"> </t>
    </r>
  </si>
  <si>
    <t>MEDIDA DE FUERZA GREMIAL CON OBSTRUCCION DE VIAS</t>
  </si>
  <si>
    <t>Alderete, Yanina</t>
  </si>
  <si>
    <t>USURPACION</t>
  </si>
  <si>
    <t>Rodríguez, Lucas</t>
  </si>
  <si>
    <t>AMAYA, DEBORA BELEN</t>
  </si>
  <si>
    <t>AGOTEGARAY, DANIELA FERNANDA</t>
  </si>
  <si>
    <t>ANDRADA, MARCELO</t>
  </si>
  <si>
    <t>AGÜERO AGUSTINA</t>
  </si>
  <si>
    <t>Torres, Jorge Damian</t>
  </si>
  <si>
    <t>ANDRADE, YAZMINA</t>
  </si>
  <si>
    <t>ANGLADA, ANA FLORENCIA</t>
  </si>
  <si>
    <t>Córdoba, Juan Manuel</t>
  </si>
  <si>
    <t>AGUIAR, LEONEL</t>
  </si>
  <si>
    <t>Oropeza, Mauro</t>
  </si>
  <si>
    <t>AÑASCO, MAXIMILIANO</t>
  </si>
  <si>
    <t>AGUILERA MATIAS</t>
  </si>
  <si>
    <t>AGUILERA, LORENA</t>
  </si>
  <si>
    <t>Guzman, Yesica Mariel</t>
  </si>
  <si>
    <t>ARCE, ORIANA BELEN</t>
  </si>
  <si>
    <t>PRESENCIA DE ANIMALES EN SUBTE</t>
  </si>
  <si>
    <t>VIOLENCIA FAMILIAR</t>
  </si>
  <si>
    <t>Arguello Leandro</t>
  </si>
  <si>
    <t>ARGUELLO, MABEL</t>
  </si>
  <si>
    <t>Cortes Sebastian Ezequiel</t>
  </si>
  <si>
    <t>RESISTENCIA AUTORIDAD</t>
  </si>
  <si>
    <t>AVILA, SAMIRA</t>
  </si>
  <si>
    <t>AISIMBURO, JAZMIN</t>
  </si>
  <si>
    <t>Colo Nadia Elida</t>
  </si>
  <si>
    <t>AISIMBURO, JAZMÍN</t>
  </si>
  <si>
    <t>BANDIERA, LUCAS</t>
  </si>
  <si>
    <r>
      <rPr>
        <rFont val="Calibri"/>
        <color rgb="FF000000"/>
        <sz val="11.0"/>
      </rPr>
      <t>AISIMBURO, JAZMIN</t>
    </r>
    <r>
      <rPr>
        <rFont val="Calibri"/>
        <color rgb="FF000000"/>
        <sz val="11.0"/>
      </rPr>
      <t xml:space="preserve"> </t>
    </r>
  </si>
  <si>
    <t>SIP CON IDENTIFICACION</t>
  </si>
  <si>
    <t>Ledezma, Natalia Elizabeth</t>
  </si>
  <si>
    <t>BARCALA, GUIDO</t>
  </si>
  <si>
    <t>ALBA POSSE MARIELA CELESTE</t>
  </si>
  <si>
    <t>Alcaraz, Ariel</t>
  </si>
  <si>
    <t>ALBRECH JOEL</t>
  </si>
  <si>
    <t>Quintana, Gilda</t>
  </si>
  <si>
    <t>BARRAL, CARLOS ALBERTO</t>
  </si>
  <si>
    <t>ALBRECHT, JOEL</t>
  </si>
  <si>
    <t>Villalba, Miguel Nicolás</t>
  </si>
  <si>
    <t>BARRETO, FEDERICO</t>
  </si>
  <si>
    <r>
      <rPr>
        <rFont val="Calibri"/>
        <color rgb="FF000000"/>
        <sz val="11.0"/>
      </rPr>
      <t>ALBRECHT, YOEL ELIAS</t>
    </r>
    <r>
      <rPr>
        <rFont val="Calibri"/>
        <color rgb="FF000000"/>
        <sz val="11.0"/>
      </rPr>
      <t xml:space="preserve"> </t>
    </r>
  </si>
  <si>
    <t>VENTA DE BEBIDAS ALCOHOLICAS A MENORES Y/O FUERA DEL HORARIO PERMITIDO (5:00 a 22:00 hs)</t>
  </si>
  <si>
    <t>Rodríguez, Andrés</t>
  </si>
  <si>
    <t>BARRIOS, AYLEN MARIANA</t>
  </si>
  <si>
    <t>ALBRETCH, JOEL</t>
  </si>
  <si>
    <t>VENTA DE PIROTECNIA</t>
  </si>
  <si>
    <t>BARROS, JAVIER</t>
  </si>
  <si>
    <t>Carabajal, Graciela Beatriz</t>
  </si>
  <si>
    <t>BARZOLA, DYLAN</t>
  </si>
  <si>
    <t>Kelly, Aileen</t>
  </si>
  <si>
    <t>BASUALDO, LEILA</t>
  </si>
  <si>
    <t>Alegre Esmilce</t>
  </si>
  <si>
    <t>Nieva, Juan Ezequiel</t>
  </si>
  <si>
    <t>NIEVA, JUAN</t>
  </si>
  <si>
    <t>ALEGRE, ESMILCE</t>
  </si>
  <si>
    <t>Benítez, Antonella</t>
  </si>
  <si>
    <t>BENITEZ, ANDY JEAN</t>
  </si>
  <si>
    <t>ALEJO CARBASUYO, ANIBAL</t>
  </si>
  <si>
    <t>BENITEZ, BRENDA</t>
  </si>
  <si>
    <t>ALEJO CARBASUYO, ANÍBAL</t>
  </si>
  <si>
    <t>Gonzalez, Elizabeth</t>
  </si>
  <si>
    <t>BERARDI, FERNANDO</t>
  </si>
  <si>
    <t>ALEJO GUERRA</t>
  </si>
  <si>
    <t>Perrone, Juliana</t>
  </si>
  <si>
    <t>BERNAL, MAXIMILIANO</t>
  </si>
  <si>
    <t>ALI, BARBARA</t>
  </si>
  <si>
    <t>Rodriguez, Alberto Fernando</t>
  </si>
  <si>
    <t>BOMONE, NICOLAS IVAN</t>
  </si>
  <si>
    <t>ALIAGA BRANDON DAMIAN</t>
  </si>
  <si>
    <t>RODRIGUEZ, FERNANDO</t>
  </si>
  <si>
    <t>BORREGO, LEONELA</t>
  </si>
  <si>
    <t>ALIAGA, BRANDON</t>
  </si>
  <si>
    <t>Cabrera, Alan</t>
  </si>
  <si>
    <t>BOURTON, EVELYN</t>
  </si>
  <si>
    <t xml:space="preserve">CABRERA, ALAN </t>
  </si>
  <si>
    <t>BOUSO, GALLO MARTINA</t>
  </si>
  <si>
    <t>ALMAGRO WILDE, FIORELLA SOLANGE</t>
  </si>
  <si>
    <t>Sanchez Florentin Hernan</t>
  </si>
  <si>
    <t>BRANDONI, AGUSTINA</t>
  </si>
  <si>
    <t>ALMEDA , Micaela</t>
  </si>
  <si>
    <t>Beñacar, Silvina Soledad</t>
  </si>
  <si>
    <t>BRIZUELA, MARIA ALEJANDRA</t>
  </si>
  <si>
    <t>ALMEDA MICAELA</t>
  </si>
  <si>
    <t>BRUZZO, CANDELA ORIANA</t>
  </si>
  <si>
    <t>Rodríguez, Jorge</t>
  </si>
  <si>
    <t>ALMEDA,Micaela</t>
  </si>
  <si>
    <t>Cisneros, Pablo Facundo Gabriel</t>
  </si>
  <si>
    <t>CABRAL, MARIEL</t>
  </si>
  <si>
    <t>Lange, Daniel</t>
  </si>
  <si>
    <t>CABRERA, ELIZABETH</t>
  </si>
  <si>
    <t>ALONSO, JORGE</t>
  </si>
  <si>
    <t>Ledezma, Jésica</t>
  </si>
  <si>
    <t>ALTAMIRANO FLAVIA</t>
  </si>
  <si>
    <t>Escalada Jerez, Lucas</t>
  </si>
  <si>
    <t>Martinez, Fernando Javier</t>
  </si>
  <si>
    <t>MARTINEZ, FERNANDO</t>
  </si>
  <si>
    <t>CAMINO, JULIAN MATIAS</t>
  </si>
  <si>
    <t>ALVARADO ROSARIO</t>
  </si>
  <si>
    <t>Lopez, Maria Soledad</t>
  </si>
  <si>
    <t>CARABALLO, LUCAS</t>
  </si>
  <si>
    <r>
      <rPr>
        <rFont val="Calibri"/>
        <color rgb="FF000000"/>
        <sz val="11.0"/>
      </rPr>
      <t>ALVARADO, ROSARIO</t>
    </r>
    <r>
      <rPr>
        <rFont val="Calibri"/>
        <color rgb="FF000000"/>
        <sz val="11.0"/>
      </rPr>
      <t xml:space="preserve"> </t>
    </r>
  </si>
  <si>
    <t>Carabajal, Mariana</t>
  </si>
  <si>
    <t>CARBALLO, MACARENA</t>
  </si>
  <si>
    <t>ALVARADO,ROSARIO</t>
  </si>
  <si>
    <t>CARDOZO, MARIA LAURA</t>
  </si>
  <si>
    <t>ALVAREZ LAURA</t>
  </si>
  <si>
    <t>Sendros Jonathan Luis</t>
  </si>
  <si>
    <t>Rivero, Marcos</t>
  </si>
  <si>
    <t>CARPIO, TIARA</t>
  </si>
  <si>
    <t>ÁLVAREZ PARAFITA, GONZALO</t>
  </si>
  <si>
    <t>DALSENO JOHANNA ELIZABETH</t>
  </si>
  <si>
    <t>CARREÑO ROSSI, MATIAS EZEQUIEL</t>
  </si>
  <si>
    <t>Dalseno Johanna Elizabeth</t>
  </si>
  <si>
    <t>ÁLVAREZ, DAIANA</t>
  </si>
  <si>
    <t>Arellano Hamm, Federico</t>
  </si>
  <si>
    <t>DIURNO</t>
  </si>
  <si>
    <t>CARRERAS, CARLOS</t>
  </si>
  <si>
    <t>ALVAREZ, LAURA</t>
  </si>
  <si>
    <t>CARRIZO, FRANCO</t>
  </si>
  <si>
    <t>ARELLANO, FEDERICO</t>
  </si>
  <si>
    <t>CASAL FALIVENE, YANINA</t>
  </si>
  <si>
    <r>
      <rPr>
        <rFont val="Calibri"/>
        <color rgb="FF000000"/>
        <sz val="11.0"/>
      </rPr>
      <t>ALVAREZ, LAURA GABRIELA</t>
    </r>
    <r>
      <rPr>
        <rFont val="Calibri"/>
        <color rgb="FF000000"/>
        <sz val="11.0"/>
      </rPr>
      <t xml:space="preserve"> </t>
    </r>
  </si>
  <si>
    <t>CASCO, MARIA SOLEDAD</t>
  </si>
  <si>
    <t>ALVAREZ, MARIA DEL ROCIO</t>
  </si>
  <si>
    <t>Alcoba, Diego</t>
  </si>
  <si>
    <t>CASELLA CAMPOS, MARIA AYELEN</t>
  </si>
  <si>
    <t>AMAYA BELEN</t>
  </si>
  <si>
    <t>AMAYA, ARIEL</t>
  </si>
  <si>
    <t>CASTAÑO, NATALIA SOLEDAD</t>
  </si>
  <si>
    <t>AMAYA, DEBORA</t>
  </si>
  <si>
    <t>CASTILLO, CLAUDIO RICARDO</t>
  </si>
  <si>
    <t>AMAYA, DÉBORA BELÉN</t>
  </si>
  <si>
    <t>AÑASCO MAXIMILIANO</t>
  </si>
  <si>
    <t>CEJAS, MIGUEL ANGEL</t>
  </si>
  <si>
    <t>CENTURION, AYMARA</t>
  </si>
  <si>
    <t>ANDRADA, MARCELO FERNANDO</t>
  </si>
  <si>
    <t>CHACON, FRANCO</t>
  </si>
  <si>
    <t>CHACON, MICAELA FRANCESCA</t>
  </si>
  <si>
    <t>ANDREANI, FATIMA</t>
  </si>
  <si>
    <t>ANGLADA, ANA</t>
  </si>
  <si>
    <t>CHAVEZ, GLADIS</t>
  </si>
  <si>
    <t>ANIBAL CARBASUYO</t>
  </si>
  <si>
    <t>CHAVEZ, HERNAN MARCELO</t>
  </si>
  <si>
    <t>CHIAPPOLINI, SANTIAGO</t>
  </si>
  <si>
    <t>ANTONUCCI, MATIAS</t>
  </si>
  <si>
    <t>CHUQUIYAURI, ANGEL</t>
  </si>
  <si>
    <t>ANTUNEZ</t>
  </si>
  <si>
    <t>ANTUNEZ NICOLAS</t>
  </si>
  <si>
    <t>CIPRIANI, SOFIA</t>
  </si>
  <si>
    <t>CLARO, TAHIEL</t>
  </si>
  <si>
    <t>ANTUÑEZ, NICOLAS</t>
  </si>
  <si>
    <t>COCERES, ANTONELLA</t>
  </si>
  <si>
    <t>AQUINO, JULIANA</t>
  </si>
  <si>
    <t>COCERES, FIAMMA ABIGAIL</t>
  </si>
  <si>
    <t>CONVERSANO, MARINA VANESA</t>
  </si>
  <si>
    <t>AQUINO, JULIETA</t>
  </si>
  <si>
    <t>CORONEL, DANIEL OSMAR</t>
  </si>
  <si>
    <t>ARAKAKI, CAMILA</t>
  </si>
  <si>
    <t>CORREA, DIANA</t>
  </si>
  <si>
    <t>ARCE, ORIANA</t>
  </si>
  <si>
    <t>CORVALAN, IARA</t>
  </si>
  <si>
    <t>COUSO, MARIA VICTORIA</t>
  </si>
  <si>
    <t>ARGAÑARAZ BRIAN</t>
  </si>
  <si>
    <t>CRISTOFORI NAGEL, GUSTAVO</t>
  </si>
  <si>
    <r>
      <rPr>
        <rFont val="Calibri"/>
        <color rgb="FF000000"/>
        <sz val="11.0"/>
      </rPr>
      <t>ARGAÑARAZ BRIAN</t>
    </r>
    <r>
      <rPr>
        <rFont val="Calibri"/>
        <color rgb="FF000000"/>
        <sz val="11.0"/>
      </rPr>
      <t xml:space="preserve"> </t>
    </r>
  </si>
  <si>
    <t>CUELLO, JENNIFER</t>
  </si>
  <si>
    <t>ARGAÑARAZ, BRIAN</t>
  </si>
  <si>
    <t>CURBELO, CARLA MARIEL</t>
  </si>
  <si>
    <t>ARGARAÑAZ BRIAN</t>
  </si>
  <si>
    <t>DAUGUER, ALAN EZEQUIEL</t>
  </si>
  <si>
    <t>ARGÜELLO, CLEMENTINA</t>
  </si>
  <si>
    <t>DAUMAS, VICTORIA SOL</t>
  </si>
  <si>
    <t>ARGUELLO, CLEMENTINA MABEL</t>
  </si>
  <si>
    <t>DEL PUEYO, CECILIA FLORENCIA</t>
  </si>
  <si>
    <t>Arias, Daira Emily</t>
  </si>
  <si>
    <t>ARIAS, DARIAS EMILY</t>
  </si>
  <si>
    <t>ARISPE, GERSON</t>
  </si>
  <si>
    <t>DIAZ, CLARISA DAYANA</t>
  </si>
  <si>
    <r>
      <rPr>
        <rFont val="Calibri"/>
        <color rgb="FF000000"/>
        <sz val="11.0"/>
      </rPr>
      <t>ARISPE, GERSON</t>
    </r>
    <r>
      <rPr>
        <rFont val="Calibri"/>
        <color rgb="FF000000"/>
        <sz val="11.0"/>
      </rPr>
      <t xml:space="preserve"> </t>
    </r>
  </si>
  <si>
    <t>DIAZ, LAUTARO</t>
  </si>
  <si>
    <t>ARMIENTO, TOBIAS</t>
  </si>
  <si>
    <t>ASIMBURGO, JAZMIN</t>
  </si>
  <si>
    <t>ASTARGO NATANAEL</t>
  </si>
  <si>
    <t>DIAZ, THOMAS AGUSTIN</t>
  </si>
  <si>
    <t>ASTARGO, NATANAEL ALEJANDRO</t>
  </si>
  <si>
    <r>
      <rPr>
        <rFont val="Calibri"/>
        <color rgb="FF000000"/>
        <sz val="11.0"/>
      </rPr>
      <t>ASTARGO, NATANAEL ALEJANDRO</t>
    </r>
    <r>
      <rPr>
        <rFont val="Calibri"/>
        <color rgb="FF000000"/>
        <sz val="11.0"/>
      </rPr>
      <t xml:space="preserve"> </t>
    </r>
  </si>
  <si>
    <t>AUXILIAR</t>
  </si>
  <si>
    <t>S/D</t>
  </si>
  <si>
    <t>DUARTE, ARIANA</t>
  </si>
  <si>
    <t>avila Samira</t>
  </si>
  <si>
    <r>
      <rPr>
        <rFont val="Calibri"/>
        <color rgb="FF000000"/>
        <sz val="11.0"/>
      </rPr>
      <t>AVILA SAMIRA</t>
    </r>
    <r>
      <rPr>
        <rFont val="Calibri"/>
        <color rgb="FF000000"/>
        <sz val="11.0"/>
      </rPr>
      <t xml:space="preserve"> </t>
    </r>
  </si>
  <si>
    <t>ESPINOZA, VANESA BEATRIZ</t>
  </si>
  <si>
    <t>AVILA, GUSTAVO</t>
  </si>
  <si>
    <t>AVILA, IVANA</t>
  </si>
  <si>
    <t>FERNANDEZ, AGUSTINA</t>
  </si>
  <si>
    <t>ÁVILA, SAMIRA</t>
  </si>
  <si>
    <t>AYRES, DIEGO EZEQUIEL</t>
  </si>
  <si>
    <t>FERRANDO, MARTINA</t>
  </si>
  <si>
    <t>AYRTON, MARTIN</t>
  </si>
  <si>
    <r>
      <rPr>
        <rFont val="Calibri"/>
        <color rgb="FF000000"/>
        <sz val="11.0"/>
      </rPr>
      <t>AYRTON, MARTIN</t>
    </r>
    <r>
      <rPr>
        <rFont val="Calibri"/>
        <color rgb="FF000000"/>
        <sz val="11.0"/>
      </rPr>
      <t xml:space="preserve"> </t>
    </r>
  </si>
  <si>
    <t>BABINGTON, PATRICIO</t>
  </si>
  <si>
    <t>FIGUEROA, SOLANGE</t>
  </si>
  <si>
    <t>BAEZ, JUAN IGNACIO</t>
  </si>
  <si>
    <t>BAEZ, LUISA</t>
  </si>
  <si>
    <t>FLEITAS MONJES, KEVIN</t>
  </si>
  <si>
    <t>BANDIERA , Fabricio</t>
  </si>
  <si>
    <t>FLORES MARTINEZ, JACQUELINA</t>
  </si>
  <si>
    <t>BANDIERA , Fabrizio</t>
  </si>
  <si>
    <t>FRASQUERI, PABLO TOMAS</t>
  </si>
  <si>
    <t>BANDIERA LUCAS</t>
  </si>
  <si>
    <t>FRIA, EVELYN</t>
  </si>
  <si>
    <t>FRIAS, JESSICA</t>
  </si>
  <si>
    <t>BANDIERA,Fabricio</t>
  </si>
  <si>
    <t>FRIEDL, MARTIN GUSTAVO</t>
  </si>
  <si>
    <t>BANDIERA,Fabrizio</t>
  </si>
  <si>
    <t>GAIDO, ROMINA</t>
  </si>
  <si>
    <t>BANEGAS, NAHIR</t>
  </si>
  <si>
    <t>GALARZA, CELESTE</t>
  </si>
  <si>
    <t>BARBOZA, DYLAN</t>
  </si>
  <si>
    <t>GALIAN, LUCAS NICOLAS</t>
  </si>
  <si>
    <t>BARCALA, GUIDO.</t>
  </si>
  <si>
    <t>GALINDO LATORRE, FLORENCIA</t>
  </si>
  <si>
    <t>GALINDO, JUAN MANUEL</t>
  </si>
  <si>
    <t>GAMBINO, DANIEL</t>
  </si>
  <si>
    <t>BARRAL, CARLOS</t>
  </si>
  <si>
    <t>GARCIA, MICAELA LUCIANA</t>
  </si>
  <si>
    <t>GARCIA, ORIANA VANINA</t>
  </si>
  <si>
    <t>BARRIONUEVO, FACUNDO</t>
  </si>
  <si>
    <t>BARRIOS, AYLEN</t>
  </si>
  <si>
    <t>GAVELLO, ANABELLA</t>
  </si>
  <si>
    <t>BARROS SERGIO</t>
  </si>
  <si>
    <t>BARROS, SERGIO</t>
  </si>
  <si>
    <t>GOMEZ, FIORELLA MAGALI</t>
  </si>
  <si>
    <t>BARRRETO FEDERICO695202</t>
  </si>
  <si>
    <r>
      <rPr>
        <rFont val="Calibri"/>
        <color rgb="FF000000"/>
        <sz val="11.0"/>
      </rPr>
      <t>BARZOLA, DYLAN</t>
    </r>
    <r>
      <rPr>
        <rFont val="Calibri"/>
        <color rgb="FF000000"/>
        <sz val="11.0"/>
      </rPr>
      <t xml:space="preserve"> </t>
    </r>
  </si>
  <si>
    <t>GONZALEZ MARIN, SOFIA ALEJANDRA</t>
  </si>
  <si>
    <t>BEJARANO, BELEN</t>
  </si>
  <si>
    <t>GONZALEZ, ALEJANDRA</t>
  </si>
  <si>
    <t>BELEN AMAYA</t>
  </si>
  <si>
    <t>BENDETTI JULIETA</t>
  </si>
  <si>
    <t>GONZALEZ, MARIA DELFINA</t>
  </si>
  <si>
    <t>GONZALEZ, MELANIE</t>
  </si>
  <si>
    <t>BENÍTEZ PEREIRA, PATRICIA</t>
  </si>
  <si>
    <t>BENITEZ, ANA GABRIELA</t>
  </si>
  <si>
    <t>BENITEZ, ANDY</t>
  </si>
  <si>
    <t>GUAGLIANONE, ADRIAN MATIAS</t>
  </si>
  <si>
    <t>BENITEZ, BRANDON</t>
  </si>
  <si>
    <t>GUERRA, GABRIELA</t>
  </si>
  <si>
    <t>GUERRA, ROCIO AGOSTINA</t>
  </si>
  <si>
    <t>BENÍTEZ, BRENDA</t>
  </si>
  <si>
    <t>BENITEZ, DIEGO</t>
  </si>
  <si>
    <t>GURECKI, LAUTARO MARTIN</t>
  </si>
  <si>
    <t>GUTIERREZ, BETINA</t>
  </si>
  <si>
    <t>BERGARA ANDREA</t>
  </si>
  <si>
    <t>GUTIERREZ, NADIA NAHIR</t>
  </si>
  <si>
    <t>BERGARA, ANDREA CAROLINA</t>
  </si>
  <si>
    <t>GUZMAN, FERNANDO</t>
  </si>
  <si>
    <t>BERGONZI, LORENA DAFNE</t>
  </si>
  <si>
    <t>BERNAL LAILA</t>
  </si>
  <si>
    <t>HERMANN, ROXANA GUADALUPE</t>
  </si>
  <si>
    <t>HERNANDEZ, BRENDA</t>
  </si>
  <si>
    <t>HERRERA, NATALIA EVELYN</t>
  </si>
  <si>
    <t>BLANCO, LUCIANA</t>
  </si>
  <si>
    <t>IERACI, FLORENCIA</t>
  </si>
  <si>
    <t>BOGADO SANDOVAL, SILVINA</t>
  </si>
  <si>
    <t>BOGADO, MAIRA</t>
  </si>
  <si>
    <t>BOMONE NICOLAS</t>
  </si>
  <si>
    <t>JUNOY, FERNANDO RODRIGO</t>
  </si>
  <si>
    <t>BOMONE NICOLAS IVAN</t>
  </si>
  <si>
    <t>BOMONE, NICOLAS</t>
  </si>
  <si>
    <t>KAWALEWSKI, NICOLE</t>
  </si>
  <si>
    <t>KOSELTEIN, SILVIA EDITH</t>
  </si>
  <si>
    <t>BORDENAVE, GIORGINA</t>
  </si>
  <si>
    <t>BORGHESAN NICOLAS</t>
  </si>
  <si>
    <t>KRAKOVSKY, MARTINA NICOLE</t>
  </si>
  <si>
    <t>BORGHESAN, NICOLAS</t>
  </si>
  <si>
    <r>
      <rPr>
        <rFont val="Calibri"/>
        <color rgb="FF000000"/>
        <sz val="11.0"/>
      </rPr>
      <t>BORGHESAN, NICOLAS</t>
    </r>
    <r>
      <rPr>
        <rFont val="Calibri"/>
        <color rgb="FF000000"/>
        <sz val="11.0"/>
      </rPr>
      <t xml:space="preserve"> </t>
    </r>
  </si>
  <si>
    <t>LARDAPIDE, CECILIA MARIEL</t>
  </si>
  <si>
    <t>BORGHESIAN, NICOLAS</t>
  </si>
  <si>
    <t>LARREA, YESICA</t>
  </si>
  <si>
    <t>BORREGO LEONELA</t>
  </si>
  <si>
    <t>LARROZA, GISELA</t>
  </si>
  <si>
    <t>LASTRA, PERLA</t>
  </si>
  <si>
    <t>BOSSIO, ROMINA</t>
  </si>
  <si>
    <t>LEGUINA, DANIEL</t>
  </si>
  <si>
    <t>BOURLON, EVELYN</t>
  </si>
  <si>
    <t>LEGUIZAMON, KARINA NOEMI</t>
  </si>
  <si>
    <t>LEMA, ALEX IVAN</t>
  </si>
  <si>
    <t>BOUSO, MARTINA</t>
  </si>
  <si>
    <t>LENCINAS, CAMILA</t>
  </si>
  <si>
    <t>BRANDONI AGUSTINA</t>
  </si>
  <si>
    <t>LOBO, CARLOS</t>
  </si>
  <si>
    <t>BRENDA HERNANDEZ</t>
  </si>
  <si>
    <t>LONGARETTI, CAROLINA SOLEDAD</t>
  </si>
  <si>
    <t>BRITO, FLORENCIA</t>
  </si>
  <si>
    <t>LOPEZ DIAZ, JASON NAHUEL</t>
  </si>
  <si>
    <t>BRIZUELA MARIA ALEJANDRA</t>
  </si>
  <si>
    <t>LOPEZ ZARATE, WILMA CRISTINA</t>
  </si>
  <si>
    <t>LOPEZ, CAMILA</t>
  </si>
  <si>
    <r>
      <rPr>
        <rFont val="Calibri"/>
        <color rgb="FF000000"/>
        <sz val="11.0"/>
      </rPr>
      <t>BRIZUELA, MARIA ALEJANDRA</t>
    </r>
    <r>
      <rPr>
        <rFont val="Calibri"/>
        <color rgb="FF000000"/>
        <sz val="11.0"/>
      </rPr>
      <t xml:space="preserve"> </t>
    </r>
  </si>
  <si>
    <t>LOPEZ, LUCIA GIMENA</t>
  </si>
  <si>
    <t>BRUNA ROXANA</t>
  </si>
  <si>
    <t>LUCERO, LAILA</t>
  </si>
  <si>
    <t>BRUNA, ROXANA</t>
  </si>
  <si>
    <t>BRUNA, ROXANA PAOLA</t>
  </si>
  <si>
    <t>BRUZZO CANDELA ORIANA</t>
  </si>
  <si>
    <t>MARASCO, MAXIMO</t>
  </si>
  <si>
    <t>Bruzzo, Candela</t>
  </si>
  <si>
    <t>MARONE, FRANCO ALESSANDRO</t>
  </si>
  <si>
    <t>MARTIN, AYRTON</t>
  </si>
  <si>
    <t>BULENTINI ORDOÑEZ VALENTINA</t>
  </si>
  <si>
    <r>
      <rPr>
        <rFont val="Calibri"/>
        <color rgb="FF000000"/>
        <sz val="11.0"/>
      </rPr>
      <t>BULENTINI VALENTINA</t>
    </r>
    <r>
      <rPr>
        <rFont val="Calibri"/>
        <color rgb="FF000000"/>
        <sz val="11.0"/>
      </rPr>
      <t xml:space="preserve"> </t>
    </r>
  </si>
  <si>
    <t>CABALLERO, MERCEDES</t>
  </si>
  <si>
    <t>MARTINEZ, DYLAN</t>
  </si>
  <si>
    <t>CABANELAS, JULIAN</t>
  </si>
  <si>
    <t>CABRAL , Carolina</t>
  </si>
  <si>
    <t>MARTINEZ, MARCELO</t>
  </si>
  <si>
    <t>CABRAL, CAROLINA</t>
  </si>
  <si>
    <t>MASTROVINCENZO, PABLO</t>
  </si>
  <si>
    <t>MAZZELLA, BRIAN</t>
  </si>
  <si>
    <t>MAZZULLA, ANDREA</t>
  </si>
  <si>
    <t>CABRAL,Carolina</t>
  </si>
  <si>
    <t>MENDOZ, LUCIANO</t>
  </si>
  <si>
    <t xml:space="preserve">CABRAL,Carolina </t>
  </si>
  <si>
    <t>CABRERA ELISA</t>
  </si>
  <si>
    <t>CABRERA, ANGEL</t>
  </si>
  <si>
    <t>CABRERA, DEBORA</t>
  </si>
  <si>
    <t>MERUVIA, BRUNO ALEJANDRO</t>
  </si>
  <si>
    <t>CACERES MATIAS NAHUEL</t>
  </si>
  <si>
    <t>CACERES, ALEJO</t>
  </si>
  <si>
    <t>MOLIN, WARA</t>
  </si>
  <si>
    <t>CACERES, ANTONELLA</t>
  </si>
  <si>
    <t>MONTERO, MAYRA LORENA</t>
  </si>
  <si>
    <t>CACERES, LUCAS</t>
  </si>
  <si>
    <t>DESCONOCIDO</t>
  </si>
  <si>
    <t>MONTEROS, SELENE ORNELLA</t>
  </si>
  <si>
    <t>CACERES, MAIRA</t>
  </si>
  <si>
    <t>MONTIEL, NOELIA</t>
  </si>
  <si>
    <t>CÁCERES, MAIRA</t>
  </si>
  <si>
    <t>MONTUORO, NICOLAS</t>
  </si>
  <si>
    <t>CACERES, MAIRA ALDANA</t>
  </si>
  <si>
    <t>CALIBA</t>
  </si>
  <si>
    <t>MOREL, AYELEN SOFIA</t>
  </si>
  <si>
    <t>CALIBA CANDELA</t>
  </si>
  <si>
    <t>MORETTO NAZAR, NAHIR MELINA</t>
  </si>
  <si>
    <t>MORRONE, GISELA VERONICA</t>
  </si>
  <si>
    <t>CAMAÑO, NAHUEL</t>
  </si>
  <si>
    <t>MOSS, KATHERINE</t>
  </si>
  <si>
    <t>MOUMARY, CECILIA EZPERANZA</t>
  </si>
  <si>
    <t>CAMARGO, ADRIAN</t>
  </si>
  <si>
    <t>MOURE QUINTAS, FRANCO</t>
  </si>
  <si>
    <r>
      <rPr>
        <rFont val="Calibri"/>
        <color rgb="FF000000"/>
        <sz val="11.0"/>
      </rPr>
      <t>CAMARGO, PRISCILA</t>
    </r>
    <r>
      <rPr>
        <rFont val="Calibri"/>
        <color rgb="FF000000"/>
        <sz val="11.0"/>
      </rPr>
      <t xml:space="preserve"> </t>
    </r>
  </si>
  <si>
    <t>MUJICA DOMINGO, ELIAS URIEL</t>
  </si>
  <si>
    <t>CAMBLOR, RAMIRO</t>
  </si>
  <si>
    <t>NABILA, DALIA</t>
  </si>
  <si>
    <t>Camino Julián Matías</t>
  </si>
  <si>
    <t>Camino, Julián</t>
  </si>
  <si>
    <t>NARANJO, LUCIANO ROBERTO</t>
  </si>
  <si>
    <t>NICOLA, ANDRES JAVIER</t>
  </si>
  <si>
    <t>Camino, Julián Matías</t>
  </si>
  <si>
    <t>NIEVA, NANCY VIVIANA</t>
  </si>
  <si>
    <t>CAMINO, MATIAS JULIAN</t>
  </si>
  <si>
    <t>NIEVA, SOFIA</t>
  </si>
  <si>
    <r>
      <rPr>
        <rFont val="Calibri"/>
        <color rgb="FF000000"/>
        <sz val="11.0"/>
      </rPr>
      <t>CAMINO, MATIAS JULIAN</t>
    </r>
    <r>
      <rPr>
        <rFont val="Calibri"/>
        <color rgb="FF000000"/>
        <sz val="11.0"/>
      </rPr>
      <t xml:space="preserve"> </t>
    </r>
  </si>
  <si>
    <t>NOCITI, IGNACIO</t>
  </si>
  <si>
    <t>CAMPOS ANGIE</t>
  </si>
  <si>
    <t>NOVAS, ANTONELLA</t>
  </si>
  <si>
    <t>NUREMBERG, IARA</t>
  </si>
  <si>
    <t>CAMPOS GUTIERREZ, JUDITH JOHANNA ANGIE</t>
  </si>
  <si>
    <t>OBRONSKY, KATHERINE GISELLE</t>
  </si>
  <si>
    <t>Canaglia Carreira Patricia</t>
  </si>
  <si>
    <t>CANAGLIA CARREIRA, PATRICIA</t>
  </si>
  <si>
    <t>OLASCUAGA, ISABEL</t>
  </si>
  <si>
    <t>OLIVA, CATERINA ESTEFANIA</t>
  </si>
  <si>
    <t>CANAGLIA PATRICIA</t>
  </si>
  <si>
    <t>CANAGLIA, PATRICIA</t>
  </si>
  <si>
    <t>OLMEDO, HUGO</t>
  </si>
  <si>
    <t>CANALIS LOANA ARIANA</t>
  </si>
  <si>
    <t>CANALIS. LOANA ARIANA</t>
  </si>
  <si>
    <t>CANCECO, FACUNDO</t>
  </si>
  <si>
    <t>ORELLANO, MARIA</t>
  </si>
  <si>
    <t>ORTUBIA, EUGENIA MIRIAM</t>
  </si>
  <si>
    <t>CANEPA,LEILA</t>
  </si>
  <si>
    <t>OVIEDO, FACUNDO</t>
  </si>
  <si>
    <t>CAÑETE, LISANDRO GABRIEL</t>
  </si>
  <si>
    <t>PAEZ, MARIA SOLEDAD</t>
  </si>
  <si>
    <t>CAPONI, FLAVIA</t>
  </si>
  <si>
    <t>PEDEMONTE, MAYRA SOFIA</t>
  </si>
  <si>
    <t>PEDRAZA, YESICA AYELEN</t>
  </si>
  <si>
    <t>CARDOZO MARIA LAURA</t>
  </si>
  <si>
    <t>PELOSI, ESTEFANIA AYELEN</t>
  </si>
  <si>
    <t>CARDOZO ROMINA</t>
  </si>
  <si>
    <t>PERALTA, ELIZABETH</t>
  </si>
  <si>
    <t>PERALTA, LUCAS</t>
  </si>
  <si>
    <t>CARDOZO, YANET LEILA</t>
  </si>
  <si>
    <t>PERALTA, NOELIA SOLEDAD</t>
  </si>
  <si>
    <t>CAREGGIO, HORACIO DAMIAN</t>
  </si>
  <si>
    <t>CARLOS CARRERAS</t>
  </si>
  <si>
    <t>PEREYRA, MELISA ELIZABETH</t>
  </si>
  <si>
    <t>PEREZ, CELESTE MICAELA</t>
  </si>
  <si>
    <t>CARRASCO, DEBORA</t>
  </si>
  <si>
    <t>PEREZ, FLAVIA</t>
  </si>
  <si>
    <t>CARREÑO ROSSI, MATÍAS EZEQUIEL</t>
  </si>
  <si>
    <t>PEREZ, JULIETA AGUSTINA</t>
  </si>
  <si>
    <t>CARREÑO, EZEQUIEL</t>
  </si>
  <si>
    <t>CARRERA, DÉBORA</t>
  </si>
  <si>
    <t>PERRONE, TAMARA AYELEN</t>
  </si>
  <si>
    <t>PIACENTE, FRANCO</t>
  </si>
  <si>
    <t>CARRERA, DÉBORA ALEJANDRA</t>
  </si>
  <si>
    <t>PICCO, PATRICIA</t>
  </si>
  <si>
    <t>CARRERAS CARLOS</t>
  </si>
  <si>
    <t>PINEL, MILAGROS BELEN</t>
  </si>
  <si>
    <t>PIÑEYRO, NOELIA CELESTE</t>
  </si>
  <si>
    <t>carrigo, agustina</t>
  </si>
  <si>
    <t>CARRIZO FRANCO</t>
  </si>
  <si>
    <t>PORTILLO, SERGIO</t>
  </si>
  <si>
    <t>CARRIZO, RODRIGO</t>
  </si>
  <si>
    <t>POSSE, ALBA</t>
  </si>
  <si>
    <t>CARRIZO, SOFIA</t>
  </si>
  <si>
    <t>POTEL, ROCIO SOL</t>
  </si>
  <si>
    <t>CARRUEGO, MIRTA</t>
  </si>
  <si>
    <t>PUYOL, ANAHI</t>
  </si>
  <si>
    <t>CASALNOVO FRANCO</t>
  </si>
  <si>
    <t>QUIÑONEZ, MARIA FLORENCIA</t>
  </si>
  <si>
    <t>CASALNOVO, FRANCO</t>
  </si>
  <si>
    <t>QUIROGA, FRANCO JULIAN</t>
  </si>
  <si>
    <t>CASANOVO FRANCO</t>
  </si>
  <si>
    <t>QUIROGA, VICTORIA DIANEY</t>
  </si>
  <si>
    <t>CASCO SOLEDAD</t>
  </si>
  <si>
    <t>RAMIREZ, DAVID</t>
  </si>
  <si>
    <t>CASCO, MARÍA</t>
  </si>
  <si>
    <t>CASERES ANTONELA</t>
  </si>
  <si>
    <t>CASERES NICOLE</t>
  </si>
  <si>
    <r>
      <rPr>
        <rFont val="Calibri"/>
        <color rgb="FF000000"/>
        <sz val="11.0"/>
      </rPr>
      <t>CASERES NICOLE</t>
    </r>
    <r>
      <rPr>
        <rFont val="Calibri"/>
        <color rgb="FF000000"/>
        <sz val="11.0"/>
      </rPr>
      <t xml:space="preserve"> </t>
    </r>
  </si>
  <si>
    <t>CASERES, NICOLE</t>
  </si>
  <si>
    <t>RINALDI, SANTIAGO LUCA</t>
  </si>
  <si>
    <r>
      <rPr>
        <rFont val="Calibri"/>
        <color rgb="FF000000"/>
        <sz val="11.0"/>
      </rPr>
      <t>CASERES, NICOLE</t>
    </r>
    <r>
      <rPr>
        <rFont val="Calibri"/>
        <color rgb="FF000000"/>
        <sz val="11.0"/>
      </rPr>
      <t xml:space="preserve"> </t>
    </r>
  </si>
  <si>
    <t>RIOS PEREZ, KARINA ALDANA</t>
  </si>
  <si>
    <t>CASTAÑO, NATALIA</t>
  </si>
  <si>
    <t>RIOS, DANA</t>
  </si>
  <si>
    <t>CASTIGLIONI CAMILA</t>
  </si>
  <si>
    <t>RITA AUGUSTO, SOFIA FLORENCIA</t>
  </si>
  <si>
    <t>CASTIGLIONI, CAMILA</t>
  </si>
  <si>
    <t>RIVAS CARLETTO, ALBA BEATRIZ</t>
  </si>
  <si>
    <t>CASTILLO CLAUDIO</t>
  </si>
  <si>
    <t>CASTILLO, CLAUDIO</t>
  </si>
  <si>
    <t>RIVERA, MARIA FLORENCIA</t>
  </si>
  <si>
    <t>RODRIGUEZ TARRES, MATIAS</t>
  </si>
  <si>
    <t>RODRIGUEZ, PATRICIA ELIZABETH</t>
  </si>
  <si>
    <t>CASTRO LAUDANI TAMARA</t>
  </si>
  <si>
    <r>
      <rPr>
        <rFont val="Calibri"/>
        <color rgb="FF000000"/>
        <sz val="11.0"/>
      </rPr>
      <t>CASTRO LAUDANI TAMARA</t>
    </r>
    <r>
      <rPr>
        <rFont val="Calibri"/>
        <color rgb="FF000000"/>
        <sz val="11.0"/>
      </rPr>
      <t xml:space="preserve"> </t>
    </r>
  </si>
  <si>
    <t>ROJAS, EMILIANO JOSE</t>
  </si>
  <si>
    <t>ROJAS, GISELA ANTONELLA</t>
  </si>
  <si>
    <t>CASTRO, TAMARA</t>
  </si>
  <si>
    <t>ROJAS, PRISCILA ELIZABETH</t>
  </si>
  <si>
    <t>CAVA, ARIEL LEONARDO</t>
  </si>
  <si>
    <t>ROMAN, DIANA MICHELE</t>
  </si>
  <si>
    <t>CEI MARIANO</t>
  </si>
  <si>
    <t>CEI, MARIANO</t>
  </si>
  <si>
    <t>ROMERO, BRANDOM</t>
  </si>
  <si>
    <t>ROMERO, CARLOS GABRIEL</t>
  </si>
  <si>
    <t>CEJAS, MIGUEL ÁNGEL</t>
  </si>
  <si>
    <t>ROMERO, LUCAS</t>
  </si>
  <si>
    <t>CEJAS, NICOLAS</t>
  </si>
  <si>
    <t>ROMERO, MARIANA</t>
  </si>
  <si>
    <t>CEJAS, NICOLÁS</t>
  </si>
  <si>
    <t>ROMERO, NASRALA</t>
  </si>
  <si>
    <t>RUIZ DIAZ, BELEN ALEJANDRA</t>
  </si>
  <si>
    <t>Centurión Aymara</t>
  </si>
  <si>
    <t>Centurión Aymara Maiten</t>
  </si>
  <si>
    <t>SALERNO, KEVIN IVAN</t>
  </si>
  <si>
    <t>Centurión, Aymara Maiten</t>
  </si>
  <si>
    <t>SALIG, FRANCISCO</t>
  </si>
  <si>
    <t>CESARINO AGUSTIN</t>
  </si>
  <si>
    <t>SALINAS, FRANCO GABRIEL</t>
  </si>
  <si>
    <t>CESARINO, AGUSTIN</t>
  </si>
  <si>
    <t>SALINAS, SHIRLY ELIZABETH</t>
  </si>
  <si>
    <t>CESARINO. AGUSTIN</t>
  </si>
  <si>
    <t>SANABRIA, MELINA ANGELES</t>
  </si>
  <si>
    <t>Chacon Franco</t>
  </si>
  <si>
    <t>SANCHEZ, MELANY YAMILA</t>
  </si>
  <si>
    <t>CHACON MICAELA FRANCESCA</t>
  </si>
  <si>
    <t>SANDOVAL, JEREMIAS</t>
  </si>
  <si>
    <t>Chacon, Franco</t>
  </si>
  <si>
    <t>SANTILLAN, LEON LUIS</t>
  </si>
  <si>
    <t>Chacon, Micaela</t>
  </si>
  <si>
    <t>SEBASTIA, MARIANA</t>
  </si>
  <si>
    <t>CHACON, MICAELA FRANSESCA</t>
  </si>
  <si>
    <t>CHAMBILLA PALMA, VERONICA</t>
  </si>
  <si>
    <t>SELIS, SOLANGE</t>
  </si>
  <si>
    <t>CHAPARRO FEDERICO</t>
  </si>
  <si>
    <t>CHAPARRO, GERMAN</t>
  </si>
  <si>
    <t>SILVA, VANESA NOEMI</t>
  </si>
  <si>
    <t>SIQUILA, FLORENCIA AGUSTINA</t>
  </si>
  <si>
    <t>CHARON, FLORENCIA AGUSTINA</t>
  </si>
  <si>
    <t>SORIA, ANA VALERIA</t>
  </si>
  <si>
    <t>CHARON, NATALY</t>
  </si>
  <si>
    <t>SORIA, LAURA BELEN</t>
  </si>
  <si>
    <t>CHAUQUE , Vanesa</t>
  </si>
  <si>
    <t>SOSA, LEON MIGUEL ANTONIO</t>
  </si>
  <si>
    <t>CHAUQUE,Vanesa</t>
  </si>
  <si>
    <t>SOTO, AILEN</t>
  </si>
  <si>
    <t>STUCHETTI, FLORENCIA</t>
  </si>
  <si>
    <t>CHAVEZ, GLADYS</t>
  </si>
  <si>
    <t>TABORDA, MICAELA</t>
  </si>
  <si>
    <t>CHÁVEZ, HERNÁN</t>
  </si>
  <si>
    <t>TAKACH SABORIDO, AGUSTIN</t>
  </si>
  <si>
    <t>TARILLO, EZEQUIEL</t>
  </si>
  <si>
    <t>TEJEDA, MATIAS</t>
  </si>
  <si>
    <t>TELLELDIN, MARCOS NICOLAS</t>
  </si>
  <si>
    <t>CHUQUIYAURI, ÁNGEL</t>
  </si>
  <si>
    <t>CIAPINNI, LUCAS</t>
  </si>
  <si>
    <t>TIRAVANTI MEDINA, INGRYD JAZMIN</t>
  </si>
  <si>
    <t>CIAPPINI LUCA</t>
  </si>
  <si>
    <t>TOCONAS, MARISA ARACELI</t>
  </si>
  <si>
    <t>CINDY PONCE DE LEON</t>
  </si>
  <si>
    <t>TORELLI, MARIA SOL</t>
  </si>
  <si>
    <r>
      <rPr>
        <rFont val="Calibri"/>
        <color rgb="FF000000"/>
        <sz val="11.0"/>
      </rPr>
      <t>CIPRIANI</t>
    </r>
    <r>
      <rPr>
        <rFont val="Calibri"/>
        <color rgb="FF000000"/>
        <sz val="11.0"/>
      </rPr>
      <t xml:space="preserve">  </t>
    </r>
    <r>
      <rPr>
        <rFont val="Calibri"/>
        <color rgb="FF000000"/>
        <sz val="11.0"/>
      </rPr>
      <t>SOFIA</t>
    </r>
  </si>
  <si>
    <t>TRIPPICCHIO, MARIA MILAGROS</t>
  </si>
  <si>
    <t>CIPRIANI SOFIA</t>
  </si>
  <si>
    <t>TURA, BELEN</t>
  </si>
  <si>
    <r>
      <rPr>
        <rFont val="Calibri"/>
        <color rgb="FF000000"/>
        <sz val="11.0"/>
      </rPr>
      <t>CIPRIANI,</t>
    </r>
    <r>
      <rPr>
        <rFont val="Calibri"/>
        <color rgb="FF000000"/>
        <sz val="11.0"/>
      </rPr>
      <t xml:space="preserve">  </t>
    </r>
    <r>
      <rPr>
        <rFont val="Calibri"/>
        <color rgb="FF000000"/>
        <sz val="11.0"/>
      </rPr>
      <t>SOFIA</t>
    </r>
  </si>
  <si>
    <t>UEZ, FLORENCIA</t>
  </si>
  <si>
    <t>VALLEJOS, MARIANELA</t>
  </si>
  <si>
    <t>CIPRIANI, SOFÍA</t>
  </si>
  <si>
    <t>CLARO TAIEL</t>
  </si>
  <si>
    <t>VARAS, LUCIANA</t>
  </si>
  <si>
    <t>VAZQUEZ DIEGUEZ, MARIA JOSE ESTEFANIA</t>
  </si>
  <si>
    <t>CLARO, TAIHEL</t>
  </si>
  <si>
    <t>VELIZ, DAMIAN JAVIER</t>
  </si>
  <si>
    <t>COCERES, FIAMMA</t>
  </si>
  <si>
    <t>VENTURINO, VALENTINA</t>
  </si>
  <si>
    <r>
      <rPr>
        <rFont val="Calibri"/>
        <color rgb="FF000000"/>
        <sz val="11.0"/>
      </rPr>
      <t>COCERES, FIAMMA</t>
    </r>
    <r>
      <rPr>
        <rFont val="Calibri"/>
        <color rgb="FF000000"/>
        <sz val="11.0"/>
      </rPr>
      <t xml:space="preserve"> </t>
    </r>
  </si>
  <si>
    <t>VERA FIGUEREDO, DAIANA</t>
  </si>
  <si>
    <r>
      <rPr>
        <rFont val="Calibri"/>
        <color rgb="FF000000"/>
        <sz val="11.0"/>
      </rPr>
      <t>COCERES, FIAMMA ABIGAIL</t>
    </r>
    <r>
      <rPr>
        <rFont val="Calibri"/>
        <color rgb="FF000000"/>
        <sz val="11.0"/>
      </rPr>
      <t xml:space="preserve"> </t>
    </r>
  </si>
  <si>
    <t>VERTI, GASTON</t>
  </si>
  <si>
    <t>COLINAS NICOLAS DARIO</t>
  </si>
  <si>
    <t>COLINAS, NICOLAS</t>
  </si>
  <si>
    <t>VILARO, LUDMILA MAGALI</t>
  </si>
  <si>
    <r>
      <rPr>
        <rFont val="Calibri"/>
        <color rgb="FF000000"/>
        <sz val="11.0"/>
      </rPr>
      <t>COLINAS, NICOLAS</t>
    </r>
    <r>
      <rPr>
        <rFont val="Calibri"/>
        <color rgb="FF000000"/>
        <sz val="11.0"/>
      </rPr>
      <t xml:space="preserve"> </t>
    </r>
  </si>
  <si>
    <t>VILLAGRA, CLARA</t>
  </si>
  <si>
    <t>COLINAS, NICOLAS DARIO</t>
  </si>
  <si>
    <t>VILLALVA, GABRIEL EZEQUIEL</t>
  </si>
  <si>
    <t>COLMAN, NATALY ELIZABETH</t>
  </si>
  <si>
    <t>VILLAR, RODRIGO NICOLAS</t>
  </si>
  <si>
    <t>COLOMBO, SABRINA</t>
  </si>
  <si>
    <t>COMAN SALSURIN, AGUSTINA MACARENA</t>
  </si>
  <si>
    <t>VILLORDO, GRISELDA</t>
  </si>
  <si>
    <t>COMBA, ADELINA</t>
  </si>
  <si>
    <t>COMBA, ADELINA SOFIA</t>
  </si>
  <si>
    <t>CONSTANTINO, NAHIR</t>
  </si>
  <si>
    <t>WOLANINK, MATIAS</t>
  </si>
  <si>
    <t>CONSTANTINO, NAHIR ALDANA</t>
  </si>
  <si>
    <t>CONVERSANO, MARINA</t>
  </si>
  <si>
    <t>YUDI, GISELLE</t>
  </si>
  <si>
    <t>CORDOBA VELOSO, BRIAN</t>
  </si>
  <si>
    <t>ZAMERO GALVAN, DAIANA ELIZABETH</t>
  </si>
  <si>
    <t>CORDOBA, FEDERICO NICOLAS</t>
  </si>
  <si>
    <t>ZAMORA, STELLA SOLEDAD</t>
  </si>
  <si>
    <t>CORONEL DANIEL</t>
  </si>
  <si>
    <t>ZANUY, JERONIMO</t>
  </si>
  <si>
    <t>Coronel Garassino Victor Gabriel</t>
  </si>
  <si>
    <t>ZASLAVSKY, SANDRA REGINA</t>
  </si>
  <si>
    <t>ZELARAYAN, MIRELLA TATIANA</t>
  </si>
  <si>
    <t>CORONEL, DANIEL</t>
  </si>
  <si>
    <t>CORONEL, JACQUELINE</t>
  </si>
  <si>
    <t>CORONEL, JAQUELINE ANDREA</t>
  </si>
  <si>
    <r>
      <rPr>
        <rFont val="Calibri"/>
        <color rgb="FF000000"/>
        <sz val="11.0"/>
      </rPr>
      <t>CORREA ,BELEN</t>
    </r>
    <r>
      <rPr>
        <rFont val="Calibri"/>
        <color rgb="FF000000"/>
        <sz val="11.0"/>
      </rPr>
      <t xml:space="preserve"> </t>
    </r>
  </si>
  <si>
    <t>CORREA BELEN</t>
  </si>
  <si>
    <r>
      <rPr>
        <rFont val="Calibri"/>
        <color rgb="FF000000"/>
        <sz val="11.0"/>
      </rPr>
      <t>CORREA BELEN</t>
    </r>
    <r>
      <rPr>
        <rFont val="Calibri"/>
        <color rgb="FF000000"/>
        <sz val="11.0"/>
      </rPr>
      <t xml:space="preserve"> </t>
    </r>
  </si>
  <si>
    <t>CORREA DIANA</t>
  </si>
  <si>
    <t>Correa Diana Maira</t>
  </si>
  <si>
    <t>CORREA, BELEN</t>
  </si>
  <si>
    <t>CORREA, BELEN SOLEDAD</t>
  </si>
  <si>
    <t>Correa, Diana Maira</t>
  </si>
  <si>
    <t>CORREA, DIANA MARIA</t>
  </si>
  <si>
    <t>CORREA, DIANA MARÍA</t>
  </si>
  <si>
    <t>CORVALÁN MICAELA ALEJANDRA</t>
  </si>
  <si>
    <t>CORVALÁN, IARA</t>
  </si>
  <si>
    <t>CORVALAN, MICAELA ALEJANDRA</t>
  </si>
  <si>
    <t>CORVALÁN, MICAELA ALEJANDRA</t>
  </si>
  <si>
    <t>CORVALÁN, MICAELA.</t>
  </si>
  <si>
    <t>CORVETTO, FLORENCIA</t>
  </si>
  <si>
    <t>COUSO MARIA VICTORIA</t>
  </si>
  <si>
    <t xml:space="preserve">COUSO MARIA VICTORIA </t>
  </si>
  <si>
    <t>COUSO, VICTORIA</t>
  </si>
  <si>
    <r>
      <rPr>
        <rFont val="Calibri"/>
        <color rgb="FF000000"/>
        <sz val="11.0"/>
      </rPr>
      <t>CRISTOFORI NAGEL, GUSTAVO</t>
    </r>
    <r>
      <rPr>
        <rFont val="Calibri"/>
        <color rgb="FF000000"/>
        <sz val="11.0"/>
      </rPr>
      <t xml:space="preserve"> </t>
    </r>
  </si>
  <si>
    <t>CRISTOFORI NAGEL, GUSTAVO NAGEL</t>
  </si>
  <si>
    <t>CRISTOFORI, GUSTAVO</t>
  </si>
  <si>
    <t>CRUZ, LARA YOLAIDY MERCEDES</t>
  </si>
  <si>
    <t>CRUZ, MARTIN</t>
  </si>
  <si>
    <t>CUELLO, JENIFER</t>
  </si>
  <si>
    <t>CUEVAS, JAVIER</t>
  </si>
  <si>
    <t>CUFOS, MICAELA</t>
  </si>
  <si>
    <t>CURBELO, CARLA MARIBEL</t>
  </si>
  <si>
    <t>D Angelis, Silvina</t>
  </si>
  <si>
    <t>D ANGELIS,SILVINA</t>
  </si>
  <si>
    <t>D´ANGELIS, SILVANA</t>
  </si>
  <si>
    <t>DAGUER ALAN</t>
  </si>
  <si>
    <t>DAGUER, ALAN EZEQUIEL</t>
  </si>
  <si>
    <t>DALIA NABILA</t>
  </si>
  <si>
    <t>DALIA, NABILA</t>
  </si>
  <si>
    <r>
      <rPr>
        <rFont val="Calibri"/>
        <color rgb="FF000000"/>
        <sz val="11.0"/>
      </rPr>
      <t>DANGELIS</t>
    </r>
    <r>
      <rPr>
        <rFont val="Calibri"/>
        <color rgb="FF000000"/>
        <sz val="11.0"/>
      </rPr>
      <t xml:space="preserve">  </t>
    </r>
    <r>
      <rPr>
        <rFont val="Calibri"/>
        <color rgb="FF000000"/>
        <sz val="11.0"/>
      </rPr>
      <t>VANESA</t>
    </r>
  </si>
  <si>
    <t>DANGELIS VANESA</t>
  </si>
  <si>
    <t>DANGELIS, VANESA</t>
  </si>
  <si>
    <t>DANGELIS,SILVINA</t>
  </si>
  <si>
    <t>DAUMAS VICTORIA</t>
  </si>
  <si>
    <t>DAUMAS VICTORIA SOL</t>
  </si>
  <si>
    <t>DAUMAS, VICTORIA</t>
  </si>
  <si>
    <r>
      <rPr>
        <rFont val="Calibri"/>
        <color rgb="FF000000"/>
        <sz val="11.0"/>
      </rPr>
      <t>DAUMAS, VICTORIA</t>
    </r>
    <r>
      <rPr>
        <rFont val="Calibri"/>
        <color rgb="FF000000"/>
        <sz val="11.0"/>
      </rPr>
      <t xml:space="preserve"> </t>
    </r>
  </si>
  <si>
    <t>DE RITO ROCHI, MARCO</t>
  </si>
  <si>
    <t>DEL CUEYO, FLORENCIA</t>
  </si>
  <si>
    <t>DEL PUEYO CECILIA FLORENCIA</t>
  </si>
  <si>
    <t>DEL PUEYO, CECILIA</t>
  </si>
  <si>
    <t>DEL VALLE, GONZALO</t>
  </si>
  <si>
    <t>DELFINA GONZALEZ</t>
  </si>
  <si>
    <t>DELGADO, AYELEN</t>
  </si>
  <si>
    <t>DELGADO, JULIAN</t>
  </si>
  <si>
    <t>DELGADO, LEONARDO MATIAS</t>
  </si>
  <si>
    <r>
      <rPr>
        <rFont val="Calibri"/>
        <color rgb="FF000000"/>
        <sz val="11.0"/>
      </rPr>
      <t>DELGADO, LEONARDO MATIAS</t>
    </r>
    <r>
      <rPr>
        <rFont val="Calibri"/>
        <color rgb="FF000000"/>
        <sz val="11.0"/>
      </rPr>
      <t xml:space="preserve"> </t>
    </r>
  </si>
  <si>
    <t>DELVECCHIO, DIANA</t>
  </si>
  <si>
    <r>
      <rPr>
        <rFont val="Calibri"/>
        <color rgb="FF000000"/>
        <sz val="11.0"/>
      </rPr>
      <t>DELVECCHIO, DIANA</t>
    </r>
    <r>
      <rPr>
        <rFont val="Calibri"/>
        <color rgb="FF000000"/>
        <sz val="11.0"/>
      </rPr>
      <t xml:space="preserve"> </t>
    </r>
  </si>
  <si>
    <t>DESIDERIOSCIOLI, FRANCO</t>
  </si>
  <si>
    <t>DESPOSITO, SUSANA</t>
  </si>
  <si>
    <t>DI LORETO, ORIANA</t>
  </si>
  <si>
    <t>DIAZ BELEN</t>
  </si>
  <si>
    <t>DIAZ CLARISA</t>
  </si>
  <si>
    <t>DÍAZ LAUTARO</t>
  </si>
  <si>
    <t>DIAZ LUCIANO</t>
  </si>
  <si>
    <t>DIAZ LUCIANO EMANUEL</t>
  </si>
  <si>
    <t>Diaz María Belén</t>
  </si>
  <si>
    <t>DIAZ THOMAS AGUSTÍN</t>
  </si>
  <si>
    <t>DÍAZ, ANALÍA</t>
  </si>
  <si>
    <t>DIAZ, CHRISTIAN DIEGO</t>
  </si>
  <si>
    <t>DIAZ, CLARISA DYANA</t>
  </si>
  <si>
    <t>DÍAZ, CLARISA DYANA</t>
  </si>
  <si>
    <t>DIAZ, ELIZABETH NOEMI</t>
  </si>
  <si>
    <t>DIAZ, GABRIEL</t>
  </si>
  <si>
    <t>DIAZ, LUCIANO</t>
  </si>
  <si>
    <t>DÍAZ, LUCIANO</t>
  </si>
  <si>
    <t>Diaz, Maria Belen</t>
  </si>
  <si>
    <t>DIAZ, MARÍA BELÉN</t>
  </si>
  <si>
    <t>DIAZ, MICAELA NOEMI</t>
  </si>
  <si>
    <t>DIAZ,CLARISA</t>
  </si>
  <si>
    <t>DIAZ. MARIA BELEN</t>
  </si>
  <si>
    <t>DIDIER , Nicolas</t>
  </si>
  <si>
    <t>DIDIER, NICOLÁS</t>
  </si>
  <si>
    <t>DOMINGUEZ VALERIA</t>
  </si>
  <si>
    <t>DOMINGUEZ, NAHUEL IGNACIO</t>
  </si>
  <si>
    <t>DOMINGUEZ, VALERIA</t>
  </si>
  <si>
    <t>DONADON NICOLAS</t>
  </si>
  <si>
    <t>Duarte Ariana</t>
  </si>
  <si>
    <t>Duarte, Ariana</t>
  </si>
  <si>
    <t>DUMAS, VICTORIA SOL</t>
  </si>
  <si>
    <t>DURASNIK, ELIANA CLAUDIA</t>
  </si>
  <si>
    <t>ESCALANTE MAILEN</t>
  </si>
  <si>
    <t>ESCALANTE, ARIEL</t>
  </si>
  <si>
    <t>ESCALANTE, MAILEN</t>
  </si>
  <si>
    <t>ESCOBAR ALFREDO</t>
  </si>
  <si>
    <t>ESCOBAR YASMIN</t>
  </si>
  <si>
    <t>ESCOBAR, ALFREDO EZEQUIEL</t>
  </si>
  <si>
    <t>Esmilce Liliana Alegre</t>
  </si>
  <si>
    <t>ESPERANZA, DAIANA</t>
  </si>
  <si>
    <t>ESPINOZA VANESA BEATRIZ</t>
  </si>
  <si>
    <t>ESTEBA ALEJO FIDEL</t>
  </si>
  <si>
    <t>ESTEBA, ALEJO FIDEL</t>
  </si>
  <si>
    <t>ESTEBAN ALEJO FIDEL</t>
  </si>
  <si>
    <t>ESTEBAN, ALEJO FIDEL</t>
  </si>
  <si>
    <t>Faraci, Santiago</t>
  </si>
  <si>
    <t>FARACI, SANTIAGO NICOLAS</t>
  </si>
  <si>
    <t>FARIAS LILIANA</t>
  </si>
  <si>
    <t>FARIAS NAHUEL</t>
  </si>
  <si>
    <r>
      <rPr>
        <rFont val="Calibri"/>
        <color rgb="FF000000"/>
        <sz val="11.0"/>
      </rPr>
      <t>farias veronica</t>
    </r>
    <r>
      <rPr>
        <rFont val="Calibri"/>
        <color rgb="FF000000"/>
        <sz val="11.0"/>
      </rPr>
      <t xml:space="preserve"> </t>
    </r>
  </si>
  <si>
    <t>FARIAS, GUSTAVO</t>
  </si>
  <si>
    <t>FARIAS, LILIANA</t>
  </si>
  <si>
    <t>FARIAS, LILIANA VERONICA</t>
  </si>
  <si>
    <t>FEDELLE, SANDRA ANALÍA</t>
  </si>
  <si>
    <t>FERNANDEZ VIDAL, LUCA PATRICIO</t>
  </si>
  <si>
    <t>FERNÁNDEZ, AGUSTINA</t>
  </si>
  <si>
    <t>FERNANDEZ, NAHUEL MATIAS</t>
  </si>
  <si>
    <t>FERNÁNDEZ, RUTH</t>
  </si>
  <si>
    <t>FERNANDEZ, VIDAL LUCA</t>
  </si>
  <si>
    <t>FERREYRA, SONIA</t>
  </si>
  <si>
    <t>FIDEL GRACIANO, FEDERICO</t>
  </si>
  <si>
    <t>Figueora Selene Abigail</t>
  </si>
  <si>
    <t>FIGUEORA, SELENE ABIGAIL</t>
  </si>
  <si>
    <t>FIGUEREDO, FLORENCIA</t>
  </si>
  <si>
    <t>FIGUEROA SOLANGE</t>
  </si>
  <si>
    <t>FIRME MARIA</t>
  </si>
  <si>
    <t>FLEITAS MONGES, KEVIN</t>
  </si>
  <si>
    <t>FLORES JACQUELINA</t>
  </si>
  <si>
    <t>FLORES JACQUELINE</t>
  </si>
  <si>
    <t>FLORES, CARLOS</t>
  </si>
  <si>
    <t>FLORES, CARLOS ALBERTO</t>
  </si>
  <si>
    <t>FRANCO BARGAS</t>
  </si>
  <si>
    <t>FRANCO SALINAS</t>
  </si>
  <si>
    <t>FRASQUERI PABLO TOMAS</t>
  </si>
  <si>
    <t>FRASQUERI, PABLO</t>
  </si>
  <si>
    <r>
      <rPr>
        <rFont val="Calibri"/>
        <color rgb="FF000000"/>
        <sz val="11.0"/>
      </rPr>
      <t>FRASQUERI, PABLO</t>
    </r>
    <r>
      <rPr>
        <rFont val="Calibri"/>
        <color rgb="FF000000"/>
        <sz val="11.0"/>
      </rPr>
      <t xml:space="preserve"> </t>
    </r>
  </si>
  <si>
    <t>FREYTES IGNACIO</t>
  </si>
  <si>
    <t>FREYTES, IGNACIO</t>
  </si>
  <si>
    <t>FRIA EVELYN</t>
  </si>
  <si>
    <t>FRIAS JESSICA</t>
  </si>
  <si>
    <t>FRIAS, NAHUEL</t>
  </si>
  <si>
    <t>FRIAS, SILVIA</t>
  </si>
  <si>
    <r>
      <rPr>
        <rFont val="Calibri"/>
        <color rgb="FF000000"/>
        <sz val="11.0"/>
      </rPr>
      <t>FRIAS, SILVIA</t>
    </r>
    <r>
      <rPr>
        <rFont val="Calibri"/>
        <color rgb="FF000000"/>
        <sz val="11.0"/>
      </rPr>
      <t xml:space="preserve"> </t>
    </r>
  </si>
  <si>
    <t>FRIEDL, MARTÍN</t>
  </si>
  <si>
    <t>FUENTES, CAMILA EUGENIA</t>
  </si>
  <si>
    <t>FUENTES, GASTON</t>
  </si>
  <si>
    <t>GAIDO ROMINA</t>
  </si>
  <si>
    <t>GALARZA CELESTE</t>
  </si>
  <si>
    <t>GALEANO, AXEL LEONEL</t>
  </si>
  <si>
    <t>GALEANO, BELEN</t>
  </si>
  <si>
    <r>
      <rPr>
        <rFont val="Calibri"/>
        <color rgb="FF000000"/>
        <sz val="11.0"/>
      </rPr>
      <t>GALEANO, BELEN</t>
    </r>
    <r>
      <rPr>
        <rFont val="Calibri"/>
        <color rgb="FF000000"/>
        <sz val="11.0"/>
      </rPr>
      <t xml:space="preserve"> </t>
    </r>
  </si>
  <si>
    <t>GALEANO, BELEN NOEMÍ</t>
  </si>
  <si>
    <t>GALIAN LUCAS</t>
  </si>
  <si>
    <t>GALVAN, DAIANA MERCEDES</t>
  </si>
  <si>
    <t>GALVAN, PAOLA</t>
  </si>
  <si>
    <t>GAMBINO DANIEL</t>
  </si>
  <si>
    <t>GAONA VACA , CHIARA</t>
  </si>
  <si>
    <t>GARAVENTA, AGUSTINA PAOLA</t>
  </si>
  <si>
    <t>GARCIA FELICIANO RODRIGO</t>
  </si>
  <si>
    <t>GARCÍA FELICIANO RODRIGO</t>
  </si>
  <si>
    <t>GARCIA FELICIANO, RODRIGO</t>
  </si>
  <si>
    <t>GARCÍA GONZÁLEZ MICAELA SOLEDAD</t>
  </si>
  <si>
    <t>GARCIA MICAELA</t>
  </si>
  <si>
    <t>GARCIA MICAELA LUCIANA</t>
  </si>
  <si>
    <t>GARCIA MONTAÑA, NOELIA</t>
  </si>
  <si>
    <t>GARCIA ORIANA</t>
  </si>
  <si>
    <t>GARCÍA, FELICIANO RODRIGO</t>
  </si>
  <si>
    <t>GARCIA, LUDMILA</t>
  </si>
  <si>
    <t>GARCIA, MICAELA</t>
  </si>
  <si>
    <r>
      <rPr>
        <rFont val="Calibri"/>
        <color rgb="FF000000"/>
        <sz val="11.0"/>
      </rPr>
      <t>GARCIA, MICAELA</t>
    </r>
    <r>
      <rPr>
        <rFont val="Calibri"/>
        <color rgb="FF000000"/>
        <sz val="11.0"/>
      </rPr>
      <t xml:space="preserve"> </t>
    </r>
  </si>
  <si>
    <t>GARCÍA, ORIANA</t>
  </si>
  <si>
    <t>GARCIA, PAULA</t>
  </si>
  <si>
    <t>GARDELLA MARÍA SILVINA</t>
  </si>
  <si>
    <t>GARDELLA, MARIA SILVINA</t>
  </si>
  <si>
    <t>GARÓFALO OSCAR EZEQUIEL</t>
  </si>
  <si>
    <t>GARÓFALO, OSCAR EZEQUIEL</t>
  </si>
  <si>
    <t>GAROSO ANA LAURA</t>
  </si>
  <si>
    <t>GARRIDO AGUSTINA</t>
  </si>
  <si>
    <t>GARRIDO, AGUSTINA</t>
  </si>
  <si>
    <t>GARRIGO AGUSTINA</t>
  </si>
  <si>
    <t>GASPAR, YESICA</t>
  </si>
  <si>
    <t>GATTELET, GUADALUPE</t>
  </si>
  <si>
    <t>GAVELLO, ANABELA</t>
  </si>
  <si>
    <t>GIGENA NICOLE</t>
  </si>
  <si>
    <t>GIGENA, NICOLE</t>
  </si>
  <si>
    <t>GISELLA VERONICA MORRONE</t>
  </si>
  <si>
    <t>GODOY RODRIGUEZ, LUCIA</t>
  </si>
  <si>
    <t>GODOY YANINA</t>
  </si>
  <si>
    <t>GODOY, YANINA</t>
  </si>
  <si>
    <t>gomez</t>
  </si>
  <si>
    <t>GOMEZ CECILIA</t>
  </si>
  <si>
    <t>GÓMEZ CECILIA</t>
  </si>
  <si>
    <t>GOMEZ SANTIAGO</t>
  </si>
  <si>
    <t>GÓMEZ VALERIA</t>
  </si>
  <si>
    <t>GOMEZ, ALBA ARACELI</t>
  </si>
  <si>
    <t>GÓMEZ, CECILIA</t>
  </si>
  <si>
    <t>GÓMEZ, CLAUDIA</t>
  </si>
  <si>
    <t>GOMEZ, FACUNDO</t>
  </si>
  <si>
    <t>GOMEZ, FIORELLA</t>
  </si>
  <si>
    <t>GÓMEZ, FIORELLA MAGALI</t>
  </si>
  <si>
    <t>GOMEZ, IVANA NAIR</t>
  </si>
  <si>
    <t>GOMEZ, KATHERINE</t>
  </si>
  <si>
    <t>GÓMEZ, KATHERINE MELISA</t>
  </si>
  <si>
    <t>GOMEZ, MELISSA</t>
  </si>
  <si>
    <t>GÓMEZ, SANTIAGO</t>
  </si>
  <si>
    <t>GOMEZ, VALERIA</t>
  </si>
  <si>
    <t>GÓMEZ, VALERIA</t>
  </si>
  <si>
    <t>GOMEZ. CECILIA</t>
  </si>
  <si>
    <t>GONZALES MARIA DELFINA</t>
  </si>
  <si>
    <t>GONZÁLES NN</t>
  </si>
  <si>
    <t>GONZALES SANDRA</t>
  </si>
  <si>
    <t>GONZALES, MARÍA DELFINA</t>
  </si>
  <si>
    <t>GONZALEZ INFRAN, ALEXANDER</t>
  </si>
  <si>
    <t>GONZALEZ INSFRAN ALEXANDER</t>
  </si>
  <si>
    <t>GONZALEZ INSFRAN, ALEXANDER</t>
  </si>
  <si>
    <t>GONZALEZ MAIDANA, KAMILA</t>
  </si>
  <si>
    <t>GONZALEZ MAIDANA, KAMILA RAQUEL</t>
  </si>
  <si>
    <t>GONZALEZ MARIN, SOFIA</t>
  </si>
  <si>
    <t>GONZÁLEZ MARIN, SOFIA ALEJANDRA</t>
  </si>
  <si>
    <t>GONZÁLEZ MELANIE</t>
  </si>
  <si>
    <t>GONZALEZ MONICA</t>
  </si>
  <si>
    <t>GONZALEZ SANDRA</t>
  </si>
  <si>
    <t>GONZÁLEZ, ALEJANDRA</t>
  </si>
  <si>
    <t>GONZALEZ, EMANUEL</t>
  </si>
  <si>
    <t>GONZALEZ, IARA</t>
  </si>
  <si>
    <t>GONZALEZ, IARA EDITH</t>
  </si>
  <si>
    <r>
      <rPr>
        <rFont val="Calibri"/>
        <color rgb="FF000000"/>
        <sz val="11.0"/>
      </rPr>
      <t>GONZALEZ, IARA EDITH</t>
    </r>
    <r>
      <rPr>
        <rFont val="Calibri"/>
        <color rgb="FF000000"/>
        <sz val="11.0"/>
      </rPr>
      <t xml:space="preserve"> </t>
    </r>
  </si>
  <si>
    <t>GONZALEZ, INFRAN ALEXANDER</t>
  </si>
  <si>
    <t>GONZALEZ, INSFRAN ALEXANDER</t>
  </si>
  <si>
    <t>GONZALEZ, KAMILA</t>
  </si>
  <si>
    <t>GONZALEZ, MARIANO</t>
  </si>
  <si>
    <t>GONZALEZ, MÓNICA</t>
  </si>
  <si>
    <t>GONZALEZ, NOEMI</t>
  </si>
  <si>
    <t>GONZALEZ, NOEMÍ NORMA</t>
  </si>
  <si>
    <t>GONZALEZ, SANDRA</t>
  </si>
  <si>
    <t>GONZALEZ, SANTIAGO DANIEL</t>
  </si>
  <si>
    <t>GONZALEZ, SOFIA</t>
  </si>
  <si>
    <t>GONZALEZ, SOFÍA</t>
  </si>
  <si>
    <t>GORGA MELINA DANIELA</t>
  </si>
  <si>
    <t>GORGA, MELINA</t>
  </si>
  <si>
    <t>GOROSO, ANA LAURA</t>
  </si>
  <si>
    <t>GRATEROL GIL MAXIMILIANO</t>
  </si>
  <si>
    <t>GRATEROL GIL, MAXROBERTH</t>
  </si>
  <si>
    <t>GRATEROL GIL, MAXROBERTH JOSUE</t>
  </si>
  <si>
    <t>GRECO VENTURA, NAHUEN</t>
  </si>
  <si>
    <t>GRECO, JONATHAN ROBERTO</t>
  </si>
  <si>
    <t>GRILLO, NICOLAS</t>
  </si>
  <si>
    <t>GUAGLIANONE MATÍAS</t>
  </si>
  <si>
    <t>GUERICK, LAUTARO</t>
  </si>
  <si>
    <t>GUERRA ROCIO AGOSTINA</t>
  </si>
  <si>
    <t>GUERRA, HIDALGO MARIA FLORENCIA</t>
  </si>
  <si>
    <t>GUERRA, ROCIO</t>
  </si>
  <si>
    <t>GUERRY LUCIANA</t>
  </si>
  <si>
    <t>GURECKI, LAUTARO</t>
  </si>
  <si>
    <r>
      <rPr>
        <rFont val="Calibri"/>
        <color rgb="FF000000"/>
        <sz val="11.0"/>
      </rPr>
      <t>GURECKI, LAUTARO</t>
    </r>
    <r>
      <rPr>
        <rFont val="Calibri"/>
        <color rgb="FF000000"/>
        <sz val="11.0"/>
      </rPr>
      <t xml:space="preserve"> </t>
    </r>
  </si>
  <si>
    <t>GUTIERREZ FACUNDO</t>
  </si>
  <si>
    <t>GUTIERREZ NADIA NAHIR</t>
  </si>
  <si>
    <r>
      <rPr>
        <rFont val="Calibri"/>
        <color rgb="FF000000"/>
        <sz val="11.0"/>
      </rPr>
      <t>GUTIERREZ, BETINA</t>
    </r>
    <r>
      <rPr>
        <rFont val="Calibri"/>
        <color rgb="FF000000"/>
        <sz val="11.0"/>
      </rPr>
      <t xml:space="preserve"> </t>
    </r>
  </si>
  <si>
    <r>
      <rPr>
        <rFont val="Calibri"/>
        <color rgb="FF000000"/>
        <sz val="11.0"/>
      </rPr>
      <t>GUTIERREZ, FACUNDO</t>
    </r>
    <r>
      <rPr>
        <rFont val="Calibri"/>
        <color rgb="FF000000"/>
        <sz val="11.0"/>
      </rPr>
      <t xml:space="preserve"> </t>
    </r>
  </si>
  <si>
    <t>GUTIERREZ, FLORENCIA MICAELA</t>
  </si>
  <si>
    <t>GUTIERREZ, KARINA GLORIA</t>
  </si>
  <si>
    <t>GUTIERREZ, NADIA</t>
  </si>
  <si>
    <r>
      <rPr>
        <rFont val="Calibri"/>
        <color rgb="FF000000"/>
        <sz val="11.0"/>
      </rPr>
      <t>GUTIERREZ, NADIA NAHIR</t>
    </r>
    <r>
      <rPr>
        <rFont val="Calibri"/>
        <color rgb="FF000000"/>
        <sz val="11.0"/>
      </rPr>
      <t xml:space="preserve"> </t>
    </r>
  </si>
  <si>
    <t>GUZMÁN, FERNANDO</t>
  </si>
  <si>
    <t>HEREDIA, MATÍAS</t>
  </si>
  <si>
    <t>HERMANN, ROXANA</t>
  </si>
  <si>
    <t>Hernandez Brenda</t>
  </si>
  <si>
    <t>Hernandez, Brenda</t>
  </si>
  <si>
    <t>HERNANDEZ, MAURO</t>
  </si>
  <si>
    <t>HERNANDEZ, MELISA</t>
  </si>
  <si>
    <t>HERNER, BIANCA</t>
  </si>
  <si>
    <t>HERRERA GERMAN</t>
  </si>
  <si>
    <t>HERRERA, GERMAN HERNANDO</t>
  </si>
  <si>
    <t>HERRERA, MATIAS</t>
  </si>
  <si>
    <t>HERRERA, MATÍAS</t>
  </si>
  <si>
    <t>HERRERA, NATALIA</t>
  </si>
  <si>
    <t>HUBER, JUAN MANUEL</t>
  </si>
  <si>
    <t>HUBER, MARIA</t>
  </si>
  <si>
    <t>HUGO OLMEDO</t>
  </si>
  <si>
    <t>IANIZZOTTO, LILIANA</t>
  </si>
  <si>
    <t>IARUSSO, YAMILA</t>
  </si>
  <si>
    <t>IBARRA RAMON</t>
  </si>
  <si>
    <t>IBARRA VERONICA</t>
  </si>
  <si>
    <t>IBARRA, CLAUDIA</t>
  </si>
  <si>
    <r>
      <rPr>
        <rFont val="Calibri"/>
        <color rgb="FF000000"/>
        <sz val="11.0"/>
      </rPr>
      <t>IBARRA, RAMON</t>
    </r>
    <r>
      <rPr>
        <rFont val="Calibri"/>
        <color rgb="FF000000"/>
        <sz val="11.0"/>
      </rPr>
      <t xml:space="preserve"> </t>
    </r>
  </si>
  <si>
    <t>IBARRA, RAMON ALBERTO</t>
  </si>
  <si>
    <t>IBARRA, VERONICA</t>
  </si>
  <si>
    <t>IERACI FLORENCIA</t>
  </si>
  <si>
    <r>
      <rPr>
        <rFont val="Calibri"/>
        <color rgb="FF000000"/>
        <sz val="11.0"/>
      </rPr>
      <t>IERACI, FLORENCIA</t>
    </r>
    <r>
      <rPr>
        <rFont val="Calibri"/>
        <color rgb="FF000000"/>
        <sz val="11.0"/>
      </rPr>
      <t xml:space="preserve"> </t>
    </r>
  </si>
  <si>
    <t>INDA, LAUTARO</t>
  </si>
  <si>
    <t>INFANTE JONATHAN</t>
  </si>
  <si>
    <t>INFANTE, JONATHAN</t>
  </si>
  <si>
    <t>INFRAN ALEXANDER GONZALEZ</t>
  </si>
  <si>
    <t>INFRAN, ALEXANDER</t>
  </si>
  <si>
    <t>ISLEÑO LUCAS</t>
  </si>
  <si>
    <t>IURATO, MICAELA</t>
  </si>
  <si>
    <t>JALIFF, CRISTIAN</t>
  </si>
  <si>
    <t>JAMAL DOMINGUEZ</t>
  </si>
  <si>
    <t>JONSEN, YANINA</t>
  </si>
  <si>
    <r>
      <rPr>
        <rFont val="Calibri"/>
        <color rgb="FF000000"/>
        <sz val="11.0"/>
      </rPr>
      <t>JONSEN, YANINA</t>
    </r>
    <r>
      <rPr>
        <rFont val="Calibri"/>
        <color rgb="FF000000"/>
        <sz val="11.0"/>
      </rPr>
      <t xml:space="preserve"> </t>
    </r>
  </si>
  <si>
    <t>JUAN MONTIEL</t>
  </si>
  <si>
    <t>JULIAN CAMINO</t>
  </si>
  <si>
    <t>JUNCO, CECILIA</t>
  </si>
  <si>
    <r>
      <rPr>
        <rFont val="Calibri"/>
        <color rgb="FF000000"/>
        <sz val="11.0"/>
      </rPr>
      <t>JUNOY</t>
    </r>
    <r>
      <rPr>
        <rFont val="Calibri"/>
        <color rgb="FF000000"/>
        <sz val="11.0"/>
      </rPr>
      <t xml:space="preserve"> </t>
    </r>
  </si>
  <si>
    <t>JUNOY FERNANDO</t>
  </si>
  <si>
    <t>JUNOY, FERNANDO</t>
  </si>
  <si>
    <t>KAREN LOPEZ</t>
  </si>
  <si>
    <t>Karschacoff Nahir</t>
  </si>
  <si>
    <t>Karschacoff, Nahir</t>
  </si>
  <si>
    <r>
      <rPr>
        <rFont val="Calibri"/>
        <color rgb="FF000000"/>
        <sz val="11.0"/>
      </rPr>
      <t>KARSCHACOFF, NAHIR</t>
    </r>
    <r>
      <rPr>
        <rFont val="Calibri"/>
        <color rgb="FF000000"/>
        <sz val="11.0"/>
      </rPr>
      <t xml:space="preserve"> </t>
    </r>
  </si>
  <si>
    <t>KESIB, YASMIN</t>
  </si>
  <si>
    <t>KESIB, YASMIN MARIEL</t>
  </si>
  <si>
    <t>KOLAK, MIRKO</t>
  </si>
  <si>
    <t>Kolisnyk Sofia Belén</t>
  </si>
  <si>
    <t>Kolisnyk, Sofia Belen</t>
  </si>
  <si>
    <r>
      <rPr>
        <rFont val="Calibri"/>
        <color rgb="FF000000"/>
        <sz val="11.0"/>
      </rPr>
      <t>KOSELSTEIN, SILVINA</t>
    </r>
    <r>
      <rPr>
        <rFont val="Calibri"/>
        <color rgb="FF000000"/>
        <sz val="11.0"/>
      </rPr>
      <t xml:space="preserve"> </t>
    </r>
  </si>
  <si>
    <t>KOSELSTEIN, SILVINA EDITH</t>
  </si>
  <si>
    <t>KOSELTEIN, SILVINA EDITH</t>
  </si>
  <si>
    <t>KOTELCHUCK, MIRIAM ELIZABETH</t>
  </si>
  <si>
    <t>KRAKOVSKY FLORENCIA</t>
  </si>
  <si>
    <t>KRAKOVSKY MARTINA</t>
  </si>
  <si>
    <t>KRAKOVSKY, MARTINA</t>
  </si>
  <si>
    <r>
      <rPr>
        <rFont val="Calibri"/>
        <color rgb="FF000000"/>
        <sz val="11.0"/>
      </rPr>
      <t>KRAKOVSKY, MARTINA</t>
    </r>
    <r>
      <rPr>
        <rFont val="Calibri"/>
        <color rgb="FF000000"/>
        <sz val="11.0"/>
      </rPr>
      <t xml:space="preserve"> </t>
    </r>
  </si>
  <si>
    <t>KRAKOVSY FLORENCIA</t>
  </si>
  <si>
    <t>LAMAS MENDEZ, DIANA</t>
  </si>
  <si>
    <t>LAMELA AGUSTIN</t>
  </si>
  <si>
    <r>
      <rPr>
        <rFont val="Calibri"/>
        <color rgb="FF000000"/>
        <sz val="11.0"/>
      </rPr>
      <t>LAMELA AGUSTIN</t>
    </r>
    <r>
      <rPr>
        <rFont val="Calibri"/>
        <color rgb="FF000000"/>
        <sz val="11.0"/>
      </rPr>
      <t xml:space="preserve"> </t>
    </r>
  </si>
  <si>
    <t>LARDAPIDE CECILIA</t>
  </si>
  <si>
    <t>LARDAPIDE, CECILIA</t>
  </si>
  <si>
    <r>
      <rPr>
        <rFont val="Calibri"/>
        <color rgb="FF000000"/>
        <sz val="11.0"/>
      </rPr>
      <t>LARDAPIDE, CECILIA</t>
    </r>
    <r>
      <rPr>
        <rFont val="Calibri"/>
        <color rgb="FF000000"/>
        <sz val="11.0"/>
      </rPr>
      <t xml:space="preserve"> </t>
    </r>
  </si>
  <si>
    <t>LARREA, YÉSICA</t>
  </si>
  <si>
    <t>LAUDANI TAMARA</t>
  </si>
  <si>
    <t>LAXAGUEBORDE, BRIAN</t>
  </si>
  <si>
    <t>LAZARTE, ABRIL</t>
  </si>
  <si>
    <t>LAZARTE, ABRIL AGUSTINA</t>
  </si>
  <si>
    <t>LEGUINA. DANIEL</t>
  </si>
  <si>
    <t>LEGUINA.DANIEL</t>
  </si>
  <si>
    <t>LEGUIZAMON, FABIANA</t>
  </si>
  <si>
    <t>LEGUIZAMON, KARINA</t>
  </si>
  <si>
    <t>LEGUIZAMÓN, KARINA</t>
  </si>
  <si>
    <r>
      <rPr>
        <rFont val="Calibri"/>
        <color rgb="FF000000"/>
        <sz val="11.0"/>
      </rPr>
      <t>LEGUIZAMON, KARINA</t>
    </r>
    <r>
      <rPr>
        <rFont val="Calibri"/>
        <color rgb="FF000000"/>
        <sz val="11.0"/>
      </rPr>
      <t xml:space="preserve"> </t>
    </r>
  </si>
  <si>
    <t>LEIVA, MARIA NATALIA</t>
  </si>
  <si>
    <t>LEIVAS LUDMILA</t>
  </si>
  <si>
    <t>LEIVAS, LUDMILA</t>
  </si>
  <si>
    <t>LEIVAS, LUDMILA MAGALI</t>
  </si>
  <si>
    <t>LEMA ALEX</t>
  </si>
  <si>
    <t>LEMA ALEX IVAN</t>
  </si>
  <si>
    <t>LEMA ALEX IVÁN</t>
  </si>
  <si>
    <t>Lema, Alex Iván</t>
  </si>
  <si>
    <t>LENCINA</t>
  </si>
  <si>
    <t>LENCINA CRISTINA</t>
  </si>
  <si>
    <t>Lencina, Cristina.</t>
  </si>
  <si>
    <t>LENCINAS CAMILA</t>
  </si>
  <si>
    <t>LIBEROV, DARIO GABRIEL</t>
  </si>
  <si>
    <t>LIGERON, SAMIRA</t>
  </si>
  <si>
    <t>LIGRESTI, MAIRA</t>
  </si>
  <si>
    <t>LIMA, ADRIANA</t>
  </si>
  <si>
    <t>LOBO CARLOS</t>
  </si>
  <si>
    <t>LOBOS LUCRECIA</t>
  </si>
  <si>
    <r>
      <rPr>
        <rFont val="Calibri"/>
        <color rgb="FF000000"/>
        <sz val="11.0"/>
      </rPr>
      <t>LOBOS LUCRECIA</t>
    </r>
    <r>
      <rPr>
        <rFont val="Calibri"/>
        <color rgb="FF000000"/>
        <sz val="11.0"/>
      </rPr>
      <t xml:space="preserve"> </t>
    </r>
  </si>
  <si>
    <t>LOBOS NATALIA</t>
  </si>
  <si>
    <t>LOBOS, NATALIA</t>
  </si>
  <si>
    <t>LOBOS, NATALIA NOEMÍ</t>
  </si>
  <si>
    <t>LONGARETTI, CAROLINA</t>
  </si>
  <si>
    <t>LOPEZ CAMILA</t>
  </si>
  <si>
    <r>
      <rPr>
        <rFont val="Calibri"/>
        <color rgb="FF000000"/>
        <sz val="11.0"/>
      </rPr>
      <t>LOPEZ CAMILA</t>
    </r>
    <r>
      <rPr>
        <rFont val="Calibri"/>
        <color rgb="FF000000"/>
        <sz val="11.0"/>
      </rPr>
      <t xml:space="preserve"> </t>
    </r>
  </si>
  <si>
    <t>LÓPEZ DAIANA AILIN</t>
  </si>
  <si>
    <t>LÓPEZ DÍAZ, JASON NAHUEL</t>
  </si>
  <si>
    <t>LOPEZ VILCHEZ JUAN CRUZ</t>
  </si>
  <si>
    <t>LOPEZ VILCHEZ, JUAN CRUZ</t>
  </si>
  <si>
    <t>LÓPEZ VILCHEZ, JUAN CRUZ</t>
  </si>
  <si>
    <t>LOPEZ ZARATE WILMA CRISTINA</t>
  </si>
  <si>
    <t>LOPEZ, CAMILA ANDREA</t>
  </si>
  <si>
    <t>LOPEZ, CRISTINA</t>
  </si>
  <si>
    <t>LOPEZ, CRSITINA</t>
  </si>
  <si>
    <t>LOPEZ, DAIANA</t>
  </si>
  <si>
    <t>LOPEZ, ELIZABETH</t>
  </si>
  <si>
    <t>LOPEZ, KAREN</t>
  </si>
  <si>
    <t>LOPEZ, KAREN STEPHANIE</t>
  </si>
  <si>
    <t>LÓPEZ, KAREN STEPHANIE</t>
  </si>
  <si>
    <t>LOPEZ, LUCIA</t>
  </si>
  <si>
    <t>LOPEZ, NICOLAS</t>
  </si>
  <si>
    <r>
      <rPr>
        <rFont val="Calibri"/>
        <color rgb="FF000000"/>
        <sz val="11.0"/>
      </rPr>
      <t>LORENA RAMOS</t>
    </r>
    <r>
      <rPr>
        <rFont val="Calibri"/>
        <color rgb="FF000000"/>
        <sz val="11.0"/>
      </rPr>
      <t xml:space="preserve"> </t>
    </r>
  </si>
  <si>
    <r>
      <rPr>
        <rFont val="Calibri"/>
        <color rgb="FF000000"/>
        <sz val="11.0"/>
      </rPr>
      <t>LUCA</t>
    </r>
    <r>
      <rPr>
        <rFont val="Calibri"/>
        <color rgb="FF000000"/>
        <sz val="11.0"/>
      </rPr>
      <t xml:space="preserve">  </t>
    </r>
    <r>
      <rPr>
        <rFont val="Calibri"/>
        <color rgb="FF000000"/>
        <sz val="11.0"/>
      </rPr>
      <t>CIAPPINI</t>
    </r>
  </si>
  <si>
    <t>LUCA CIAPPINI</t>
  </si>
  <si>
    <t>LUJAN, ALDANA NOELIA</t>
  </si>
  <si>
    <t>LURASCHI IGNACIO</t>
  </si>
  <si>
    <t>LUZZI AGUSTIN</t>
  </si>
  <si>
    <t>LUZZI, AGUSTIN</t>
  </si>
  <si>
    <t>LUZZI,AGUSTIN</t>
  </si>
  <si>
    <t>MAGAÑA, FABIO HERNAN</t>
  </si>
  <si>
    <t>MAGGIO, FEDERICO</t>
  </si>
  <si>
    <t>MAGRASSI, AGUSTINA</t>
  </si>
  <si>
    <t>MAHLKECHT, FLAVIA</t>
  </si>
  <si>
    <t>MAHLKNECHT, FLAVIA</t>
  </si>
  <si>
    <t>MAIDANA, SOLEDAD</t>
  </si>
  <si>
    <t>MALDONADO, DAVID</t>
  </si>
  <si>
    <t>MALDONADO, FEDERICO</t>
  </si>
  <si>
    <t>MANDRYK, KATYA</t>
  </si>
  <si>
    <t>MANDRYK, KATYA GINETTE</t>
  </si>
  <si>
    <t>MANRIQUE, GASTON</t>
  </si>
  <si>
    <t>MANRIQUE, GASTÓN</t>
  </si>
  <si>
    <t>MARASCO</t>
  </si>
  <si>
    <r>
      <rPr>
        <rFont val="Calibri"/>
        <color rgb="FF000000"/>
        <sz val="11.0"/>
      </rPr>
      <t>MARASCO, MAXIMO</t>
    </r>
    <r>
      <rPr>
        <rFont val="Calibri"/>
        <color rgb="FF000000"/>
        <sz val="11.0"/>
      </rPr>
      <t xml:space="preserve"> </t>
    </r>
  </si>
  <si>
    <t>MARCOS TELLENDIN</t>
  </si>
  <si>
    <t>MARDIROSSIAN, MARIA</t>
  </si>
  <si>
    <t>MARIA DIAZ</t>
  </si>
  <si>
    <t>MARIA MILAGROS TRIPICCHIO</t>
  </si>
  <si>
    <t>MARIA TORELLI</t>
  </si>
  <si>
    <t>MARIANELA VILCHES</t>
  </si>
  <si>
    <r>
      <rPr>
        <rFont val="Calibri"/>
        <color rgb="FF000000"/>
        <sz val="11.0"/>
      </rPr>
      <t>MARINA PIPA SILVA</t>
    </r>
    <r>
      <rPr>
        <rFont val="Calibri"/>
        <color rgb="FF000000"/>
        <sz val="11.0"/>
      </rPr>
      <t xml:space="preserve"> </t>
    </r>
  </si>
  <si>
    <t>MARINERO, LUCIANA</t>
  </si>
  <si>
    <t>MARONE FRANCO ALESSANDRO</t>
  </si>
  <si>
    <t>MARONE, FRANCO</t>
  </si>
  <si>
    <t>MARQUEZ, BRIAN</t>
  </si>
  <si>
    <t>MARTÍN, AYRTON</t>
  </si>
  <si>
    <t>MARTINEZ ASTOLFO, JUAN</t>
  </si>
  <si>
    <t>MARTINEZ COHEN, BELÉN</t>
  </si>
  <si>
    <t>MARTINEZ DONDE SANTIAGO AGUSTIN</t>
  </si>
  <si>
    <t>MARTINEZ DONDE, SANTIAGO</t>
  </si>
  <si>
    <t>MARTINEZ DYLAN</t>
  </si>
  <si>
    <t>MARTINEZ JIMENA</t>
  </si>
  <si>
    <t>MARTINEZ MARCELO</t>
  </si>
  <si>
    <t>MARTINEZ MAXIMILIANO</t>
  </si>
  <si>
    <t>MARTINEZ NAVAS MALDONADO, MARIA GABRIELA</t>
  </si>
  <si>
    <t>MARTÍNEZ NAVAS, MARÍA</t>
  </si>
  <si>
    <t>MARTÍNEZ, ALVARO MAXIMILIANO</t>
  </si>
  <si>
    <t>MARTINEZ, BELEN</t>
  </si>
  <si>
    <t>MARTINEZ, DAIANA</t>
  </si>
  <si>
    <t>MARTINEZ, DIEGO</t>
  </si>
  <si>
    <t>MARTÍNEZ, DYLAN</t>
  </si>
  <si>
    <t>MARTÍNEZ, JIMENA GISELLE</t>
  </si>
  <si>
    <t>MARTINEZ, MARIANELA</t>
  </si>
  <si>
    <t>MAS, MIRTA</t>
  </si>
  <si>
    <t>MASCAREÑO GALEANO, QUIMEY NAHUEL</t>
  </si>
  <si>
    <t>MASCAREÑO, QUIMEY</t>
  </si>
  <si>
    <t>MASTROVICENZO PABLO</t>
  </si>
  <si>
    <t>MASTROVINCENZO PABLO</t>
  </si>
  <si>
    <t>MAXIMILIANO MARTINEZ</t>
  </si>
  <si>
    <t>MAZZELA BRIAN</t>
  </si>
  <si>
    <t>MAZZELLA BRIAN</t>
  </si>
  <si>
    <t>MAZZEO, FRANCO</t>
  </si>
  <si>
    <t>Mejia Gabriel</t>
  </si>
  <si>
    <t>Mejia, Gabriel</t>
  </si>
  <si>
    <r>
      <rPr>
        <rFont val="Calibri"/>
        <color rgb="FF000000"/>
        <sz val="11.0"/>
      </rPr>
      <t>MEJIA, GABRIEL</t>
    </r>
    <r>
      <rPr>
        <rFont val="Calibri"/>
        <color rgb="FF000000"/>
        <sz val="11.0"/>
      </rPr>
      <t xml:space="preserve"> </t>
    </r>
  </si>
  <si>
    <t>MELANIE SANCHEZ</t>
  </si>
  <si>
    <t>MELISA PEREYRA</t>
  </si>
  <si>
    <t>MENDIETA, MATIAS EZEQUIEL</t>
  </si>
  <si>
    <t>MENDOZA JUAN</t>
  </si>
  <si>
    <t>Mendoza Karina Laura</t>
  </si>
  <si>
    <t>MENDOZA, NICOLÁS</t>
  </si>
  <si>
    <t>MENESES, WALTER</t>
  </si>
  <si>
    <t>MENGHI ,  Carla</t>
  </si>
  <si>
    <t>MENGHI , Carla</t>
  </si>
  <si>
    <t>MERELES, FRANCO NAHUEL</t>
  </si>
  <si>
    <t>MERUVIA BRUNO</t>
  </si>
  <si>
    <t>MERUVIA, BRUNO</t>
  </si>
  <si>
    <t>MERZARIO CABALLERO SILVIA</t>
  </si>
  <si>
    <t>MERZARIO, SILVIA</t>
  </si>
  <si>
    <t>MEZA ROMINA</t>
  </si>
  <si>
    <t>MEZA. ROMINA</t>
  </si>
  <si>
    <t>MIGLIONI, ANDREA MARIA</t>
  </si>
  <si>
    <t>MILONE BECAAS, FRANCO</t>
  </si>
  <si>
    <t>MIÑO JOSE HERNAN</t>
  </si>
  <si>
    <t>MIÑO, JOSE HERNAN</t>
  </si>
  <si>
    <r>
      <rPr>
        <rFont val="Calibri"/>
        <color rgb="FF000000"/>
        <sz val="11.0"/>
      </rPr>
      <t>MOLIN, WARA</t>
    </r>
    <r>
      <rPr>
        <rFont val="Calibri"/>
        <color rgb="FF000000"/>
        <sz val="11.0"/>
      </rPr>
      <t xml:space="preserve"> </t>
    </r>
  </si>
  <si>
    <t>MOLINA HERNANDEZ, CAMILA ORIANA</t>
  </si>
  <si>
    <t>MONICA, GONZALEZ</t>
  </si>
  <si>
    <t>MONTERO RIOS, MELANIE</t>
  </si>
  <si>
    <t>MONTERO RÍOS, MELANIE</t>
  </si>
  <si>
    <t>MONTERO RIOS, MELANIE SOL</t>
  </si>
  <si>
    <t>MONTERO, MAYRA</t>
  </si>
  <si>
    <t>MONTEROS SELENE</t>
  </si>
  <si>
    <t>MONTEROS SELENE ORNELLA</t>
  </si>
  <si>
    <t>MONTEROS, SELENE</t>
  </si>
  <si>
    <t>MONTI, AGUSTIN</t>
  </si>
  <si>
    <t>MONTIEL , Noeilia</t>
  </si>
  <si>
    <t>MONTIEL , Noelia</t>
  </si>
  <si>
    <t>MONTIEL JUAN</t>
  </si>
  <si>
    <t>MONTIEL, JUAN RAMON</t>
  </si>
  <si>
    <t>MONTIEL, SARA</t>
  </si>
  <si>
    <t>MONTIEL,Noelia</t>
  </si>
  <si>
    <t>MONTUORO NICOLAS</t>
  </si>
  <si>
    <t>Monzalvo, Sofia Abigail</t>
  </si>
  <si>
    <t>MONZALVO, SOFÍA ABIGAIL</t>
  </si>
  <si>
    <t>MORALES DARIO</t>
  </si>
  <si>
    <t>MORALES EZEQUIEL</t>
  </si>
  <si>
    <t>Morales Ezequiel Dario</t>
  </si>
  <si>
    <t>MORALES, EZEQUIEL</t>
  </si>
  <si>
    <r>
      <rPr>
        <rFont val="Calibri"/>
        <color rgb="FF000000"/>
        <sz val="11.0"/>
      </rPr>
      <t>MORALES, EZEQUIEL</t>
    </r>
    <r>
      <rPr>
        <rFont val="Calibri"/>
        <color rgb="FF000000"/>
        <sz val="11.0"/>
      </rPr>
      <t xml:space="preserve"> </t>
    </r>
  </si>
  <si>
    <t>Morales, Ezequiel Dario</t>
  </si>
  <si>
    <t>MORALES, EZEQUIEL DARIO.</t>
  </si>
  <si>
    <t>MORANDO, IAN</t>
  </si>
  <si>
    <t>MORAS ALEJANDRO</t>
  </si>
  <si>
    <t>MORAS, ALEJANDRO</t>
  </si>
  <si>
    <t>MOREL AYELEN</t>
  </si>
  <si>
    <t>MOREL, AYELEN</t>
  </si>
  <si>
    <t>MOREL, AYELEN SOFÍA</t>
  </si>
  <si>
    <t>MORENO, FEDERICO</t>
  </si>
  <si>
    <t>MORETTI VALERIA</t>
  </si>
  <si>
    <t>MORETTI, VALERIA</t>
  </si>
  <si>
    <t>MORETTO NAZAR, NAHIR</t>
  </si>
  <si>
    <t>MORINIGO CALI, PRISCILA</t>
  </si>
  <si>
    <r>
      <rPr>
        <rFont val="Calibri"/>
        <color rgb="FF000000"/>
        <sz val="11.0"/>
      </rPr>
      <t>MORRONE, GISELA VERONICA</t>
    </r>
    <r>
      <rPr>
        <rFont val="Calibri"/>
        <color rgb="FF000000"/>
        <sz val="11.0"/>
      </rPr>
      <t xml:space="preserve"> </t>
    </r>
  </si>
  <si>
    <t>MOUMARY CECILIA ESPERANZA</t>
  </si>
  <si>
    <t>MOUMARY, CECILIA</t>
  </si>
  <si>
    <r>
      <rPr>
        <rFont val="Calibri"/>
        <color rgb="FF000000"/>
        <sz val="11.0"/>
      </rPr>
      <t>MOUMARY, CECILIA</t>
    </r>
    <r>
      <rPr>
        <rFont val="Calibri"/>
        <color rgb="FF000000"/>
        <sz val="11.0"/>
      </rPr>
      <t xml:space="preserve"> </t>
    </r>
  </si>
  <si>
    <t>MOUMARY, CECILIA ESPERANZA</t>
  </si>
  <si>
    <t>MOURE, FRANCO</t>
  </si>
  <si>
    <t>MOYA PRISCILA</t>
  </si>
  <si>
    <t>MOYA, PRISCILA</t>
  </si>
  <si>
    <r>
      <rPr>
        <rFont val="Calibri"/>
        <color rgb="FF000000"/>
        <sz val="11.0"/>
      </rPr>
      <t>MOYA, PRISCILA</t>
    </r>
    <r>
      <rPr>
        <rFont val="Calibri"/>
        <color rgb="FF000000"/>
        <sz val="11.0"/>
      </rPr>
      <t xml:space="preserve"> </t>
    </r>
  </si>
  <si>
    <t>MOYANO UBEDA, LIDIA LEONOR</t>
  </si>
  <si>
    <t>MUJICA DOMINGO, ELIAS</t>
  </si>
  <si>
    <t>MUJICA, DOMINGO</t>
  </si>
  <si>
    <t>MUNIAGURRIA PAZOS, ZAHIRA LUZ</t>
  </si>
  <si>
    <r>
      <rPr>
        <rFont val="Calibri"/>
        <color rgb="FF000000"/>
        <sz val="11.0"/>
      </rPr>
      <t>NABILA, DALIA</t>
    </r>
    <r>
      <rPr>
        <rFont val="Calibri"/>
        <color rgb="FF000000"/>
        <sz val="11.0"/>
      </rPr>
      <t xml:space="preserve"> </t>
    </r>
  </si>
  <si>
    <t>NACARELLA, ROMINA</t>
  </si>
  <si>
    <t>NAHIR KARSCHACOFF</t>
  </si>
  <si>
    <t>NAHUEL LOPEZ DIAZ</t>
  </si>
  <si>
    <t>NARANJO LUCIANO</t>
  </si>
  <si>
    <t>NARANJO LUCIANO ROBERTO</t>
  </si>
  <si>
    <t>NARANJO, LUCIANO</t>
  </si>
  <si>
    <t>Navarro María José</t>
  </si>
  <si>
    <t>NAVARRO, DENISE</t>
  </si>
  <si>
    <t>Navarro, Maria Jose</t>
  </si>
  <si>
    <t>NICOLA, ANDRÉS</t>
  </si>
  <si>
    <t>NICOLAS BORGHESAN</t>
  </si>
  <si>
    <t>NIEVA SOFIA</t>
  </si>
  <si>
    <t>NIEVA, NANCY</t>
  </si>
  <si>
    <t>NIEVAS, NANCY</t>
  </si>
  <si>
    <t>NIEVAS, NANCY VIVIANA</t>
  </si>
  <si>
    <t>NOCITI IGNACIO</t>
  </si>
  <si>
    <t>NOVAS</t>
  </si>
  <si>
    <t>NUÑEZ, VALERIA</t>
  </si>
  <si>
    <t>OBREGON, GUSTAVO</t>
  </si>
  <si>
    <t>OBRONSKY, KATHERINE</t>
  </si>
  <si>
    <t>OCTAVIO, MARCELO</t>
  </si>
  <si>
    <r>
      <rPr>
        <rFont val="Calibri"/>
        <color rgb="FF000000"/>
        <sz val="11.0"/>
      </rPr>
      <t>OJEDA, DAIANA</t>
    </r>
    <r>
      <rPr>
        <rFont val="Calibri"/>
        <color rgb="FF000000"/>
        <sz val="11.0"/>
      </rPr>
      <t xml:space="preserve"> </t>
    </r>
  </si>
  <si>
    <t>OLIVA, CATERINA</t>
  </si>
  <si>
    <r>
      <rPr>
        <rFont val="Calibri"/>
        <color rgb="FF000000"/>
        <sz val="11.0"/>
      </rPr>
      <t>OLIVA, CATERINA</t>
    </r>
    <r>
      <rPr>
        <rFont val="Calibri"/>
        <color rgb="FF000000"/>
        <sz val="11.0"/>
      </rPr>
      <t xml:space="preserve"> </t>
    </r>
  </si>
  <si>
    <t>OLIVA, CATERINA ESTAFANIA</t>
  </si>
  <si>
    <t>OLIVA, CATERINA ESTEFANÍA</t>
  </si>
  <si>
    <t>OLIVARES, SABRINA</t>
  </si>
  <si>
    <r>
      <rPr>
        <rFont val="Calibri"/>
        <color rgb="FF000000"/>
        <sz val="11.0"/>
      </rPr>
      <t>Ordóñez Débora</t>
    </r>
    <r>
      <rPr>
        <rFont val="Calibri"/>
        <color rgb="FF000000"/>
        <sz val="11.0"/>
      </rPr>
      <t xml:space="preserve"> </t>
    </r>
  </si>
  <si>
    <t>Ordóñez Débora Andrea</t>
  </si>
  <si>
    <t>ORDOÑEZ LUCAS</t>
  </si>
  <si>
    <t>ORDÓÑEZ LUCAS</t>
  </si>
  <si>
    <r>
      <rPr>
        <rFont val="Calibri"/>
        <color rgb="FF000000"/>
        <sz val="11.0"/>
      </rPr>
      <t>ORDOÑEZ VALENTINA</t>
    </r>
    <r>
      <rPr>
        <rFont val="Calibri"/>
        <color rgb="FF000000"/>
        <sz val="11.0"/>
      </rPr>
      <t xml:space="preserve"> </t>
    </r>
  </si>
  <si>
    <t>ORDOÑEZ, DEBORA</t>
  </si>
  <si>
    <t>Ordóñez, Débora</t>
  </si>
  <si>
    <t>ORDÓÑEZ, DÉBORA ANDREA</t>
  </si>
  <si>
    <t>ORDÓÑEZ, LUCAS</t>
  </si>
  <si>
    <t>ORDO脩EZ BULENTINI, VALENTINA</t>
  </si>
  <si>
    <t>ORELLANO, MARÍA</t>
  </si>
  <si>
    <t>ORLANDONI, GONZALO JAVIER</t>
  </si>
  <si>
    <t>ORTIZ, RAQUEL ELIZABETH</t>
  </si>
  <si>
    <t>Ortubia Eugenia Miriam</t>
  </si>
  <si>
    <t>ORTUBIA, EUGENIA</t>
  </si>
  <si>
    <t>ORTUBIA, EUGENIA MARIAM</t>
  </si>
  <si>
    <t>Ortubia, Eugenia Miriam</t>
  </si>
  <si>
    <t>OZON, FERNANDO</t>
  </si>
  <si>
    <r>
      <rPr>
        <rFont val="Calibri"/>
        <color rgb="FF000000"/>
        <sz val="11.0"/>
      </rPr>
      <t>PAEZ MARIA</t>
    </r>
    <r>
      <rPr>
        <rFont val="Calibri"/>
        <color rgb="FF000000"/>
        <sz val="11.0"/>
      </rPr>
      <t xml:space="preserve"> </t>
    </r>
  </si>
  <si>
    <t>PALACIOS LEILA</t>
  </si>
  <si>
    <t>PALACIOS, LEYLA</t>
  </si>
  <si>
    <t>PALACIOS, SOFIA</t>
  </si>
  <si>
    <t>PALAVECINO DAMIAN</t>
  </si>
  <si>
    <r>
      <rPr>
        <rFont val="Calibri"/>
        <color rgb="FF000000"/>
        <sz val="11.0"/>
      </rPr>
      <t>PALAVECINO DAMIAN</t>
    </r>
    <r>
      <rPr>
        <rFont val="Calibri"/>
        <color rgb="FF000000"/>
        <sz val="11.0"/>
      </rPr>
      <t xml:space="preserve"> </t>
    </r>
  </si>
  <si>
    <t>PALAVECINO, DAMIAN</t>
  </si>
  <si>
    <t>PALAVECINO, DAMIAN EMANUEL</t>
  </si>
  <si>
    <t>PANDO, GABRIELA</t>
  </si>
  <si>
    <t>PARADA, ENZO</t>
  </si>
  <si>
    <t>PATRICIA CANAGLIA</t>
  </si>
  <si>
    <t>PAULA GARCIA</t>
  </si>
  <si>
    <t>PAULA VELTRI</t>
  </si>
  <si>
    <t>PAZ PRISCILA MAGALI</t>
  </si>
  <si>
    <r>
      <rPr>
        <rFont val="Calibri"/>
        <color rgb="FF000000"/>
        <sz val="11.0"/>
      </rPr>
      <t>PAZ, AGUSTIN DANIEL</t>
    </r>
    <r>
      <rPr>
        <rFont val="Calibri"/>
        <color rgb="FF000000"/>
        <sz val="11.0"/>
      </rPr>
      <t xml:space="preserve"> </t>
    </r>
  </si>
  <si>
    <t>PAZ, PRISCILA</t>
  </si>
  <si>
    <t>PAZ, PRISCILA MAGALI</t>
  </si>
  <si>
    <t>PEDEMONTE, MAYRA</t>
  </si>
  <si>
    <r>
      <rPr>
        <rFont val="Calibri"/>
        <color rgb="FF000000"/>
        <sz val="11.0"/>
      </rPr>
      <t>PEDEMONTE, MAYRA SOFIA</t>
    </r>
    <r>
      <rPr>
        <rFont val="Calibri"/>
        <color rgb="FF000000"/>
        <sz val="11.0"/>
      </rPr>
      <t xml:space="preserve"> </t>
    </r>
  </si>
  <si>
    <t>PEDRAZA , YESICA</t>
  </si>
  <si>
    <t>PEDRAZA YESICA</t>
  </si>
  <si>
    <t>PEDRAZA YESICA AYELEN</t>
  </si>
  <si>
    <t>PEDRAZA, YESICA</t>
  </si>
  <si>
    <t>PELOSI, ESTEFANIA</t>
  </si>
  <si>
    <t>PERALTA NOELIA</t>
  </si>
  <si>
    <t>PERALTA, EZEQUIEL</t>
  </si>
  <si>
    <t>PERALTA, NOELIA</t>
  </si>
  <si>
    <r>
      <rPr>
        <rFont val="Calibri"/>
        <color rgb="FF000000"/>
        <sz val="11.0"/>
      </rPr>
      <t>PERALTA, NOELIA</t>
    </r>
    <r>
      <rPr>
        <rFont val="Calibri"/>
        <color rgb="FF000000"/>
        <sz val="11.0"/>
      </rPr>
      <t xml:space="preserve"> </t>
    </r>
  </si>
  <si>
    <t>PERALTA, NOEMÍ</t>
  </si>
  <si>
    <r>
      <rPr>
        <rFont val="Calibri"/>
        <color rgb="FF000000"/>
        <sz val="11.0"/>
      </rPr>
      <t>PEREIRA DINIZ, BRISA FLORENCIA</t>
    </r>
    <r>
      <rPr>
        <rFont val="Calibri"/>
        <color rgb="FF000000"/>
        <sz val="11.0"/>
      </rPr>
      <t xml:space="preserve"> </t>
    </r>
  </si>
  <si>
    <t>PEREIRA, ANALÍA</t>
  </si>
  <si>
    <t>Pereyra Melisa</t>
  </si>
  <si>
    <t>PEREZ FEDERICO</t>
  </si>
  <si>
    <t>PEREZ FLAVIA</t>
  </si>
  <si>
    <t>PEREZ JULIERTA AGUSTINA</t>
  </si>
  <si>
    <t>PEREZ JULIETA</t>
  </si>
  <si>
    <t>PEREZ MATIAS</t>
  </si>
  <si>
    <t>PEREZ, CELESTE</t>
  </si>
  <si>
    <t>PÉREZ, FEDERICO</t>
  </si>
  <si>
    <t>PEREZ, FEDERICO HERNAN</t>
  </si>
  <si>
    <t>PEREZ, JULIETA</t>
  </si>
  <si>
    <r>
      <rPr>
        <rFont val="Calibri"/>
        <color rgb="FF000000"/>
        <sz val="11.0"/>
      </rPr>
      <t>PEREZ, JULIETA</t>
    </r>
    <r>
      <rPr>
        <rFont val="Calibri"/>
        <color rgb="FF000000"/>
        <sz val="11.0"/>
      </rPr>
      <t xml:space="preserve"> </t>
    </r>
  </si>
  <si>
    <t>PEREZ, MARIANA</t>
  </si>
  <si>
    <t>PEREZ, MATÍAS FABIÁN</t>
  </si>
  <si>
    <t>PÉREZ, MATÍAS FABIÁN</t>
  </si>
  <si>
    <t>PERGOLA, BRIAN SEBASTIAN</t>
  </si>
  <si>
    <r>
      <rPr>
        <rFont val="Calibri"/>
        <color rgb="FF000000"/>
        <sz val="11.0"/>
      </rPr>
      <t>PERGOLA, BRIAN SEBASTIÀN</t>
    </r>
    <r>
      <rPr>
        <rFont val="Calibri"/>
        <color rgb="FF000000"/>
        <sz val="11.0"/>
      </rPr>
      <t xml:space="preserve"> </t>
    </r>
  </si>
  <si>
    <t>PERGOLA, BRIAN SEBASTI脌N</t>
  </si>
  <si>
    <t>PERGOLA, NAHUEL</t>
  </si>
  <si>
    <t>PEROTTI CANDELA</t>
  </si>
  <si>
    <t>PEROTTI, CANDELA</t>
  </si>
  <si>
    <t>PEROTTI, CANDELA AYLEN</t>
  </si>
  <si>
    <t>PERPOLI, RICARDO</t>
  </si>
  <si>
    <t>PERRONE TAMARA</t>
  </si>
  <si>
    <t>PIACENTE FRANCO</t>
  </si>
  <si>
    <t>PIANESI CASSANO NICOLÁS</t>
  </si>
  <si>
    <t>PIANESI CASSANO, NICOLAS</t>
  </si>
  <si>
    <t>PIANESI, NICOLAS</t>
  </si>
  <si>
    <t>PICCO PATRICIA</t>
  </si>
  <si>
    <r>
      <rPr>
        <rFont val="Calibri"/>
        <color rgb="FF000000"/>
        <sz val="11.0"/>
      </rPr>
      <t>PICCO PATRICIA</t>
    </r>
    <r>
      <rPr>
        <rFont val="Calibri"/>
        <color rgb="FF000000"/>
        <sz val="11.0"/>
      </rPr>
      <t xml:space="preserve"> </t>
    </r>
  </si>
  <si>
    <t>PINEDO, AGUSTINA</t>
  </si>
  <si>
    <t>PIÑEIRO, NOELIA</t>
  </si>
  <si>
    <r>
      <rPr>
        <rFont val="Calibri"/>
        <color rgb="FF000000"/>
        <sz val="11.0"/>
      </rPr>
      <t>PIÑEIRO, NOELIA</t>
    </r>
    <r>
      <rPr>
        <rFont val="Calibri"/>
        <color rgb="FF000000"/>
        <sz val="11.0"/>
      </rPr>
      <t xml:space="preserve"> </t>
    </r>
  </si>
  <si>
    <t>PINEL MILAGROS</t>
  </si>
  <si>
    <t>PINEL MILAGROS BELEN</t>
  </si>
  <si>
    <t>PINEL, MILAGROS BELÉN</t>
  </si>
  <si>
    <t>PIÑEYRO, CELESTE</t>
  </si>
  <si>
    <t>PINTADO, SANTIAGO</t>
  </si>
  <si>
    <r>
      <rPr>
        <rFont val="Calibri"/>
        <color rgb="FF000000"/>
        <sz val="11.0"/>
      </rPr>
      <t>PIPA SILVA MARINA</t>
    </r>
    <r>
      <rPr>
        <rFont val="Calibri"/>
        <color rgb="FF000000"/>
        <sz val="11.0"/>
      </rPr>
      <t xml:space="preserve"> </t>
    </r>
  </si>
  <si>
    <t>PIPA SILVA, LIDIA MARINA</t>
  </si>
  <si>
    <r>
      <rPr>
        <rFont val="Calibri"/>
        <color rgb="FF000000"/>
        <sz val="11.0"/>
      </rPr>
      <t>PIPA SILVA, MARINA</t>
    </r>
    <r>
      <rPr>
        <rFont val="Calibri"/>
        <color rgb="FF000000"/>
        <sz val="11.0"/>
      </rPr>
      <t xml:space="preserve"> </t>
    </r>
  </si>
  <si>
    <t>PIZZINATO, MATEO DANILO</t>
  </si>
  <si>
    <t>PLESCIA, MICAELA</t>
  </si>
  <si>
    <r>
      <rPr>
        <rFont val="Calibri"/>
        <color rgb="FF000000"/>
        <sz val="11.0"/>
      </rPr>
      <t>PLOMER LAURA</t>
    </r>
    <r>
      <rPr>
        <rFont val="Calibri"/>
        <color rgb="FF000000"/>
        <sz val="11.0"/>
      </rPr>
      <t xml:space="preserve"> </t>
    </r>
  </si>
  <si>
    <t>POLARI ULISES</t>
  </si>
  <si>
    <t>POLARI, ULISES</t>
  </si>
  <si>
    <t>Ponce de León Cindy Maribel</t>
  </si>
  <si>
    <t>Ponce de Leon, Cindy Maribel</t>
  </si>
  <si>
    <t>PONCE DE LEÓN, CINDY MARIBEL</t>
  </si>
  <si>
    <t>PONCE VANESA PAOLA</t>
  </si>
  <si>
    <t>PONCE, PAOLA</t>
  </si>
  <si>
    <t>PONCE, VANESA</t>
  </si>
  <si>
    <t>PORTO, ROCIO</t>
  </si>
  <si>
    <t>POTEL, ROCIO</t>
  </si>
  <si>
    <t>POTEL, ROCÍO SOL</t>
  </si>
  <si>
    <t>PREZAVENTO SERGIO</t>
  </si>
  <si>
    <t>PREZZAVENTO SERGIO</t>
  </si>
  <si>
    <t>PUYOL ANAHI</t>
  </si>
  <si>
    <r>
      <rPr>
        <rFont val="Calibri"/>
        <color rgb="FF000000"/>
        <sz val="11.0"/>
      </rPr>
      <t>PUYOL ANAHI</t>
    </r>
    <r>
      <rPr>
        <rFont val="Calibri"/>
        <color rgb="FF000000"/>
        <sz val="11.0"/>
      </rPr>
      <t xml:space="preserve"> </t>
    </r>
  </si>
  <si>
    <t>QUAGLIA TOMAS EZEQUIEL</t>
  </si>
  <si>
    <t>QUEVEDO, DELFINA</t>
  </si>
  <si>
    <t>QUIÑONEZ MARIA FLORENCIA</t>
  </si>
  <si>
    <t>QUINTERO VARGAS, MARCELO EMANUEL</t>
  </si>
  <si>
    <t>QUIROGA VICTORIA</t>
  </si>
  <si>
    <t>QUIROGA, ADRIANA CELINA</t>
  </si>
  <si>
    <t>QUIROGA, FRANCO</t>
  </si>
  <si>
    <t>Quiroga, Jacquelina</t>
  </si>
  <si>
    <t>QUIROGA, JAQUELINE</t>
  </si>
  <si>
    <t>QUIROGA, MICAELA</t>
  </si>
  <si>
    <t>QUIROGA, VICTORIA</t>
  </si>
  <si>
    <t>RAMOS LORENA</t>
  </si>
  <si>
    <r>
      <rPr>
        <rFont val="Calibri"/>
        <color rgb="FF000000"/>
        <sz val="11.0"/>
      </rPr>
      <t>RAMOS LORENA</t>
    </r>
    <r>
      <rPr>
        <rFont val="Calibri"/>
        <color rgb="FF000000"/>
        <sz val="11.0"/>
      </rPr>
      <t xml:space="preserve"> </t>
    </r>
  </si>
  <si>
    <t>RAMOS, ALEJANDRA BEATRIZ</t>
  </si>
  <si>
    <t>RAVALLO LUCIANO</t>
  </si>
  <si>
    <t>RAVALLO, LUCIANO ALFIO</t>
  </si>
  <si>
    <r>
      <rPr>
        <rFont val="Calibri"/>
        <color rgb="FF000000"/>
        <sz val="11.0"/>
      </rPr>
      <t>RECCHIA</t>
    </r>
    <r>
      <rPr>
        <rFont val="Calibri"/>
        <color rgb="FF000000"/>
        <sz val="11.0"/>
      </rPr>
      <t xml:space="preserve"> </t>
    </r>
  </si>
  <si>
    <t>RECCHIA, AGUSTÍN</t>
  </si>
  <si>
    <t>REGUEIRA, CAMILA</t>
  </si>
  <si>
    <t>REINOSO IVAN</t>
  </si>
  <si>
    <r>
      <rPr>
        <rFont val="Calibri"/>
        <color rgb="FF000000"/>
        <sz val="11.0"/>
      </rPr>
      <t>REINOSO IVAN</t>
    </r>
    <r>
      <rPr>
        <rFont val="Calibri"/>
        <color rgb="FF000000"/>
        <sz val="11.0"/>
      </rPr>
      <t xml:space="preserve"> </t>
    </r>
  </si>
  <si>
    <t>Reinoso Matías</t>
  </si>
  <si>
    <t>REINOSO, IVAN MAURO</t>
  </si>
  <si>
    <t>Reinoso, Matías</t>
  </si>
  <si>
    <r>
      <rPr>
        <rFont val="Calibri"/>
        <color rgb="FF000000"/>
        <sz val="11.0"/>
      </rPr>
      <t>REINOSO, MATIAS</t>
    </r>
    <r>
      <rPr>
        <rFont val="Calibri"/>
        <color rgb="FF000000"/>
        <sz val="11.0"/>
      </rPr>
      <t xml:space="preserve"> </t>
    </r>
  </si>
  <si>
    <t>REINOZO IVAN</t>
  </si>
  <si>
    <r>
      <rPr>
        <rFont val="Calibri"/>
        <color rgb="FF000000"/>
        <sz val="11.0"/>
      </rPr>
      <t>REINOZO IVAN</t>
    </r>
    <r>
      <rPr>
        <rFont val="Calibri"/>
        <color rgb="FF000000"/>
        <sz val="11.0"/>
      </rPr>
      <t xml:space="preserve"> </t>
    </r>
  </si>
  <si>
    <t>REINOZO, IVAN MAURO</t>
  </si>
  <si>
    <t>RENFIJES, BELEN</t>
  </si>
  <si>
    <t>REY, JORGE</t>
  </si>
  <si>
    <t>REY, JORGE LUIS</t>
  </si>
  <si>
    <t>REY, THOMAS LEONEL</t>
  </si>
  <si>
    <t>REYNA, EZEQUIEL FERNANDO</t>
  </si>
  <si>
    <t>RIBEIRO CECILIA</t>
  </si>
  <si>
    <r>
      <rPr>
        <rFont val="Calibri"/>
        <color rgb="FF000000"/>
        <sz val="11.0"/>
      </rPr>
      <t>RIBEIRO GUADALUPE</t>
    </r>
    <r>
      <rPr>
        <rFont val="Calibri"/>
        <color rgb="FF000000"/>
        <sz val="11.0"/>
      </rPr>
      <t xml:space="preserve"> </t>
    </r>
  </si>
  <si>
    <t>RIBEIRO, GUADALUPE</t>
  </si>
  <si>
    <t>RINALDI, SANTIAGO</t>
  </si>
  <si>
    <r>
      <rPr>
        <rFont val="Calibri"/>
        <color rgb="FF000000"/>
        <sz val="11.0"/>
      </rPr>
      <t>RINALDI, SANTIAGO</t>
    </r>
    <r>
      <rPr>
        <rFont val="Calibri"/>
        <color rgb="FF000000"/>
        <sz val="11.0"/>
      </rPr>
      <t xml:space="preserve"> </t>
    </r>
  </si>
  <si>
    <t>RIOS GABRIELA</t>
  </si>
  <si>
    <t>RÍOS GABRIELA</t>
  </si>
  <si>
    <t>RIOS MESA, MALCOM</t>
  </si>
  <si>
    <t>RÍOS MESA, MALCOM MIGUEL</t>
  </si>
  <si>
    <t>RIOS MEZA, MALCOM</t>
  </si>
  <si>
    <t>RÍOS PÉREZ, KARINA</t>
  </si>
  <si>
    <t>RIOSRIOS PEREZ, KARINA ALDANA</t>
  </si>
  <si>
    <t>RIPARI MARIA</t>
  </si>
  <si>
    <t>RIPARI VICTORIA</t>
  </si>
  <si>
    <t>RIPARI, VICTORIA</t>
  </si>
  <si>
    <t>RITA AUGUSTO, SOFÍA FLORENCIA</t>
  </si>
  <si>
    <t>RITA SOFIA</t>
  </si>
  <si>
    <t>RIVAS CARLETTO ALBA</t>
  </si>
  <si>
    <t>RIVAS, ALBA</t>
  </si>
  <si>
    <t xml:space="preserve">RIVERA , Karen </t>
  </si>
  <si>
    <t>RIVERA KAREN</t>
  </si>
  <si>
    <t>RIVERA MARIA FLORENCIA</t>
  </si>
  <si>
    <t xml:space="preserve">RIVERA MARIA FLORENCIA </t>
  </si>
  <si>
    <t>RIVERA MARÍA, FLORENCIA</t>
  </si>
  <si>
    <t>RIVERA, KAREN</t>
  </si>
  <si>
    <t>RIVERA, MARIA</t>
  </si>
  <si>
    <t>RIVERA, MARÍA FLORENCIA</t>
  </si>
  <si>
    <t>ROA ABRIL</t>
  </si>
  <si>
    <t>ROCA, BERNARDO</t>
  </si>
  <si>
    <r>
      <rPr>
        <rFont val="Calibri"/>
        <color rgb="FF000000"/>
        <sz val="11.0"/>
      </rPr>
      <t>RODRIGUEZ PABLO</t>
    </r>
    <r>
      <rPr>
        <rFont val="Calibri"/>
        <color rgb="FF000000"/>
        <sz val="11.0"/>
      </rPr>
      <t xml:space="preserve"> </t>
    </r>
  </si>
  <si>
    <t>RODRIGUEZ PATRICIA</t>
  </si>
  <si>
    <t>RODRIGUEZ PATRICIA ELIZABETH</t>
  </si>
  <si>
    <t>RODRIGUEZ SOFIA</t>
  </si>
  <si>
    <t>RODRÍGUEZ TARRES, MATÍAS</t>
  </si>
  <si>
    <t>RODRIGUEZ, ADRIANA MABEL</t>
  </si>
  <si>
    <t>RODRIGUEZ, ANDREA</t>
  </si>
  <si>
    <t>RODRIGUEZ, ELIANA</t>
  </si>
  <si>
    <t>RODRIGUEZ, GABRIEL DARIO</t>
  </si>
  <si>
    <t>RODRIGUEZ, LUCIA</t>
  </si>
  <si>
    <t>RODRIGUEZ, PABLO JULIAN</t>
  </si>
  <si>
    <t>RODRIGUEZ, PATRICIA</t>
  </si>
  <si>
    <r>
      <rPr>
        <rFont val="Calibri"/>
        <color rgb="FF000000"/>
        <sz val="11.0"/>
      </rPr>
      <t>RODRIGUEZ, PATRICIA</t>
    </r>
    <r>
      <rPr>
        <rFont val="Calibri"/>
        <color rgb="FF000000"/>
        <sz val="11.0"/>
      </rPr>
      <t xml:space="preserve"> </t>
    </r>
  </si>
  <si>
    <t>RODRIGUEZ, PATRICIA.</t>
  </si>
  <si>
    <t>ROJAS ANTONELLA</t>
  </si>
  <si>
    <t>ROJAS EMILIANO</t>
  </si>
  <si>
    <t>ROJAS EMILIANO JOSE</t>
  </si>
  <si>
    <r>
      <rPr>
        <rFont val="Calibri"/>
        <color rgb="FF000000"/>
        <sz val="11.0"/>
      </rPr>
      <t>ROJAS EMILIANO JOSE</t>
    </r>
    <r>
      <rPr>
        <rFont val="Calibri"/>
        <color rgb="FF000000"/>
        <sz val="11.0"/>
      </rPr>
      <t xml:space="preserve"> </t>
    </r>
  </si>
  <si>
    <t>ROJAS GISELA</t>
  </si>
  <si>
    <t>ROJAS GISELA ANTONELLA</t>
  </si>
  <si>
    <r>
      <rPr>
        <rFont val="Calibri"/>
        <color rgb="FF000000"/>
        <sz val="11.0"/>
      </rPr>
      <t>ROJAS MELANIE</t>
    </r>
    <r>
      <rPr>
        <rFont val="Calibri"/>
        <color rgb="FF000000"/>
        <sz val="11.0"/>
      </rPr>
      <t xml:space="preserve"> </t>
    </r>
  </si>
  <si>
    <t>ROJAS, ANTONELLA</t>
  </si>
  <si>
    <r>
      <rPr>
        <rFont val="Calibri"/>
        <color rgb="FF000000"/>
        <sz val="11.0"/>
      </rPr>
      <t>ROJAS, ANTONELLA</t>
    </r>
    <r>
      <rPr>
        <rFont val="Calibri"/>
        <color rgb="FF000000"/>
        <sz val="11.0"/>
      </rPr>
      <t xml:space="preserve"> </t>
    </r>
  </si>
  <si>
    <t>ROJAS, GISELA</t>
  </si>
  <si>
    <r>
      <rPr>
        <rFont val="Calibri"/>
        <color rgb="FF000000"/>
        <sz val="11.0"/>
      </rPr>
      <t>ROJAS, GISELA ANTONELLA</t>
    </r>
    <r>
      <rPr>
        <rFont val="Calibri"/>
        <color rgb="FF000000"/>
        <sz val="11.0"/>
      </rPr>
      <t xml:space="preserve"> </t>
    </r>
  </si>
  <si>
    <t>ROJAS, MELANIE</t>
  </si>
  <si>
    <t>ROJAS, PRISCILA</t>
  </si>
  <si>
    <t>ROJAS, SHEILA</t>
  </si>
  <si>
    <t>ROMAN, DIANA</t>
  </si>
  <si>
    <t>ROMANO, AXEL ADRIAN</t>
  </si>
  <si>
    <t>ROMANO, BRIAN NICOLAS ERIK</t>
  </si>
  <si>
    <t>ROMERO ALEJANDRA</t>
  </si>
  <si>
    <t>ROMERO ESTEFANIA</t>
  </si>
  <si>
    <t>ROMERO GRACIELA</t>
  </si>
  <si>
    <t>ROMERO LUCAS</t>
  </si>
  <si>
    <t>ROMERO VALENTINA</t>
  </si>
  <si>
    <t>ROMERO, BRANDON</t>
  </si>
  <si>
    <t>ROMERO, CARLOS</t>
  </si>
  <si>
    <t>ROMERO, ESTEFANIA</t>
  </si>
  <si>
    <r>
      <rPr>
        <rFont val="Calibri"/>
        <color rgb="FF000000"/>
        <sz val="11.0"/>
      </rPr>
      <t>ROMERO, GRACIELA</t>
    </r>
    <r>
      <rPr>
        <rFont val="Calibri"/>
        <color rgb="FF000000"/>
        <sz val="11.0"/>
      </rPr>
      <t xml:space="preserve"> </t>
    </r>
  </si>
  <si>
    <t>ROMERO, GRISELDA</t>
  </si>
  <si>
    <t xml:space="preserve">ROMERO, KARINA </t>
  </si>
  <si>
    <t>ROMERO, KARINA GISELLE</t>
  </si>
  <si>
    <t>ROMERO, LUCAS.</t>
  </si>
  <si>
    <t>Romero, Nasrala Estefania</t>
  </si>
  <si>
    <t>ROMERO, VALENTINA</t>
  </si>
  <si>
    <t>ROMERO, VALENTINA LUDMILA</t>
  </si>
  <si>
    <t>ROSSI, CANDELA</t>
  </si>
  <si>
    <t>ROSSI, CANDELA ALEJANDRA</t>
  </si>
  <si>
    <t>ROTONDO, SOFIA</t>
  </si>
  <si>
    <t>RUA, TAMARA SHEILA</t>
  </si>
  <si>
    <t>RUEDA, LUCAS</t>
  </si>
  <si>
    <t>RUEDA, LUCAS HERNAN</t>
  </si>
  <si>
    <t>RUFFINENGO, FABIANA</t>
  </si>
  <si>
    <t>RUIBAL, MARCELO</t>
  </si>
  <si>
    <t>RUIZ DIAZ, BELEN</t>
  </si>
  <si>
    <t>RUÍZ DÍAZ, BELEN ALEJANDRA</t>
  </si>
  <si>
    <t>RUIZ, JAQUELINE</t>
  </si>
  <si>
    <t>RUIZ, NICOLAS</t>
  </si>
  <si>
    <t>RUNGE MIRTA</t>
  </si>
  <si>
    <t>RUNGE, MIRTHA</t>
  </si>
  <si>
    <t>SABELLA ROSA MARIA</t>
  </si>
  <si>
    <t>SABELLA, ROSA MARÍA</t>
  </si>
  <si>
    <t>SALERNO, KEVIN</t>
  </si>
  <si>
    <t>SALGUERO, ADRIANA</t>
  </si>
  <si>
    <t>SALVATIERRA, BLAS</t>
  </si>
  <si>
    <t>SANABRIA ANGELES</t>
  </si>
  <si>
    <t>SANABRIA MELINA</t>
  </si>
  <si>
    <t>SANABRIA, MACARENA MILAGROS</t>
  </si>
  <si>
    <t>SANABRIA, MELINA</t>
  </si>
  <si>
    <t>SANCHEZ IONA VICTORIA</t>
  </si>
  <si>
    <t>SANCHEZ MELANY YAMILA</t>
  </si>
  <si>
    <t>SANCHEZ, CHRISTIAN</t>
  </si>
  <si>
    <t>SANCHEZ, FEDERICO EMANUEL</t>
  </si>
  <si>
    <t>SANCHEZ, MELANY</t>
  </si>
  <si>
    <t>SANCHEZ, NOEL EMILIANO</t>
  </si>
  <si>
    <t>SANDOVAL JEREMÍAS</t>
  </si>
  <si>
    <t>SANDOVAL, JEREMÍAS</t>
  </si>
  <si>
    <t>SANDOVAL, NICOLAS</t>
  </si>
  <si>
    <t>SANDRA FEDELLE</t>
  </si>
  <si>
    <t>SANTILLÁN LEÓN, LUIS EZEQUIEL</t>
  </si>
  <si>
    <t>SASTRE RODRIGUEZ, CAMILO EZEQUIEL</t>
  </si>
  <si>
    <t>SAYUS , Yanina</t>
  </si>
  <si>
    <t>SAYUS YANINA</t>
  </si>
  <si>
    <t xml:space="preserve">SAYUS, Yanina </t>
  </si>
  <si>
    <t>SAYUS,YANINA</t>
  </si>
  <si>
    <t>SCHIAVONI, BELEN</t>
  </si>
  <si>
    <t>SEBASTIA MARIANA</t>
  </si>
  <si>
    <t>SEGOVIA NOELIA</t>
  </si>
  <si>
    <t>SEGOVIA, MELISA BEATRIZ</t>
  </si>
  <si>
    <t>SEGURADO, JUAN IGNACIO</t>
  </si>
  <si>
    <t>SELIS SOLANGE</t>
  </si>
  <si>
    <t>SENA, BENJAMIN</t>
  </si>
  <si>
    <t>SHIRLY, SALINAS</t>
  </si>
  <si>
    <t>SILVA MILENA</t>
  </si>
  <si>
    <t>SILVA VANESA NOEMÍ</t>
  </si>
  <si>
    <t>SILVA, MILENA</t>
  </si>
  <si>
    <t>SILVA, VANESA NOEMÍ</t>
  </si>
  <si>
    <t>SIQUILA FLORENCIA</t>
  </si>
  <si>
    <t>SIQUILA FLORENCIA AGUSTINA</t>
  </si>
  <si>
    <t>SIQUILA, FLORENCIA</t>
  </si>
  <si>
    <t>SIVIERO , Agustina</t>
  </si>
  <si>
    <t xml:space="preserve">SIVIERO , Agustina </t>
  </si>
  <si>
    <t>SIVIERO AGUSTINA</t>
  </si>
  <si>
    <t>SORIA ANA VALERIA</t>
  </si>
  <si>
    <t>SORIA, ANA</t>
  </si>
  <si>
    <t>SORIA, LAURA</t>
  </si>
  <si>
    <t>SORIA, LAURA BELÉN</t>
  </si>
  <si>
    <t>SORIA, LEILA</t>
  </si>
  <si>
    <t>SOSA MIGUEL LEON</t>
  </si>
  <si>
    <t>SOSA NOELIA ROXANA</t>
  </si>
  <si>
    <t>SOSA ROXANA</t>
  </si>
  <si>
    <t>SOSA, DEBORA SABRINA</t>
  </si>
  <si>
    <t>SOSA, NOELIA ROXANA</t>
  </si>
  <si>
    <t>Sosa, Roxana</t>
  </si>
  <si>
    <t>SOSA, TAMARA</t>
  </si>
  <si>
    <t>SOTILLO, KAMILA</t>
  </si>
  <si>
    <t>SOTO AILEN</t>
  </si>
  <si>
    <t>SPADARO, CAMILA</t>
  </si>
  <si>
    <t>SUAREZ SABRINA</t>
  </si>
  <si>
    <t>SUAREZ, SABRINA GISELA</t>
  </si>
  <si>
    <t>TAKACH SABORIDO AGUSTIN</t>
  </si>
  <si>
    <t>TAKACH, AGUSTIN</t>
  </si>
  <si>
    <t>TALLARICO, FRANCISCO</t>
  </si>
  <si>
    <t>TARRES RODRIGUEZ</t>
  </si>
  <si>
    <t>TARRES RODRIGUEZ, QUE???????</t>
  </si>
  <si>
    <t>TAULAMET, JOSE MARIA</t>
  </si>
  <si>
    <r>
      <rPr>
        <rFont val="Calibri"/>
        <color rgb="FF000000"/>
        <sz val="11.0"/>
      </rPr>
      <t>TEJEDA, MATIAS</t>
    </r>
    <r>
      <rPr>
        <rFont val="Calibri"/>
        <color rgb="FF000000"/>
        <sz val="11.0"/>
      </rPr>
      <t xml:space="preserve"> </t>
    </r>
  </si>
  <si>
    <r>
      <rPr>
        <rFont val="Calibri"/>
        <color rgb="FF000000"/>
        <sz val="11.0"/>
      </rPr>
      <t>TELLELDIN MARCOS NICOLAS</t>
    </r>
    <r>
      <rPr>
        <rFont val="Calibri"/>
        <color rgb="FF000000"/>
        <sz val="11.0"/>
      </rPr>
      <t xml:space="preserve"> </t>
    </r>
  </si>
  <si>
    <t>TELLO, SOFIA BELEN</t>
  </si>
  <si>
    <t>TENEB, LAUTARO NAHUEL</t>
  </si>
  <si>
    <t>TIRAVANTI JAZMIN</t>
  </si>
  <si>
    <t>TIRAVANTI MEDINA, INGRID JAZMIN</t>
  </si>
  <si>
    <r>
      <rPr>
        <rFont val="Calibri"/>
        <color rgb="FF000000"/>
        <sz val="11.0"/>
      </rPr>
      <t>TIRAVANTI MEDINA, INGRID JAZMIN</t>
    </r>
    <r>
      <rPr>
        <rFont val="Calibri"/>
        <color rgb="FF000000"/>
        <sz val="11.0"/>
      </rPr>
      <t xml:space="preserve"> </t>
    </r>
  </si>
  <si>
    <t>TIRAVANTI MEDINA, INGRYD JAZMÍN</t>
  </si>
  <si>
    <t>TOBARES SABRINA</t>
  </si>
  <si>
    <t>TOCONÁS, MARISA</t>
  </si>
  <si>
    <t>TOFALO, MAURICIO OSCAR</t>
  </si>
  <si>
    <t>TOLEDO GONZALEZ, CINTHIA</t>
  </si>
  <si>
    <t>TOMARO COSTA, FATIMA</t>
  </si>
  <si>
    <t>TORELLI, MARÍA SOL</t>
  </si>
  <si>
    <t>TORREZ HURTADO, NAYRA</t>
  </si>
  <si>
    <t>TORREZ NAYRA</t>
  </si>
  <si>
    <t>TORREZ, NAYRA</t>
  </si>
  <si>
    <t>TOURÓN, DIEGO</t>
  </si>
  <si>
    <t>TOURON, DIEGO LEONEL</t>
  </si>
  <si>
    <t>TRIPODI, TANIA</t>
  </si>
  <si>
    <t>TRIPPICCHIO, MILAGROS</t>
  </si>
  <si>
    <t>TUÑEZ, NOELIA</t>
  </si>
  <si>
    <t>TURA MELINA</t>
  </si>
  <si>
    <t>TURA, MELINA</t>
  </si>
  <si>
    <t>Tura,Belen</t>
  </si>
  <si>
    <t>UEZ FLORENCIA</t>
  </si>
  <si>
    <r>
      <rPr>
        <rFont val="Calibri"/>
        <color rgb="FF000000"/>
        <sz val="11.0"/>
      </rPr>
      <t>UEZ, FLORENCIA</t>
    </r>
    <r>
      <rPr>
        <rFont val="Calibri"/>
        <color rgb="FF000000"/>
        <sz val="11.0"/>
      </rPr>
      <t xml:space="preserve"> </t>
    </r>
  </si>
  <si>
    <t>UEZ, FLORENCIA.</t>
  </si>
  <si>
    <t>ustina Isabel RociO Villarrubia</t>
  </si>
  <si>
    <t>Uzcategui Floranyely</t>
  </si>
  <si>
    <t xml:space="preserve">Uzcategui Floranyely </t>
  </si>
  <si>
    <t>UZCATEGUI, FLORYANELY</t>
  </si>
  <si>
    <t>VACA GAONA CHIRA</t>
  </si>
  <si>
    <t>VALDEZ, FABIANA</t>
  </si>
  <si>
    <t>VALERIA SOLEDAD</t>
  </si>
  <si>
    <t>VALLEJOS, ELENA BELEN</t>
  </si>
  <si>
    <t>VALLEJOS, PATRICIA</t>
  </si>
  <si>
    <t>VALLS FACUNDO</t>
  </si>
  <si>
    <t>VANESA, CHAUQUE</t>
  </si>
  <si>
    <t>VARAS LUCIANA</t>
  </si>
  <si>
    <t>VAZQUEZ MARIA JOSE</t>
  </si>
  <si>
    <t>VAZQUEZ, MARY</t>
  </si>
  <si>
    <t>VEGA, BRISA</t>
  </si>
  <si>
    <t>VELASQUEZ, ANTONIO</t>
  </si>
  <si>
    <t>VELIZ , Rocio</t>
  </si>
  <si>
    <t>Veliz Ayala Rocio Soledad</t>
  </si>
  <si>
    <t>VELIZ AYALA, Rocio</t>
  </si>
  <si>
    <t>Veliz Ayala, Rocio Soledad</t>
  </si>
  <si>
    <t>VELIZ AYALA,Rocio</t>
  </si>
  <si>
    <t>VELIZ, DAMIAN</t>
  </si>
  <si>
    <t>VELIZ, ROCIO</t>
  </si>
  <si>
    <t>VELOSO CORDOBA, BRIAN</t>
  </si>
  <si>
    <t>VELTRI , Paula</t>
  </si>
  <si>
    <t>VELTRI PAULA</t>
  </si>
  <si>
    <t>VELTRI, PAULA</t>
  </si>
  <si>
    <t>VENTRE, MARIA JOSE</t>
  </si>
  <si>
    <t>VENTURINI, NICOLAS</t>
  </si>
  <si>
    <t>VERA, DAIANA</t>
  </si>
  <si>
    <t>VERAMENDI ENZO</t>
  </si>
  <si>
    <t>VERAMENDI, ENZO</t>
  </si>
  <si>
    <t>VERDES, BARBARA NADIR</t>
  </si>
  <si>
    <t>VERON, BIANCA</t>
  </si>
  <si>
    <t>VERTI GASTON</t>
  </si>
  <si>
    <t>VERTI, GASTÓN</t>
  </si>
  <si>
    <t>VIALE, GISELA</t>
  </si>
  <si>
    <t>VIEZZOLI, DIEGO</t>
  </si>
  <si>
    <t>VILARO, LUDMILA</t>
  </si>
  <si>
    <t>VILARO, LUDMILA MAGALÍ</t>
  </si>
  <si>
    <t>VILARRUBIA JUSTINA</t>
  </si>
  <si>
    <r>
      <rPr>
        <rFont val="Calibri"/>
        <color rgb="FF000000"/>
        <sz val="11.0"/>
      </rPr>
      <t>VILCHES MARIELA</t>
    </r>
    <r>
      <rPr>
        <rFont val="Calibri"/>
        <color rgb="FF000000"/>
        <sz val="11.0"/>
      </rPr>
      <t xml:space="preserve"> </t>
    </r>
  </si>
  <si>
    <t>VILCHES, MARIANELA</t>
  </si>
  <si>
    <t>VILCHES, MARIELA</t>
  </si>
  <si>
    <t>VILLAGRA IARA</t>
  </si>
  <si>
    <t>VILLALBA, GUADALUPE AYELEN</t>
  </si>
  <si>
    <t>VILLALBA, GUSTAVO GABRIEL</t>
  </si>
  <si>
    <t>VILLALVA GABRIEL</t>
  </si>
  <si>
    <t>VILLALVA GABRIEL EZEQUIEL</t>
  </si>
  <si>
    <t>VILLANUEVA, CELESTE YAMILA</t>
  </si>
  <si>
    <t>VILLAR RODRIGO</t>
  </si>
  <si>
    <t>VILLAR, RODRIGO</t>
  </si>
  <si>
    <r>
      <rPr>
        <rFont val="Calibri"/>
        <color rgb="FF000000"/>
        <sz val="11.0"/>
      </rPr>
      <t>VILLAR, RODRIGO</t>
    </r>
    <r>
      <rPr>
        <rFont val="Calibri"/>
        <color rgb="FF000000"/>
        <sz val="11.0"/>
      </rPr>
      <t xml:space="preserve"> </t>
    </r>
  </si>
  <si>
    <t>VILLARRUBIA, JUSTINA</t>
  </si>
  <si>
    <t>VILLARUBIA, JUSTINA</t>
  </si>
  <si>
    <t>VILLEGAS RODRIGO</t>
  </si>
  <si>
    <t>VILLORDO</t>
  </si>
  <si>
    <t>WOLANIK, MATIAS</t>
  </si>
  <si>
    <t>WOLANINK MATÍAS</t>
  </si>
  <si>
    <t>WOLANINK, MATÍAS</t>
  </si>
  <si>
    <t>YAPURA, JOHANNA</t>
  </si>
  <si>
    <t>YUDI GISELLE</t>
  </si>
  <si>
    <t>YUFRA, YOHANNA</t>
  </si>
  <si>
    <t>YUFRA,YOHANNA</t>
  </si>
  <si>
    <t>ZAMERO, DAIANA</t>
  </si>
  <si>
    <t>ZAMORA STELLA SOLEDAD</t>
  </si>
  <si>
    <t>ZAMUDIO, ALEJANDRO GASTON</t>
  </si>
  <si>
    <t>ZANUY</t>
  </si>
  <si>
    <t>ZANUY JERONIMO</t>
  </si>
  <si>
    <r>
      <rPr>
        <rFont val="Calibri"/>
        <color rgb="FF000000"/>
        <sz val="11.0"/>
      </rPr>
      <t>ZANUY JERONIMO</t>
    </r>
    <r>
      <rPr>
        <rFont val="Calibri"/>
        <color rgb="FF000000"/>
        <sz val="11.0"/>
      </rPr>
      <t xml:space="preserve"> </t>
    </r>
  </si>
  <si>
    <r>
      <rPr>
        <rFont val="Calibri"/>
        <color rgb="FF000000"/>
        <sz val="11.0"/>
      </rPr>
      <t>ZANUY, JERONIMO</t>
    </r>
    <r>
      <rPr>
        <rFont val="Calibri"/>
        <color rgb="FF000000"/>
        <sz val="11.0"/>
      </rPr>
      <t xml:space="preserve"> </t>
    </r>
  </si>
  <si>
    <t>ZASLAVSKY, SANDRA</t>
  </si>
  <si>
    <t>ZELARAYAN, MIRELLA</t>
  </si>
  <si>
    <t>ZORAIRE MICAELA</t>
  </si>
  <si>
    <t>ZORAIRE, MICAELA</t>
  </si>
  <si>
    <t>ZORAIRE, ROMINA</t>
  </si>
  <si>
    <t>ZORZOLI FLORENCIA</t>
  </si>
  <si>
    <r>
      <rPr>
        <rFont val="Calibri"/>
        <color rgb="FF000000"/>
        <sz val="11.0"/>
      </rPr>
      <t>ZORZOLI, FLORENCIA</t>
    </r>
    <r>
      <rPr>
        <rFont val="Calibri"/>
        <color rgb="FF000000"/>
        <sz val="11.0"/>
      </rPr>
      <t xml:space="preserve"> </t>
    </r>
  </si>
</sst>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F400]h:mm:ss\ AM/PM"/>
    <numFmt numFmtId="165" formatCode="d/M/yyyy"/>
    <numFmt numFmtId="166" formatCode="dd\,mm"/>
    <numFmt numFmtId="167" formatCode="d\,m"/>
  </numFmts>
  <fonts count="15">
    <font>
      <sz val="11.0"/>
      <color theme="1"/>
      <name val="Calibri"/>
      <scheme val="minor"/>
    </font>
    <font>
      <b/>
      <sz val="12.0"/>
      <color theme="1"/>
      <name val="Calibri"/>
    </font>
    <font>
      <sz val="11.0"/>
      <color theme="1"/>
      <name val="Calibri"/>
    </font>
    <font>
      <sz val="12.0"/>
      <color theme="1"/>
      <name val="Calibri"/>
    </font>
    <font>
      <color theme="1"/>
      <name val="Calibri"/>
      <scheme val="minor"/>
    </font>
    <font>
      <sz val="11.0"/>
      <color rgb="FF000000"/>
      <name val="Calibri"/>
    </font>
    <font>
      <sz val="10.0"/>
      <color theme="1"/>
      <name val="Arial"/>
    </font>
    <font>
      <b/>
      <sz val="10.0"/>
      <color theme="1"/>
      <name val="Arial"/>
    </font>
    <font>
      <b/>
      <sz val="11.0"/>
      <color theme="1"/>
      <name val="Calibri"/>
    </font>
    <font>
      <sz val="10.0"/>
      <color theme="1"/>
      <name val="Calibri"/>
    </font>
    <font>
      <sz val="10.0"/>
      <color rgb="FF000000"/>
      <name val="Arial"/>
    </font>
    <font>
      <sz val="10.0"/>
      <color rgb="FFFF0000"/>
      <name val="Arial"/>
    </font>
    <font/>
    <font>
      <sz val="12.0"/>
      <color rgb="FF000000"/>
      <name val="Calibri"/>
    </font>
    <font>
      <sz val="10.0"/>
      <color rgb="FF000000"/>
      <name val="Calibri"/>
    </font>
  </fonts>
  <fills count="21">
    <fill>
      <patternFill patternType="none"/>
    </fill>
    <fill>
      <patternFill patternType="lightGray"/>
    </fill>
    <fill>
      <patternFill patternType="solid">
        <fgColor rgb="FFBFBFBF"/>
        <bgColor rgb="FFBFBFBF"/>
      </patternFill>
    </fill>
    <fill>
      <patternFill patternType="solid">
        <fgColor rgb="FFF2F2F2"/>
        <bgColor rgb="FFF2F2F2"/>
      </patternFill>
    </fill>
    <fill>
      <patternFill patternType="solid">
        <fgColor rgb="FF7F7F7F"/>
        <bgColor rgb="FF7F7F7F"/>
      </patternFill>
    </fill>
    <fill>
      <patternFill patternType="solid">
        <fgColor theme="0"/>
        <bgColor theme="0"/>
      </patternFill>
    </fill>
    <fill>
      <patternFill patternType="solid">
        <fgColor rgb="FF6D9EEB"/>
        <bgColor rgb="FF6D9EEB"/>
      </patternFill>
    </fill>
    <fill>
      <patternFill patternType="solid">
        <fgColor rgb="FFFFFFFF"/>
        <bgColor rgb="FFFFFFFF"/>
      </patternFill>
    </fill>
    <fill>
      <patternFill patternType="solid">
        <fgColor rgb="FFA4C2F4"/>
        <bgColor rgb="FFA4C2F4"/>
      </patternFill>
    </fill>
    <fill>
      <patternFill patternType="solid">
        <fgColor rgb="FFFF0000"/>
        <bgColor rgb="FFFF0000"/>
      </patternFill>
    </fill>
    <fill>
      <patternFill patternType="solid">
        <fgColor rgb="FFC9DAF8"/>
        <bgColor rgb="FFC9DAF8"/>
      </patternFill>
    </fill>
    <fill>
      <patternFill patternType="solid">
        <fgColor rgb="FFFFF2CC"/>
        <bgColor rgb="FFFFF2CC"/>
      </patternFill>
    </fill>
    <fill>
      <patternFill patternType="solid">
        <fgColor rgb="FFEAD1DC"/>
        <bgColor rgb="FFEAD1DC"/>
      </patternFill>
    </fill>
    <fill>
      <patternFill patternType="solid">
        <fgColor rgb="FFFFFF00"/>
        <bgColor rgb="FFFFFF00"/>
      </patternFill>
    </fill>
    <fill>
      <patternFill patternType="solid">
        <fgColor rgb="FF9FC5E8"/>
        <bgColor rgb="FF9FC5E8"/>
      </patternFill>
    </fill>
    <fill>
      <patternFill patternType="solid">
        <fgColor rgb="FFB6D7A8"/>
        <bgColor rgb="FFB6D7A8"/>
      </patternFill>
    </fill>
    <fill>
      <patternFill patternType="solid">
        <fgColor rgb="FF6FA8DC"/>
        <bgColor rgb="FF6FA8DC"/>
      </patternFill>
    </fill>
    <fill>
      <patternFill patternType="solid">
        <fgColor rgb="FFFFE599"/>
        <bgColor rgb="FFFFE599"/>
      </patternFill>
    </fill>
    <fill>
      <patternFill patternType="solid">
        <fgColor rgb="FFA6A6A6"/>
        <bgColor rgb="FFA6A6A6"/>
      </patternFill>
    </fill>
    <fill>
      <patternFill patternType="solid">
        <fgColor rgb="FFC5E0B3"/>
        <bgColor rgb="FFC5E0B3"/>
      </patternFill>
    </fill>
    <fill>
      <patternFill patternType="solid">
        <fgColor rgb="FFFFE598"/>
        <bgColor rgb="FFFFE598"/>
      </patternFill>
    </fill>
  </fills>
  <borders count="37">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top/>
      <bottom/>
    </border>
    <border>
      <right style="thin">
        <color rgb="FF000000"/>
      </right>
      <top style="thin">
        <color rgb="FF000000"/>
      </top>
      <bottom style="thin">
        <color rgb="FF000000"/>
      </bottom>
    </border>
    <border>
      <left/>
      <right style="thin">
        <color rgb="FF000000"/>
      </right>
      <top style="thin">
        <color rgb="FF000000"/>
      </top>
      <bottom style="thin">
        <color rgb="FF000000"/>
      </bottom>
    </border>
    <border>
      <left/>
      <right/>
      <top/>
      <bottom/>
    </border>
    <border>
      <left style="thin">
        <color rgb="FF000000"/>
      </left>
      <right style="thin">
        <color rgb="FF000000"/>
      </right>
      <top/>
      <bottom style="thin">
        <color rgb="FF000000"/>
      </bottom>
    </border>
    <border>
      <left/>
      <right style="thin">
        <color rgb="FF000000"/>
      </right>
      <top/>
      <bottom style="thick">
        <color rgb="FF000000"/>
      </bottom>
    </border>
    <border>
      <left style="thin">
        <color rgb="FF000000"/>
      </left>
      <right style="thin">
        <color rgb="FF000000"/>
      </right>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style="thick">
        <color rgb="FF000000"/>
      </top>
      <bottom style="thin">
        <color rgb="FF000000"/>
      </bottom>
    </border>
    <border>
      <left/>
      <right style="thin">
        <color rgb="FF000000"/>
      </right>
      <top/>
      <bottom style="thin">
        <color rgb="FF000000"/>
      </bottom>
    </border>
    <border>
      <left/>
      <right/>
      <top style="thin">
        <color rgb="FF000000"/>
      </top>
      <bottom style="thin">
        <color rgb="FF000000"/>
      </bottom>
    </border>
    <border>
      <left/>
      <right style="thin">
        <color rgb="FF000000"/>
      </right>
      <top style="thin">
        <color rgb="FF000000"/>
      </top>
      <bottom/>
    </border>
    <border>
      <left style="thin">
        <color rgb="FF000000"/>
      </left>
      <right style="thin">
        <color rgb="FF000000"/>
      </right>
      <top style="thin">
        <color rgb="FF000000"/>
      </top>
      <bottom style="medium">
        <color rgb="FF000000"/>
      </bottom>
    </border>
    <border>
      <left/>
      <right/>
      <top/>
      <bottom style="thick">
        <color rgb="FF000000"/>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bottom style="medium">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border>
    <border>
      <left style="thin">
        <color rgb="FF000000"/>
      </left>
      <right style="medium">
        <color rgb="FF000000"/>
      </right>
      <top style="thin">
        <color rgb="FF000000"/>
      </top>
    </border>
    <border>
      <left style="medium">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style="thin">
        <color rgb="FF000000"/>
      </right>
    </border>
    <border>
      <left style="thin">
        <color rgb="FF000000"/>
      </left>
      <right style="medium">
        <color rgb="FF000000"/>
      </right>
    </border>
  </borders>
  <cellStyleXfs count="1">
    <xf borderId="0" fillId="0" fontId="0" numFmtId="0" applyAlignment="1" applyFont="1"/>
  </cellStyleXfs>
  <cellXfs count="17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164" xfId="0" applyAlignment="1" applyBorder="1" applyFont="1" applyNumberFormat="1">
      <alignment horizontal="center" shrinkToFit="0" vertical="center" wrapText="1"/>
    </xf>
    <xf borderId="1" fillId="3" fontId="1" numFmtId="0" xfId="0" applyAlignment="1" applyBorder="1" applyFill="1" applyFont="1">
      <alignment horizontal="center" shrinkToFit="0" vertical="center" wrapText="1"/>
    </xf>
    <xf borderId="1" fillId="4"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1" fillId="0" fontId="2" numFmtId="165" xfId="0" applyAlignment="1" applyBorder="1" applyFont="1" applyNumberFormat="1">
      <alignment horizontal="center"/>
    </xf>
    <xf borderId="1" fillId="0" fontId="2" numFmtId="0" xfId="0" applyAlignment="1" applyBorder="1" applyFont="1">
      <alignment horizontal="center"/>
    </xf>
    <xf borderId="1" fillId="0" fontId="2" numFmtId="164" xfId="0" applyAlignment="1" applyBorder="1" applyFont="1" applyNumberFormat="1">
      <alignment horizontal="center"/>
    </xf>
    <xf borderId="1" fillId="0" fontId="2" numFmtId="0" xfId="0" applyBorder="1" applyFont="1"/>
    <xf borderId="4" fillId="0" fontId="2" numFmtId="0" xfId="0" applyAlignment="1" applyBorder="1" applyFont="1">
      <alignment horizontal="center"/>
    </xf>
    <xf borderId="1" fillId="0" fontId="2" numFmtId="0" xfId="0" applyAlignment="1" applyBorder="1" applyFont="1">
      <alignment horizontal="left"/>
    </xf>
    <xf borderId="1" fillId="0" fontId="3" numFmtId="20" xfId="0" applyAlignment="1" applyBorder="1" applyFont="1" applyNumberFormat="1">
      <alignment horizontal="center"/>
    </xf>
    <xf borderId="1" fillId="0" fontId="2" numFmtId="20" xfId="0" applyAlignment="1" applyBorder="1" applyFont="1" applyNumberFormat="1">
      <alignment horizontal="center"/>
    </xf>
    <xf borderId="1" fillId="0" fontId="2" numFmtId="1" xfId="0" applyAlignment="1" applyBorder="1" applyFont="1" applyNumberFormat="1">
      <alignment horizontal="center"/>
    </xf>
    <xf borderId="1" fillId="3" fontId="2" numFmtId="0" xfId="0" applyBorder="1" applyFont="1"/>
    <xf borderId="1" fillId="2" fontId="2" numFmtId="0" xfId="0" applyBorder="1" applyFont="1"/>
    <xf borderId="1" fillId="4" fontId="2" numFmtId="0" xfId="0" applyAlignment="1" applyBorder="1" applyFont="1">
      <alignment horizontal="center"/>
    </xf>
    <xf borderId="0" fillId="0" fontId="2" numFmtId="0" xfId="0" applyAlignment="1" applyFont="1">
      <alignment horizontal="center"/>
    </xf>
    <xf borderId="0" fillId="0" fontId="2" numFmtId="0" xfId="0" applyFont="1"/>
    <xf borderId="0" fillId="0" fontId="4" numFmtId="0" xfId="0" applyFont="1"/>
    <xf borderId="1" fillId="4" fontId="5" numFmtId="0" xfId="0" applyAlignment="1" applyBorder="1" applyFont="1">
      <alignment horizontal="center"/>
    </xf>
    <xf borderId="1" fillId="0" fontId="5" numFmtId="0" xfId="0" applyAlignment="1" applyBorder="1" applyFont="1">
      <alignment horizontal="center"/>
    </xf>
    <xf borderId="4" fillId="0" fontId="6" numFmtId="0" xfId="0" applyAlignment="1" applyBorder="1" applyFont="1">
      <alignment horizontal="center"/>
    </xf>
    <xf borderId="1" fillId="0" fontId="6" numFmtId="0" xfId="0" applyAlignment="1" applyBorder="1" applyFont="1">
      <alignment horizontal="center"/>
    </xf>
    <xf borderId="1" fillId="0" fontId="6" numFmtId="0" xfId="0" applyBorder="1" applyFont="1"/>
    <xf borderId="1" fillId="0" fontId="6" numFmtId="1" xfId="0" applyAlignment="1" applyBorder="1" applyFont="1" applyNumberFormat="1">
      <alignment horizontal="center"/>
    </xf>
    <xf borderId="5" fillId="5" fontId="6" numFmtId="0" xfId="0" applyAlignment="1" applyBorder="1" applyFill="1" applyFont="1">
      <alignment horizontal="center"/>
    </xf>
    <xf borderId="1" fillId="5" fontId="6" numFmtId="0" xfId="0" applyAlignment="1" applyBorder="1" applyFont="1">
      <alignment horizontal="center"/>
    </xf>
    <xf borderId="1" fillId="5" fontId="6" numFmtId="0" xfId="0" applyBorder="1" applyFont="1"/>
    <xf borderId="1" fillId="5" fontId="6" numFmtId="1" xfId="0" applyAlignment="1" applyBorder="1" applyFont="1" applyNumberFormat="1">
      <alignment horizontal="center"/>
    </xf>
    <xf borderId="1" fillId="5" fontId="6" numFmtId="0" xfId="0" applyAlignment="1" applyBorder="1" applyFont="1">
      <alignment horizontal="right"/>
    </xf>
    <xf borderId="0" fillId="0" fontId="2" numFmtId="20" xfId="0" applyAlignment="1" applyFont="1" applyNumberFormat="1">
      <alignment horizontal="center"/>
    </xf>
    <xf borderId="6" fillId="5" fontId="6" numFmtId="0" xfId="0" applyBorder="1" applyFont="1"/>
    <xf borderId="6" fillId="5" fontId="6" numFmtId="1" xfId="0" applyAlignment="1" applyBorder="1" applyFont="1" applyNumberFormat="1">
      <alignment horizontal="center"/>
    </xf>
    <xf borderId="6" fillId="5" fontId="6" numFmtId="0" xfId="0" applyAlignment="1" applyBorder="1" applyFont="1">
      <alignment horizontal="center"/>
    </xf>
    <xf borderId="1" fillId="5" fontId="2" numFmtId="165" xfId="0" applyAlignment="1" applyBorder="1" applyFont="1" applyNumberFormat="1">
      <alignment horizontal="center"/>
    </xf>
    <xf borderId="1" fillId="5" fontId="2" numFmtId="0" xfId="0" applyBorder="1" applyFont="1"/>
    <xf borderId="1" fillId="5" fontId="2" numFmtId="0" xfId="0" applyAlignment="1" applyBorder="1" applyFont="1">
      <alignment horizontal="center"/>
    </xf>
    <xf borderId="1" fillId="5" fontId="2" numFmtId="20" xfId="0" applyAlignment="1" applyBorder="1" applyFont="1" applyNumberFormat="1">
      <alignment horizontal="center"/>
    </xf>
    <xf borderId="6" fillId="5" fontId="2" numFmtId="0" xfId="0" applyAlignment="1" applyBorder="1" applyFont="1">
      <alignment horizontal="center"/>
    </xf>
    <xf borderId="6" fillId="5" fontId="2" numFmtId="0" xfId="0" applyBorder="1" applyFont="1"/>
    <xf borderId="4" fillId="0" fontId="2" numFmtId="0" xfId="0" applyBorder="1" applyFont="1"/>
    <xf borderId="1" fillId="4" fontId="2" numFmtId="0" xfId="0" applyBorder="1" applyFont="1"/>
    <xf borderId="5" fillId="5" fontId="2" numFmtId="0" xfId="0" applyBorder="1" applyFont="1"/>
    <xf borderId="1" fillId="5" fontId="2" numFmtId="1" xfId="0" applyAlignment="1" applyBorder="1" applyFont="1" applyNumberFormat="1">
      <alignment horizontal="center"/>
    </xf>
    <xf borderId="1" fillId="0" fontId="2" numFmtId="20" xfId="0" applyBorder="1" applyFont="1" applyNumberFormat="1"/>
    <xf borderId="1" fillId="0" fontId="2" numFmtId="165" xfId="0" applyBorder="1" applyFont="1" applyNumberFormat="1"/>
    <xf borderId="1" fillId="6" fontId="7" numFmtId="0" xfId="0" applyAlignment="1" applyBorder="1" applyFill="1" applyFont="1">
      <alignment horizontal="center"/>
    </xf>
    <xf borderId="1" fillId="6" fontId="6" numFmtId="20" xfId="0" applyAlignment="1" applyBorder="1" applyFont="1" applyNumberFormat="1">
      <alignment horizontal="center"/>
    </xf>
    <xf borderId="1" fillId="6" fontId="6" numFmtId="20" xfId="0" applyAlignment="1" applyBorder="1" applyFont="1" applyNumberFormat="1">
      <alignment horizontal="center" shrinkToFit="0" wrapText="1"/>
    </xf>
    <xf borderId="1" fillId="6" fontId="6" numFmtId="0" xfId="0" applyAlignment="1" applyBorder="1" applyFont="1">
      <alignment horizontal="center" shrinkToFit="0" wrapText="1"/>
    </xf>
    <xf borderId="1" fillId="6" fontId="6" numFmtId="0" xfId="0" applyAlignment="1" applyBorder="1" applyFont="1">
      <alignment horizontal="center"/>
    </xf>
    <xf borderId="1" fillId="2" fontId="8" numFmtId="20" xfId="0" applyBorder="1" applyFont="1" applyNumberFormat="1"/>
    <xf borderId="1" fillId="2" fontId="8" numFmtId="0" xfId="0" applyBorder="1" applyFont="1"/>
    <xf borderId="1" fillId="7" fontId="6" numFmtId="0" xfId="0" applyAlignment="1" applyBorder="1" applyFill="1" applyFont="1">
      <alignment horizontal="center"/>
    </xf>
    <xf borderId="1" fillId="7" fontId="6" numFmtId="20" xfId="0" applyAlignment="1" applyBorder="1" applyFont="1" applyNumberFormat="1">
      <alignment horizontal="center"/>
    </xf>
    <xf borderId="1" fillId="8" fontId="6" numFmtId="0" xfId="0" applyAlignment="1" applyBorder="1" applyFill="1" applyFont="1">
      <alignment horizontal="center"/>
    </xf>
    <xf borderId="7" fillId="7" fontId="6" numFmtId="0" xfId="0" applyAlignment="1" applyBorder="1" applyFont="1">
      <alignment horizontal="center"/>
    </xf>
    <xf borderId="7" fillId="7" fontId="6" numFmtId="20" xfId="0" applyAlignment="1" applyBorder="1" applyFont="1" applyNumberFormat="1">
      <alignment horizontal="center"/>
    </xf>
    <xf borderId="8" fillId="7" fontId="6" numFmtId="0" xfId="0" applyAlignment="1" applyBorder="1" applyFont="1">
      <alignment horizontal="center"/>
    </xf>
    <xf borderId="9" fillId="7" fontId="6" numFmtId="20" xfId="0" applyAlignment="1" applyBorder="1" applyFont="1" applyNumberFormat="1">
      <alignment horizontal="center"/>
    </xf>
    <xf borderId="10" fillId="7" fontId="6" numFmtId="20" xfId="0" applyAlignment="1" applyBorder="1" applyFont="1" applyNumberFormat="1">
      <alignment horizontal="center"/>
    </xf>
    <xf borderId="10" fillId="7" fontId="6" numFmtId="0" xfId="0" applyAlignment="1" applyBorder="1" applyFont="1">
      <alignment horizontal="center"/>
    </xf>
    <xf borderId="1" fillId="9" fontId="6" numFmtId="0" xfId="0" applyAlignment="1" applyBorder="1" applyFill="1" applyFont="1">
      <alignment horizontal="center"/>
    </xf>
    <xf borderId="11" fillId="7" fontId="6" numFmtId="0" xfId="0" applyAlignment="1" applyBorder="1" applyFont="1">
      <alignment horizontal="center"/>
    </xf>
    <xf borderId="11" fillId="7" fontId="6" numFmtId="20" xfId="0" applyAlignment="1" applyBorder="1" applyFont="1" applyNumberFormat="1">
      <alignment horizontal="center"/>
    </xf>
    <xf borderId="12" fillId="7" fontId="6" numFmtId="20" xfId="0" applyAlignment="1" applyBorder="1" applyFont="1" applyNumberFormat="1">
      <alignment horizontal="center"/>
    </xf>
    <xf borderId="12" fillId="7" fontId="6" numFmtId="0" xfId="0" applyAlignment="1" applyBorder="1" applyFont="1">
      <alignment horizontal="center"/>
    </xf>
    <xf borderId="1" fillId="0" fontId="6" numFmtId="20" xfId="0" applyAlignment="1" applyBorder="1" applyFont="1" applyNumberFormat="1">
      <alignment horizontal="center"/>
    </xf>
    <xf borderId="1" fillId="7" fontId="9" numFmtId="0" xfId="0" applyAlignment="1" applyBorder="1" applyFont="1">
      <alignment horizontal="center"/>
    </xf>
    <xf borderId="6" fillId="8" fontId="6" numFmtId="0" xfId="0" applyAlignment="1" applyBorder="1" applyFont="1">
      <alignment horizontal="center"/>
    </xf>
    <xf borderId="9" fillId="7" fontId="6" numFmtId="0" xfId="0" applyAlignment="1" applyBorder="1" applyFont="1">
      <alignment horizontal="center"/>
    </xf>
    <xf borderId="7" fillId="8" fontId="6" numFmtId="0" xfId="0" applyAlignment="1" applyBorder="1" applyFont="1">
      <alignment horizontal="center"/>
    </xf>
    <xf borderId="1" fillId="10" fontId="6" numFmtId="0" xfId="0" applyAlignment="1" applyBorder="1" applyFill="1" applyFont="1">
      <alignment horizontal="center"/>
    </xf>
    <xf borderId="13" fillId="7" fontId="6" numFmtId="0" xfId="0" applyAlignment="1" applyBorder="1" applyFont="1">
      <alignment horizontal="center"/>
    </xf>
    <xf borderId="13" fillId="7" fontId="6" numFmtId="20" xfId="0" applyAlignment="1" applyBorder="1" applyFont="1" applyNumberFormat="1">
      <alignment horizontal="center"/>
    </xf>
    <xf borderId="1" fillId="11" fontId="6" numFmtId="0" xfId="0" applyAlignment="1" applyBorder="1" applyFill="1" applyFont="1">
      <alignment horizontal="center"/>
    </xf>
    <xf borderId="1" fillId="12" fontId="6" numFmtId="20" xfId="0" applyAlignment="1" applyBorder="1" applyFill="1" applyFont="1" applyNumberFormat="1">
      <alignment horizontal="center"/>
    </xf>
    <xf borderId="11" fillId="13" fontId="6" numFmtId="0" xfId="0" applyAlignment="1" applyBorder="1" applyFill="1" applyFont="1">
      <alignment horizontal="center"/>
    </xf>
    <xf borderId="6" fillId="7" fontId="9" numFmtId="0" xfId="0" applyAlignment="1" applyBorder="1" applyFont="1">
      <alignment horizontal="center"/>
    </xf>
    <xf borderId="5" fillId="7" fontId="6" numFmtId="0" xfId="0" applyAlignment="1" applyBorder="1" applyFont="1">
      <alignment horizontal="center"/>
    </xf>
    <xf borderId="14" fillId="7" fontId="6" numFmtId="0" xfId="0" applyAlignment="1" applyBorder="1" applyFont="1">
      <alignment horizontal="center"/>
    </xf>
    <xf borderId="5" fillId="9" fontId="6" numFmtId="0" xfId="0" applyAlignment="1" applyBorder="1" applyFont="1">
      <alignment horizontal="center"/>
    </xf>
    <xf borderId="1" fillId="7" fontId="9" numFmtId="20" xfId="0" applyBorder="1" applyFont="1" applyNumberFormat="1"/>
    <xf borderId="6" fillId="7" fontId="6" numFmtId="0" xfId="0" applyAlignment="1" applyBorder="1" applyFont="1">
      <alignment horizontal="center"/>
    </xf>
    <xf borderId="6" fillId="7" fontId="6" numFmtId="20" xfId="0" applyAlignment="1" applyBorder="1" applyFont="1" applyNumberFormat="1">
      <alignment horizontal="center"/>
    </xf>
    <xf borderId="1" fillId="14" fontId="6" numFmtId="0" xfId="0" applyAlignment="1" applyBorder="1" applyFill="1" applyFont="1">
      <alignment horizontal="center"/>
    </xf>
    <xf borderId="1" fillId="7" fontId="7" numFmtId="0" xfId="0" applyAlignment="1" applyBorder="1" applyFont="1">
      <alignment horizontal="center"/>
    </xf>
    <xf borderId="1" fillId="7" fontId="6" numFmtId="46" xfId="0" applyAlignment="1" applyBorder="1" applyFont="1" applyNumberFormat="1">
      <alignment horizontal="center"/>
    </xf>
    <xf borderId="11" fillId="8" fontId="6" numFmtId="0" xfId="0" applyAlignment="1" applyBorder="1" applyFont="1">
      <alignment horizontal="center"/>
    </xf>
    <xf borderId="11" fillId="7" fontId="6" numFmtId="166" xfId="0" applyAlignment="1" applyBorder="1" applyFont="1" applyNumberFormat="1">
      <alignment horizontal="center"/>
    </xf>
    <xf borderId="1" fillId="7" fontId="6" numFmtId="167" xfId="0" applyAlignment="1" applyBorder="1" applyFont="1" applyNumberFormat="1">
      <alignment horizontal="center"/>
    </xf>
    <xf borderId="1" fillId="7" fontId="10" numFmtId="0" xfId="0" applyAlignment="1" applyBorder="1" applyFont="1">
      <alignment horizontal="center"/>
    </xf>
    <xf borderId="1" fillId="7" fontId="6" numFmtId="166" xfId="0" applyAlignment="1" applyBorder="1" applyFont="1" applyNumberFormat="1">
      <alignment horizontal="center"/>
    </xf>
    <xf borderId="10" fillId="7" fontId="10" numFmtId="0" xfId="0" applyAlignment="1" applyBorder="1" applyFont="1">
      <alignment horizontal="center"/>
    </xf>
    <xf borderId="7" fillId="9" fontId="6" numFmtId="0" xfId="0" applyAlignment="1" applyBorder="1" applyFont="1">
      <alignment horizontal="center"/>
    </xf>
    <xf borderId="0" fillId="0" fontId="9" numFmtId="0" xfId="0" applyAlignment="1" applyFont="1">
      <alignment horizontal="center"/>
    </xf>
    <xf borderId="1" fillId="13" fontId="6" numFmtId="0" xfId="0" applyAlignment="1" applyBorder="1" applyFont="1">
      <alignment horizontal="center"/>
    </xf>
    <xf borderId="1" fillId="7" fontId="9" numFmtId="20" xfId="0" applyAlignment="1" applyBorder="1" applyFont="1" applyNumberFormat="1">
      <alignment horizontal="center"/>
    </xf>
    <xf borderId="1" fillId="7" fontId="6" numFmtId="20" xfId="0" applyBorder="1" applyFont="1" applyNumberFormat="1"/>
    <xf borderId="7" fillId="10" fontId="6" numFmtId="0" xfId="0" applyAlignment="1" applyBorder="1" applyFont="1">
      <alignment horizontal="center"/>
    </xf>
    <xf borderId="1" fillId="15" fontId="6" numFmtId="0" xfId="0" applyAlignment="1" applyBorder="1" applyFill="1" applyFont="1">
      <alignment horizontal="center"/>
    </xf>
    <xf borderId="1" fillId="9" fontId="6" numFmtId="20" xfId="0" applyAlignment="1" applyBorder="1" applyFont="1" applyNumberFormat="1">
      <alignment horizontal="center"/>
    </xf>
    <xf borderId="10" fillId="15" fontId="6" numFmtId="0" xfId="0" applyAlignment="1" applyBorder="1" applyFont="1">
      <alignment horizontal="center"/>
    </xf>
    <xf borderId="0" fillId="0" fontId="9" numFmtId="20" xfId="0" applyFont="1" applyNumberFormat="1"/>
    <xf borderId="14" fillId="8" fontId="6" numFmtId="0" xfId="0" applyAlignment="1" applyBorder="1" applyFont="1">
      <alignment horizontal="center"/>
    </xf>
    <xf borderId="5" fillId="8" fontId="6" numFmtId="0" xfId="0" applyAlignment="1" applyBorder="1" applyFont="1">
      <alignment horizontal="center"/>
    </xf>
    <xf borderId="10" fillId="9" fontId="6" numFmtId="0" xfId="0" applyAlignment="1" applyBorder="1" applyFont="1">
      <alignment horizontal="center"/>
    </xf>
    <xf borderId="1" fillId="7" fontId="6" numFmtId="0" xfId="0" applyAlignment="1" applyBorder="1" applyFont="1">
      <alignment horizontal="left" vertical="center"/>
    </xf>
    <xf borderId="7" fillId="7" fontId="6" numFmtId="0" xfId="0" applyAlignment="1" applyBorder="1" applyFont="1">
      <alignment horizontal="left" vertical="center"/>
    </xf>
    <xf borderId="6" fillId="7" fontId="10" numFmtId="0" xfId="0" applyAlignment="1" applyBorder="1" applyFont="1">
      <alignment horizontal="center"/>
    </xf>
    <xf borderId="1" fillId="0" fontId="9" numFmtId="20" xfId="0" applyBorder="1" applyFont="1" applyNumberFormat="1"/>
    <xf borderId="1" fillId="0" fontId="9" numFmtId="0" xfId="0" applyAlignment="1" applyBorder="1" applyFont="1">
      <alignment horizontal="center"/>
    </xf>
    <xf borderId="7" fillId="11" fontId="6" numFmtId="0" xfId="0" applyAlignment="1" applyBorder="1" applyFont="1">
      <alignment horizontal="center"/>
    </xf>
    <xf borderId="1" fillId="8" fontId="9" numFmtId="0" xfId="0" applyAlignment="1" applyBorder="1" applyFont="1">
      <alignment horizontal="center"/>
    </xf>
    <xf borderId="13" fillId="7" fontId="6" numFmtId="167" xfId="0" applyAlignment="1" applyBorder="1" applyFont="1" applyNumberFormat="1">
      <alignment horizontal="center"/>
    </xf>
    <xf borderId="13" fillId="7" fontId="6" numFmtId="166" xfId="0" applyAlignment="1" applyBorder="1" applyFont="1" applyNumberFormat="1">
      <alignment horizontal="center"/>
    </xf>
    <xf borderId="1" fillId="16" fontId="6" numFmtId="0" xfId="0" applyAlignment="1" applyBorder="1" applyFill="1" applyFont="1">
      <alignment horizontal="center"/>
    </xf>
    <xf borderId="15" fillId="7" fontId="6" numFmtId="0" xfId="0" applyAlignment="1" applyBorder="1" applyFont="1">
      <alignment horizontal="center"/>
    </xf>
    <xf borderId="2" fillId="7" fontId="6" numFmtId="20" xfId="0" applyAlignment="1" applyBorder="1" applyFont="1" applyNumberFormat="1">
      <alignment horizontal="center"/>
    </xf>
    <xf borderId="7" fillId="16" fontId="6" numFmtId="0" xfId="0" applyAlignment="1" applyBorder="1" applyFont="1">
      <alignment horizontal="center"/>
    </xf>
    <xf borderId="13" fillId="8" fontId="6" numFmtId="0" xfId="0" applyAlignment="1" applyBorder="1" applyFont="1">
      <alignment horizontal="center"/>
    </xf>
    <xf borderId="1" fillId="17" fontId="6" numFmtId="0" xfId="0" applyAlignment="1" applyBorder="1" applyFill="1" applyFont="1">
      <alignment horizontal="center"/>
    </xf>
    <xf borderId="1" fillId="7" fontId="10" numFmtId="20" xfId="0" applyAlignment="1" applyBorder="1" applyFont="1" applyNumberFormat="1">
      <alignment horizontal="center"/>
    </xf>
    <xf borderId="16" fillId="7" fontId="6" numFmtId="0" xfId="0" applyAlignment="1" applyBorder="1" applyFont="1">
      <alignment horizontal="center"/>
    </xf>
    <xf borderId="0" fillId="0" fontId="10" numFmtId="0" xfId="0" applyAlignment="1" applyFont="1">
      <alignment horizontal="center"/>
    </xf>
    <xf borderId="1" fillId="8" fontId="2" numFmtId="0" xfId="0" applyAlignment="1" applyBorder="1" applyFont="1">
      <alignment horizontal="center"/>
    </xf>
    <xf borderId="5" fillId="7" fontId="10" numFmtId="0" xfId="0" applyAlignment="1" applyBorder="1" applyFont="1">
      <alignment horizontal="center"/>
    </xf>
    <xf borderId="17" fillId="7" fontId="6" numFmtId="0" xfId="0" applyAlignment="1" applyBorder="1" applyFont="1">
      <alignment horizontal="center"/>
    </xf>
    <xf borderId="17" fillId="7" fontId="6" numFmtId="20" xfId="0" applyAlignment="1" applyBorder="1" applyFont="1" applyNumberFormat="1">
      <alignment horizontal="center"/>
    </xf>
    <xf borderId="2" fillId="7" fontId="6" numFmtId="0" xfId="0" applyAlignment="1" applyBorder="1" applyFont="1">
      <alignment horizontal="center"/>
    </xf>
    <xf borderId="1" fillId="5" fontId="6" numFmtId="20" xfId="0" applyAlignment="1" applyBorder="1" applyFont="1" applyNumberFormat="1">
      <alignment horizontal="center"/>
    </xf>
    <xf borderId="7" fillId="7" fontId="11" numFmtId="0" xfId="0" applyAlignment="1" applyBorder="1" applyFont="1">
      <alignment horizontal="center"/>
    </xf>
    <xf borderId="7" fillId="7" fontId="6" numFmtId="166" xfId="0" applyAlignment="1" applyBorder="1" applyFont="1" applyNumberFormat="1">
      <alignment horizontal="center"/>
    </xf>
    <xf borderId="6" fillId="7" fontId="9" numFmtId="20" xfId="0" applyBorder="1" applyFont="1" applyNumberFormat="1"/>
    <xf borderId="0" fillId="0" fontId="2" numFmtId="20" xfId="0" applyFont="1" applyNumberFormat="1"/>
    <xf borderId="11" fillId="7" fontId="10" numFmtId="0" xfId="0" applyAlignment="1" applyBorder="1" applyFont="1">
      <alignment horizontal="center"/>
    </xf>
    <xf borderId="6" fillId="7" fontId="6" numFmtId="20" xfId="0" applyBorder="1" applyFont="1" applyNumberFormat="1"/>
    <xf borderId="18" fillId="7" fontId="6" numFmtId="0" xfId="0" applyAlignment="1" applyBorder="1" applyFont="1">
      <alignment horizontal="center"/>
    </xf>
    <xf borderId="1" fillId="7" fontId="2" numFmtId="0" xfId="0" applyAlignment="1" applyBorder="1" applyFont="1">
      <alignment horizontal="center"/>
    </xf>
    <xf borderId="6" fillId="7" fontId="9" numFmtId="0" xfId="0" applyBorder="1" applyFont="1"/>
    <xf borderId="11" fillId="18" fontId="5" numFmtId="0" xfId="0" applyBorder="1" applyFill="1" applyFont="1"/>
    <xf borderId="0" fillId="0" fontId="5" numFmtId="0" xfId="0" applyFont="1"/>
    <xf borderId="11" fillId="2" fontId="2" numFmtId="0" xfId="0" applyBorder="1" applyFont="1"/>
    <xf borderId="19" fillId="2" fontId="2" numFmtId="0" xfId="0" applyBorder="1" applyFont="1"/>
    <xf borderId="11" fillId="2" fontId="5" numFmtId="0" xfId="0" applyBorder="1" applyFont="1"/>
    <xf borderId="6" fillId="2" fontId="5" numFmtId="0" xfId="0" applyBorder="1" applyFont="1"/>
    <xf borderId="1" fillId="0" fontId="5" numFmtId="0" xfId="0" applyBorder="1" applyFont="1"/>
    <xf borderId="0" fillId="0" fontId="2" numFmtId="0" xfId="0" applyAlignment="1" applyFont="1">
      <alignment horizontal="left"/>
    </xf>
    <xf borderId="20" fillId="0" fontId="2" numFmtId="0" xfId="0" applyBorder="1" applyFont="1"/>
    <xf borderId="21" fillId="0" fontId="2" numFmtId="0" xfId="0" applyAlignment="1" applyBorder="1" applyFont="1">
      <alignment horizontal="center"/>
    </xf>
    <xf borderId="22" fillId="0" fontId="2" numFmtId="0" xfId="0" applyAlignment="1" applyBorder="1" applyFont="1">
      <alignment horizontal="center" vertical="center"/>
    </xf>
    <xf borderId="1" fillId="0" fontId="3" numFmtId="0" xfId="0" applyAlignment="1" applyBorder="1" applyFont="1">
      <alignment vertical="center"/>
    </xf>
    <xf borderId="6" fillId="19" fontId="5" numFmtId="0" xfId="0" applyBorder="1" applyFill="1" applyFont="1"/>
    <xf borderId="23" fillId="0" fontId="2" numFmtId="0" xfId="0" applyBorder="1" applyFont="1"/>
    <xf borderId="24" fillId="0" fontId="2" numFmtId="0" xfId="0" applyAlignment="1" applyBorder="1" applyFont="1">
      <alignment horizontal="center"/>
    </xf>
    <xf borderId="0" fillId="0" fontId="2" numFmtId="0" xfId="0" applyAlignment="1" applyFont="1">
      <alignment horizontal="center" vertical="center"/>
    </xf>
    <xf borderId="25" fillId="0" fontId="12" numFmtId="0" xfId="0" applyBorder="1" applyFont="1"/>
    <xf borderId="6" fillId="20" fontId="5" numFmtId="0" xfId="0" applyBorder="1" applyFill="1" applyFont="1"/>
    <xf borderId="1" fillId="0" fontId="5" numFmtId="20" xfId="0" applyBorder="1" applyFont="1" applyNumberFormat="1"/>
    <xf borderId="26" fillId="0" fontId="2" numFmtId="0" xfId="0" applyBorder="1" applyFont="1"/>
    <xf borderId="27" fillId="0" fontId="2" numFmtId="0" xfId="0" applyAlignment="1" applyBorder="1" applyFont="1">
      <alignment horizontal="center"/>
    </xf>
    <xf borderId="28" fillId="0" fontId="12" numFmtId="0" xfId="0" applyBorder="1" applyFont="1"/>
    <xf borderId="22" fillId="0" fontId="2" numFmtId="0" xfId="0" applyAlignment="1" applyBorder="1" applyFont="1">
      <alignment horizontal="center" shrinkToFit="0" vertical="center" wrapText="1"/>
    </xf>
    <xf borderId="29" fillId="0" fontId="2" numFmtId="0" xfId="0" applyBorder="1" applyFont="1"/>
    <xf borderId="30" fillId="0" fontId="2" numFmtId="0" xfId="0" applyAlignment="1" applyBorder="1" applyFont="1">
      <alignment horizontal="center"/>
    </xf>
    <xf borderId="0" fillId="0" fontId="5" numFmtId="0" xfId="0" applyAlignment="1" applyFont="1">
      <alignment horizontal="left"/>
    </xf>
    <xf borderId="31" fillId="0" fontId="2" numFmtId="0" xfId="0" applyBorder="1" applyFont="1"/>
    <xf borderId="32" fillId="0" fontId="2" numFmtId="0" xfId="0" applyAlignment="1" applyBorder="1" applyFont="1">
      <alignment horizontal="center"/>
    </xf>
    <xf borderId="0" fillId="0" fontId="6" numFmtId="0" xfId="0" applyFont="1"/>
    <xf borderId="1" fillId="0" fontId="13" numFmtId="0" xfId="0" applyAlignment="1" applyBorder="1" applyFont="1">
      <alignment vertical="center"/>
    </xf>
    <xf borderId="33" fillId="0" fontId="2" numFmtId="0" xfId="0" applyBorder="1" applyFont="1"/>
    <xf borderId="34" fillId="0" fontId="2" numFmtId="0" xfId="0" applyAlignment="1" applyBorder="1" applyFont="1">
      <alignment horizontal="center"/>
    </xf>
    <xf borderId="0" fillId="0" fontId="2" numFmtId="0" xfId="0" applyAlignment="1" applyFont="1">
      <alignment horizontal="right" vertical="center"/>
    </xf>
    <xf borderId="35" fillId="0" fontId="2" numFmtId="0" xfId="0" applyBorder="1" applyFont="1"/>
    <xf borderId="36" fillId="0" fontId="2" numFmtId="0" xfId="0" applyAlignment="1" applyBorder="1" applyFont="1">
      <alignment horizontal="center"/>
    </xf>
    <xf borderId="0" fillId="0" fontId="14" numFmtId="0" xfId="0" applyFont="1"/>
  </cellXfs>
  <cellStyles count="1">
    <cellStyle xfId="0" name="Normal" builtinId="0"/>
  </cellStyles>
  <dxfs count="2">
    <dxf>
      <font/>
      <fill>
        <patternFill patternType="solid">
          <fgColor rgb="FFB7E1CD"/>
          <bgColor rgb="FFB7E1CD"/>
        </patternFill>
      </fill>
      <border/>
    </dxf>
    <dxf>
      <font/>
      <fill>
        <patternFill patternType="none"/>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externalLink" Target="externalLinks/externalLink5.xml"/><Relationship Id="rId10" Type="http://schemas.openxmlformats.org/officeDocument/2006/relationships/externalLink" Target="externalLinks/externalLink4.xml"/><Relationship Id="rId13" Type="http://schemas.openxmlformats.org/officeDocument/2006/relationships/externalLink" Target="externalLinks/externalLink7.xml"/><Relationship Id="rId12" Type="http://schemas.openxmlformats.org/officeDocument/2006/relationships/externalLink" Target="externalLinks/externalLink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externalLink" Target="externalLinks/externalLink3.xml"/><Relationship Id="rId15" Type="http://schemas.openxmlformats.org/officeDocument/2006/relationships/externalLink" Target="externalLinks/externalLink9.xml"/><Relationship Id="rId14" Type="http://schemas.openxmlformats.org/officeDocument/2006/relationships/externalLink" Target="externalLinks/externalLink8.xml"/><Relationship Id="rId17" Type="http://schemas.openxmlformats.org/officeDocument/2006/relationships/externalLink" Target="externalLinks/externalLink11.xml"/><Relationship Id="rId16" Type="http://schemas.openxmlformats.org/officeDocument/2006/relationships/externalLink" Target="externalLinks/externalLink10.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externalLink" Target="externalLinks/externalLink1.xml"/><Relationship Id="rId8" Type="http://schemas.openxmlformats.org/officeDocument/2006/relationships/externalLink" Target="externalLinks/externalLink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microsoft.com/office/2006/relationships/xlExternalLinkPath/xlPathMissing" Target="file:///R:\ESTADISTICA Y CALIDAD\Area Estadisticas y Gestion de Servicio\05-12-2025.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file:///R:\ESTADISTICA Y CALIDAD\Area Estadisticas y Gestion de Servicio\09-12-2025.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file:///R:\ESTADISTICA Y CALIDAD\Area Estadisticas y Gestion de Servicio\15-12-2025.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file:///R:\ESTADISTICA Y CALIDAD\Area Estadisticas y Gestion de Servicio\15-12-2025 - rodri.xlsx"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file:///R:\ESTADISTICA Y CALIDAD\Area Estadisticas y Gestion de Servicio\15-12-2025 PARTE 3 JANKO.xlsx"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file:///R:\ESTADISTICA Y CALIDAD\Area Estadisticas y Gestion de Servicio\17-12-2025.xlsx"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file:///R:\ESTADISTICA Y CALIDAD\Area Estadisticas y Gestion de Servicio\17-12-2025 - rodri.xlsx"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file:///Z:\ESTADISTICA Y CALIDAD\Area Estadisticas y Gestion de Servicio\23-12-2025.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2-2025.xlsx"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file:///Z:\ESTADISTICA Y CALIDAD\Area Estadisticas y Gestion de Servicio\24-12-2025.xlsx"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file:///Z:\ESTADISTICA Y CALIDAD\Area Estadisticas y Gestion de Servicio\25-12-2025 PARTE 2 JANKO.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Hoja1"/>
      <sheetName val="Hoja2"/>
    </sheetNames>
    <sheetDataSet>
      <sheetData sheetId="0" refreshError="1"/>
      <sheetData sheetId="1"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Hoja1"/>
      <sheetName val="Hoja2"/>
    </sheetNames>
    <sheetDataSet>
      <sheetData sheetId="0"/>
      <sheetData sheetId="1"/>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Hoja1"/>
      <sheetName val="Hoja2"/>
    </sheetNames>
    <sheetDataSet>
      <sheetData sheetId="0" refreshError="1"/>
      <sheetData sheetId="1" refreshError="1"/>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Hoja1"/>
      <sheetName val="Hoja2"/>
    </sheetNames>
    <sheetDataSet>
      <sheetData sheetId="0"/>
      <sheetData sheetId="1"/>
    </sheetDataSet>
  </externalBook>
</externalLink>
</file>

<file path=xl/externalLinks/externalLink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Hoja1"/>
      <sheetName val="Hoja2"/>
    </sheetNames>
    <sheetDataSet>
      <sheetData sheetId="0"/>
      <sheetData sheetId="1"/>
    </sheetDataSet>
  </externalBook>
</externalLink>
</file>

<file path=xl/externalLinks/externalLink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Hoja1"/>
      <sheetName val="Hoja2"/>
    </sheetNames>
    <sheetDataSet>
      <sheetData sheetId="0"/>
      <sheetData sheetId="1"/>
    </sheetDataSet>
  </externalBook>
</externalLink>
</file>

<file path=xl/externalLinks/externalLink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Hoja1"/>
      <sheetName val="Hoja6"/>
      <sheetName val="Hoja2"/>
    </sheetNames>
    <sheetDataSet>
      <sheetData sheetId="0" refreshError="1"/>
      <sheetData sheetId="1" refreshError="1"/>
      <sheetData sheetId="2" refreshError="1"/>
    </sheetDataSet>
  </externalBook>
</externalLink>
</file>

<file path=xl/externalLinks/externalLink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Hoja1"/>
      <sheetName val="Hoja2"/>
    </sheetNames>
    <sheetDataSet>
      <sheetData sheetId="0"/>
      <sheetData sheetId="1"/>
    </sheetDataSet>
  </externalBook>
</externalLink>
</file>

<file path=xl/externalLinks/externalLink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Hoja1"/>
      <sheetName val="Hoja2"/>
    </sheetNames>
    <sheetDataSet>
      <sheetData sheetId="0"/>
      <sheetData sheetId="1"/>
    </sheetDataSet>
  </externalBook>
</externalLink>
</file>

<file path=xl/externalLinks/externalLink1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Hoja1"/>
      <sheetName val="Hoja2"/>
    </sheetNames>
    <sheetDataSet>
      <sheetData sheetId="0"/>
      <sheetData sheetId="1"/>
    </sheetDataSet>
  </externalBook>
</externalLink>
</file>

<file path=xl/externalLinks/externalLink1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Hoja1"/>
      <sheetName val="Hoja2"/>
    </sheetNames>
    <sheetDataSet>
      <sheetData sheetId="0" refreshError="1"/>
      <sheetData sheetId="1"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1.43"/>
    <col customWidth="1" min="3" max="3" width="13.57"/>
    <col customWidth="1" min="4" max="10" width="11.43"/>
    <col customWidth="1" min="11" max="11" width="20.57"/>
    <col customWidth="1" min="12" max="12" width="17.71"/>
    <col customWidth="1" min="13" max="13" width="21.29"/>
    <col customWidth="1" min="14" max="14" width="34.14"/>
    <col customWidth="1" min="15" max="22" width="11.43"/>
    <col customWidth="1" min="23" max="23" width="35.29"/>
    <col customWidth="1" min="24" max="28" width="11.43"/>
    <col customWidth="1" min="29" max="29" width="9.86"/>
    <col customWidth="1" min="30" max="31" width="11.0"/>
    <col customWidth="1" min="32" max="32" width="11.43"/>
    <col customWidth="1" min="33" max="40" width="11.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1" t="s">
        <v>22</v>
      </c>
      <c r="X1" s="1" t="s">
        <v>23</v>
      </c>
      <c r="Y1" s="1" t="s">
        <v>24</v>
      </c>
      <c r="Z1" s="1" t="s">
        <v>25</v>
      </c>
      <c r="AA1" s="1" t="s">
        <v>26</v>
      </c>
      <c r="AB1" s="1" t="s">
        <v>27</v>
      </c>
      <c r="AC1" s="1" t="s">
        <v>28</v>
      </c>
      <c r="AD1" s="1" t="s">
        <v>29</v>
      </c>
      <c r="AE1" s="1" t="s">
        <v>30</v>
      </c>
      <c r="AF1" s="1" t="s">
        <v>31</v>
      </c>
      <c r="AG1" s="1" t="s">
        <v>32</v>
      </c>
      <c r="AH1" s="3" t="s">
        <v>33</v>
      </c>
      <c r="AI1" s="1" t="s">
        <v>34</v>
      </c>
      <c r="AJ1" s="4" t="s">
        <v>35</v>
      </c>
      <c r="AK1" s="5" t="s">
        <v>7</v>
      </c>
      <c r="AL1" s="6" t="s">
        <v>36</v>
      </c>
      <c r="AM1" s="6" t="s">
        <v>37</v>
      </c>
      <c r="AN1" s="6" t="s">
        <v>38</v>
      </c>
    </row>
    <row r="2">
      <c r="A2" s="7">
        <v>45992.0</v>
      </c>
      <c r="B2" s="8" t="str">
        <f t="shared" ref="B2:B2778" si="1">IF(AND(VALUE(P2)&gt;=VALUE("06:00"),VALUE(P2)&lt;=VALUE("17:59")),"06 A 18","18 A 06")</f>
        <v>18 A 06</v>
      </c>
      <c r="C2" s="9" t="str">
        <f t="shared" ref="C2:C2778" si="2">IF(AND(VALUE(P2)&gt;=VALUE("00:00"),VALUE(P2)&lt;=VALUE("01:59")),"00:00 a 02:00",IF(AND(VALUE(P2)&gt;=VALUE("02:00"),VALUE(P2)&lt;=VALUE("03:59")),"02:00 a 04:00",IF(AND(VALUE(P2)&gt;=VALUE("04:00"),VALUE(P2)&lt;=VALUE("05:59")),"04:00 a 06:00",IF(AND(VALUE(P2)&gt;=VALUE("06:00"),VALUE(P2)&lt;=VALUE("07:59")),"06:00 a 08:00",IF(AND(VALUE(P2)&gt;=VALUE("08:00"),VALUE(P2)&lt;=VALUE("09:59")),"08:00 a 10:00",IF(AND(VALUE(P2)&gt;=VALUE("10:00"),VALUE(P2)&lt;=VALUE("11:59")),"10:00 a 12:00",IF(AND(VALUE(P2)&gt;=VALUE("12:00"),VALUE(P2)&lt;=VALUE("13:59")),"12:00 a 14:00",IF(AND(VALUE(P2)&gt;=VALUE("14:00"),VALUE(P2)&lt;=VALUE("15:59")),"14:00 a 16:00",IF(AND(VALUE(P2)&gt;=VALUE("16:00"),VALUE(P2)&lt;=VALUE("17:59")),"16:00 a 18:00",IF(AND(VALUE(P2)&gt;=VALUE("18:00"),VALUE(P2)&lt;=VALUE("19:59")),"18:00 a 20:00",IF(AND(VALUE(P2)&gt;=VALUE("20:00"),VALUE(P2)&lt;=VALUE("21:59")),"20:00 a 22:00",IF(AND(VALUE(P2)&gt;=VALUE("22:00"),VALUE(P2)&lt;=VALUE("23:59")),"22:00 a 00:00","no corresponde"))))))))))))</f>
        <v>00:00 a 02:00</v>
      </c>
      <c r="D2" s="9" t="s">
        <v>39</v>
      </c>
      <c r="E2" s="10" t="s">
        <v>40</v>
      </c>
      <c r="F2" s="8">
        <v>3.0</v>
      </c>
      <c r="G2" s="10" t="s">
        <v>41</v>
      </c>
      <c r="H2" s="11">
        <v>919892.0</v>
      </c>
      <c r="I2" s="8">
        <v>4.6736933E7</v>
      </c>
      <c r="J2" s="8" t="s">
        <v>42</v>
      </c>
      <c r="K2" s="10" t="s">
        <v>43</v>
      </c>
      <c r="L2" s="8" t="s">
        <v>44</v>
      </c>
      <c r="M2" s="8"/>
      <c r="N2" s="8" t="s">
        <v>45</v>
      </c>
      <c r="O2" s="12" t="s">
        <v>46</v>
      </c>
      <c r="P2" s="13">
        <v>0.0145833333333333</v>
      </c>
      <c r="Q2" s="14">
        <v>0.0354166666666667</v>
      </c>
      <c r="R2" s="14">
        <v>0.0145833333333333</v>
      </c>
      <c r="S2" s="14" t="s">
        <v>47</v>
      </c>
      <c r="T2" s="14" t="s">
        <v>47</v>
      </c>
      <c r="U2" s="14" t="s">
        <v>47</v>
      </c>
      <c r="V2" s="14" t="s">
        <v>47</v>
      </c>
      <c r="W2" s="10" t="s">
        <v>48</v>
      </c>
      <c r="X2" s="15">
        <v>0.0</v>
      </c>
      <c r="Y2" s="15">
        <v>0.0</v>
      </c>
      <c r="Z2" s="15">
        <v>0.0</v>
      </c>
      <c r="AA2" s="8" t="s">
        <v>49</v>
      </c>
      <c r="AB2" s="8" t="s">
        <v>50</v>
      </c>
      <c r="AC2" s="8" t="s">
        <v>51</v>
      </c>
      <c r="AD2" s="8"/>
      <c r="AE2" s="12"/>
      <c r="AF2" s="8" t="s">
        <v>52</v>
      </c>
      <c r="AG2" s="10"/>
      <c r="AH2" s="16"/>
      <c r="AI2" s="17"/>
      <c r="AJ2" s="18"/>
      <c r="AK2" s="8"/>
      <c r="AL2" s="19">
        <f>VLOOKUP(G2,Hoja2!P:Q,2,0)</f>
        <v>45324330</v>
      </c>
      <c r="AM2" s="20" t="str">
        <f t="shared" ref="AM2:AM247" si="3">IF(OR(Y2&gt;0,X2&gt;0),"IMPUTADO","NADA")</f>
        <v>NADA</v>
      </c>
      <c r="AN2" s="21" t="str">
        <f t="shared" ref="AN2:AN247" si="4">IF(AND(AM2="IMPUTADO",ISBLANK(M2)),"FALTO","NO")</f>
        <v>NO</v>
      </c>
    </row>
    <row r="3">
      <c r="A3" s="7">
        <v>45992.0</v>
      </c>
      <c r="B3" s="8" t="str">
        <f t="shared" si="1"/>
        <v>18 A 06</v>
      </c>
      <c r="C3" s="9" t="str">
        <f t="shared" si="2"/>
        <v>00:00 a 02:00</v>
      </c>
      <c r="D3" s="9" t="s">
        <v>39</v>
      </c>
      <c r="E3" s="10" t="s">
        <v>40</v>
      </c>
      <c r="F3" s="8">
        <v>3.0</v>
      </c>
      <c r="G3" s="10" t="s">
        <v>53</v>
      </c>
      <c r="H3" s="11">
        <v>919856.0</v>
      </c>
      <c r="I3" s="8">
        <v>4.6736945E7</v>
      </c>
      <c r="J3" s="8" t="s">
        <v>42</v>
      </c>
      <c r="K3" s="10" t="s">
        <v>54</v>
      </c>
      <c r="L3" s="8"/>
      <c r="M3" s="8"/>
      <c r="N3" s="8" t="s">
        <v>55</v>
      </c>
      <c r="O3" s="12" t="s">
        <v>56</v>
      </c>
      <c r="P3" s="14">
        <v>0.0104166666666667</v>
      </c>
      <c r="Q3" s="14">
        <v>0.0208333333333333</v>
      </c>
      <c r="R3" s="14">
        <v>0.0256944444444444</v>
      </c>
      <c r="S3" s="14" t="s">
        <v>47</v>
      </c>
      <c r="T3" s="14" t="s">
        <v>47</v>
      </c>
      <c r="U3" s="14" t="s">
        <v>47</v>
      </c>
      <c r="V3" s="14" t="s">
        <v>47</v>
      </c>
      <c r="W3" s="10" t="s">
        <v>57</v>
      </c>
      <c r="X3" s="15">
        <v>0.0</v>
      </c>
      <c r="Y3" s="15">
        <v>0.0</v>
      </c>
      <c r="Z3" s="15">
        <v>0.0</v>
      </c>
      <c r="AA3" s="8" t="s">
        <v>58</v>
      </c>
      <c r="AB3" s="8" t="s">
        <v>50</v>
      </c>
      <c r="AC3" s="8" t="s">
        <v>51</v>
      </c>
      <c r="AD3" s="8" t="s">
        <v>59</v>
      </c>
      <c r="AE3" s="12"/>
      <c r="AF3" s="8" t="s">
        <v>52</v>
      </c>
      <c r="AG3" s="10"/>
      <c r="AH3" s="16"/>
      <c r="AI3" s="17"/>
      <c r="AJ3" s="22"/>
      <c r="AK3" s="23"/>
      <c r="AL3" s="19">
        <f>VLOOKUP(G3,Hoja2!P:Q,2,0)</f>
        <v>28898771</v>
      </c>
      <c r="AM3" s="20" t="str">
        <f t="shared" si="3"/>
        <v>NADA</v>
      </c>
      <c r="AN3" s="21" t="str">
        <f t="shared" si="4"/>
        <v>NO</v>
      </c>
    </row>
    <row r="4">
      <c r="A4" s="7">
        <v>45992.0</v>
      </c>
      <c r="B4" s="8" t="str">
        <f t="shared" si="1"/>
        <v>18 A 06</v>
      </c>
      <c r="C4" s="9" t="str">
        <f t="shared" si="2"/>
        <v>00:00 a 02:00</v>
      </c>
      <c r="D4" s="9" t="s">
        <v>39</v>
      </c>
      <c r="E4" s="10" t="s">
        <v>40</v>
      </c>
      <c r="F4" s="8">
        <v>3.0</v>
      </c>
      <c r="G4" s="10" t="s">
        <v>60</v>
      </c>
      <c r="H4" s="11">
        <v>919879.0</v>
      </c>
      <c r="I4" s="8">
        <v>4.6737131E7</v>
      </c>
      <c r="J4" s="8" t="s">
        <v>42</v>
      </c>
      <c r="K4" s="10" t="s">
        <v>54</v>
      </c>
      <c r="L4" s="8"/>
      <c r="M4" s="8"/>
      <c r="N4" s="8" t="s">
        <v>61</v>
      </c>
      <c r="O4" s="12" t="s">
        <v>62</v>
      </c>
      <c r="P4" s="14">
        <v>0.0347222222222222</v>
      </c>
      <c r="Q4" s="14">
        <v>0.0597222222222222</v>
      </c>
      <c r="R4" s="14">
        <v>0.0347222222222222</v>
      </c>
      <c r="S4" s="14">
        <v>0.0486111111111111</v>
      </c>
      <c r="T4" s="14" t="s">
        <v>47</v>
      </c>
      <c r="U4" s="14" t="s">
        <v>47</v>
      </c>
      <c r="V4" s="14" t="s">
        <v>47</v>
      </c>
      <c r="W4" s="10" t="s">
        <v>63</v>
      </c>
      <c r="X4" s="15">
        <v>0.0</v>
      </c>
      <c r="Y4" s="15">
        <v>0.0</v>
      </c>
      <c r="Z4" s="15">
        <v>1.0</v>
      </c>
      <c r="AA4" s="8" t="s">
        <v>64</v>
      </c>
      <c r="AB4" s="8" t="s">
        <v>50</v>
      </c>
      <c r="AC4" s="8" t="s">
        <v>51</v>
      </c>
      <c r="AD4" s="8" t="s">
        <v>59</v>
      </c>
      <c r="AE4" s="12" t="s">
        <v>65</v>
      </c>
      <c r="AF4" s="8" t="s">
        <v>52</v>
      </c>
      <c r="AG4" s="10"/>
      <c r="AH4" s="16"/>
      <c r="AI4" s="17"/>
      <c r="AJ4" s="22"/>
      <c r="AK4" s="23"/>
      <c r="AL4" s="19">
        <f>VLOOKUP(G4,Hoja2!P:Q,2,0)</f>
        <v>45756657</v>
      </c>
      <c r="AM4" s="20" t="str">
        <f t="shared" si="3"/>
        <v>NADA</v>
      </c>
      <c r="AN4" s="21" t="str">
        <f t="shared" si="4"/>
        <v>NO</v>
      </c>
    </row>
    <row r="5">
      <c r="A5" s="7">
        <v>45992.0</v>
      </c>
      <c r="B5" s="8" t="str">
        <f t="shared" si="1"/>
        <v>18 A 06</v>
      </c>
      <c r="C5" s="9" t="str">
        <f t="shared" si="2"/>
        <v>00:00 a 02:00</v>
      </c>
      <c r="D5" s="9" t="s">
        <v>39</v>
      </c>
      <c r="E5" s="10" t="s">
        <v>40</v>
      </c>
      <c r="F5" s="8">
        <v>3.0</v>
      </c>
      <c r="G5" s="10" t="s">
        <v>66</v>
      </c>
      <c r="H5" s="11">
        <v>919860.0</v>
      </c>
      <c r="I5" s="8">
        <v>4.6737148E7</v>
      </c>
      <c r="J5" s="8" t="s">
        <v>42</v>
      </c>
      <c r="K5" s="10" t="s">
        <v>44</v>
      </c>
      <c r="L5" s="8"/>
      <c r="M5" s="8" t="s">
        <v>44</v>
      </c>
      <c r="N5" s="8" t="s">
        <v>67</v>
      </c>
      <c r="O5" s="12" t="s">
        <v>68</v>
      </c>
      <c r="P5" s="14">
        <v>0.0333333333333333</v>
      </c>
      <c r="Q5" s="14">
        <v>0.111111111111111</v>
      </c>
      <c r="R5" s="14">
        <v>0.0395833333333333</v>
      </c>
      <c r="S5" s="14" t="s">
        <v>47</v>
      </c>
      <c r="T5" s="14" t="s">
        <v>47</v>
      </c>
      <c r="U5" s="14" t="s">
        <v>47</v>
      </c>
      <c r="V5" s="14" t="s">
        <v>47</v>
      </c>
      <c r="W5" s="10" t="s">
        <v>69</v>
      </c>
      <c r="X5" s="15">
        <v>0.0</v>
      </c>
      <c r="Y5" s="15">
        <v>2.0</v>
      </c>
      <c r="Z5" s="15">
        <v>0.0</v>
      </c>
      <c r="AA5" s="8" t="s">
        <v>70</v>
      </c>
      <c r="AB5" s="8" t="s">
        <v>50</v>
      </c>
      <c r="AC5" s="8" t="s">
        <v>71</v>
      </c>
      <c r="AD5" s="8" t="s">
        <v>59</v>
      </c>
      <c r="AE5" s="12" t="s">
        <v>72</v>
      </c>
      <c r="AF5" s="8" t="s">
        <v>73</v>
      </c>
      <c r="AG5" s="10"/>
      <c r="AH5" s="16"/>
      <c r="AI5" s="17"/>
      <c r="AJ5" s="22"/>
      <c r="AK5" s="23"/>
      <c r="AL5" s="19">
        <f>VLOOKUP(G5,Hoja2!P:Q,2,0)</f>
        <v>23671702</v>
      </c>
      <c r="AM5" s="20" t="str">
        <f t="shared" si="3"/>
        <v>IMPUTADO</v>
      </c>
      <c r="AN5" s="21" t="str">
        <f t="shared" si="4"/>
        <v>NO</v>
      </c>
    </row>
    <row r="6">
      <c r="A6" s="7">
        <v>45992.0</v>
      </c>
      <c r="B6" s="8" t="str">
        <f t="shared" si="1"/>
        <v>18 A 06</v>
      </c>
      <c r="C6" s="9" t="str">
        <f t="shared" si="2"/>
        <v>00:00 a 02:00</v>
      </c>
      <c r="D6" s="9" t="s">
        <v>39</v>
      </c>
      <c r="E6" s="10" t="s">
        <v>40</v>
      </c>
      <c r="F6" s="8">
        <v>3.0</v>
      </c>
      <c r="G6" s="10" t="s">
        <v>74</v>
      </c>
      <c r="H6" s="11">
        <v>919876.0</v>
      </c>
      <c r="I6" s="8">
        <v>4.6737165E7</v>
      </c>
      <c r="J6" s="8" t="s">
        <v>42</v>
      </c>
      <c r="K6" s="10" t="s">
        <v>43</v>
      </c>
      <c r="L6" s="8" t="s">
        <v>75</v>
      </c>
      <c r="M6" s="8"/>
      <c r="N6" s="8" t="s">
        <v>76</v>
      </c>
      <c r="O6" s="12" t="s">
        <v>46</v>
      </c>
      <c r="P6" s="14">
        <v>0.0416666666666667</v>
      </c>
      <c r="Q6" s="14">
        <v>0.186111111111111</v>
      </c>
      <c r="R6" s="14">
        <v>0.0416666666666667</v>
      </c>
      <c r="S6" s="14">
        <v>0.05</v>
      </c>
      <c r="T6" s="14" t="s">
        <v>47</v>
      </c>
      <c r="U6" s="14" t="s">
        <v>47</v>
      </c>
      <c r="V6" s="14" t="s">
        <v>47</v>
      </c>
      <c r="W6" s="10" t="s">
        <v>77</v>
      </c>
      <c r="X6" s="15">
        <v>0.0</v>
      </c>
      <c r="Y6" s="15">
        <v>0.0</v>
      </c>
      <c r="Z6" s="15">
        <v>0.0</v>
      </c>
      <c r="AA6" s="8" t="s">
        <v>49</v>
      </c>
      <c r="AB6" s="8" t="s">
        <v>50</v>
      </c>
      <c r="AC6" s="8" t="s">
        <v>51</v>
      </c>
      <c r="AD6" s="8"/>
      <c r="AE6" s="12" t="s">
        <v>78</v>
      </c>
      <c r="AF6" s="8" t="s">
        <v>52</v>
      </c>
      <c r="AG6" s="10"/>
      <c r="AH6" s="16"/>
      <c r="AI6" s="17"/>
      <c r="AJ6" s="22"/>
      <c r="AK6" s="23"/>
      <c r="AL6" s="19">
        <f>VLOOKUP(G6,Hoja2!P:Q,2,0)</f>
        <v>27382983</v>
      </c>
      <c r="AM6" s="20" t="str">
        <f t="shared" si="3"/>
        <v>NADA</v>
      </c>
      <c r="AN6" s="21" t="str">
        <f t="shared" si="4"/>
        <v>NO</v>
      </c>
    </row>
    <row r="7">
      <c r="A7" s="7">
        <v>45992.0</v>
      </c>
      <c r="B7" s="8" t="str">
        <f t="shared" si="1"/>
        <v>18 A 06</v>
      </c>
      <c r="C7" s="9" t="str">
        <f t="shared" si="2"/>
        <v>00:00 a 02:00</v>
      </c>
      <c r="D7" s="9" t="s">
        <v>39</v>
      </c>
      <c r="E7" s="10" t="s">
        <v>40</v>
      </c>
      <c r="F7" s="8">
        <v>3.0</v>
      </c>
      <c r="G7" s="10" t="s">
        <v>79</v>
      </c>
      <c r="H7" s="11">
        <v>919857.0</v>
      </c>
      <c r="I7" s="8">
        <v>4.6737219E7</v>
      </c>
      <c r="J7" s="8" t="s">
        <v>42</v>
      </c>
      <c r="K7" s="10" t="s">
        <v>54</v>
      </c>
      <c r="L7" s="8"/>
      <c r="M7" s="8"/>
      <c r="N7" s="8" t="s">
        <v>80</v>
      </c>
      <c r="O7" s="12" t="s">
        <v>81</v>
      </c>
      <c r="P7" s="14">
        <v>0.0458333333333333</v>
      </c>
      <c r="Q7" s="14">
        <v>0.0701388888888889</v>
      </c>
      <c r="R7" s="14">
        <v>0.0486111111111111</v>
      </c>
      <c r="S7" s="14">
        <v>0.0555555555555556</v>
      </c>
      <c r="T7" s="14" t="s">
        <v>47</v>
      </c>
      <c r="U7" s="14" t="s">
        <v>47</v>
      </c>
      <c r="V7" s="14" t="s">
        <v>47</v>
      </c>
      <c r="W7" s="10" t="s">
        <v>82</v>
      </c>
      <c r="X7" s="15">
        <v>0.0</v>
      </c>
      <c r="Y7" s="15">
        <v>0.0</v>
      </c>
      <c r="Z7" s="15">
        <v>1.0</v>
      </c>
      <c r="AA7" s="8" t="s">
        <v>83</v>
      </c>
      <c r="AB7" s="8" t="s">
        <v>50</v>
      </c>
      <c r="AC7" s="8" t="s">
        <v>51</v>
      </c>
      <c r="AD7" s="8" t="s">
        <v>59</v>
      </c>
      <c r="AE7" s="12" t="s">
        <v>65</v>
      </c>
      <c r="AF7" s="8" t="s">
        <v>52</v>
      </c>
      <c r="AG7" s="10"/>
      <c r="AH7" s="16"/>
      <c r="AI7" s="17"/>
      <c r="AJ7" s="22"/>
      <c r="AK7" s="23"/>
      <c r="AL7" s="19">
        <f>VLOOKUP(G7,Hoja2!P:Q,2,0)</f>
        <v>44544554</v>
      </c>
      <c r="AM7" s="20" t="str">
        <f t="shared" si="3"/>
        <v>NADA</v>
      </c>
      <c r="AN7" s="21" t="str">
        <f t="shared" si="4"/>
        <v>NO</v>
      </c>
    </row>
    <row r="8">
      <c r="A8" s="7">
        <v>45992.0</v>
      </c>
      <c r="B8" s="8" t="str">
        <f t="shared" si="1"/>
        <v>18 A 06</v>
      </c>
      <c r="C8" s="9" t="str">
        <f t="shared" si="2"/>
        <v>00:00 a 02:00</v>
      </c>
      <c r="D8" s="9" t="s">
        <v>39</v>
      </c>
      <c r="E8" s="10" t="s">
        <v>84</v>
      </c>
      <c r="F8" s="8">
        <v>3.0</v>
      </c>
      <c r="G8" s="10" t="s">
        <v>85</v>
      </c>
      <c r="H8" s="11">
        <v>919887.0</v>
      </c>
      <c r="I8" s="8">
        <v>4.6737291E7</v>
      </c>
      <c r="J8" s="8" t="s">
        <v>86</v>
      </c>
      <c r="K8" s="10" t="s">
        <v>87</v>
      </c>
      <c r="L8" s="8"/>
      <c r="M8" s="8"/>
      <c r="N8" s="8" t="s">
        <v>88</v>
      </c>
      <c r="O8" s="12" t="s">
        <v>89</v>
      </c>
      <c r="P8" s="14">
        <v>0.0513888888888889</v>
      </c>
      <c r="Q8" s="14">
        <v>0.0590277777777778</v>
      </c>
      <c r="R8" s="14">
        <v>0.0548611111111111</v>
      </c>
      <c r="S8" s="14" t="s">
        <v>47</v>
      </c>
      <c r="T8" s="14" t="s">
        <v>47</v>
      </c>
      <c r="U8" s="14" t="s">
        <v>47</v>
      </c>
      <c r="V8" s="14" t="s">
        <v>47</v>
      </c>
      <c r="W8" s="10" t="s">
        <v>90</v>
      </c>
      <c r="X8" s="15">
        <v>0.0</v>
      </c>
      <c r="Y8" s="15">
        <v>0.0</v>
      </c>
      <c r="Z8" s="15">
        <v>0.0</v>
      </c>
      <c r="AA8" s="8" t="s">
        <v>91</v>
      </c>
      <c r="AB8" s="8" t="s">
        <v>50</v>
      </c>
      <c r="AC8" s="8" t="s">
        <v>71</v>
      </c>
      <c r="AD8" s="8"/>
      <c r="AE8" s="12"/>
      <c r="AF8" s="8" t="s">
        <v>52</v>
      </c>
      <c r="AG8" s="10"/>
      <c r="AH8" s="16"/>
      <c r="AI8" s="17"/>
      <c r="AJ8" s="22"/>
      <c r="AK8" s="23"/>
      <c r="AL8" s="19">
        <f>VLOOKUP(G8,Hoja2!P:Q,2,0)</f>
        <v>30642469</v>
      </c>
      <c r="AM8" s="20" t="str">
        <f t="shared" si="3"/>
        <v>NADA</v>
      </c>
      <c r="AN8" s="21" t="str">
        <f t="shared" si="4"/>
        <v>NO</v>
      </c>
    </row>
    <row r="9">
      <c r="A9" s="7">
        <v>45992.0</v>
      </c>
      <c r="B9" s="8" t="str">
        <f t="shared" si="1"/>
        <v>18 A 06</v>
      </c>
      <c r="C9" s="9" t="str">
        <f t="shared" si="2"/>
        <v>00:00 a 02:00</v>
      </c>
      <c r="D9" s="9" t="s">
        <v>39</v>
      </c>
      <c r="E9" s="10" t="s">
        <v>40</v>
      </c>
      <c r="F9" s="8">
        <v>3.0</v>
      </c>
      <c r="G9" s="10" t="s">
        <v>92</v>
      </c>
      <c r="H9" s="11">
        <v>919846.0</v>
      </c>
      <c r="I9" s="8">
        <v>4.673735E7</v>
      </c>
      <c r="J9" s="8" t="s">
        <v>42</v>
      </c>
      <c r="K9" s="10" t="s">
        <v>87</v>
      </c>
      <c r="L9" s="8"/>
      <c r="M9" s="8"/>
      <c r="N9" s="8" t="s">
        <v>93</v>
      </c>
      <c r="O9" s="12" t="s">
        <v>68</v>
      </c>
      <c r="P9" s="14">
        <v>0.0590277777777778</v>
      </c>
      <c r="Q9" s="14">
        <v>0.0680555555555555</v>
      </c>
      <c r="R9" s="14">
        <v>0.0618055555555556</v>
      </c>
      <c r="S9" s="14" t="s">
        <v>47</v>
      </c>
      <c r="T9" s="14" t="s">
        <v>47</v>
      </c>
      <c r="U9" s="14" t="s">
        <v>47</v>
      </c>
      <c r="V9" s="14" t="s">
        <v>47</v>
      </c>
      <c r="W9" s="10" t="s">
        <v>94</v>
      </c>
      <c r="X9" s="15">
        <v>0.0</v>
      </c>
      <c r="Y9" s="15">
        <v>0.0</v>
      </c>
      <c r="Z9" s="15">
        <v>0.0</v>
      </c>
      <c r="AA9" s="8" t="s">
        <v>95</v>
      </c>
      <c r="AB9" s="8" t="s">
        <v>50</v>
      </c>
      <c r="AC9" s="8" t="s">
        <v>71</v>
      </c>
      <c r="AD9" s="8" t="s">
        <v>59</v>
      </c>
      <c r="AE9" s="12"/>
      <c r="AF9" s="8" t="s">
        <v>52</v>
      </c>
      <c r="AG9" s="10"/>
      <c r="AH9" s="16"/>
      <c r="AI9" s="17"/>
      <c r="AJ9" s="22"/>
      <c r="AK9" s="23"/>
      <c r="AL9" s="19">
        <f>VLOOKUP(G9,Hoja2!P:Q,2,0)</f>
        <v>38862287</v>
      </c>
      <c r="AM9" s="20" t="str">
        <f t="shared" si="3"/>
        <v>NADA</v>
      </c>
      <c r="AN9" s="21" t="str">
        <f t="shared" si="4"/>
        <v>NO</v>
      </c>
    </row>
    <row r="10">
      <c r="A10" s="7">
        <v>45992.0</v>
      </c>
      <c r="B10" s="8" t="str">
        <f t="shared" si="1"/>
        <v>18 A 06</v>
      </c>
      <c r="C10" s="9" t="str">
        <f t="shared" si="2"/>
        <v>00:00 a 02:00</v>
      </c>
      <c r="D10" s="9" t="s">
        <v>39</v>
      </c>
      <c r="E10" s="10" t="s">
        <v>96</v>
      </c>
      <c r="F10" s="8">
        <v>3.0</v>
      </c>
      <c r="G10" s="10" t="s">
        <v>97</v>
      </c>
      <c r="H10" s="11">
        <v>919871.0</v>
      </c>
      <c r="I10" s="8">
        <v>4.6737371E7</v>
      </c>
      <c r="J10" s="8" t="s">
        <v>42</v>
      </c>
      <c r="K10" s="10" t="s">
        <v>98</v>
      </c>
      <c r="L10" s="8"/>
      <c r="M10" s="8" t="s">
        <v>99</v>
      </c>
      <c r="N10" s="8" t="s">
        <v>100</v>
      </c>
      <c r="O10" s="12" t="s">
        <v>101</v>
      </c>
      <c r="P10" s="14">
        <v>0.0631944444444444</v>
      </c>
      <c r="Q10" s="14">
        <v>0.0784722222222222</v>
      </c>
      <c r="R10" s="14">
        <v>0.0680555555555555</v>
      </c>
      <c r="S10" s="14" t="s">
        <v>47</v>
      </c>
      <c r="T10" s="14" t="s">
        <v>47</v>
      </c>
      <c r="U10" s="14" t="s">
        <v>47</v>
      </c>
      <c r="V10" s="14" t="s">
        <v>47</v>
      </c>
      <c r="W10" s="10" t="s">
        <v>102</v>
      </c>
      <c r="X10" s="15">
        <v>0.0</v>
      </c>
      <c r="Y10" s="15">
        <v>1.0</v>
      </c>
      <c r="Z10" s="15">
        <v>1.0</v>
      </c>
      <c r="AA10" s="8" t="s">
        <v>103</v>
      </c>
      <c r="AB10" s="8" t="s">
        <v>50</v>
      </c>
      <c r="AC10" s="8" t="s">
        <v>71</v>
      </c>
      <c r="AD10" s="8"/>
      <c r="AE10" s="12" t="s">
        <v>104</v>
      </c>
      <c r="AF10" s="8" t="s">
        <v>73</v>
      </c>
      <c r="AG10" s="10"/>
      <c r="AH10" s="16"/>
      <c r="AI10" s="17"/>
      <c r="AJ10" s="22"/>
      <c r="AK10" s="23"/>
      <c r="AL10" s="19">
        <f>VLOOKUP(G10,Hoja2!P:Q,2,0)</f>
        <v>37358594</v>
      </c>
      <c r="AM10" s="20" t="str">
        <f t="shared" si="3"/>
        <v>IMPUTADO</v>
      </c>
      <c r="AN10" s="21" t="str">
        <f t="shared" si="4"/>
        <v>NO</v>
      </c>
    </row>
    <row r="11">
      <c r="A11" s="7">
        <v>45992.0</v>
      </c>
      <c r="B11" s="8" t="str">
        <f t="shared" si="1"/>
        <v>18 A 06</v>
      </c>
      <c r="C11" s="9" t="str">
        <f t="shared" si="2"/>
        <v>00:00 a 02:00</v>
      </c>
      <c r="D11" s="9" t="s">
        <v>39</v>
      </c>
      <c r="E11" s="10" t="s">
        <v>40</v>
      </c>
      <c r="F11" s="8">
        <v>3.0</v>
      </c>
      <c r="G11" s="10" t="s">
        <v>105</v>
      </c>
      <c r="H11" s="11">
        <v>919868.0</v>
      </c>
      <c r="I11" s="8">
        <v>4.6737459E7</v>
      </c>
      <c r="J11" s="8" t="s">
        <v>42</v>
      </c>
      <c r="K11" s="10" t="s">
        <v>43</v>
      </c>
      <c r="L11" s="8" t="s">
        <v>106</v>
      </c>
      <c r="M11" s="8"/>
      <c r="N11" s="8" t="s">
        <v>107</v>
      </c>
      <c r="O11" s="12" t="s">
        <v>108</v>
      </c>
      <c r="P11" s="14">
        <v>0.0798611111111111</v>
      </c>
      <c r="Q11" s="14">
        <v>0.0902777777777778</v>
      </c>
      <c r="R11" s="14">
        <v>0.08125</v>
      </c>
      <c r="S11" s="14" t="s">
        <v>47</v>
      </c>
      <c r="T11" s="14" t="s">
        <v>47</v>
      </c>
      <c r="U11" s="14" t="s">
        <v>47</v>
      </c>
      <c r="V11" s="14" t="s">
        <v>47</v>
      </c>
      <c r="W11" s="10" t="s">
        <v>109</v>
      </c>
      <c r="X11" s="15">
        <v>0.0</v>
      </c>
      <c r="Y11" s="15">
        <v>0.0</v>
      </c>
      <c r="Z11" s="15">
        <v>0.0</v>
      </c>
      <c r="AA11" s="8" t="s">
        <v>110</v>
      </c>
      <c r="AB11" s="8" t="s">
        <v>50</v>
      </c>
      <c r="AC11" s="8" t="s">
        <v>51</v>
      </c>
      <c r="AD11" s="8" t="s">
        <v>59</v>
      </c>
      <c r="AE11" s="12"/>
      <c r="AF11" s="8" t="s">
        <v>52</v>
      </c>
      <c r="AG11" s="10"/>
      <c r="AH11" s="16"/>
      <c r="AI11" s="17"/>
      <c r="AJ11" s="22"/>
      <c r="AK11" s="23"/>
      <c r="AL11" s="19">
        <f>VLOOKUP(G11,Hoja2!P:Q,2,0)</f>
        <v>29382472</v>
      </c>
      <c r="AM11" s="20" t="str">
        <f t="shared" si="3"/>
        <v>NADA</v>
      </c>
      <c r="AN11" s="21" t="str">
        <f t="shared" si="4"/>
        <v>NO</v>
      </c>
    </row>
    <row r="12">
      <c r="A12" s="7">
        <v>45992.0</v>
      </c>
      <c r="B12" s="8" t="str">
        <f t="shared" si="1"/>
        <v>18 A 06</v>
      </c>
      <c r="C12" s="9" t="str">
        <f t="shared" si="2"/>
        <v>02:00 a 04:00</v>
      </c>
      <c r="D12" s="9" t="s">
        <v>39</v>
      </c>
      <c r="E12" s="10" t="s">
        <v>84</v>
      </c>
      <c r="F12" s="8">
        <v>3.0</v>
      </c>
      <c r="G12" s="10" t="s">
        <v>111</v>
      </c>
      <c r="H12" s="11"/>
      <c r="I12" s="8">
        <v>4.6737485E7</v>
      </c>
      <c r="J12" s="8" t="s">
        <v>86</v>
      </c>
      <c r="K12" s="10" t="s">
        <v>44</v>
      </c>
      <c r="L12" s="8"/>
      <c r="M12" s="8" t="s">
        <v>44</v>
      </c>
      <c r="N12" s="8" t="s">
        <v>112</v>
      </c>
      <c r="O12" s="12" t="s">
        <v>113</v>
      </c>
      <c r="P12" s="14">
        <v>0.0833333333333333</v>
      </c>
      <c r="Q12" s="14">
        <v>0.109722222222222</v>
      </c>
      <c r="R12" s="14">
        <v>0.0868055555555556</v>
      </c>
      <c r="S12" s="14" t="s">
        <v>47</v>
      </c>
      <c r="T12" s="14" t="s">
        <v>47</v>
      </c>
      <c r="U12" s="14" t="s">
        <v>47</v>
      </c>
      <c r="V12" s="14" t="s">
        <v>47</v>
      </c>
      <c r="W12" s="10" t="s">
        <v>114</v>
      </c>
      <c r="X12" s="15">
        <v>0.0</v>
      </c>
      <c r="Y12" s="15">
        <v>1.0</v>
      </c>
      <c r="Z12" s="15">
        <v>1.0</v>
      </c>
      <c r="AA12" s="8" t="s">
        <v>115</v>
      </c>
      <c r="AB12" s="8" t="s">
        <v>50</v>
      </c>
      <c r="AC12" s="8" t="s">
        <v>51</v>
      </c>
      <c r="AD12" s="8" t="s">
        <v>59</v>
      </c>
      <c r="AE12" s="12" t="s">
        <v>116</v>
      </c>
      <c r="AF12" s="8" t="s">
        <v>73</v>
      </c>
      <c r="AG12" s="10"/>
      <c r="AH12" s="16"/>
      <c r="AI12" s="17"/>
      <c r="AJ12" s="18"/>
      <c r="AK12" s="8"/>
      <c r="AL12" s="19">
        <f>VLOOKUP(G12,Hoja2!P:Q,2,0)</f>
        <v>39339538</v>
      </c>
      <c r="AM12" s="20" t="str">
        <f t="shared" si="3"/>
        <v>IMPUTADO</v>
      </c>
      <c r="AN12" s="21" t="str">
        <f t="shared" si="4"/>
        <v>NO</v>
      </c>
    </row>
    <row r="13">
      <c r="A13" s="7">
        <v>45992.0</v>
      </c>
      <c r="B13" s="8" t="str">
        <f t="shared" si="1"/>
        <v>18 A 06</v>
      </c>
      <c r="C13" s="9" t="str">
        <f t="shared" si="2"/>
        <v>02:00 a 04:00</v>
      </c>
      <c r="D13" s="9" t="s">
        <v>39</v>
      </c>
      <c r="E13" s="10" t="s">
        <v>117</v>
      </c>
      <c r="F13" s="8">
        <v>3.0</v>
      </c>
      <c r="G13" s="10" t="s">
        <v>53</v>
      </c>
      <c r="H13" s="11">
        <v>919866.0</v>
      </c>
      <c r="I13" s="8">
        <v>4.6737489E7</v>
      </c>
      <c r="J13" s="8" t="s">
        <v>42</v>
      </c>
      <c r="K13" s="10" t="s">
        <v>87</v>
      </c>
      <c r="L13" s="8"/>
      <c r="M13" s="8" t="s">
        <v>118</v>
      </c>
      <c r="N13" s="8" t="s">
        <v>119</v>
      </c>
      <c r="O13" s="12" t="s">
        <v>56</v>
      </c>
      <c r="P13" s="14">
        <v>0.0840277777777778</v>
      </c>
      <c r="Q13" s="14">
        <v>0.100694444444444</v>
      </c>
      <c r="R13" s="14">
        <v>0.0875</v>
      </c>
      <c r="S13" s="14" t="s">
        <v>47</v>
      </c>
      <c r="T13" s="14" t="s">
        <v>47</v>
      </c>
      <c r="U13" s="14" t="s">
        <v>47</v>
      </c>
      <c r="V13" s="14" t="s">
        <v>47</v>
      </c>
      <c r="W13" s="10" t="s">
        <v>120</v>
      </c>
      <c r="X13" s="15">
        <v>0.0</v>
      </c>
      <c r="Y13" s="15">
        <v>1.0</v>
      </c>
      <c r="Z13" s="15">
        <v>0.0</v>
      </c>
      <c r="AA13" s="8" t="s">
        <v>121</v>
      </c>
      <c r="AB13" s="8" t="s">
        <v>50</v>
      </c>
      <c r="AC13" s="8" t="s">
        <v>51</v>
      </c>
      <c r="AD13" s="8" t="s">
        <v>59</v>
      </c>
      <c r="AE13" s="12" t="s">
        <v>116</v>
      </c>
      <c r="AF13" s="8" t="s">
        <v>73</v>
      </c>
      <c r="AG13" s="10"/>
      <c r="AH13" s="16"/>
      <c r="AI13" s="17"/>
      <c r="AJ13" s="18"/>
      <c r="AK13" s="8"/>
      <c r="AL13" s="19">
        <f>VLOOKUP(G13,Hoja2!P:Q,2,0)</f>
        <v>28898771</v>
      </c>
      <c r="AM13" s="20" t="str">
        <f t="shared" si="3"/>
        <v>IMPUTADO</v>
      </c>
      <c r="AN13" s="21" t="str">
        <f t="shared" si="4"/>
        <v>NO</v>
      </c>
    </row>
    <row r="14">
      <c r="A14" s="7">
        <v>45992.0</v>
      </c>
      <c r="B14" s="8" t="str">
        <f t="shared" si="1"/>
        <v>18 A 06</v>
      </c>
      <c r="C14" s="9" t="str">
        <f t="shared" si="2"/>
        <v>02:00 a 04:00</v>
      </c>
      <c r="D14" s="9" t="s">
        <v>39</v>
      </c>
      <c r="E14" s="10" t="s">
        <v>117</v>
      </c>
      <c r="F14" s="8">
        <v>3.0</v>
      </c>
      <c r="G14" s="10" t="s">
        <v>105</v>
      </c>
      <c r="H14" s="11">
        <v>919865.0</v>
      </c>
      <c r="I14" s="8">
        <v>4.6737542E7</v>
      </c>
      <c r="J14" s="8" t="s">
        <v>42</v>
      </c>
      <c r="K14" s="10" t="s">
        <v>87</v>
      </c>
      <c r="L14" s="8"/>
      <c r="M14" s="8"/>
      <c r="N14" s="8" t="s">
        <v>122</v>
      </c>
      <c r="O14" s="12" t="s">
        <v>123</v>
      </c>
      <c r="P14" s="14">
        <v>0.0923611111111111</v>
      </c>
      <c r="Q14" s="14">
        <v>0.109027777777778</v>
      </c>
      <c r="R14" s="14">
        <v>0.0986111111111111</v>
      </c>
      <c r="S14" s="14" t="s">
        <v>47</v>
      </c>
      <c r="T14" s="14" t="s">
        <v>47</v>
      </c>
      <c r="U14" s="14" t="s">
        <v>47</v>
      </c>
      <c r="V14" s="14" t="s">
        <v>47</v>
      </c>
      <c r="W14" s="10" t="s">
        <v>124</v>
      </c>
      <c r="X14" s="15">
        <v>0.0</v>
      </c>
      <c r="Y14" s="15">
        <v>0.0</v>
      </c>
      <c r="Z14" s="15">
        <v>0.0</v>
      </c>
      <c r="AA14" s="8" t="s">
        <v>64</v>
      </c>
      <c r="AB14" s="8" t="s">
        <v>50</v>
      </c>
      <c r="AC14" s="8" t="s">
        <v>51</v>
      </c>
      <c r="AD14" s="8"/>
      <c r="AE14" s="12"/>
      <c r="AF14" s="8" t="s">
        <v>52</v>
      </c>
      <c r="AG14" s="10"/>
      <c r="AH14" s="16"/>
      <c r="AI14" s="17"/>
      <c r="AJ14" s="22"/>
      <c r="AK14" s="23"/>
      <c r="AL14" s="19">
        <f>VLOOKUP(G14,Hoja2!P:Q,2,0)</f>
        <v>29382472</v>
      </c>
      <c r="AM14" s="20" t="str">
        <f t="shared" si="3"/>
        <v>NADA</v>
      </c>
      <c r="AN14" s="21" t="str">
        <f t="shared" si="4"/>
        <v>NO</v>
      </c>
    </row>
    <row r="15">
      <c r="A15" s="7">
        <v>45992.0</v>
      </c>
      <c r="B15" s="8" t="str">
        <f t="shared" si="1"/>
        <v>18 A 06</v>
      </c>
      <c r="C15" s="9" t="str">
        <f t="shared" si="2"/>
        <v>02:00 a 04:00</v>
      </c>
      <c r="D15" s="9" t="s">
        <v>39</v>
      </c>
      <c r="E15" s="10" t="s">
        <v>40</v>
      </c>
      <c r="F15" s="8">
        <v>3.0</v>
      </c>
      <c r="G15" s="10" t="s">
        <v>53</v>
      </c>
      <c r="H15" s="11">
        <v>919858.0</v>
      </c>
      <c r="I15" s="8">
        <v>4.6737617E7</v>
      </c>
      <c r="J15" s="8" t="s">
        <v>42</v>
      </c>
      <c r="K15" s="10" t="s">
        <v>125</v>
      </c>
      <c r="L15" s="8"/>
      <c r="M15" s="8"/>
      <c r="N15" s="8" t="s">
        <v>126</v>
      </c>
      <c r="O15" s="12" t="s">
        <v>56</v>
      </c>
      <c r="P15" s="14">
        <v>0.108333333333333</v>
      </c>
      <c r="Q15" s="14">
        <v>0.113194444444444</v>
      </c>
      <c r="R15" s="14">
        <v>0.109722222222222</v>
      </c>
      <c r="S15" s="14" t="s">
        <v>47</v>
      </c>
      <c r="T15" s="14" t="s">
        <v>47</v>
      </c>
      <c r="U15" s="14" t="s">
        <v>47</v>
      </c>
      <c r="V15" s="14" t="s">
        <v>47</v>
      </c>
      <c r="W15" s="10" t="s">
        <v>127</v>
      </c>
      <c r="X15" s="15">
        <v>0.0</v>
      </c>
      <c r="Y15" s="15">
        <v>0.0</v>
      </c>
      <c r="Z15" s="15">
        <v>0.0</v>
      </c>
      <c r="AA15" s="8" t="s">
        <v>58</v>
      </c>
      <c r="AB15" s="8" t="s">
        <v>50</v>
      </c>
      <c r="AC15" s="8" t="s">
        <v>71</v>
      </c>
      <c r="AD15" s="8"/>
      <c r="AE15" s="12"/>
      <c r="AF15" s="8" t="s">
        <v>52</v>
      </c>
      <c r="AG15" s="10"/>
      <c r="AH15" s="16"/>
      <c r="AI15" s="17"/>
      <c r="AJ15" s="18"/>
      <c r="AK15" s="8"/>
      <c r="AL15" s="19">
        <f>VLOOKUP(G15,Hoja2!P:Q,2,0)</f>
        <v>28898771</v>
      </c>
      <c r="AM15" s="20" t="str">
        <f t="shared" si="3"/>
        <v>NADA</v>
      </c>
      <c r="AN15" s="21" t="str">
        <f t="shared" si="4"/>
        <v>NO</v>
      </c>
    </row>
    <row r="16">
      <c r="A16" s="7">
        <v>45992.0</v>
      </c>
      <c r="B16" s="8" t="str">
        <f t="shared" si="1"/>
        <v>18 A 06</v>
      </c>
      <c r="C16" s="9" t="str">
        <f t="shared" si="2"/>
        <v>02:00 a 04:00</v>
      </c>
      <c r="D16" s="9" t="s">
        <v>39</v>
      </c>
      <c r="E16" s="10" t="s">
        <v>40</v>
      </c>
      <c r="F16" s="8">
        <v>3.0</v>
      </c>
      <c r="G16" s="10" t="s">
        <v>128</v>
      </c>
      <c r="H16" s="11">
        <v>919853.0</v>
      </c>
      <c r="I16" s="8">
        <v>4.6737683E7</v>
      </c>
      <c r="J16" s="8" t="s">
        <v>42</v>
      </c>
      <c r="K16" s="10" t="s">
        <v>44</v>
      </c>
      <c r="L16" s="8"/>
      <c r="M16" s="8" t="s">
        <v>44</v>
      </c>
      <c r="N16" s="8" t="s">
        <v>129</v>
      </c>
      <c r="O16" s="12" t="s">
        <v>46</v>
      </c>
      <c r="P16" s="14">
        <v>0.125</v>
      </c>
      <c r="Q16" s="14">
        <v>0.166666666666667</v>
      </c>
      <c r="R16" s="14">
        <v>0.127083333333333</v>
      </c>
      <c r="S16" s="14" t="s">
        <v>47</v>
      </c>
      <c r="T16" s="14" t="s">
        <v>47</v>
      </c>
      <c r="U16" s="14" t="s">
        <v>47</v>
      </c>
      <c r="V16" s="14" t="s">
        <v>47</v>
      </c>
      <c r="W16" s="10" t="s">
        <v>130</v>
      </c>
      <c r="X16" s="15">
        <v>0.0</v>
      </c>
      <c r="Y16" s="15">
        <v>1.0</v>
      </c>
      <c r="Z16" s="15">
        <v>0.0</v>
      </c>
      <c r="AA16" s="8" t="s">
        <v>131</v>
      </c>
      <c r="AB16" s="8" t="s">
        <v>50</v>
      </c>
      <c r="AC16" s="8" t="s">
        <v>51</v>
      </c>
      <c r="AD16" s="8" t="s">
        <v>59</v>
      </c>
      <c r="AE16" s="12" t="s">
        <v>116</v>
      </c>
      <c r="AF16" s="8" t="s">
        <v>73</v>
      </c>
      <c r="AG16" s="10"/>
      <c r="AH16" s="16"/>
      <c r="AI16" s="17"/>
      <c r="AJ16" s="18"/>
      <c r="AK16" s="8"/>
      <c r="AL16" s="19">
        <f>VLOOKUP(G16,Hoja2!P:Q,2,0)</f>
        <v>42930433</v>
      </c>
      <c r="AM16" s="20" t="str">
        <f t="shared" si="3"/>
        <v>IMPUTADO</v>
      </c>
      <c r="AN16" s="21" t="str">
        <f t="shared" si="4"/>
        <v>NO</v>
      </c>
    </row>
    <row r="17">
      <c r="A17" s="7">
        <v>45992.0</v>
      </c>
      <c r="B17" s="8" t="str">
        <f t="shared" si="1"/>
        <v>18 A 06</v>
      </c>
      <c r="C17" s="9" t="str">
        <f t="shared" si="2"/>
        <v>02:00 a 04:00</v>
      </c>
      <c r="D17" s="9" t="s">
        <v>39</v>
      </c>
      <c r="E17" s="10" t="s">
        <v>40</v>
      </c>
      <c r="F17" s="8">
        <v>3.0</v>
      </c>
      <c r="G17" s="10" t="s">
        <v>132</v>
      </c>
      <c r="H17" s="11">
        <v>919842.0</v>
      </c>
      <c r="I17" s="8">
        <v>4.6737728E7</v>
      </c>
      <c r="J17" s="8" t="s">
        <v>42</v>
      </c>
      <c r="K17" s="10" t="s">
        <v>43</v>
      </c>
      <c r="L17" s="8" t="s">
        <v>133</v>
      </c>
      <c r="M17" s="8"/>
      <c r="N17" s="8" t="s">
        <v>134</v>
      </c>
      <c r="O17" s="12" t="s">
        <v>135</v>
      </c>
      <c r="P17" s="14">
        <v>0.134027777777778</v>
      </c>
      <c r="Q17" s="14">
        <v>0.138194444444444</v>
      </c>
      <c r="R17" s="14">
        <v>0.134027777777778</v>
      </c>
      <c r="S17" s="14" t="s">
        <v>47</v>
      </c>
      <c r="T17" s="14" t="s">
        <v>47</v>
      </c>
      <c r="U17" s="14" t="s">
        <v>47</v>
      </c>
      <c r="V17" s="14" t="s">
        <v>47</v>
      </c>
      <c r="W17" s="10" t="s">
        <v>136</v>
      </c>
      <c r="X17" s="15">
        <v>0.0</v>
      </c>
      <c r="Y17" s="15">
        <v>0.0</v>
      </c>
      <c r="Z17" s="15">
        <v>0.0</v>
      </c>
      <c r="AA17" s="8" t="s">
        <v>137</v>
      </c>
      <c r="AB17" s="8" t="s">
        <v>50</v>
      </c>
      <c r="AC17" s="8" t="s">
        <v>51</v>
      </c>
      <c r="AD17" s="8"/>
      <c r="AE17" s="12"/>
      <c r="AF17" s="8" t="s">
        <v>52</v>
      </c>
      <c r="AG17" s="10"/>
      <c r="AH17" s="16"/>
      <c r="AI17" s="17"/>
      <c r="AJ17" s="18"/>
      <c r="AK17" s="8"/>
      <c r="AL17" s="19">
        <f>VLOOKUP(G17,Hoja2!P:Q,2,0)</f>
        <v>46280094</v>
      </c>
      <c r="AM17" s="20" t="str">
        <f t="shared" si="3"/>
        <v>NADA</v>
      </c>
      <c r="AN17" s="21" t="str">
        <f t="shared" si="4"/>
        <v>NO</v>
      </c>
    </row>
    <row r="18">
      <c r="A18" s="7">
        <v>45992.0</v>
      </c>
      <c r="B18" s="8" t="str">
        <f t="shared" si="1"/>
        <v>18 A 06</v>
      </c>
      <c r="C18" s="9" t="str">
        <f t="shared" si="2"/>
        <v>02:00 a 04:00</v>
      </c>
      <c r="D18" s="9" t="s">
        <v>39</v>
      </c>
      <c r="E18" s="10" t="s">
        <v>40</v>
      </c>
      <c r="F18" s="8">
        <v>3.0</v>
      </c>
      <c r="G18" s="10" t="s">
        <v>138</v>
      </c>
      <c r="H18" s="11">
        <v>919891.0</v>
      </c>
      <c r="I18" s="8">
        <v>4.6737754E7</v>
      </c>
      <c r="J18" s="8" t="s">
        <v>42</v>
      </c>
      <c r="K18" s="10" t="s">
        <v>125</v>
      </c>
      <c r="L18" s="8"/>
      <c r="M18" s="8"/>
      <c r="N18" s="8" t="s">
        <v>139</v>
      </c>
      <c r="O18" s="12" t="s">
        <v>56</v>
      </c>
      <c r="P18" s="14">
        <v>0.134027777777778</v>
      </c>
      <c r="Q18" s="14">
        <v>0.141666666666667</v>
      </c>
      <c r="R18" s="14">
        <v>0.138194444444444</v>
      </c>
      <c r="S18" s="14" t="s">
        <v>47</v>
      </c>
      <c r="T18" s="14" t="s">
        <v>47</v>
      </c>
      <c r="U18" s="14" t="s">
        <v>47</v>
      </c>
      <c r="V18" s="14" t="s">
        <v>47</v>
      </c>
      <c r="W18" s="10" t="s">
        <v>140</v>
      </c>
      <c r="X18" s="15">
        <v>0.0</v>
      </c>
      <c r="Y18" s="15">
        <v>0.0</v>
      </c>
      <c r="Z18" s="15">
        <v>0.0</v>
      </c>
      <c r="AA18" s="8" t="s">
        <v>141</v>
      </c>
      <c r="AB18" s="8" t="s">
        <v>50</v>
      </c>
      <c r="AC18" s="8" t="s">
        <v>51</v>
      </c>
      <c r="AD18" s="8" t="s">
        <v>59</v>
      </c>
      <c r="AE18" s="12"/>
      <c r="AF18" s="8" t="s">
        <v>52</v>
      </c>
      <c r="AG18" s="10"/>
      <c r="AH18" s="16"/>
      <c r="AI18" s="17"/>
      <c r="AJ18" s="18"/>
      <c r="AK18" s="8"/>
      <c r="AL18" s="19">
        <f>VLOOKUP(G18,Hoja2!P:Q,2,0)</f>
        <v>94914642</v>
      </c>
      <c r="AM18" s="20" t="str">
        <f t="shared" si="3"/>
        <v>NADA</v>
      </c>
      <c r="AN18" s="21" t="str">
        <f t="shared" si="4"/>
        <v>NO</v>
      </c>
    </row>
    <row r="19">
      <c r="A19" s="7">
        <v>45992.0</v>
      </c>
      <c r="B19" s="8" t="str">
        <f t="shared" si="1"/>
        <v>18 A 06</v>
      </c>
      <c r="C19" s="9" t="str">
        <f t="shared" si="2"/>
        <v>02:00 a 04:00</v>
      </c>
      <c r="D19" s="9" t="s">
        <v>39</v>
      </c>
      <c r="E19" s="10" t="s">
        <v>40</v>
      </c>
      <c r="F19" s="8">
        <v>3.0</v>
      </c>
      <c r="G19" s="10" t="s">
        <v>142</v>
      </c>
      <c r="H19" s="11">
        <v>919844.0</v>
      </c>
      <c r="I19" s="8">
        <v>4.673781E7</v>
      </c>
      <c r="J19" s="8" t="s">
        <v>42</v>
      </c>
      <c r="K19" s="10" t="s">
        <v>125</v>
      </c>
      <c r="L19" s="8"/>
      <c r="M19" s="8"/>
      <c r="N19" s="8" t="s">
        <v>143</v>
      </c>
      <c r="O19" s="12" t="s">
        <v>144</v>
      </c>
      <c r="P19" s="14">
        <v>0.150694444444444</v>
      </c>
      <c r="Q19" s="14">
        <v>0.157638888888889</v>
      </c>
      <c r="R19" s="14">
        <v>0.152777777777778</v>
      </c>
      <c r="S19" s="14" t="s">
        <v>47</v>
      </c>
      <c r="T19" s="14" t="s">
        <v>47</v>
      </c>
      <c r="U19" s="14" t="s">
        <v>47</v>
      </c>
      <c r="V19" s="14" t="s">
        <v>47</v>
      </c>
      <c r="W19" s="10" t="s">
        <v>145</v>
      </c>
      <c r="X19" s="15">
        <v>0.0</v>
      </c>
      <c r="Y19" s="15">
        <v>0.0</v>
      </c>
      <c r="Z19" s="15">
        <v>0.0</v>
      </c>
      <c r="AA19" s="8" t="s">
        <v>146</v>
      </c>
      <c r="AB19" s="8" t="s">
        <v>50</v>
      </c>
      <c r="AC19" s="8" t="s">
        <v>51</v>
      </c>
      <c r="AD19" s="8" t="s">
        <v>59</v>
      </c>
      <c r="AE19" s="12"/>
      <c r="AF19" s="8" t="s">
        <v>52</v>
      </c>
      <c r="AG19" s="10"/>
      <c r="AH19" s="16"/>
      <c r="AI19" s="17"/>
      <c r="AJ19" s="18"/>
      <c r="AK19" s="8"/>
      <c r="AL19" s="19">
        <f>VLOOKUP(G19,Hoja2!P:Q,2,0)</f>
        <v>34210219</v>
      </c>
      <c r="AM19" s="20" t="str">
        <f t="shared" si="3"/>
        <v>NADA</v>
      </c>
      <c r="AN19" s="21" t="str">
        <f t="shared" si="4"/>
        <v>NO</v>
      </c>
    </row>
    <row r="20">
      <c r="A20" s="7">
        <v>45992.0</v>
      </c>
      <c r="B20" s="8" t="str">
        <f t="shared" si="1"/>
        <v>18 A 06</v>
      </c>
      <c r="C20" s="9" t="str">
        <f t="shared" si="2"/>
        <v>02:00 a 04:00</v>
      </c>
      <c r="D20" s="9" t="s">
        <v>39</v>
      </c>
      <c r="E20" s="10" t="s">
        <v>40</v>
      </c>
      <c r="F20" s="8">
        <v>3.0</v>
      </c>
      <c r="G20" s="10" t="s">
        <v>128</v>
      </c>
      <c r="H20" s="11">
        <v>919864.0</v>
      </c>
      <c r="I20" s="8">
        <v>4.673788E7</v>
      </c>
      <c r="J20" s="8" t="s">
        <v>42</v>
      </c>
      <c r="K20" s="10" t="s">
        <v>43</v>
      </c>
      <c r="L20" s="8" t="s">
        <v>147</v>
      </c>
      <c r="M20" s="8"/>
      <c r="N20" s="8" t="s">
        <v>148</v>
      </c>
      <c r="O20" s="12" t="s">
        <v>46</v>
      </c>
      <c r="P20" s="14">
        <v>0.163888888888889</v>
      </c>
      <c r="Q20" s="14">
        <v>0.171527777777778</v>
      </c>
      <c r="R20" s="14">
        <v>0.165277777777778</v>
      </c>
      <c r="S20" s="14" t="s">
        <v>47</v>
      </c>
      <c r="T20" s="14" t="s">
        <v>47</v>
      </c>
      <c r="U20" s="14" t="s">
        <v>47</v>
      </c>
      <c r="V20" s="14" t="s">
        <v>47</v>
      </c>
      <c r="W20" s="10" t="s">
        <v>149</v>
      </c>
      <c r="X20" s="15">
        <v>0.0</v>
      </c>
      <c r="Y20" s="15">
        <v>0.0</v>
      </c>
      <c r="Z20" s="15">
        <v>0.0</v>
      </c>
      <c r="AA20" s="8" t="s">
        <v>49</v>
      </c>
      <c r="AB20" s="8" t="s">
        <v>50</v>
      </c>
      <c r="AC20" s="8" t="s">
        <v>71</v>
      </c>
      <c r="AD20" s="8" t="s">
        <v>59</v>
      </c>
      <c r="AE20" s="12"/>
      <c r="AF20" s="8" t="s">
        <v>52</v>
      </c>
      <c r="AG20" s="10"/>
      <c r="AH20" s="16"/>
      <c r="AI20" s="17"/>
      <c r="AJ20" s="18"/>
      <c r="AK20" s="8"/>
      <c r="AL20" s="19">
        <f>VLOOKUP(G20,Hoja2!P:Q,2,0)</f>
        <v>42930433</v>
      </c>
      <c r="AM20" s="20" t="str">
        <f t="shared" si="3"/>
        <v>NADA</v>
      </c>
      <c r="AN20" s="21" t="str">
        <f t="shared" si="4"/>
        <v>NO</v>
      </c>
    </row>
    <row r="21" ht="15.75" customHeight="1">
      <c r="A21" s="7">
        <v>45992.0</v>
      </c>
      <c r="B21" s="8" t="str">
        <f t="shared" si="1"/>
        <v>18 A 06</v>
      </c>
      <c r="C21" s="9" t="str">
        <f t="shared" si="2"/>
        <v>04:00 a 06:00</v>
      </c>
      <c r="D21" s="9" t="s">
        <v>39</v>
      </c>
      <c r="E21" s="10" t="s">
        <v>150</v>
      </c>
      <c r="F21" s="8">
        <v>3.0</v>
      </c>
      <c r="G21" s="10" t="s">
        <v>151</v>
      </c>
      <c r="H21" s="11">
        <v>919889.0</v>
      </c>
      <c r="I21" s="8">
        <v>4.6737944E7</v>
      </c>
      <c r="J21" s="8" t="s">
        <v>152</v>
      </c>
      <c r="K21" s="10" t="s">
        <v>125</v>
      </c>
      <c r="L21" s="8"/>
      <c r="M21" s="8"/>
      <c r="N21" s="8" t="s">
        <v>153</v>
      </c>
      <c r="O21" s="12" t="s">
        <v>154</v>
      </c>
      <c r="P21" s="14">
        <v>0.175694444444444</v>
      </c>
      <c r="Q21" s="14">
        <v>0.188888888888889</v>
      </c>
      <c r="R21" s="14">
        <v>0.178472222222222</v>
      </c>
      <c r="S21" s="14"/>
      <c r="T21" s="14"/>
      <c r="U21" s="14"/>
      <c r="V21" s="14"/>
      <c r="W21" s="10" t="s">
        <v>155</v>
      </c>
      <c r="X21" s="15">
        <v>0.0</v>
      </c>
      <c r="Y21" s="15">
        <v>0.0</v>
      </c>
      <c r="Z21" s="15">
        <v>0.0</v>
      </c>
      <c r="AA21" s="8" t="s">
        <v>156</v>
      </c>
      <c r="AB21" s="8" t="s">
        <v>50</v>
      </c>
      <c r="AC21" s="8" t="s">
        <v>71</v>
      </c>
      <c r="AD21" s="8"/>
      <c r="AE21" s="12"/>
      <c r="AF21" s="8" t="s">
        <v>52</v>
      </c>
      <c r="AG21" s="10"/>
      <c r="AH21" s="16"/>
      <c r="AI21" s="17"/>
      <c r="AJ21" s="18"/>
      <c r="AK21" s="8"/>
      <c r="AL21" s="19">
        <f>VLOOKUP(G21,Hoja2!P:Q,2,0)</f>
        <v>30461376</v>
      </c>
      <c r="AM21" s="20" t="str">
        <f t="shared" si="3"/>
        <v>NADA</v>
      </c>
      <c r="AN21" s="21" t="str">
        <f t="shared" si="4"/>
        <v>NO</v>
      </c>
    </row>
    <row r="22" ht="15.75" customHeight="1">
      <c r="A22" s="7">
        <v>45992.0</v>
      </c>
      <c r="B22" s="8" t="str">
        <f t="shared" si="1"/>
        <v>18 A 06</v>
      </c>
      <c r="C22" s="9" t="str">
        <f t="shared" si="2"/>
        <v>04:00 a 06:00</v>
      </c>
      <c r="D22" s="9" t="s">
        <v>39</v>
      </c>
      <c r="E22" s="10" t="s">
        <v>117</v>
      </c>
      <c r="F22" s="8">
        <v>3.0</v>
      </c>
      <c r="G22" s="10" t="s">
        <v>157</v>
      </c>
      <c r="H22" s="11">
        <v>919886.0</v>
      </c>
      <c r="I22" s="8">
        <v>4.6737973E7</v>
      </c>
      <c r="J22" s="8" t="s">
        <v>42</v>
      </c>
      <c r="K22" s="10" t="s">
        <v>44</v>
      </c>
      <c r="L22" s="8"/>
      <c r="M22" s="8" t="s">
        <v>44</v>
      </c>
      <c r="N22" s="8" t="s">
        <v>158</v>
      </c>
      <c r="O22" s="12" t="s">
        <v>159</v>
      </c>
      <c r="P22" s="14">
        <v>0.188194444444444</v>
      </c>
      <c r="Q22" s="14">
        <v>0.190277777777778</v>
      </c>
      <c r="R22" s="14">
        <v>0.188194444444444</v>
      </c>
      <c r="S22" s="14" t="s">
        <v>47</v>
      </c>
      <c r="T22" s="14" t="s">
        <v>47</v>
      </c>
      <c r="U22" s="14" t="s">
        <v>47</v>
      </c>
      <c r="V22" s="14" t="s">
        <v>47</v>
      </c>
      <c r="W22" s="10" t="s">
        <v>160</v>
      </c>
      <c r="X22" s="15">
        <v>0.0</v>
      </c>
      <c r="Y22" s="15">
        <v>1.0</v>
      </c>
      <c r="Z22" s="15">
        <v>0.0</v>
      </c>
      <c r="AA22" s="8" t="s">
        <v>161</v>
      </c>
      <c r="AB22" s="8" t="s">
        <v>50</v>
      </c>
      <c r="AC22" s="8" t="s">
        <v>51</v>
      </c>
      <c r="AD22" s="8" t="s">
        <v>59</v>
      </c>
      <c r="AE22" s="12" t="s">
        <v>162</v>
      </c>
      <c r="AF22" s="8" t="s">
        <v>73</v>
      </c>
      <c r="AG22" s="10"/>
      <c r="AH22" s="16"/>
      <c r="AI22" s="17"/>
      <c r="AJ22" s="18"/>
      <c r="AK22" s="8"/>
      <c r="AL22" s="19">
        <f>VLOOKUP(G22,Hoja2!P:Q,2,0)</f>
        <v>22310347</v>
      </c>
      <c r="AM22" s="20" t="str">
        <f t="shared" si="3"/>
        <v>IMPUTADO</v>
      </c>
      <c r="AN22" s="21" t="str">
        <f t="shared" si="4"/>
        <v>NO</v>
      </c>
    </row>
    <row r="23" ht="15.75" customHeight="1">
      <c r="A23" s="7">
        <v>45992.0</v>
      </c>
      <c r="B23" s="8" t="str">
        <f t="shared" si="1"/>
        <v>18 A 06</v>
      </c>
      <c r="C23" s="9" t="str">
        <f t="shared" si="2"/>
        <v>00:00 a 02:00</v>
      </c>
      <c r="D23" s="9" t="s">
        <v>39</v>
      </c>
      <c r="E23" s="10" t="s">
        <v>96</v>
      </c>
      <c r="F23" s="8">
        <v>3.0</v>
      </c>
      <c r="G23" s="10" t="s">
        <v>163</v>
      </c>
      <c r="H23" s="11"/>
      <c r="I23" s="8">
        <v>4.6737983E7</v>
      </c>
      <c r="J23" s="8" t="s">
        <v>86</v>
      </c>
      <c r="K23" s="10" t="s">
        <v>44</v>
      </c>
      <c r="L23" s="8"/>
      <c r="M23" s="8"/>
      <c r="N23" s="8" t="s">
        <v>164</v>
      </c>
      <c r="O23" s="12" t="s">
        <v>165</v>
      </c>
      <c r="P23" s="14">
        <v>0.0659722222222222</v>
      </c>
      <c r="Q23" s="14">
        <v>0.111111111111111</v>
      </c>
      <c r="R23" s="14">
        <v>0.075</v>
      </c>
      <c r="S23" s="14" t="s">
        <v>47</v>
      </c>
      <c r="T23" s="14" t="s">
        <v>47</v>
      </c>
      <c r="U23" s="14" t="s">
        <v>47</v>
      </c>
      <c r="V23" s="14" t="s">
        <v>47</v>
      </c>
      <c r="W23" s="10" t="s">
        <v>166</v>
      </c>
      <c r="X23" s="15">
        <v>0.0</v>
      </c>
      <c r="Y23" s="15">
        <v>0.0</v>
      </c>
      <c r="Z23" s="15">
        <v>0.0</v>
      </c>
      <c r="AA23" s="8" t="s">
        <v>167</v>
      </c>
      <c r="AB23" s="8" t="s">
        <v>50</v>
      </c>
      <c r="AC23" s="8" t="s">
        <v>51</v>
      </c>
      <c r="AD23" s="8"/>
      <c r="AE23" s="12"/>
      <c r="AF23" s="8" t="s">
        <v>52</v>
      </c>
      <c r="AG23" s="10"/>
      <c r="AH23" s="16"/>
      <c r="AI23" s="17"/>
      <c r="AJ23" s="18"/>
      <c r="AK23" s="8"/>
      <c r="AL23" s="19">
        <f>VLOOKUP(G23,Hoja2!P:Q,2,0)</f>
        <v>43819657</v>
      </c>
      <c r="AM23" s="20" t="str">
        <f t="shared" si="3"/>
        <v>NADA</v>
      </c>
      <c r="AN23" s="21" t="str">
        <f t="shared" si="4"/>
        <v>NO</v>
      </c>
    </row>
    <row r="24" ht="15.75" customHeight="1">
      <c r="A24" s="7">
        <v>45992.0</v>
      </c>
      <c r="B24" s="8" t="str">
        <f t="shared" si="1"/>
        <v>18 A 06</v>
      </c>
      <c r="C24" s="9" t="str">
        <f t="shared" si="2"/>
        <v>04:00 a 06:00</v>
      </c>
      <c r="D24" s="9" t="s">
        <v>39</v>
      </c>
      <c r="E24" s="10" t="s">
        <v>117</v>
      </c>
      <c r="F24" s="8">
        <v>3.0</v>
      </c>
      <c r="G24" s="10" t="s">
        <v>168</v>
      </c>
      <c r="H24" s="11">
        <v>919852.0</v>
      </c>
      <c r="I24" s="8">
        <v>4.673799E7</v>
      </c>
      <c r="J24" s="8" t="s">
        <v>42</v>
      </c>
      <c r="K24" s="10" t="s">
        <v>87</v>
      </c>
      <c r="L24" s="8"/>
      <c r="M24" s="8"/>
      <c r="N24" s="8" t="s">
        <v>169</v>
      </c>
      <c r="O24" s="12" t="s">
        <v>56</v>
      </c>
      <c r="P24" s="14">
        <v>0.1875</v>
      </c>
      <c r="Q24" s="14">
        <v>0.214583333333333</v>
      </c>
      <c r="R24" s="14">
        <v>0.193055555555556</v>
      </c>
      <c r="S24" s="14" t="s">
        <v>47</v>
      </c>
      <c r="T24" s="14" t="s">
        <v>47</v>
      </c>
      <c r="U24" s="14" t="s">
        <v>47</v>
      </c>
      <c r="V24" s="14" t="s">
        <v>47</v>
      </c>
      <c r="W24" s="10" t="s">
        <v>170</v>
      </c>
      <c r="X24" s="15">
        <v>0.0</v>
      </c>
      <c r="Y24" s="15">
        <v>0.0</v>
      </c>
      <c r="Z24" s="15">
        <v>0.0</v>
      </c>
      <c r="AA24" s="8" t="s">
        <v>141</v>
      </c>
      <c r="AB24" s="8" t="s">
        <v>50</v>
      </c>
      <c r="AC24" s="8" t="s">
        <v>51</v>
      </c>
      <c r="AD24" s="8" t="s">
        <v>59</v>
      </c>
      <c r="AE24" s="12"/>
      <c r="AF24" s="8" t="s">
        <v>52</v>
      </c>
      <c r="AG24" s="10"/>
      <c r="AH24" s="16"/>
      <c r="AI24" s="17"/>
      <c r="AJ24" s="18"/>
      <c r="AK24" s="8"/>
      <c r="AL24" s="19">
        <f>VLOOKUP(G24,Hoja2!P:Q,2,0)</f>
        <v>39712754</v>
      </c>
      <c r="AM24" s="20" t="str">
        <f t="shared" si="3"/>
        <v>NADA</v>
      </c>
      <c r="AN24" s="21" t="str">
        <f t="shared" si="4"/>
        <v>NO</v>
      </c>
    </row>
    <row r="25" ht="15.75" customHeight="1">
      <c r="A25" s="7">
        <v>45992.0</v>
      </c>
      <c r="B25" s="8" t="str">
        <f t="shared" si="1"/>
        <v>18 A 06</v>
      </c>
      <c r="C25" s="9" t="str">
        <f t="shared" si="2"/>
        <v>04:00 a 06:00</v>
      </c>
      <c r="D25" s="9" t="s">
        <v>39</v>
      </c>
      <c r="E25" s="10" t="s">
        <v>84</v>
      </c>
      <c r="F25" s="8">
        <v>3.0</v>
      </c>
      <c r="G25" s="10" t="s">
        <v>163</v>
      </c>
      <c r="H25" s="11">
        <v>918447.0</v>
      </c>
      <c r="I25" s="8">
        <v>4.6738015E7</v>
      </c>
      <c r="J25" s="8" t="s">
        <v>86</v>
      </c>
      <c r="K25" s="10" t="s">
        <v>125</v>
      </c>
      <c r="L25" s="8"/>
      <c r="M25" s="8"/>
      <c r="N25" s="8" t="s">
        <v>171</v>
      </c>
      <c r="O25" s="12" t="s">
        <v>113</v>
      </c>
      <c r="P25" s="14">
        <v>0.196527777777778</v>
      </c>
      <c r="Q25" s="14">
        <v>0.239583333333333</v>
      </c>
      <c r="R25" s="14">
        <v>0.199305555555556</v>
      </c>
      <c r="S25" s="14" t="s">
        <v>47</v>
      </c>
      <c r="T25" s="14" t="s">
        <v>47</v>
      </c>
      <c r="U25" s="14" t="s">
        <v>47</v>
      </c>
      <c r="V25" s="14" t="s">
        <v>47</v>
      </c>
      <c r="W25" s="10" t="s">
        <v>172</v>
      </c>
      <c r="X25" s="15">
        <v>0.0</v>
      </c>
      <c r="Y25" s="15">
        <v>0.0</v>
      </c>
      <c r="Z25" s="15">
        <v>0.0</v>
      </c>
      <c r="AA25" s="8" t="s">
        <v>115</v>
      </c>
      <c r="AB25" s="8" t="s">
        <v>50</v>
      </c>
      <c r="AC25" s="8" t="s">
        <v>51</v>
      </c>
      <c r="AD25" s="8"/>
      <c r="AE25" s="12"/>
      <c r="AF25" s="8" t="s">
        <v>52</v>
      </c>
      <c r="AG25" s="10"/>
      <c r="AH25" s="16"/>
      <c r="AI25" s="17"/>
      <c r="AJ25" s="18"/>
      <c r="AK25" s="8"/>
      <c r="AL25" s="19">
        <f>VLOOKUP(G25,Hoja2!P:Q,2,0)</f>
        <v>43819657</v>
      </c>
      <c r="AM25" s="20" t="str">
        <f t="shared" si="3"/>
        <v>NADA</v>
      </c>
      <c r="AN25" s="21" t="str">
        <f t="shared" si="4"/>
        <v>NO</v>
      </c>
    </row>
    <row r="26" ht="15.75" customHeight="1">
      <c r="A26" s="7">
        <v>45992.0</v>
      </c>
      <c r="B26" s="8" t="str">
        <f t="shared" si="1"/>
        <v>18 A 06</v>
      </c>
      <c r="C26" s="9" t="str">
        <f t="shared" si="2"/>
        <v>04:00 a 06:00</v>
      </c>
      <c r="D26" s="9" t="s">
        <v>39</v>
      </c>
      <c r="E26" s="10" t="s">
        <v>40</v>
      </c>
      <c r="F26" s="8">
        <v>3.0</v>
      </c>
      <c r="G26" s="10" t="s">
        <v>173</v>
      </c>
      <c r="H26" s="11"/>
      <c r="I26" s="8">
        <v>4.6738098E7</v>
      </c>
      <c r="J26" s="8" t="s">
        <v>42</v>
      </c>
      <c r="K26" s="10" t="s">
        <v>43</v>
      </c>
      <c r="L26" s="8" t="s">
        <v>174</v>
      </c>
      <c r="M26" s="8" t="s">
        <v>118</v>
      </c>
      <c r="N26" s="8" t="s">
        <v>175</v>
      </c>
      <c r="O26" s="12" t="s">
        <v>159</v>
      </c>
      <c r="P26" s="14">
        <v>0.2</v>
      </c>
      <c r="Q26" s="14"/>
      <c r="R26" s="14"/>
      <c r="S26" s="14"/>
      <c r="T26" s="14"/>
      <c r="U26" s="14"/>
      <c r="V26" s="14"/>
      <c r="W26" s="10" t="s">
        <v>176</v>
      </c>
      <c r="X26" s="15">
        <v>0.0</v>
      </c>
      <c r="Y26" s="15">
        <v>1.0</v>
      </c>
      <c r="Z26" s="15">
        <v>0.0</v>
      </c>
      <c r="AA26" s="8" t="s">
        <v>161</v>
      </c>
      <c r="AB26" s="8" t="s">
        <v>50</v>
      </c>
      <c r="AC26" s="8" t="s">
        <v>51</v>
      </c>
      <c r="AD26" s="8"/>
      <c r="AE26" s="12"/>
      <c r="AF26" s="8" t="s">
        <v>177</v>
      </c>
      <c r="AG26" s="10"/>
      <c r="AH26" s="16"/>
      <c r="AI26" s="17"/>
      <c r="AJ26" s="18"/>
      <c r="AK26" s="8"/>
      <c r="AL26" s="19">
        <f>VLOOKUP(G26,Hoja2!P:Q,2,0)</f>
        <v>46252382</v>
      </c>
      <c r="AM26" s="20" t="str">
        <f t="shared" si="3"/>
        <v>IMPUTADO</v>
      </c>
      <c r="AN26" s="21" t="str">
        <f t="shared" si="4"/>
        <v>NO</v>
      </c>
    </row>
    <row r="27" ht="15.75" customHeight="1">
      <c r="A27" s="7">
        <v>45992.0</v>
      </c>
      <c r="B27" s="8" t="str">
        <f t="shared" si="1"/>
        <v>06 A 18</v>
      </c>
      <c r="C27" s="9" t="str">
        <f t="shared" si="2"/>
        <v>06:00 a 08:00</v>
      </c>
      <c r="D27" s="9" t="s">
        <v>178</v>
      </c>
      <c r="E27" s="10" t="s">
        <v>179</v>
      </c>
      <c r="F27" s="8">
        <v>1.0</v>
      </c>
      <c r="G27" s="10" t="s">
        <v>180</v>
      </c>
      <c r="H27" s="11">
        <v>918234.0</v>
      </c>
      <c r="I27" s="8">
        <v>4.6738272E7</v>
      </c>
      <c r="J27" s="8" t="s">
        <v>181</v>
      </c>
      <c r="K27" s="10" t="s">
        <v>87</v>
      </c>
      <c r="L27" s="8"/>
      <c r="M27" s="8" t="s">
        <v>182</v>
      </c>
      <c r="N27" s="8" t="s">
        <v>183</v>
      </c>
      <c r="O27" s="12" t="s">
        <v>101</v>
      </c>
      <c r="P27" s="14">
        <v>0.263888888888889</v>
      </c>
      <c r="Q27" s="14">
        <v>0.283333333333333</v>
      </c>
      <c r="R27" s="14">
        <v>0.26875</v>
      </c>
      <c r="S27" s="14"/>
      <c r="T27" s="14"/>
      <c r="U27" s="14"/>
      <c r="V27" s="14" t="s">
        <v>47</v>
      </c>
      <c r="W27" s="10" t="s">
        <v>184</v>
      </c>
      <c r="X27" s="15">
        <v>0.0</v>
      </c>
      <c r="Y27" s="15">
        <v>1.0</v>
      </c>
      <c r="Z27" s="15">
        <v>0.0</v>
      </c>
      <c r="AA27" s="8" t="s">
        <v>103</v>
      </c>
      <c r="AB27" s="8" t="s">
        <v>50</v>
      </c>
      <c r="AC27" s="8" t="s">
        <v>71</v>
      </c>
      <c r="AD27" s="8"/>
      <c r="AE27" s="12" t="s">
        <v>116</v>
      </c>
      <c r="AF27" s="8" t="s">
        <v>73</v>
      </c>
      <c r="AG27" s="10"/>
      <c r="AH27" s="16"/>
      <c r="AI27" s="17"/>
      <c r="AJ27" s="18"/>
      <c r="AK27" s="8"/>
      <c r="AL27" s="19">
        <f>VLOOKUP(G27,Hoja2!P:Q,2,0)</f>
        <v>40097155</v>
      </c>
      <c r="AM27" s="20" t="str">
        <f t="shared" si="3"/>
        <v>IMPUTADO</v>
      </c>
      <c r="AN27" s="21" t="str">
        <f t="shared" si="4"/>
        <v>NO</v>
      </c>
    </row>
    <row r="28" ht="15.75" customHeight="1">
      <c r="A28" s="7">
        <v>45992.0</v>
      </c>
      <c r="B28" s="8" t="str">
        <f t="shared" si="1"/>
        <v>06 A 18</v>
      </c>
      <c r="C28" s="9" t="str">
        <f t="shared" si="2"/>
        <v>06:00 a 08:00</v>
      </c>
      <c r="D28" s="9" t="s">
        <v>178</v>
      </c>
      <c r="E28" s="10" t="s">
        <v>179</v>
      </c>
      <c r="F28" s="8">
        <v>1.0</v>
      </c>
      <c r="G28" s="10" t="s">
        <v>185</v>
      </c>
      <c r="H28" s="11">
        <v>918510.0</v>
      </c>
      <c r="I28" s="8">
        <v>4.6738334E7</v>
      </c>
      <c r="J28" s="8" t="s">
        <v>181</v>
      </c>
      <c r="K28" s="10" t="s">
        <v>43</v>
      </c>
      <c r="L28" s="8" t="s">
        <v>174</v>
      </c>
      <c r="M28" s="8"/>
      <c r="N28" s="8" t="s">
        <v>186</v>
      </c>
      <c r="O28" s="12" t="s">
        <v>165</v>
      </c>
      <c r="P28" s="14">
        <v>0.28125</v>
      </c>
      <c r="Q28" s="14">
        <v>0.302083333333333</v>
      </c>
      <c r="R28" s="14">
        <v>0.28125</v>
      </c>
      <c r="S28" s="14"/>
      <c r="T28" s="14"/>
      <c r="U28" s="14"/>
      <c r="V28" s="14" t="s">
        <v>47</v>
      </c>
      <c r="W28" s="10" t="s">
        <v>187</v>
      </c>
      <c r="X28" s="15">
        <v>0.0</v>
      </c>
      <c r="Y28" s="15">
        <v>0.0</v>
      </c>
      <c r="Z28" s="15">
        <v>0.0</v>
      </c>
      <c r="AA28" s="8" t="s">
        <v>167</v>
      </c>
      <c r="AB28" s="8" t="s">
        <v>50</v>
      </c>
      <c r="AC28" s="8" t="s">
        <v>51</v>
      </c>
      <c r="AD28" s="8"/>
      <c r="AE28" s="12"/>
      <c r="AF28" s="8" t="s">
        <v>52</v>
      </c>
      <c r="AG28" s="10"/>
      <c r="AH28" s="16"/>
      <c r="AI28" s="17"/>
      <c r="AJ28" s="18"/>
      <c r="AK28" s="8"/>
      <c r="AL28" s="19">
        <f>VLOOKUP(G28,Hoja2!P:Q,2,0)</f>
        <v>41290026</v>
      </c>
      <c r="AM28" s="20" t="str">
        <f t="shared" si="3"/>
        <v>NADA</v>
      </c>
      <c r="AN28" s="21" t="str">
        <f t="shared" si="4"/>
        <v>NO</v>
      </c>
    </row>
    <row r="29" ht="15.75" customHeight="1">
      <c r="A29" s="7">
        <v>45992.0</v>
      </c>
      <c r="B29" s="8" t="str">
        <f t="shared" si="1"/>
        <v>06 A 18</v>
      </c>
      <c r="C29" s="9" t="str">
        <f t="shared" si="2"/>
        <v>06:00 a 08:00</v>
      </c>
      <c r="D29" s="9" t="s">
        <v>178</v>
      </c>
      <c r="E29" s="10" t="s">
        <v>188</v>
      </c>
      <c r="F29" s="8">
        <v>1.0</v>
      </c>
      <c r="G29" s="10" t="s">
        <v>189</v>
      </c>
      <c r="H29" s="11">
        <v>918285.0</v>
      </c>
      <c r="I29" s="8">
        <v>4.6738371E7</v>
      </c>
      <c r="J29" s="8" t="s">
        <v>42</v>
      </c>
      <c r="K29" s="10" t="s">
        <v>43</v>
      </c>
      <c r="L29" s="8" t="s">
        <v>147</v>
      </c>
      <c r="M29" s="8"/>
      <c r="N29" s="8" t="s">
        <v>190</v>
      </c>
      <c r="O29" s="12" t="s">
        <v>191</v>
      </c>
      <c r="P29" s="14">
        <v>0.298611111111111</v>
      </c>
      <c r="Q29" s="14">
        <v>0.309722222222222</v>
      </c>
      <c r="R29" s="14">
        <v>0.298611111111111</v>
      </c>
      <c r="S29" s="14" t="s">
        <v>47</v>
      </c>
      <c r="T29" s="14" t="s">
        <v>47</v>
      </c>
      <c r="U29" s="14" t="s">
        <v>47</v>
      </c>
      <c r="V29" s="14" t="s">
        <v>47</v>
      </c>
      <c r="W29" s="10" t="s">
        <v>192</v>
      </c>
      <c r="X29" s="15">
        <v>0.0</v>
      </c>
      <c r="Y29" s="15">
        <v>0.0</v>
      </c>
      <c r="Z29" s="15">
        <v>0.0</v>
      </c>
      <c r="AA29" s="8" t="s">
        <v>193</v>
      </c>
      <c r="AB29" s="8" t="s">
        <v>50</v>
      </c>
      <c r="AC29" s="8" t="s">
        <v>51</v>
      </c>
      <c r="AD29" s="8"/>
      <c r="AE29" s="12"/>
      <c r="AF29" s="8" t="s">
        <v>52</v>
      </c>
      <c r="AG29" s="10"/>
      <c r="AH29" s="16"/>
      <c r="AI29" s="17"/>
      <c r="AJ29" s="18"/>
      <c r="AK29" s="8"/>
      <c r="AL29" s="19">
        <f>VLOOKUP(G29,Hoja2!P:Q,2,0)</f>
        <v>43444086</v>
      </c>
      <c r="AM29" s="20" t="str">
        <f t="shared" si="3"/>
        <v>NADA</v>
      </c>
      <c r="AN29" s="21" t="str">
        <f t="shared" si="4"/>
        <v>NO</v>
      </c>
    </row>
    <row r="30" ht="15.75" customHeight="1">
      <c r="A30" s="7">
        <v>45992.0</v>
      </c>
      <c r="B30" s="8" t="str">
        <f t="shared" si="1"/>
        <v>06 A 18</v>
      </c>
      <c r="C30" s="9" t="str">
        <f t="shared" si="2"/>
        <v>06:00 a 08:00</v>
      </c>
      <c r="D30" s="9" t="s">
        <v>178</v>
      </c>
      <c r="E30" s="10" t="s">
        <v>188</v>
      </c>
      <c r="F30" s="8">
        <v>1.0</v>
      </c>
      <c r="G30" s="10" t="s">
        <v>194</v>
      </c>
      <c r="H30" s="11">
        <v>918164.0</v>
      </c>
      <c r="I30" s="8">
        <v>4.6738521E7</v>
      </c>
      <c r="J30" s="8" t="s">
        <v>42</v>
      </c>
      <c r="K30" s="10" t="s">
        <v>43</v>
      </c>
      <c r="L30" s="8" t="s">
        <v>174</v>
      </c>
      <c r="M30" s="8" t="s">
        <v>118</v>
      </c>
      <c r="N30" s="8" t="s">
        <v>195</v>
      </c>
      <c r="O30" s="12" t="s">
        <v>196</v>
      </c>
      <c r="P30" s="14">
        <v>0.320138888888889</v>
      </c>
      <c r="Q30" s="14">
        <v>0.386805555555556</v>
      </c>
      <c r="R30" s="14">
        <v>0.320138888888889</v>
      </c>
      <c r="S30" s="14">
        <v>0.324305555555556</v>
      </c>
      <c r="T30" s="14" t="s">
        <v>47</v>
      </c>
      <c r="U30" s="14" t="s">
        <v>47</v>
      </c>
      <c r="V30" s="14" t="s">
        <v>47</v>
      </c>
      <c r="W30" s="10" t="s">
        <v>197</v>
      </c>
      <c r="X30" s="15">
        <v>0.0</v>
      </c>
      <c r="Y30" s="15">
        <v>1.0</v>
      </c>
      <c r="Z30" s="15">
        <v>0.0</v>
      </c>
      <c r="AA30" s="8" t="s">
        <v>198</v>
      </c>
      <c r="AB30" s="8" t="s">
        <v>50</v>
      </c>
      <c r="AC30" s="8" t="s">
        <v>51</v>
      </c>
      <c r="AD30" s="8"/>
      <c r="AE30" s="12"/>
      <c r="AF30" s="8" t="s">
        <v>177</v>
      </c>
      <c r="AG30" s="10"/>
      <c r="AH30" s="16"/>
      <c r="AI30" s="17"/>
      <c r="AJ30" s="18"/>
      <c r="AK30" s="8"/>
      <c r="AL30" s="19">
        <f>VLOOKUP(G30,Hoja2!P:Q,2,0)</f>
        <v>32445282</v>
      </c>
      <c r="AM30" s="20" t="str">
        <f t="shared" si="3"/>
        <v>IMPUTADO</v>
      </c>
      <c r="AN30" s="21" t="str">
        <f t="shared" si="4"/>
        <v>NO</v>
      </c>
    </row>
    <row r="31" ht="15.75" customHeight="1">
      <c r="A31" s="7">
        <v>45992.0</v>
      </c>
      <c r="B31" s="8" t="str">
        <f t="shared" si="1"/>
        <v>06 A 18</v>
      </c>
      <c r="C31" s="9" t="str">
        <f t="shared" si="2"/>
        <v>06:00 a 08:00</v>
      </c>
      <c r="D31" s="9" t="s">
        <v>178</v>
      </c>
      <c r="E31" s="10" t="s">
        <v>199</v>
      </c>
      <c r="F31" s="8">
        <v>1.0</v>
      </c>
      <c r="G31" s="10" t="s">
        <v>200</v>
      </c>
      <c r="H31" s="24">
        <v>926370.0</v>
      </c>
      <c r="I31" s="25">
        <v>4.6738522E7</v>
      </c>
      <c r="J31" s="26" t="s">
        <v>86</v>
      </c>
      <c r="K31" s="10" t="s">
        <v>201</v>
      </c>
      <c r="L31" s="8"/>
      <c r="M31" s="8"/>
      <c r="N31" s="26" t="s">
        <v>202</v>
      </c>
      <c r="O31" s="26" t="s">
        <v>203</v>
      </c>
      <c r="P31" s="14">
        <v>0.302777777777778</v>
      </c>
      <c r="Q31" s="14">
        <v>0.343055555555556</v>
      </c>
      <c r="R31" s="14">
        <v>0.31875</v>
      </c>
      <c r="S31" s="14"/>
      <c r="T31" s="14"/>
      <c r="U31" s="14"/>
      <c r="V31" s="14" t="s">
        <v>47</v>
      </c>
      <c r="W31" s="26" t="s">
        <v>204</v>
      </c>
      <c r="X31" s="27">
        <v>0.0</v>
      </c>
      <c r="Y31" s="27">
        <v>0.0</v>
      </c>
      <c r="Z31" s="27">
        <v>0.0</v>
      </c>
      <c r="AA31" s="25" t="s">
        <v>205</v>
      </c>
      <c r="AB31" s="25" t="s">
        <v>50</v>
      </c>
      <c r="AC31" s="26" t="s">
        <v>71</v>
      </c>
      <c r="AD31" s="26"/>
      <c r="AE31" s="26"/>
      <c r="AF31" s="8" t="s">
        <v>52</v>
      </c>
      <c r="AG31" s="10"/>
      <c r="AH31" s="16"/>
      <c r="AI31" s="17"/>
      <c r="AJ31" s="18"/>
      <c r="AK31" s="8"/>
      <c r="AL31" s="19">
        <f>VLOOKUP(G31,Hoja2!P:Q,2,0)</f>
        <v>36552867</v>
      </c>
      <c r="AM31" s="20" t="str">
        <f t="shared" si="3"/>
        <v>NADA</v>
      </c>
      <c r="AN31" s="21" t="str">
        <f t="shared" si="4"/>
        <v>NO</v>
      </c>
    </row>
    <row r="32" ht="15.75" customHeight="1">
      <c r="A32" s="7">
        <v>45992.0</v>
      </c>
      <c r="B32" s="8" t="str">
        <f t="shared" si="1"/>
        <v>06 A 18</v>
      </c>
      <c r="C32" s="9" t="str">
        <f t="shared" si="2"/>
        <v>06:00 a 08:00</v>
      </c>
      <c r="D32" s="9" t="s">
        <v>178</v>
      </c>
      <c r="E32" s="10" t="s">
        <v>206</v>
      </c>
      <c r="F32" s="8">
        <v>1.0</v>
      </c>
      <c r="G32" s="10" t="s">
        <v>207</v>
      </c>
      <c r="H32" s="24">
        <v>918295.0</v>
      </c>
      <c r="I32" s="25">
        <v>4.6738562E7</v>
      </c>
      <c r="J32" s="26" t="s">
        <v>42</v>
      </c>
      <c r="K32" s="10" t="s">
        <v>125</v>
      </c>
      <c r="L32" s="8"/>
      <c r="M32" s="8"/>
      <c r="N32" s="26" t="s">
        <v>208</v>
      </c>
      <c r="O32" s="26" t="s">
        <v>191</v>
      </c>
      <c r="P32" s="14">
        <v>0.325</v>
      </c>
      <c r="Q32" s="14">
        <v>0.340277777777778</v>
      </c>
      <c r="R32" s="14">
        <v>0.326388888888889</v>
      </c>
      <c r="S32" s="14" t="s">
        <v>47</v>
      </c>
      <c r="T32" s="14" t="s">
        <v>47</v>
      </c>
      <c r="U32" s="14" t="s">
        <v>47</v>
      </c>
      <c r="V32" s="14" t="s">
        <v>47</v>
      </c>
      <c r="W32" s="26" t="s">
        <v>209</v>
      </c>
      <c r="X32" s="27">
        <v>0.0</v>
      </c>
      <c r="Y32" s="27">
        <v>0.0</v>
      </c>
      <c r="Z32" s="27">
        <v>0.0</v>
      </c>
      <c r="AA32" s="25" t="s">
        <v>193</v>
      </c>
      <c r="AB32" s="25" t="s">
        <v>50</v>
      </c>
      <c r="AC32" s="26" t="s">
        <v>51</v>
      </c>
      <c r="AD32" s="26"/>
      <c r="AE32" s="26"/>
      <c r="AF32" s="8" t="s">
        <v>52</v>
      </c>
      <c r="AG32" s="10"/>
      <c r="AH32" s="16"/>
      <c r="AI32" s="17"/>
      <c r="AJ32" s="18"/>
      <c r="AK32" s="8"/>
      <c r="AL32" s="19">
        <f>VLOOKUP(G32,Hoja2!P:Q,2,0)</f>
        <v>32874</v>
      </c>
      <c r="AM32" s="20" t="str">
        <f t="shared" si="3"/>
        <v>NADA</v>
      </c>
      <c r="AN32" s="21" t="str">
        <f t="shared" si="4"/>
        <v>NO</v>
      </c>
    </row>
    <row r="33" ht="15.75" customHeight="1">
      <c r="A33" s="7">
        <v>45992.0</v>
      </c>
      <c r="B33" s="8" t="str">
        <f t="shared" si="1"/>
        <v>06 A 18</v>
      </c>
      <c r="C33" s="9" t="str">
        <f t="shared" si="2"/>
        <v>06:00 a 08:00</v>
      </c>
      <c r="D33" s="9" t="s">
        <v>178</v>
      </c>
      <c r="E33" s="10" t="s">
        <v>179</v>
      </c>
      <c r="F33" s="8">
        <v>1.0</v>
      </c>
      <c r="G33" s="10" t="s">
        <v>210</v>
      </c>
      <c r="H33" s="24">
        <v>918544.0</v>
      </c>
      <c r="I33" s="25">
        <v>4.6738585E7</v>
      </c>
      <c r="J33" s="26" t="s">
        <v>181</v>
      </c>
      <c r="K33" s="10" t="s">
        <v>98</v>
      </c>
      <c r="L33" s="8"/>
      <c r="M33" s="8"/>
      <c r="N33" s="26" t="s">
        <v>211</v>
      </c>
      <c r="O33" s="26" t="s">
        <v>101</v>
      </c>
      <c r="P33" s="14">
        <v>0.325694444444444</v>
      </c>
      <c r="Q33" s="14">
        <v>0.3375</v>
      </c>
      <c r="R33" s="14">
        <v>0.33125</v>
      </c>
      <c r="S33" s="14"/>
      <c r="T33" s="14"/>
      <c r="U33" s="14"/>
      <c r="V33" s="14" t="s">
        <v>47</v>
      </c>
      <c r="W33" s="26" t="s">
        <v>212</v>
      </c>
      <c r="X33" s="27">
        <v>0.0</v>
      </c>
      <c r="Y33" s="27">
        <v>0.0</v>
      </c>
      <c r="Z33" s="27">
        <v>0.0</v>
      </c>
      <c r="AA33" s="25" t="s">
        <v>103</v>
      </c>
      <c r="AB33" s="25" t="s">
        <v>50</v>
      </c>
      <c r="AC33" s="26" t="s">
        <v>71</v>
      </c>
      <c r="AD33" s="26"/>
      <c r="AE33" s="26"/>
      <c r="AF33" s="8" t="s">
        <v>52</v>
      </c>
      <c r="AG33" s="10"/>
      <c r="AH33" s="16"/>
      <c r="AI33" s="17"/>
      <c r="AJ33" s="18"/>
      <c r="AK33" s="8"/>
      <c r="AL33" s="19">
        <f>VLOOKUP(G33,Hoja2!P:Q,2,0)</f>
        <v>12149</v>
      </c>
      <c r="AM33" s="20" t="str">
        <f t="shared" si="3"/>
        <v>NADA</v>
      </c>
      <c r="AN33" s="21" t="str">
        <f t="shared" si="4"/>
        <v>NO</v>
      </c>
    </row>
    <row r="34" ht="15.75" customHeight="1">
      <c r="A34" s="7">
        <v>45992.0</v>
      </c>
      <c r="B34" s="8" t="str">
        <f t="shared" si="1"/>
        <v>06 A 18</v>
      </c>
      <c r="C34" s="9" t="str">
        <f t="shared" si="2"/>
        <v>08:00 a 10:00</v>
      </c>
      <c r="D34" s="9" t="s">
        <v>178</v>
      </c>
      <c r="E34" s="10" t="s">
        <v>179</v>
      </c>
      <c r="F34" s="8">
        <v>1.0</v>
      </c>
      <c r="G34" s="10" t="s">
        <v>185</v>
      </c>
      <c r="H34" s="11">
        <v>918457.0</v>
      </c>
      <c r="I34" s="8">
        <v>4.6738674E7</v>
      </c>
      <c r="J34" s="8" t="s">
        <v>181</v>
      </c>
      <c r="K34" s="10" t="s">
        <v>98</v>
      </c>
      <c r="L34" s="8"/>
      <c r="M34" s="8"/>
      <c r="N34" s="8" t="s">
        <v>213</v>
      </c>
      <c r="O34" s="12" t="s">
        <v>214</v>
      </c>
      <c r="P34" s="14">
        <v>0.338888888888889</v>
      </c>
      <c r="Q34" s="14">
        <v>0.35625</v>
      </c>
      <c r="R34" s="14">
        <v>0.341666666666667</v>
      </c>
      <c r="S34" s="14"/>
      <c r="T34" s="14"/>
      <c r="U34" s="8"/>
      <c r="V34" s="14" t="s">
        <v>47</v>
      </c>
      <c r="W34" s="10" t="s">
        <v>215</v>
      </c>
      <c r="X34" s="15">
        <v>0.0</v>
      </c>
      <c r="Y34" s="15">
        <v>0.0</v>
      </c>
      <c r="Z34" s="15">
        <v>0.0</v>
      </c>
      <c r="AA34" s="8" t="s">
        <v>216</v>
      </c>
      <c r="AB34" s="8" t="s">
        <v>50</v>
      </c>
      <c r="AC34" s="8" t="s">
        <v>71</v>
      </c>
      <c r="AD34" s="8"/>
      <c r="AE34" s="12"/>
      <c r="AF34" s="8" t="s">
        <v>52</v>
      </c>
      <c r="AG34" s="10"/>
      <c r="AH34" s="16"/>
      <c r="AI34" s="17"/>
      <c r="AJ34" s="18"/>
      <c r="AK34" s="8"/>
      <c r="AL34" s="19">
        <f>VLOOKUP(G34,Hoja2!P:Q,2,0)</f>
        <v>41290026</v>
      </c>
      <c r="AM34" s="20" t="str">
        <f t="shared" si="3"/>
        <v>NADA</v>
      </c>
      <c r="AN34" s="21" t="str">
        <f t="shared" si="4"/>
        <v>NO</v>
      </c>
    </row>
    <row r="35" ht="15.75" customHeight="1">
      <c r="A35" s="7">
        <v>45992.0</v>
      </c>
      <c r="B35" s="8" t="str">
        <f t="shared" si="1"/>
        <v>06 A 18</v>
      </c>
      <c r="C35" s="9" t="str">
        <f t="shared" si="2"/>
        <v>08:00 a 10:00</v>
      </c>
      <c r="D35" s="9" t="s">
        <v>178</v>
      </c>
      <c r="E35" s="10" t="s">
        <v>179</v>
      </c>
      <c r="F35" s="8">
        <v>1.0</v>
      </c>
      <c r="G35" s="10" t="s">
        <v>210</v>
      </c>
      <c r="H35" s="24"/>
      <c r="I35" s="25">
        <v>4.6738904E7</v>
      </c>
      <c r="J35" s="26" t="s">
        <v>181</v>
      </c>
      <c r="K35" s="10" t="s">
        <v>98</v>
      </c>
      <c r="L35" s="8"/>
      <c r="M35" s="8" t="s">
        <v>99</v>
      </c>
      <c r="N35" s="26" t="s">
        <v>217</v>
      </c>
      <c r="O35" s="26" t="s">
        <v>101</v>
      </c>
      <c r="P35" s="14">
        <v>0.3625</v>
      </c>
      <c r="Q35" s="14">
        <v>0.442361111111111</v>
      </c>
      <c r="R35" s="14">
        <v>0.367361111111111</v>
      </c>
      <c r="S35" s="14">
        <v>0.436111111111111</v>
      </c>
      <c r="T35" s="14"/>
      <c r="U35" s="14"/>
      <c r="V35" s="14" t="s">
        <v>47</v>
      </c>
      <c r="W35" s="26" t="s">
        <v>218</v>
      </c>
      <c r="X35" s="27">
        <v>0.0</v>
      </c>
      <c r="Y35" s="27">
        <v>1.0</v>
      </c>
      <c r="Z35" s="27">
        <v>0.0</v>
      </c>
      <c r="AA35" s="25" t="s">
        <v>103</v>
      </c>
      <c r="AB35" s="25" t="s">
        <v>50</v>
      </c>
      <c r="AC35" s="26" t="s">
        <v>71</v>
      </c>
      <c r="AD35" s="26"/>
      <c r="AE35" s="26" t="s">
        <v>116</v>
      </c>
      <c r="AF35" s="8" t="s">
        <v>73</v>
      </c>
      <c r="AG35" s="10"/>
      <c r="AH35" s="16"/>
      <c r="AI35" s="17"/>
      <c r="AJ35" s="18"/>
      <c r="AK35" s="8"/>
      <c r="AL35" s="19">
        <f>VLOOKUP(G35,Hoja2!P:Q,2,0)</f>
        <v>12149</v>
      </c>
      <c r="AM35" s="20" t="str">
        <f t="shared" si="3"/>
        <v>IMPUTADO</v>
      </c>
      <c r="AN35" s="21" t="str">
        <f t="shared" si="4"/>
        <v>NO</v>
      </c>
    </row>
    <row r="36" ht="15.75" customHeight="1">
      <c r="A36" s="7">
        <v>45992.0</v>
      </c>
      <c r="B36" s="8" t="str">
        <f t="shared" si="1"/>
        <v>06 A 18</v>
      </c>
      <c r="C36" s="9" t="str">
        <f t="shared" si="2"/>
        <v>08:00 a 10:00</v>
      </c>
      <c r="D36" s="9" t="s">
        <v>178</v>
      </c>
      <c r="E36" s="10" t="s">
        <v>199</v>
      </c>
      <c r="F36" s="8">
        <v>1.0</v>
      </c>
      <c r="G36" s="10" t="s">
        <v>219</v>
      </c>
      <c r="H36" s="24">
        <v>918292.0</v>
      </c>
      <c r="I36" s="25">
        <v>4.6738922E7</v>
      </c>
      <c r="J36" s="26" t="s">
        <v>86</v>
      </c>
      <c r="K36" s="10" t="s">
        <v>44</v>
      </c>
      <c r="L36" s="8"/>
      <c r="M36" s="8"/>
      <c r="N36" s="26" t="s">
        <v>220</v>
      </c>
      <c r="O36" s="26" t="s">
        <v>154</v>
      </c>
      <c r="P36" s="14">
        <v>0.364583333333333</v>
      </c>
      <c r="Q36" s="14">
        <v>0.376388888888889</v>
      </c>
      <c r="R36" s="14">
        <v>0.370138888888889</v>
      </c>
      <c r="S36" s="14"/>
      <c r="T36" s="14"/>
      <c r="U36" s="14"/>
      <c r="V36" s="14" t="s">
        <v>47</v>
      </c>
      <c r="W36" s="26" t="s">
        <v>221</v>
      </c>
      <c r="X36" s="27">
        <v>0.0</v>
      </c>
      <c r="Y36" s="27">
        <v>0.0</v>
      </c>
      <c r="Z36" s="27">
        <v>0.0</v>
      </c>
      <c r="AA36" s="25" t="s">
        <v>156</v>
      </c>
      <c r="AB36" s="25" t="s">
        <v>50</v>
      </c>
      <c r="AC36" s="26" t="s">
        <v>51</v>
      </c>
      <c r="AD36" s="26"/>
      <c r="AE36" s="26"/>
      <c r="AF36" s="8" t="s">
        <v>52</v>
      </c>
      <c r="AG36" s="10"/>
      <c r="AH36" s="16"/>
      <c r="AI36" s="17"/>
      <c r="AJ36" s="18"/>
      <c r="AK36" s="8"/>
      <c r="AL36" s="19">
        <f>VLOOKUP(G36,Hoja2!P:Q,2,0)</f>
        <v>35166947</v>
      </c>
      <c r="AM36" s="20" t="str">
        <f t="shared" si="3"/>
        <v>NADA</v>
      </c>
      <c r="AN36" s="21" t="str">
        <f t="shared" si="4"/>
        <v>NO</v>
      </c>
    </row>
    <row r="37" ht="15.75" customHeight="1">
      <c r="A37" s="7">
        <v>45992.0</v>
      </c>
      <c r="B37" s="8" t="str">
        <f t="shared" si="1"/>
        <v>06 A 18</v>
      </c>
      <c r="C37" s="9" t="str">
        <f t="shared" si="2"/>
        <v>08:00 a 10:00</v>
      </c>
      <c r="D37" s="9" t="s">
        <v>178</v>
      </c>
      <c r="E37" s="10" t="s">
        <v>222</v>
      </c>
      <c r="F37" s="8">
        <v>1.0</v>
      </c>
      <c r="G37" s="10" t="s">
        <v>223</v>
      </c>
      <c r="H37" s="24">
        <v>918274.0</v>
      </c>
      <c r="I37" s="25">
        <v>4.6738951E7</v>
      </c>
      <c r="J37" s="26" t="s">
        <v>42</v>
      </c>
      <c r="K37" s="10" t="s">
        <v>43</v>
      </c>
      <c r="L37" s="8" t="s">
        <v>106</v>
      </c>
      <c r="M37" s="8"/>
      <c r="N37" s="26" t="s">
        <v>224</v>
      </c>
      <c r="O37" s="26" t="s">
        <v>46</v>
      </c>
      <c r="P37" s="14">
        <v>0.375</v>
      </c>
      <c r="Q37" s="14">
        <v>0.429166666666667</v>
      </c>
      <c r="R37" s="14">
        <v>0.375</v>
      </c>
      <c r="S37" s="14" t="s">
        <v>47</v>
      </c>
      <c r="T37" s="14" t="s">
        <v>47</v>
      </c>
      <c r="U37" s="14">
        <v>0.408333333333333</v>
      </c>
      <c r="V37" s="14" t="s">
        <v>47</v>
      </c>
      <c r="W37" s="26" t="s">
        <v>225</v>
      </c>
      <c r="X37" s="27">
        <v>0.0</v>
      </c>
      <c r="Y37" s="27">
        <v>0.0</v>
      </c>
      <c r="Z37" s="27">
        <v>0.0</v>
      </c>
      <c r="AA37" s="25" t="s">
        <v>226</v>
      </c>
      <c r="AB37" s="25" t="s">
        <v>50</v>
      </c>
      <c r="AC37" s="26" t="s">
        <v>51</v>
      </c>
      <c r="AD37" s="26"/>
      <c r="AE37" s="26"/>
      <c r="AF37" s="8" t="s">
        <v>52</v>
      </c>
      <c r="AG37" s="10"/>
      <c r="AH37" s="16"/>
      <c r="AI37" s="17"/>
      <c r="AJ37" s="18"/>
      <c r="AK37" s="8"/>
      <c r="AL37" s="19">
        <f>VLOOKUP(G37,Hoja2!P:Q,2,0)</f>
        <v>38919576</v>
      </c>
      <c r="AM37" s="20" t="str">
        <f t="shared" si="3"/>
        <v>NADA</v>
      </c>
      <c r="AN37" s="21" t="str">
        <f t="shared" si="4"/>
        <v>NO</v>
      </c>
    </row>
    <row r="38" ht="15.75" customHeight="1">
      <c r="A38" s="7">
        <v>45992.0</v>
      </c>
      <c r="B38" s="8" t="str">
        <f t="shared" si="1"/>
        <v>06 A 18</v>
      </c>
      <c r="C38" s="9" t="str">
        <f t="shared" si="2"/>
        <v>08:00 a 10:00</v>
      </c>
      <c r="D38" s="9" t="s">
        <v>178</v>
      </c>
      <c r="E38" s="10" t="s">
        <v>188</v>
      </c>
      <c r="F38" s="8">
        <v>1.0</v>
      </c>
      <c r="G38" s="10" t="s">
        <v>207</v>
      </c>
      <c r="H38" s="24">
        <v>918323.0</v>
      </c>
      <c r="I38" s="25">
        <v>4.6739002E7</v>
      </c>
      <c r="J38" s="26" t="s">
        <v>42</v>
      </c>
      <c r="K38" s="10" t="s">
        <v>43</v>
      </c>
      <c r="L38" s="8" t="s">
        <v>174</v>
      </c>
      <c r="M38" s="8"/>
      <c r="N38" s="26" t="s">
        <v>227</v>
      </c>
      <c r="O38" s="26" t="s">
        <v>228</v>
      </c>
      <c r="P38" s="14">
        <v>0.381944444444444</v>
      </c>
      <c r="Q38" s="14">
        <v>0.513888888888889</v>
      </c>
      <c r="R38" s="14">
        <v>0.384027777777778</v>
      </c>
      <c r="S38" s="14">
        <v>0.384722222222222</v>
      </c>
      <c r="T38" s="14" t="s">
        <v>47</v>
      </c>
      <c r="U38" s="14" t="s">
        <v>47</v>
      </c>
      <c r="V38" s="14" t="s">
        <v>47</v>
      </c>
      <c r="W38" s="26" t="s">
        <v>229</v>
      </c>
      <c r="X38" s="27">
        <v>0.0</v>
      </c>
      <c r="Y38" s="27">
        <v>0.0</v>
      </c>
      <c r="Z38" s="27">
        <v>1.0</v>
      </c>
      <c r="AA38" s="25" t="s">
        <v>95</v>
      </c>
      <c r="AB38" s="25" t="s">
        <v>50</v>
      </c>
      <c r="AC38" s="26" t="s">
        <v>51</v>
      </c>
      <c r="AD38" s="26"/>
      <c r="AE38" s="26" t="s">
        <v>65</v>
      </c>
      <c r="AF38" s="8" t="s">
        <v>52</v>
      </c>
      <c r="AG38" s="10"/>
      <c r="AH38" s="16"/>
      <c r="AI38" s="17"/>
      <c r="AJ38" s="18"/>
      <c r="AK38" s="8"/>
      <c r="AL38" s="19">
        <f>VLOOKUP(G38,Hoja2!P:Q,2,0)</f>
        <v>32874</v>
      </c>
      <c r="AM38" s="20" t="str">
        <f t="shared" si="3"/>
        <v>NADA</v>
      </c>
      <c r="AN38" s="21" t="str">
        <f t="shared" si="4"/>
        <v>NO</v>
      </c>
    </row>
    <row r="39" ht="15.75" customHeight="1">
      <c r="A39" s="7">
        <v>45992.0</v>
      </c>
      <c r="B39" s="8" t="str">
        <f t="shared" si="1"/>
        <v>06 A 18</v>
      </c>
      <c r="C39" s="9" t="str">
        <f t="shared" si="2"/>
        <v>08:00 a 10:00</v>
      </c>
      <c r="D39" s="9" t="s">
        <v>178</v>
      </c>
      <c r="E39" s="10" t="s">
        <v>179</v>
      </c>
      <c r="F39" s="8">
        <v>1.0</v>
      </c>
      <c r="G39" s="10" t="s">
        <v>185</v>
      </c>
      <c r="H39" s="24">
        <v>918528.0</v>
      </c>
      <c r="I39" s="25">
        <v>4.673903E7</v>
      </c>
      <c r="J39" s="26" t="s">
        <v>181</v>
      </c>
      <c r="K39" s="10" t="s">
        <v>98</v>
      </c>
      <c r="L39" s="8"/>
      <c r="M39" s="8" t="s">
        <v>99</v>
      </c>
      <c r="N39" s="26" t="s">
        <v>230</v>
      </c>
      <c r="O39" s="26" t="s">
        <v>101</v>
      </c>
      <c r="P39" s="14">
        <v>0.377777777777778</v>
      </c>
      <c r="Q39" s="14">
        <v>0.409027777777778</v>
      </c>
      <c r="R39" s="14">
        <v>0.380555555555556</v>
      </c>
      <c r="S39" s="14"/>
      <c r="T39" s="14"/>
      <c r="U39" s="14"/>
      <c r="V39" s="14" t="s">
        <v>47</v>
      </c>
      <c r="W39" s="26" t="s">
        <v>231</v>
      </c>
      <c r="X39" s="27">
        <v>0.0</v>
      </c>
      <c r="Y39" s="27">
        <v>1.0</v>
      </c>
      <c r="Z39" s="27">
        <v>0.0</v>
      </c>
      <c r="AA39" s="25" t="s">
        <v>103</v>
      </c>
      <c r="AB39" s="25" t="s">
        <v>50</v>
      </c>
      <c r="AC39" s="26" t="s">
        <v>71</v>
      </c>
      <c r="AD39" s="26"/>
      <c r="AE39" s="26" t="s">
        <v>104</v>
      </c>
      <c r="AF39" s="8" t="s">
        <v>73</v>
      </c>
      <c r="AG39" s="10"/>
      <c r="AH39" s="16"/>
      <c r="AI39" s="17"/>
      <c r="AJ39" s="18"/>
      <c r="AK39" s="8"/>
      <c r="AL39" s="19">
        <f>VLOOKUP(G39,Hoja2!P:Q,2,0)</f>
        <v>41290026</v>
      </c>
      <c r="AM39" s="20" t="str">
        <f t="shared" si="3"/>
        <v>IMPUTADO</v>
      </c>
      <c r="AN39" s="21" t="str">
        <f t="shared" si="4"/>
        <v>NO</v>
      </c>
    </row>
    <row r="40" ht="15.75" customHeight="1">
      <c r="A40" s="7">
        <v>45992.0</v>
      </c>
      <c r="B40" s="8" t="str">
        <f t="shared" si="1"/>
        <v>06 A 18</v>
      </c>
      <c r="C40" s="9" t="str">
        <f t="shared" si="2"/>
        <v>08:00 a 10:00</v>
      </c>
      <c r="D40" s="9" t="s">
        <v>178</v>
      </c>
      <c r="E40" s="10" t="s">
        <v>179</v>
      </c>
      <c r="F40" s="8">
        <v>1.0</v>
      </c>
      <c r="G40" s="10" t="s">
        <v>180</v>
      </c>
      <c r="H40" s="28">
        <v>918217.0</v>
      </c>
      <c r="I40" s="29">
        <v>4.6739126E7</v>
      </c>
      <c r="J40" s="30" t="s">
        <v>181</v>
      </c>
      <c r="K40" s="10" t="s">
        <v>232</v>
      </c>
      <c r="L40" s="8"/>
      <c r="M40" s="8"/>
      <c r="N40" s="30" t="s">
        <v>233</v>
      </c>
      <c r="O40" s="30" t="s">
        <v>214</v>
      </c>
      <c r="P40" s="14">
        <v>0.393055555555556</v>
      </c>
      <c r="Q40" s="14">
        <v>0.409722222222222</v>
      </c>
      <c r="R40" s="14">
        <v>0.393055555555556</v>
      </c>
      <c r="S40" s="14"/>
      <c r="T40" s="14"/>
      <c r="U40" s="14"/>
      <c r="V40" s="14" t="s">
        <v>47</v>
      </c>
      <c r="W40" s="30" t="s">
        <v>234</v>
      </c>
      <c r="X40" s="27">
        <v>0.0</v>
      </c>
      <c r="Y40" s="27">
        <v>0.0</v>
      </c>
      <c r="Z40" s="31">
        <v>0.0</v>
      </c>
      <c r="AA40" s="29" t="s">
        <v>216</v>
      </c>
      <c r="AB40" s="29" t="s">
        <v>50</v>
      </c>
      <c r="AC40" s="30" t="s">
        <v>51</v>
      </c>
      <c r="AD40" s="30"/>
      <c r="AE40" s="30"/>
      <c r="AF40" s="8" t="s">
        <v>52</v>
      </c>
      <c r="AG40" s="10"/>
      <c r="AH40" s="16"/>
      <c r="AI40" s="17"/>
      <c r="AJ40" s="18"/>
      <c r="AK40" s="8"/>
      <c r="AL40" s="19">
        <f>VLOOKUP(G40,Hoja2!P:Q,2,0)</f>
        <v>40097155</v>
      </c>
      <c r="AM40" s="20" t="str">
        <f t="shared" si="3"/>
        <v>NADA</v>
      </c>
      <c r="AN40" s="21" t="str">
        <f t="shared" si="4"/>
        <v>NO</v>
      </c>
    </row>
    <row r="41" ht="15.75" customHeight="1">
      <c r="A41" s="7">
        <v>45992.0</v>
      </c>
      <c r="B41" s="8" t="str">
        <f t="shared" si="1"/>
        <v>06 A 18</v>
      </c>
      <c r="C41" s="9" t="str">
        <f t="shared" si="2"/>
        <v>08:00 a 10:00</v>
      </c>
      <c r="D41" s="9" t="s">
        <v>178</v>
      </c>
      <c r="E41" s="10" t="s">
        <v>188</v>
      </c>
      <c r="F41" s="8">
        <v>1.0</v>
      </c>
      <c r="G41" s="10" t="s">
        <v>235</v>
      </c>
      <c r="H41" s="24">
        <v>918157.0</v>
      </c>
      <c r="I41" s="25">
        <v>4.6739135E7</v>
      </c>
      <c r="J41" s="26" t="s">
        <v>42</v>
      </c>
      <c r="K41" s="10" t="s">
        <v>43</v>
      </c>
      <c r="L41" s="8" t="s">
        <v>147</v>
      </c>
      <c r="M41" s="8"/>
      <c r="N41" s="26" t="s">
        <v>236</v>
      </c>
      <c r="O41" s="26" t="s">
        <v>237</v>
      </c>
      <c r="P41" s="14">
        <v>0.397916666666667</v>
      </c>
      <c r="Q41" s="14">
        <v>0.444444444444444</v>
      </c>
      <c r="R41" s="14">
        <v>0.397916666666667</v>
      </c>
      <c r="S41" s="14"/>
      <c r="T41" s="14"/>
      <c r="U41" s="14"/>
      <c r="V41" s="14" t="s">
        <v>47</v>
      </c>
      <c r="W41" s="26" t="s">
        <v>238</v>
      </c>
      <c r="X41" s="27">
        <v>0.0</v>
      </c>
      <c r="Y41" s="27">
        <v>0.0</v>
      </c>
      <c r="Z41" s="27">
        <v>0.0</v>
      </c>
      <c r="AA41" s="29" t="s">
        <v>239</v>
      </c>
      <c r="AB41" s="29" t="s">
        <v>50</v>
      </c>
      <c r="AC41" s="30" t="s">
        <v>51</v>
      </c>
      <c r="AD41" s="30" t="s">
        <v>59</v>
      </c>
      <c r="AE41" s="30"/>
      <c r="AF41" s="8" t="s">
        <v>52</v>
      </c>
      <c r="AG41" s="10"/>
      <c r="AH41" s="16"/>
      <c r="AI41" s="17"/>
      <c r="AJ41" s="18"/>
      <c r="AK41" s="8"/>
      <c r="AL41" s="19">
        <f>VLOOKUP(G41,Hoja2!P:Q,2,0)</f>
        <v>24293262</v>
      </c>
      <c r="AM41" s="20" t="str">
        <f t="shared" si="3"/>
        <v>NADA</v>
      </c>
      <c r="AN41" s="21" t="str">
        <f t="shared" si="4"/>
        <v>NO</v>
      </c>
    </row>
    <row r="42" ht="15.75" customHeight="1">
      <c r="A42" s="7">
        <v>45992.0</v>
      </c>
      <c r="B42" s="8" t="str">
        <f t="shared" si="1"/>
        <v>06 A 18</v>
      </c>
      <c r="C42" s="9" t="str">
        <f t="shared" si="2"/>
        <v>08:00 a 10:00</v>
      </c>
      <c r="D42" s="9" t="s">
        <v>178</v>
      </c>
      <c r="E42" s="10" t="s">
        <v>179</v>
      </c>
      <c r="F42" s="8">
        <v>1.0</v>
      </c>
      <c r="G42" s="10" t="s">
        <v>210</v>
      </c>
      <c r="H42" s="28">
        <v>918198.0</v>
      </c>
      <c r="I42" s="29">
        <v>4.6739147E7</v>
      </c>
      <c r="J42" s="30" t="s">
        <v>181</v>
      </c>
      <c r="K42" s="10" t="s">
        <v>98</v>
      </c>
      <c r="L42" s="8"/>
      <c r="M42" s="8"/>
      <c r="N42" s="30" t="s">
        <v>240</v>
      </c>
      <c r="O42" s="30" t="s">
        <v>101</v>
      </c>
      <c r="P42" s="14">
        <v>0.390277777777778</v>
      </c>
      <c r="Q42" s="14">
        <v>0.4125</v>
      </c>
      <c r="R42" s="14">
        <v>0.390277777777778</v>
      </c>
      <c r="S42" s="14"/>
      <c r="T42" s="14"/>
      <c r="U42" s="14"/>
      <c r="V42" s="14" t="s">
        <v>47</v>
      </c>
      <c r="W42" s="30" t="s">
        <v>241</v>
      </c>
      <c r="X42" s="27">
        <v>0.0</v>
      </c>
      <c r="Y42" s="27">
        <v>0.0</v>
      </c>
      <c r="Z42" s="31">
        <v>0.0</v>
      </c>
      <c r="AA42" s="29" t="s">
        <v>103</v>
      </c>
      <c r="AB42" s="29" t="s">
        <v>50</v>
      </c>
      <c r="AC42" s="30" t="s">
        <v>71</v>
      </c>
      <c r="AD42" s="30"/>
      <c r="AE42" s="30"/>
      <c r="AF42" s="8" t="s">
        <v>52</v>
      </c>
      <c r="AG42" s="10"/>
      <c r="AH42" s="16"/>
      <c r="AI42" s="17"/>
      <c r="AJ42" s="18"/>
      <c r="AK42" s="8"/>
      <c r="AL42" s="19">
        <f>VLOOKUP(G42,Hoja2!P:Q,2,0)</f>
        <v>12149</v>
      </c>
      <c r="AM42" s="20" t="str">
        <f t="shared" si="3"/>
        <v>NADA</v>
      </c>
      <c r="AN42" s="21" t="str">
        <f t="shared" si="4"/>
        <v>NO</v>
      </c>
    </row>
    <row r="43" ht="15.75" customHeight="1">
      <c r="A43" s="7">
        <v>45992.0</v>
      </c>
      <c r="B43" s="8" t="str">
        <f t="shared" si="1"/>
        <v>06 A 18</v>
      </c>
      <c r="C43" s="9" t="str">
        <f t="shared" si="2"/>
        <v>08:00 a 10:00</v>
      </c>
      <c r="D43" s="9" t="s">
        <v>178</v>
      </c>
      <c r="E43" s="10" t="s">
        <v>242</v>
      </c>
      <c r="F43" s="8">
        <v>1.0</v>
      </c>
      <c r="G43" s="10" t="s">
        <v>243</v>
      </c>
      <c r="H43" s="28">
        <v>923789.0</v>
      </c>
      <c r="I43" s="29">
        <v>4.6739152E7</v>
      </c>
      <c r="J43" s="30" t="s">
        <v>152</v>
      </c>
      <c r="K43" s="10" t="s">
        <v>43</v>
      </c>
      <c r="L43" s="8" t="s">
        <v>147</v>
      </c>
      <c r="M43" s="8" t="s">
        <v>244</v>
      </c>
      <c r="N43" s="30" t="s">
        <v>245</v>
      </c>
      <c r="O43" s="30" t="s">
        <v>246</v>
      </c>
      <c r="P43" s="14">
        <v>0.392361111111111</v>
      </c>
      <c r="Q43" s="14">
        <v>0.395833333333333</v>
      </c>
      <c r="R43" s="14">
        <v>0.392361111111111</v>
      </c>
      <c r="S43" s="14" t="s">
        <v>47</v>
      </c>
      <c r="T43" s="14" t="s">
        <v>47</v>
      </c>
      <c r="U43" s="14" t="s">
        <v>47</v>
      </c>
      <c r="V43" s="14" t="s">
        <v>47</v>
      </c>
      <c r="W43" s="30" t="s">
        <v>247</v>
      </c>
      <c r="X43" s="27">
        <v>0.0</v>
      </c>
      <c r="Y43" s="27">
        <v>1.0</v>
      </c>
      <c r="Z43" s="31">
        <v>0.0</v>
      </c>
      <c r="AA43" s="29" t="s">
        <v>248</v>
      </c>
      <c r="AB43" s="29" t="s">
        <v>50</v>
      </c>
      <c r="AC43" s="30" t="s">
        <v>51</v>
      </c>
      <c r="AD43" s="30"/>
      <c r="AE43" s="30" t="s">
        <v>116</v>
      </c>
      <c r="AF43" s="8" t="s">
        <v>177</v>
      </c>
      <c r="AG43" s="10"/>
      <c r="AH43" s="16"/>
      <c r="AI43" s="17"/>
      <c r="AJ43" s="18"/>
      <c r="AK43" s="8"/>
      <c r="AL43" s="19">
        <f>VLOOKUP(G43,Hoja2!P:Q,2,0)</f>
        <v>37989460</v>
      </c>
      <c r="AM43" s="20" t="str">
        <f t="shared" si="3"/>
        <v>IMPUTADO</v>
      </c>
      <c r="AN43" s="21" t="str">
        <f t="shared" si="4"/>
        <v>NO</v>
      </c>
    </row>
    <row r="44" ht="15.75" customHeight="1">
      <c r="A44" s="7">
        <v>45992.0</v>
      </c>
      <c r="B44" s="8" t="str">
        <f t="shared" si="1"/>
        <v>06 A 18</v>
      </c>
      <c r="C44" s="9" t="str">
        <f t="shared" si="2"/>
        <v>08:00 a 10:00</v>
      </c>
      <c r="D44" s="9" t="s">
        <v>178</v>
      </c>
      <c r="E44" s="10" t="s">
        <v>206</v>
      </c>
      <c r="F44" s="8">
        <v>1.0</v>
      </c>
      <c r="G44" s="10" t="s">
        <v>249</v>
      </c>
      <c r="H44" s="28">
        <v>918541.0</v>
      </c>
      <c r="I44" s="32">
        <v>4.6739335E7</v>
      </c>
      <c r="J44" s="30" t="s">
        <v>42</v>
      </c>
      <c r="K44" s="10" t="s">
        <v>54</v>
      </c>
      <c r="L44" s="8"/>
      <c r="M44" s="8"/>
      <c r="N44" s="30" t="s">
        <v>250</v>
      </c>
      <c r="O44" s="30" t="s">
        <v>56</v>
      </c>
      <c r="P44" s="14">
        <v>0.411111111111111</v>
      </c>
      <c r="Q44" s="14">
        <v>0.423611111111111</v>
      </c>
      <c r="R44" s="14">
        <v>0.4125</v>
      </c>
      <c r="S44" s="14"/>
      <c r="T44" s="14"/>
      <c r="U44" s="14"/>
      <c r="V44" s="14" t="s">
        <v>47</v>
      </c>
      <c r="W44" s="30" t="s">
        <v>251</v>
      </c>
      <c r="X44" s="27">
        <v>0.0</v>
      </c>
      <c r="Y44" s="27">
        <v>0.0</v>
      </c>
      <c r="Z44" s="31">
        <v>0.0</v>
      </c>
      <c r="AA44" s="29" t="s">
        <v>58</v>
      </c>
      <c r="AB44" s="29" t="s">
        <v>50</v>
      </c>
      <c r="AC44" s="30" t="s">
        <v>51</v>
      </c>
      <c r="AD44" s="30"/>
      <c r="AE44" s="30"/>
      <c r="AF44" s="8" t="s">
        <v>52</v>
      </c>
      <c r="AG44" s="10"/>
      <c r="AH44" s="16"/>
      <c r="AI44" s="17"/>
      <c r="AJ44" s="18"/>
      <c r="AK44" s="8"/>
      <c r="AL44" s="19">
        <f>VLOOKUP(G44,Hoja2!P:Q,2,0)</f>
        <v>12595</v>
      </c>
      <c r="AM44" s="20" t="str">
        <f t="shared" si="3"/>
        <v>NADA</v>
      </c>
      <c r="AN44" s="21" t="str">
        <f t="shared" si="4"/>
        <v>NO</v>
      </c>
    </row>
    <row r="45" ht="15.75" customHeight="1">
      <c r="A45" s="7">
        <v>45992.0</v>
      </c>
      <c r="B45" s="8" t="str">
        <f t="shared" si="1"/>
        <v>06 A 18</v>
      </c>
      <c r="C45" s="9" t="str">
        <f t="shared" si="2"/>
        <v>10:00 a 12:00</v>
      </c>
      <c r="D45" s="9" t="s">
        <v>178</v>
      </c>
      <c r="E45" s="10" t="s">
        <v>199</v>
      </c>
      <c r="F45" s="8">
        <v>1.0</v>
      </c>
      <c r="G45" s="10" t="s">
        <v>219</v>
      </c>
      <c r="H45" s="28">
        <v>918279.0</v>
      </c>
      <c r="I45" s="29">
        <v>4.6739385E7</v>
      </c>
      <c r="J45" s="30" t="s">
        <v>86</v>
      </c>
      <c r="K45" s="10" t="s">
        <v>43</v>
      </c>
      <c r="L45" s="8" t="s">
        <v>106</v>
      </c>
      <c r="M45" s="8"/>
      <c r="N45" s="30" t="s">
        <v>252</v>
      </c>
      <c r="O45" s="30" t="s">
        <v>253</v>
      </c>
      <c r="P45" s="14">
        <v>0.430555555555556</v>
      </c>
      <c r="Q45" s="14">
        <v>0.436805555555556</v>
      </c>
      <c r="R45" s="14">
        <v>0.427083333333333</v>
      </c>
      <c r="S45" s="14"/>
      <c r="T45" s="14"/>
      <c r="U45" s="14"/>
      <c r="V45" s="14" t="s">
        <v>47</v>
      </c>
      <c r="W45" s="30" t="s">
        <v>254</v>
      </c>
      <c r="X45" s="27">
        <v>0.0</v>
      </c>
      <c r="Y45" s="27">
        <v>0.0</v>
      </c>
      <c r="Z45" s="31">
        <v>0.0</v>
      </c>
      <c r="AA45" s="29" t="s">
        <v>255</v>
      </c>
      <c r="AB45" s="29" t="s">
        <v>50</v>
      </c>
      <c r="AC45" s="30" t="s">
        <v>51</v>
      </c>
      <c r="AD45" s="30"/>
      <c r="AE45" s="30"/>
      <c r="AF45" s="8" t="s">
        <v>52</v>
      </c>
      <c r="AG45" s="10"/>
      <c r="AH45" s="16"/>
      <c r="AI45" s="17"/>
      <c r="AJ45" s="18"/>
      <c r="AK45" s="8"/>
      <c r="AL45" s="19">
        <f>VLOOKUP(G45,Hoja2!P:Q,2,0)</f>
        <v>35166947</v>
      </c>
      <c r="AM45" s="20" t="str">
        <f t="shared" si="3"/>
        <v>NADA</v>
      </c>
      <c r="AN45" s="21" t="str">
        <f t="shared" si="4"/>
        <v>NO</v>
      </c>
    </row>
    <row r="46" ht="15.75" customHeight="1">
      <c r="A46" s="7">
        <v>45992.0</v>
      </c>
      <c r="B46" s="8" t="str">
        <f t="shared" si="1"/>
        <v>06 A 18</v>
      </c>
      <c r="C46" s="9" t="str">
        <f t="shared" si="2"/>
        <v>08:00 a 10:00</v>
      </c>
      <c r="D46" s="9" t="s">
        <v>178</v>
      </c>
      <c r="E46" s="10" t="s">
        <v>179</v>
      </c>
      <c r="F46" s="8">
        <v>1.0</v>
      </c>
      <c r="G46" s="10" t="s">
        <v>185</v>
      </c>
      <c r="H46" s="28">
        <v>918269.0</v>
      </c>
      <c r="I46" s="29">
        <v>4.6739414E7</v>
      </c>
      <c r="J46" s="30" t="s">
        <v>181</v>
      </c>
      <c r="K46" s="10" t="s">
        <v>44</v>
      </c>
      <c r="L46" s="8"/>
      <c r="M46" s="8" t="s">
        <v>44</v>
      </c>
      <c r="N46" s="30" t="s">
        <v>240</v>
      </c>
      <c r="O46" s="30" t="s">
        <v>101</v>
      </c>
      <c r="P46" s="14">
        <v>0.413888888888889</v>
      </c>
      <c r="Q46" s="14">
        <v>0.479166666666667</v>
      </c>
      <c r="R46" s="14">
        <v>0.424305555555556</v>
      </c>
      <c r="S46" s="14"/>
      <c r="T46" s="14"/>
      <c r="U46" s="14"/>
      <c r="V46" s="14" t="s">
        <v>47</v>
      </c>
      <c r="W46" s="30" t="s">
        <v>256</v>
      </c>
      <c r="X46" s="27">
        <v>0.0</v>
      </c>
      <c r="Y46" s="27">
        <v>1.0</v>
      </c>
      <c r="Z46" s="31">
        <v>0.0</v>
      </c>
      <c r="AA46" s="29" t="s">
        <v>103</v>
      </c>
      <c r="AB46" s="29" t="s">
        <v>50</v>
      </c>
      <c r="AC46" s="30" t="s">
        <v>71</v>
      </c>
      <c r="AD46" s="30"/>
      <c r="AE46" s="30" t="s">
        <v>116</v>
      </c>
      <c r="AF46" s="8" t="s">
        <v>73</v>
      </c>
      <c r="AG46" s="10"/>
      <c r="AH46" s="16"/>
      <c r="AI46" s="17"/>
      <c r="AJ46" s="18"/>
      <c r="AK46" s="8"/>
      <c r="AL46" s="19">
        <f>VLOOKUP(G46,Hoja2!P:Q,2,0)</f>
        <v>41290026</v>
      </c>
      <c r="AM46" s="20" t="str">
        <f t="shared" si="3"/>
        <v>IMPUTADO</v>
      </c>
      <c r="AN46" s="21" t="str">
        <f t="shared" si="4"/>
        <v>NO</v>
      </c>
    </row>
    <row r="47" ht="15.75" customHeight="1">
      <c r="A47" s="7">
        <v>45992.0</v>
      </c>
      <c r="B47" s="8" t="str">
        <f t="shared" si="1"/>
        <v>06 A 18</v>
      </c>
      <c r="C47" s="9" t="str">
        <f t="shared" si="2"/>
        <v>10:00 a 12:00</v>
      </c>
      <c r="D47" s="9" t="s">
        <v>178</v>
      </c>
      <c r="E47" s="10" t="s">
        <v>206</v>
      </c>
      <c r="F47" s="8">
        <v>1.0</v>
      </c>
      <c r="G47" s="10" t="s">
        <v>257</v>
      </c>
      <c r="H47" s="28">
        <v>918261.0</v>
      </c>
      <c r="I47" s="29">
        <v>4.6739564E7</v>
      </c>
      <c r="J47" s="30" t="s">
        <v>42</v>
      </c>
      <c r="K47" s="10" t="s">
        <v>258</v>
      </c>
      <c r="L47" s="8"/>
      <c r="M47" s="8"/>
      <c r="N47" s="30" t="s">
        <v>259</v>
      </c>
      <c r="O47" s="30" t="s">
        <v>56</v>
      </c>
      <c r="P47" s="14">
        <v>0.428472222222222</v>
      </c>
      <c r="Q47" s="14">
        <v>0.442361111111111</v>
      </c>
      <c r="R47" s="14">
        <v>0.43125</v>
      </c>
      <c r="S47" s="14" t="s">
        <v>47</v>
      </c>
      <c r="T47" s="14" t="s">
        <v>47</v>
      </c>
      <c r="U47" s="14" t="s">
        <v>47</v>
      </c>
      <c r="V47" s="14" t="s">
        <v>47</v>
      </c>
      <c r="W47" s="30" t="s">
        <v>260</v>
      </c>
      <c r="X47" s="27">
        <v>0.0</v>
      </c>
      <c r="Y47" s="27">
        <v>0.0</v>
      </c>
      <c r="Z47" s="31">
        <v>0.0</v>
      </c>
      <c r="AA47" s="29" t="s">
        <v>58</v>
      </c>
      <c r="AB47" s="29" t="s">
        <v>50</v>
      </c>
      <c r="AC47" s="30" t="s">
        <v>71</v>
      </c>
      <c r="AD47" s="30"/>
      <c r="AE47" s="30"/>
      <c r="AF47" s="8" t="s">
        <v>52</v>
      </c>
      <c r="AG47" s="10"/>
      <c r="AH47" s="16"/>
      <c r="AI47" s="17"/>
      <c r="AJ47" s="18"/>
      <c r="AK47" s="8"/>
      <c r="AL47" s="19">
        <f>VLOOKUP(G47,Hoja2!P:Q,2,0)</f>
        <v>12826</v>
      </c>
      <c r="AM47" s="20" t="str">
        <f t="shared" si="3"/>
        <v>NADA</v>
      </c>
      <c r="AN47" s="21" t="str">
        <f t="shared" si="4"/>
        <v>NO</v>
      </c>
    </row>
    <row r="48" ht="15.75" customHeight="1">
      <c r="A48" s="7">
        <v>45992.0</v>
      </c>
      <c r="B48" s="8" t="str">
        <f t="shared" si="1"/>
        <v>06 A 18</v>
      </c>
      <c r="C48" s="9" t="str">
        <f t="shared" si="2"/>
        <v>10:00 a 12:00</v>
      </c>
      <c r="D48" s="9" t="s">
        <v>178</v>
      </c>
      <c r="E48" s="10" t="s">
        <v>206</v>
      </c>
      <c r="F48" s="8">
        <v>1.0</v>
      </c>
      <c r="G48" s="10" t="s">
        <v>223</v>
      </c>
      <c r="H48" s="28">
        <v>918454.0</v>
      </c>
      <c r="I48" s="29">
        <v>4.6739724E7</v>
      </c>
      <c r="J48" s="30" t="s">
        <v>42</v>
      </c>
      <c r="K48" s="10" t="s">
        <v>87</v>
      </c>
      <c r="L48" s="8"/>
      <c r="M48" s="8"/>
      <c r="N48" s="30" t="s">
        <v>261</v>
      </c>
      <c r="O48" s="30" t="s">
        <v>46</v>
      </c>
      <c r="P48" s="14">
        <v>0.450694444444444</v>
      </c>
      <c r="Q48" s="14">
        <v>0.451388888888889</v>
      </c>
      <c r="R48" s="14">
        <v>0.450694444444444</v>
      </c>
      <c r="S48" s="14" t="s">
        <v>47</v>
      </c>
      <c r="T48" s="14" t="s">
        <v>47</v>
      </c>
      <c r="U48" s="14" t="s">
        <v>47</v>
      </c>
      <c r="V48" s="14" t="s">
        <v>47</v>
      </c>
      <c r="W48" s="30" t="s">
        <v>262</v>
      </c>
      <c r="X48" s="27">
        <v>0.0</v>
      </c>
      <c r="Y48" s="27">
        <v>0.0</v>
      </c>
      <c r="Z48" s="31">
        <v>0.0</v>
      </c>
      <c r="AA48" s="29" t="s">
        <v>226</v>
      </c>
      <c r="AB48" s="29" t="s">
        <v>50</v>
      </c>
      <c r="AC48" s="30" t="s">
        <v>51</v>
      </c>
      <c r="AD48" s="30"/>
      <c r="AE48" s="30"/>
      <c r="AF48" s="8" t="s">
        <v>52</v>
      </c>
      <c r="AG48" s="10"/>
      <c r="AH48" s="16"/>
      <c r="AI48" s="17"/>
      <c r="AJ48" s="18"/>
      <c r="AK48" s="8"/>
      <c r="AL48" s="19">
        <f>VLOOKUP(G48,Hoja2!P:Q,2,0)</f>
        <v>38919576</v>
      </c>
      <c r="AM48" s="20" t="str">
        <f t="shared" si="3"/>
        <v>NADA</v>
      </c>
      <c r="AN48" s="21" t="str">
        <f t="shared" si="4"/>
        <v>NO</v>
      </c>
    </row>
    <row r="49" ht="15.75" customHeight="1">
      <c r="A49" s="7">
        <v>45992.0</v>
      </c>
      <c r="B49" s="8" t="str">
        <f t="shared" si="1"/>
        <v>06 A 18</v>
      </c>
      <c r="C49" s="9" t="str">
        <f t="shared" si="2"/>
        <v>10:00 a 12:00</v>
      </c>
      <c r="D49" s="9" t="s">
        <v>178</v>
      </c>
      <c r="E49" s="10" t="s">
        <v>188</v>
      </c>
      <c r="F49" s="8">
        <v>1.0</v>
      </c>
      <c r="G49" s="10" t="s">
        <v>189</v>
      </c>
      <c r="H49" s="28">
        <v>918540.0</v>
      </c>
      <c r="I49" s="29">
        <v>4.6739873E7</v>
      </c>
      <c r="J49" s="30" t="s">
        <v>42</v>
      </c>
      <c r="K49" s="10" t="s">
        <v>125</v>
      </c>
      <c r="L49" s="8"/>
      <c r="M49" s="8"/>
      <c r="N49" s="30" t="s">
        <v>263</v>
      </c>
      <c r="O49" s="30" t="s">
        <v>68</v>
      </c>
      <c r="P49" s="14">
        <v>0.472222222222222</v>
      </c>
      <c r="Q49" s="14">
        <v>0.508333333333333</v>
      </c>
      <c r="R49" s="14">
        <v>0.472222222222222</v>
      </c>
      <c r="S49" s="14" t="s">
        <v>47</v>
      </c>
      <c r="T49" s="14" t="s">
        <v>47</v>
      </c>
      <c r="U49" s="14" t="s">
        <v>47</v>
      </c>
      <c r="V49" s="14" t="s">
        <v>47</v>
      </c>
      <c r="W49" s="30" t="s">
        <v>264</v>
      </c>
      <c r="X49" s="27">
        <v>0.0</v>
      </c>
      <c r="Y49" s="27">
        <v>0.0</v>
      </c>
      <c r="Z49" s="31">
        <v>0.0</v>
      </c>
      <c r="AA49" s="29" t="s">
        <v>70</v>
      </c>
      <c r="AB49" s="29" t="s">
        <v>50</v>
      </c>
      <c r="AC49" s="30" t="s">
        <v>51</v>
      </c>
      <c r="AD49" s="30"/>
      <c r="AE49" s="30"/>
      <c r="AF49" s="8" t="s">
        <v>52</v>
      </c>
      <c r="AG49" s="10"/>
      <c r="AH49" s="16"/>
      <c r="AI49" s="17"/>
      <c r="AJ49" s="18"/>
      <c r="AK49" s="8"/>
      <c r="AL49" s="19">
        <f>VLOOKUP(G49,Hoja2!P:Q,2,0)</f>
        <v>43444086</v>
      </c>
      <c r="AM49" s="20" t="str">
        <f t="shared" si="3"/>
        <v>NADA</v>
      </c>
      <c r="AN49" s="21" t="str">
        <f t="shared" si="4"/>
        <v>NO</v>
      </c>
    </row>
    <row r="50" ht="15.75" customHeight="1">
      <c r="A50" s="7">
        <v>45992.0</v>
      </c>
      <c r="B50" s="8" t="str">
        <f t="shared" si="1"/>
        <v>06 A 18</v>
      </c>
      <c r="C50" s="9" t="str">
        <f t="shared" si="2"/>
        <v>10:00 a 12:00</v>
      </c>
      <c r="D50" s="9" t="s">
        <v>178</v>
      </c>
      <c r="E50" s="10" t="s">
        <v>206</v>
      </c>
      <c r="F50" s="8">
        <v>1.0</v>
      </c>
      <c r="G50" s="10" t="s">
        <v>265</v>
      </c>
      <c r="H50" s="28">
        <v>918118.0</v>
      </c>
      <c r="I50" s="29">
        <v>4.6739946E7</v>
      </c>
      <c r="J50" s="30" t="s">
        <v>42</v>
      </c>
      <c r="K50" s="10" t="s">
        <v>43</v>
      </c>
      <c r="L50" s="8" t="s">
        <v>174</v>
      </c>
      <c r="M50" s="8"/>
      <c r="N50" s="30" t="s">
        <v>266</v>
      </c>
      <c r="O50" s="30" t="s">
        <v>159</v>
      </c>
      <c r="P50" s="14">
        <v>0.465277777777778</v>
      </c>
      <c r="Q50" s="14">
        <v>0.486111111111111</v>
      </c>
      <c r="R50" s="14">
        <v>0.465972222222222</v>
      </c>
      <c r="S50" s="14" t="s">
        <v>47</v>
      </c>
      <c r="T50" s="14" t="s">
        <v>47</v>
      </c>
      <c r="U50" s="14" t="s">
        <v>47</v>
      </c>
      <c r="V50" s="14" t="s">
        <v>47</v>
      </c>
      <c r="W50" s="30" t="s">
        <v>267</v>
      </c>
      <c r="X50" s="27">
        <v>0.0</v>
      </c>
      <c r="Y50" s="27">
        <v>0.0</v>
      </c>
      <c r="Z50" s="31">
        <v>0.0</v>
      </c>
      <c r="AA50" s="29" t="s">
        <v>121</v>
      </c>
      <c r="AB50" s="29" t="s">
        <v>50</v>
      </c>
      <c r="AC50" s="30" t="s">
        <v>51</v>
      </c>
      <c r="AD50" s="30"/>
      <c r="AE50" s="30"/>
      <c r="AF50" s="8" t="s">
        <v>52</v>
      </c>
      <c r="AG50" s="10"/>
      <c r="AH50" s="16"/>
      <c r="AI50" s="17"/>
      <c r="AJ50" s="18"/>
      <c r="AK50" s="8"/>
      <c r="AL50" s="19">
        <f>VLOOKUP(G50,Hoja2!P:Q,2,0)</f>
        <v>40835168</v>
      </c>
      <c r="AM50" s="20" t="str">
        <f t="shared" si="3"/>
        <v>NADA</v>
      </c>
      <c r="AN50" s="21" t="str">
        <f t="shared" si="4"/>
        <v>NO</v>
      </c>
    </row>
    <row r="51" ht="15.75" customHeight="1">
      <c r="A51" s="7">
        <v>45992.0</v>
      </c>
      <c r="B51" s="8" t="str">
        <f t="shared" si="1"/>
        <v>06 A 18</v>
      </c>
      <c r="C51" s="9" t="str">
        <f t="shared" si="2"/>
        <v>10:00 a 12:00</v>
      </c>
      <c r="D51" s="9" t="s">
        <v>178</v>
      </c>
      <c r="E51" s="10" t="s">
        <v>222</v>
      </c>
      <c r="F51" s="8">
        <v>1.0</v>
      </c>
      <c r="G51" s="10" t="s">
        <v>223</v>
      </c>
      <c r="H51" s="24">
        <v>918267.0</v>
      </c>
      <c r="I51" s="25">
        <v>4.6739961E7</v>
      </c>
      <c r="J51" s="26" t="s">
        <v>42</v>
      </c>
      <c r="K51" s="10" t="s">
        <v>201</v>
      </c>
      <c r="L51" s="8"/>
      <c r="M51" s="8"/>
      <c r="N51" s="26" t="s">
        <v>268</v>
      </c>
      <c r="O51" s="26" t="s">
        <v>237</v>
      </c>
      <c r="P51" s="14">
        <v>0.46875</v>
      </c>
      <c r="Q51" s="14">
        <v>0.477083333333333</v>
      </c>
      <c r="R51" s="14">
        <v>0.470833333333333</v>
      </c>
      <c r="S51" s="14" t="s">
        <v>47</v>
      </c>
      <c r="T51" s="14" t="s">
        <v>47</v>
      </c>
      <c r="U51" s="14" t="s">
        <v>47</v>
      </c>
      <c r="V51" s="14" t="s">
        <v>47</v>
      </c>
      <c r="W51" s="26" t="s">
        <v>269</v>
      </c>
      <c r="X51" s="27">
        <v>0.0</v>
      </c>
      <c r="Y51" s="27">
        <v>0.0</v>
      </c>
      <c r="Z51" s="27">
        <v>0.0</v>
      </c>
      <c r="AA51" s="25" t="s">
        <v>270</v>
      </c>
      <c r="AB51" s="25" t="s">
        <v>50</v>
      </c>
      <c r="AC51" s="26" t="s">
        <v>51</v>
      </c>
      <c r="AD51" s="26"/>
      <c r="AE51" s="26"/>
      <c r="AF51" s="8" t="s">
        <v>52</v>
      </c>
      <c r="AG51" s="10"/>
      <c r="AH51" s="10"/>
      <c r="AI51" s="10"/>
      <c r="AJ51" s="8"/>
      <c r="AK51" s="8"/>
      <c r="AL51" s="19">
        <f>VLOOKUP(G51,Hoja2!P:Q,2,0)</f>
        <v>38919576</v>
      </c>
      <c r="AM51" s="20" t="str">
        <f t="shared" si="3"/>
        <v>NADA</v>
      </c>
      <c r="AN51" s="20" t="str">
        <f t="shared" si="4"/>
        <v>NO</v>
      </c>
    </row>
    <row r="52" ht="15.75" customHeight="1">
      <c r="A52" s="7">
        <v>45992.0</v>
      </c>
      <c r="B52" s="8" t="str">
        <f t="shared" si="1"/>
        <v>06 A 18</v>
      </c>
      <c r="C52" s="9" t="str">
        <f t="shared" si="2"/>
        <v>10:00 a 12:00</v>
      </c>
      <c r="D52" s="9" t="s">
        <v>178</v>
      </c>
      <c r="E52" s="10" t="s">
        <v>206</v>
      </c>
      <c r="F52" s="8">
        <v>1.0</v>
      </c>
      <c r="G52" s="10" t="s">
        <v>194</v>
      </c>
      <c r="H52" s="29">
        <v>918301.0</v>
      </c>
      <c r="I52" s="29">
        <v>4.6740009E7</v>
      </c>
      <c r="J52" s="30" t="s">
        <v>42</v>
      </c>
      <c r="K52" s="10" t="s">
        <v>125</v>
      </c>
      <c r="L52" s="8"/>
      <c r="M52" s="8"/>
      <c r="N52" s="30" t="s">
        <v>271</v>
      </c>
      <c r="O52" s="30" t="s">
        <v>272</v>
      </c>
      <c r="P52" s="14">
        <v>0.469444444444444</v>
      </c>
      <c r="Q52" s="14">
        <v>0.493055555555556</v>
      </c>
      <c r="R52" s="14">
        <v>0.469444444444444</v>
      </c>
      <c r="S52" s="14" t="s">
        <v>47</v>
      </c>
      <c r="T52" s="14" t="s">
        <v>47</v>
      </c>
      <c r="U52" s="33" t="s">
        <v>47</v>
      </c>
      <c r="V52" s="14" t="s">
        <v>47</v>
      </c>
      <c r="W52" s="34" t="s">
        <v>273</v>
      </c>
      <c r="X52" s="27">
        <v>0.0</v>
      </c>
      <c r="Y52" s="27">
        <v>0.0</v>
      </c>
      <c r="Z52" s="35">
        <v>0.0</v>
      </c>
      <c r="AA52" s="36" t="s">
        <v>274</v>
      </c>
      <c r="AB52" s="36" t="s">
        <v>50</v>
      </c>
      <c r="AC52" s="34" t="s">
        <v>71</v>
      </c>
      <c r="AD52" s="34"/>
      <c r="AE52" s="34"/>
      <c r="AF52" s="8" t="s">
        <v>52</v>
      </c>
      <c r="AG52" s="10"/>
      <c r="AH52" s="16"/>
      <c r="AI52" s="17"/>
      <c r="AJ52" s="18"/>
      <c r="AK52" s="8"/>
      <c r="AL52" s="19">
        <f>VLOOKUP(G52,Hoja2!P:Q,2,0)</f>
        <v>32445282</v>
      </c>
      <c r="AM52" s="20" t="str">
        <f t="shared" si="3"/>
        <v>NADA</v>
      </c>
      <c r="AN52" s="21" t="str">
        <f t="shared" si="4"/>
        <v>NO</v>
      </c>
    </row>
    <row r="53" ht="15.75" customHeight="1">
      <c r="A53" s="7">
        <v>45992.0</v>
      </c>
      <c r="B53" s="8" t="str">
        <f t="shared" si="1"/>
        <v>06 A 18</v>
      </c>
      <c r="C53" s="9" t="str">
        <f t="shared" si="2"/>
        <v>10:00 a 12:00</v>
      </c>
      <c r="D53" s="9" t="s">
        <v>178</v>
      </c>
      <c r="E53" s="10" t="s">
        <v>242</v>
      </c>
      <c r="F53" s="8">
        <v>1.0</v>
      </c>
      <c r="G53" s="10" t="s">
        <v>275</v>
      </c>
      <c r="H53" s="28">
        <v>923794.0</v>
      </c>
      <c r="I53" s="29">
        <v>4.6740098E7</v>
      </c>
      <c r="J53" s="30" t="s">
        <v>152</v>
      </c>
      <c r="K53" s="10" t="s">
        <v>43</v>
      </c>
      <c r="L53" s="8" t="s">
        <v>174</v>
      </c>
      <c r="M53" s="8" t="s">
        <v>118</v>
      </c>
      <c r="N53" s="30" t="s">
        <v>276</v>
      </c>
      <c r="O53" s="30" t="s">
        <v>277</v>
      </c>
      <c r="P53" s="14">
        <v>0.475</v>
      </c>
      <c r="Q53" s="14">
        <v>0.541666666666667</v>
      </c>
      <c r="R53" s="14">
        <v>0.475694444444444</v>
      </c>
      <c r="S53" s="14">
        <v>0.491666666666667</v>
      </c>
      <c r="T53" s="14" t="s">
        <v>47</v>
      </c>
      <c r="U53" s="14" t="s">
        <v>47</v>
      </c>
      <c r="V53" s="14" t="s">
        <v>47</v>
      </c>
      <c r="W53" s="30" t="s">
        <v>278</v>
      </c>
      <c r="X53" s="27">
        <v>0.0</v>
      </c>
      <c r="Y53" s="27">
        <v>1.0</v>
      </c>
      <c r="Z53" s="31">
        <v>1.0</v>
      </c>
      <c r="AA53" s="29" t="s">
        <v>279</v>
      </c>
      <c r="AB53" s="29" t="s">
        <v>50</v>
      </c>
      <c r="AC53" s="30" t="s">
        <v>71</v>
      </c>
      <c r="AD53" s="30"/>
      <c r="AE53" s="30" t="s">
        <v>280</v>
      </c>
      <c r="AF53" s="8" t="s">
        <v>177</v>
      </c>
      <c r="AG53" s="10"/>
      <c r="AH53" s="16"/>
      <c r="AI53" s="17"/>
      <c r="AJ53" s="18"/>
      <c r="AK53" s="8"/>
      <c r="AL53" s="19">
        <f>VLOOKUP(G53,Hoja2!P:Q,2,0)</f>
        <v>42949397</v>
      </c>
      <c r="AM53" s="20" t="str">
        <f t="shared" si="3"/>
        <v>IMPUTADO</v>
      </c>
      <c r="AN53" s="21" t="str">
        <f t="shared" si="4"/>
        <v>NO</v>
      </c>
    </row>
    <row r="54" ht="15.75" customHeight="1">
      <c r="A54" s="7">
        <v>45992.0</v>
      </c>
      <c r="B54" s="8" t="str">
        <f t="shared" si="1"/>
        <v>06 A 18</v>
      </c>
      <c r="C54" s="9" t="str">
        <f t="shared" si="2"/>
        <v>10:00 a 12:00</v>
      </c>
      <c r="D54" s="9" t="s">
        <v>178</v>
      </c>
      <c r="E54" s="10" t="s">
        <v>206</v>
      </c>
      <c r="F54" s="8">
        <v>1.0</v>
      </c>
      <c r="G54" s="10" t="s">
        <v>281</v>
      </c>
      <c r="H54" s="28">
        <v>918808.0</v>
      </c>
      <c r="I54" s="29">
        <v>4.674025E7</v>
      </c>
      <c r="J54" s="30" t="s">
        <v>42</v>
      </c>
      <c r="K54" s="10" t="s">
        <v>43</v>
      </c>
      <c r="L54" s="8" t="s">
        <v>106</v>
      </c>
      <c r="M54" s="8"/>
      <c r="N54" s="30" t="s">
        <v>282</v>
      </c>
      <c r="O54" s="30" t="s">
        <v>283</v>
      </c>
      <c r="P54" s="14">
        <v>0.496527777777778</v>
      </c>
      <c r="Q54" s="14">
        <v>0.510416666666667</v>
      </c>
      <c r="R54" s="14">
        <v>0.489583333333333</v>
      </c>
      <c r="S54" s="14"/>
      <c r="T54" s="14"/>
      <c r="U54" s="14"/>
      <c r="V54" s="14" t="s">
        <v>47</v>
      </c>
      <c r="W54" s="30" t="s">
        <v>284</v>
      </c>
      <c r="X54" s="27">
        <v>0.0</v>
      </c>
      <c r="Y54" s="27">
        <v>0.0</v>
      </c>
      <c r="Z54" s="31">
        <v>0.0</v>
      </c>
      <c r="AA54" s="29" t="s">
        <v>274</v>
      </c>
      <c r="AB54" s="29" t="s">
        <v>50</v>
      </c>
      <c r="AC54" s="30" t="s">
        <v>71</v>
      </c>
      <c r="AD54" s="30"/>
      <c r="AE54" s="30"/>
      <c r="AF54" s="8" t="s">
        <v>52</v>
      </c>
      <c r="AG54" s="10"/>
      <c r="AH54" s="16"/>
      <c r="AI54" s="17"/>
      <c r="AJ54" s="18"/>
      <c r="AK54" s="10"/>
      <c r="AL54" s="19">
        <f>VLOOKUP(G54,Hoja2!P:Q,2,0)</f>
        <v>11675</v>
      </c>
      <c r="AM54" s="20" t="str">
        <f t="shared" si="3"/>
        <v>NADA</v>
      </c>
      <c r="AN54" s="21" t="str">
        <f t="shared" si="4"/>
        <v>NO</v>
      </c>
    </row>
    <row r="55" ht="15.75" customHeight="1">
      <c r="A55" s="7">
        <v>45992.0</v>
      </c>
      <c r="B55" s="8" t="str">
        <f t="shared" si="1"/>
        <v>06 A 18</v>
      </c>
      <c r="C55" s="9" t="str">
        <f t="shared" si="2"/>
        <v>10:00 a 12:00</v>
      </c>
      <c r="D55" s="9" t="s">
        <v>178</v>
      </c>
      <c r="E55" s="10" t="s">
        <v>242</v>
      </c>
      <c r="F55" s="8">
        <v>1.0</v>
      </c>
      <c r="G55" s="10" t="s">
        <v>243</v>
      </c>
      <c r="H55" s="28">
        <v>923796.0</v>
      </c>
      <c r="I55" s="29">
        <v>4.6740283E7</v>
      </c>
      <c r="J55" s="30" t="s">
        <v>152</v>
      </c>
      <c r="K55" s="10" t="s">
        <v>43</v>
      </c>
      <c r="L55" s="8" t="s">
        <v>285</v>
      </c>
      <c r="M55" s="8"/>
      <c r="N55" s="30" t="s">
        <v>286</v>
      </c>
      <c r="O55" s="30" t="s">
        <v>246</v>
      </c>
      <c r="P55" s="14">
        <v>0.499305555555556</v>
      </c>
      <c r="Q55" s="14">
        <v>0.520833333333333</v>
      </c>
      <c r="R55" s="14">
        <v>0.499305555555556</v>
      </c>
      <c r="S55" s="14">
        <v>0.5125</v>
      </c>
      <c r="T55" s="14" t="s">
        <v>47</v>
      </c>
      <c r="U55" s="14" t="s">
        <v>47</v>
      </c>
      <c r="V55" s="14" t="s">
        <v>47</v>
      </c>
      <c r="W55" s="30" t="s">
        <v>287</v>
      </c>
      <c r="X55" s="27">
        <v>0.0</v>
      </c>
      <c r="Y55" s="27">
        <v>0.0</v>
      </c>
      <c r="Z55" s="31">
        <v>1.0</v>
      </c>
      <c r="AA55" s="29" t="s">
        <v>248</v>
      </c>
      <c r="AB55" s="29" t="s">
        <v>50</v>
      </c>
      <c r="AC55" s="30" t="s">
        <v>51</v>
      </c>
      <c r="AD55" s="30"/>
      <c r="AE55" s="30" t="s">
        <v>288</v>
      </c>
      <c r="AF55" s="8" t="s">
        <v>52</v>
      </c>
      <c r="AG55" s="10"/>
      <c r="AH55" s="16"/>
      <c r="AI55" s="17"/>
      <c r="AJ55" s="18"/>
      <c r="AK55" s="8"/>
      <c r="AL55" s="19">
        <f>VLOOKUP(G55,Hoja2!P:Q,2,0)</f>
        <v>37989460</v>
      </c>
      <c r="AM55" s="20" t="str">
        <f t="shared" si="3"/>
        <v>NADA</v>
      </c>
      <c r="AN55" s="21" t="str">
        <f t="shared" si="4"/>
        <v>NO</v>
      </c>
    </row>
    <row r="56" ht="15.75" customHeight="1">
      <c r="A56" s="7">
        <v>45992.0</v>
      </c>
      <c r="B56" s="8" t="str">
        <f t="shared" si="1"/>
        <v>06 A 18</v>
      </c>
      <c r="C56" s="9" t="str">
        <f t="shared" si="2"/>
        <v>10:00 a 12:00</v>
      </c>
      <c r="D56" s="9" t="s">
        <v>178</v>
      </c>
      <c r="E56" s="10" t="s">
        <v>206</v>
      </c>
      <c r="F56" s="8">
        <v>1.0</v>
      </c>
      <c r="G56" s="10" t="s">
        <v>265</v>
      </c>
      <c r="H56" s="28">
        <v>918166.0</v>
      </c>
      <c r="I56" s="29">
        <v>4.6740296E7</v>
      </c>
      <c r="J56" s="30" t="s">
        <v>42</v>
      </c>
      <c r="K56" s="10" t="s">
        <v>43</v>
      </c>
      <c r="L56" s="8" t="s">
        <v>285</v>
      </c>
      <c r="M56" s="8"/>
      <c r="N56" s="30" t="s">
        <v>289</v>
      </c>
      <c r="O56" s="30" t="s">
        <v>159</v>
      </c>
      <c r="P56" s="14">
        <v>0.499305555555556</v>
      </c>
      <c r="Q56" s="14">
        <v>0.504861111111111</v>
      </c>
      <c r="R56" s="14">
        <v>0.499305555555556</v>
      </c>
      <c r="S56" s="14" t="s">
        <v>47</v>
      </c>
      <c r="T56" s="14" t="s">
        <v>47</v>
      </c>
      <c r="U56" s="14" t="s">
        <v>47</v>
      </c>
      <c r="V56" s="14" t="s">
        <v>47</v>
      </c>
      <c r="W56" s="30" t="s">
        <v>290</v>
      </c>
      <c r="X56" s="27">
        <v>0.0</v>
      </c>
      <c r="Y56" s="27">
        <v>0.0</v>
      </c>
      <c r="Z56" s="31">
        <v>0.0</v>
      </c>
      <c r="AA56" s="29" t="s">
        <v>161</v>
      </c>
      <c r="AB56" s="29" t="s">
        <v>50</v>
      </c>
      <c r="AC56" s="30" t="s">
        <v>51</v>
      </c>
      <c r="AD56" s="30"/>
      <c r="AE56" s="30"/>
      <c r="AF56" s="8" t="s">
        <v>52</v>
      </c>
      <c r="AG56" s="10"/>
      <c r="AH56" s="16"/>
      <c r="AI56" s="17"/>
      <c r="AJ56" s="18"/>
      <c r="AK56" s="8"/>
      <c r="AL56" s="19">
        <f>VLOOKUP(G56,Hoja2!P:Q,2,0)</f>
        <v>40835168</v>
      </c>
      <c r="AM56" s="20" t="str">
        <f t="shared" si="3"/>
        <v>NADA</v>
      </c>
      <c r="AN56" s="21" t="str">
        <f t="shared" si="4"/>
        <v>NO</v>
      </c>
    </row>
    <row r="57" ht="15.75" customHeight="1">
      <c r="A57" s="37">
        <v>45992.0</v>
      </c>
      <c r="B57" s="8" t="str">
        <f t="shared" si="1"/>
        <v>06 A 18</v>
      </c>
      <c r="C57" s="9" t="str">
        <f t="shared" si="2"/>
        <v>10:00 a 12:00</v>
      </c>
      <c r="D57" s="9" t="s">
        <v>178</v>
      </c>
      <c r="E57" s="38" t="s">
        <v>179</v>
      </c>
      <c r="F57" s="8">
        <v>1.0</v>
      </c>
      <c r="G57" s="38" t="s">
        <v>185</v>
      </c>
      <c r="H57" s="28">
        <v>918221.0</v>
      </c>
      <c r="I57" s="29">
        <v>4.6740324E7</v>
      </c>
      <c r="J57" s="30" t="s">
        <v>181</v>
      </c>
      <c r="K57" s="38" t="s">
        <v>125</v>
      </c>
      <c r="L57" s="39"/>
      <c r="M57" s="39" t="s">
        <v>291</v>
      </c>
      <c r="N57" s="30" t="s">
        <v>292</v>
      </c>
      <c r="O57" s="30" t="s">
        <v>101</v>
      </c>
      <c r="P57" s="40">
        <v>0.494444444444444</v>
      </c>
      <c r="Q57" s="40">
        <v>0.520833333333333</v>
      </c>
      <c r="R57" s="40">
        <v>0.497222222222222</v>
      </c>
      <c r="S57" s="40"/>
      <c r="T57" s="40"/>
      <c r="U57" s="40"/>
      <c r="V57" s="40" t="s">
        <v>47</v>
      </c>
      <c r="W57" s="30" t="s">
        <v>293</v>
      </c>
      <c r="X57" s="31">
        <v>1.0</v>
      </c>
      <c r="Y57" s="31">
        <v>0.0</v>
      </c>
      <c r="Z57" s="31">
        <v>0.0</v>
      </c>
      <c r="AA57" s="29" t="s">
        <v>103</v>
      </c>
      <c r="AB57" s="29" t="s">
        <v>50</v>
      </c>
      <c r="AC57" s="30" t="s">
        <v>71</v>
      </c>
      <c r="AD57" s="30"/>
      <c r="AE57" s="30" t="s">
        <v>294</v>
      </c>
      <c r="AF57" s="39" t="s">
        <v>73</v>
      </c>
      <c r="AG57" s="38"/>
      <c r="AH57" s="38"/>
      <c r="AI57" s="38"/>
      <c r="AJ57" s="39"/>
      <c r="AK57" s="39"/>
      <c r="AL57" s="41">
        <f>VLOOKUP(G57,Hoja2!P:Q,2,0)</f>
        <v>41290026</v>
      </c>
      <c r="AM57" s="42" t="str">
        <f t="shared" si="3"/>
        <v>IMPUTADO</v>
      </c>
      <c r="AN57" s="42" t="str">
        <f t="shared" si="4"/>
        <v>NO</v>
      </c>
    </row>
    <row r="58" ht="15.75" customHeight="1">
      <c r="A58" s="7">
        <v>45992.0</v>
      </c>
      <c r="B58" s="8" t="str">
        <f t="shared" si="1"/>
        <v>06 A 18</v>
      </c>
      <c r="C58" s="9" t="str">
        <f t="shared" si="2"/>
        <v>12:00 a 14:00</v>
      </c>
      <c r="D58" s="9" t="s">
        <v>178</v>
      </c>
      <c r="E58" s="10" t="s">
        <v>199</v>
      </c>
      <c r="F58" s="8">
        <v>1.0</v>
      </c>
      <c r="G58" s="10" t="s">
        <v>295</v>
      </c>
      <c r="H58" s="24">
        <v>918226.0</v>
      </c>
      <c r="I58" s="25">
        <v>4.6740461E7</v>
      </c>
      <c r="J58" s="26" t="s">
        <v>86</v>
      </c>
      <c r="K58" s="10" t="s">
        <v>43</v>
      </c>
      <c r="L58" s="8" t="s">
        <v>106</v>
      </c>
      <c r="M58" s="8"/>
      <c r="N58" s="26" t="s">
        <v>296</v>
      </c>
      <c r="O58" s="26" t="s">
        <v>89</v>
      </c>
      <c r="P58" s="14">
        <v>0.520833333333333</v>
      </c>
      <c r="Q58" s="14">
        <v>0.555555555555556</v>
      </c>
      <c r="R58" s="14">
        <v>0.510416666666667</v>
      </c>
      <c r="S58" s="14"/>
      <c r="T58" s="14"/>
      <c r="U58" s="14"/>
      <c r="V58" s="14" t="s">
        <v>47</v>
      </c>
      <c r="W58" s="26" t="s">
        <v>297</v>
      </c>
      <c r="X58" s="27">
        <v>0.0</v>
      </c>
      <c r="Y58" s="27">
        <v>0.0</v>
      </c>
      <c r="Z58" s="27">
        <v>0.0</v>
      </c>
      <c r="AA58" s="29" t="s">
        <v>156</v>
      </c>
      <c r="AB58" s="29" t="s">
        <v>50</v>
      </c>
      <c r="AC58" s="30" t="s">
        <v>51</v>
      </c>
      <c r="AD58" s="30"/>
      <c r="AE58" s="30"/>
      <c r="AF58" s="8" t="s">
        <v>52</v>
      </c>
      <c r="AG58" s="10"/>
      <c r="AH58" s="16"/>
      <c r="AI58" s="17"/>
      <c r="AJ58" s="18"/>
      <c r="AK58" s="8"/>
      <c r="AL58" s="19">
        <f>VLOOKUP(G58,Hoja2!P:Q,2,0)</f>
        <v>31651283</v>
      </c>
      <c r="AM58" s="20" t="str">
        <f t="shared" si="3"/>
        <v>NADA</v>
      </c>
      <c r="AN58" s="21" t="str">
        <f t="shared" si="4"/>
        <v>NO</v>
      </c>
    </row>
    <row r="59" ht="15.75" customHeight="1">
      <c r="A59" s="7">
        <v>45992.0</v>
      </c>
      <c r="B59" s="8" t="str">
        <f t="shared" si="1"/>
        <v>06 A 18</v>
      </c>
      <c r="C59" s="9" t="str">
        <f t="shared" si="2"/>
        <v>12:00 a 14:00</v>
      </c>
      <c r="D59" s="9" t="s">
        <v>178</v>
      </c>
      <c r="E59" s="10" t="s">
        <v>188</v>
      </c>
      <c r="F59" s="8">
        <v>1.0</v>
      </c>
      <c r="G59" s="10" t="s">
        <v>298</v>
      </c>
      <c r="H59" s="28">
        <v>918161.0</v>
      </c>
      <c r="I59" s="29">
        <v>4.6740467E7</v>
      </c>
      <c r="J59" s="30" t="s">
        <v>42</v>
      </c>
      <c r="K59" s="10" t="s">
        <v>43</v>
      </c>
      <c r="L59" s="8" t="s">
        <v>44</v>
      </c>
      <c r="M59" s="8"/>
      <c r="N59" s="30" t="s">
        <v>299</v>
      </c>
      <c r="O59" s="30" t="s">
        <v>159</v>
      </c>
      <c r="P59" s="14">
        <v>0.511805555555556</v>
      </c>
      <c r="Q59" s="14">
        <v>0.547916666666667</v>
      </c>
      <c r="R59" s="14">
        <v>0.511805555555556</v>
      </c>
      <c r="S59" s="14" t="s">
        <v>47</v>
      </c>
      <c r="T59" s="14" t="s">
        <v>47</v>
      </c>
      <c r="U59" s="14" t="s">
        <v>47</v>
      </c>
      <c r="V59" s="14" t="s">
        <v>47</v>
      </c>
      <c r="W59" s="30" t="s">
        <v>300</v>
      </c>
      <c r="X59" s="27">
        <v>0.0</v>
      </c>
      <c r="Y59" s="27">
        <v>0.0</v>
      </c>
      <c r="Z59" s="31">
        <v>0.0</v>
      </c>
      <c r="AA59" s="29" t="s">
        <v>301</v>
      </c>
      <c r="AB59" s="29" t="s">
        <v>50</v>
      </c>
      <c r="AC59" s="30" t="s">
        <v>51</v>
      </c>
      <c r="AD59" s="30"/>
      <c r="AE59" s="30"/>
      <c r="AF59" s="8" t="s">
        <v>52</v>
      </c>
      <c r="AG59" s="10"/>
      <c r="AH59" s="16"/>
      <c r="AI59" s="17"/>
      <c r="AJ59" s="18"/>
      <c r="AK59" s="8"/>
      <c r="AL59" s="19">
        <f>VLOOKUP(G59,Hoja2!P:Q,2,0)</f>
        <v>44006317</v>
      </c>
      <c r="AM59" s="20" t="str">
        <f t="shared" si="3"/>
        <v>NADA</v>
      </c>
      <c r="AN59" s="21" t="str">
        <f t="shared" si="4"/>
        <v>NO</v>
      </c>
    </row>
    <row r="60" ht="15.75" customHeight="1">
      <c r="A60" s="7">
        <v>45992.0</v>
      </c>
      <c r="B60" s="8" t="str">
        <f t="shared" si="1"/>
        <v>06 A 18</v>
      </c>
      <c r="C60" s="9" t="str">
        <f t="shared" si="2"/>
        <v>12:00 a 14:00</v>
      </c>
      <c r="D60" s="9" t="s">
        <v>178</v>
      </c>
      <c r="E60" s="10" t="s">
        <v>222</v>
      </c>
      <c r="F60" s="8">
        <v>1.0</v>
      </c>
      <c r="G60" s="10" t="s">
        <v>302</v>
      </c>
      <c r="H60" s="43">
        <v>918202.0</v>
      </c>
      <c r="I60" s="10">
        <v>4.6740555E7</v>
      </c>
      <c r="J60" s="10" t="s">
        <v>42</v>
      </c>
      <c r="K60" s="10" t="s">
        <v>43</v>
      </c>
      <c r="L60" s="8" t="s">
        <v>285</v>
      </c>
      <c r="M60" s="8"/>
      <c r="N60" s="10" t="s">
        <v>303</v>
      </c>
      <c r="O60" s="10" t="s">
        <v>56</v>
      </c>
      <c r="P60" s="14">
        <v>0.522222222222222</v>
      </c>
      <c r="Q60" s="14">
        <v>0.536111111111111</v>
      </c>
      <c r="R60" s="14">
        <v>0.522222222222222</v>
      </c>
      <c r="S60" s="14">
        <v>0.527777777777778</v>
      </c>
      <c r="T60" s="14" t="s">
        <v>47</v>
      </c>
      <c r="U60" s="14" t="s">
        <v>47</v>
      </c>
      <c r="V60" s="14" t="s">
        <v>47</v>
      </c>
      <c r="W60" s="10" t="s">
        <v>304</v>
      </c>
      <c r="X60" s="15">
        <v>0.0</v>
      </c>
      <c r="Y60" s="15">
        <v>0.0</v>
      </c>
      <c r="Z60" s="15">
        <v>0.0</v>
      </c>
      <c r="AA60" s="10" t="s">
        <v>58</v>
      </c>
      <c r="AB60" s="10" t="s">
        <v>50</v>
      </c>
      <c r="AC60" s="10" t="s">
        <v>51</v>
      </c>
      <c r="AD60" s="10"/>
      <c r="AE60" s="10"/>
      <c r="AF60" s="8" t="s">
        <v>52</v>
      </c>
      <c r="AG60" s="10"/>
      <c r="AH60" s="16"/>
      <c r="AI60" s="17"/>
      <c r="AJ60" s="44"/>
      <c r="AK60" s="10"/>
      <c r="AL60" s="19">
        <f>VLOOKUP(G60,Hoja2!P:Q,2,0)</f>
        <v>12841</v>
      </c>
      <c r="AM60" s="20" t="str">
        <f t="shared" si="3"/>
        <v>NADA</v>
      </c>
      <c r="AN60" s="21" t="str">
        <f t="shared" si="4"/>
        <v>NO</v>
      </c>
    </row>
    <row r="61" ht="15.75" customHeight="1">
      <c r="A61" s="7">
        <v>45992.0</v>
      </c>
      <c r="B61" s="8" t="str">
        <f t="shared" si="1"/>
        <v>06 A 18</v>
      </c>
      <c r="C61" s="9" t="str">
        <f t="shared" si="2"/>
        <v>12:00 a 14:00</v>
      </c>
      <c r="D61" s="9" t="s">
        <v>178</v>
      </c>
      <c r="E61" s="10" t="s">
        <v>305</v>
      </c>
      <c r="F61" s="8">
        <v>1.0</v>
      </c>
      <c r="G61" s="10" t="s">
        <v>306</v>
      </c>
      <c r="H61" s="43">
        <v>923502.0</v>
      </c>
      <c r="I61" s="10">
        <v>4.6740581E7</v>
      </c>
      <c r="J61" s="10" t="s">
        <v>42</v>
      </c>
      <c r="K61" s="10" t="s">
        <v>44</v>
      </c>
      <c r="L61" s="8"/>
      <c r="M61" s="8" t="s">
        <v>44</v>
      </c>
      <c r="N61" s="10" t="s">
        <v>307</v>
      </c>
      <c r="O61" s="10" t="s">
        <v>62</v>
      </c>
      <c r="P61" s="14">
        <v>0.516666666666667</v>
      </c>
      <c r="Q61" s="14">
        <v>0.586805555555556</v>
      </c>
      <c r="R61" s="14">
        <v>0.518055555555556</v>
      </c>
      <c r="S61" s="14" t="s">
        <v>47</v>
      </c>
      <c r="T61" s="14" t="s">
        <v>47</v>
      </c>
      <c r="U61" s="14" t="s">
        <v>47</v>
      </c>
      <c r="V61" s="14" t="s">
        <v>47</v>
      </c>
      <c r="W61" s="10" t="s">
        <v>308</v>
      </c>
      <c r="X61" s="15">
        <v>0.0</v>
      </c>
      <c r="Y61" s="15">
        <v>3.0</v>
      </c>
      <c r="Z61" s="15">
        <v>0.0</v>
      </c>
      <c r="AA61" s="10" t="s">
        <v>309</v>
      </c>
      <c r="AB61" s="10" t="s">
        <v>50</v>
      </c>
      <c r="AC61" s="10" t="s">
        <v>71</v>
      </c>
      <c r="AD61" s="10"/>
      <c r="AE61" s="10" t="s">
        <v>310</v>
      </c>
      <c r="AF61" s="8" t="s">
        <v>73</v>
      </c>
      <c r="AG61" s="10"/>
      <c r="AH61" s="16"/>
      <c r="AI61" s="17"/>
      <c r="AJ61" s="44"/>
      <c r="AK61" s="10"/>
      <c r="AL61" s="19">
        <f>VLOOKUP(G61,Hoja2!P:Q,2,0)</f>
        <v>39664781</v>
      </c>
      <c r="AM61" s="20" t="str">
        <f t="shared" si="3"/>
        <v>IMPUTADO</v>
      </c>
      <c r="AN61" s="21" t="str">
        <f t="shared" si="4"/>
        <v>NO</v>
      </c>
    </row>
    <row r="62" ht="15.75" customHeight="1">
      <c r="A62" s="7">
        <v>45992.0</v>
      </c>
      <c r="B62" s="8" t="str">
        <f t="shared" si="1"/>
        <v>06 A 18</v>
      </c>
      <c r="C62" s="9" t="str">
        <f t="shared" si="2"/>
        <v>12:00 a 14:00</v>
      </c>
      <c r="D62" s="9" t="s">
        <v>178</v>
      </c>
      <c r="E62" s="10" t="s">
        <v>206</v>
      </c>
      <c r="F62" s="8">
        <v>1.0</v>
      </c>
      <c r="G62" s="10" t="s">
        <v>311</v>
      </c>
      <c r="H62" s="28">
        <v>918316.0</v>
      </c>
      <c r="I62" s="29">
        <v>4.6740632E7</v>
      </c>
      <c r="J62" s="30" t="s">
        <v>42</v>
      </c>
      <c r="K62" s="10" t="s">
        <v>87</v>
      </c>
      <c r="L62" s="8"/>
      <c r="M62" s="8"/>
      <c r="N62" s="30" t="s">
        <v>312</v>
      </c>
      <c r="O62" s="30" t="s">
        <v>313</v>
      </c>
      <c r="P62" s="14">
        <v>0.530555555555556</v>
      </c>
      <c r="Q62" s="14">
        <v>0.553472222222222</v>
      </c>
      <c r="R62" s="14">
        <v>0.611111111111111</v>
      </c>
      <c r="S62" s="14" t="s">
        <v>47</v>
      </c>
      <c r="T62" s="14" t="s">
        <v>47</v>
      </c>
      <c r="U62" s="14" t="s">
        <v>47</v>
      </c>
      <c r="V62" s="14" t="s">
        <v>47</v>
      </c>
      <c r="W62" s="30" t="s">
        <v>314</v>
      </c>
      <c r="X62" s="27">
        <v>0.0</v>
      </c>
      <c r="Y62" s="27">
        <v>0.0</v>
      </c>
      <c r="Z62" s="31">
        <v>0.0</v>
      </c>
      <c r="AA62" s="29" t="s">
        <v>64</v>
      </c>
      <c r="AB62" s="29" t="s">
        <v>50</v>
      </c>
      <c r="AC62" s="30" t="s">
        <v>51</v>
      </c>
      <c r="AD62" s="30"/>
      <c r="AE62" s="30"/>
      <c r="AF62" s="8" t="s">
        <v>52</v>
      </c>
      <c r="AG62" s="10"/>
      <c r="AH62" s="16"/>
      <c r="AI62" s="17"/>
      <c r="AJ62" s="18"/>
      <c r="AK62" s="8"/>
      <c r="AL62" s="19">
        <f>VLOOKUP(G62,Hoja2!P:Q,2,0)</f>
        <v>12141</v>
      </c>
      <c r="AM62" s="20" t="str">
        <f t="shared" si="3"/>
        <v>NADA</v>
      </c>
      <c r="AN62" s="21" t="str">
        <f t="shared" si="4"/>
        <v>NO</v>
      </c>
    </row>
    <row r="63" ht="15.75" customHeight="1">
      <c r="A63" s="7">
        <v>45992.0</v>
      </c>
      <c r="B63" s="8" t="str">
        <f t="shared" si="1"/>
        <v>06 A 18</v>
      </c>
      <c r="C63" s="9" t="str">
        <f t="shared" si="2"/>
        <v>12:00 a 14:00</v>
      </c>
      <c r="D63" s="9" t="s">
        <v>178</v>
      </c>
      <c r="E63" s="10" t="s">
        <v>242</v>
      </c>
      <c r="F63" s="8">
        <v>1.0</v>
      </c>
      <c r="G63" s="10" t="s">
        <v>243</v>
      </c>
      <c r="H63" s="43">
        <v>923798.0</v>
      </c>
      <c r="I63" s="10">
        <v>4.6740712E7</v>
      </c>
      <c r="J63" s="10" t="s">
        <v>152</v>
      </c>
      <c r="K63" s="10" t="s">
        <v>54</v>
      </c>
      <c r="L63" s="8"/>
      <c r="M63" s="8"/>
      <c r="N63" s="10" t="s">
        <v>315</v>
      </c>
      <c r="O63" s="10" t="s">
        <v>246</v>
      </c>
      <c r="P63" s="14">
        <v>0.529861111111111</v>
      </c>
      <c r="Q63" s="14">
        <v>0.5625</v>
      </c>
      <c r="R63" s="14">
        <v>0.53125</v>
      </c>
      <c r="S63" s="14">
        <v>0.55625</v>
      </c>
      <c r="T63" s="14" t="s">
        <v>47</v>
      </c>
      <c r="U63" s="14" t="s">
        <v>47</v>
      </c>
      <c r="V63" s="14" t="s">
        <v>47</v>
      </c>
      <c r="W63" s="10" t="s">
        <v>316</v>
      </c>
      <c r="X63" s="15">
        <v>0.0</v>
      </c>
      <c r="Y63" s="15">
        <v>0.0</v>
      </c>
      <c r="Z63" s="15">
        <v>0.0</v>
      </c>
      <c r="AA63" s="10" t="s">
        <v>248</v>
      </c>
      <c r="AB63" s="10" t="s">
        <v>50</v>
      </c>
      <c r="AC63" s="10" t="s">
        <v>51</v>
      </c>
      <c r="AD63" s="10"/>
      <c r="AE63" s="10"/>
      <c r="AF63" s="8" t="s">
        <v>52</v>
      </c>
      <c r="AG63" s="10"/>
      <c r="AH63" s="16"/>
      <c r="AI63" s="17"/>
      <c r="AJ63" s="44"/>
      <c r="AK63" s="10"/>
      <c r="AL63" s="19">
        <f>VLOOKUP(G63,Hoja2!P:Q,2,0)</f>
        <v>37989460</v>
      </c>
      <c r="AM63" s="20" t="str">
        <f t="shared" si="3"/>
        <v>NADA</v>
      </c>
      <c r="AN63" s="21" t="str">
        <f t="shared" si="4"/>
        <v>NO</v>
      </c>
    </row>
    <row r="64" ht="15.75" customHeight="1">
      <c r="A64" s="7">
        <v>45992.0</v>
      </c>
      <c r="B64" s="8" t="str">
        <f t="shared" si="1"/>
        <v>06 A 18</v>
      </c>
      <c r="C64" s="9" t="str">
        <f t="shared" si="2"/>
        <v>12:00 a 14:00</v>
      </c>
      <c r="D64" s="9" t="s">
        <v>178</v>
      </c>
      <c r="E64" s="10" t="s">
        <v>199</v>
      </c>
      <c r="F64" s="8">
        <v>1.0</v>
      </c>
      <c r="G64" s="10" t="s">
        <v>317</v>
      </c>
      <c r="H64" s="43">
        <v>926367.0</v>
      </c>
      <c r="I64" s="10">
        <v>4.6740746E7</v>
      </c>
      <c r="J64" s="10" t="s">
        <v>86</v>
      </c>
      <c r="K64" s="10" t="s">
        <v>318</v>
      </c>
      <c r="L64" s="8"/>
      <c r="M64" s="8"/>
      <c r="N64" s="10" t="s">
        <v>319</v>
      </c>
      <c r="O64" s="10" t="s">
        <v>113</v>
      </c>
      <c r="P64" s="14">
        <v>0.533333333333333</v>
      </c>
      <c r="Q64" s="14">
        <v>0.816666666666667</v>
      </c>
      <c r="R64" s="14">
        <v>0.547222222222222</v>
      </c>
      <c r="S64" s="14"/>
      <c r="T64" s="14"/>
      <c r="U64" s="14"/>
      <c r="V64" s="14" t="s">
        <v>47</v>
      </c>
      <c r="W64" s="10" t="s">
        <v>320</v>
      </c>
      <c r="X64" s="15">
        <v>0.0</v>
      </c>
      <c r="Y64" s="15">
        <v>0.0</v>
      </c>
      <c r="Z64" s="15">
        <v>0.0</v>
      </c>
      <c r="AA64" s="10" t="s">
        <v>321</v>
      </c>
      <c r="AB64" s="10" t="s">
        <v>50</v>
      </c>
      <c r="AC64" s="10" t="s">
        <v>51</v>
      </c>
      <c r="AD64" s="10"/>
      <c r="AE64" s="10"/>
      <c r="AF64" s="8" t="s">
        <v>52</v>
      </c>
      <c r="AG64" s="10"/>
      <c r="AH64" s="16"/>
      <c r="AI64" s="17"/>
      <c r="AJ64" s="44"/>
      <c r="AK64" s="10"/>
      <c r="AL64" s="19">
        <f>VLOOKUP(G64,Hoja2!P:Q,2,0)</f>
        <v>94243803</v>
      </c>
      <c r="AM64" s="20" t="str">
        <f t="shared" si="3"/>
        <v>NADA</v>
      </c>
      <c r="AN64" s="21" t="str">
        <f t="shared" si="4"/>
        <v>NO</v>
      </c>
    </row>
    <row r="65" ht="15.75" customHeight="1">
      <c r="A65" s="7">
        <v>45992.0</v>
      </c>
      <c r="B65" s="8" t="str">
        <f t="shared" si="1"/>
        <v>06 A 18</v>
      </c>
      <c r="C65" s="9" t="str">
        <f t="shared" si="2"/>
        <v>12:00 a 14:00</v>
      </c>
      <c r="D65" s="9" t="s">
        <v>178</v>
      </c>
      <c r="E65" s="10" t="s">
        <v>206</v>
      </c>
      <c r="F65" s="8">
        <v>1.0</v>
      </c>
      <c r="G65" s="10" t="s">
        <v>265</v>
      </c>
      <c r="H65" s="28">
        <v>918517.0</v>
      </c>
      <c r="I65" s="29">
        <v>4.6740853E7</v>
      </c>
      <c r="J65" s="30" t="s">
        <v>42</v>
      </c>
      <c r="K65" s="10" t="s">
        <v>125</v>
      </c>
      <c r="L65" s="8"/>
      <c r="M65" s="8"/>
      <c r="N65" s="30" t="s">
        <v>322</v>
      </c>
      <c r="O65" s="30" t="s">
        <v>68</v>
      </c>
      <c r="P65" s="14">
        <v>0.538194444444444</v>
      </c>
      <c r="Q65" s="14">
        <v>0.538888888888889</v>
      </c>
      <c r="R65" s="14"/>
      <c r="S65" s="14" t="s">
        <v>47</v>
      </c>
      <c r="T65" s="14" t="s">
        <v>47</v>
      </c>
      <c r="U65" s="14" t="s">
        <v>47</v>
      </c>
      <c r="V65" s="14" t="s">
        <v>47</v>
      </c>
      <c r="W65" s="30" t="s">
        <v>323</v>
      </c>
      <c r="X65" s="27">
        <v>0.0</v>
      </c>
      <c r="Y65" s="27">
        <v>0.0</v>
      </c>
      <c r="Z65" s="31">
        <v>0.0</v>
      </c>
      <c r="AA65" s="29" t="s">
        <v>95</v>
      </c>
      <c r="AB65" s="29" t="s">
        <v>50</v>
      </c>
      <c r="AC65" s="30" t="s">
        <v>51</v>
      </c>
      <c r="AD65" s="30"/>
      <c r="AE65" s="30"/>
      <c r="AF65" s="8" t="s">
        <v>52</v>
      </c>
      <c r="AG65" s="10"/>
      <c r="AH65" s="16"/>
      <c r="AI65" s="17"/>
      <c r="AJ65" s="18"/>
      <c r="AK65" s="8"/>
      <c r="AL65" s="19">
        <f>VLOOKUP(G65,Hoja2!P:Q,2,0)</f>
        <v>40835168</v>
      </c>
      <c r="AM65" s="20" t="str">
        <f t="shared" si="3"/>
        <v>NADA</v>
      </c>
      <c r="AN65" s="21" t="str">
        <f t="shared" si="4"/>
        <v>NO</v>
      </c>
    </row>
    <row r="66" ht="15.75" customHeight="1">
      <c r="A66" s="7">
        <v>45992.0</v>
      </c>
      <c r="B66" s="8" t="str">
        <f t="shared" si="1"/>
        <v>06 A 18</v>
      </c>
      <c r="C66" s="9" t="str">
        <f t="shared" si="2"/>
        <v>12:00 a 14:00</v>
      </c>
      <c r="D66" s="9" t="s">
        <v>178</v>
      </c>
      <c r="E66" s="10" t="s">
        <v>242</v>
      </c>
      <c r="F66" s="8">
        <v>1.0</v>
      </c>
      <c r="G66" s="10" t="s">
        <v>243</v>
      </c>
      <c r="H66" s="28">
        <v>923801.0</v>
      </c>
      <c r="I66" s="29">
        <v>4.6740966E7</v>
      </c>
      <c r="J66" s="30" t="s">
        <v>152</v>
      </c>
      <c r="K66" s="10" t="s">
        <v>43</v>
      </c>
      <c r="L66" s="8" t="s">
        <v>324</v>
      </c>
      <c r="M66" s="8" t="s">
        <v>325</v>
      </c>
      <c r="N66" s="30" t="s">
        <v>326</v>
      </c>
      <c r="O66" s="30" t="s">
        <v>327</v>
      </c>
      <c r="P66" s="14">
        <v>0.550694444444444</v>
      </c>
      <c r="Q66" s="14">
        <v>0.594444444444444</v>
      </c>
      <c r="R66" s="14">
        <v>0.550694444444444</v>
      </c>
      <c r="S66" s="14" t="s">
        <v>47</v>
      </c>
      <c r="T66" s="14" t="s">
        <v>47</v>
      </c>
      <c r="U66" s="14" t="s">
        <v>47</v>
      </c>
      <c r="V66" s="14" t="s">
        <v>47</v>
      </c>
      <c r="W66" s="30" t="s">
        <v>328</v>
      </c>
      <c r="X66" s="27">
        <v>0.0</v>
      </c>
      <c r="Y66" s="27">
        <v>1.0</v>
      </c>
      <c r="Z66" s="31">
        <v>0.0</v>
      </c>
      <c r="AA66" s="29" t="s">
        <v>329</v>
      </c>
      <c r="AB66" s="29" t="s">
        <v>50</v>
      </c>
      <c r="AC66" s="30" t="s">
        <v>330</v>
      </c>
      <c r="AD66" s="30"/>
      <c r="AE66" s="30" t="s">
        <v>116</v>
      </c>
      <c r="AF66" s="8" t="s">
        <v>177</v>
      </c>
      <c r="AG66" s="10"/>
      <c r="AH66" s="16"/>
      <c r="AI66" s="17" t="s">
        <v>331</v>
      </c>
      <c r="AJ66" s="44"/>
      <c r="AK66" s="10"/>
      <c r="AL66" s="19">
        <f>VLOOKUP(G66,Hoja2!P:Q,2,0)</f>
        <v>37989460</v>
      </c>
      <c r="AM66" s="20" t="str">
        <f t="shared" si="3"/>
        <v>IMPUTADO</v>
      </c>
      <c r="AN66" s="21" t="str">
        <f t="shared" si="4"/>
        <v>NO</v>
      </c>
    </row>
    <row r="67" ht="15.75" customHeight="1">
      <c r="A67" s="7">
        <v>45992.0</v>
      </c>
      <c r="B67" s="8" t="str">
        <f t="shared" si="1"/>
        <v>06 A 18</v>
      </c>
      <c r="C67" s="9" t="str">
        <f t="shared" si="2"/>
        <v>12:00 a 14:00</v>
      </c>
      <c r="D67" s="9" t="s">
        <v>178</v>
      </c>
      <c r="E67" s="10" t="s">
        <v>188</v>
      </c>
      <c r="F67" s="8">
        <v>1.0</v>
      </c>
      <c r="G67" s="10" t="s">
        <v>332</v>
      </c>
      <c r="H67" s="43">
        <v>926188.0</v>
      </c>
      <c r="I67" s="10">
        <v>4.6741049E7</v>
      </c>
      <c r="J67" s="10" t="s">
        <v>42</v>
      </c>
      <c r="K67" s="10" t="s">
        <v>43</v>
      </c>
      <c r="L67" s="8" t="s">
        <v>174</v>
      </c>
      <c r="M67" s="8"/>
      <c r="N67" s="10" t="s">
        <v>333</v>
      </c>
      <c r="O67" s="10" t="s">
        <v>46</v>
      </c>
      <c r="P67" s="14">
        <v>0.556944444444444</v>
      </c>
      <c r="Q67" s="14">
        <v>0.627777777777778</v>
      </c>
      <c r="R67" s="14">
        <v>0.565277777777778</v>
      </c>
      <c r="S67" s="14"/>
      <c r="T67" s="14"/>
      <c r="U67" s="14"/>
      <c r="V67" s="14" t="s">
        <v>47</v>
      </c>
      <c r="W67" s="10" t="s">
        <v>334</v>
      </c>
      <c r="X67" s="15">
        <v>0.0</v>
      </c>
      <c r="Y67" s="15">
        <v>0.0</v>
      </c>
      <c r="Z67" s="15">
        <v>0.0</v>
      </c>
      <c r="AA67" s="10" t="s">
        <v>226</v>
      </c>
      <c r="AB67" s="10" t="s">
        <v>50</v>
      </c>
      <c r="AC67" s="10" t="s">
        <v>51</v>
      </c>
      <c r="AD67" s="10"/>
      <c r="AE67" s="10" t="s">
        <v>65</v>
      </c>
      <c r="AF67" s="8" t="s">
        <v>52</v>
      </c>
      <c r="AG67" s="10"/>
      <c r="AH67" s="16"/>
      <c r="AI67" s="17"/>
      <c r="AJ67" s="44"/>
      <c r="AK67" s="10"/>
      <c r="AL67" s="19">
        <f>VLOOKUP(G67,Hoja2!P:Q,2,0)</f>
        <v>11677</v>
      </c>
      <c r="AM67" s="20" t="str">
        <f t="shared" si="3"/>
        <v>NADA</v>
      </c>
      <c r="AN67" s="21" t="str">
        <f t="shared" si="4"/>
        <v>NO</v>
      </c>
    </row>
    <row r="68" ht="15.75" customHeight="1">
      <c r="A68" s="7">
        <v>45992.0</v>
      </c>
      <c r="B68" s="8" t="str">
        <f t="shared" si="1"/>
        <v>06 A 18</v>
      </c>
      <c r="C68" s="9" t="str">
        <f t="shared" si="2"/>
        <v>12:00 a 14:00</v>
      </c>
      <c r="D68" s="9" t="s">
        <v>178</v>
      </c>
      <c r="E68" s="10" t="s">
        <v>242</v>
      </c>
      <c r="F68" s="8">
        <v>1.0</v>
      </c>
      <c r="G68" s="10" t="s">
        <v>335</v>
      </c>
      <c r="H68" s="28">
        <v>923802.0</v>
      </c>
      <c r="I68" s="29">
        <v>4.674117E7</v>
      </c>
      <c r="J68" s="30" t="s">
        <v>152</v>
      </c>
      <c r="K68" s="10" t="s">
        <v>44</v>
      </c>
      <c r="L68" s="8"/>
      <c r="M68" s="8"/>
      <c r="N68" s="30" t="s">
        <v>336</v>
      </c>
      <c r="O68" s="30" t="s">
        <v>246</v>
      </c>
      <c r="P68" s="14">
        <v>0.571527777777778</v>
      </c>
      <c r="Q68" s="14">
        <v>0.583333333333333</v>
      </c>
      <c r="R68" s="14">
        <v>0.576388888888889</v>
      </c>
      <c r="S68" s="14" t="s">
        <v>47</v>
      </c>
      <c r="T68" s="14" t="s">
        <v>47</v>
      </c>
      <c r="U68" s="14" t="s">
        <v>47</v>
      </c>
      <c r="V68" s="14" t="s">
        <v>47</v>
      </c>
      <c r="W68" s="30" t="s">
        <v>337</v>
      </c>
      <c r="X68" s="27">
        <v>0.0</v>
      </c>
      <c r="Y68" s="27">
        <v>0.0</v>
      </c>
      <c r="Z68" s="31">
        <v>0.0</v>
      </c>
      <c r="AA68" s="29" t="s">
        <v>248</v>
      </c>
      <c r="AB68" s="29" t="s">
        <v>50</v>
      </c>
      <c r="AC68" s="30" t="s">
        <v>330</v>
      </c>
      <c r="AD68" s="30"/>
      <c r="AE68" s="30"/>
      <c r="AF68" s="8" t="s">
        <v>52</v>
      </c>
      <c r="AG68" s="10"/>
      <c r="AH68" s="16"/>
      <c r="AI68" s="17"/>
      <c r="AJ68" s="44"/>
      <c r="AK68" s="10"/>
      <c r="AL68" s="19">
        <f>VLOOKUP(G68,Hoja2!P:Q,2,0)</f>
        <v>44259552</v>
      </c>
      <c r="AM68" s="20" t="str">
        <f t="shared" si="3"/>
        <v>NADA</v>
      </c>
      <c r="AN68" s="21" t="str">
        <f t="shared" si="4"/>
        <v>NO</v>
      </c>
    </row>
    <row r="69" ht="15.75" customHeight="1">
      <c r="A69" s="7">
        <v>45992.0</v>
      </c>
      <c r="B69" s="8" t="str">
        <f t="shared" si="1"/>
        <v>06 A 18</v>
      </c>
      <c r="C69" s="9" t="str">
        <f t="shared" si="2"/>
        <v>12:00 a 14:00</v>
      </c>
      <c r="D69" s="9" t="s">
        <v>178</v>
      </c>
      <c r="E69" s="10" t="s">
        <v>206</v>
      </c>
      <c r="F69" s="8">
        <v>1.0</v>
      </c>
      <c r="G69" s="10" t="s">
        <v>311</v>
      </c>
      <c r="H69" s="28">
        <v>918151.0</v>
      </c>
      <c r="I69" s="29">
        <v>4.6741182E7</v>
      </c>
      <c r="J69" s="30" t="s">
        <v>42</v>
      </c>
      <c r="K69" s="10" t="s">
        <v>43</v>
      </c>
      <c r="L69" s="8" t="s">
        <v>174</v>
      </c>
      <c r="M69" s="8" t="s">
        <v>118</v>
      </c>
      <c r="N69" s="30" t="s">
        <v>338</v>
      </c>
      <c r="O69" s="30" t="s">
        <v>108</v>
      </c>
      <c r="P69" s="14">
        <v>0.580555555555556</v>
      </c>
      <c r="Q69" s="14">
        <v>0.666666666666667</v>
      </c>
      <c r="R69" s="14">
        <v>0.580555555555556</v>
      </c>
      <c r="S69" s="14">
        <v>0.583333333333333</v>
      </c>
      <c r="T69" s="14" t="s">
        <v>47</v>
      </c>
      <c r="U69" s="14" t="s">
        <v>47</v>
      </c>
      <c r="V69" s="14" t="s">
        <v>47</v>
      </c>
      <c r="W69" s="30" t="s">
        <v>339</v>
      </c>
      <c r="X69" s="27">
        <v>0.0</v>
      </c>
      <c r="Y69" s="27">
        <v>1.0</v>
      </c>
      <c r="Z69" s="31">
        <v>1.0</v>
      </c>
      <c r="AA69" s="29" t="s">
        <v>110</v>
      </c>
      <c r="AB69" s="29" t="s">
        <v>50</v>
      </c>
      <c r="AC69" s="30" t="s">
        <v>51</v>
      </c>
      <c r="AD69" s="30"/>
      <c r="AE69" s="30" t="s">
        <v>65</v>
      </c>
      <c r="AF69" s="8" t="s">
        <v>177</v>
      </c>
      <c r="AG69" s="10" t="s">
        <v>340</v>
      </c>
      <c r="AH69" s="16" t="s">
        <v>341</v>
      </c>
      <c r="AI69" s="17"/>
      <c r="AJ69" s="44"/>
      <c r="AK69" s="10"/>
      <c r="AL69" s="19">
        <f>VLOOKUP(G69,Hoja2!P:Q,2,0)</f>
        <v>12141</v>
      </c>
      <c r="AM69" s="20" t="str">
        <f t="shared" si="3"/>
        <v>IMPUTADO</v>
      </c>
      <c r="AN69" s="21" t="str">
        <f t="shared" si="4"/>
        <v>NO</v>
      </c>
    </row>
    <row r="70" ht="15.75" customHeight="1">
      <c r="A70" s="7">
        <v>45992.0</v>
      </c>
      <c r="B70" s="8" t="str">
        <f t="shared" si="1"/>
        <v>06 A 18</v>
      </c>
      <c r="C70" s="9" t="str">
        <f t="shared" si="2"/>
        <v>12:00 a 14:00</v>
      </c>
      <c r="D70" s="9" t="s">
        <v>178</v>
      </c>
      <c r="E70" s="10" t="s">
        <v>222</v>
      </c>
      <c r="F70" s="8">
        <v>1.0</v>
      </c>
      <c r="G70" s="10" t="s">
        <v>342</v>
      </c>
      <c r="H70" s="28">
        <v>918435.0</v>
      </c>
      <c r="I70" s="29">
        <v>4.6741241E7</v>
      </c>
      <c r="J70" s="30" t="s">
        <v>42</v>
      </c>
      <c r="K70" s="10" t="s">
        <v>43</v>
      </c>
      <c r="L70" s="8" t="s">
        <v>75</v>
      </c>
      <c r="M70" s="8" t="s">
        <v>343</v>
      </c>
      <c r="N70" s="30" t="s">
        <v>344</v>
      </c>
      <c r="O70" s="30" t="s">
        <v>345</v>
      </c>
      <c r="P70" s="14">
        <v>0.577083333333333</v>
      </c>
      <c r="Q70" s="14">
        <v>0.608333333333333</v>
      </c>
      <c r="R70" s="14">
        <v>0.582638888888889</v>
      </c>
      <c r="S70" s="14">
        <v>0.582638888888889</v>
      </c>
      <c r="T70" s="14">
        <v>0.582638888888889</v>
      </c>
      <c r="U70" s="14" t="s">
        <v>47</v>
      </c>
      <c r="V70" s="14" t="s">
        <v>47</v>
      </c>
      <c r="W70" s="30" t="s">
        <v>346</v>
      </c>
      <c r="X70" s="27">
        <v>0.0</v>
      </c>
      <c r="Y70" s="27">
        <v>1.0</v>
      </c>
      <c r="Z70" s="31">
        <v>1.0</v>
      </c>
      <c r="AA70" s="29" t="s">
        <v>49</v>
      </c>
      <c r="AB70" s="29" t="s">
        <v>347</v>
      </c>
      <c r="AC70" s="30" t="s">
        <v>51</v>
      </c>
      <c r="AD70" s="30"/>
      <c r="AE70" s="30" t="s">
        <v>65</v>
      </c>
      <c r="AF70" s="8" t="s">
        <v>177</v>
      </c>
      <c r="AG70" s="10" t="s">
        <v>340</v>
      </c>
      <c r="AH70" s="16" t="s">
        <v>348</v>
      </c>
      <c r="AI70" s="17"/>
      <c r="AJ70" s="18"/>
      <c r="AK70" s="8"/>
      <c r="AL70" s="19">
        <f>VLOOKUP(G70,Hoja2!P:Q,2,0)</f>
        <v>12899</v>
      </c>
      <c r="AM70" s="20" t="str">
        <f t="shared" si="3"/>
        <v>IMPUTADO</v>
      </c>
      <c r="AN70" s="21" t="str">
        <f t="shared" si="4"/>
        <v>NO</v>
      </c>
    </row>
    <row r="71" ht="15.75" customHeight="1">
      <c r="A71" s="7">
        <v>45992.0</v>
      </c>
      <c r="B71" s="8" t="str">
        <f t="shared" si="1"/>
        <v>06 A 18</v>
      </c>
      <c r="C71" s="9" t="str">
        <f t="shared" si="2"/>
        <v>12:00 a 14:00</v>
      </c>
      <c r="D71" s="9" t="s">
        <v>178</v>
      </c>
      <c r="E71" s="10" t="s">
        <v>188</v>
      </c>
      <c r="F71" s="8">
        <v>1.0</v>
      </c>
      <c r="G71" s="10" t="s">
        <v>349</v>
      </c>
      <c r="H71" s="28">
        <v>918090.0</v>
      </c>
      <c r="I71" s="29">
        <v>4.6741272E7</v>
      </c>
      <c r="J71" s="30" t="s">
        <v>42</v>
      </c>
      <c r="K71" s="10" t="s">
        <v>43</v>
      </c>
      <c r="L71" s="8" t="s">
        <v>174</v>
      </c>
      <c r="M71" s="8" t="s">
        <v>118</v>
      </c>
      <c r="N71" s="30" t="s">
        <v>350</v>
      </c>
      <c r="O71" s="30" t="s">
        <v>351</v>
      </c>
      <c r="P71" s="14">
        <v>0.580555555555556</v>
      </c>
      <c r="Q71" s="14">
        <v>0.611111111111111</v>
      </c>
      <c r="R71" s="14">
        <v>0.580555555555556</v>
      </c>
      <c r="S71" s="14"/>
      <c r="T71" s="14"/>
      <c r="U71" s="14"/>
      <c r="V71" s="14" t="s">
        <v>47</v>
      </c>
      <c r="W71" s="30" t="s">
        <v>352</v>
      </c>
      <c r="X71" s="27">
        <v>0.0</v>
      </c>
      <c r="Y71" s="27">
        <v>1.0</v>
      </c>
      <c r="Z71" s="31">
        <v>1.0</v>
      </c>
      <c r="AA71" s="29" t="s">
        <v>83</v>
      </c>
      <c r="AB71" s="29" t="s">
        <v>50</v>
      </c>
      <c r="AC71" s="30" t="s">
        <v>51</v>
      </c>
      <c r="AD71" s="30"/>
      <c r="AE71" s="30" t="s">
        <v>65</v>
      </c>
      <c r="AF71" s="8" t="s">
        <v>177</v>
      </c>
      <c r="AG71" s="10"/>
      <c r="AH71" s="16" t="s">
        <v>348</v>
      </c>
      <c r="AI71" s="17"/>
      <c r="AJ71" s="44"/>
      <c r="AK71" s="10"/>
      <c r="AL71" s="19">
        <f>VLOOKUP(G71,Hoja2!P:Q,2,0)</f>
        <v>39849206</v>
      </c>
      <c r="AM71" s="20" t="str">
        <f t="shared" si="3"/>
        <v>IMPUTADO</v>
      </c>
      <c r="AN71" s="21" t="str">
        <f t="shared" si="4"/>
        <v>NO</v>
      </c>
    </row>
    <row r="72" ht="15.75" customHeight="1">
      <c r="A72" s="7">
        <v>45992.0</v>
      </c>
      <c r="B72" s="8" t="str">
        <f t="shared" si="1"/>
        <v>06 A 18</v>
      </c>
      <c r="C72" s="9" t="str">
        <f t="shared" si="2"/>
        <v>14:00 a 16:00</v>
      </c>
      <c r="D72" s="9" t="s">
        <v>178</v>
      </c>
      <c r="E72" s="10" t="s">
        <v>206</v>
      </c>
      <c r="F72" s="8">
        <v>1.0</v>
      </c>
      <c r="G72" s="10" t="s">
        <v>353</v>
      </c>
      <c r="H72" s="28">
        <v>926236.0</v>
      </c>
      <c r="I72" s="29">
        <v>4.674135E7</v>
      </c>
      <c r="J72" s="30" t="s">
        <v>42</v>
      </c>
      <c r="K72" s="10" t="s">
        <v>43</v>
      </c>
      <c r="L72" s="8" t="s">
        <v>106</v>
      </c>
      <c r="M72" s="8"/>
      <c r="N72" s="30" t="s">
        <v>354</v>
      </c>
      <c r="O72" s="30" t="s">
        <v>191</v>
      </c>
      <c r="P72" s="14">
        <v>0.590277777777778</v>
      </c>
      <c r="Q72" s="14">
        <v>0.597222222222222</v>
      </c>
      <c r="R72" s="14"/>
      <c r="S72" s="14" t="s">
        <v>47</v>
      </c>
      <c r="T72" s="14" t="s">
        <v>47</v>
      </c>
      <c r="U72" s="14" t="s">
        <v>47</v>
      </c>
      <c r="V72" s="14" t="s">
        <v>47</v>
      </c>
      <c r="W72" s="30" t="s">
        <v>355</v>
      </c>
      <c r="X72" s="27">
        <v>0.0</v>
      </c>
      <c r="Y72" s="27">
        <v>0.0</v>
      </c>
      <c r="Z72" s="31">
        <v>0.0</v>
      </c>
      <c r="AA72" s="29" t="s">
        <v>193</v>
      </c>
      <c r="AB72" s="29" t="s">
        <v>50</v>
      </c>
      <c r="AC72" s="30" t="s">
        <v>51</v>
      </c>
      <c r="AD72" s="30"/>
      <c r="AE72" s="30"/>
      <c r="AF72" s="8" t="s">
        <v>52</v>
      </c>
      <c r="AG72" s="10"/>
      <c r="AH72" s="16" t="s">
        <v>356</v>
      </c>
      <c r="AI72" s="17"/>
      <c r="AJ72" s="44"/>
      <c r="AK72" s="10"/>
      <c r="AL72" s="19">
        <f>VLOOKUP(G72,Hoja2!P:Q,2,0)</f>
        <v>45524794</v>
      </c>
      <c r="AM72" s="20" t="str">
        <f t="shared" si="3"/>
        <v>NADA</v>
      </c>
      <c r="AN72" s="21" t="str">
        <f t="shared" si="4"/>
        <v>NO</v>
      </c>
    </row>
    <row r="73" ht="15.75" customHeight="1">
      <c r="A73" s="7">
        <v>45992.0</v>
      </c>
      <c r="B73" s="8" t="str">
        <f t="shared" si="1"/>
        <v>06 A 18</v>
      </c>
      <c r="C73" s="9" t="str">
        <f t="shared" si="2"/>
        <v>12:00 a 14:00</v>
      </c>
      <c r="D73" s="9" t="s">
        <v>178</v>
      </c>
      <c r="E73" s="10" t="s">
        <v>179</v>
      </c>
      <c r="F73" s="8">
        <v>1.0</v>
      </c>
      <c r="G73" s="10" t="s">
        <v>357</v>
      </c>
      <c r="H73" s="24">
        <v>918408.0</v>
      </c>
      <c r="I73" s="25">
        <v>4.6741378E7</v>
      </c>
      <c r="J73" s="26" t="s">
        <v>181</v>
      </c>
      <c r="K73" s="10" t="s">
        <v>174</v>
      </c>
      <c r="L73" s="8"/>
      <c r="M73" s="8"/>
      <c r="N73" s="26" t="s">
        <v>358</v>
      </c>
      <c r="O73" s="26" t="s">
        <v>101</v>
      </c>
      <c r="P73" s="14">
        <v>0.572916666666667</v>
      </c>
      <c r="Q73" s="14">
        <v>0.595138888888889</v>
      </c>
      <c r="R73" s="14">
        <v>0.588194444444444</v>
      </c>
      <c r="S73" s="14"/>
      <c r="T73" s="14"/>
      <c r="U73" s="14"/>
      <c r="V73" s="14" t="s">
        <v>47</v>
      </c>
      <c r="W73" s="26" t="s">
        <v>359</v>
      </c>
      <c r="X73" s="27">
        <v>0.0</v>
      </c>
      <c r="Y73" s="27">
        <v>0.0</v>
      </c>
      <c r="Z73" s="27">
        <v>0.0</v>
      </c>
      <c r="AA73" s="29" t="s">
        <v>360</v>
      </c>
      <c r="AB73" s="29" t="s">
        <v>50</v>
      </c>
      <c r="AC73" s="30" t="s">
        <v>51</v>
      </c>
      <c r="AD73" s="30"/>
      <c r="AE73" s="30"/>
      <c r="AF73" s="8" t="s">
        <v>52</v>
      </c>
      <c r="AG73" s="10"/>
      <c r="AH73" s="16"/>
      <c r="AI73" s="17"/>
      <c r="AJ73" s="44"/>
      <c r="AK73" s="10"/>
      <c r="AL73" s="19">
        <f>VLOOKUP(G73,Hoja2!P:Q,2,0)</f>
        <v>36405101</v>
      </c>
      <c r="AM73" s="20" t="str">
        <f t="shared" si="3"/>
        <v>NADA</v>
      </c>
      <c r="AN73" s="21" t="str">
        <f t="shared" si="4"/>
        <v>NO</v>
      </c>
    </row>
    <row r="74" ht="15.75" customHeight="1">
      <c r="A74" s="7">
        <v>45992.0</v>
      </c>
      <c r="B74" s="8" t="str">
        <f t="shared" si="1"/>
        <v>06 A 18</v>
      </c>
      <c r="C74" s="9" t="str">
        <f t="shared" si="2"/>
        <v>14:00 a 16:00</v>
      </c>
      <c r="D74" s="9" t="s">
        <v>178</v>
      </c>
      <c r="E74" s="10" t="s">
        <v>188</v>
      </c>
      <c r="F74" s="8">
        <v>1.0</v>
      </c>
      <c r="G74" s="10" t="s">
        <v>361</v>
      </c>
      <c r="H74" s="43">
        <v>918542.0</v>
      </c>
      <c r="I74" s="10">
        <v>4.6741391E7</v>
      </c>
      <c r="J74" s="10" t="s">
        <v>42</v>
      </c>
      <c r="K74" s="10" t="s">
        <v>43</v>
      </c>
      <c r="L74" s="8" t="s">
        <v>44</v>
      </c>
      <c r="M74" s="8"/>
      <c r="N74" s="10" t="s">
        <v>362</v>
      </c>
      <c r="O74" s="10" t="s">
        <v>62</v>
      </c>
      <c r="P74" s="14">
        <v>0.59375</v>
      </c>
      <c r="Q74" s="14">
        <v>0.602777777777778</v>
      </c>
      <c r="R74" s="14">
        <v>0.59375</v>
      </c>
      <c r="S74" s="14" t="s">
        <v>47</v>
      </c>
      <c r="T74" s="14" t="s">
        <v>47</v>
      </c>
      <c r="U74" s="14" t="s">
        <v>47</v>
      </c>
      <c r="V74" s="14" t="s">
        <v>47</v>
      </c>
      <c r="W74" s="10" t="s">
        <v>363</v>
      </c>
      <c r="X74" s="15">
        <v>0.0</v>
      </c>
      <c r="Y74" s="15">
        <v>0.0</v>
      </c>
      <c r="Z74" s="15">
        <v>0.0</v>
      </c>
      <c r="AA74" s="10" t="s">
        <v>309</v>
      </c>
      <c r="AB74" s="10" t="s">
        <v>50</v>
      </c>
      <c r="AC74" s="10" t="s">
        <v>51</v>
      </c>
      <c r="AD74" s="10"/>
      <c r="AE74" s="10"/>
      <c r="AF74" s="8" t="s">
        <v>52</v>
      </c>
      <c r="AG74" s="10"/>
      <c r="AH74" s="16" t="s">
        <v>356</v>
      </c>
      <c r="AI74" s="17"/>
      <c r="AJ74" s="44"/>
      <c r="AK74" s="10"/>
      <c r="AL74" s="19">
        <f>VLOOKUP(G74,Hoja2!P:Q,2,0)</f>
        <v>46124914</v>
      </c>
      <c r="AM74" s="20" t="str">
        <f t="shared" si="3"/>
        <v>NADA</v>
      </c>
      <c r="AN74" s="21" t="str">
        <f t="shared" si="4"/>
        <v>NO</v>
      </c>
    </row>
    <row r="75" ht="15.75" customHeight="1">
      <c r="A75" s="7">
        <v>45992.0</v>
      </c>
      <c r="B75" s="8" t="str">
        <f t="shared" si="1"/>
        <v>06 A 18</v>
      </c>
      <c r="C75" s="9" t="str">
        <f t="shared" si="2"/>
        <v>14:00 a 16:00</v>
      </c>
      <c r="D75" s="9" t="s">
        <v>178</v>
      </c>
      <c r="E75" s="10" t="s">
        <v>206</v>
      </c>
      <c r="F75" s="8">
        <v>1.0</v>
      </c>
      <c r="G75" s="10" t="s">
        <v>364</v>
      </c>
      <c r="H75" s="43">
        <v>918421.0</v>
      </c>
      <c r="I75" s="10">
        <v>4.6741473E7</v>
      </c>
      <c r="J75" s="10" t="s">
        <v>42</v>
      </c>
      <c r="K75" s="10" t="s">
        <v>43</v>
      </c>
      <c r="L75" s="8" t="s">
        <v>106</v>
      </c>
      <c r="M75" s="8"/>
      <c r="N75" s="10" t="s">
        <v>365</v>
      </c>
      <c r="O75" s="10" t="s">
        <v>68</v>
      </c>
      <c r="P75" s="14">
        <v>0.6</v>
      </c>
      <c r="Q75" s="14">
        <v>0.68125</v>
      </c>
      <c r="R75" s="14">
        <v>0.6</v>
      </c>
      <c r="S75" s="14" t="s">
        <v>47</v>
      </c>
      <c r="T75" s="14" t="s">
        <v>47</v>
      </c>
      <c r="U75" s="14" t="s">
        <v>47</v>
      </c>
      <c r="V75" s="14" t="s">
        <v>47</v>
      </c>
      <c r="W75" s="10" t="s">
        <v>366</v>
      </c>
      <c r="X75" s="15">
        <v>0.0</v>
      </c>
      <c r="Y75" s="15">
        <v>0.0</v>
      </c>
      <c r="Z75" s="15">
        <v>0.0</v>
      </c>
      <c r="AA75" s="10" t="s">
        <v>70</v>
      </c>
      <c r="AB75" s="10" t="s">
        <v>50</v>
      </c>
      <c r="AC75" s="10" t="s">
        <v>51</v>
      </c>
      <c r="AD75" s="10"/>
      <c r="AE75" s="10"/>
      <c r="AF75" s="8" t="s">
        <v>52</v>
      </c>
      <c r="AG75" s="10"/>
      <c r="AH75" s="16" t="s">
        <v>356</v>
      </c>
      <c r="AI75" s="17"/>
      <c r="AJ75" s="44"/>
      <c r="AK75" s="10"/>
      <c r="AL75" s="19">
        <f>VLOOKUP(G75,Hoja2!P:Q,2,0)</f>
        <v>41623311</v>
      </c>
      <c r="AM75" s="20" t="str">
        <f t="shared" si="3"/>
        <v>NADA</v>
      </c>
      <c r="AN75" s="21" t="str">
        <f t="shared" si="4"/>
        <v>NO</v>
      </c>
    </row>
    <row r="76" ht="15.75" customHeight="1">
      <c r="A76" s="7">
        <v>45992.0</v>
      </c>
      <c r="B76" s="8" t="str">
        <f t="shared" si="1"/>
        <v>06 A 18</v>
      </c>
      <c r="C76" s="9" t="str">
        <f t="shared" si="2"/>
        <v>14:00 a 16:00</v>
      </c>
      <c r="D76" s="9" t="s">
        <v>178</v>
      </c>
      <c r="E76" s="10" t="s">
        <v>206</v>
      </c>
      <c r="F76" s="8">
        <v>1.0</v>
      </c>
      <c r="G76" s="10" t="s">
        <v>367</v>
      </c>
      <c r="H76" s="43">
        <v>918094.0</v>
      </c>
      <c r="I76" s="10">
        <v>4.6741522E7</v>
      </c>
      <c r="J76" s="10" t="s">
        <v>42</v>
      </c>
      <c r="K76" s="10" t="s">
        <v>174</v>
      </c>
      <c r="L76" s="8"/>
      <c r="M76" s="8"/>
      <c r="N76" s="10" t="s">
        <v>368</v>
      </c>
      <c r="O76" s="10" t="s">
        <v>46</v>
      </c>
      <c r="P76" s="14">
        <v>0.596527777777778</v>
      </c>
      <c r="Q76" s="14">
        <v>0.60625</v>
      </c>
      <c r="R76" s="14">
        <v>0.601388888888889</v>
      </c>
      <c r="S76" s="14" t="s">
        <v>47</v>
      </c>
      <c r="T76" s="14" t="s">
        <v>47</v>
      </c>
      <c r="U76" s="14"/>
      <c r="V76" s="14" t="s">
        <v>47</v>
      </c>
      <c r="W76" s="10" t="s">
        <v>369</v>
      </c>
      <c r="X76" s="15">
        <v>0.0</v>
      </c>
      <c r="Y76" s="15">
        <v>0.0</v>
      </c>
      <c r="Z76" s="15">
        <v>0.0</v>
      </c>
      <c r="AA76" s="10" t="s">
        <v>49</v>
      </c>
      <c r="AB76" s="10" t="s">
        <v>50</v>
      </c>
      <c r="AC76" s="10" t="s">
        <v>71</v>
      </c>
      <c r="AD76" s="10"/>
      <c r="AE76" s="10"/>
      <c r="AF76" s="8" t="s">
        <v>52</v>
      </c>
      <c r="AG76" s="10"/>
      <c r="AH76" s="16" t="s">
        <v>356</v>
      </c>
      <c r="AI76" s="17"/>
      <c r="AJ76" s="44"/>
      <c r="AK76" s="10"/>
      <c r="AL76" s="19">
        <f>VLOOKUP(G76,Hoja2!P:Q,2,0)</f>
        <v>43988966</v>
      </c>
      <c r="AM76" s="20" t="str">
        <f t="shared" si="3"/>
        <v>NADA</v>
      </c>
      <c r="AN76" s="21" t="str">
        <f t="shared" si="4"/>
        <v>NO</v>
      </c>
    </row>
    <row r="77" ht="15.75" customHeight="1">
      <c r="A77" s="7">
        <v>45992.0</v>
      </c>
      <c r="B77" s="8" t="str">
        <f t="shared" si="1"/>
        <v>06 A 18</v>
      </c>
      <c r="C77" s="9" t="str">
        <f t="shared" si="2"/>
        <v>16:00 a 18:00</v>
      </c>
      <c r="D77" s="9" t="s">
        <v>178</v>
      </c>
      <c r="E77" s="10" t="s">
        <v>199</v>
      </c>
      <c r="F77" s="8">
        <v>1.0</v>
      </c>
      <c r="G77" s="10" t="s">
        <v>370</v>
      </c>
      <c r="H77" s="43">
        <v>926374.0</v>
      </c>
      <c r="I77" s="10">
        <v>4.674157E7</v>
      </c>
      <c r="J77" s="10" t="s">
        <v>86</v>
      </c>
      <c r="K77" s="10" t="s">
        <v>43</v>
      </c>
      <c r="L77" s="8" t="s">
        <v>44</v>
      </c>
      <c r="M77" s="8"/>
      <c r="N77" s="10" t="s">
        <v>371</v>
      </c>
      <c r="O77" s="10" t="s">
        <v>253</v>
      </c>
      <c r="P77" s="14">
        <v>0.680555555555555</v>
      </c>
      <c r="Q77" s="14">
        <v>0.623611111111111</v>
      </c>
      <c r="R77" s="14">
        <v>0.615277777777778</v>
      </c>
      <c r="S77" s="14"/>
      <c r="T77" s="14"/>
      <c r="U77" s="14"/>
      <c r="V77" s="14" t="s">
        <v>47</v>
      </c>
      <c r="W77" s="10" t="s">
        <v>372</v>
      </c>
      <c r="X77" s="15">
        <v>0.0</v>
      </c>
      <c r="Y77" s="15">
        <v>0.0</v>
      </c>
      <c r="Z77" s="15">
        <v>0.0</v>
      </c>
      <c r="AA77" s="10" t="s">
        <v>255</v>
      </c>
      <c r="AB77" s="10" t="s">
        <v>50</v>
      </c>
      <c r="AC77" s="10" t="s">
        <v>51</v>
      </c>
      <c r="AD77" s="10"/>
      <c r="AE77" s="10"/>
      <c r="AF77" s="8" t="s">
        <v>52</v>
      </c>
      <c r="AG77" s="10"/>
      <c r="AH77" s="16"/>
      <c r="AI77" s="17"/>
      <c r="AJ77" s="44"/>
      <c r="AK77" s="10"/>
      <c r="AL77" s="19">
        <f>VLOOKUP(G77,Hoja2!P:Q,2,0)</f>
        <v>35092747</v>
      </c>
      <c r="AM77" s="20" t="str">
        <f t="shared" si="3"/>
        <v>NADA</v>
      </c>
      <c r="AN77" s="21" t="str">
        <f t="shared" si="4"/>
        <v>NO</v>
      </c>
    </row>
    <row r="78" ht="15.75" customHeight="1">
      <c r="A78" s="7">
        <v>45992.0</v>
      </c>
      <c r="B78" s="8" t="str">
        <f t="shared" si="1"/>
        <v>06 A 18</v>
      </c>
      <c r="C78" s="9" t="str">
        <f t="shared" si="2"/>
        <v>14:00 a 16:00</v>
      </c>
      <c r="D78" s="9" t="s">
        <v>178</v>
      </c>
      <c r="E78" s="10" t="s">
        <v>199</v>
      </c>
      <c r="F78" s="8">
        <v>1.0</v>
      </c>
      <c r="G78" s="10" t="s">
        <v>370</v>
      </c>
      <c r="H78" s="43">
        <v>926373.0</v>
      </c>
      <c r="I78" s="10">
        <v>4.6741609E7</v>
      </c>
      <c r="J78" s="10" t="s">
        <v>86</v>
      </c>
      <c r="K78" s="10" t="s">
        <v>44</v>
      </c>
      <c r="L78" s="8"/>
      <c r="M78" s="8" t="s">
        <v>44</v>
      </c>
      <c r="N78" s="10" t="s">
        <v>373</v>
      </c>
      <c r="O78" s="10" t="s">
        <v>253</v>
      </c>
      <c r="P78" s="14">
        <v>0.602777777777778</v>
      </c>
      <c r="Q78" s="14">
        <v>0.717361111111111</v>
      </c>
      <c r="R78" s="14">
        <v>0.616666666666667</v>
      </c>
      <c r="S78" s="14"/>
      <c r="T78" s="14"/>
      <c r="U78" s="14"/>
      <c r="V78" s="14" t="s">
        <v>47</v>
      </c>
      <c r="W78" s="10" t="s">
        <v>374</v>
      </c>
      <c r="X78" s="15">
        <v>0.0</v>
      </c>
      <c r="Y78" s="15">
        <v>2.0</v>
      </c>
      <c r="Z78" s="15">
        <v>0.0</v>
      </c>
      <c r="AA78" s="10" t="s">
        <v>255</v>
      </c>
      <c r="AB78" s="10" t="s">
        <v>50</v>
      </c>
      <c r="AC78" s="10" t="s">
        <v>71</v>
      </c>
      <c r="AD78" s="10"/>
      <c r="AE78" s="10" t="s">
        <v>375</v>
      </c>
      <c r="AF78" s="8" t="s">
        <v>73</v>
      </c>
      <c r="AG78" s="10"/>
      <c r="AH78" s="16" t="s">
        <v>356</v>
      </c>
      <c r="AI78" s="17"/>
      <c r="AJ78" s="44"/>
      <c r="AK78" s="10"/>
      <c r="AL78" s="19">
        <f>VLOOKUP(G78,Hoja2!P:Q,2,0)</f>
        <v>35092747</v>
      </c>
      <c r="AM78" s="20" t="str">
        <f t="shared" si="3"/>
        <v>IMPUTADO</v>
      </c>
      <c r="AN78" s="21" t="str">
        <f t="shared" si="4"/>
        <v>NO</v>
      </c>
    </row>
    <row r="79" ht="15.75" customHeight="1">
      <c r="A79" s="7">
        <v>45992.0</v>
      </c>
      <c r="B79" s="8" t="str">
        <f t="shared" si="1"/>
        <v>06 A 18</v>
      </c>
      <c r="C79" s="9" t="str">
        <f t="shared" si="2"/>
        <v>16:00 a 18:00</v>
      </c>
      <c r="D79" s="9" t="s">
        <v>178</v>
      </c>
      <c r="E79" s="10" t="s">
        <v>206</v>
      </c>
      <c r="F79" s="8">
        <v>1.0</v>
      </c>
      <c r="G79" s="10" t="s">
        <v>376</v>
      </c>
      <c r="H79" s="43">
        <v>918530.0</v>
      </c>
      <c r="I79" s="10">
        <v>4.67417E7</v>
      </c>
      <c r="J79" s="10" t="s">
        <v>42</v>
      </c>
      <c r="K79" s="10" t="s">
        <v>201</v>
      </c>
      <c r="L79" s="8"/>
      <c r="M79" s="8"/>
      <c r="N79" s="10" t="s">
        <v>377</v>
      </c>
      <c r="O79" s="10" t="s">
        <v>378</v>
      </c>
      <c r="P79" s="14">
        <v>0.729166666666667</v>
      </c>
      <c r="Q79" s="14">
        <v>0.620833333333333</v>
      </c>
      <c r="R79" s="14">
        <v>0.619444444444444</v>
      </c>
      <c r="S79" s="14"/>
      <c r="T79" s="14"/>
      <c r="U79" s="14"/>
      <c r="V79" s="14" t="s">
        <v>47</v>
      </c>
      <c r="W79" s="10" t="s">
        <v>379</v>
      </c>
      <c r="X79" s="15">
        <v>0.0</v>
      </c>
      <c r="Y79" s="15">
        <v>0.0</v>
      </c>
      <c r="Z79" s="15">
        <v>0.0</v>
      </c>
      <c r="AA79" s="10" t="s">
        <v>131</v>
      </c>
      <c r="AB79" s="10" t="s">
        <v>50</v>
      </c>
      <c r="AC79" s="10" t="s">
        <v>51</v>
      </c>
      <c r="AD79" s="10"/>
      <c r="AE79" s="10"/>
      <c r="AF79" s="8" t="s">
        <v>52</v>
      </c>
      <c r="AG79" s="10"/>
      <c r="AH79" s="16"/>
      <c r="AI79" s="17"/>
      <c r="AJ79" s="44"/>
      <c r="AK79" s="10"/>
      <c r="AL79" s="19">
        <f>VLOOKUP(G79,Hoja2!P:Q,2,0)</f>
        <v>18224482</v>
      </c>
      <c r="AM79" s="20" t="str">
        <f t="shared" si="3"/>
        <v>NADA</v>
      </c>
      <c r="AN79" s="21" t="str">
        <f t="shared" si="4"/>
        <v>NO</v>
      </c>
    </row>
    <row r="80" ht="15.75" customHeight="1">
      <c r="A80" s="7">
        <v>45992.0</v>
      </c>
      <c r="B80" s="8" t="str">
        <f t="shared" si="1"/>
        <v>06 A 18</v>
      </c>
      <c r="C80" s="9" t="str">
        <f t="shared" si="2"/>
        <v>16:00 a 18:00</v>
      </c>
      <c r="D80" s="9" t="s">
        <v>178</v>
      </c>
      <c r="E80" s="10" t="s">
        <v>188</v>
      </c>
      <c r="F80" s="8">
        <v>1.0</v>
      </c>
      <c r="G80" s="10" t="s">
        <v>380</v>
      </c>
      <c r="H80" s="43">
        <v>918427.0</v>
      </c>
      <c r="I80" s="10">
        <v>4.6741712E7</v>
      </c>
      <c r="J80" s="10" t="s">
        <v>42</v>
      </c>
      <c r="K80" s="10" t="s">
        <v>43</v>
      </c>
      <c r="L80" s="8" t="s">
        <v>44</v>
      </c>
      <c r="M80" s="8"/>
      <c r="N80" s="10" t="s">
        <v>381</v>
      </c>
      <c r="O80" s="10" t="s">
        <v>68</v>
      </c>
      <c r="P80" s="14">
        <v>0.71875</v>
      </c>
      <c r="Q80" s="14">
        <v>0.680555555555556</v>
      </c>
      <c r="R80" s="14">
        <v>0.61875</v>
      </c>
      <c r="S80" s="14"/>
      <c r="T80" s="14"/>
      <c r="U80" s="14"/>
      <c r="V80" s="14" t="s">
        <v>47</v>
      </c>
      <c r="W80" s="10" t="s">
        <v>382</v>
      </c>
      <c r="X80" s="15">
        <v>0.0</v>
      </c>
      <c r="Y80" s="15">
        <v>0.0</v>
      </c>
      <c r="Z80" s="15">
        <v>0.0</v>
      </c>
      <c r="AA80" s="10" t="s">
        <v>70</v>
      </c>
      <c r="AB80" s="10" t="s">
        <v>50</v>
      </c>
      <c r="AC80" s="10" t="s">
        <v>51</v>
      </c>
      <c r="AD80" s="10"/>
      <c r="AE80" s="10"/>
      <c r="AF80" s="8" t="s">
        <v>52</v>
      </c>
      <c r="AG80" s="10"/>
      <c r="AH80" s="16"/>
      <c r="AI80" s="17"/>
      <c r="AJ80" s="44"/>
      <c r="AK80" s="10"/>
      <c r="AL80" s="19">
        <f>VLOOKUP(G80,Hoja2!P:Q,2,0)</f>
        <v>39416059</v>
      </c>
      <c r="AM80" s="20" t="str">
        <f t="shared" si="3"/>
        <v>NADA</v>
      </c>
      <c r="AN80" s="21" t="str">
        <f t="shared" si="4"/>
        <v>NO</v>
      </c>
    </row>
    <row r="81" ht="15.75" customHeight="1">
      <c r="A81" s="7">
        <v>45992.0</v>
      </c>
      <c r="B81" s="8" t="str">
        <f t="shared" si="1"/>
        <v>06 A 18</v>
      </c>
      <c r="C81" s="9" t="str">
        <f t="shared" si="2"/>
        <v>14:00 a 16:00</v>
      </c>
      <c r="D81" s="9" t="s">
        <v>178</v>
      </c>
      <c r="E81" s="10" t="s">
        <v>222</v>
      </c>
      <c r="F81" s="8">
        <v>1.0</v>
      </c>
      <c r="G81" s="10" t="s">
        <v>383</v>
      </c>
      <c r="H81" s="43">
        <v>918253.0</v>
      </c>
      <c r="I81" s="10">
        <v>4.6741812E7</v>
      </c>
      <c r="J81" s="10" t="s">
        <v>42</v>
      </c>
      <c r="K81" s="10" t="s">
        <v>384</v>
      </c>
      <c r="L81" s="8"/>
      <c r="M81" s="8" t="s">
        <v>385</v>
      </c>
      <c r="N81" s="10" t="s">
        <v>386</v>
      </c>
      <c r="O81" s="10" t="s">
        <v>56</v>
      </c>
      <c r="P81" s="14">
        <v>0.615972222222222</v>
      </c>
      <c r="Q81" s="14">
        <v>0.692361111111111</v>
      </c>
      <c r="R81" s="14">
        <v>0.623611111111111</v>
      </c>
      <c r="S81" s="14" t="s">
        <v>47</v>
      </c>
      <c r="T81" s="14" t="s">
        <v>47</v>
      </c>
      <c r="U81" s="14" t="s">
        <v>47</v>
      </c>
      <c r="V81" s="14" t="s">
        <v>47</v>
      </c>
      <c r="W81" s="10" t="s">
        <v>387</v>
      </c>
      <c r="X81" s="15">
        <v>1.0</v>
      </c>
      <c r="Y81" s="15">
        <v>0.0</v>
      </c>
      <c r="Z81" s="15">
        <v>0.0</v>
      </c>
      <c r="AA81" s="10" t="s">
        <v>58</v>
      </c>
      <c r="AB81" s="10" t="s">
        <v>50</v>
      </c>
      <c r="AC81" s="10" t="s">
        <v>71</v>
      </c>
      <c r="AD81" s="10"/>
      <c r="AE81" s="10"/>
      <c r="AF81" s="8" t="s">
        <v>73</v>
      </c>
      <c r="AG81" s="10"/>
      <c r="AH81" s="16"/>
      <c r="AI81" s="17"/>
      <c r="AJ81" s="44"/>
      <c r="AK81" s="10"/>
      <c r="AL81" s="19">
        <f>VLOOKUP(G81,Hoja2!P:Q,2,0)</f>
        <v>44447985</v>
      </c>
      <c r="AM81" s="20" t="str">
        <f t="shared" si="3"/>
        <v>IMPUTADO</v>
      </c>
      <c r="AN81" s="21" t="str">
        <f t="shared" si="4"/>
        <v>NO</v>
      </c>
    </row>
    <row r="82" ht="15.75" customHeight="1">
      <c r="A82" s="7">
        <v>45992.0</v>
      </c>
      <c r="B82" s="8" t="str">
        <f t="shared" si="1"/>
        <v>06 A 18</v>
      </c>
      <c r="C82" s="9" t="str">
        <f t="shared" si="2"/>
        <v>16:00 a 18:00</v>
      </c>
      <c r="D82" s="9" t="s">
        <v>178</v>
      </c>
      <c r="E82" s="10" t="s">
        <v>206</v>
      </c>
      <c r="F82" s="8">
        <v>1.0</v>
      </c>
      <c r="G82" s="10" t="s">
        <v>349</v>
      </c>
      <c r="H82" s="43">
        <v>918100.0</v>
      </c>
      <c r="I82" s="10">
        <v>4.6742061E7</v>
      </c>
      <c r="J82" s="10" t="s">
        <v>42</v>
      </c>
      <c r="K82" s="10" t="s">
        <v>43</v>
      </c>
      <c r="L82" s="8" t="s">
        <v>106</v>
      </c>
      <c r="M82" s="8"/>
      <c r="N82" s="10" t="s">
        <v>388</v>
      </c>
      <c r="O82" s="10" t="s">
        <v>389</v>
      </c>
      <c r="P82" s="14">
        <v>0.723611111111111</v>
      </c>
      <c r="Q82" s="14">
        <v>0.652083333333333</v>
      </c>
      <c r="R82" s="14">
        <v>0.649305555555556</v>
      </c>
      <c r="S82" s="14"/>
      <c r="T82" s="14"/>
      <c r="U82" s="14"/>
      <c r="V82" s="14" t="s">
        <v>47</v>
      </c>
      <c r="W82" s="10" t="s">
        <v>390</v>
      </c>
      <c r="X82" s="15">
        <v>0.0</v>
      </c>
      <c r="Y82" s="15">
        <v>0.0</v>
      </c>
      <c r="Z82" s="15">
        <v>0.0</v>
      </c>
      <c r="AA82" s="10" t="s">
        <v>391</v>
      </c>
      <c r="AB82" s="10" t="s">
        <v>50</v>
      </c>
      <c r="AC82" s="10" t="s">
        <v>51</v>
      </c>
      <c r="AD82" s="10"/>
      <c r="AE82" s="10"/>
      <c r="AF82" s="8" t="s">
        <v>52</v>
      </c>
      <c r="AG82" s="10"/>
      <c r="AH82" s="16"/>
      <c r="AI82" s="17"/>
      <c r="AJ82" s="44"/>
      <c r="AK82" s="10"/>
      <c r="AL82" s="19">
        <f>VLOOKUP(G82,Hoja2!P:Q,2,0)</f>
        <v>39849206</v>
      </c>
      <c r="AM82" s="20" t="str">
        <f t="shared" si="3"/>
        <v>NADA</v>
      </c>
      <c r="AN82" s="21" t="str">
        <f t="shared" si="4"/>
        <v>NO</v>
      </c>
    </row>
    <row r="83" ht="15.75" customHeight="1">
      <c r="A83" s="7">
        <v>45992.0</v>
      </c>
      <c r="B83" s="8" t="str">
        <f t="shared" si="1"/>
        <v>06 A 18</v>
      </c>
      <c r="C83" s="9" t="str">
        <f t="shared" si="2"/>
        <v>14:00 a 16:00</v>
      </c>
      <c r="D83" s="9" t="s">
        <v>178</v>
      </c>
      <c r="E83" s="10" t="s">
        <v>305</v>
      </c>
      <c r="F83" s="8">
        <v>1.0</v>
      </c>
      <c r="G83" s="10" t="s">
        <v>392</v>
      </c>
      <c r="H83" s="43">
        <v>923586.0</v>
      </c>
      <c r="I83" s="10">
        <v>4.6742245E7</v>
      </c>
      <c r="J83" s="10" t="s">
        <v>42</v>
      </c>
      <c r="K83" s="10" t="s">
        <v>43</v>
      </c>
      <c r="L83" s="8" t="s">
        <v>106</v>
      </c>
      <c r="M83" s="8"/>
      <c r="N83" s="10" t="s">
        <v>393</v>
      </c>
      <c r="O83" s="10" t="s">
        <v>277</v>
      </c>
      <c r="P83" s="14">
        <v>0.6625</v>
      </c>
      <c r="Q83" s="14">
        <v>0.673611111111111</v>
      </c>
      <c r="R83" s="14">
        <v>0.672222222222222</v>
      </c>
      <c r="S83" s="14" t="s">
        <v>47</v>
      </c>
      <c r="T83" s="14" t="s">
        <v>47</v>
      </c>
      <c r="U83" s="14" t="s">
        <v>47</v>
      </c>
      <c r="V83" s="14" t="s">
        <v>47</v>
      </c>
      <c r="W83" s="10" t="s">
        <v>394</v>
      </c>
      <c r="X83" s="15">
        <v>0.0</v>
      </c>
      <c r="Y83" s="15">
        <v>0.0</v>
      </c>
      <c r="Z83" s="15">
        <v>0.0</v>
      </c>
      <c r="AA83" s="10" t="s">
        <v>64</v>
      </c>
      <c r="AB83" s="10" t="s">
        <v>50</v>
      </c>
      <c r="AC83" s="10" t="s">
        <v>51</v>
      </c>
      <c r="AD83" s="10"/>
      <c r="AE83" s="10"/>
      <c r="AF83" s="8" t="s">
        <v>52</v>
      </c>
      <c r="AG83" s="10"/>
      <c r="AH83" s="16" t="s">
        <v>356</v>
      </c>
      <c r="AI83" s="17"/>
      <c r="AJ83" s="44"/>
      <c r="AK83" s="10"/>
      <c r="AL83" s="19">
        <f>VLOOKUP(G83,Hoja2!P:Q,2,0)</f>
        <v>10239</v>
      </c>
      <c r="AM83" s="20" t="str">
        <f t="shared" si="3"/>
        <v>NADA</v>
      </c>
      <c r="AN83" s="21" t="str">
        <f t="shared" si="4"/>
        <v>NO</v>
      </c>
    </row>
    <row r="84" ht="15.75" customHeight="1">
      <c r="A84" s="7">
        <v>45992.0</v>
      </c>
      <c r="B84" s="8" t="str">
        <f t="shared" si="1"/>
        <v>06 A 18</v>
      </c>
      <c r="C84" s="9" t="str">
        <f t="shared" si="2"/>
        <v>16:00 a 18:00</v>
      </c>
      <c r="D84" s="9" t="s">
        <v>178</v>
      </c>
      <c r="E84" s="10" t="s">
        <v>242</v>
      </c>
      <c r="F84" s="8">
        <v>1.0</v>
      </c>
      <c r="G84" s="10" t="s">
        <v>395</v>
      </c>
      <c r="H84" s="43">
        <v>921975.0</v>
      </c>
      <c r="I84" s="10">
        <v>4.6742428E7</v>
      </c>
      <c r="J84" s="10" t="s">
        <v>152</v>
      </c>
      <c r="K84" s="10" t="s">
        <v>43</v>
      </c>
      <c r="L84" s="8" t="s">
        <v>174</v>
      </c>
      <c r="M84" s="8" t="s">
        <v>118</v>
      </c>
      <c r="N84" s="10" t="s">
        <v>396</v>
      </c>
      <c r="O84" s="10" t="s">
        <v>277</v>
      </c>
      <c r="P84" s="14">
        <v>0.678472222222222</v>
      </c>
      <c r="Q84" s="14">
        <v>0.73125</v>
      </c>
      <c r="R84" s="14">
        <v>0.678472222222222</v>
      </c>
      <c r="S84" s="14">
        <v>0.683333333333333</v>
      </c>
      <c r="T84" s="14" t="s">
        <v>47</v>
      </c>
      <c r="U84" s="14" t="s">
        <v>47</v>
      </c>
      <c r="V84" s="14" t="s">
        <v>47</v>
      </c>
      <c r="W84" s="10" t="s">
        <v>397</v>
      </c>
      <c r="X84" s="15">
        <v>0.0</v>
      </c>
      <c r="Y84" s="15">
        <v>1.0</v>
      </c>
      <c r="Z84" s="15">
        <v>0.0</v>
      </c>
      <c r="AA84" s="10" t="s">
        <v>279</v>
      </c>
      <c r="AB84" s="10" t="s">
        <v>50</v>
      </c>
      <c r="AC84" s="10" t="s">
        <v>51</v>
      </c>
      <c r="AD84" s="10"/>
      <c r="AE84" s="10"/>
      <c r="AF84" s="8" t="s">
        <v>177</v>
      </c>
      <c r="AG84" s="10"/>
      <c r="AH84" s="16" t="s">
        <v>398</v>
      </c>
      <c r="AI84" s="17"/>
      <c r="AJ84" s="44"/>
      <c r="AK84" s="10"/>
      <c r="AL84" s="19">
        <f>VLOOKUP(G84,Hoja2!P:Q,2,0)</f>
        <v>45926523</v>
      </c>
      <c r="AM84" s="20" t="str">
        <f t="shared" si="3"/>
        <v>IMPUTADO</v>
      </c>
      <c r="AN84" s="21" t="str">
        <f t="shared" si="4"/>
        <v>NO</v>
      </c>
    </row>
    <row r="85" ht="15.75" customHeight="1">
      <c r="A85" s="7">
        <v>45992.0</v>
      </c>
      <c r="B85" s="8" t="str">
        <f t="shared" si="1"/>
        <v>06 A 18</v>
      </c>
      <c r="C85" s="9" t="str">
        <f t="shared" si="2"/>
        <v>16:00 a 18:00</v>
      </c>
      <c r="D85" s="9" t="s">
        <v>178</v>
      </c>
      <c r="E85" s="10" t="s">
        <v>305</v>
      </c>
      <c r="F85" s="8">
        <v>1.0</v>
      </c>
      <c r="G85" s="10" t="s">
        <v>399</v>
      </c>
      <c r="H85" s="43">
        <v>923590.0</v>
      </c>
      <c r="I85" s="10">
        <v>4.674245E7</v>
      </c>
      <c r="J85" s="10" t="s">
        <v>42</v>
      </c>
      <c r="K85" s="10" t="s">
        <v>43</v>
      </c>
      <c r="L85" s="8" t="s">
        <v>106</v>
      </c>
      <c r="M85" s="8"/>
      <c r="N85" s="10" t="s">
        <v>400</v>
      </c>
      <c r="O85" s="10" t="s">
        <v>56</v>
      </c>
      <c r="P85" s="14">
        <v>0.677083333333333</v>
      </c>
      <c r="Q85" s="14">
        <v>0.6875</v>
      </c>
      <c r="R85" s="14">
        <v>0.6875</v>
      </c>
      <c r="S85" s="14" t="s">
        <v>47</v>
      </c>
      <c r="T85" s="14" t="s">
        <v>47</v>
      </c>
      <c r="U85" s="14" t="s">
        <v>47</v>
      </c>
      <c r="V85" s="14" t="s">
        <v>47</v>
      </c>
      <c r="W85" s="10" t="s">
        <v>401</v>
      </c>
      <c r="X85" s="15">
        <v>0.0</v>
      </c>
      <c r="Y85" s="15">
        <v>0.0</v>
      </c>
      <c r="Z85" s="15">
        <v>0.0</v>
      </c>
      <c r="AA85" s="10" t="s">
        <v>58</v>
      </c>
      <c r="AB85" s="8" t="s">
        <v>50</v>
      </c>
      <c r="AC85" s="10" t="s">
        <v>51</v>
      </c>
      <c r="AD85" s="10"/>
      <c r="AE85" s="10"/>
      <c r="AF85" s="8" t="s">
        <v>52</v>
      </c>
      <c r="AG85" s="10"/>
      <c r="AH85" s="16" t="s">
        <v>356</v>
      </c>
      <c r="AI85" s="17"/>
      <c r="AJ85" s="44"/>
      <c r="AK85" s="10"/>
      <c r="AL85" s="19">
        <f>VLOOKUP(G85,Hoja2!P:Q,2,0)</f>
        <v>31821827</v>
      </c>
      <c r="AM85" s="20" t="str">
        <f t="shared" si="3"/>
        <v>NADA</v>
      </c>
      <c r="AN85" s="21" t="str">
        <f t="shared" si="4"/>
        <v>NO</v>
      </c>
    </row>
    <row r="86" ht="15.75" customHeight="1">
      <c r="A86" s="7">
        <v>45992.0</v>
      </c>
      <c r="B86" s="8" t="str">
        <f t="shared" si="1"/>
        <v>06 A 18</v>
      </c>
      <c r="C86" s="9" t="str">
        <f t="shared" si="2"/>
        <v>16:00 a 18:00</v>
      </c>
      <c r="D86" s="9" t="s">
        <v>178</v>
      </c>
      <c r="E86" s="10" t="s">
        <v>179</v>
      </c>
      <c r="F86" s="8">
        <v>1.0</v>
      </c>
      <c r="G86" s="10" t="s">
        <v>402</v>
      </c>
      <c r="H86" s="43">
        <v>918419.0</v>
      </c>
      <c r="I86" s="10">
        <v>4.6742481E7</v>
      </c>
      <c r="J86" s="10" t="s">
        <v>181</v>
      </c>
      <c r="K86" s="10" t="s">
        <v>98</v>
      </c>
      <c r="L86" s="8"/>
      <c r="M86" s="8"/>
      <c r="N86" s="10" t="s">
        <v>230</v>
      </c>
      <c r="O86" s="10" t="s">
        <v>101</v>
      </c>
      <c r="P86" s="14">
        <v>0.679166666666667</v>
      </c>
      <c r="Q86" s="14">
        <v>0.688888888888889</v>
      </c>
      <c r="R86" s="14">
        <v>0.68125</v>
      </c>
      <c r="S86" s="14" t="s">
        <v>47</v>
      </c>
      <c r="T86" s="14" t="s">
        <v>47</v>
      </c>
      <c r="U86" s="14" t="s">
        <v>47</v>
      </c>
      <c r="V86" s="14" t="s">
        <v>47</v>
      </c>
      <c r="W86" s="10" t="s">
        <v>403</v>
      </c>
      <c r="X86" s="15">
        <v>0.0</v>
      </c>
      <c r="Y86" s="15">
        <v>0.0</v>
      </c>
      <c r="Z86" s="15">
        <v>0.0</v>
      </c>
      <c r="AA86" s="10" t="s">
        <v>103</v>
      </c>
      <c r="AB86" s="10" t="s">
        <v>50</v>
      </c>
      <c r="AC86" s="10" t="s">
        <v>71</v>
      </c>
      <c r="AD86" s="10"/>
      <c r="AE86" s="10"/>
      <c r="AF86" s="8" t="s">
        <v>52</v>
      </c>
      <c r="AG86" s="10"/>
      <c r="AH86" s="16"/>
      <c r="AI86" s="17"/>
      <c r="AJ86" s="44"/>
      <c r="AK86" s="10"/>
      <c r="AL86" s="19">
        <f>VLOOKUP(G86,Hoja2!P:Q,2,0)</f>
        <v>17212</v>
      </c>
      <c r="AM86" s="20" t="str">
        <f t="shared" si="3"/>
        <v>NADA</v>
      </c>
      <c r="AN86" s="21" t="str">
        <f t="shared" si="4"/>
        <v>NO</v>
      </c>
    </row>
    <row r="87" ht="15.75" customHeight="1">
      <c r="A87" s="7">
        <v>45992.0</v>
      </c>
      <c r="B87" s="8" t="str">
        <f t="shared" si="1"/>
        <v>06 A 18</v>
      </c>
      <c r="C87" s="9" t="str">
        <f t="shared" si="2"/>
        <v>16:00 a 18:00</v>
      </c>
      <c r="D87" s="9" t="s">
        <v>178</v>
      </c>
      <c r="E87" s="10" t="s">
        <v>222</v>
      </c>
      <c r="F87" s="8">
        <v>1.0</v>
      </c>
      <c r="G87" s="10" t="s">
        <v>367</v>
      </c>
      <c r="H87" s="43">
        <v>918109.0</v>
      </c>
      <c r="I87" s="10">
        <v>4.6742487E7</v>
      </c>
      <c r="J87" s="10" t="s">
        <v>42</v>
      </c>
      <c r="K87" s="10" t="s">
        <v>125</v>
      </c>
      <c r="L87" s="8"/>
      <c r="M87" s="8" t="s">
        <v>404</v>
      </c>
      <c r="N87" s="10" t="s">
        <v>405</v>
      </c>
      <c r="O87" s="10" t="s">
        <v>46</v>
      </c>
      <c r="P87" s="14">
        <v>0.678472222222222</v>
      </c>
      <c r="Q87" s="14">
        <v>0.704861111111111</v>
      </c>
      <c r="R87" s="14">
        <v>0.6875</v>
      </c>
      <c r="S87" s="14"/>
      <c r="T87" s="14"/>
      <c r="U87" s="14"/>
      <c r="V87" s="14" t="s">
        <v>47</v>
      </c>
      <c r="W87" s="10" t="s">
        <v>406</v>
      </c>
      <c r="X87" s="15">
        <v>1.0</v>
      </c>
      <c r="Y87" s="15">
        <v>0.0</v>
      </c>
      <c r="Z87" s="15">
        <v>0.0</v>
      </c>
      <c r="AA87" s="10" t="s">
        <v>131</v>
      </c>
      <c r="AB87" s="10" t="s">
        <v>50</v>
      </c>
      <c r="AC87" s="10" t="s">
        <v>71</v>
      </c>
      <c r="AD87" s="10"/>
      <c r="AE87" s="10"/>
      <c r="AF87" s="8" t="s">
        <v>73</v>
      </c>
      <c r="AG87" s="10"/>
      <c r="AH87" s="16"/>
      <c r="AI87" s="17"/>
      <c r="AJ87" s="44"/>
      <c r="AK87" s="10"/>
      <c r="AL87" s="19">
        <f>VLOOKUP(G87,Hoja2!P:Q,2,0)</f>
        <v>43988966</v>
      </c>
      <c r="AM87" s="20" t="str">
        <f t="shared" si="3"/>
        <v>IMPUTADO</v>
      </c>
      <c r="AN87" s="21" t="str">
        <f t="shared" si="4"/>
        <v>NO</v>
      </c>
    </row>
    <row r="88" ht="15.75" customHeight="1">
      <c r="A88" s="37">
        <v>45992.0</v>
      </c>
      <c r="B88" s="8" t="str">
        <f t="shared" si="1"/>
        <v>06 A 18</v>
      </c>
      <c r="C88" s="9" t="str">
        <f t="shared" si="2"/>
        <v>16:00 a 18:00</v>
      </c>
      <c r="D88" s="9" t="s">
        <v>178</v>
      </c>
      <c r="E88" s="38" t="s">
        <v>179</v>
      </c>
      <c r="F88" s="8">
        <v>1.0</v>
      </c>
      <c r="G88" s="38" t="s">
        <v>402</v>
      </c>
      <c r="H88" s="45">
        <v>926224.0</v>
      </c>
      <c r="I88" s="38">
        <v>4.6742641E7</v>
      </c>
      <c r="J88" s="38" t="s">
        <v>181</v>
      </c>
      <c r="K88" s="38" t="s">
        <v>98</v>
      </c>
      <c r="L88" s="39"/>
      <c r="M88" s="39" t="s">
        <v>99</v>
      </c>
      <c r="N88" s="38" t="s">
        <v>240</v>
      </c>
      <c r="O88" s="38" t="s">
        <v>101</v>
      </c>
      <c r="P88" s="40">
        <v>0.682638888888889</v>
      </c>
      <c r="Q88" s="40">
        <v>0.702083333333333</v>
      </c>
      <c r="R88" s="40">
        <v>0.695138888888889</v>
      </c>
      <c r="S88" s="40"/>
      <c r="T88" s="40"/>
      <c r="U88" s="40"/>
      <c r="V88" s="40" t="s">
        <v>47</v>
      </c>
      <c r="W88" s="38" t="s">
        <v>407</v>
      </c>
      <c r="X88" s="46">
        <v>0.0</v>
      </c>
      <c r="Y88" s="46">
        <v>1.0</v>
      </c>
      <c r="Z88" s="46">
        <v>0.0</v>
      </c>
      <c r="AA88" s="38" t="s">
        <v>103</v>
      </c>
      <c r="AB88" s="38" t="s">
        <v>50</v>
      </c>
      <c r="AC88" s="38" t="s">
        <v>71</v>
      </c>
      <c r="AD88" s="38"/>
      <c r="AE88" s="38" t="s">
        <v>104</v>
      </c>
      <c r="AF88" s="39" t="s">
        <v>73</v>
      </c>
      <c r="AG88" s="38"/>
      <c r="AH88" s="38"/>
      <c r="AI88" s="38"/>
      <c r="AJ88" s="38"/>
      <c r="AK88" s="38"/>
      <c r="AL88" s="41">
        <f>VLOOKUP(G88,Hoja2!P:Q,2,0)</f>
        <v>17212</v>
      </c>
      <c r="AM88" s="42" t="str">
        <f t="shared" si="3"/>
        <v>IMPUTADO</v>
      </c>
      <c r="AN88" s="42" t="str">
        <f t="shared" si="4"/>
        <v>NO</v>
      </c>
    </row>
    <row r="89" ht="15.75" customHeight="1">
      <c r="A89" s="7">
        <v>45992.0</v>
      </c>
      <c r="B89" s="8" t="str">
        <f t="shared" si="1"/>
        <v>06 A 18</v>
      </c>
      <c r="C89" s="9" t="str">
        <f t="shared" si="2"/>
        <v>16:00 a 18:00</v>
      </c>
      <c r="D89" s="9" t="s">
        <v>178</v>
      </c>
      <c r="E89" s="10" t="s">
        <v>188</v>
      </c>
      <c r="F89" s="8">
        <v>1.0</v>
      </c>
      <c r="G89" s="10" t="s">
        <v>408</v>
      </c>
      <c r="H89" s="43">
        <v>918104.0</v>
      </c>
      <c r="I89" s="10">
        <v>4.6742649E7</v>
      </c>
      <c r="J89" s="10" t="s">
        <v>42</v>
      </c>
      <c r="K89" s="10" t="s">
        <v>43</v>
      </c>
      <c r="L89" s="8" t="s">
        <v>174</v>
      </c>
      <c r="M89" s="8"/>
      <c r="N89" s="10" t="s">
        <v>409</v>
      </c>
      <c r="O89" s="10" t="s">
        <v>351</v>
      </c>
      <c r="P89" s="14">
        <v>0.693055555555556</v>
      </c>
      <c r="Q89" s="14">
        <v>0.720833333333333</v>
      </c>
      <c r="R89" s="14">
        <v>0.693055555555556</v>
      </c>
      <c r="S89" s="14">
        <v>0.693055555555556</v>
      </c>
      <c r="T89" s="14" t="s">
        <v>47</v>
      </c>
      <c r="U89" s="14" t="s">
        <v>47</v>
      </c>
      <c r="V89" s="14" t="s">
        <v>47</v>
      </c>
      <c r="W89" s="10" t="s">
        <v>410</v>
      </c>
      <c r="X89" s="15">
        <v>0.0</v>
      </c>
      <c r="Y89" s="15">
        <v>0.0</v>
      </c>
      <c r="Z89" s="15">
        <v>0.0</v>
      </c>
      <c r="AA89" s="10" t="s">
        <v>391</v>
      </c>
      <c r="AB89" s="10" t="s">
        <v>50</v>
      </c>
      <c r="AC89" s="10" t="s">
        <v>71</v>
      </c>
      <c r="AD89" s="10"/>
      <c r="AE89" s="10"/>
      <c r="AF89" s="8" t="s">
        <v>52</v>
      </c>
      <c r="AG89" s="10"/>
      <c r="AH89" s="16"/>
      <c r="AI89" s="17"/>
      <c r="AJ89" s="44"/>
      <c r="AK89" s="10"/>
      <c r="AL89" s="19">
        <f>VLOOKUP(G89,Hoja2!P:Q,2,0)</f>
        <v>28460124</v>
      </c>
      <c r="AM89" s="20" t="str">
        <f t="shared" si="3"/>
        <v>NADA</v>
      </c>
      <c r="AN89" s="21" t="str">
        <f t="shared" si="4"/>
        <v>NO</v>
      </c>
    </row>
    <row r="90" ht="15.75" customHeight="1">
      <c r="A90" s="7">
        <v>45992.0</v>
      </c>
      <c r="B90" s="8" t="str">
        <f t="shared" si="1"/>
        <v>06 A 18</v>
      </c>
      <c r="C90" s="9" t="str">
        <f t="shared" si="2"/>
        <v>16:00 a 18:00</v>
      </c>
      <c r="D90" s="9" t="s">
        <v>178</v>
      </c>
      <c r="E90" s="10" t="s">
        <v>179</v>
      </c>
      <c r="F90" s="8">
        <v>1.0</v>
      </c>
      <c r="G90" s="10" t="s">
        <v>411</v>
      </c>
      <c r="H90" s="43">
        <v>926228.0</v>
      </c>
      <c r="I90" s="10">
        <v>4.6742651E7</v>
      </c>
      <c r="J90" s="10" t="s">
        <v>181</v>
      </c>
      <c r="K90" s="10" t="s">
        <v>412</v>
      </c>
      <c r="L90" s="8" t="s">
        <v>44</v>
      </c>
      <c r="M90" s="8" t="s">
        <v>44</v>
      </c>
      <c r="N90" s="10" t="s">
        <v>413</v>
      </c>
      <c r="O90" s="10" t="s">
        <v>214</v>
      </c>
      <c r="P90" s="14">
        <v>0.7</v>
      </c>
      <c r="Q90" s="14">
        <v>0.702083333333333</v>
      </c>
      <c r="R90" s="14">
        <v>0.698611111111111</v>
      </c>
      <c r="S90" s="14"/>
      <c r="T90" s="14"/>
      <c r="U90" s="14"/>
      <c r="V90" s="14" t="s">
        <v>47</v>
      </c>
      <c r="W90" s="10" t="s">
        <v>414</v>
      </c>
      <c r="X90" s="15">
        <v>0.0</v>
      </c>
      <c r="Y90" s="15">
        <v>1.0</v>
      </c>
      <c r="Z90" s="15">
        <v>0.0</v>
      </c>
      <c r="AA90" s="10" t="s">
        <v>216</v>
      </c>
      <c r="AB90" s="10" t="s">
        <v>50</v>
      </c>
      <c r="AC90" s="10" t="s">
        <v>51</v>
      </c>
      <c r="AD90" s="10"/>
      <c r="AE90" s="10"/>
      <c r="AF90" s="8" t="s">
        <v>177</v>
      </c>
      <c r="AG90" s="10"/>
      <c r="AH90" s="16"/>
      <c r="AI90" s="17"/>
      <c r="AJ90" s="44"/>
      <c r="AK90" s="10"/>
      <c r="AL90" s="19">
        <f>VLOOKUP(G90,Hoja2!P:Q,2,0)</f>
        <v>34999122</v>
      </c>
      <c r="AM90" s="20" t="str">
        <f t="shared" si="3"/>
        <v>IMPUTADO</v>
      </c>
      <c r="AN90" s="21" t="str">
        <f t="shared" si="4"/>
        <v>NO</v>
      </c>
    </row>
    <row r="91" ht="15.75" customHeight="1">
      <c r="A91" s="7">
        <v>45992.0</v>
      </c>
      <c r="B91" s="8" t="str">
        <f t="shared" si="1"/>
        <v>06 A 18</v>
      </c>
      <c r="C91" s="9" t="str">
        <f t="shared" si="2"/>
        <v>16:00 a 18:00</v>
      </c>
      <c r="D91" s="9" t="s">
        <v>178</v>
      </c>
      <c r="E91" s="10" t="s">
        <v>242</v>
      </c>
      <c r="F91" s="8">
        <v>1.0</v>
      </c>
      <c r="G91" s="10" t="s">
        <v>415</v>
      </c>
      <c r="H91" s="43">
        <v>922096.0</v>
      </c>
      <c r="I91" s="10">
        <v>4.6742797E7</v>
      </c>
      <c r="J91" s="10" t="s">
        <v>152</v>
      </c>
      <c r="K91" s="10" t="s">
        <v>43</v>
      </c>
      <c r="L91" s="8" t="s">
        <v>174</v>
      </c>
      <c r="M91" s="8" t="s">
        <v>118</v>
      </c>
      <c r="N91" s="10" t="s">
        <v>416</v>
      </c>
      <c r="O91" s="10" t="s">
        <v>228</v>
      </c>
      <c r="P91" s="14">
        <v>0.706944444444444</v>
      </c>
      <c r="Q91" s="14">
        <v>0.75</v>
      </c>
      <c r="R91" s="14">
        <v>0.706944444444444</v>
      </c>
      <c r="S91" s="14">
        <v>0.715277777777778</v>
      </c>
      <c r="T91" s="14" t="s">
        <v>47</v>
      </c>
      <c r="U91" s="14" t="s">
        <v>47</v>
      </c>
      <c r="V91" s="14" t="s">
        <v>47</v>
      </c>
      <c r="W91" s="10" t="s">
        <v>417</v>
      </c>
      <c r="X91" s="15">
        <v>0.0</v>
      </c>
      <c r="Y91" s="15">
        <v>1.0</v>
      </c>
      <c r="Z91" s="15">
        <v>0.0</v>
      </c>
      <c r="AA91" s="10" t="s">
        <v>95</v>
      </c>
      <c r="AB91" s="10" t="s">
        <v>50</v>
      </c>
      <c r="AC91" s="10" t="s">
        <v>51</v>
      </c>
      <c r="AD91" s="10"/>
      <c r="AE91" s="10"/>
      <c r="AF91" s="8" t="s">
        <v>177</v>
      </c>
      <c r="AG91" s="10"/>
      <c r="AH91" s="16" t="s">
        <v>418</v>
      </c>
      <c r="AI91" s="17"/>
      <c r="AJ91" s="44"/>
      <c r="AK91" s="10"/>
      <c r="AL91" s="19">
        <f>VLOOKUP(G91,Hoja2!P:Q,2,0)</f>
        <v>37542097</v>
      </c>
      <c r="AM91" s="20" t="str">
        <f t="shared" si="3"/>
        <v>IMPUTADO</v>
      </c>
      <c r="AN91" s="21" t="str">
        <f t="shared" si="4"/>
        <v>NO</v>
      </c>
    </row>
    <row r="92" ht="15.75" customHeight="1">
      <c r="A92" s="7">
        <v>45992.0</v>
      </c>
      <c r="B92" s="8" t="str">
        <f t="shared" si="1"/>
        <v>06 A 18</v>
      </c>
      <c r="C92" s="9" t="str">
        <f t="shared" si="2"/>
        <v>16:00 a 18:00</v>
      </c>
      <c r="D92" s="9" t="s">
        <v>178</v>
      </c>
      <c r="E92" s="10" t="s">
        <v>206</v>
      </c>
      <c r="F92" s="8">
        <v>1.0</v>
      </c>
      <c r="G92" s="10" t="s">
        <v>281</v>
      </c>
      <c r="H92" s="43">
        <v>918311.0</v>
      </c>
      <c r="I92" s="10">
        <v>4.6742798E7</v>
      </c>
      <c r="J92" s="10" t="s">
        <v>42</v>
      </c>
      <c r="K92" s="10" t="s">
        <v>43</v>
      </c>
      <c r="L92" s="8" t="s">
        <v>419</v>
      </c>
      <c r="M92" s="8"/>
      <c r="N92" s="10" t="s">
        <v>420</v>
      </c>
      <c r="O92" s="10" t="s">
        <v>283</v>
      </c>
      <c r="P92" s="14">
        <v>0.710416666666667</v>
      </c>
      <c r="Q92" s="14">
        <v>0.715277777777778</v>
      </c>
      <c r="R92" s="14">
        <v>0.713888888888889</v>
      </c>
      <c r="S92" s="14"/>
      <c r="T92" s="14"/>
      <c r="U92" s="14"/>
      <c r="V92" s="14" t="s">
        <v>47</v>
      </c>
      <c r="W92" s="10" t="s">
        <v>421</v>
      </c>
      <c r="X92" s="15">
        <v>0.0</v>
      </c>
      <c r="Y92" s="15">
        <v>0.0</v>
      </c>
      <c r="Z92" s="15">
        <v>0.0</v>
      </c>
      <c r="AA92" s="10" t="s">
        <v>274</v>
      </c>
      <c r="AB92" s="10" t="s">
        <v>50</v>
      </c>
      <c r="AC92" s="10" t="s">
        <v>51</v>
      </c>
      <c r="AD92" s="10"/>
      <c r="AE92" s="10"/>
      <c r="AF92" s="8" t="s">
        <v>52</v>
      </c>
      <c r="AG92" s="10"/>
      <c r="AH92" s="16"/>
      <c r="AI92" s="17"/>
      <c r="AJ92" s="44"/>
      <c r="AK92" s="10"/>
      <c r="AL92" s="19">
        <f>VLOOKUP(G92,Hoja2!P:Q,2,0)</f>
        <v>11675</v>
      </c>
      <c r="AM92" s="20" t="str">
        <f t="shared" si="3"/>
        <v>NADA</v>
      </c>
      <c r="AN92" s="21" t="str">
        <f t="shared" si="4"/>
        <v>NO</v>
      </c>
    </row>
    <row r="93" ht="15.75" customHeight="1">
      <c r="A93" s="7">
        <v>45992.0</v>
      </c>
      <c r="B93" s="8" t="str">
        <f t="shared" si="1"/>
        <v>06 A 18</v>
      </c>
      <c r="C93" s="9" t="str">
        <f t="shared" si="2"/>
        <v>16:00 a 18:00</v>
      </c>
      <c r="D93" s="9" t="s">
        <v>178</v>
      </c>
      <c r="E93" s="10" t="s">
        <v>179</v>
      </c>
      <c r="F93" s="8">
        <v>1.0</v>
      </c>
      <c r="G93" s="10" t="s">
        <v>357</v>
      </c>
      <c r="H93" s="43">
        <v>926230.0</v>
      </c>
      <c r="I93" s="10">
        <v>4.6742966E7</v>
      </c>
      <c r="J93" s="10" t="s">
        <v>181</v>
      </c>
      <c r="K93" s="10" t="s">
        <v>43</v>
      </c>
      <c r="L93" s="8" t="s">
        <v>174</v>
      </c>
      <c r="M93" s="8" t="s">
        <v>118</v>
      </c>
      <c r="N93" s="10" t="s">
        <v>422</v>
      </c>
      <c r="O93" s="10" t="s">
        <v>101</v>
      </c>
      <c r="P93" s="14">
        <v>0.709027777777778</v>
      </c>
      <c r="Q93" s="14">
        <v>0.843055555555556</v>
      </c>
      <c r="R93" s="14">
        <v>0.720138888888889</v>
      </c>
      <c r="S93" s="14"/>
      <c r="T93" s="14"/>
      <c r="U93" s="14"/>
      <c r="V93" s="14" t="s">
        <v>47</v>
      </c>
      <c r="W93" s="10" t="s">
        <v>423</v>
      </c>
      <c r="X93" s="15">
        <v>0.0</v>
      </c>
      <c r="Y93" s="15">
        <v>1.0</v>
      </c>
      <c r="Z93" s="15">
        <v>0.0</v>
      </c>
      <c r="AA93" s="10" t="s">
        <v>103</v>
      </c>
      <c r="AB93" s="8" t="s">
        <v>50</v>
      </c>
      <c r="AC93" s="10" t="s">
        <v>51</v>
      </c>
      <c r="AD93" s="10"/>
      <c r="AE93" s="10"/>
      <c r="AF93" s="8" t="s">
        <v>177</v>
      </c>
      <c r="AG93" s="10"/>
      <c r="AH93" s="16" t="s">
        <v>424</v>
      </c>
      <c r="AI93" s="17"/>
      <c r="AJ93" s="44"/>
      <c r="AK93" s="10"/>
      <c r="AL93" s="19">
        <f>VLOOKUP(G93,Hoja2!P:Q,2,0)</f>
        <v>36405101</v>
      </c>
      <c r="AM93" s="20" t="str">
        <f t="shared" si="3"/>
        <v>IMPUTADO</v>
      </c>
      <c r="AN93" s="21" t="str">
        <f t="shared" si="4"/>
        <v>NO</v>
      </c>
    </row>
    <row r="94" ht="15.75" customHeight="1">
      <c r="A94" s="7">
        <v>45992.0</v>
      </c>
      <c r="B94" s="8" t="str">
        <f t="shared" si="1"/>
        <v>06 A 18</v>
      </c>
      <c r="C94" s="9" t="str">
        <f t="shared" si="2"/>
        <v>16:00 a 18:00</v>
      </c>
      <c r="D94" s="9" t="s">
        <v>178</v>
      </c>
      <c r="E94" s="10" t="s">
        <v>179</v>
      </c>
      <c r="F94" s="8">
        <v>1.0</v>
      </c>
      <c r="G94" s="10" t="s">
        <v>357</v>
      </c>
      <c r="H94" s="43">
        <v>926233.0</v>
      </c>
      <c r="I94" s="10">
        <v>4.6743118E7</v>
      </c>
      <c r="J94" s="10" t="s">
        <v>181</v>
      </c>
      <c r="K94" s="10" t="s">
        <v>43</v>
      </c>
      <c r="L94" s="8" t="s">
        <v>174</v>
      </c>
      <c r="M94" s="8" t="s">
        <v>118</v>
      </c>
      <c r="N94" s="10" t="s">
        <v>292</v>
      </c>
      <c r="O94" s="10" t="s">
        <v>101</v>
      </c>
      <c r="P94" s="14">
        <v>0.715277777777778</v>
      </c>
      <c r="Q94" s="14">
        <v>0.726388888888889</v>
      </c>
      <c r="R94" s="14">
        <v>0.722222222222222</v>
      </c>
      <c r="S94" s="14"/>
      <c r="T94" s="14"/>
      <c r="U94" s="14"/>
      <c r="V94" s="14" t="s">
        <v>47</v>
      </c>
      <c r="W94" s="10" t="s">
        <v>425</v>
      </c>
      <c r="X94" s="15">
        <v>0.0</v>
      </c>
      <c r="Y94" s="15">
        <v>1.0</v>
      </c>
      <c r="Z94" s="15">
        <v>0.0</v>
      </c>
      <c r="AA94" s="10" t="s">
        <v>103</v>
      </c>
      <c r="AB94" s="10" t="s">
        <v>50</v>
      </c>
      <c r="AC94" s="10" t="s">
        <v>51</v>
      </c>
      <c r="AD94" s="10"/>
      <c r="AE94" s="10"/>
      <c r="AF94" s="8" t="s">
        <v>177</v>
      </c>
      <c r="AG94" s="10"/>
      <c r="AH94" s="16" t="s">
        <v>426</v>
      </c>
      <c r="AI94" s="17"/>
      <c r="AJ94" s="44"/>
      <c r="AK94" s="10"/>
      <c r="AL94" s="19">
        <f>VLOOKUP(G94,Hoja2!P:Q,2,0)</f>
        <v>36405101</v>
      </c>
      <c r="AM94" s="20" t="str">
        <f t="shared" si="3"/>
        <v>IMPUTADO</v>
      </c>
      <c r="AN94" s="21" t="str">
        <f t="shared" si="4"/>
        <v>NO</v>
      </c>
    </row>
    <row r="95" ht="15.75" customHeight="1">
      <c r="A95" s="7">
        <v>45992.0</v>
      </c>
      <c r="B95" s="8" t="str">
        <f t="shared" si="1"/>
        <v>06 A 18</v>
      </c>
      <c r="C95" s="9" t="str">
        <f t="shared" si="2"/>
        <v>16:00 a 18:00</v>
      </c>
      <c r="D95" s="9" t="s">
        <v>178</v>
      </c>
      <c r="E95" s="10" t="s">
        <v>242</v>
      </c>
      <c r="F95" s="8">
        <v>1.0</v>
      </c>
      <c r="G95" s="10" t="s">
        <v>427</v>
      </c>
      <c r="H95" s="43">
        <v>922087.0</v>
      </c>
      <c r="I95" s="10">
        <v>4.6743235E7</v>
      </c>
      <c r="J95" s="10" t="s">
        <v>152</v>
      </c>
      <c r="K95" s="10" t="s">
        <v>43</v>
      </c>
      <c r="L95" s="8" t="s">
        <v>44</v>
      </c>
      <c r="M95" s="8"/>
      <c r="N95" s="10" t="s">
        <v>428</v>
      </c>
      <c r="O95" s="10" t="s">
        <v>327</v>
      </c>
      <c r="P95" s="14">
        <v>0.738194444444444</v>
      </c>
      <c r="Q95" s="14">
        <v>0.770833333333333</v>
      </c>
      <c r="R95" s="14">
        <v>0.740972222222222</v>
      </c>
      <c r="S95" s="14" t="s">
        <v>47</v>
      </c>
      <c r="T95" s="14" t="s">
        <v>47</v>
      </c>
      <c r="U95" s="14" t="s">
        <v>47</v>
      </c>
      <c r="V95" s="14" t="s">
        <v>47</v>
      </c>
      <c r="W95" s="10" t="s">
        <v>429</v>
      </c>
      <c r="X95" s="15">
        <v>0.0</v>
      </c>
      <c r="Y95" s="15">
        <v>0.0</v>
      </c>
      <c r="Z95" s="15">
        <v>0.0</v>
      </c>
      <c r="AA95" s="10" t="s">
        <v>329</v>
      </c>
      <c r="AB95" s="10" t="s">
        <v>50</v>
      </c>
      <c r="AC95" s="10" t="s">
        <v>51</v>
      </c>
      <c r="AD95" s="10"/>
      <c r="AE95" s="10"/>
      <c r="AF95" s="8" t="s">
        <v>52</v>
      </c>
      <c r="AG95" s="10"/>
      <c r="AH95" s="16"/>
      <c r="AI95" s="17"/>
      <c r="AJ95" s="44"/>
      <c r="AK95" s="10"/>
      <c r="AL95" s="19">
        <f>VLOOKUP(G95,Hoja2!P:Q,2,0)</f>
        <v>39416017</v>
      </c>
      <c r="AM95" s="20" t="str">
        <f t="shared" si="3"/>
        <v>NADA</v>
      </c>
      <c r="AN95" s="21" t="str">
        <f t="shared" si="4"/>
        <v>NO</v>
      </c>
    </row>
    <row r="96" ht="15.75" customHeight="1">
      <c r="A96" s="7">
        <v>45992.0</v>
      </c>
      <c r="B96" s="8" t="str">
        <f t="shared" si="1"/>
        <v>06 A 18</v>
      </c>
      <c r="C96" s="9" t="str">
        <f t="shared" si="2"/>
        <v>16:00 a 18:00</v>
      </c>
      <c r="D96" s="9" t="s">
        <v>178</v>
      </c>
      <c r="E96" s="10" t="s">
        <v>430</v>
      </c>
      <c r="F96" s="8">
        <v>1.0</v>
      </c>
      <c r="G96" s="10" t="s">
        <v>431</v>
      </c>
      <c r="H96" s="43">
        <v>915258.0</v>
      </c>
      <c r="I96" s="10">
        <v>4.6743301E7</v>
      </c>
      <c r="J96" s="10" t="s">
        <v>42</v>
      </c>
      <c r="K96" s="10" t="s">
        <v>432</v>
      </c>
      <c r="L96" s="8"/>
      <c r="M96" s="8" t="s">
        <v>99</v>
      </c>
      <c r="N96" s="10" t="s">
        <v>433</v>
      </c>
      <c r="O96" s="10" t="s">
        <v>56</v>
      </c>
      <c r="P96" s="14">
        <v>0.74375</v>
      </c>
      <c r="Q96" s="14">
        <v>0.789583333333333</v>
      </c>
      <c r="R96" s="14">
        <v>0.747916666666667</v>
      </c>
      <c r="S96" s="14" t="s">
        <v>47</v>
      </c>
      <c r="T96" s="14" t="s">
        <v>47</v>
      </c>
      <c r="U96" s="14" t="s">
        <v>47</v>
      </c>
      <c r="V96" s="14" t="s">
        <v>47</v>
      </c>
      <c r="W96" s="10" t="s">
        <v>434</v>
      </c>
      <c r="X96" s="15">
        <v>0.0</v>
      </c>
      <c r="Y96" s="15">
        <v>1.0</v>
      </c>
      <c r="Z96" s="15">
        <v>0.0</v>
      </c>
      <c r="AA96" s="10" t="s">
        <v>58</v>
      </c>
      <c r="AB96" s="10" t="s">
        <v>50</v>
      </c>
      <c r="AC96" s="10" t="s">
        <v>71</v>
      </c>
      <c r="AD96" s="10" t="s">
        <v>59</v>
      </c>
      <c r="AE96" s="10" t="s">
        <v>435</v>
      </c>
      <c r="AF96" s="8" t="s">
        <v>73</v>
      </c>
      <c r="AG96" s="10"/>
      <c r="AH96" s="16"/>
      <c r="AI96" s="17"/>
      <c r="AJ96" s="44"/>
      <c r="AK96" s="10"/>
      <c r="AL96" s="19">
        <f>VLOOKUP(G96,Hoja2!P:Q,2,0)</f>
        <v>96099521</v>
      </c>
      <c r="AM96" s="20" t="str">
        <f t="shared" si="3"/>
        <v>IMPUTADO</v>
      </c>
      <c r="AN96" s="21" t="str">
        <f t="shared" si="4"/>
        <v>NO</v>
      </c>
    </row>
    <row r="97" ht="15.75" customHeight="1">
      <c r="A97" s="7">
        <v>45992.0</v>
      </c>
      <c r="B97" s="8" t="str">
        <f t="shared" si="1"/>
        <v>06 A 18</v>
      </c>
      <c r="C97" s="9" t="str">
        <f t="shared" si="2"/>
        <v>16:00 a 18:00</v>
      </c>
      <c r="D97" s="9" t="s">
        <v>178</v>
      </c>
      <c r="E97" s="10" t="s">
        <v>436</v>
      </c>
      <c r="F97" s="8">
        <v>1.0</v>
      </c>
      <c r="G97" s="10" t="s">
        <v>353</v>
      </c>
      <c r="H97" s="43">
        <v>915259.0</v>
      </c>
      <c r="I97" s="10">
        <v>4.6743321E7</v>
      </c>
      <c r="J97" s="10" t="s">
        <v>42</v>
      </c>
      <c r="K97" s="10" t="s">
        <v>43</v>
      </c>
      <c r="L97" s="8" t="s">
        <v>44</v>
      </c>
      <c r="M97" s="8" t="s">
        <v>44</v>
      </c>
      <c r="N97" s="10" t="s">
        <v>437</v>
      </c>
      <c r="O97" s="10" t="s">
        <v>191</v>
      </c>
      <c r="P97" s="14">
        <v>0.745138888888889</v>
      </c>
      <c r="Q97" s="14">
        <v>0.815972222222222</v>
      </c>
      <c r="R97" s="14">
        <v>0.747916666666667</v>
      </c>
      <c r="S97" s="14" t="s">
        <v>47</v>
      </c>
      <c r="T97" s="14" t="s">
        <v>47</v>
      </c>
      <c r="U97" s="14" t="s">
        <v>47</v>
      </c>
      <c r="V97" s="14" t="s">
        <v>47</v>
      </c>
      <c r="W97" s="10" t="s">
        <v>438</v>
      </c>
      <c r="X97" s="15">
        <v>0.0</v>
      </c>
      <c r="Y97" s="15">
        <v>2.0</v>
      </c>
      <c r="Z97" s="15">
        <v>0.0</v>
      </c>
      <c r="AA97" s="10" t="s">
        <v>193</v>
      </c>
      <c r="AB97" s="10" t="s">
        <v>50</v>
      </c>
      <c r="AC97" s="10" t="s">
        <v>51</v>
      </c>
      <c r="AD97" s="10"/>
      <c r="AE97" s="10" t="s">
        <v>439</v>
      </c>
      <c r="AF97" s="8" t="s">
        <v>440</v>
      </c>
      <c r="AG97" s="10"/>
      <c r="AH97" s="16"/>
      <c r="AI97" s="17"/>
      <c r="AJ97" s="44"/>
      <c r="AK97" s="10"/>
      <c r="AL97" s="19">
        <f>VLOOKUP(G97,Hoja2!P:Q,2,0)</f>
        <v>45524794</v>
      </c>
      <c r="AM97" s="20" t="str">
        <f t="shared" si="3"/>
        <v>IMPUTADO</v>
      </c>
      <c r="AN97" s="21" t="str">
        <f t="shared" si="4"/>
        <v>NO</v>
      </c>
    </row>
    <row r="98" ht="15.75" customHeight="1">
      <c r="A98" s="37">
        <v>45992.0</v>
      </c>
      <c r="B98" s="8" t="str">
        <f t="shared" si="1"/>
        <v>06 A 18</v>
      </c>
      <c r="C98" s="9" t="str">
        <f t="shared" si="2"/>
        <v>16:00 a 18:00</v>
      </c>
      <c r="D98" s="9" t="s">
        <v>178</v>
      </c>
      <c r="E98" s="38" t="s">
        <v>441</v>
      </c>
      <c r="F98" s="8">
        <v>1.0</v>
      </c>
      <c r="G98" s="38" t="s">
        <v>442</v>
      </c>
      <c r="H98" s="45">
        <v>922066.0</v>
      </c>
      <c r="I98" s="38">
        <v>4.6743358E7</v>
      </c>
      <c r="J98" s="38" t="s">
        <v>152</v>
      </c>
      <c r="K98" s="38" t="s">
        <v>43</v>
      </c>
      <c r="L98" s="39" t="s">
        <v>285</v>
      </c>
      <c r="M98" s="39"/>
      <c r="N98" s="38" t="s">
        <v>443</v>
      </c>
      <c r="O98" s="38" t="s">
        <v>277</v>
      </c>
      <c r="P98" s="40">
        <v>0.748611111111111</v>
      </c>
      <c r="Q98" s="40">
        <v>0.75625</v>
      </c>
      <c r="R98" s="40">
        <v>0.755555555555556</v>
      </c>
      <c r="S98" s="40">
        <v>0.754166666666667</v>
      </c>
      <c r="T98" s="40" t="s">
        <v>47</v>
      </c>
      <c r="U98" s="40" t="s">
        <v>47</v>
      </c>
      <c r="V98" s="40" t="s">
        <v>47</v>
      </c>
      <c r="W98" s="38" t="s">
        <v>444</v>
      </c>
      <c r="X98" s="46">
        <v>0.0</v>
      </c>
      <c r="Y98" s="46">
        <v>0.0</v>
      </c>
      <c r="Z98" s="46">
        <v>0.0</v>
      </c>
      <c r="AA98" s="38" t="s">
        <v>248</v>
      </c>
      <c r="AB98" s="38" t="s">
        <v>50</v>
      </c>
      <c r="AC98" s="38" t="s">
        <v>330</v>
      </c>
      <c r="AD98" s="38"/>
      <c r="AE98" s="38"/>
      <c r="AF98" s="39" t="s">
        <v>52</v>
      </c>
      <c r="AG98" s="38"/>
      <c r="AH98" s="38"/>
      <c r="AI98" s="38"/>
      <c r="AJ98" s="38"/>
      <c r="AK98" s="38"/>
      <c r="AL98" s="41">
        <f>VLOOKUP(G98,Hoja2!P:Q,2,0)</f>
        <v>38346365</v>
      </c>
      <c r="AM98" s="42" t="str">
        <f t="shared" si="3"/>
        <v>NADA</v>
      </c>
      <c r="AN98" s="42" t="str">
        <f t="shared" si="4"/>
        <v>NO</v>
      </c>
    </row>
    <row r="99" ht="15.75" customHeight="1">
      <c r="A99" s="7">
        <v>45992.0</v>
      </c>
      <c r="B99" s="8" t="str">
        <f t="shared" si="1"/>
        <v>06 A 18</v>
      </c>
      <c r="C99" s="9" t="str">
        <f t="shared" si="2"/>
        <v>16:00 a 18:00</v>
      </c>
      <c r="D99" s="9" t="s">
        <v>178</v>
      </c>
      <c r="E99" s="10" t="s">
        <v>436</v>
      </c>
      <c r="F99" s="8">
        <v>1.0</v>
      </c>
      <c r="G99" s="10" t="s">
        <v>357</v>
      </c>
      <c r="H99" s="43">
        <v>924801.0</v>
      </c>
      <c r="I99" s="10">
        <v>4.674336E7</v>
      </c>
      <c r="J99" s="10" t="s">
        <v>181</v>
      </c>
      <c r="K99" s="10" t="s">
        <v>43</v>
      </c>
      <c r="L99" s="8" t="s">
        <v>174</v>
      </c>
      <c r="M99" s="8"/>
      <c r="N99" s="10" t="s">
        <v>445</v>
      </c>
      <c r="O99" s="10" t="s">
        <v>165</v>
      </c>
      <c r="P99" s="14">
        <v>0.739583333333333</v>
      </c>
      <c r="Q99" s="14">
        <v>0.795138888888889</v>
      </c>
      <c r="R99" s="14">
        <v>0.76875</v>
      </c>
      <c r="S99" s="14"/>
      <c r="T99" s="14" t="s">
        <v>47</v>
      </c>
      <c r="U99" s="14" t="s">
        <v>47</v>
      </c>
      <c r="V99" s="14" t="s">
        <v>47</v>
      </c>
      <c r="W99" s="10" t="s">
        <v>446</v>
      </c>
      <c r="X99" s="15">
        <v>0.0</v>
      </c>
      <c r="Y99" s="15">
        <v>0.0</v>
      </c>
      <c r="Z99" s="15">
        <v>0.0</v>
      </c>
      <c r="AA99" s="10" t="s">
        <v>360</v>
      </c>
      <c r="AB99" s="10" t="s">
        <v>50</v>
      </c>
      <c r="AC99" s="10" t="s">
        <v>330</v>
      </c>
      <c r="AD99" s="10"/>
      <c r="AE99" s="10"/>
      <c r="AF99" s="8" t="s">
        <v>52</v>
      </c>
      <c r="AG99" s="10"/>
      <c r="AH99" s="16"/>
      <c r="AI99" s="17"/>
      <c r="AJ99" s="44"/>
      <c r="AK99" s="10"/>
      <c r="AL99" s="19">
        <f>VLOOKUP(G99,Hoja2!P:Q,2,0)</f>
        <v>36405101</v>
      </c>
      <c r="AM99" s="20" t="str">
        <f t="shared" si="3"/>
        <v>NADA</v>
      </c>
      <c r="AN99" s="21" t="str">
        <f t="shared" si="4"/>
        <v>NO</v>
      </c>
    </row>
    <row r="100" ht="15.75" customHeight="1">
      <c r="A100" s="7">
        <v>45992.0</v>
      </c>
      <c r="B100" s="8" t="str">
        <f t="shared" si="1"/>
        <v>18 A 06</v>
      </c>
      <c r="C100" s="9" t="str">
        <f t="shared" si="2"/>
        <v>18:00 a 20:00</v>
      </c>
      <c r="D100" s="9" t="s">
        <v>447</v>
      </c>
      <c r="E100" s="10" t="s">
        <v>441</v>
      </c>
      <c r="F100" s="8">
        <v>4.0</v>
      </c>
      <c r="G100" s="10" t="s">
        <v>395</v>
      </c>
      <c r="H100" s="43">
        <v>922064.0</v>
      </c>
      <c r="I100" s="10">
        <v>4.6743542E7</v>
      </c>
      <c r="J100" s="10" t="s">
        <v>152</v>
      </c>
      <c r="K100" s="10" t="s">
        <v>43</v>
      </c>
      <c r="L100" s="8" t="s">
        <v>106</v>
      </c>
      <c r="M100" s="8"/>
      <c r="N100" s="10" t="s">
        <v>448</v>
      </c>
      <c r="O100" s="10" t="s">
        <v>327</v>
      </c>
      <c r="P100" s="14">
        <v>0.765277777777778</v>
      </c>
      <c r="Q100" s="14">
        <v>0.76875</v>
      </c>
      <c r="R100" s="14">
        <v>0.765277777777778</v>
      </c>
      <c r="S100" s="14" t="s">
        <v>47</v>
      </c>
      <c r="T100" s="14" t="s">
        <v>47</v>
      </c>
      <c r="U100" s="14" t="s">
        <v>47</v>
      </c>
      <c r="V100" s="14" t="s">
        <v>47</v>
      </c>
      <c r="W100" s="10" t="s">
        <v>449</v>
      </c>
      <c r="X100" s="15">
        <v>0.0</v>
      </c>
      <c r="Y100" s="15">
        <v>0.0</v>
      </c>
      <c r="Z100" s="15">
        <v>0.0</v>
      </c>
      <c r="AA100" s="10" t="s">
        <v>329</v>
      </c>
      <c r="AB100" s="10" t="s">
        <v>50</v>
      </c>
      <c r="AC100" s="10" t="s">
        <v>51</v>
      </c>
      <c r="AD100" s="10"/>
      <c r="AE100" s="10"/>
      <c r="AF100" s="8" t="s">
        <v>52</v>
      </c>
      <c r="AG100" s="10"/>
      <c r="AH100" s="10"/>
      <c r="AI100" s="10"/>
      <c r="AJ100" s="10"/>
      <c r="AK100" s="10"/>
      <c r="AL100" s="19">
        <f>VLOOKUP(G100,Hoja2!P:Q,2,0)</f>
        <v>45926523</v>
      </c>
      <c r="AM100" s="20" t="str">
        <f t="shared" si="3"/>
        <v>NADA</v>
      </c>
      <c r="AN100" s="20" t="str">
        <f t="shared" si="4"/>
        <v>NO</v>
      </c>
    </row>
    <row r="101" ht="15.75" customHeight="1">
      <c r="A101" s="7">
        <v>45992.0</v>
      </c>
      <c r="B101" s="8" t="str">
        <f t="shared" si="1"/>
        <v>18 A 06</v>
      </c>
      <c r="C101" s="9" t="str">
        <f t="shared" si="2"/>
        <v>18:00 a 20:00</v>
      </c>
      <c r="D101" s="9" t="s">
        <v>178</v>
      </c>
      <c r="E101" s="10" t="s">
        <v>450</v>
      </c>
      <c r="F101" s="8">
        <v>1.0</v>
      </c>
      <c r="G101" s="10" t="s">
        <v>370</v>
      </c>
      <c r="H101" s="43">
        <v>933403.0</v>
      </c>
      <c r="I101" s="10">
        <v>4.6743613E7</v>
      </c>
      <c r="J101" s="10" t="s">
        <v>86</v>
      </c>
      <c r="K101" s="10" t="s">
        <v>125</v>
      </c>
      <c r="L101" s="8"/>
      <c r="M101" s="8"/>
      <c r="N101" s="10" t="s">
        <v>451</v>
      </c>
      <c r="O101" s="10" t="s">
        <v>113</v>
      </c>
      <c r="P101" s="14">
        <v>0.767361111111111</v>
      </c>
      <c r="Q101" s="14">
        <v>0.78125</v>
      </c>
      <c r="R101" s="14">
        <v>0.767361111111111</v>
      </c>
      <c r="S101" s="14" t="s">
        <v>47</v>
      </c>
      <c r="T101" s="14" t="s">
        <v>47</v>
      </c>
      <c r="U101" s="14" t="s">
        <v>47</v>
      </c>
      <c r="V101" s="14" t="s">
        <v>47</v>
      </c>
      <c r="W101" s="10" t="s">
        <v>452</v>
      </c>
      <c r="X101" s="15">
        <v>0.0</v>
      </c>
      <c r="Y101" s="15">
        <v>0.0</v>
      </c>
      <c r="Z101" s="15">
        <v>0.0</v>
      </c>
      <c r="AA101" s="10" t="s">
        <v>321</v>
      </c>
      <c r="AB101" s="10" t="s">
        <v>50</v>
      </c>
      <c r="AC101" s="10" t="s">
        <v>71</v>
      </c>
      <c r="AD101" s="10"/>
      <c r="AE101" s="10"/>
      <c r="AF101" s="8" t="s">
        <v>52</v>
      </c>
      <c r="AG101" s="10"/>
      <c r="AH101" s="16"/>
      <c r="AI101" s="17"/>
      <c r="AJ101" s="44"/>
      <c r="AK101" s="10"/>
      <c r="AL101" s="19">
        <f>VLOOKUP(G101,Hoja2!P:Q,2,0)</f>
        <v>35092747</v>
      </c>
      <c r="AM101" s="20" t="str">
        <f t="shared" si="3"/>
        <v>NADA</v>
      </c>
      <c r="AN101" s="21" t="str">
        <f t="shared" si="4"/>
        <v>NO</v>
      </c>
    </row>
    <row r="102" ht="15.75" customHeight="1">
      <c r="A102" s="7">
        <v>45992.0</v>
      </c>
      <c r="B102" s="8" t="str">
        <f t="shared" si="1"/>
        <v>18 A 06</v>
      </c>
      <c r="C102" s="9" t="str">
        <f t="shared" si="2"/>
        <v>18:00 a 20:00</v>
      </c>
      <c r="D102" s="9" t="s">
        <v>447</v>
      </c>
      <c r="E102" s="10" t="s">
        <v>453</v>
      </c>
      <c r="F102" s="8">
        <v>4.0</v>
      </c>
      <c r="G102" s="10" t="s">
        <v>454</v>
      </c>
      <c r="H102" s="43">
        <v>924845.0</v>
      </c>
      <c r="I102" s="10">
        <v>4.6743694E7</v>
      </c>
      <c r="J102" s="10" t="s">
        <v>42</v>
      </c>
      <c r="K102" s="10" t="s">
        <v>44</v>
      </c>
      <c r="L102" s="8"/>
      <c r="M102" s="8" t="s">
        <v>44</v>
      </c>
      <c r="N102" s="10" t="s">
        <v>455</v>
      </c>
      <c r="O102" s="10" t="s">
        <v>56</v>
      </c>
      <c r="P102" s="14">
        <v>0.774305555555555</v>
      </c>
      <c r="Q102" s="14">
        <v>0.907638888888889</v>
      </c>
      <c r="R102" s="14">
        <v>0.779861111111111</v>
      </c>
      <c r="S102" s="14"/>
      <c r="T102" s="14"/>
      <c r="U102" s="14"/>
      <c r="V102" s="14" t="s">
        <v>47</v>
      </c>
      <c r="W102" s="10" t="s">
        <v>456</v>
      </c>
      <c r="X102" s="15">
        <v>0.0</v>
      </c>
      <c r="Y102" s="15">
        <v>1.0</v>
      </c>
      <c r="Z102" s="15">
        <v>0.0</v>
      </c>
      <c r="AA102" s="10" t="s">
        <v>58</v>
      </c>
      <c r="AB102" s="10" t="s">
        <v>50</v>
      </c>
      <c r="AC102" s="10" t="s">
        <v>51</v>
      </c>
      <c r="AD102" s="10"/>
      <c r="AE102" s="10" t="s">
        <v>457</v>
      </c>
      <c r="AF102" s="8" t="s">
        <v>73</v>
      </c>
      <c r="AG102" s="10"/>
      <c r="AH102" s="16"/>
      <c r="AI102" s="17"/>
      <c r="AJ102" s="44"/>
      <c r="AK102" s="10"/>
      <c r="AL102" s="19">
        <f>VLOOKUP(G102,Hoja2!P:Q,2,0)</f>
        <v>34514275</v>
      </c>
      <c r="AM102" s="20" t="str">
        <f t="shared" si="3"/>
        <v>IMPUTADO</v>
      </c>
      <c r="AN102" s="21" t="str">
        <f t="shared" si="4"/>
        <v>NO</v>
      </c>
    </row>
    <row r="103" ht="15.75" customHeight="1">
      <c r="A103" s="7">
        <v>45992.0</v>
      </c>
      <c r="B103" s="8" t="str">
        <f t="shared" si="1"/>
        <v>18 A 06</v>
      </c>
      <c r="C103" s="9" t="str">
        <f t="shared" si="2"/>
        <v>18:00 a 20:00</v>
      </c>
      <c r="D103" s="9" t="s">
        <v>447</v>
      </c>
      <c r="E103" s="10" t="s">
        <v>430</v>
      </c>
      <c r="F103" s="8">
        <v>4.0</v>
      </c>
      <c r="G103" s="10" t="s">
        <v>367</v>
      </c>
      <c r="H103" s="43">
        <v>915261.0</v>
      </c>
      <c r="I103" s="10">
        <v>4.6743779E7</v>
      </c>
      <c r="J103" s="10" t="s">
        <v>42</v>
      </c>
      <c r="K103" s="10" t="s">
        <v>458</v>
      </c>
      <c r="L103" s="8"/>
      <c r="M103" s="8" t="s">
        <v>404</v>
      </c>
      <c r="N103" s="10" t="s">
        <v>148</v>
      </c>
      <c r="O103" s="10" t="s">
        <v>46</v>
      </c>
      <c r="P103" s="14">
        <v>0.780555555555556</v>
      </c>
      <c r="Q103" s="14">
        <v>0.822222222222222</v>
      </c>
      <c r="R103" s="14">
        <v>0.784722222222222</v>
      </c>
      <c r="S103" s="14" t="s">
        <v>47</v>
      </c>
      <c r="T103" s="14" t="s">
        <v>47</v>
      </c>
      <c r="U103" s="14" t="s">
        <v>47</v>
      </c>
      <c r="V103" s="14" t="s">
        <v>47</v>
      </c>
      <c r="W103" s="10" t="s">
        <v>459</v>
      </c>
      <c r="X103" s="15">
        <v>1.0</v>
      </c>
      <c r="Y103" s="15">
        <v>0.0</v>
      </c>
      <c r="Z103" s="15">
        <v>0.0</v>
      </c>
      <c r="AA103" s="10" t="s">
        <v>49</v>
      </c>
      <c r="AB103" s="10" t="s">
        <v>50</v>
      </c>
      <c r="AC103" s="10" t="s">
        <v>71</v>
      </c>
      <c r="AD103" s="10"/>
      <c r="AE103" s="10" t="s">
        <v>460</v>
      </c>
      <c r="AF103" s="8" t="s">
        <v>73</v>
      </c>
      <c r="AG103" s="10"/>
      <c r="AH103" s="16"/>
      <c r="AI103" s="17"/>
      <c r="AJ103" s="44"/>
      <c r="AK103" s="10"/>
      <c r="AL103" s="19">
        <f>VLOOKUP(G103,Hoja2!P:Q,2,0)</f>
        <v>43988966</v>
      </c>
      <c r="AM103" s="20" t="str">
        <f t="shared" si="3"/>
        <v>IMPUTADO</v>
      </c>
      <c r="AN103" s="21" t="str">
        <f t="shared" si="4"/>
        <v>NO</v>
      </c>
    </row>
    <row r="104" ht="15.75" customHeight="1">
      <c r="A104" s="7">
        <v>45992.0</v>
      </c>
      <c r="B104" s="8" t="str">
        <f t="shared" si="1"/>
        <v>18 A 06</v>
      </c>
      <c r="C104" s="9" t="str">
        <f t="shared" si="2"/>
        <v>18:00 a 20:00</v>
      </c>
      <c r="D104" s="9" t="s">
        <v>447</v>
      </c>
      <c r="E104" s="10" t="s">
        <v>305</v>
      </c>
      <c r="F104" s="8">
        <v>4.0</v>
      </c>
      <c r="G104" s="10" t="s">
        <v>461</v>
      </c>
      <c r="H104" s="43">
        <v>923584.0</v>
      </c>
      <c r="I104" s="10">
        <v>4.6743798E7</v>
      </c>
      <c r="J104" s="10" t="s">
        <v>42</v>
      </c>
      <c r="K104" s="10" t="s">
        <v>44</v>
      </c>
      <c r="L104" s="8"/>
      <c r="M104" s="8" t="s">
        <v>44</v>
      </c>
      <c r="N104" s="10" t="s">
        <v>462</v>
      </c>
      <c r="O104" s="10" t="s">
        <v>159</v>
      </c>
      <c r="P104" s="14">
        <v>0.783333333333333</v>
      </c>
      <c r="Q104" s="14">
        <v>0.830555555555556</v>
      </c>
      <c r="R104" s="14">
        <v>0.790277777777778</v>
      </c>
      <c r="S104" s="14" t="s">
        <v>47</v>
      </c>
      <c r="T104" s="14" t="s">
        <v>47</v>
      </c>
      <c r="U104" s="14" t="s">
        <v>47</v>
      </c>
      <c r="V104" s="14" t="s">
        <v>47</v>
      </c>
      <c r="W104" s="10" t="s">
        <v>463</v>
      </c>
      <c r="X104" s="15">
        <v>0.0</v>
      </c>
      <c r="Y104" s="15">
        <v>2.0</v>
      </c>
      <c r="Z104" s="15">
        <v>0.0</v>
      </c>
      <c r="AA104" s="10" t="s">
        <v>58</v>
      </c>
      <c r="AB104" s="10" t="s">
        <v>50</v>
      </c>
      <c r="AC104" s="10" t="s">
        <v>71</v>
      </c>
      <c r="AD104" s="10"/>
      <c r="AE104" s="10" t="s">
        <v>375</v>
      </c>
      <c r="AF104" s="8" t="s">
        <v>73</v>
      </c>
      <c r="AG104" s="10"/>
      <c r="AH104" s="16"/>
      <c r="AI104" s="17"/>
      <c r="AJ104" s="44"/>
      <c r="AK104" s="10"/>
      <c r="AL104" s="19">
        <f>VLOOKUP(G104,Hoja2!P:Q,2,0)</f>
        <v>38404516</v>
      </c>
      <c r="AM104" s="20" t="str">
        <f t="shared" si="3"/>
        <v>IMPUTADO</v>
      </c>
      <c r="AN104" s="21" t="str">
        <f t="shared" si="4"/>
        <v>NO</v>
      </c>
    </row>
    <row r="105" ht="15.75" customHeight="1">
      <c r="A105" s="7">
        <v>45992.0</v>
      </c>
      <c r="B105" s="8" t="str">
        <f t="shared" si="1"/>
        <v>18 A 06</v>
      </c>
      <c r="C105" s="9" t="str">
        <f t="shared" si="2"/>
        <v>18:00 a 20:00</v>
      </c>
      <c r="D105" s="9" t="s">
        <v>447</v>
      </c>
      <c r="E105" s="10" t="s">
        <v>436</v>
      </c>
      <c r="F105" s="8">
        <v>4.0</v>
      </c>
      <c r="G105" s="10" t="s">
        <v>402</v>
      </c>
      <c r="H105" s="43">
        <v>922073.0</v>
      </c>
      <c r="I105" s="10">
        <v>4.6743851E7</v>
      </c>
      <c r="J105" s="10" t="s">
        <v>181</v>
      </c>
      <c r="K105" s="10" t="s">
        <v>43</v>
      </c>
      <c r="L105" s="8" t="s">
        <v>44</v>
      </c>
      <c r="M105" s="8" t="s">
        <v>44</v>
      </c>
      <c r="N105" s="10" t="s">
        <v>464</v>
      </c>
      <c r="O105" s="10" t="s">
        <v>465</v>
      </c>
      <c r="P105" s="14">
        <v>0.791666666666667</v>
      </c>
      <c r="Q105" s="14">
        <v>0.85625</v>
      </c>
      <c r="R105" s="14">
        <v>0.791666666666667</v>
      </c>
      <c r="S105" s="14" t="s">
        <v>47</v>
      </c>
      <c r="T105" s="14" t="s">
        <v>47</v>
      </c>
      <c r="U105" s="14" t="s">
        <v>47</v>
      </c>
      <c r="V105" s="14" t="s">
        <v>47</v>
      </c>
      <c r="W105" s="10" t="s">
        <v>466</v>
      </c>
      <c r="X105" s="15">
        <v>0.0</v>
      </c>
      <c r="Y105" s="15">
        <v>1.0</v>
      </c>
      <c r="Z105" s="15">
        <v>0.0</v>
      </c>
      <c r="AA105" s="10" t="s">
        <v>167</v>
      </c>
      <c r="AB105" s="10" t="s">
        <v>50</v>
      </c>
      <c r="AC105" s="10" t="s">
        <v>51</v>
      </c>
      <c r="AD105" s="10"/>
      <c r="AE105" s="10" t="s">
        <v>162</v>
      </c>
      <c r="AF105" s="8" t="s">
        <v>440</v>
      </c>
      <c r="AG105" s="10"/>
      <c r="AH105" s="16"/>
      <c r="AI105" s="17"/>
      <c r="AJ105" s="44"/>
      <c r="AK105" s="10"/>
      <c r="AL105" s="19">
        <f>VLOOKUP(G105,Hoja2!P:Q,2,0)</f>
        <v>17212</v>
      </c>
      <c r="AM105" s="20" t="str">
        <f t="shared" si="3"/>
        <v>IMPUTADO</v>
      </c>
      <c r="AN105" s="21" t="str">
        <f t="shared" si="4"/>
        <v>NO</v>
      </c>
    </row>
    <row r="106" ht="15.75" customHeight="1">
      <c r="A106" s="7">
        <v>45992.0</v>
      </c>
      <c r="B106" s="8" t="str">
        <f t="shared" si="1"/>
        <v>18 A 06</v>
      </c>
      <c r="C106" s="9" t="str">
        <f t="shared" si="2"/>
        <v>18:00 a 20:00</v>
      </c>
      <c r="D106" s="9" t="s">
        <v>447</v>
      </c>
      <c r="E106" s="10" t="s">
        <v>453</v>
      </c>
      <c r="F106" s="8">
        <v>5.0</v>
      </c>
      <c r="G106" s="10" t="s">
        <v>361</v>
      </c>
      <c r="H106" s="43">
        <v>924806.0</v>
      </c>
      <c r="I106" s="10">
        <v>4.6743855E7</v>
      </c>
      <c r="J106" s="10" t="s">
        <v>42</v>
      </c>
      <c r="K106" s="10" t="s">
        <v>43</v>
      </c>
      <c r="L106" s="8" t="s">
        <v>147</v>
      </c>
      <c r="M106" s="8"/>
      <c r="N106" s="10" t="s">
        <v>467</v>
      </c>
      <c r="O106" s="10" t="s">
        <v>62</v>
      </c>
      <c r="P106" s="14">
        <v>0.788194444444445</v>
      </c>
      <c r="Q106" s="14">
        <v>0.817361111111111</v>
      </c>
      <c r="R106" s="14">
        <v>0.797222222222222</v>
      </c>
      <c r="S106" s="14" t="s">
        <v>47</v>
      </c>
      <c r="T106" s="14" t="s">
        <v>47</v>
      </c>
      <c r="U106" s="14" t="s">
        <v>47</v>
      </c>
      <c r="V106" s="14" t="s">
        <v>47</v>
      </c>
      <c r="W106" s="10" t="s">
        <v>468</v>
      </c>
      <c r="X106" s="15">
        <v>0.0</v>
      </c>
      <c r="Y106" s="15">
        <v>0.0</v>
      </c>
      <c r="Z106" s="15">
        <v>0.0</v>
      </c>
      <c r="AA106" s="10" t="s">
        <v>309</v>
      </c>
      <c r="AB106" s="10" t="s">
        <v>50</v>
      </c>
      <c r="AC106" s="10" t="s">
        <v>51</v>
      </c>
      <c r="AD106" s="10" t="s">
        <v>59</v>
      </c>
      <c r="AE106" s="10"/>
      <c r="AF106" s="8" t="s">
        <v>52</v>
      </c>
      <c r="AG106" s="10"/>
      <c r="AH106" s="16"/>
      <c r="AI106" s="17"/>
      <c r="AJ106" s="44"/>
      <c r="AK106" s="10"/>
      <c r="AL106" s="19">
        <f>VLOOKUP(G106,Hoja2!P:Q,2,0)</f>
        <v>46124914</v>
      </c>
      <c r="AM106" s="20" t="str">
        <f t="shared" si="3"/>
        <v>NADA</v>
      </c>
      <c r="AN106" s="21" t="str">
        <f t="shared" si="4"/>
        <v>NO</v>
      </c>
    </row>
    <row r="107" ht="15.75" customHeight="1">
      <c r="A107" s="7">
        <v>45992.0</v>
      </c>
      <c r="B107" s="8" t="str">
        <f t="shared" si="1"/>
        <v>18 A 06</v>
      </c>
      <c r="C107" s="9" t="str">
        <f t="shared" si="2"/>
        <v>18:00 a 20:00</v>
      </c>
      <c r="D107" s="9" t="s">
        <v>447</v>
      </c>
      <c r="E107" s="10" t="s">
        <v>430</v>
      </c>
      <c r="F107" s="8">
        <v>4.0</v>
      </c>
      <c r="G107" s="10" t="s">
        <v>332</v>
      </c>
      <c r="H107" s="43">
        <v>915268.0</v>
      </c>
      <c r="I107" s="10">
        <v>4.6743913E7</v>
      </c>
      <c r="J107" s="10" t="s">
        <v>42</v>
      </c>
      <c r="K107" s="10" t="s">
        <v>43</v>
      </c>
      <c r="L107" s="8" t="s">
        <v>285</v>
      </c>
      <c r="M107" s="8"/>
      <c r="N107" s="10" t="s">
        <v>469</v>
      </c>
      <c r="O107" s="10" t="s">
        <v>46</v>
      </c>
      <c r="P107" s="14">
        <v>0.79375</v>
      </c>
      <c r="Q107" s="14">
        <v>0.8</v>
      </c>
      <c r="R107" s="14">
        <v>0.798611111111111</v>
      </c>
      <c r="S107" s="14" t="s">
        <v>47</v>
      </c>
      <c r="T107" s="14" t="s">
        <v>47</v>
      </c>
      <c r="U107" s="14" t="s">
        <v>47</v>
      </c>
      <c r="V107" s="14" t="s">
        <v>47</v>
      </c>
      <c r="W107" s="10" t="s">
        <v>470</v>
      </c>
      <c r="X107" s="15">
        <v>0.0</v>
      </c>
      <c r="Y107" s="15">
        <v>0.0</v>
      </c>
      <c r="Z107" s="15">
        <v>0.0</v>
      </c>
      <c r="AA107" s="10" t="s">
        <v>131</v>
      </c>
      <c r="AB107" s="10" t="s">
        <v>50</v>
      </c>
      <c r="AC107" s="10" t="s">
        <v>71</v>
      </c>
      <c r="AD107" s="10"/>
      <c r="AE107" s="10"/>
      <c r="AF107" s="8" t="s">
        <v>52</v>
      </c>
      <c r="AG107" s="10"/>
      <c r="AH107" s="16"/>
      <c r="AI107" s="17"/>
      <c r="AJ107" s="44"/>
      <c r="AK107" s="10"/>
      <c r="AL107" s="19">
        <f>VLOOKUP(G107,Hoja2!P:Q,2,0)</f>
        <v>11677</v>
      </c>
      <c r="AM107" s="20" t="str">
        <f t="shared" si="3"/>
        <v>NADA</v>
      </c>
      <c r="AN107" s="21" t="str">
        <f t="shared" si="4"/>
        <v>NO</v>
      </c>
    </row>
    <row r="108" ht="15.75" customHeight="1">
      <c r="A108" s="7">
        <v>45992.0</v>
      </c>
      <c r="B108" s="8" t="str">
        <f t="shared" si="1"/>
        <v>18 A 06</v>
      </c>
      <c r="C108" s="9" t="str">
        <f t="shared" si="2"/>
        <v>18:00 a 20:00</v>
      </c>
      <c r="D108" s="9" t="s">
        <v>447</v>
      </c>
      <c r="E108" s="10" t="s">
        <v>453</v>
      </c>
      <c r="F108" s="8">
        <v>5.0</v>
      </c>
      <c r="G108" s="10" t="s">
        <v>367</v>
      </c>
      <c r="H108" s="43">
        <v>922069.0</v>
      </c>
      <c r="I108" s="10">
        <v>4.6743941E7</v>
      </c>
      <c r="J108" s="10" t="s">
        <v>42</v>
      </c>
      <c r="K108" s="10" t="s">
        <v>43</v>
      </c>
      <c r="L108" s="8" t="s">
        <v>44</v>
      </c>
      <c r="M108" s="8"/>
      <c r="N108" s="10" t="s">
        <v>471</v>
      </c>
      <c r="O108" s="10" t="s">
        <v>472</v>
      </c>
      <c r="P108" s="14">
        <v>0.795833333333333</v>
      </c>
      <c r="Q108" s="14">
        <v>0.809027777777778</v>
      </c>
      <c r="R108" s="14">
        <v>0.801388888888889</v>
      </c>
      <c r="S108" s="14" t="s">
        <v>47</v>
      </c>
      <c r="T108" s="14" t="s">
        <v>47</v>
      </c>
      <c r="U108" s="14" t="s">
        <v>47</v>
      </c>
      <c r="V108" s="14" t="s">
        <v>47</v>
      </c>
      <c r="W108" s="10" t="s">
        <v>473</v>
      </c>
      <c r="X108" s="15">
        <v>0.0</v>
      </c>
      <c r="Y108" s="15">
        <v>0.0</v>
      </c>
      <c r="Z108" s="15">
        <v>0.0</v>
      </c>
      <c r="AA108" s="10" t="s">
        <v>239</v>
      </c>
      <c r="AB108" s="10" t="s">
        <v>50</v>
      </c>
      <c r="AC108" s="10" t="s">
        <v>51</v>
      </c>
      <c r="AD108" s="10"/>
      <c r="AE108" s="10"/>
      <c r="AF108" s="8" t="s">
        <v>52</v>
      </c>
      <c r="AG108" s="10"/>
      <c r="AH108" s="16"/>
      <c r="AI108" s="17"/>
      <c r="AJ108" s="44"/>
      <c r="AK108" s="10"/>
      <c r="AL108" s="19">
        <f>VLOOKUP(G108,Hoja2!P:Q,2,0)</f>
        <v>43988966</v>
      </c>
      <c r="AM108" s="20" t="str">
        <f t="shared" si="3"/>
        <v>NADA</v>
      </c>
      <c r="AN108" s="21" t="str">
        <f t="shared" si="4"/>
        <v>NO</v>
      </c>
    </row>
    <row r="109" ht="15.75" customHeight="1">
      <c r="A109" s="7">
        <v>45992.0</v>
      </c>
      <c r="B109" s="8" t="str">
        <f t="shared" si="1"/>
        <v>18 A 06</v>
      </c>
      <c r="C109" s="9" t="str">
        <f t="shared" si="2"/>
        <v>18:00 a 20:00</v>
      </c>
      <c r="D109" s="9" t="s">
        <v>447</v>
      </c>
      <c r="E109" s="10" t="s">
        <v>450</v>
      </c>
      <c r="F109" s="8">
        <v>4.0</v>
      </c>
      <c r="G109" s="10" t="s">
        <v>474</v>
      </c>
      <c r="H109" s="43">
        <v>933402.0</v>
      </c>
      <c r="I109" s="10">
        <v>4.6743948E7</v>
      </c>
      <c r="J109" s="10" t="s">
        <v>86</v>
      </c>
      <c r="K109" s="10" t="s">
        <v>43</v>
      </c>
      <c r="L109" s="8" t="s">
        <v>285</v>
      </c>
      <c r="M109" s="8"/>
      <c r="N109" s="10" t="s">
        <v>475</v>
      </c>
      <c r="O109" s="10" t="s">
        <v>476</v>
      </c>
      <c r="P109" s="14">
        <v>0.801388888888889</v>
      </c>
      <c r="Q109" s="14">
        <v>0.827083333333333</v>
      </c>
      <c r="R109" s="14">
        <v>0.801388888888889</v>
      </c>
      <c r="S109" s="14" t="s">
        <v>47</v>
      </c>
      <c r="T109" s="14" t="s">
        <v>47</v>
      </c>
      <c r="U109" s="14" t="s">
        <v>47</v>
      </c>
      <c r="V109" s="14" t="s">
        <v>47</v>
      </c>
      <c r="W109" s="10" t="s">
        <v>477</v>
      </c>
      <c r="X109" s="15">
        <v>0.0</v>
      </c>
      <c r="Y109" s="15">
        <v>0.0</v>
      </c>
      <c r="Z109" s="15">
        <v>0.0</v>
      </c>
      <c r="AA109" s="10" t="s">
        <v>478</v>
      </c>
      <c r="AB109" s="10" t="s">
        <v>50</v>
      </c>
      <c r="AC109" s="10" t="s">
        <v>51</v>
      </c>
      <c r="AD109" s="10"/>
      <c r="AE109" s="10"/>
      <c r="AF109" s="8" t="s">
        <v>52</v>
      </c>
      <c r="AG109" s="10"/>
      <c r="AH109" s="16"/>
      <c r="AI109" s="17"/>
      <c r="AJ109" s="44"/>
      <c r="AK109" s="10"/>
      <c r="AL109" s="19">
        <f>VLOOKUP(G109,Hoja2!P:Q,2,0)</f>
        <v>92854523</v>
      </c>
      <c r="AM109" s="20" t="str">
        <f t="shared" si="3"/>
        <v>NADA</v>
      </c>
      <c r="AN109" s="21" t="str">
        <f t="shared" si="4"/>
        <v>NO</v>
      </c>
    </row>
    <row r="110" ht="15.75" customHeight="1">
      <c r="A110" s="7">
        <v>45992.0</v>
      </c>
      <c r="B110" s="8" t="str">
        <f t="shared" si="1"/>
        <v>18 A 06</v>
      </c>
      <c r="C110" s="9" t="str">
        <f t="shared" si="2"/>
        <v>18:00 a 20:00</v>
      </c>
      <c r="D110" s="9" t="s">
        <v>447</v>
      </c>
      <c r="E110" s="10" t="s">
        <v>453</v>
      </c>
      <c r="F110" s="8">
        <v>5.0</v>
      </c>
      <c r="G110" s="10" t="s">
        <v>479</v>
      </c>
      <c r="H110" s="43">
        <v>915267.0</v>
      </c>
      <c r="I110" s="10">
        <v>4.6743961E7</v>
      </c>
      <c r="J110" s="10" t="s">
        <v>42</v>
      </c>
      <c r="K110" s="10" t="s">
        <v>43</v>
      </c>
      <c r="L110" s="8" t="s">
        <v>106</v>
      </c>
      <c r="M110" s="8"/>
      <c r="N110" s="10" t="s">
        <v>480</v>
      </c>
      <c r="O110" s="10" t="s">
        <v>191</v>
      </c>
      <c r="P110" s="14">
        <v>0.805555555555555</v>
      </c>
      <c r="Q110" s="14">
        <v>0.8125</v>
      </c>
      <c r="R110" s="14">
        <v>0.805555555555556</v>
      </c>
      <c r="S110" s="14"/>
      <c r="T110" s="14"/>
      <c r="U110" s="14"/>
      <c r="V110" s="14" t="s">
        <v>47</v>
      </c>
      <c r="W110" s="10" t="s">
        <v>481</v>
      </c>
      <c r="X110" s="15">
        <v>0.0</v>
      </c>
      <c r="Y110" s="15">
        <v>0.0</v>
      </c>
      <c r="Z110" s="15">
        <v>0.0</v>
      </c>
      <c r="AA110" s="10" t="s">
        <v>193</v>
      </c>
      <c r="AB110" s="10" t="s">
        <v>50</v>
      </c>
      <c r="AC110" s="10" t="s">
        <v>51</v>
      </c>
      <c r="AD110" s="10" t="s">
        <v>59</v>
      </c>
      <c r="AE110" s="10"/>
      <c r="AF110" s="8" t="s">
        <v>52</v>
      </c>
      <c r="AG110" s="10"/>
      <c r="AH110" s="16"/>
      <c r="AI110" s="17"/>
      <c r="AJ110" s="44"/>
      <c r="AK110" s="10"/>
      <c r="AL110" s="19">
        <f>VLOOKUP(G110,Hoja2!P:Q,2,0)</f>
        <v>44425086</v>
      </c>
      <c r="AM110" s="20" t="str">
        <f t="shared" si="3"/>
        <v>NADA</v>
      </c>
      <c r="AN110" s="21" t="str">
        <f t="shared" si="4"/>
        <v>NO</v>
      </c>
    </row>
    <row r="111" ht="15.75" customHeight="1">
      <c r="A111" s="7">
        <v>45992.0</v>
      </c>
      <c r="B111" s="8" t="str">
        <f t="shared" si="1"/>
        <v>18 A 06</v>
      </c>
      <c r="C111" s="9" t="str">
        <f t="shared" si="2"/>
        <v>18:00 a 20:00</v>
      </c>
      <c r="D111" s="9" t="s">
        <v>447</v>
      </c>
      <c r="E111" s="10" t="s">
        <v>441</v>
      </c>
      <c r="F111" s="8">
        <v>4.0</v>
      </c>
      <c r="G111" s="10" t="s">
        <v>482</v>
      </c>
      <c r="H111" s="43">
        <v>933488.0</v>
      </c>
      <c r="I111" s="10">
        <v>4.6743975E7</v>
      </c>
      <c r="J111" s="10" t="s">
        <v>152</v>
      </c>
      <c r="K111" s="10" t="s">
        <v>43</v>
      </c>
      <c r="L111" s="8" t="s">
        <v>44</v>
      </c>
      <c r="M111" s="8"/>
      <c r="N111" s="10" t="s">
        <v>483</v>
      </c>
      <c r="O111" s="10" t="s">
        <v>484</v>
      </c>
      <c r="P111" s="14">
        <v>0.802083333333333</v>
      </c>
      <c r="Q111" s="14">
        <v>0.815277777777778</v>
      </c>
      <c r="R111" s="14"/>
      <c r="S111" s="14" t="s">
        <v>47</v>
      </c>
      <c r="T111" s="14" t="s">
        <v>47</v>
      </c>
      <c r="U111" s="14" t="s">
        <v>47</v>
      </c>
      <c r="V111" s="14" t="s">
        <v>47</v>
      </c>
      <c r="W111" s="10" t="s">
        <v>485</v>
      </c>
      <c r="X111" s="15">
        <v>0.0</v>
      </c>
      <c r="Y111" s="15">
        <v>0.0</v>
      </c>
      <c r="Z111" s="15">
        <v>0.0</v>
      </c>
      <c r="AA111" s="10" t="s">
        <v>156</v>
      </c>
      <c r="AB111" s="10" t="s">
        <v>50</v>
      </c>
      <c r="AC111" s="10" t="s">
        <v>51</v>
      </c>
      <c r="AD111" s="10"/>
      <c r="AE111" s="10"/>
      <c r="AF111" s="8" t="s">
        <v>52</v>
      </c>
      <c r="AG111" s="10"/>
      <c r="AH111" s="16"/>
      <c r="AI111" s="17"/>
      <c r="AJ111" s="44"/>
      <c r="AK111" s="10"/>
      <c r="AL111" s="19">
        <f>VLOOKUP(G111,Hoja2!P:Q,2,0)</f>
        <v>37897431</v>
      </c>
      <c r="AM111" s="20" t="str">
        <f t="shared" si="3"/>
        <v>NADA</v>
      </c>
      <c r="AN111" s="21" t="str">
        <f t="shared" si="4"/>
        <v>NO</v>
      </c>
    </row>
    <row r="112" ht="15.75" customHeight="1">
      <c r="A112" s="7">
        <v>45992.0</v>
      </c>
      <c r="B112" s="8" t="str">
        <f t="shared" si="1"/>
        <v>18 A 06</v>
      </c>
      <c r="C112" s="9" t="str">
        <f t="shared" si="2"/>
        <v>18:00 a 20:00</v>
      </c>
      <c r="D112" s="9" t="s">
        <v>447</v>
      </c>
      <c r="E112" s="10" t="s">
        <v>436</v>
      </c>
      <c r="F112" s="8">
        <v>4.0</v>
      </c>
      <c r="G112" s="10" t="s">
        <v>402</v>
      </c>
      <c r="H112" s="43">
        <v>922083.0</v>
      </c>
      <c r="I112" s="10">
        <v>4.6743997E7</v>
      </c>
      <c r="J112" s="10" t="s">
        <v>181</v>
      </c>
      <c r="K112" s="10" t="s">
        <v>43</v>
      </c>
      <c r="L112" s="8" t="s">
        <v>147</v>
      </c>
      <c r="M112" s="8" t="s">
        <v>343</v>
      </c>
      <c r="N112" s="10" t="s">
        <v>486</v>
      </c>
      <c r="O112" s="10" t="s">
        <v>101</v>
      </c>
      <c r="P112" s="14">
        <v>0.8</v>
      </c>
      <c r="Q112" s="14">
        <v>0.875</v>
      </c>
      <c r="R112" s="14"/>
      <c r="S112" s="14" t="s">
        <v>47</v>
      </c>
      <c r="T112" s="14" t="s">
        <v>47</v>
      </c>
      <c r="U112" s="14" t="s">
        <v>47</v>
      </c>
      <c r="V112" s="14" t="s">
        <v>47</v>
      </c>
      <c r="W112" s="10" t="s">
        <v>487</v>
      </c>
      <c r="X112" s="15">
        <v>0.0</v>
      </c>
      <c r="Y112" s="15">
        <v>1.0</v>
      </c>
      <c r="Z112" s="15">
        <v>1.0</v>
      </c>
      <c r="AA112" s="10" t="s">
        <v>103</v>
      </c>
      <c r="AB112" s="10" t="s">
        <v>50</v>
      </c>
      <c r="AC112" s="10" t="s">
        <v>51</v>
      </c>
      <c r="AD112" s="10"/>
      <c r="AE112" s="10" t="s">
        <v>488</v>
      </c>
      <c r="AF112" s="8" t="s">
        <v>440</v>
      </c>
      <c r="AG112" s="10"/>
      <c r="AH112" s="16"/>
      <c r="AI112" s="17"/>
      <c r="AJ112" s="44"/>
      <c r="AK112" s="10"/>
      <c r="AL112" s="19">
        <f>VLOOKUP(G112,Hoja2!P:Q,2,0)</f>
        <v>17212</v>
      </c>
      <c r="AM112" s="20" t="str">
        <f t="shared" si="3"/>
        <v>IMPUTADO</v>
      </c>
      <c r="AN112" s="21" t="str">
        <f t="shared" si="4"/>
        <v>NO</v>
      </c>
    </row>
    <row r="113" ht="15.75" customHeight="1">
      <c r="A113" s="7">
        <v>45992.0</v>
      </c>
      <c r="B113" s="8" t="str">
        <f t="shared" si="1"/>
        <v>18 A 06</v>
      </c>
      <c r="C113" s="9" t="str">
        <f t="shared" si="2"/>
        <v>18:00 a 20:00</v>
      </c>
      <c r="D113" s="9" t="s">
        <v>447</v>
      </c>
      <c r="E113" s="10" t="s">
        <v>436</v>
      </c>
      <c r="F113" s="8">
        <v>4.0</v>
      </c>
      <c r="G113" s="10" t="s">
        <v>489</v>
      </c>
      <c r="H113" s="43">
        <v>915262.0</v>
      </c>
      <c r="I113" s="10">
        <v>4.6744032E7</v>
      </c>
      <c r="J113" s="10" t="s">
        <v>42</v>
      </c>
      <c r="K113" s="10" t="s">
        <v>43</v>
      </c>
      <c r="L113" s="8" t="s">
        <v>147</v>
      </c>
      <c r="M113" s="8"/>
      <c r="N113" s="10" t="s">
        <v>490</v>
      </c>
      <c r="O113" s="10" t="s">
        <v>56</v>
      </c>
      <c r="P113" s="14">
        <v>0.793055555555556</v>
      </c>
      <c r="Q113" s="14">
        <v>0.811111111111111</v>
      </c>
      <c r="R113" s="14">
        <v>0.801388888888889</v>
      </c>
      <c r="S113" s="14" t="s">
        <v>47</v>
      </c>
      <c r="T113" s="14" t="s">
        <v>47</v>
      </c>
      <c r="U113" s="14" t="s">
        <v>47</v>
      </c>
      <c r="V113" s="14" t="s">
        <v>47</v>
      </c>
      <c r="W113" s="10" t="s">
        <v>491</v>
      </c>
      <c r="X113" s="15">
        <v>0.0</v>
      </c>
      <c r="Y113" s="15">
        <v>0.0</v>
      </c>
      <c r="Z113" s="15">
        <v>0.0</v>
      </c>
      <c r="AA113" s="10" t="s">
        <v>58</v>
      </c>
      <c r="AB113" s="10" t="s">
        <v>50</v>
      </c>
      <c r="AC113" s="10" t="s">
        <v>71</v>
      </c>
      <c r="AD113" s="10" t="s">
        <v>59</v>
      </c>
      <c r="AE113" s="10"/>
      <c r="AF113" s="8" t="s">
        <v>52</v>
      </c>
      <c r="AG113" s="10"/>
      <c r="AH113" s="16"/>
      <c r="AI113" s="17"/>
      <c r="AJ113" s="44"/>
      <c r="AK113" s="10"/>
      <c r="AL113" s="19">
        <f>VLOOKUP(G113,Hoja2!P:Q,2,0)</f>
        <v>43404637</v>
      </c>
      <c r="AM113" s="20" t="str">
        <f t="shared" si="3"/>
        <v>NADA</v>
      </c>
      <c r="AN113" s="21" t="str">
        <f t="shared" si="4"/>
        <v>NO</v>
      </c>
    </row>
    <row r="114" ht="15.75" customHeight="1">
      <c r="A114" s="7">
        <v>45992.0</v>
      </c>
      <c r="B114" s="8" t="str">
        <f t="shared" si="1"/>
        <v>18 A 06</v>
      </c>
      <c r="C114" s="9" t="str">
        <f t="shared" si="2"/>
        <v>18:00 a 20:00</v>
      </c>
      <c r="D114" s="9" t="s">
        <v>447</v>
      </c>
      <c r="E114" s="10" t="s">
        <v>441</v>
      </c>
      <c r="F114" s="8">
        <v>4.0</v>
      </c>
      <c r="G114" s="10" t="s">
        <v>492</v>
      </c>
      <c r="H114" s="43">
        <v>922080.0</v>
      </c>
      <c r="I114" s="10">
        <v>4.6744279E7</v>
      </c>
      <c r="J114" s="10" t="s">
        <v>152</v>
      </c>
      <c r="K114" s="10" t="s">
        <v>43</v>
      </c>
      <c r="L114" s="8" t="s">
        <v>106</v>
      </c>
      <c r="M114" s="8"/>
      <c r="N114" s="10" t="s">
        <v>493</v>
      </c>
      <c r="O114" s="10" t="s">
        <v>494</v>
      </c>
      <c r="P114" s="14">
        <v>0.790277777777778</v>
      </c>
      <c r="Q114" s="14">
        <v>0.847222222222222</v>
      </c>
      <c r="R114" s="14">
        <v>0.790277777777778</v>
      </c>
      <c r="S114" s="14" t="s">
        <v>47</v>
      </c>
      <c r="T114" s="14" t="s">
        <v>47</v>
      </c>
      <c r="U114" s="14" t="s">
        <v>47</v>
      </c>
      <c r="V114" s="14" t="s">
        <v>47</v>
      </c>
      <c r="W114" s="10" t="s">
        <v>495</v>
      </c>
      <c r="X114" s="15">
        <v>0.0</v>
      </c>
      <c r="Y114" s="15">
        <v>0.0</v>
      </c>
      <c r="Z114" s="15">
        <v>0.0</v>
      </c>
      <c r="AA114" s="10" t="s">
        <v>496</v>
      </c>
      <c r="AB114" s="10" t="s">
        <v>50</v>
      </c>
      <c r="AC114" s="10" t="s">
        <v>51</v>
      </c>
      <c r="AD114" s="10"/>
      <c r="AE114" s="10"/>
      <c r="AF114" s="8" t="s">
        <v>52</v>
      </c>
      <c r="AG114" s="10"/>
      <c r="AH114" s="16"/>
      <c r="AI114" s="17"/>
      <c r="AJ114" s="44"/>
      <c r="AK114" s="10"/>
      <c r="AL114" s="19">
        <f>VLOOKUP(G114,Hoja2!P:Q,2,0)</f>
        <v>24062463</v>
      </c>
      <c r="AM114" s="20" t="str">
        <f t="shared" si="3"/>
        <v>NADA</v>
      </c>
      <c r="AN114" s="21" t="str">
        <f t="shared" si="4"/>
        <v>NO</v>
      </c>
    </row>
    <row r="115" ht="15.75" customHeight="1">
      <c r="A115" s="7">
        <v>45992.0</v>
      </c>
      <c r="B115" s="8" t="str">
        <f t="shared" si="1"/>
        <v>18 A 06</v>
      </c>
      <c r="C115" s="9" t="str">
        <f t="shared" si="2"/>
        <v>20:00 a 22:00</v>
      </c>
      <c r="D115" s="9" t="s">
        <v>447</v>
      </c>
      <c r="E115" s="10" t="s">
        <v>430</v>
      </c>
      <c r="F115" s="8">
        <v>4.0</v>
      </c>
      <c r="G115" s="10" t="s">
        <v>408</v>
      </c>
      <c r="H115" s="43">
        <v>922027.0</v>
      </c>
      <c r="I115" s="10">
        <v>4.6744408E7</v>
      </c>
      <c r="J115" s="10" t="s">
        <v>42</v>
      </c>
      <c r="K115" s="10" t="s">
        <v>20</v>
      </c>
      <c r="L115" s="8"/>
      <c r="M115" s="8"/>
      <c r="N115" s="10" t="s">
        <v>497</v>
      </c>
      <c r="O115" s="10" t="s">
        <v>498</v>
      </c>
      <c r="P115" s="14">
        <v>0.84375</v>
      </c>
      <c r="Q115" s="14">
        <v>0.851388888888889</v>
      </c>
      <c r="R115" s="14">
        <v>0.846527777777778</v>
      </c>
      <c r="S115" s="14" t="s">
        <v>47</v>
      </c>
      <c r="T115" s="14" t="s">
        <v>47</v>
      </c>
      <c r="U115" s="14" t="s">
        <v>47</v>
      </c>
      <c r="V115" s="14" t="s">
        <v>47</v>
      </c>
      <c r="W115" s="10" t="s">
        <v>499</v>
      </c>
      <c r="X115" s="15">
        <v>0.0</v>
      </c>
      <c r="Y115" s="15">
        <v>0.0</v>
      </c>
      <c r="Z115" s="15">
        <v>0.0</v>
      </c>
      <c r="AA115" s="10" t="s">
        <v>391</v>
      </c>
      <c r="AB115" s="10" t="s">
        <v>50</v>
      </c>
      <c r="AC115" s="10" t="s">
        <v>51</v>
      </c>
      <c r="AD115" s="10" t="s">
        <v>59</v>
      </c>
      <c r="AE115" s="10"/>
      <c r="AF115" s="8" t="s">
        <v>52</v>
      </c>
      <c r="AG115" s="10"/>
      <c r="AH115" s="16"/>
      <c r="AI115" s="17"/>
      <c r="AJ115" s="44"/>
      <c r="AK115" s="10"/>
      <c r="AL115" s="19">
        <f>VLOOKUP(G115,Hoja2!P:Q,2,0)</f>
        <v>28460124</v>
      </c>
      <c r="AM115" s="20" t="str">
        <f t="shared" si="3"/>
        <v>NADA</v>
      </c>
      <c r="AN115" s="21" t="str">
        <f t="shared" si="4"/>
        <v>NO</v>
      </c>
    </row>
    <row r="116" ht="15.75" customHeight="1">
      <c r="A116" s="7">
        <v>45992.0</v>
      </c>
      <c r="B116" s="8" t="str">
        <f t="shared" si="1"/>
        <v>18 A 06</v>
      </c>
      <c r="C116" s="9" t="str">
        <f t="shared" si="2"/>
        <v>20:00 a 22:00</v>
      </c>
      <c r="D116" s="10" t="s">
        <v>447</v>
      </c>
      <c r="E116" s="10" t="s">
        <v>430</v>
      </c>
      <c r="F116" s="8">
        <v>4.0</v>
      </c>
      <c r="G116" s="10" t="s">
        <v>500</v>
      </c>
      <c r="H116" s="43">
        <v>921733.0</v>
      </c>
      <c r="I116" s="10">
        <v>4.6744422E7</v>
      </c>
      <c r="J116" s="10" t="s">
        <v>42</v>
      </c>
      <c r="K116" s="10" t="s">
        <v>43</v>
      </c>
      <c r="L116" s="8" t="s">
        <v>44</v>
      </c>
      <c r="M116" s="8"/>
      <c r="N116" s="10" t="s">
        <v>501</v>
      </c>
      <c r="O116" s="10" t="s">
        <v>46</v>
      </c>
      <c r="P116" s="14">
        <v>0.845138888888889</v>
      </c>
      <c r="Q116" s="14">
        <v>0.895138888888889</v>
      </c>
      <c r="R116" s="14">
        <v>0.852777777777778</v>
      </c>
      <c r="S116" s="14" t="s">
        <v>47</v>
      </c>
      <c r="T116" s="14" t="s">
        <v>47</v>
      </c>
      <c r="U116" s="14" t="s">
        <v>47</v>
      </c>
      <c r="V116" s="14" t="s">
        <v>47</v>
      </c>
      <c r="W116" s="10" t="s">
        <v>502</v>
      </c>
      <c r="X116" s="15">
        <v>0.0</v>
      </c>
      <c r="Y116" s="15">
        <v>0.0</v>
      </c>
      <c r="Z116" s="15">
        <v>0.0</v>
      </c>
      <c r="AA116" s="10" t="s">
        <v>49</v>
      </c>
      <c r="AB116" s="10" t="s">
        <v>50</v>
      </c>
      <c r="AC116" s="10" t="s">
        <v>51</v>
      </c>
      <c r="AD116" s="10" t="s">
        <v>59</v>
      </c>
      <c r="AE116" s="10"/>
      <c r="AF116" s="8" t="s">
        <v>52</v>
      </c>
      <c r="AG116" s="10"/>
      <c r="AH116" s="16"/>
      <c r="AI116" s="17"/>
      <c r="AJ116" s="44"/>
      <c r="AK116" s="10"/>
      <c r="AL116" s="19">
        <f>VLOOKUP(G116,Hoja2!P:Q,2,0)</f>
        <v>39310688</v>
      </c>
      <c r="AM116" s="20" t="str">
        <f t="shared" si="3"/>
        <v>NADA</v>
      </c>
      <c r="AN116" s="21" t="str">
        <f t="shared" si="4"/>
        <v>NO</v>
      </c>
    </row>
    <row r="117" ht="15.75" customHeight="1">
      <c r="A117" s="7">
        <v>45992.0</v>
      </c>
      <c r="B117" s="8" t="str">
        <f t="shared" si="1"/>
        <v>18 A 06</v>
      </c>
      <c r="C117" s="9" t="str">
        <f t="shared" si="2"/>
        <v>20:00 a 22:00</v>
      </c>
      <c r="D117" s="10" t="s">
        <v>447</v>
      </c>
      <c r="E117" s="10" t="s">
        <v>436</v>
      </c>
      <c r="F117" s="8">
        <v>4.0</v>
      </c>
      <c r="G117" s="10" t="s">
        <v>357</v>
      </c>
      <c r="H117" s="43">
        <v>922018.0</v>
      </c>
      <c r="I117" s="10">
        <v>4.6744426E7</v>
      </c>
      <c r="J117" s="10" t="s">
        <v>181</v>
      </c>
      <c r="K117" s="10" t="s">
        <v>43</v>
      </c>
      <c r="L117" s="8" t="s">
        <v>285</v>
      </c>
      <c r="M117" s="8"/>
      <c r="N117" s="10" t="s">
        <v>503</v>
      </c>
      <c r="O117" s="10" t="s">
        <v>214</v>
      </c>
      <c r="P117" s="14">
        <v>0.847916666666667</v>
      </c>
      <c r="Q117" s="14">
        <v>0.876388888888889</v>
      </c>
      <c r="R117" s="14">
        <v>0.847916666666667</v>
      </c>
      <c r="S117" s="14">
        <v>0.857638888888889</v>
      </c>
      <c r="T117" s="14" t="s">
        <v>47</v>
      </c>
      <c r="U117" s="14" t="s">
        <v>47</v>
      </c>
      <c r="V117" s="14" t="s">
        <v>47</v>
      </c>
      <c r="W117" s="10" t="s">
        <v>504</v>
      </c>
      <c r="X117" s="15">
        <v>0.0</v>
      </c>
      <c r="Y117" s="15">
        <v>0.0</v>
      </c>
      <c r="Z117" s="15">
        <v>0.0</v>
      </c>
      <c r="AA117" s="10" t="s">
        <v>216</v>
      </c>
      <c r="AB117" s="10" t="s">
        <v>50</v>
      </c>
      <c r="AC117" s="10" t="s">
        <v>51</v>
      </c>
      <c r="AD117" s="10"/>
      <c r="AE117" s="10"/>
      <c r="AF117" s="8" t="s">
        <v>52</v>
      </c>
      <c r="AG117" s="10"/>
      <c r="AH117" s="16"/>
      <c r="AI117" s="17"/>
      <c r="AJ117" s="44"/>
      <c r="AK117" s="10"/>
      <c r="AL117" s="19">
        <f>VLOOKUP(G117,Hoja2!P:Q,2,0)</f>
        <v>36405101</v>
      </c>
      <c r="AM117" s="20" t="str">
        <f t="shared" si="3"/>
        <v>NADA</v>
      </c>
      <c r="AN117" s="21" t="str">
        <f t="shared" si="4"/>
        <v>NO</v>
      </c>
    </row>
    <row r="118" ht="15.75" customHeight="1">
      <c r="A118" s="7">
        <v>45992.0</v>
      </c>
      <c r="B118" s="8" t="str">
        <f t="shared" si="1"/>
        <v>18 A 06</v>
      </c>
      <c r="C118" s="9" t="str">
        <f t="shared" si="2"/>
        <v>20:00 a 22:00</v>
      </c>
      <c r="D118" s="10" t="s">
        <v>447</v>
      </c>
      <c r="E118" s="10" t="s">
        <v>430</v>
      </c>
      <c r="F118" s="8">
        <v>4.0</v>
      </c>
      <c r="G118" s="10" t="s">
        <v>376</v>
      </c>
      <c r="H118" s="43">
        <v>922065.0</v>
      </c>
      <c r="I118" s="10">
        <v>4.674445E7</v>
      </c>
      <c r="J118" s="10" t="s">
        <v>42</v>
      </c>
      <c r="K118" s="10" t="s">
        <v>458</v>
      </c>
      <c r="L118" s="8"/>
      <c r="M118" s="8" t="s">
        <v>404</v>
      </c>
      <c r="N118" s="10" t="s">
        <v>148</v>
      </c>
      <c r="O118" s="10" t="s">
        <v>46</v>
      </c>
      <c r="P118" s="14">
        <v>0.848611111111111</v>
      </c>
      <c r="Q118" s="14">
        <v>0.909722222222222</v>
      </c>
      <c r="R118" s="14">
        <v>0.854166666666667</v>
      </c>
      <c r="S118" s="14" t="s">
        <v>47</v>
      </c>
      <c r="T118" s="14" t="s">
        <v>47</v>
      </c>
      <c r="U118" s="14" t="s">
        <v>47</v>
      </c>
      <c r="V118" s="14" t="s">
        <v>47</v>
      </c>
      <c r="W118" s="10" t="s">
        <v>505</v>
      </c>
      <c r="X118" s="15">
        <v>1.0</v>
      </c>
      <c r="Y118" s="15">
        <v>0.0</v>
      </c>
      <c r="Z118" s="15">
        <v>0.0</v>
      </c>
      <c r="AA118" s="10" t="s">
        <v>49</v>
      </c>
      <c r="AB118" s="10" t="s">
        <v>50</v>
      </c>
      <c r="AC118" s="10" t="s">
        <v>71</v>
      </c>
      <c r="AD118" s="10"/>
      <c r="AE118" s="10" t="s">
        <v>460</v>
      </c>
      <c r="AF118" s="8" t="s">
        <v>73</v>
      </c>
      <c r="AG118" s="10"/>
      <c r="AH118" s="16"/>
      <c r="AI118" s="17"/>
      <c r="AJ118" s="44"/>
      <c r="AK118" s="10"/>
      <c r="AL118" s="19">
        <f>VLOOKUP(G118,Hoja2!P:Q,2,0)</f>
        <v>18224482</v>
      </c>
      <c r="AM118" s="20" t="str">
        <f t="shared" si="3"/>
        <v>IMPUTADO</v>
      </c>
      <c r="AN118" s="21" t="str">
        <f t="shared" si="4"/>
        <v>NO</v>
      </c>
    </row>
    <row r="119" ht="15.75" customHeight="1">
      <c r="A119" s="7">
        <v>45992.0</v>
      </c>
      <c r="B119" s="8" t="str">
        <f t="shared" si="1"/>
        <v>18 A 06</v>
      </c>
      <c r="C119" s="9" t="str">
        <f t="shared" si="2"/>
        <v>20:00 a 22:00</v>
      </c>
      <c r="D119" s="10" t="s">
        <v>447</v>
      </c>
      <c r="E119" s="10" t="s">
        <v>441</v>
      </c>
      <c r="F119" s="8">
        <v>4.0</v>
      </c>
      <c r="G119" s="10" t="s">
        <v>427</v>
      </c>
      <c r="H119" s="43">
        <v>922013.0</v>
      </c>
      <c r="I119" s="10">
        <v>4.6744512E7</v>
      </c>
      <c r="J119" s="10" t="s">
        <v>152</v>
      </c>
      <c r="K119" s="10" t="s">
        <v>43</v>
      </c>
      <c r="L119" s="8" t="s">
        <v>106</v>
      </c>
      <c r="M119" s="8" t="s">
        <v>506</v>
      </c>
      <c r="N119" s="10" t="s">
        <v>507</v>
      </c>
      <c r="O119" s="10" t="s">
        <v>154</v>
      </c>
      <c r="P119" s="14">
        <v>0.85625</v>
      </c>
      <c r="Q119" s="14">
        <v>0.897916666666667</v>
      </c>
      <c r="R119" s="14">
        <v>0.857638888888889</v>
      </c>
      <c r="S119" s="14" t="s">
        <v>47</v>
      </c>
      <c r="T119" s="14" t="s">
        <v>47</v>
      </c>
      <c r="U119" s="14" t="s">
        <v>47</v>
      </c>
      <c r="V119" s="14" t="s">
        <v>47</v>
      </c>
      <c r="W119" s="10" t="s">
        <v>508</v>
      </c>
      <c r="X119" s="15">
        <v>1.0</v>
      </c>
      <c r="Y119" s="15">
        <v>0.0</v>
      </c>
      <c r="Z119" s="15">
        <v>0.0</v>
      </c>
      <c r="AA119" s="10" t="s">
        <v>509</v>
      </c>
      <c r="AB119" s="10" t="s">
        <v>50</v>
      </c>
      <c r="AC119" s="10" t="s">
        <v>51</v>
      </c>
      <c r="AD119" s="10"/>
      <c r="AE119" s="10" t="s">
        <v>460</v>
      </c>
      <c r="AF119" s="8" t="s">
        <v>440</v>
      </c>
      <c r="AG119" s="10"/>
      <c r="AH119" s="16"/>
      <c r="AI119" s="17"/>
      <c r="AJ119" s="44"/>
      <c r="AK119" s="10"/>
      <c r="AL119" s="19">
        <f>VLOOKUP(G119,Hoja2!P:Q,2,0)</f>
        <v>39416017</v>
      </c>
      <c r="AM119" s="20" t="str">
        <f t="shared" si="3"/>
        <v>IMPUTADO</v>
      </c>
      <c r="AN119" s="21" t="str">
        <f t="shared" si="4"/>
        <v>NO</v>
      </c>
    </row>
    <row r="120" ht="15.75" customHeight="1">
      <c r="A120" s="7">
        <v>45992.0</v>
      </c>
      <c r="B120" s="8" t="str">
        <f t="shared" si="1"/>
        <v>18 A 06</v>
      </c>
      <c r="C120" s="9" t="str">
        <f t="shared" si="2"/>
        <v>20:00 a 22:00</v>
      </c>
      <c r="D120" s="10" t="s">
        <v>447</v>
      </c>
      <c r="E120" s="10" t="s">
        <v>430</v>
      </c>
      <c r="F120" s="8">
        <v>4.0</v>
      </c>
      <c r="G120" s="10" t="s">
        <v>376</v>
      </c>
      <c r="H120" s="43">
        <v>922074.0</v>
      </c>
      <c r="I120" s="10">
        <v>4.6744569E7</v>
      </c>
      <c r="J120" s="10" t="s">
        <v>42</v>
      </c>
      <c r="K120" s="10" t="s">
        <v>318</v>
      </c>
      <c r="L120" s="8"/>
      <c r="M120" s="8"/>
      <c r="N120" s="10" t="s">
        <v>148</v>
      </c>
      <c r="O120" s="10" t="s">
        <v>46</v>
      </c>
      <c r="P120" s="14">
        <v>0.858333333333333</v>
      </c>
      <c r="Q120" s="14">
        <v>0.930555555555556</v>
      </c>
      <c r="R120" s="14">
        <v>0.859722222222222</v>
      </c>
      <c r="S120" s="14" t="s">
        <v>47</v>
      </c>
      <c r="T120" s="14" t="s">
        <v>47</v>
      </c>
      <c r="U120" s="14" t="s">
        <v>47</v>
      </c>
      <c r="V120" s="14" t="s">
        <v>47</v>
      </c>
      <c r="W120" s="10" t="s">
        <v>510</v>
      </c>
      <c r="X120" s="15">
        <v>0.0</v>
      </c>
      <c r="Y120" s="15">
        <v>0.0</v>
      </c>
      <c r="Z120" s="15">
        <v>1.0</v>
      </c>
      <c r="AA120" s="10" t="s">
        <v>49</v>
      </c>
      <c r="AB120" s="10" t="s">
        <v>50</v>
      </c>
      <c r="AC120" s="10" t="s">
        <v>51</v>
      </c>
      <c r="AD120" s="10" t="s">
        <v>59</v>
      </c>
      <c r="AE120" s="10" t="s">
        <v>511</v>
      </c>
      <c r="AF120" s="8" t="s">
        <v>52</v>
      </c>
      <c r="AG120" s="10"/>
      <c r="AH120" s="16"/>
      <c r="AI120" s="17"/>
      <c r="AJ120" s="44"/>
      <c r="AK120" s="10"/>
      <c r="AL120" s="19">
        <f>VLOOKUP(G120,Hoja2!P:Q,2,0)</f>
        <v>18224482</v>
      </c>
      <c r="AM120" s="20" t="str">
        <f t="shared" si="3"/>
        <v>NADA</v>
      </c>
      <c r="AN120" s="21" t="str">
        <f t="shared" si="4"/>
        <v>NO</v>
      </c>
    </row>
    <row r="121" ht="15.75" customHeight="1">
      <c r="A121" s="7">
        <v>45992.0</v>
      </c>
      <c r="B121" s="8" t="str">
        <f t="shared" si="1"/>
        <v>18 A 06</v>
      </c>
      <c r="C121" s="9" t="str">
        <f t="shared" si="2"/>
        <v>20:00 a 22:00</v>
      </c>
      <c r="D121" s="10" t="s">
        <v>447</v>
      </c>
      <c r="E121" s="10" t="s">
        <v>441</v>
      </c>
      <c r="F121" s="8">
        <v>4.0</v>
      </c>
      <c r="G121" s="10" t="s">
        <v>415</v>
      </c>
      <c r="H121" s="43">
        <v>933480.0</v>
      </c>
      <c r="I121" s="10">
        <v>4.6744575E7</v>
      </c>
      <c r="J121" s="10" t="s">
        <v>152</v>
      </c>
      <c r="K121" s="10" t="s">
        <v>43</v>
      </c>
      <c r="L121" s="8" t="s">
        <v>512</v>
      </c>
      <c r="M121" s="8" t="s">
        <v>44</v>
      </c>
      <c r="N121" s="10" t="s">
        <v>513</v>
      </c>
      <c r="O121" s="10" t="s">
        <v>228</v>
      </c>
      <c r="P121" s="14">
        <v>0.865972222222222</v>
      </c>
      <c r="Q121" s="14">
        <v>0.89375</v>
      </c>
      <c r="R121" s="14">
        <v>0.865972222222222</v>
      </c>
      <c r="S121" s="14" t="s">
        <v>47</v>
      </c>
      <c r="T121" s="14" t="s">
        <v>47</v>
      </c>
      <c r="U121" s="14" t="s">
        <v>47</v>
      </c>
      <c r="V121" s="14" t="s">
        <v>47</v>
      </c>
      <c r="W121" s="10" t="s">
        <v>514</v>
      </c>
      <c r="X121" s="15">
        <v>0.0</v>
      </c>
      <c r="Y121" s="15">
        <v>6.0</v>
      </c>
      <c r="Z121" s="15">
        <v>0.0</v>
      </c>
      <c r="AA121" s="10" t="s">
        <v>515</v>
      </c>
      <c r="AB121" s="10" t="s">
        <v>50</v>
      </c>
      <c r="AC121" s="10" t="s">
        <v>51</v>
      </c>
      <c r="AD121" s="10"/>
      <c r="AE121" s="10" t="s">
        <v>516</v>
      </c>
      <c r="AF121" s="8" t="s">
        <v>177</v>
      </c>
      <c r="AG121" s="10" t="s">
        <v>440</v>
      </c>
      <c r="AH121" s="16"/>
      <c r="AI121" s="17"/>
      <c r="AJ121" s="44"/>
      <c r="AK121" s="10"/>
      <c r="AL121" s="19">
        <f>VLOOKUP(G121,Hoja2!P:Q,2,0)</f>
        <v>37542097</v>
      </c>
      <c r="AM121" s="20" t="str">
        <f t="shared" si="3"/>
        <v>IMPUTADO</v>
      </c>
      <c r="AN121" s="21" t="str">
        <f t="shared" si="4"/>
        <v>NO</v>
      </c>
    </row>
    <row r="122" ht="15.75" customHeight="1">
      <c r="A122" s="7">
        <v>45992.0</v>
      </c>
      <c r="B122" s="8" t="str">
        <f t="shared" si="1"/>
        <v>18 A 06</v>
      </c>
      <c r="C122" s="9" t="str">
        <f t="shared" si="2"/>
        <v>20:00 a 22:00</v>
      </c>
      <c r="D122" s="10" t="s">
        <v>447</v>
      </c>
      <c r="E122" s="10" t="s">
        <v>430</v>
      </c>
      <c r="F122" s="8">
        <v>4.0</v>
      </c>
      <c r="G122" s="10" t="s">
        <v>367</v>
      </c>
      <c r="H122" s="43">
        <v>922061.0</v>
      </c>
      <c r="I122" s="10">
        <v>4.6744668E7</v>
      </c>
      <c r="J122" s="10" t="s">
        <v>42</v>
      </c>
      <c r="K122" s="10" t="s">
        <v>43</v>
      </c>
      <c r="L122" s="8" t="s">
        <v>147</v>
      </c>
      <c r="M122" s="8" t="s">
        <v>118</v>
      </c>
      <c r="N122" s="10" t="s">
        <v>517</v>
      </c>
      <c r="O122" s="10" t="s">
        <v>46</v>
      </c>
      <c r="P122" s="14">
        <v>0.865972222222222</v>
      </c>
      <c r="Q122" s="14">
        <v>0.926388888888889</v>
      </c>
      <c r="R122" s="14">
        <v>0.865972222222222</v>
      </c>
      <c r="S122" s="14" t="s">
        <v>47</v>
      </c>
      <c r="T122" s="14" t="s">
        <v>47</v>
      </c>
      <c r="U122" s="14" t="s">
        <v>47</v>
      </c>
      <c r="V122" s="14" t="s">
        <v>47</v>
      </c>
      <c r="W122" s="10" t="s">
        <v>518</v>
      </c>
      <c r="X122" s="15">
        <v>0.0</v>
      </c>
      <c r="Y122" s="15">
        <v>1.0</v>
      </c>
      <c r="Z122" s="15">
        <v>0.0</v>
      </c>
      <c r="AA122" s="10" t="s">
        <v>131</v>
      </c>
      <c r="AB122" s="10" t="s">
        <v>50</v>
      </c>
      <c r="AC122" s="10" t="s">
        <v>51</v>
      </c>
      <c r="AD122" s="10" t="s">
        <v>59</v>
      </c>
      <c r="AE122" s="10"/>
      <c r="AF122" s="8" t="s">
        <v>177</v>
      </c>
      <c r="AG122" s="10"/>
      <c r="AH122" s="16"/>
      <c r="AI122" s="17"/>
      <c r="AJ122" s="44"/>
      <c r="AK122" s="10"/>
      <c r="AL122" s="19">
        <f>VLOOKUP(G122,Hoja2!P:Q,2,0)</f>
        <v>43988966</v>
      </c>
      <c r="AM122" s="20" t="str">
        <f t="shared" si="3"/>
        <v>IMPUTADO</v>
      </c>
      <c r="AN122" s="21" t="str">
        <f t="shared" si="4"/>
        <v>NO</v>
      </c>
    </row>
    <row r="123" ht="15.75" customHeight="1">
      <c r="A123" s="7">
        <v>45992.0</v>
      </c>
      <c r="B123" s="8" t="str">
        <f t="shared" si="1"/>
        <v>18 A 06</v>
      </c>
      <c r="C123" s="9" t="str">
        <f t="shared" si="2"/>
        <v>20:00 a 22:00</v>
      </c>
      <c r="D123" s="10" t="s">
        <v>447</v>
      </c>
      <c r="E123" s="10" t="s">
        <v>450</v>
      </c>
      <c r="F123" s="8">
        <v>4.0</v>
      </c>
      <c r="G123" s="10" t="s">
        <v>519</v>
      </c>
      <c r="H123" s="43">
        <v>933407.0</v>
      </c>
      <c r="I123" s="10">
        <v>4.6744735E7</v>
      </c>
      <c r="J123" s="10" t="s">
        <v>86</v>
      </c>
      <c r="K123" s="10" t="s">
        <v>43</v>
      </c>
      <c r="L123" s="8" t="s">
        <v>285</v>
      </c>
      <c r="M123" s="8"/>
      <c r="N123" s="10" t="s">
        <v>520</v>
      </c>
      <c r="O123" s="10" t="s">
        <v>253</v>
      </c>
      <c r="P123" s="14">
        <v>0.872916666666667</v>
      </c>
      <c r="Q123" s="14">
        <v>0.889583333333333</v>
      </c>
      <c r="R123" s="14">
        <v>0.872916666666667</v>
      </c>
      <c r="S123" s="14">
        <v>0.884027777777778</v>
      </c>
      <c r="T123" s="14" t="s">
        <v>47</v>
      </c>
      <c r="U123" s="14" t="s">
        <v>47</v>
      </c>
      <c r="V123" s="14" t="s">
        <v>47</v>
      </c>
      <c r="W123" s="10" t="s">
        <v>521</v>
      </c>
      <c r="X123" s="15">
        <v>0.0</v>
      </c>
      <c r="Y123" s="15">
        <v>0.0</v>
      </c>
      <c r="Z123" s="15">
        <v>0.0</v>
      </c>
      <c r="AA123" s="10" t="s">
        <v>255</v>
      </c>
      <c r="AB123" s="10" t="s">
        <v>50</v>
      </c>
      <c r="AC123" s="10" t="s">
        <v>330</v>
      </c>
      <c r="AD123" s="10"/>
      <c r="AE123" s="10"/>
      <c r="AF123" s="8" t="s">
        <v>52</v>
      </c>
      <c r="AG123" s="10"/>
      <c r="AH123" s="16"/>
      <c r="AI123" s="17"/>
      <c r="AJ123" s="44"/>
      <c r="AK123" s="10"/>
      <c r="AL123" s="19">
        <f>VLOOKUP(G123,Hoja2!P:Q,2,0)</f>
        <v>12909</v>
      </c>
      <c r="AM123" s="20" t="str">
        <f t="shared" si="3"/>
        <v>NADA</v>
      </c>
      <c r="AN123" s="21" t="str">
        <f t="shared" si="4"/>
        <v>NO</v>
      </c>
    </row>
    <row r="124" ht="15.75" customHeight="1">
      <c r="A124" s="7">
        <v>45992.0</v>
      </c>
      <c r="B124" s="8" t="str">
        <f t="shared" si="1"/>
        <v>18 A 06</v>
      </c>
      <c r="C124" s="9" t="str">
        <f t="shared" si="2"/>
        <v>20:00 a 22:00</v>
      </c>
      <c r="D124" s="10" t="s">
        <v>447</v>
      </c>
      <c r="E124" s="10" t="s">
        <v>436</v>
      </c>
      <c r="F124" s="8">
        <v>4.0</v>
      </c>
      <c r="G124" s="10" t="s">
        <v>522</v>
      </c>
      <c r="H124" s="43">
        <v>922020.0</v>
      </c>
      <c r="I124" s="10">
        <v>4.6744758E7</v>
      </c>
      <c r="J124" s="10" t="s">
        <v>181</v>
      </c>
      <c r="K124" s="10" t="s">
        <v>43</v>
      </c>
      <c r="L124" s="8" t="s">
        <v>106</v>
      </c>
      <c r="M124" s="8"/>
      <c r="N124" s="10" t="s">
        <v>523</v>
      </c>
      <c r="O124" s="10" t="s">
        <v>101</v>
      </c>
      <c r="P124" s="14">
        <v>0.876388888888889</v>
      </c>
      <c r="Q124" s="14">
        <v>0.878472222222222</v>
      </c>
      <c r="R124" s="14">
        <v>0.876388888888889</v>
      </c>
      <c r="S124" s="14" t="s">
        <v>47</v>
      </c>
      <c r="T124" s="14"/>
      <c r="U124" s="14" t="s">
        <v>47</v>
      </c>
      <c r="V124" s="14" t="s">
        <v>47</v>
      </c>
      <c r="W124" s="10" t="s">
        <v>524</v>
      </c>
      <c r="X124" s="15">
        <v>0.0</v>
      </c>
      <c r="Y124" s="15">
        <v>0.0</v>
      </c>
      <c r="Z124" s="15">
        <v>0.0</v>
      </c>
      <c r="AA124" s="10" t="s">
        <v>103</v>
      </c>
      <c r="AB124" s="10" t="s">
        <v>50</v>
      </c>
      <c r="AC124" s="10" t="s">
        <v>71</v>
      </c>
      <c r="AD124" s="10"/>
      <c r="AE124" s="10"/>
      <c r="AF124" s="8" t="s">
        <v>52</v>
      </c>
      <c r="AG124" s="10"/>
      <c r="AH124" s="16"/>
      <c r="AI124" s="17"/>
      <c r="AJ124" s="44"/>
      <c r="AK124" s="10"/>
      <c r="AL124" s="19">
        <f>VLOOKUP(G124,Hoja2!P:Q,2,0)</f>
        <v>18057238</v>
      </c>
      <c r="AM124" s="20" t="str">
        <f t="shared" si="3"/>
        <v>NADA</v>
      </c>
      <c r="AN124" s="21" t="str">
        <f t="shared" si="4"/>
        <v>NO</v>
      </c>
    </row>
    <row r="125" ht="15.75" customHeight="1">
      <c r="A125" s="7">
        <v>45992.0</v>
      </c>
      <c r="B125" s="8" t="str">
        <f t="shared" si="1"/>
        <v>18 A 06</v>
      </c>
      <c r="C125" s="9" t="str">
        <f t="shared" si="2"/>
        <v>20:00 a 22:00</v>
      </c>
      <c r="D125" s="10" t="s">
        <v>447</v>
      </c>
      <c r="E125" s="10" t="s">
        <v>436</v>
      </c>
      <c r="F125" s="8">
        <v>4.0</v>
      </c>
      <c r="G125" s="10" t="s">
        <v>402</v>
      </c>
      <c r="H125" s="43">
        <v>922015.0</v>
      </c>
      <c r="I125" s="10">
        <v>4.6744788E7</v>
      </c>
      <c r="J125" s="10" t="s">
        <v>181</v>
      </c>
      <c r="K125" s="10" t="s">
        <v>43</v>
      </c>
      <c r="L125" s="8" t="s">
        <v>174</v>
      </c>
      <c r="M125" s="8" t="s">
        <v>118</v>
      </c>
      <c r="N125" s="10" t="s">
        <v>525</v>
      </c>
      <c r="O125" s="10" t="s">
        <v>101</v>
      </c>
      <c r="P125" s="14">
        <v>0.884722222222222</v>
      </c>
      <c r="Q125" s="14">
        <v>0.905555555555556</v>
      </c>
      <c r="R125" s="14">
        <v>0.886111111111111</v>
      </c>
      <c r="S125" s="14">
        <v>0.888888888888889</v>
      </c>
      <c r="T125" s="14" t="s">
        <v>47</v>
      </c>
      <c r="U125" s="14" t="s">
        <v>47</v>
      </c>
      <c r="V125" s="14" t="s">
        <v>47</v>
      </c>
      <c r="W125" s="10" t="s">
        <v>526</v>
      </c>
      <c r="X125" s="15">
        <v>0.0</v>
      </c>
      <c r="Y125" s="15">
        <v>1.0</v>
      </c>
      <c r="Z125" s="15">
        <v>1.0</v>
      </c>
      <c r="AA125" s="10" t="s">
        <v>103</v>
      </c>
      <c r="AB125" s="10" t="s">
        <v>50</v>
      </c>
      <c r="AC125" s="10" t="s">
        <v>51</v>
      </c>
      <c r="AD125" s="10"/>
      <c r="AE125" s="10" t="s">
        <v>527</v>
      </c>
      <c r="AF125" s="8" t="s">
        <v>177</v>
      </c>
      <c r="AG125" s="10"/>
      <c r="AH125" s="16"/>
      <c r="AI125" s="17"/>
      <c r="AJ125" s="44"/>
      <c r="AK125" s="10"/>
      <c r="AL125" s="19">
        <f>VLOOKUP(G125,Hoja2!P:Q,2,0)</f>
        <v>17212</v>
      </c>
      <c r="AM125" s="20" t="str">
        <f t="shared" si="3"/>
        <v>IMPUTADO</v>
      </c>
      <c r="AN125" s="21" t="str">
        <f t="shared" si="4"/>
        <v>NO</v>
      </c>
    </row>
    <row r="126" ht="15.75" customHeight="1">
      <c r="A126" s="7">
        <v>45992.0</v>
      </c>
      <c r="B126" s="8" t="str">
        <f t="shared" si="1"/>
        <v>18 A 06</v>
      </c>
      <c r="C126" s="9" t="str">
        <f t="shared" si="2"/>
        <v>20:00 a 22:00</v>
      </c>
      <c r="D126" s="10" t="s">
        <v>447</v>
      </c>
      <c r="E126" s="10" t="s">
        <v>430</v>
      </c>
      <c r="F126" s="8">
        <v>4.0</v>
      </c>
      <c r="G126" s="10" t="s">
        <v>361</v>
      </c>
      <c r="H126" s="43">
        <v>924819.0</v>
      </c>
      <c r="I126" s="10">
        <v>4.6744868E7</v>
      </c>
      <c r="J126" s="10" t="s">
        <v>42</v>
      </c>
      <c r="K126" s="10" t="s">
        <v>44</v>
      </c>
      <c r="L126" s="8"/>
      <c r="M126" s="8"/>
      <c r="N126" s="10" t="s">
        <v>528</v>
      </c>
      <c r="O126" s="10" t="s">
        <v>108</v>
      </c>
      <c r="P126" s="14">
        <v>0.886805555555556</v>
      </c>
      <c r="Q126" s="14">
        <v>0.906944444444444</v>
      </c>
      <c r="R126" s="14">
        <v>0.900694444444444</v>
      </c>
      <c r="S126" s="14" t="s">
        <v>47</v>
      </c>
      <c r="T126" s="14" t="s">
        <v>47</v>
      </c>
      <c r="U126" s="14" t="s">
        <v>47</v>
      </c>
      <c r="V126" s="14" t="s">
        <v>47</v>
      </c>
      <c r="W126" s="10" t="s">
        <v>529</v>
      </c>
      <c r="X126" s="15">
        <v>0.0</v>
      </c>
      <c r="Y126" s="15">
        <v>0.0</v>
      </c>
      <c r="Z126" s="15">
        <v>0.0</v>
      </c>
      <c r="AA126" s="10" t="s">
        <v>110</v>
      </c>
      <c r="AB126" s="10" t="s">
        <v>50</v>
      </c>
      <c r="AC126" s="10" t="s">
        <v>51</v>
      </c>
      <c r="AD126" s="10" t="s">
        <v>59</v>
      </c>
      <c r="AE126" s="10"/>
      <c r="AF126" s="8" t="s">
        <v>52</v>
      </c>
      <c r="AG126" s="10"/>
      <c r="AH126" s="16"/>
      <c r="AI126" s="17"/>
      <c r="AJ126" s="44"/>
      <c r="AK126" s="10"/>
      <c r="AL126" s="19">
        <f>VLOOKUP(G126,Hoja2!P:Q,2,0)</f>
        <v>46124914</v>
      </c>
      <c r="AM126" s="20" t="str">
        <f t="shared" si="3"/>
        <v>NADA</v>
      </c>
      <c r="AN126" s="21" t="str">
        <f t="shared" si="4"/>
        <v>NO</v>
      </c>
    </row>
    <row r="127" ht="15.75" customHeight="1">
      <c r="A127" s="7">
        <v>45992.0</v>
      </c>
      <c r="B127" s="8" t="str">
        <f t="shared" si="1"/>
        <v>18 A 06</v>
      </c>
      <c r="C127" s="9" t="str">
        <f t="shared" si="2"/>
        <v>20:00 a 22:00</v>
      </c>
      <c r="D127" s="10" t="s">
        <v>447</v>
      </c>
      <c r="E127" s="10" t="s">
        <v>430</v>
      </c>
      <c r="F127" s="8">
        <v>4.0</v>
      </c>
      <c r="G127" s="10" t="s">
        <v>530</v>
      </c>
      <c r="H127" s="43">
        <v>921739.0</v>
      </c>
      <c r="I127" s="10">
        <v>4.6744956E7</v>
      </c>
      <c r="J127" s="10" t="s">
        <v>42</v>
      </c>
      <c r="K127" s="10" t="s">
        <v>125</v>
      </c>
      <c r="L127" s="8"/>
      <c r="M127" s="8"/>
      <c r="N127" s="10" t="s">
        <v>531</v>
      </c>
      <c r="O127" s="10" t="s">
        <v>532</v>
      </c>
      <c r="P127" s="14">
        <v>0.895833333333333</v>
      </c>
      <c r="Q127" s="14">
        <v>0.911805555555556</v>
      </c>
      <c r="R127" s="14">
        <v>0.901388888888889</v>
      </c>
      <c r="S127" s="14" t="s">
        <v>47</v>
      </c>
      <c r="T127" s="14" t="s">
        <v>47</v>
      </c>
      <c r="U127" s="14" t="s">
        <v>47</v>
      </c>
      <c r="V127" s="14" t="s">
        <v>47</v>
      </c>
      <c r="W127" s="10" t="s">
        <v>533</v>
      </c>
      <c r="X127" s="15">
        <v>0.0</v>
      </c>
      <c r="Y127" s="15">
        <v>0.0</v>
      </c>
      <c r="Z127" s="15">
        <v>0.0</v>
      </c>
      <c r="AA127" s="10" t="s">
        <v>301</v>
      </c>
      <c r="AB127" s="10" t="s">
        <v>50</v>
      </c>
      <c r="AC127" s="10" t="s">
        <v>51</v>
      </c>
      <c r="AD127" s="10"/>
      <c r="AE127" s="10"/>
      <c r="AF127" s="8" t="s">
        <v>52</v>
      </c>
      <c r="AG127" s="10"/>
      <c r="AH127" s="16"/>
      <c r="AI127" s="17"/>
      <c r="AJ127" s="44"/>
      <c r="AK127" s="10"/>
      <c r="AL127" s="19">
        <f>VLOOKUP(G127,Hoja2!P:Q,2,0)</f>
        <v>41898021</v>
      </c>
      <c r="AM127" s="20" t="str">
        <f t="shared" si="3"/>
        <v>NADA</v>
      </c>
      <c r="AN127" s="21" t="str">
        <f t="shared" si="4"/>
        <v>NO</v>
      </c>
    </row>
    <row r="128" ht="15.75" customHeight="1">
      <c r="A128" s="7">
        <v>45992.0</v>
      </c>
      <c r="B128" s="8" t="str">
        <f t="shared" si="1"/>
        <v>18 A 06</v>
      </c>
      <c r="C128" s="9" t="str">
        <f t="shared" si="2"/>
        <v>20:00 a 22:00</v>
      </c>
      <c r="D128" s="10" t="s">
        <v>447</v>
      </c>
      <c r="E128" s="10" t="s">
        <v>430</v>
      </c>
      <c r="F128" s="8">
        <v>4.0</v>
      </c>
      <c r="G128" s="10" t="s">
        <v>534</v>
      </c>
      <c r="H128" s="43">
        <v>921736.0</v>
      </c>
      <c r="I128" s="10">
        <v>4.6745016E7</v>
      </c>
      <c r="J128" s="10" t="s">
        <v>42</v>
      </c>
      <c r="K128" s="10" t="s">
        <v>43</v>
      </c>
      <c r="L128" s="8" t="s">
        <v>106</v>
      </c>
      <c r="M128" s="8" t="s">
        <v>182</v>
      </c>
      <c r="N128" s="10" t="s">
        <v>535</v>
      </c>
      <c r="O128" s="10" t="s">
        <v>68</v>
      </c>
      <c r="P128" s="14">
        <v>0.902083333333333</v>
      </c>
      <c r="Q128" s="14">
        <v>0.0111111111111111</v>
      </c>
      <c r="R128" s="14">
        <v>0.905555555555556</v>
      </c>
      <c r="S128" s="14" t="s">
        <v>47</v>
      </c>
      <c r="T128" s="14" t="s">
        <v>47</v>
      </c>
      <c r="U128" s="14" t="s">
        <v>47</v>
      </c>
      <c r="V128" s="14" t="s">
        <v>47</v>
      </c>
      <c r="W128" s="10" t="s">
        <v>536</v>
      </c>
      <c r="X128" s="15">
        <v>0.0</v>
      </c>
      <c r="Y128" s="15">
        <v>1.0</v>
      </c>
      <c r="Z128" s="15">
        <v>0.0</v>
      </c>
      <c r="AA128" s="10" t="s">
        <v>137</v>
      </c>
      <c r="AB128" s="10" t="s">
        <v>50</v>
      </c>
      <c r="AC128" s="10" t="s">
        <v>51</v>
      </c>
      <c r="AD128" s="10"/>
      <c r="AE128" s="10"/>
      <c r="AF128" s="8" t="s">
        <v>177</v>
      </c>
      <c r="AG128" s="10"/>
      <c r="AH128" s="16" t="s">
        <v>418</v>
      </c>
      <c r="AI128" s="17"/>
      <c r="AJ128" s="44"/>
      <c r="AK128" s="10"/>
      <c r="AL128" s="19">
        <f>VLOOKUP(G128,Hoja2!P:Q,2,0)</f>
        <v>47128781</v>
      </c>
      <c r="AM128" s="20" t="str">
        <f t="shared" si="3"/>
        <v>IMPUTADO</v>
      </c>
      <c r="AN128" s="21" t="str">
        <f t="shared" si="4"/>
        <v>NO</v>
      </c>
    </row>
    <row r="129" ht="15.75" customHeight="1">
      <c r="A129" s="7">
        <v>45992.0</v>
      </c>
      <c r="B129" s="8" t="str">
        <f t="shared" si="1"/>
        <v>18 A 06</v>
      </c>
      <c r="C129" s="9" t="str">
        <f t="shared" si="2"/>
        <v>20:00 a 22:00</v>
      </c>
      <c r="D129" s="10" t="s">
        <v>447</v>
      </c>
      <c r="E129" s="10" t="s">
        <v>436</v>
      </c>
      <c r="F129" s="8">
        <v>4.0</v>
      </c>
      <c r="G129" s="10" t="s">
        <v>537</v>
      </c>
      <c r="H129" s="43">
        <v>922007.0</v>
      </c>
      <c r="I129" s="10">
        <v>4.6745062E7</v>
      </c>
      <c r="J129" s="10" t="s">
        <v>181</v>
      </c>
      <c r="K129" s="10" t="s">
        <v>43</v>
      </c>
      <c r="L129" s="8" t="s">
        <v>20</v>
      </c>
      <c r="M129" s="8"/>
      <c r="N129" s="10" t="s">
        <v>230</v>
      </c>
      <c r="O129" s="10" t="s">
        <v>101</v>
      </c>
      <c r="P129" s="14">
        <v>0.904861111111111</v>
      </c>
      <c r="Q129" s="14">
        <v>0.9375</v>
      </c>
      <c r="R129" s="14">
        <v>0.905555555555556</v>
      </c>
      <c r="S129" s="14" t="s">
        <v>47</v>
      </c>
      <c r="T129" s="14">
        <v>0.919444444444444</v>
      </c>
      <c r="U129" s="14" t="s">
        <v>47</v>
      </c>
      <c r="V129" s="14" t="s">
        <v>47</v>
      </c>
      <c r="W129" s="10" t="s">
        <v>538</v>
      </c>
      <c r="X129" s="15">
        <v>0.0</v>
      </c>
      <c r="Y129" s="15">
        <v>0.0</v>
      </c>
      <c r="Z129" s="15">
        <v>0.0</v>
      </c>
      <c r="AA129" s="10" t="s">
        <v>103</v>
      </c>
      <c r="AB129" s="10" t="s">
        <v>50</v>
      </c>
      <c r="AC129" s="10" t="s">
        <v>71</v>
      </c>
      <c r="AD129" s="10"/>
      <c r="AE129" s="10"/>
      <c r="AF129" s="8" t="s">
        <v>52</v>
      </c>
      <c r="AG129" s="10"/>
      <c r="AH129" s="16"/>
      <c r="AI129" s="17"/>
      <c r="AJ129" s="44"/>
      <c r="AK129" s="10"/>
      <c r="AL129" s="19">
        <f>VLOOKUP(G129,Hoja2!P:Q,2,0)</f>
        <v>45147543</v>
      </c>
      <c r="AM129" s="20" t="str">
        <f t="shared" si="3"/>
        <v>NADA</v>
      </c>
      <c r="AN129" s="21" t="str">
        <f t="shared" si="4"/>
        <v>NO</v>
      </c>
    </row>
    <row r="130" ht="15.75" customHeight="1">
      <c r="A130" s="7">
        <v>45992.0</v>
      </c>
      <c r="B130" s="8" t="str">
        <f t="shared" si="1"/>
        <v>18 A 06</v>
      </c>
      <c r="C130" s="9" t="str">
        <f t="shared" si="2"/>
        <v>22:00 a 00:00</v>
      </c>
      <c r="D130" s="10" t="s">
        <v>447</v>
      </c>
      <c r="E130" s="10" t="s">
        <v>436</v>
      </c>
      <c r="F130" s="8">
        <v>4.0</v>
      </c>
      <c r="G130" s="10" t="s">
        <v>539</v>
      </c>
      <c r="H130" s="43">
        <v>924836.0</v>
      </c>
      <c r="I130" s="10">
        <v>4.6745082E7</v>
      </c>
      <c r="J130" s="10" t="s">
        <v>181</v>
      </c>
      <c r="K130" s="10" t="s">
        <v>87</v>
      </c>
      <c r="L130" s="8"/>
      <c r="M130" s="8"/>
      <c r="N130" s="10" t="s">
        <v>540</v>
      </c>
      <c r="O130" s="10" t="s">
        <v>214</v>
      </c>
      <c r="P130" s="14">
        <v>0.9375</v>
      </c>
      <c r="Q130" s="14">
        <v>0.922916666666667</v>
      </c>
      <c r="R130" s="14">
        <v>0.914583333333333</v>
      </c>
      <c r="S130" s="14" t="s">
        <v>47</v>
      </c>
      <c r="T130" s="14" t="s">
        <v>47</v>
      </c>
      <c r="U130" s="14" t="s">
        <v>47</v>
      </c>
      <c r="V130" s="14" t="s">
        <v>47</v>
      </c>
      <c r="W130" s="10" t="s">
        <v>541</v>
      </c>
      <c r="X130" s="15">
        <v>0.0</v>
      </c>
      <c r="Y130" s="15">
        <v>0.0</v>
      </c>
      <c r="Z130" s="15">
        <v>0.0</v>
      </c>
      <c r="AA130" s="10" t="s">
        <v>216</v>
      </c>
      <c r="AB130" s="10" t="s">
        <v>50</v>
      </c>
      <c r="AC130" s="10" t="s">
        <v>51</v>
      </c>
      <c r="AD130" s="10"/>
      <c r="AE130" s="10"/>
      <c r="AF130" s="8" t="s">
        <v>52</v>
      </c>
      <c r="AG130" s="10"/>
      <c r="AH130" s="16"/>
      <c r="AI130" s="17"/>
      <c r="AJ130" s="44"/>
      <c r="AK130" s="10"/>
      <c r="AL130" s="19">
        <f>VLOOKUP(G130,Hoja2!P:Q,2,0)</f>
        <v>34059155</v>
      </c>
      <c r="AM130" s="20" t="str">
        <f t="shared" si="3"/>
        <v>NADA</v>
      </c>
      <c r="AN130" s="21" t="str">
        <f t="shared" si="4"/>
        <v>NO</v>
      </c>
    </row>
    <row r="131" ht="15.75" customHeight="1">
      <c r="A131" s="7">
        <v>45992.0</v>
      </c>
      <c r="B131" s="8" t="str">
        <f t="shared" si="1"/>
        <v>18 A 06</v>
      </c>
      <c r="C131" s="9" t="str">
        <f t="shared" si="2"/>
        <v>22:00 a 00:00</v>
      </c>
      <c r="D131" s="10" t="s">
        <v>447</v>
      </c>
      <c r="E131" s="10" t="s">
        <v>441</v>
      </c>
      <c r="F131" s="8">
        <v>4.0</v>
      </c>
      <c r="G131" s="10" t="s">
        <v>542</v>
      </c>
      <c r="H131" s="43">
        <v>933479.0</v>
      </c>
      <c r="I131" s="10">
        <v>4.6745264E7</v>
      </c>
      <c r="J131" s="10" t="s">
        <v>152</v>
      </c>
      <c r="K131" s="10" t="s">
        <v>43</v>
      </c>
      <c r="L131" s="8" t="s">
        <v>106</v>
      </c>
      <c r="M131" s="8" t="s">
        <v>543</v>
      </c>
      <c r="N131" s="10" t="s">
        <v>544</v>
      </c>
      <c r="O131" s="10" t="s">
        <v>228</v>
      </c>
      <c r="P131" s="14">
        <v>0.934027777777778</v>
      </c>
      <c r="Q131" s="14">
        <v>0.975694444444444</v>
      </c>
      <c r="R131" s="14">
        <v>0.934027777777778</v>
      </c>
      <c r="S131" s="14" t="s">
        <v>47</v>
      </c>
      <c r="T131" s="14" t="s">
        <v>47</v>
      </c>
      <c r="U131" s="14" t="s">
        <v>47</v>
      </c>
      <c r="V131" s="14" t="s">
        <v>47</v>
      </c>
      <c r="W131" s="10" t="s">
        <v>545</v>
      </c>
      <c r="X131" s="15">
        <v>0.0</v>
      </c>
      <c r="Y131" s="15">
        <v>1.0</v>
      </c>
      <c r="Z131" s="15">
        <v>0.0</v>
      </c>
      <c r="AA131" s="10" t="s">
        <v>515</v>
      </c>
      <c r="AB131" s="10" t="s">
        <v>50</v>
      </c>
      <c r="AC131" s="10" t="s">
        <v>51</v>
      </c>
      <c r="AD131" s="10"/>
      <c r="AE131" s="10" t="s">
        <v>457</v>
      </c>
      <c r="AF131" s="8" t="s">
        <v>440</v>
      </c>
      <c r="AG131" s="10"/>
      <c r="AH131" s="16" t="s">
        <v>546</v>
      </c>
      <c r="AI131" s="17"/>
      <c r="AJ131" s="44"/>
      <c r="AK131" s="10"/>
      <c r="AL131" s="19">
        <f>VLOOKUP(G131,Hoja2!P:Q,2,0)</f>
        <v>94465774</v>
      </c>
      <c r="AM131" s="20" t="str">
        <f t="shared" si="3"/>
        <v>IMPUTADO</v>
      </c>
      <c r="AN131" s="21" t="str">
        <f t="shared" si="4"/>
        <v>NO</v>
      </c>
    </row>
    <row r="132" ht="15.75" customHeight="1">
      <c r="A132" s="7">
        <v>45992.0</v>
      </c>
      <c r="B132" s="8" t="str">
        <f t="shared" si="1"/>
        <v>18 A 06</v>
      </c>
      <c r="C132" s="9" t="str">
        <f t="shared" si="2"/>
        <v>22:00 a 00:00</v>
      </c>
      <c r="D132" s="10" t="s">
        <v>447</v>
      </c>
      <c r="E132" s="10" t="s">
        <v>441</v>
      </c>
      <c r="F132" s="8">
        <v>4.0</v>
      </c>
      <c r="G132" s="10" t="s">
        <v>542</v>
      </c>
      <c r="H132" s="43">
        <v>933478.0</v>
      </c>
      <c r="I132" s="10">
        <v>4.6745438E7</v>
      </c>
      <c r="J132" s="10" t="s">
        <v>152</v>
      </c>
      <c r="K132" s="10" t="s">
        <v>43</v>
      </c>
      <c r="L132" s="8" t="s">
        <v>174</v>
      </c>
      <c r="M132" s="8" t="s">
        <v>118</v>
      </c>
      <c r="N132" s="10" t="s">
        <v>547</v>
      </c>
      <c r="O132" s="10" t="s">
        <v>313</v>
      </c>
      <c r="P132" s="14">
        <v>0.944444444444445</v>
      </c>
      <c r="Q132" s="14">
        <v>0.00555555555555556</v>
      </c>
      <c r="R132" s="14">
        <v>0.944444444444444</v>
      </c>
      <c r="S132" s="14" t="s">
        <v>47</v>
      </c>
      <c r="T132" s="14" t="s">
        <v>47</v>
      </c>
      <c r="U132" s="14" t="s">
        <v>47</v>
      </c>
      <c r="V132" s="14" t="s">
        <v>47</v>
      </c>
      <c r="W132" s="10" t="s">
        <v>548</v>
      </c>
      <c r="X132" s="15">
        <v>0.0</v>
      </c>
      <c r="Y132" s="15">
        <v>1.0</v>
      </c>
      <c r="Z132" s="15">
        <v>0.0</v>
      </c>
      <c r="AA132" s="10" t="s">
        <v>549</v>
      </c>
      <c r="AB132" s="10" t="s">
        <v>50</v>
      </c>
      <c r="AC132" s="10" t="s">
        <v>51</v>
      </c>
      <c r="AD132" s="10"/>
      <c r="AE132" s="10" t="s">
        <v>435</v>
      </c>
      <c r="AF132" s="8" t="s">
        <v>177</v>
      </c>
      <c r="AG132" s="10"/>
      <c r="AH132" s="16"/>
      <c r="AI132" s="17"/>
      <c r="AJ132" s="44"/>
      <c r="AK132" s="10"/>
      <c r="AL132" s="19">
        <f>VLOOKUP(G132,Hoja2!P:Q,2,0)</f>
        <v>94465774</v>
      </c>
      <c r="AM132" s="20" t="str">
        <f t="shared" si="3"/>
        <v>IMPUTADO</v>
      </c>
      <c r="AN132" s="21" t="str">
        <f t="shared" si="4"/>
        <v>NO</v>
      </c>
    </row>
    <row r="133" ht="15.75" customHeight="1">
      <c r="A133" s="7">
        <v>45992.0</v>
      </c>
      <c r="B133" s="8" t="str">
        <f t="shared" si="1"/>
        <v>18 A 06</v>
      </c>
      <c r="C133" s="9" t="str">
        <f t="shared" si="2"/>
        <v>22:00 a 00:00</v>
      </c>
      <c r="D133" s="10" t="s">
        <v>447</v>
      </c>
      <c r="E133" s="10" t="s">
        <v>430</v>
      </c>
      <c r="F133" s="8">
        <v>4.0</v>
      </c>
      <c r="G133" s="10" t="s">
        <v>132</v>
      </c>
      <c r="H133" s="43">
        <v>921938.0</v>
      </c>
      <c r="I133" s="10">
        <v>4.6745518E7</v>
      </c>
      <c r="J133" s="10" t="s">
        <v>42</v>
      </c>
      <c r="K133" s="10" t="s">
        <v>43</v>
      </c>
      <c r="L133" s="8" t="s">
        <v>512</v>
      </c>
      <c r="M133" s="8" t="s">
        <v>44</v>
      </c>
      <c r="N133" s="10" t="s">
        <v>550</v>
      </c>
      <c r="O133" s="10" t="s">
        <v>472</v>
      </c>
      <c r="P133" s="14">
        <v>0.95625</v>
      </c>
      <c r="Q133" s="14">
        <v>0.0222222222222222</v>
      </c>
      <c r="R133" s="14">
        <v>0.95625</v>
      </c>
      <c r="S133" s="14" t="s">
        <v>47</v>
      </c>
      <c r="T133" s="14" t="s">
        <v>47</v>
      </c>
      <c r="U133" s="14" t="s">
        <v>47</v>
      </c>
      <c r="V133" s="14" t="s">
        <v>47</v>
      </c>
      <c r="W133" s="10" t="s">
        <v>551</v>
      </c>
      <c r="X133" s="15">
        <v>0.0</v>
      </c>
      <c r="Y133" s="15">
        <v>2.0</v>
      </c>
      <c r="Z133" s="15">
        <v>0.0</v>
      </c>
      <c r="AA133" s="10" t="s">
        <v>198</v>
      </c>
      <c r="AB133" s="10" t="s">
        <v>50</v>
      </c>
      <c r="AC133" s="10" t="s">
        <v>51</v>
      </c>
      <c r="AD133" s="10"/>
      <c r="AE133" s="10" t="s">
        <v>375</v>
      </c>
      <c r="AF133" s="8" t="s">
        <v>177</v>
      </c>
      <c r="AG133" s="10" t="s">
        <v>440</v>
      </c>
      <c r="AH133" s="16" t="s">
        <v>546</v>
      </c>
      <c r="AI133" s="17"/>
      <c r="AJ133" s="44"/>
      <c r="AK133" s="10"/>
      <c r="AL133" s="19">
        <f>VLOOKUP(G133,Hoja2!P:Q,2,0)</f>
        <v>46280094</v>
      </c>
      <c r="AM133" s="20" t="str">
        <f t="shared" si="3"/>
        <v>IMPUTADO</v>
      </c>
      <c r="AN133" s="21" t="str">
        <f t="shared" si="4"/>
        <v>NO</v>
      </c>
    </row>
    <row r="134" ht="15.75" customHeight="1">
      <c r="A134" s="7">
        <v>45992.0</v>
      </c>
      <c r="B134" s="8" t="str">
        <f t="shared" si="1"/>
        <v>18 A 06</v>
      </c>
      <c r="C134" s="9" t="str">
        <f t="shared" si="2"/>
        <v>22:00 a 00:00</v>
      </c>
      <c r="D134" s="10" t="s">
        <v>447</v>
      </c>
      <c r="E134" s="10" t="s">
        <v>436</v>
      </c>
      <c r="F134" s="8">
        <v>4.0</v>
      </c>
      <c r="G134" s="10" t="s">
        <v>552</v>
      </c>
      <c r="H134" s="43">
        <v>922102.0</v>
      </c>
      <c r="I134" s="10">
        <v>4.6745567E7</v>
      </c>
      <c r="J134" s="10" t="s">
        <v>181</v>
      </c>
      <c r="K134" s="10" t="s">
        <v>43</v>
      </c>
      <c r="L134" s="8" t="s">
        <v>106</v>
      </c>
      <c r="M134" s="8"/>
      <c r="N134" s="10" t="s">
        <v>553</v>
      </c>
      <c r="O134" s="10" t="s">
        <v>101</v>
      </c>
      <c r="P134" s="14">
        <v>0.972222222222222</v>
      </c>
      <c r="Q134" s="14">
        <v>0.993055555555556</v>
      </c>
      <c r="R134" s="14">
        <v>0.972222222222222</v>
      </c>
      <c r="S134" s="14" t="s">
        <v>47</v>
      </c>
      <c r="T134" s="14" t="s">
        <v>47</v>
      </c>
      <c r="U134" s="14" t="s">
        <v>47</v>
      </c>
      <c r="V134" s="14" t="s">
        <v>47</v>
      </c>
      <c r="W134" s="10" t="s">
        <v>554</v>
      </c>
      <c r="X134" s="15">
        <v>0.0</v>
      </c>
      <c r="Y134" s="15">
        <v>0.0</v>
      </c>
      <c r="Z134" s="15">
        <v>0.0</v>
      </c>
      <c r="AA134" s="10" t="s">
        <v>216</v>
      </c>
      <c r="AB134" s="10" t="s">
        <v>50</v>
      </c>
      <c r="AC134" s="10" t="s">
        <v>51</v>
      </c>
      <c r="AD134" s="10"/>
      <c r="AE134" s="10"/>
      <c r="AF134" s="8" t="s">
        <v>52</v>
      </c>
      <c r="AG134" s="10"/>
      <c r="AH134" s="16"/>
      <c r="AI134" s="17"/>
      <c r="AJ134" s="44"/>
      <c r="AK134" s="10"/>
      <c r="AL134" s="19">
        <f>VLOOKUP(G134,Hoja2!P:Q,2,0)</f>
        <v>43089412</v>
      </c>
      <c r="AM134" s="20" t="str">
        <f t="shared" si="3"/>
        <v>NADA</v>
      </c>
      <c r="AN134" s="21" t="str">
        <f t="shared" si="4"/>
        <v>NO</v>
      </c>
    </row>
    <row r="135" ht="15.75" customHeight="1">
      <c r="A135" s="7">
        <v>45992.0</v>
      </c>
      <c r="B135" s="8" t="str">
        <f t="shared" si="1"/>
        <v>18 A 06</v>
      </c>
      <c r="C135" s="9" t="str">
        <f t="shared" si="2"/>
        <v>22:00 a 00:00</v>
      </c>
      <c r="D135" s="10" t="s">
        <v>447</v>
      </c>
      <c r="E135" s="10" t="s">
        <v>430</v>
      </c>
      <c r="F135" s="8">
        <v>4.0</v>
      </c>
      <c r="G135" s="10" t="s">
        <v>555</v>
      </c>
      <c r="H135" s="43">
        <v>921977.0</v>
      </c>
      <c r="I135" s="10">
        <v>4.6745724E7</v>
      </c>
      <c r="J135" s="10" t="s">
        <v>42</v>
      </c>
      <c r="K135" s="10" t="s">
        <v>43</v>
      </c>
      <c r="L135" s="8" t="s">
        <v>75</v>
      </c>
      <c r="M135" s="8"/>
      <c r="N135" s="10" t="s">
        <v>556</v>
      </c>
      <c r="O135" s="10" t="s">
        <v>196</v>
      </c>
      <c r="P135" s="14">
        <v>0.9875</v>
      </c>
      <c r="Q135" s="14">
        <v>0.0305555555555556</v>
      </c>
      <c r="R135" s="14">
        <v>0.990277777777778</v>
      </c>
      <c r="S135" s="14">
        <v>0.00625</v>
      </c>
      <c r="T135" s="14" t="s">
        <v>47</v>
      </c>
      <c r="U135" s="14" t="s">
        <v>47</v>
      </c>
      <c r="V135" s="14" t="s">
        <v>47</v>
      </c>
      <c r="W135" s="10" t="s">
        <v>557</v>
      </c>
      <c r="X135" s="15">
        <v>0.0</v>
      </c>
      <c r="Y135" s="15">
        <v>0.0</v>
      </c>
      <c r="Z135" s="15">
        <v>0.0</v>
      </c>
      <c r="AA135" s="10" t="s">
        <v>198</v>
      </c>
      <c r="AB135" s="10" t="s">
        <v>50</v>
      </c>
      <c r="AC135" s="10" t="s">
        <v>51</v>
      </c>
      <c r="AD135" s="10" t="s">
        <v>59</v>
      </c>
      <c r="AE135" s="10"/>
      <c r="AF135" s="8" t="s">
        <v>52</v>
      </c>
      <c r="AG135" s="10"/>
      <c r="AH135" s="16"/>
      <c r="AI135" s="17"/>
      <c r="AJ135" s="44"/>
      <c r="AK135" s="10"/>
      <c r="AL135" s="19">
        <f>VLOOKUP(G135,Hoja2!P:Q,2,0)</f>
        <v>44698317</v>
      </c>
      <c r="AM135" s="20" t="str">
        <f t="shared" si="3"/>
        <v>NADA</v>
      </c>
      <c r="AN135" s="21" t="str">
        <f t="shared" si="4"/>
        <v>NO</v>
      </c>
    </row>
    <row r="136" ht="15.75" customHeight="1">
      <c r="A136" s="7">
        <v>45992.0</v>
      </c>
      <c r="B136" s="8" t="str">
        <f t="shared" si="1"/>
        <v>18 A 06</v>
      </c>
      <c r="C136" s="9" t="str">
        <f t="shared" si="2"/>
        <v>22:00 a 00:00</v>
      </c>
      <c r="D136" s="10" t="s">
        <v>447</v>
      </c>
      <c r="E136" s="10" t="s">
        <v>436</v>
      </c>
      <c r="F136" s="8">
        <v>4.0</v>
      </c>
      <c r="G136" s="10" t="s">
        <v>66</v>
      </c>
      <c r="H136" s="43">
        <v>922024.0</v>
      </c>
      <c r="I136" s="10">
        <v>4.6745779E7</v>
      </c>
      <c r="J136" s="10" t="s">
        <v>181</v>
      </c>
      <c r="K136" s="10" t="s">
        <v>43</v>
      </c>
      <c r="L136" s="8" t="s">
        <v>106</v>
      </c>
      <c r="M136" s="8"/>
      <c r="N136" s="10" t="s">
        <v>558</v>
      </c>
      <c r="O136" s="10" t="s">
        <v>165</v>
      </c>
      <c r="P136" s="14">
        <v>0.977083333333333</v>
      </c>
      <c r="Q136" s="14">
        <v>0.05625</v>
      </c>
      <c r="R136" s="14">
        <v>0.998611111111111</v>
      </c>
      <c r="S136" s="14" t="s">
        <v>47</v>
      </c>
      <c r="T136" s="14" t="s">
        <v>47</v>
      </c>
      <c r="U136" s="14" t="s">
        <v>47</v>
      </c>
      <c r="V136" s="14" t="s">
        <v>47</v>
      </c>
      <c r="W136" s="10" t="s">
        <v>559</v>
      </c>
      <c r="X136" s="15">
        <v>0.0</v>
      </c>
      <c r="Y136" s="15">
        <v>0.0</v>
      </c>
      <c r="Z136" s="15">
        <v>0.0</v>
      </c>
      <c r="AA136" s="10" t="s">
        <v>360</v>
      </c>
      <c r="AB136" s="10" t="s">
        <v>50</v>
      </c>
      <c r="AC136" s="10" t="s">
        <v>51</v>
      </c>
      <c r="AD136" s="10"/>
      <c r="AE136" s="10"/>
      <c r="AF136" s="8" t="s">
        <v>52</v>
      </c>
      <c r="AG136" s="10"/>
      <c r="AH136" s="16"/>
      <c r="AI136" s="17"/>
      <c r="AJ136" s="44"/>
      <c r="AK136" s="10"/>
      <c r="AL136" s="19">
        <f>VLOOKUP(G136,Hoja2!P:Q,2,0)</f>
        <v>23671702</v>
      </c>
      <c r="AM136" s="20" t="str">
        <f t="shared" si="3"/>
        <v>NADA</v>
      </c>
      <c r="AN136" s="21" t="str">
        <f t="shared" si="4"/>
        <v>NO</v>
      </c>
    </row>
    <row r="137" ht="15.75" customHeight="1">
      <c r="A137" s="7">
        <v>45992.0</v>
      </c>
      <c r="B137" s="8" t="str">
        <f t="shared" si="1"/>
        <v>18 A 06</v>
      </c>
      <c r="C137" s="9" t="str">
        <f t="shared" si="2"/>
        <v>22:00 a 00:00</v>
      </c>
      <c r="D137" s="10" t="s">
        <v>447</v>
      </c>
      <c r="E137" s="10" t="s">
        <v>450</v>
      </c>
      <c r="F137" s="8">
        <v>4.0</v>
      </c>
      <c r="G137" s="10" t="s">
        <v>560</v>
      </c>
      <c r="H137" s="11">
        <v>933409.0</v>
      </c>
      <c r="I137" s="8">
        <v>4.6745792E7</v>
      </c>
      <c r="J137" s="8" t="s">
        <v>86</v>
      </c>
      <c r="K137" s="10" t="s">
        <v>43</v>
      </c>
      <c r="L137" s="8" t="s">
        <v>561</v>
      </c>
      <c r="M137" s="8" t="s">
        <v>562</v>
      </c>
      <c r="N137" s="8" t="s">
        <v>563</v>
      </c>
      <c r="O137" s="12" t="s">
        <v>89</v>
      </c>
      <c r="P137" s="14">
        <v>0.995138888888889</v>
      </c>
      <c r="Q137" s="14">
        <v>0.0743055555555556</v>
      </c>
      <c r="R137" s="14">
        <v>0.995138888888889</v>
      </c>
      <c r="S137" s="14" t="s">
        <v>47</v>
      </c>
      <c r="T137" s="14" t="s">
        <v>47</v>
      </c>
      <c r="U137" s="14" t="s">
        <v>47</v>
      </c>
      <c r="V137" s="14" t="s">
        <v>47</v>
      </c>
      <c r="W137" s="10" t="s">
        <v>564</v>
      </c>
      <c r="X137" s="15">
        <v>0.0</v>
      </c>
      <c r="Y137" s="15">
        <v>2.0</v>
      </c>
      <c r="Z137" s="15">
        <v>0.0</v>
      </c>
      <c r="AA137" s="12" t="s">
        <v>91</v>
      </c>
      <c r="AB137" s="12" t="s">
        <v>50</v>
      </c>
      <c r="AC137" s="8" t="s">
        <v>330</v>
      </c>
      <c r="AD137" s="8"/>
      <c r="AE137" s="12" t="s">
        <v>439</v>
      </c>
      <c r="AF137" s="8" t="s">
        <v>177</v>
      </c>
      <c r="AG137" s="10"/>
      <c r="AH137" s="16"/>
      <c r="AI137" s="17"/>
      <c r="AJ137" s="18" t="s">
        <v>543</v>
      </c>
      <c r="AK137" s="8"/>
      <c r="AL137" s="19">
        <f>VLOOKUP(G137,Hoja2!P:Q,2,0)</f>
        <v>37197970</v>
      </c>
      <c r="AM137" s="20" t="str">
        <f t="shared" si="3"/>
        <v>IMPUTADO</v>
      </c>
      <c r="AN137" s="21" t="str">
        <f t="shared" si="4"/>
        <v>NO</v>
      </c>
    </row>
    <row r="138" ht="15.75" customHeight="1">
      <c r="A138" s="7">
        <v>45993.0</v>
      </c>
      <c r="B138" s="8" t="str">
        <f t="shared" si="1"/>
        <v>18 A 06</v>
      </c>
      <c r="C138" s="9" t="str">
        <f t="shared" si="2"/>
        <v>00:00 a 02:00</v>
      </c>
      <c r="D138" s="10" t="s">
        <v>447</v>
      </c>
      <c r="E138" s="10" t="s">
        <v>430</v>
      </c>
      <c r="F138" s="8">
        <v>4.0</v>
      </c>
      <c r="G138" s="10" t="s">
        <v>565</v>
      </c>
      <c r="H138" s="43">
        <v>921889.0</v>
      </c>
      <c r="I138" s="10">
        <v>4.674587E7</v>
      </c>
      <c r="J138" s="10" t="s">
        <v>42</v>
      </c>
      <c r="K138" s="10" t="s">
        <v>125</v>
      </c>
      <c r="L138" s="8"/>
      <c r="M138" s="8"/>
      <c r="N138" s="10" t="s">
        <v>566</v>
      </c>
      <c r="O138" s="10" t="s">
        <v>68</v>
      </c>
      <c r="P138" s="14">
        <v>0.00555555555555556</v>
      </c>
      <c r="Q138" s="14">
        <v>0.0402777777777778</v>
      </c>
      <c r="R138" s="14">
        <v>0.00902777777777778</v>
      </c>
      <c r="S138" s="14" t="s">
        <v>47</v>
      </c>
      <c r="T138" s="14" t="s">
        <v>47</v>
      </c>
      <c r="U138" s="14" t="s">
        <v>47</v>
      </c>
      <c r="V138" s="14" t="s">
        <v>47</v>
      </c>
      <c r="W138" s="10" t="s">
        <v>567</v>
      </c>
      <c r="X138" s="15">
        <v>0.0</v>
      </c>
      <c r="Y138" s="15">
        <v>0.0</v>
      </c>
      <c r="Z138" s="15">
        <v>0.0</v>
      </c>
      <c r="AA138" s="10" t="s">
        <v>568</v>
      </c>
      <c r="AB138" s="10" t="s">
        <v>50</v>
      </c>
      <c r="AC138" s="10" t="s">
        <v>51</v>
      </c>
      <c r="AD138" s="10" t="s">
        <v>569</v>
      </c>
      <c r="AE138" s="10"/>
      <c r="AF138" s="8" t="s">
        <v>52</v>
      </c>
      <c r="AG138" s="10"/>
      <c r="AH138" s="16"/>
      <c r="AI138" s="17"/>
      <c r="AJ138" s="44"/>
      <c r="AK138" s="10"/>
      <c r="AL138" s="19">
        <f>VLOOKUP(G138,Hoja2!P:Q,2,0)</f>
        <v>41912932</v>
      </c>
      <c r="AM138" s="20" t="str">
        <f t="shared" si="3"/>
        <v>NADA</v>
      </c>
      <c r="AN138" s="21" t="str">
        <f t="shared" si="4"/>
        <v>NO</v>
      </c>
    </row>
    <row r="139" ht="15.75" customHeight="1">
      <c r="A139" s="7">
        <v>45993.0</v>
      </c>
      <c r="B139" s="8" t="str">
        <f t="shared" si="1"/>
        <v>18 A 06</v>
      </c>
      <c r="C139" s="9" t="str">
        <f t="shared" si="2"/>
        <v>00:00 a 02:00</v>
      </c>
      <c r="D139" s="10" t="s">
        <v>447</v>
      </c>
      <c r="E139" s="10" t="s">
        <v>436</v>
      </c>
      <c r="F139" s="8">
        <v>4.0</v>
      </c>
      <c r="G139" s="10" t="s">
        <v>570</v>
      </c>
      <c r="H139" s="43">
        <v>921933.0</v>
      </c>
      <c r="I139" s="10">
        <v>4.6745873E7</v>
      </c>
      <c r="J139" s="10" t="s">
        <v>181</v>
      </c>
      <c r="K139" s="10" t="s">
        <v>43</v>
      </c>
      <c r="L139" s="8" t="s">
        <v>147</v>
      </c>
      <c r="M139" s="8"/>
      <c r="N139" s="10" t="s">
        <v>571</v>
      </c>
      <c r="O139" s="10" t="s">
        <v>101</v>
      </c>
      <c r="P139" s="14">
        <v>0.00902777777777778</v>
      </c>
      <c r="Q139" s="14">
        <v>0.0493055555555556</v>
      </c>
      <c r="R139" s="14">
        <v>0.00902777777777778</v>
      </c>
      <c r="S139" s="14" t="s">
        <v>47</v>
      </c>
      <c r="T139" s="14" t="s">
        <v>47</v>
      </c>
      <c r="U139" s="14" t="s">
        <v>47</v>
      </c>
      <c r="V139" s="14" t="s">
        <v>47</v>
      </c>
      <c r="W139" s="10" t="s">
        <v>572</v>
      </c>
      <c r="X139" s="15">
        <v>0.0</v>
      </c>
      <c r="Y139" s="15">
        <v>0.0</v>
      </c>
      <c r="Z139" s="15">
        <v>0.0</v>
      </c>
      <c r="AA139" s="10" t="s">
        <v>103</v>
      </c>
      <c r="AB139" s="10" t="s">
        <v>50</v>
      </c>
      <c r="AC139" s="10" t="s">
        <v>51</v>
      </c>
      <c r="AD139" s="10"/>
      <c r="AE139" s="10"/>
      <c r="AF139" s="8" t="s">
        <v>52</v>
      </c>
      <c r="AG139" s="10"/>
      <c r="AH139" s="16"/>
      <c r="AI139" s="17"/>
      <c r="AJ139" s="44"/>
      <c r="AK139" s="10"/>
      <c r="AL139" s="19">
        <f>VLOOKUP(G139,Hoja2!P:Q,2,0)</f>
        <v>38026420</v>
      </c>
      <c r="AM139" s="20" t="str">
        <f t="shared" si="3"/>
        <v>NADA</v>
      </c>
      <c r="AN139" s="21" t="str">
        <f t="shared" si="4"/>
        <v>NO</v>
      </c>
    </row>
    <row r="140" ht="15.75" customHeight="1">
      <c r="A140" s="7">
        <v>45993.0</v>
      </c>
      <c r="B140" s="8" t="str">
        <f t="shared" si="1"/>
        <v>18 A 06</v>
      </c>
      <c r="C140" s="9" t="str">
        <f t="shared" si="2"/>
        <v>00:00 a 02:00</v>
      </c>
      <c r="D140" s="10" t="s">
        <v>447</v>
      </c>
      <c r="E140" s="10" t="s">
        <v>436</v>
      </c>
      <c r="F140" s="8">
        <v>4.0</v>
      </c>
      <c r="G140" s="10" t="s">
        <v>552</v>
      </c>
      <c r="H140" s="43">
        <v>921994.0</v>
      </c>
      <c r="I140" s="10">
        <v>4.6746114E7</v>
      </c>
      <c r="J140" s="10" t="s">
        <v>181</v>
      </c>
      <c r="K140" s="10" t="s">
        <v>43</v>
      </c>
      <c r="L140" s="8" t="s">
        <v>44</v>
      </c>
      <c r="M140" s="8" t="s">
        <v>44</v>
      </c>
      <c r="N140" s="10" t="s">
        <v>573</v>
      </c>
      <c r="O140" s="10" t="s">
        <v>165</v>
      </c>
      <c r="P140" s="14">
        <v>0.0368055555555556</v>
      </c>
      <c r="Q140" s="14">
        <v>0.0604166666666667</v>
      </c>
      <c r="R140" s="14">
        <v>0.0368055555555556</v>
      </c>
      <c r="S140" s="14" t="s">
        <v>47</v>
      </c>
      <c r="T140" s="14" t="s">
        <v>47</v>
      </c>
      <c r="U140" s="14" t="s">
        <v>47</v>
      </c>
      <c r="V140" s="14" t="s">
        <v>47</v>
      </c>
      <c r="W140" s="10" t="s">
        <v>574</v>
      </c>
      <c r="X140" s="15">
        <v>0.0</v>
      </c>
      <c r="Y140" s="15">
        <v>1.0</v>
      </c>
      <c r="Z140" s="15">
        <v>0.0</v>
      </c>
      <c r="AA140" s="10" t="s">
        <v>167</v>
      </c>
      <c r="AB140" s="10" t="s">
        <v>50</v>
      </c>
      <c r="AC140" s="10" t="s">
        <v>51</v>
      </c>
      <c r="AD140" s="10"/>
      <c r="AE140" s="10" t="s">
        <v>162</v>
      </c>
      <c r="AF140" s="8" t="s">
        <v>440</v>
      </c>
      <c r="AG140" s="10" t="s">
        <v>73</v>
      </c>
      <c r="AH140" s="16"/>
      <c r="AI140" s="17"/>
      <c r="AJ140" s="44"/>
      <c r="AK140" s="10"/>
      <c r="AL140" s="19">
        <f>VLOOKUP(G140,Hoja2!P:Q,2,0)</f>
        <v>43089412</v>
      </c>
      <c r="AM140" s="20" t="str">
        <f t="shared" si="3"/>
        <v>IMPUTADO</v>
      </c>
      <c r="AN140" s="21" t="str">
        <f t="shared" si="4"/>
        <v>NO</v>
      </c>
    </row>
    <row r="141" ht="15.75" customHeight="1">
      <c r="A141" s="7">
        <v>45993.0</v>
      </c>
      <c r="B141" s="8" t="str">
        <f t="shared" si="1"/>
        <v>18 A 06</v>
      </c>
      <c r="C141" s="9" t="str">
        <f t="shared" si="2"/>
        <v>00:00 a 02:00</v>
      </c>
      <c r="D141" s="10" t="s">
        <v>447</v>
      </c>
      <c r="E141" s="10" t="s">
        <v>430</v>
      </c>
      <c r="F141" s="8">
        <v>4.0</v>
      </c>
      <c r="G141" s="10" t="s">
        <v>575</v>
      </c>
      <c r="H141" s="43">
        <v>924946.0</v>
      </c>
      <c r="I141" s="10">
        <v>4.6746213E7</v>
      </c>
      <c r="J141" s="10" t="s">
        <v>42</v>
      </c>
      <c r="K141" s="10" t="s">
        <v>43</v>
      </c>
      <c r="L141" s="8" t="s">
        <v>44</v>
      </c>
      <c r="M141" s="8"/>
      <c r="N141" s="10" t="s">
        <v>576</v>
      </c>
      <c r="O141" s="10" t="s">
        <v>532</v>
      </c>
      <c r="P141" s="14">
        <v>0.0527777777777778</v>
      </c>
      <c r="Q141" s="14">
        <v>0.0729166666666667</v>
      </c>
      <c r="R141" s="14">
        <v>0.0548611111111111</v>
      </c>
      <c r="S141" s="14" t="s">
        <v>47</v>
      </c>
      <c r="T141" s="14" t="s">
        <v>47</v>
      </c>
      <c r="U141" s="14" t="s">
        <v>47</v>
      </c>
      <c r="V141" s="14" t="s">
        <v>47</v>
      </c>
      <c r="W141" s="10" t="s">
        <v>577</v>
      </c>
      <c r="X141" s="15">
        <v>0.0</v>
      </c>
      <c r="Y141" s="15">
        <v>0.0</v>
      </c>
      <c r="Z141" s="15">
        <v>0.0</v>
      </c>
      <c r="AA141" s="10" t="s">
        <v>301</v>
      </c>
      <c r="AB141" s="10" t="s">
        <v>50</v>
      </c>
      <c r="AC141" s="10" t="s">
        <v>51</v>
      </c>
      <c r="AD141" s="10"/>
      <c r="AE141" s="10"/>
      <c r="AF141" s="8" t="s">
        <v>52</v>
      </c>
      <c r="AG141" s="10"/>
      <c r="AH141" s="16"/>
      <c r="AI141" s="17"/>
      <c r="AJ141" s="44"/>
      <c r="AK141" s="10"/>
      <c r="AL141" s="19">
        <f>VLOOKUP(G141,Hoja2!P:Q,2,0)</f>
        <v>35820013</v>
      </c>
      <c r="AM141" s="20" t="str">
        <f t="shared" si="3"/>
        <v>NADA</v>
      </c>
      <c r="AN141" s="21" t="str">
        <f t="shared" si="4"/>
        <v>NO</v>
      </c>
    </row>
    <row r="142" ht="15.75" customHeight="1">
      <c r="A142" s="7">
        <v>45993.0</v>
      </c>
      <c r="B142" s="8" t="str">
        <f t="shared" si="1"/>
        <v>18 A 06</v>
      </c>
      <c r="C142" s="9" t="str">
        <f t="shared" si="2"/>
        <v>00:00 a 02:00</v>
      </c>
      <c r="D142" s="10" t="s">
        <v>447</v>
      </c>
      <c r="E142" s="10" t="s">
        <v>430</v>
      </c>
      <c r="F142" s="8">
        <v>4.0</v>
      </c>
      <c r="G142" s="10" t="s">
        <v>132</v>
      </c>
      <c r="H142" s="43">
        <v>921972.0</v>
      </c>
      <c r="I142" s="10">
        <v>4.6746216E7</v>
      </c>
      <c r="J142" s="10" t="s">
        <v>42</v>
      </c>
      <c r="K142" s="10" t="s">
        <v>44</v>
      </c>
      <c r="L142" s="8"/>
      <c r="M142" s="8"/>
      <c r="N142" s="10" t="s">
        <v>517</v>
      </c>
      <c r="O142" s="47" t="s">
        <v>46</v>
      </c>
      <c r="P142" s="14">
        <v>0.0534722222222222</v>
      </c>
      <c r="Q142" s="14">
        <v>0.0777777777777778</v>
      </c>
      <c r="R142" s="14">
        <v>0.0645833333333333</v>
      </c>
      <c r="S142" s="14" t="s">
        <v>47</v>
      </c>
      <c r="T142" s="14" t="s">
        <v>47</v>
      </c>
      <c r="U142" s="14" t="s">
        <v>47</v>
      </c>
      <c r="V142" s="14" t="s">
        <v>47</v>
      </c>
      <c r="W142" s="10" t="s">
        <v>578</v>
      </c>
      <c r="X142" s="15">
        <v>0.0</v>
      </c>
      <c r="Y142" s="15">
        <v>0.0</v>
      </c>
      <c r="Z142" s="15">
        <v>0.0</v>
      </c>
      <c r="AA142" s="10" t="s">
        <v>131</v>
      </c>
      <c r="AB142" s="10" t="s">
        <v>50</v>
      </c>
      <c r="AC142" s="10" t="s">
        <v>51</v>
      </c>
      <c r="AD142" s="10"/>
      <c r="AE142" s="10"/>
      <c r="AF142" s="8" t="s">
        <v>52</v>
      </c>
      <c r="AG142" s="10"/>
      <c r="AH142" s="16"/>
      <c r="AI142" s="17"/>
      <c r="AJ142" s="44"/>
      <c r="AK142" s="10"/>
      <c r="AL142" s="19">
        <f>VLOOKUP(G142,Hoja2!P:Q,2,0)</f>
        <v>46280094</v>
      </c>
      <c r="AM142" s="20" t="str">
        <f t="shared" si="3"/>
        <v>NADA</v>
      </c>
      <c r="AN142" s="21" t="str">
        <f t="shared" si="4"/>
        <v>NO</v>
      </c>
    </row>
    <row r="143" ht="15.75" customHeight="1">
      <c r="A143" s="7">
        <v>45993.0</v>
      </c>
      <c r="B143" s="8" t="str">
        <f t="shared" si="1"/>
        <v>18 A 06</v>
      </c>
      <c r="C143" s="9" t="str">
        <f t="shared" si="2"/>
        <v>00:00 a 02:00</v>
      </c>
      <c r="D143" s="10" t="s">
        <v>447</v>
      </c>
      <c r="E143" s="10" t="s">
        <v>430</v>
      </c>
      <c r="F143" s="8">
        <v>4.0</v>
      </c>
      <c r="G143" s="10" t="s">
        <v>53</v>
      </c>
      <c r="H143" s="43">
        <v>922138.0</v>
      </c>
      <c r="I143" s="10">
        <v>4.674623E7</v>
      </c>
      <c r="J143" s="10" t="s">
        <v>42</v>
      </c>
      <c r="K143" s="10" t="s">
        <v>44</v>
      </c>
      <c r="L143" s="8"/>
      <c r="M143" s="8"/>
      <c r="N143" s="10" t="s">
        <v>579</v>
      </c>
      <c r="O143" s="10" t="s">
        <v>159</v>
      </c>
      <c r="P143" s="14">
        <v>0.05625</v>
      </c>
      <c r="Q143" s="14">
        <v>0.0763888888888889</v>
      </c>
      <c r="R143" s="14">
        <v>0.0590277777777778</v>
      </c>
      <c r="S143" s="14" t="s">
        <v>47</v>
      </c>
      <c r="T143" s="14" t="s">
        <v>47</v>
      </c>
      <c r="U143" s="14" t="s">
        <v>47</v>
      </c>
      <c r="V143" s="14" t="s">
        <v>47</v>
      </c>
      <c r="W143" s="10" t="s">
        <v>580</v>
      </c>
      <c r="X143" s="15">
        <v>0.0</v>
      </c>
      <c r="Y143" s="15">
        <v>0.0</v>
      </c>
      <c r="Z143" s="15">
        <v>0.0</v>
      </c>
      <c r="AA143" s="10" t="s">
        <v>161</v>
      </c>
      <c r="AB143" s="10" t="s">
        <v>50</v>
      </c>
      <c r="AC143" s="10" t="s">
        <v>51</v>
      </c>
      <c r="AD143" s="10" t="s">
        <v>569</v>
      </c>
      <c r="AE143" s="10"/>
      <c r="AF143" s="8" t="s">
        <v>52</v>
      </c>
      <c r="AG143" s="10"/>
      <c r="AH143" s="16"/>
      <c r="AI143" s="17"/>
      <c r="AJ143" s="44"/>
      <c r="AK143" s="10"/>
      <c r="AL143" s="19">
        <f>VLOOKUP(G143,Hoja2!P:Q,2,0)</f>
        <v>28898771</v>
      </c>
      <c r="AM143" s="20" t="str">
        <f t="shared" si="3"/>
        <v>NADA</v>
      </c>
      <c r="AN143" s="21" t="str">
        <f t="shared" si="4"/>
        <v>NO</v>
      </c>
    </row>
    <row r="144" ht="15.75" customHeight="1">
      <c r="A144" s="7">
        <v>45993.0</v>
      </c>
      <c r="B144" s="8" t="str">
        <f t="shared" si="1"/>
        <v>18 A 06</v>
      </c>
      <c r="C144" s="9" t="str">
        <f t="shared" si="2"/>
        <v>00:00 a 02:00</v>
      </c>
      <c r="D144" s="10" t="s">
        <v>447</v>
      </c>
      <c r="E144" s="10" t="s">
        <v>441</v>
      </c>
      <c r="F144" s="8">
        <v>4.0</v>
      </c>
      <c r="G144" s="10" t="s">
        <v>151</v>
      </c>
      <c r="H144" s="43">
        <v>922182.0</v>
      </c>
      <c r="I144" s="10">
        <v>4.6746251E7</v>
      </c>
      <c r="J144" s="10" t="s">
        <v>152</v>
      </c>
      <c r="K144" s="10" t="s">
        <v>43</v>
      </c>
      <c r="L144" s="8" t="s">
        <v>581</v>
      </c>
      <c r="M144" s="8"/>
      <c r="N144" s="10" t="s">
        <v>582</v>
      </c>
      <c r="O144" s="47" t="s">
        <v>327</v>
      </c>
      <c r="P144" s="14">
        <v>0.0631944444444444</v>
      </c>
      <c r="Q144" s="14">
        <v>0.0743055555555556</v>
      </c>
      <c r="R144" s="14">
        <v>0.0631944444444444</v>
      </c>
      <c r="S144" s="14" t="s">
        <v>47</v>
      </c>
      <c r="T144" s="14">
        <v>0.0680555555555555</v>
      </c>
      <c r="U144" s="14" t="s">
        <v>47</v>
      </c>
      <c r="V144" s="14" t="s">
        <v>47</v>
      </c>
      <c r="W144" s="10" t="s">
        <v>583</v>
      </c>
      <c r="X144" s="15">
        <v>0.0</v>
      </c>
      <c r="Y144" s="15">
        <v>0.0</v>
      </c>
      <c r="Z144" s="15">
        <v>0.0</v>
      </c>
      <c r="AA144" s="10" t="s">
        <v>329</v>
      </c>
      <c r="AB144" s="10" t="s">
        <v>50</v>
      </c>
      <c r="AC144" s="10" t="s">
        <v>51</v>
      </c>
      <c r="AD144" s="10"/>
      <c r="AE144" s="10"/>
      <c r="AF144" s="8" t="s">
        <v>52</v>
      </c>
      <c r="AG144" s="10"/>
      <c r="AH144" s="16"/>
      <c r="AI144" s="17"/>
      <c r="AJ144" s="44"/>
      <c r="AK144" s="10"/>
      <c r="AL144" s="19">
        <f>VLOOKUP(G144,Hoja2!P:Q,2,0)</f>
        <v>30461376</v>
      </c>
      <c r="AM144" s="20" t="str">
        <f t="shared" si="3"/>
        <v>NADA</v>
      </c>
      <c r="AN144" s="21" t="str">
        <f t="shared" si="4"/>
        <v>NO</v>
      </c>
    </row>
    <row r="145" ht="15.75" customHeight="1">
      <c r="A145" s="7">
        <v>45993.0</v>
      </c>
      <c r="B145" s="8" t="str">
        <f t="shared" si="1"/>
        <v>18 A 06</v>
      </c>
      <c r="C145" s="9" t="str">
        <f t="shared" si="2"/>
        <v>00:00 a 02:00</v>
      </c>
      <c r="D145" s="10" t="s">
        <v>447</v>
      </c>
      <c r="E145" s="10" t="s">
        <v>436</v>
      </c>
      <c r="F145" s="8">
        <v>4.0</v>
      </c>
      <c r="G145" s="10" t="s">
        <v>552</v>
      </c>
      <c r="H145" s="43">
        <v>933424.0</v>
      </c>
      <c r="I145" s="10">
        <v>4.6746351E7</v>
      </c>
      <c r="J145" s="10" t="s">
        <v>181</v>
      </c>
      <c r="K145" s="10" t="s">
        <v>87</v>
      </c>
      <c r="L145" s="8"/>
      <c r="M145" s="8"/>
      <c r="N145" s="10" t="s">
        <v>584</v>
      </c>
      <c r="O145" s="47" t="s">
        <v>101</v>
      </c>
      <c r="P145" s="14">
        <v>0.0680555555555555</v>
      </c>
      <c r="Q145" s="14">
        <v>0.0784722222222222</v>
      </c>
      <c r="R145" s="14">
        <v>0.0743055555555556</v>
      </c>
      <c r="S145" s="14" t="s">
        <v>47</v>
      </c>
      <c r="T145" s="14" t="s">
        <v>47</v>
      </c>
      <c r="U145" s="14" t="s">
        <v>47</v>
      </c>
      <c r="V145" s="14" t="s">
        <v>47</v>
      </c>
      <c r="W145" s="10" t="s">
        <v>585</v>
      </c>
      <c r="X145" s="15">
        <v>0.0</v>
      </c>
      <c r="Y145" s="15">
        <v>0.0</v>
      </c>
      <c r="Z145" s="15">
        <v>0.0</v>
      </c>
      <c r="AA145" s="10" t="s">
        <v>103</v>
      </c>
      <c r="AB145" s="10" t="s">
        <v>50</v>
      </c>
      <c r="AC145" s="10" t="s">
        <v>71</v>
      </c>
      <c r="AD145" s="10"/>
      <c r="AE145" s="10"/>
      <c r="AF145" s="8" t="s">
        <v>52</v>
      </c>
      <c r="AG145" s="10"/>
      <c r="AH145" s="16"/>
      <c r="AI145" s="17"/>
      <c r="AJ145" s="44"/>
      <c r="AK145" s="10"/>
      <c r="AL145" s="19">
        <f>VLOOKUP(G145,Hoja2!P:Q,2,0)</f>
        <v>43089412</v>
      </c>
      <c r="AM145" s="20" t="str">
        <f t="shared" si="3"/>
        <v>NADA</v>
      </c>
      <c r="AN145" s="21" t="str">
        <f t="shared" si="4"/>
        <v>NO</v>
      </c>
    </row>
    <row r="146" ht="15.75" customHeight="1">
      <c r="A146" s="7">
        <v>45993.0</v>
      </c>
      <c r="B146" s="8" t="str">
        <f t="shared" si="1"/>
        <v>18 A 06</v>
      </c>
      <c r="C146" s="9" t="str">
        <f t="shared" si="2"/>
        <v>00:00 a 02:00</v>
      </c>
      <c r="D146" s="10" t="s">
        <v>447</v>
      </c>
      <c r="E146" s="10" t="s">
        <v>430</v>
      </c>
      <c r="F146" s="8">
        <v>4.0</v>
      </c>
      <c r="G146" s="10" t="s">
        <v>586</v>
      </c>
      <c r="H146" s="43">
        <v>922122.0</v>
      </c>
      <c r="I146" s="10">
        <v>4.6746388E7</v>
      </c>
      <c r="J146" s="10" t="s">
        <v>42</v>
      </c>
      <c r="K146" s="10" t="s">
        <v>44</v>
      </c>
      <c r="L146" s="8"/>
      <c r="M146" s="8" t="s">
        <v>44</v>
      </c>
      <c r="N146" s="10" t="s">
        <v>587</v>
      </c>
      <c r="O146" s="47" t="s">
        <v>159</v>
      </c>
      <c r="P146" s="14">
        <v>0.0763888888888889</v>
      </c>
      <c r="Q146" s="14">
        <v>0.144444444444444</v>
      </c>
      <c r="R146" s="14">
        <v>0.0798611111111111</v>
      </c>
      <c r="S146" s="14" t="s">
        <v>47</v>
      </c>
      <c r="T146" s="14" t="s">
        <v>47</v>
      </c>
      <c r="U146" s="14" t="s">
        <v>47</v>
      </c>
      <c r="V146" s="14" t="s">
        <v>47</v>
      </c>
      <c r="W146" s="10" t="s">
        <v>588</v>
      </c>
      <c r="X146" s="15">
        <v>0.0</v>
      </c>
      <c r="Y146" s="15">
        <v>2.0</v>
      </c>
      <c r="Z146" s="15">
        <v>0.0</v>
      </c>
      <c r="AA146" s="10" t="s">
        <v>161</v>
      </c>
      <c r="AB146" s="10" t="s">
        <v>50</v>
      </c>
      <c r="AC146" s="10" t="s">
        <v>71</v>
      </c>
      <c r="AD146" s="10" t="s">
        <v>569</v>
      </c>
      <c r="AE146" s="10" t="s">
        <v>375</v>
      </c>
      <c r="AF146" s="8" t="s">
        <v>73</v>
      </c>
      <c r="AG146" s="10"/>
      <c r="AH146" s="16"/>
      <c r="AI146" s="17"/>
      <c r="AJ146" s="44" t="s">
        <v>589</v>
      </c>
      <c r="AK146" s="10"/>
      <c r="AL146" s="19">
        <f>VLOOKUP(G146,Hoja2!P:Q,2,0)</f>
        <v>40858014</v>
      </c>
      <c r="AM146" s="20" t="str">
        <f t="shared" si="3"/>
        <v>IMPUTADO</v>
      </c>
      <c r="AN146" s="21" t="str">
        <f t="shared" si="4"/>
        <v>NO</v>
      </c>
    </row>
    <row r="147" ht="15.75" customHeight="1">
      <c r="A147" s="7">
        <v>45993.0</v>
      </c>
      <c r="B147" s="8" t="str">
        <f t="shared" si="1"/>
        <v>18 A 06</v>
      </c>
      <c r="C147" s="9" t="str">
        <f t="shared" si="2"/>
        <v>00:00 a 02:00</v>
      </c>
      <c r="D147" s="10" t="s">
        <v>447</v>
      </c>
      <c r="E147" s="10" t="s">
        <v>430</v>
      </c>
      <c r="F147" s="8">
        <v>4.0</v>
      </c>
      <c r="G147" s="10" t="s">
        <v>142</v>
      </c>
      <c r="H147" s="43">
        <v>921748.0</v>
      </c>
      <c r="I147" s="10">
        <v>4.6746389E7</v>
      </c>
      <c r="J147" s="10" t="s">
        <v>42</v>
      </c>
      <c r="K147" s="10" t="s">
        <v>87</v>
      </c>
      <c r="L147" s="8"/>
      <c r="M147" s="8"/>
      <c r="N147" s="10" t="s">
        <v>590</v>
      </c>
      <c r="O147" s="47" t="s">
        <v>591</v>
      </c>
      <c r="P147" s="14">
        <v>0.0763888888888889</v>
      </c>
      <c r="Q147" s="14">
        <v>0.0930555555555556</v>
      </c>
      <c r="R147" s="14">
        <v>0.0798611111111111</v>
      </c>
      <c r="S147" s="14" t="s">
        <v>47</v>
      </c>
      <c r="T147" s="14" t="s">
        <v>47</v>
      </c>
      <c r="U147" s="14" t="s">
        <v>47</v>
      </c>
      <c r="V147" s="14" t="s">
        <v>47</v>
      </c>
      <c r="W147" s="10" t="s">
        <v>592</v>
      </c>
      <c r="X147" s="15">
        <v>0.0</v>
      </c>
      <c r="Y147" s="15">
        <v>0.0</v>
      </c>
      <c r="Z147" s="15">
        <v>0.0</v>
      </c>
      <c r="AA147" s="10" t="s">
        <v>121</v>
      </c>
      <c r="AB147" s="10" t="s">
        <v>50</v>
      </c>
      <c r="AC147" s="10" t="s">
        <v>51</v>
      </c>
      <c r="AD147" s="10" t="s">
        <v>569</v>
      </c>
      <c r="AE147" s="10"/>
      <c r="AF147" s="8" t="s">
        <v>52</v>
      </c>
      <c r="AG147" s="10"/>
      <c r="AH147" s="16"/>
      <c r="AI147" s="17"/>
      <c r="AJ147" s="44"/>
      <c r="AK147" s="10"/>
      <c r="AL147" s="19">
        <f>VLOOKUP(G147,Hoja2!P:Q,2,0)</f>
        <v>34210219</v>
      </c>
      <c r="AM147" s="20" t="str">
        <f t="shared" si="3"/>
        <v>NADA</v>
      </c>
      <c r="AN147" s="21" t="str">
        <f t="shared" si="4"/>
        <v>NO</v>
      </c>
    </row>
    <row r="148" ht="15.75" customHeight="1">
      <c r="A148" s="7">
        <v>45993.0</v>
      </c>
      <c r="B148" s="8" t="str">
        <f t="shared" si="1"/>
        <v>18 A 06</v>
      </c>
      <c r="C148" s="9" t="str">
        <f t="shared" si="2"/>
        <v>00:00 a 02:00</v>
      </c>
      <c r="D148" s="10" t="s">
        <v>447</v>
      </c>
      <c r="E148" s="10" t="s">
        <v>430</v>
      </c>
      <c r="F148" s="8">
        <v>4.0</v>
      </c>
      <c r="G148" s="10" t="s">
        <v>105</v>
      </c>
      <c r="H148" s="43">
        <v>922088.0</v>
      </c>
      <c r="I148" s="10">
        <v>4.674643E7</v>
      </c>
      <c r="J148" s="10" t="s">
        <v>42</v>
      </c>
      <c r="K148" s="10" t="s">
        <v>43</v>
      </c>
      <c r="L148" s="8" t="s">
        <v>147</v>
      </c>
      <c r="M148" s="8"/>
      <c r="N148" s="10" t="s">
        <v>593</v>
      </c>
      <c r="O148" s="47" t="s">
        <v>144</v>
      </c>
      <c r="P148" s="14">
        <v>0.0826388888888889</v>
      </c>
      <c r="Q148" s="14">
        <v>0.0972222222222222</v>
      </c>
      <c r="R148" s="14">
        <v>0.0888888888888889</v>
      </c>
      <c r="S148" s="14" t="s">
        <v>47</v>
      </c>
      <c r="T148" s="14" t="s">
        <v>47</v>
      </c>
      <c r="U148" s="14" t="s">
        <v>47</v>
      </c>
      <c r="V148" s="14" t="s">
        <v>47</v>
      </c>
      <c r="W148" s="10" t="s">
        <v>594</v>
      </c>
      <c r="X148" s="15">
        <v>0.0</v>
      </c>
      <c r="Y148" s="15">
        <v>0.0</v>
      </c>
      <c r="Z148" s="15">
        <v>0.0</v>
      </c>
      <c r="AA148" s="10" t="s">
        <v>146</v>
      </c>
      <c r="AB148" s="10" t="s">
        <v>50</v>
      </c>
      <c r="AC148" s="10" t="s">
        <v>51</v>
      </c>
      <c r="AD148" s="10" t="s">
        <v>569</v>
      </c>
      <c r="AE148" s="10"/>
      <c r="AF148" s="8" t="s">
        <v>52</v>
      </c>
      <c r="AG148" s="10"/>
      <c r="AH148" s="16"/>
      <c r="AI148" s="17"/>
      <c r="AJ148" s="44"/>
      <c r="AK148" s="10"/>
      <c r="AL148" s="19">
        <f>VLOOKUP(G148,Hoja2!P:Q,2,0)</f>
        <v>29382472</v>
      </c>
      <c r="AM148" s="20" t="str">
        <f t="shared" si="3"/>
        <v>NADA</v>
      </c>
      <c r="AN148" s="21" t="str">
        <f t="shared" si="4"/>
        <v>NO</v>
      </c>
    </row>
    <row r="149" ht="15.75" customHeight="1">
      <c r="A149" s="7">
        <v>45993.0</v>
      </c>
      <c r="B149" s="8" t="str">
        <f t="shared" si="1"/>
        <v>18 A 06</v>
      </c>
      <c r="C149" s="9" t="str">
        <f t="shared" si="2"/>
        <v>02:00 a 04:00</v>
      </c>
      <c r="D149" s="10" t="s">
        <v>447</v>
      </c>
      <c r="E149" s="10" t="s">
        <v>441</v>
      </c>
      <c r="F149" s="8">
        <v>4.0</v>
      </c>
      <c r="G149" s="10" t="s">
        <v>151</v>
      </c>
      <c r="H149" s="43">
        <v>933482.0</v>
      </c>
      <c r="I149" s="10">
        <v>4.6746431E7</v>
      </c>
      <c r="J149" s="10" t="s">
        <v>152</v>
      </c>
      <c r="K149" s="10" t="s">
        <v>43</v>
      </c>
      <c r="L149" s="8" t="s">
        <v>581</v>
      </c>
      <c r="M149" s="8"/>
      <c r="N149" s="10" t="s">
        <v>595</v>
      </c>
      <c r="O149" s="47" t="s">
        <v>327</v>
      </c>
      <c r="P149" s="14">
        <v>0.0854166666666667</v>
      </c>
      <c r="Q149" s="14">
        <v>0.113888888888889</v>
      </c>
      <c r="R149" s="14">
        <v>0.0854166666666667</v>
      </c>
      <c r="S149" s="14" t="s">
        <v>47</v>
      </c>
      <c r="T149" s="14">
        <v>0.09375</v>
      </c>
      <c r="U149" s="14" t="s">
        <v>47</v>
      </c>
      <c r="V149" s="14" t="s">
        <v>47</v>
      </c>
      <c r="W149" s="10" t="s">
        <v>596</v>
      </c>
      <c r="X149" s="15">
        <v>0.0</v>
      </c>
      <c r="Y149" s="15">
        <v>0.0</v>
      </c>
      <c r="Z149" s="15">
        <v>0.0</v>
      </c>
      <c r="AA149" s="10" t="s">
        <v>279</v>
      </c>
      <c r="AB149" s="10" t="s">
        <v>50</v>
      </c>
      <c r="AC149" s="10" t="s">
        <v>51</v>
      </c>
      <c r="AD149" s="10"/>
      <c r="AE149" s="10"/>
      <c r="AF149" s="8" t="s">
        <v>52</v>
      </c>
      <c r="AG149" s="10"/>
      <c r="AH149" s="16"/>
      <c r="AI149" s="17"/>
      <c r="AJ149" s="44"/>
      <c r="AK149" s="10"/>
      <c r="AL149" s="19">
        <f>VLOOKUP(G149,Hoja2!P:Q,2,0)</f>
        <v>30461376</v>
      </c>
      <c r="AM149" s="20" t="str">
        <f t="shared" si="3"/>
        <v>NADA</v>
      </c>
      <c r="AN149" s="21" t="str">
        <f t="shared" si="4"/>
        <v>NO</v>
      </c>
    </row>
    <row r="150" ht="15.75" customHeight="1">
      <c r="A150" s="48">
        <v>45993.0</v>
      </c>
      <c r="B150" s="8" t="str">
        <f t="shared" si="1"/>
        <v>18 A 06</v>
      </c>
      <c r="C150" s="9" t="str">
        <f t="shared" si="2"/>
        <v>02:00 a 04:00</v>
      </c>
      <c r="D150" s="10" t="s">
        <v>447</v>
      </c>
      <c r="E150" s="10" t="s">
        <v>430</v>
      </c>
      <c r="F150" s="8">
        <v>4.0</v>
      </c>
      <c r="G150" s="10" t="s">
        <v>79</v>
      </c>
      <c r="H150" s="43"/>
      <c r="I150" s="10">
        <v>4.6746459E7</v>
      </c>
      <c r="J150" s="10" t="s">
        <v>42</v>
      </c>
      <c r="K150" s="10" t="s">
        <v>43</v>
      </c>
      <c r="L150" s="8" t="s">
        <v>106</v>
      </c>
      <c r="M150" s="8"/>
      <c r="N150" s="10" t="s">
        <v>597</v>
      </c>
      <c r="O150" s="47" t="s">
        <v>144</v>
      </c>
      <c r="P150" s="14">
        <v>0.0916666666666667</v>
      </c>
      <c r="Q150" s="14">
        <v>0.121527777777778</v>
      </c>
      <c r="R150" s="14">
        <v>0.0916666666666667</v>
      </c>
      <c r="S150" s="14" t="s">
        <v>47</v>
      </c>
      <c r="T150" s="14" t="s">
        <v>47</v>
      </c>
      <c r="U150" s="14" t="s">
        <v>47</v>
      </c>
      <c r="V150" s="14" t="s">
        <v>47</v>
      </c>
      <c r="W150" s="10" t="s">
        <v>598</v>
      </c>
      <c r="X150" s="15">
        <v>0.0</v>
      </c>
      <c r="Y150" s="15">
        <v>0.0</v>
      </c>
      <c r="Z150" s="15">
        <v>0.0</v>
      </c>
      <c r="AA150" s="10" t="s">
        <v>146</v>
      </c>
      <c r="AB150" s="10" t="s">
        <v>50</v>
      </c>
      <c r="AC150" s="10" t="s">
        <v>51</v>
      </c>
      <c r="AD150" s="10" t="s">
        <v>569</v>
      </c>
      <c r="AE150" s="10"/>
      <c r="AF150" s="8" t="s">
        <v>52</v>
      </c>
      <c r="AG150" s="10"/>
      <c r="AH150" s="16"/>
      <c r="AI150" s="17"/>
      <c r="AJ150" s="44"/>
      <c r="AK150" s="10"/>
      <c r="AL150" s="19">
        <f>VLOOKUP(G150,Hoja2!P:Q,2,0)</f>
        <v>44544554</v>
      </c>
      <c r="AM150" s="20" t="str">
        <f t="shared" si="3"/>
        <v>NADA</v>
      </c>
      <c r="AN150" s="21" t="str">
        <f t="shared" si="4"/>
        <v>NO</v>
      </c>
    </row>
    <row r="151" ht="15.75" customHeight="1">
      <c r="A151" s="48">
        <v>45993.0</v>
      </c>
      <c r="B151" s="8" t="str">
        <f t="shared" si="1"/>
        <v>18 A 06</v>
      </c>
      <c r="C151" s="9" t="str">
        <f t="shared" si="2"/>
        <v>02:00 a 04:00</v>
      </c>
      <c r="D151" s="10" t="s">
        <v>447</v>
      </c>
      <c r="E151" s="10" t="s">
        <v>450</v>
      </c>
      <c r="F151" s="8">
        <v>4.0</v>
      </c>
      <c r="G151" s="10" t="s">
        <v>599</v>
      </c>
      <c r="H151" s="43"/>
      <c r="I151" s="10">
        <v>4.6746463E7</v>
      </c>
      <c r="J151" s="10" t="s">
        <v>86</v>
      </c>
      <c r="K151" s="10" t="s">
        <v>43</v>
      </c>
      <c r="L151" s="8" t="s">
        <v>106</v>
      </c>
      <c r="M151" s="8"/>
      <c r="N151" s="10" t="s">
        <v>600</v>
      </c>
      <c r="O151" s="47" t="s">
        <v>203</v>
      </c>
      <c r="P151" s="14">
        <v>0.0923611111111111</v>
      </c>
      <c r="Q151" s="14">
        <v>0.1125</v>
      </c>
      <c r="R151" s="14">
        <v>0.0923611111111111</v>
      </c>
      <c r="S151" s="14" t="s">
        <v>47</v>
      </c>
      <c r="T151" s="14" t="s">
        <v>47</v>
      </c>
      <c r="U151" s="14" t="s">
        <v>47</v>
      </c>
      <c r="V151" s="14" t="s">
        <v>47</v>
      </c>
      <c r="W151" s="10" t="s">
        <v>601</v>
      </c>
      <c r="X151" s="15">
        <v>0.0</v>
      </c>
      <c r="Y151" s="15">
        <v>0.0</v>
      </c>
      <c r="Z151" s="15">
        <v>0.0</v>
      </c>
      <c r="AA151" s="10" t="s">
        <v>205</v>
      </c>
      <c r="AB151" s="10" t="s">
        <v>50</v>
      </c>
      <c r="AC151" s="10" t="s">
        <v>330</v>
      </c>
      <c r="AD151" s="10"/>
      <c r="AE151" s="10"/>
      <c r="AF151" s="8" t="s">
        <v>52</v>
      </c>
      <c r="AG151" s="10"/>
      <c r="AH151" s="16"/>
      <c r="AI151" s="17"/>
      <c r="AJ151" s="44"/>
      <c r="AK151" s="10"/>
      <c r="AL151" s="19">
        <f>VLOOKUP(G151,Hoja2!P:Q,2,0)</f>
        <v>31163513</v>
      </c>
      <c r="AM151" s="20" t="str">
        <f t="shared" si="3"/>
        <v>NADA</v>
      </c>
      <c r="AN151" s="21" t="str">
        <f t="shared" si="4"/>
        <v>NO</v>
      </c>
    </row>
    <row r="152" ht="15.75" customHeight="1">
      <c r="A152" s="48">
        <v>45993.0</v>
      </c>
      <c r="B152" s="8" t="str">
        <f t="shared" si="1"/>
        <v>18 A 06</v>
      </c>
      <c r="C152" s="9" t="str">
        <f t="shared" si="2"/>
        <v>02:00 a 04:00</v>
      </c>
      <c r="D152" s="10" t="s">
        <v>447</v>
      </c>
      <c r="E152" s="10" t="s">
        <v>436</v>
      </c>
      <c r="F152" s="8">
        <v>4.0</v>
      </c>
      <c r="G152" s="10" t="s">
        <v>570</v>
      </c>
      <c r="H152" s="43">
        <v>922292.0</v>
      </c>
      <c r="I152" s="10">
        <v>4.6746524E7</v>
      </c>
      <c r="J152" s="10" t="s">
        <v>181</v>
      </c>
      <c r="K152" s="10" t="s">
        <v>98</v>
      </c>
      <c r="L152" s="8"/>
      <c r="M152" s="8" t="s">
        <v>99</v>
      </c>
      <c r="N152" s="10" t="s">
        <v>602</v>
      </c>
      <c r="O152" s="47" t="s">
        <v>101</v>
      </c>
      <c r="P152" s="14">
        <v>0.10625</v>
      </c>
      <c r="Q152" s="14">
        <v>0.154861111111111</v>
      </c>
      <c r="R152" s="14">
        <v>0.108333333333333</v>
      </c>
      <c r="S152" s="14" t="s">
        <v>47</v>
      </c>
      <c r="T152" s="14" t="s">
        <v>47</v>
      </c>
      <c r="U152" s="14" t="s">
        <v>47</v>
      </c>
      <c r="V152" s="14" t="s">
        <v>47</v>
      </c>
      <c r="W152" s="10" t="s">
        <v>603</v>
      </c>
      <c r="X152" s="15">
        <v>0.0</v>
      </c>
      <c r="Y152" s="15">
        <v>1.0</v>
      </c>
      <c r="Z152" s="15">
        <v>0.0</v>
      </c>
      <c r="AA152" s="10" t="s">
        <v>103</v>
      </c>
      <c r="AB152" s="10" t="s">
        <v>50</v>
      </c>
      <c r="AC152" s="10" t="s">
        <v>71</v>
      </c>
      <c r="AD152" s="10"/>
      <c r="AE152" s="10" t="s">
        <v>604</v>
      </c>
      <c r="AF152" s="8" t="s">
        <v>73</v>
      </c>
      <c r="AG152" s="10"/>
      <c r="AH152" s="16"/>
      <c r="AI152" s="17"/>
      <c r="AJ152" s="44"/>
      <c r="AK152" s="10"/>
      <c r="AL152" s="19">
        <f>VLOOKUP(G152,Hoja2!P:Q,2,0)</f>
        <v>38026420</v>
      </c>
      <c r="AM152" s="20" t="str">
        <f t="shared" si="3"/>
        <v>IMPUTADO</v>
      </c>
      <c r="AN152" s="21" t="str">
        <f t="shared" si="4"/>
        <v>NO</v>
      </c>
    </row>
    <row r="153" ht="15.75" customHeight="1">
      <c r="A153" s="48">
        <v>45993.0</v>
      </c>
      <c r="B153" s="8" t="str">
        <f t="shared" si="1"/>
        <v>18 A 06</v>
      </c>
      <c r="C153" s="9" t="str">
        <f t="shared" si="2"/>
        <v>02:00 a 04:00</v>
      </c>
      <c r="D153" s="10" t="s">
        <v>447</v>
      </c>
      <c r="E153" s="10" t="s">
        <v>441</v>
      </c>
      <c r="F153" s="8">
        <v>4.0</v>
      </c>
      <c r="G153" s="10" t="s">
        <v>605</v>
      </c>
      <c r="H153" s="43">
        <v>933498.0</v>
      </c>
      <c r="I153" s="10">
        <v>4.6746558E7</v>
      </c>
      <c r="J153" s="10" t="s">
        <v>152</v>
      </c>
      <c r="K153" s="10" t="s">
        <v>43</v>
      </c>
      <c r="L153" s="8" t="s">
        <v>44</v>
      </c>
      <c r="M153" s="8"/>
      <c r="N153" s="10" t="s">
        <v>606</v>
      </c>
      <c r="O153" s="47" t="s">
        <v>154</v>
      </c>
      <c r="P153" s="14">
        <v>0.118055555555556</v>
      </c>
      <c r="Q153" s="14">
        <v>0.201388888888889</v>
      </c>
      <c r="R153" s="14">
        <v>0.118055555555556</v>
      </c>
      <c r="S153" s="14" t="s">
        <v>47</v>
      </c>
      <c r="T153" s="14" t="s">
        <v>47</v>
      </c>
      <c r="U153" s="14" t="s">
        <v>47</v>
      </c>
      <c r="V153" s="14" t="s">
        <v>47</v>
      </c>
      <c r="W153" s="10" t="s">
        <v>607</v>
      </c>
      <c r="X153" s="15">
        <v>0.0</v>
      </c>
      <c r="Y153" s="15">
        <v>0.0</v>
      </c>
      <c r="Z153" s="15">
        <v>0.0</v>
      </c>
      <c r="AA153" s="10" t="s">
        <v>509</v>
      </c>
      <c r="AB153" s="10" t="s">
        <v>50</v>
      </c>
      <c r="AC153" s="10" t="s">
        <v>51</v>
      </c>
      <c r="AD153" s="10"/>
      <c r="AE153" s="10"/>
      <c r="AF153" s="8" t="s">
        <v>52</v>
      </c>
      <c r="AG153" s="10"/>
      <c r="AH153" s="16"/>
      <c r="AI153" s="17"/>
      <c r="AJ153" s="44"/>
      <c r="AK153" s="10"/>
      <c r="AL153" s="19">
        <f>VLOOKUP(G153,Hoja2!P:Q,2,0)</f>
        <v>30237443</v>
      </c>
      <c r="AM153" s="20" t="str">
        <f t="shared" si="3"/>
        <v>NADA</v>
      </c>
      <c r="AN153" s="21" t="str">
        <f t="shared" si="4"/>
        <v>NO</v>
      </c>
    </row>
    <row r="154" ht="15.75" customHeight="1">
      <c r="A154" s="48">
        <v>45993.0</v>
      </c>
      <c r="B154" s="8" t="str">
        <f t="shared" si="1"/>
        <v>18 A 06</v>
      </c>
      <c r="C154" s="9" t="str">
        <f t="shared" si="2"/>
        <v>02:00 a 04:00</v>
      </c>
      <c r="D154" s="10" t="s">
        <v>447</v>
      </c>
      <c r="E154" s="10" t="s">
        <v>430</v>
      </c>
      <c r="F154" s="8">
        <v>4.0</v>
      </c>
      <c r="G154" s="10" t="s">
        <v>608</v>
      </c>
      <c r="H154" s="43">
        <v>921969.0</v>
      </c>
      <c r="I154" s="10">
        <v>4.6746581E7</v>
      </c>
      <c r="J154" s="10" t="s">
        <v>42</v>
      </c>
      <c r="K154" s="10" t="s">
        <v>43</v>
      </c>
      <c r="L154" s="8" t="s">
        <v>106</v>
      </c>
      <c r="M154" s="8"/>
      <c r="N154" s="10" t="s">
        <v>609</v>
      </c>
      <c r="O154" s="47" t="s">
        <v>46</v>
      </c>
      <c r="P154" s="14">
        <v>0.122916666666667</v>
      </c>
      <c r="Q154" s="14">
        <v>0.154861111111111</v>
      </c>
      <c r="R154" s="14">
        <v>0.125</v>
      </c>
      <c r="S154" s="14" t="s">
        <v>47</v>
      </c>
      <c r="T154" s="14" t="s">
        <v>47</v>
      </c>
      <c r="U154" s="14" t="s">
        <v>47</v>
      </c>
      <c r="V154" s="14" t="s">
        <v>47</v>
      </c>
      <c r="W154" s="10" t="s">
        <v>610</v>
      </c>
      <c r="X154" s="15">
        <v>0.0</v>
      </c>
      <c r="Y154" s="15">
        <v>0.0</v>
      </c>
      <c r="Z154" s="15">
        <v>0.0</v>
      </c>
      <c r="AA154" s="10" t="s">
        <v>226</v>
      </c>
      <c r="AB154" s="10" t="s">
        <v>50</v>
      </c>
      <c r="AC154" s="10" t="s">
        <v>51</v>
      </c>
      <c r="AD154" s="10"/>
      <c r="AE154" s="10"/>
      <c r="AF154" s="8" t="s">
        <v>52</v>
      </c>
      <c r="AG154" s="10"/>
      <c r="AH154" s="16"/>
      <c r="AI154" s="17"/>
      <c r="AJ154" s="44"/>
      <c r="AK154" s="10"/>
      <c r="AL154" s="19">
        <f>VLOOKUP(G154,Hoja2!P:Q,2,0)</f>
        <v>45677429</v>
      </c>
      <c r="AM154" s="20" t="str">
        <f t="shared" si="3"/>
        <v>NADA</v>
      </c>
      <c r="AN154" s="21" t="str">
        <f t="shared" si="4"/>
        <v>NO</v>
      </c>
    </row>
    <row r="155" ht="15.75" customHeight="1">
      <c r="A155" s="48">
        <v>45993.0</v>
      </c>
      <c r="B155" s="8" t="str">
        <f t="shared" si="1"/>
        <v>18 A 06</v>
      </c>
      <c r="C155" s="9" t="str">
        <f t="shared" si="2"/>
        <v>02:00 a 04:00</v>
      </c>
      <c r="D155" s="10" t="s">
        <v>447</v>
      </c>
      <c r="E155" s="10" t="s">
        <v>430</v>
      </c>
      <c r="F155" s="8">
        <v>4.0</v>
      </c>
      <c r="G155" s="10" t="s">
        <v>611</v>
      </c>
      <c r="H155" s="43">
        <v>925147.0</v>
      </c>
      <c r="I155" s="10">
        <v>4.6746584E7</v>
      </c>
      <c r="J155" s="10" t="s">
        <v>42</v>
      </c>
      <c r="K155" s="10" t="s">
        <v>43</v>
      </c>
      <c r="L155" s="8" t="s">
        <v>147</v>
      </c>
      <c r="M155" s="8"/>
      <c r="N155" s="10" t="s">
        <v>612</v>
      </c>
      <c r="O155" s="47" t="s">
        <v>472</v>
      </c>
      <c r="P155" s="14">
        <v>0.123611111111111</v>
      </c>
      <c r="Q155" s="14">
        <v>0.142361111111111</v>
      </c>
      <c r="R155" s="14">
        <v>0.127083333333333</v>
      </c>
      <c r="S155" s="14" t="s">
        <v>47</v>
      </c>
      <c r="T155" s="14" t="s">
        <v>47</v>
      </c>
      <c r="U155" s="14" t="s">
        <v>47</v>
      </c>
      <c r="V155" s="14" t="s">
        <v>47</v>
      </c>
      <c r="W155" s="10" t="s">
        <v>613</v>
      </c>
      <c r="X155" s="15">
        <v>0.0</v>
      </c>
      <c r="Y155" s="15">
        <v>0.0</v>
      </c>
      <c r="Z155" s="15">
        <v>0.0</v>
      </c>
      <c r="AA155" s="10" t="s">
        <v>198</v>
      </c>
      <c r="AB155" s="10" t="s">
        <v>50</v>
      </c>
      <c r="AC155" s="10" t="s">
        <v>51</v>
      </c>
      <c r="AD155" s="10" t="s">
        <v>569</v>
      </c>
      <c r="AE155" s="10"/>
      <c r="AF155" s="8" t="s">
        <v>52</v>
      </c>
      <c r="AG155" s="10"/>
      <c r="AH155" s="16"/>
      <c r="AI155" s="17"/>
      <c r="AJ155" s="44"/>
      <c r="AK155" s="10"/>
      <c r="AL155" s="19">
        <f>VLOOKUP(G155,Hoja2!P:Q,2,0)</f>
        <v>46421021</v>
      </c>
      <c r="AM155" s="20" t="str">
        <f t="shared" si="3"/>
        <v>NADA</v>
      </c>
      <c r="AN155" s="21" t="str">
        <f t="shared" si="4"/>
        <v>NO</v>
      </c>
    </row>
    <row r="156" ht="15.75" customHeight="1">
      <c r="A156" s="48">
        <v>45993.0</v>
      </c>
      <c r="B156" s="8" t="str">
        <f t="shared" si="1"/>
        <v>18 A 06</v>
      </c>
      <c r="C156" s="9" t="str">
        <f t="shared" si="2"/>
        <v>02:00 a 04:00</v>
      </c>
      <c r="D156" s="10" t="s">
        <v>447</v>
      </c>
      <c r="E156" s="10" t="s">
        <v>450</v>
      </c>
      <c r="F156" s="8">
        <v>4.0</v>
      </c>
      <c r="G156" s="10" t="s">
        <v>614</v>
      </c>
      <c r="H156" s="43">
        <v>933412.0</v>
      </c>
      <c r="I156" s="10">
        <v>4.6746601E7</v>
      </c>
      <c r="J156" s="10" t="s">
        <v>86</v>
      </c>
      <c r="K156" s="10" t="s">
        <v>87</v>
      </c>
      <c r="L156" s="8"/>
      <c r="M156" s="8"/>
      <c r="N156" s="10" t="s">
        <v>615</v>
      </c>
      <c r="O156" s="47" t="s">
        <v>476</v>
      </c>
      <c r="P156" s="14">
        <v>0.127777777777778</v>
      </c>
      <c r="Q156" s="14">
        <v>0.131944444444444</v>
      </c>
      <c r="R156" s="14">
        <v>0.129166666666667</v>
      </c>
      <c r="S156" s="14" t="s">
        <v>47</v>
      </c>
      <c r="T156" s="14" t="s">
        <v>47</v>
      </c>
      <c r="U156" s="14" t="s">
        <v>47</v>
      </c>
      <c r="V156" s="14" t="s">
        <v>47</v>
      </c>
      <c r="W156" s="10" t="s">
        <v>616</v>
      </c>
      <c r="X156" s="15">
        <v>0.0</v>
      </c>
      <c r="Y156" s="15">
        <v>0.0</v>
      </c>
      <c r="Z156" s="15">
        <v>0.0</v>
      </c>
      <c r="AA156" s="10" t="s">
        <v>478</v>
      </c>
      <c r="AB156" s="10" t="s">
        <v>50</v>
      </c>
      <c r="AC156" s="10" t="s">
        <v>71</v>
      </c>
      <c r="AD156" s="10"/>
      <c r="AE156" s="10"/>
      <c r="AF156" s="8" t="s">
        <v>52</v>
      </c>
      <c r="AG156" s="10"/>
      <c r="AH156" s="16"/>
      <c r="AI156" s="17"/>
      <c r="AJ156" s="44"/>
      <c r="AK156" s="10"/>
      <c r="AL156" s="19">
        <f>VLOOKUP(G156,Hoja2!P:Q,2,0)</f>
        <v>95552922</v>
      </c>
      <c r="AM156" s="20" t="str">
        <f t="shared" si="3"/>
        <v>NADA</v>
      </c>
      <c r="AN156" s="21" t="str">
        <f t="shared" si="4"/>
        <v>NO</v>
      </c>
    </row>
    <row r="157" ht="15.75" customHeight="1">
      <c r="A157" s="48">
        <v>45993.0</v>
      </c>
      <c r="B157" s="8" t="str">
        <f t="shared" si="1"/>
        <v>18 A 06</v>
      </c>
      <c r="C157" s="9" t="str">
        <f t="shared" si="2"/>
        <v>02:00 a 04:00</v>
      </c>
      <c r="D157" s="10" t="s">
        <v>447</v>
      </c>
      <c r="E157" s="10" t="s">
        <v>430</v>
      </c>
      <c r="F157" s="8">
        <v>4.0</v>
      </c>
      <c r="G157" s="10" t="s">
        <v>617</v>
      </c>
      <c r="H157" s="43">
        <v>922222.0</v>
      </c>
      <c r="I157" s="10">
        <v>4.674662E7</v>
      </c>
      <c r="J157" s="10" t="s">
        <v>42</v>
      </c>
      <c r="K157" s="10" t="s">
        <v>44</v>
      </c>
      <c r="L157" s="8"/>
      <c r="M157" s="8" t="s">
        <v>44</v>
      </c>
      <c r="N157" s="10" t="s">
        <v>618</v>
      </c>
      <c r="O157" s="47" t="s">
        <v>108</v>
      </c>
      <c r="P157" s="14">
        <v>0.133333333333333</v>
      </c>
      <c r="Q157" s="14">
        <v>0.211111111111111</v>
      </c>
      <c r="R157" s="14">
        <v>0.135416666666667</v>
      </c>
      <c r="S157" s="14" t="s">
        <v>47</v>
      </c>
      <c r="T157" s="14" t="s">
        <v>47</v>
      </c>
      <c r="U157" s="14" t="s">
        <v>47</v>
      </c>
      <c r="V157" s="14" t="s">
        <v>47</v>
      </c>
      <c r="W157" s="10" t="s">
        <v>619</v>
      </c>
      <c r="X157" s="15">
        <v>0.0</v>
      </c>
      <c r="Y157" s="15">
        <v>1.0</v>
      </c>
      <c r="Z157" s="15">
        <v>0.0</v>
      </c>
      <c r="AA157" s="10" t="s">
        <v>110</v>
      </c>
      <c r="AB157" s="10" t="s">
        <v>50</v>
      </c>
      <c r="AC157" s="10" t="s">
        <v>51</v>
      </c>
      <c r="AD157" s="10"/>
      <c r="AE157" s="10" t="s">
        <v>620</v>
      </c>
      <c r="AF157" s="8" t="s">
        <v>73</v>
      </c>
      <c r="AG157" s="10"/>
      <c r="AH157" s="16"/>
      <c r="AI157" s="17"/>
      <c r="AJ157" s="44"/>
      <c r="AK157" s="10"/>
      <c r="AL157" s="19">
        <f>VLOOKUP(G157,Hoja2!P:Q,2,0)</f>
        <v>37679065</v>
      </c>
      <c r="AM157" s="20" t="str">
        <f t="shared" si="3"/>
        <v>IMPUTADO</v>
      </c>
      <c r="AN157" s="21" t="str">
        <f t="shared" si="4"/>
        <v>NO</v>
      </c>
    </row>
    <row r="158" ht="15.75" customHeight="1">
      <c r="A158" s="48">
        <v>45993.0</v>
      </c>
      <c r="B158" s="8" t="str">
        <f t="shared" si="1"/>
        <v>18 A 06</v>
      </c>
      <c r="C158" s="9" t="str">
        <f t="shared" si="2"/>
        <v>02:00 a 04:00</v>
      </c>
      <c r="D158" s="10" t="s">
        <v>447</v>
      </c>
      <c r="E158" s="10" t="s">
        <v>441</v>
      </c>
      <c r="F158" s="8">
        <v>4.0</v>
      </c>
      <c r="G158" s="10" t="s">
        <v>605</v>
      </c>
      <c r="H158" s="43">
        <v>933495.0</v>
      </c>
      <c r="I158" s="10">
        <v>4.6746623E7</v>
      </c>
      <c r="J158" s="10" t="s">
        <v>152</v>
      </c>
      <c r="K158" s="10" t="s">
        <v>43</v>
      </c>
      <c r="L158" s="8" t="s">
        <v>581</v>
      </c>
      <c r="M158" s="8"/>
      <c r="N158" s="10" t="s">
        <v>621</v>
      </c>
      <c r="O158" s="47" t="s">
        <v>327</v>
      </c>
      <c r="P158" s="14">
        <v>0.142361111111111</v>
      </c>
      <c r="Q158" s="14">
        <v>0.14375</v>
      </c>
      <c r="R158" s="14">
        <v>0.142361111111111</v>
      </c>
      <c r="S158" s="14" t="s">
        <v>47</v>
      </c>
      <c r="T158" s="14" t="s">
        <v>47</v>
      </c>
      <c r="U158" s="14" t="s">
        <v>47</v>
      </c>
      <c r="V158" s="14" t="s">
        <v>47</v>
      </c>
      <c r="W158" s="10" t="s">
        <v>622</v>
      </c>
      <c r="X158" s="15">
        <v>0.0</v>
      </c>
      <c r="Y158" s="15">
        <v>0.0</v>
      </c>
      <c r="Z158" s="15">
        <v>0.0</v>
      </c>
      <c r="AA158" s="10" t="s">
        <v>329</v>
      </c>
      <c r="AB158" s="10" t="s">
        <v>50</v>
      </c>
      <c r="AC158" s="10" t="s">
        <v>51</v>
      </c>
      <c r="AD158" s="10"/>
      <c r="AE158" s="10"/>
      <c r="AF158" s="8" t="s">
        <v>52</v>
      </c>
      <c r="AG158" s="10"/>
      <c r="AH158" s="16"/>
      <c r="AI158" s="17"/>
      <c r="AJ158" s="44"/>
      <c r="AK158" s="10"/>
      <c r="AL158" s="19">
        <f>VLOOKUP(G158,Hoja2!P:Q,2,0)</f>
        <v>30237443</v>
      </c>
      <c r="AM158" s="20" t="str">
        <f t="shared" si="3"/>
        <v>NADA</v>
      </c>
      <c r="AN158" s="21" t="str">
        <f t="shared" si="4"/>
        <v>NO</v>
      </c>
    </row>
    <row r="159" ht="15.75" customHeight="1">
      <c r="A159" s="48">
        <v>45993.0</v>
      </c>
      <c r="B159" s="8" t="str">
        <f t="shared" si="1"/>
        <v>18 A 06</v>
      </c>
      <c r="C159" s="9" t="str">
        <f t="shared" si="2"/>
        <v>02:00 a 04:00</v>
      </c>
      <c r="D159" s="10" t="s">
        <v>447</v>
      </c>
      <c r="E159" s="10" t="s">
        <v>430</v>
      </c>
      <c r="F159" s="8">
        <v>4.0</v>
      </c>
      <c r="G159" s="10" t="s">
        <v>623</v>
      </c>
      <c r="H159" s="43">
        <v>922183.0</v>
      </c>
      <c r="I159" s="10">
        <v>4.6746633E7</v>
      </c>
      <c r="J159" s="10" t="s">
        <v>42</v>
      </c>
      <c r="K159" s="10" t="s">
        <v>43</v>
      </c>
      <c r="L159" s="8" t="s">
        <v>624</v>
      </c>
      <c r="M159" s="8"/>
      <c r="N159" s="10" t="s">
        <v>625</v>
      </c>
      <c r="O159" s="47" t="s">
        <v>46</v>
      </c>
      <c r="P159" s="14">
        <v>0.136805555555556</v>
      </c>
      <c r="Q159" s="14">
        <v>0.274305555555556</v>
      </c>
      <c r="R159" s="14">
        <v>0.138888888888889</v>
      </c>
      <c r="S159" s="14">
        <v>0.142361111111111</v>
      </c>
      <c r="T159" s="14" t="s">
        <v>47</v>
      </c>
      <c r="U159" s="14" t="s">
        <v>47</v>
      </c>
      <c r="V159" s="14" t="s">
        <v>47</v>
      </c>
      <c r="W159" s="10" t="s">
        <v>626</v>
      </c>
      <c r="X159" s="15">
        <v>0.0</v>
      </c>
      <c r="Y159" s="15">
        <v>0.0</v>
      </c>
      <c r="Z159" s="15">
        <v>1.0</v>
      </c>
      <c r="AA159" s="10" t="s">
        <v>131</v>
      </c>
      <c r="AB159" s="10" t="s">
        <v>50</v>
      </c>
      <c r="AC159" s="10" t="s">
        <v>51</v>
      </c>
      <c r="AD159" s="10"/>
      <c r="AE159" s="10" t="s">
        <v>627</v>
      </c>
      <c r="AF159" s="8" t="s">
        <v>52</v>
      </c>
      <c r="AG159" s="10"/>
      <c r="AH159" s="16"/>
      <c r="AI159" s="17"/>
      <c r="AJ159" s="44"/>
      <c r="AK159" s="10"/>
      <c r="AL159" s="19">
        <f>VLOOKUP(G159,Hoja2!P:Q,2,0)</f>
        <v>95372579</v>
      </c>
      <c r="AM159" s="20" t="str">
        <f t="shared" si="3"/>
        <v>NADA</v>
      </c>
      <c r="AN159" s="21" t="str">
        <f t="shared" si="4"/>
        <v>NO</v>
      </c>
    </row>
    <row r="160" ht="15.75" customHeight="1">
      <c r="A160" s="48">
        <v>45993.0</v>
      </c>
      <c r="B160" s="8" t="str">
        <f t="shared" si="1"/>
        <v>18 A 06</v>
      </c>
      <c r="C160" s="9" t="str">
        <f t="shared" si="2"/>
        <v>02:00 a 04:00</v>
      </c>
      <c r="D160" s="10" t="s">
        <v>447</v>
      </c>
      <c r="E160" s="10" t="s">
        <v>430</v>
      </c>
      <c r="F160" s="8">
        <v>4.0</v>
      </c>
      <c r="G160" s="10" t="s">
        <v>555</v>
      </c>
      <c r="H160" s="43">
        <v>921898.0</v>
      </c>
      <c r="I160" s="10">
        <v>4.6746647E7</v>
      </c>
      <c r="J160" s="10" t="s">
        <v>42</v>
      </c>
      <c r="K160" s="10" t="s">
        <v>87</v>
      </c>
      <c r="L160" s="8"/>
      <c r="M160" s="8"/>
      <c r="N160" s="10" t="s">
        <v>628</v>
      </c>
      <c r="O160" s="47" t="s">
        <v>196</v>
      </c>
      <c r="P160" s="14">
        <v>0.142361111111111</v>
      </c>
      <c r="Q160" s="14">
        <v>0.149305555555556</v>
      </c>
      <c r="R160" s="14"/>
      <c r="S160" s="14" t="s">
        <v>47</v>
      </c>
      <c r="T160" s="14" t="s">
        <v>47</v>
      </c>
      <c r="U160" s="14" t="s">
        <v>47</v>
      </c>
      <c r="V160" s="14" t="s">
        <v>47</v>
      </c>
      <c r="W160" s="10" t="s">
        <v>629</v>
      </c>
      <c r="X160" s="15">
        <v>0.0</v>
      </c>
      <c r="Y160" s="15">
        <v>0.0</v>
      </c>
      <c r="Z160" s="15">
        <v>0.0</v>
      </c>
      <c r="AA160" s="10" t="s">
        <v>239</v>
      </c>
      <c r="AB160" s="10" t="s">
        <v>50</v>
      </c>
      <c r="AC160" s="10" t="s">
        <v>71</v>
      </c>
      <c r="AD160" s="10"/>
      <c r="AE160" s="10"/>
      <c r="AF160" s="8" t="s">
        <v>52</v>
      </c>
      <c r="AG160" s="10"/>
      <c r="AH160" s="16"/>
      <c r="AI160" s="17"/>
      <c r="AJ160" s="44"/>
      <c r="AK160" s="10"/>
      <c r="AL160" s="19">
        <f>VLOOKUP(G160,Hoja2!P:Q,2,0)</f>
        <v>44698317</v>
      </c>
      <c r="AM160" s="20" t="str">
        <f t="shared" si="3"/>
        <v>NADA</v>
      </c>
      <c r="AN160" s="21" t="str">
        <f t="shared" si="4"/>
        <v>NO</v>
      </c>
    </row>
    <row r="161" ht="15.75" customHeight="1">
      <c r="A161" s="48">
        <v>45993.0</v>
      </c>
      <c r="B161" s="8" t="str">
        <f t="shared" si="1"/>
        <v>18 A 06</v>
      </c>
      <c r="C161" s="9" t="str">
        <f t="shared" si="2"/>
        <v>02:00 a 04:00</v>
      </c>
      <c r="D161" s="10" t="s">
        <v>447</v>
      </c>
      <c r="E161" s="10" t="s">
        <v>450</v>
      </c>
      <c r="F161" s="8">
        <v>4.0</v>
      </c>
      <c r="G161" s="10" t="s">
        <v>85</v>
      </c>
      <c r="H161" s="43">
        <v>933413.0</v>
      </c>
      <c r="I161" s="10">
        <v>4.6746668E7</v>
      </c>
      <c r="J161" s="10" t="s">
        <v>86</v>
      </c>
      <c r="K161" s="10" t="s">
        <v>125</v>
      </c>
      <c r="L161" s="8"/>
      <c r="M161" s="8"/>
      <c r="N161" s="10" t="s">
        <v>630</v>
      </c>
      <c r="O161" s="47" t="s">
        <v>113</v>
      </c>
      <c r="P161" s="14">
        <v>0.15</v>
      </c>
      <c r="Q161" s="14">
        <v>0.176388888888889</v>
      </c>
      <c r="R161" s="14">
        <v>0.154166666666667</v>
      </c>
      <c r="S161" s="14"/>
      <c r="T161" s="14"/>
      <c r="U161" s="14"/>
      <c r="V161" s="14"/>
      <c r="W161" s="10" t="s">
        <v>631</v>
      </c>
      <c r="X161" s="15">
        <v>0.0</v>
      </c>
      <c r="Y161" s="15">
        <v>0.0</v>
      </c>
      <c r="Z161" s="15">
        <v>0.0</v>
      </c>
      <c r="AA161" s="10" t="s">
        <v>321</v>
      </c>
      <c r="AB161" s="10" t="s">
        <v>50</v>
      </c>
      <c r="AC161" s="10" t="s">
        <v>51</v>
      </c>
      <c r="AD161" s="10"/>
      <c r="AE161" s="10"/>
      <c r="AF161" s="8" t="s">
        <v>52</v>
      </c>
      <c r="AG161" s="10"/>
      <c r="AH161" s="16"/>
      <c r="AI161" s="17"/>
      <c r="AJ161" s="44"/>
      <c r="AK161" s="10"/>
      <c r="AL161" s="19">
        <f>VLOOKUP(G161,Hoja2!P:Q,2,0)</f>
        <v>30642469</v>
      </c>
      <c r="AM161" s="20" t="str">
        <f t="shared" si="3"/>
        <v>NADA</v>
      </c>
      <c r="AN161" s="21" t="str">
        <f t="shared" si="4"/>
        <v>NO</v>
      </c>
    </row>
    <row r="162" ht="15.75" customHeight="1">
      <c r="A162" s="48">
        <v>45993.0</v>
      </c>
      <c r="B162" s="8" t="str">
        <f t="shared" si="1"/>
        <v>18 A 06</v>
      </c>
      <c r="C162" s="9" t="str">
        <f t="shared" si="2"/>
        <v>04:00 a 06:00</v>
      </c>
      <c r="D162" s="10" t="s">
        <v>447</v>
      </c>
      <c r="E162" s="10" t="s">
        <v>430</v>
      </c>
      <c r="F162" s="8">
        <v>4.0</v>
      </c>
      <c r="G162" s="10" t="s">
        <v>632</v>
      </c>
      <c r="H162" s="43">
        <v>922194.0</v>
      </c>
      <c r="I162" s="10">
        <v>4.674673E7</v>
      </c>
      <c r="J162" s="10" t="s">
        <v>42</v>
      </c>
      <c r="K162" s="10" t="s">
        <v>44</v>
      </c>
      <c r="L162" s="8"/>
      <c r="M162" s="8"/>
      <c r="N162" s="10" t="s">
        <v>633</v>
      </c>
      <c r="O162" s="47" t="s">
        <v>56</v>
      </c>
      <c r="P162" s="14">
        <v>0.167361111111111</v>
      </c>
      <c r="Q162" s="14">
        <v>0.186805555555556</v>
      </c>
      <c r="R162" s="14">
        <v>0.170833333333333</v>
      </c>
      <c r="S162" s="14" t="s">
        <v>47</v>
      </c>
      <c r="T162" s="14" t="s">
        <v>47</v>
      </c>
      <c r="U162" s="14" t="s">
        <v>47</v>
      </c>
      <c r="V162" s="14" t="s">
        <v>47</v>
      </c>
      <c r="W162" s="10" t="s">
        <v>634</v>
      </c>
      <c r="X162" s="15">
        <v>0.0</v>
      </c>
      <c r="Y162" s="15">
        <v>0.0</v>
      </c>
      <c r="Z162" s="15">
        <v>0.0</v>
      </c>
      <c r="AA162" s="10" t="s">
        <v>141</v>
      </c>
      <c r="AB162" s="10" t="s">
        <v>50</v>
      </c>
      <c r="AC162" s="10" t="s">
        <v>51</v>
      </c>
      <c r="AD162" s="10" t="s">
        <v>569</v>
      </c>
      <c r="AE162" s="10"/>
      <c r="AF162" s="8" t="s">
        <v>52</v>
      </c>
      <c r="AG162" s="10"/>
      <c r="AH162" s="16"/>
      <c r="AI162" s="17"/>
      <c r="AJ162" s="44"/>
      <c r="AK162" s="10"/>
      <c r="AL162" s="19">
        <f>VLOOKUP(G162,Hoja2!P:Q,2,0)</f>
        <v>44006001</v>
      </c>
      <c r="AM162" s="20" t="str">
        <f t="shared" si="3"/>
        <v>NADA</v>
      </c>
      <c r="AN162" s="21" t="str">
        <f t="shared" si="4"/>
        <v>NO</v>
      </c>
    </row>
    <row r="163" ht="15.75" customHeight="1">
      <c r="A163" s="48">
        <v>45993.0</v>
      </c>
      <c r="B163" s="8" t="str">
        <f t="shared" si="1"/>
        <v>18 A 06</v>
      </c>
      <c r="C163" s="9" t="str">
        <f t="shared" si="2"/>
        <v>04:00 a 06:00</v>
      </c>
      <c r="D163" s="10" t="s">
        <v>447</v>
      </c>
      <c r="E163" s="10" t="s">
        <v>430</v>
      </c>
      <c r="F163" s="8">
        <v>4.0</v>
      </c>
      <c r="G163" s="10" t="s">
        <v>74</v>
      </c>
      <c r="H163" s="43">
        <v>921746.0</v>
      </c>
      <c r="I163" s="10">
        <v>4.6746731E7</v>
      </c>
      <c r="J163" s="10" t="s">
        <v>42</v>
      </c>
      <c r="K163" s="10" t="s">
        <v>43</v>
      </c>
      <c r="L163" s="8" t="s">
        <v>106</v>
      </c>
      <c r="M163" s="8" t="s">
        <v>635</v>
      </c>
      <c r="N163" s="10" t="s">
        <v>67</v>
      </c>
      <c r="O163" s="47" t="s">
        <v>68</v>
      </c>
      <c r="P163" s="14">
        <v>0.167361111111111</v>
      </c>
      <c r="Q163" s="14">
        <v>0.204861111111111</v>
      </c>
      <c r="R163" s="14">
        <v>0.167361111111111</v>
      </c>
      <c r="S163" s="14" t="s">
        <v>47</v>
      </c>
      <c r="T163" s="14" t="s">
        <v>47</v>
      </c>
      <c r="U163" s="14" t="s">
        <v>47</v>
      </c>
      <c r="V163" s="14" t="s">
        <v>47</v>
      </c>
      <c r="W163" s="10" t="s">
        <v>636</v>
      </c>
      <c r="X163" s="15">
        <v>4.0</v>
      </c>
      <c r="Y163" s="15">
        <v>0.0</v>
      </c>
      <c r="Z163" s="15">
        <v>0.0</v>
      </c>
      <c r="AA163" s="10" t="s">
        <v>70</v>
      </c>
      <c r="AB163" s="10" t="s">
        <v>50</v>
      </c>
      <c r="AC163" s="10" t="s">
        <v>71</v>
      </c>
      <c r="AD163" s="10" t="s">
        <v>569</v>
      </c>
      <c r="AE163" s="10"/>
      <c r="AF163" s="8" t="s">
        <v>177</v>
      </c>
      <c r="AG163" s="10"/>
      <c r="AH163" s="16"/>
      <c r="AI163" s="17"/>
      <c r="AJ163" s="44"/>
      <c r="AK163" s="10"/>
      <c r="AL163" s="19">
        <f>VLOOKUP(G163,Hoja2!P:Q,2,0)</f>
        <v>27382983</v>
      </c>
      <c r="AM163" s="20" t="str">
        <f t="shared" si="3"/>
        <v>IMPUTADO</v>
      </c>
      <c r="AN163" s="21" t="str">
        <f t="shared" si="4"/>
        <v>NO</v>
      </c>
    </row>
    <row r="164" ht="15.75" customHeight="1">
      <c r="A164" s="48">
        <v>45993.0</v>
      </c>
      <c r="B164" s="8" t="str">
        <f t="shared" si="1"/>
        <v>18 A 06</v>
      </c>
      <c r="C164" s="9" t="str">
        <f t="shared" si="2"/>
        <v>04:00 a 06:00</v>
      </c>
      <c r="D164" s="10" t="s">
        <v>447</v>
      </c>
      <c r="E164" s="10" t="s">
        <v>430</v>
      </c>
      <c r="F164" s="8">
        <v>4.0</v>
      </c>
      <c r="G164" s="10" t="s">
        <v>105</v>
      </c>
      <c r="H164" s="43"/>
      <c r="I164" s="10">
        <v>4.6746751E7</v>
      </c>
      <c r="J164" s="10" t="s">
        <v>42</v>
      </c>
      <c r="K164" s="10" t="s">
        <v>43</v>
      </c>
      <c r="L164" s="8" t="s">
        <v>106</v>
      </c>
      <c r="M164" s="8"/>
      <c r="N164" s="10" t="s">
        <v>637</v>
      </c>
      <c r="O164" s="47" t="s">
        <v>272</v>
      </c>
      <c r="P164" s="14">
        <v>0.172916666666667</v>
      </c>
      <c r="Q164" s="14">
        <v>0.179166666666667</v>
      </c>
      <c r="R164" s="14">
        <v>0.176388888888889</v>
      </c>
      <c r="S164" s="14"/>
      <c r="T164" s="14"/>
      <c r="U164" s="14"/>
      <c r="V164" s="14"/>
      <c r="W164" s="10" t="s">
        <v>638</v>
      </c>
      <c r="X164" s="15">
        <v>0.0</v>
      </c>
      <c r="Y164" s="15">
        <v>0.0</v>
      </c>
      <c r="Z164" s="15">
        <v>0.0</v>
      </c>
      <c r="AA164" s="10" t="s">
        <v>274</v>
      </c>
      <c r="AB164" s="10" t="s">
        <v>50</v>
      </c>
      <c r="AC164" s="10" t="s">
        <v>51</v>
      </c>
      <c r="AD164" s="10" t="s">
        <v>569</v>
      </c>
      <c r="AE164" s="10"/>
      <c r="AF164" s="8" t="s">
        <v>52</v>
      </c>
      <c r="AG164" s="10"/>
      <c r="AH164" s="16"/>
      <c r="AI164" s="17"/>
      <c r="AJ164" s="44"/>
      <c r="AK164" s="10"/>
      <c r="AL164" s="19">
        <f>VLOOKUP(G164,Hoja2!P:Q,2,0)</f>
        <v>29382472</v>
      </c>
      <c r="AM164" s="20" t="str">
        <f t="shared" si="3"/>
        <v>NADA</v>
      </c>
      <c r="AN164" s="21" t="str">
        <f t="shared" si="4"/>
        <v>NO</v>
      </c>
    </row>
    <row r="165" ht="15.75" customHeight="1">
      <c r="A165" s="48">
        <v>45993.0</v>
      </c>
      <c r="B165" s="8" t="str">
        <f t="shared" si="1"/>
        <v>18 A 06</v>
      </c>
      <c r="C165" s="9" t="str">
        <f t="shared" si="2"/>
        <v>04:00 a 06:00</v>
      </c>
      <c r="D165" s="10" t="s">
        <v>447</v>
      </c>
      <c r="E165" s="10" t="s">
        <v>430</v>
      </c>
      <c r="F165" s="8">
        <v>4.0</v>
      </c>
      <c r="G165" s="10" t="s">
        <v>454</v>
      </c>
      <c r="H165" s="43">
        <v>922048.0</v>
      </c>
      <c r="I165" s="10">
        <v>4.6746764E7</v>
      </c>
      <c r="J165" s="10" t="s">
        <v>42</v>
      </c>
      <c r="K165" s="10" t="s">
        <v>44</v>
      </c>
      <c r="L165" s="8"/>
      <c r="M165" s="8" t="s">
        <v>44</v>
      </c>
      <c r="N165" s="10" t="s">
        <v>639</v>
      </c>
      <c r="O165" s="47" t="s">
        <v>640</v>
      </c>
      <c r="P165" s="14">
        <v>0.175694444444444</v>
      </c>
      <c r="Q165" s="14">
        <v>0.20625</v>
      </c>
      <c r="R165" s="14">
        <v>0.18125</v>
      </c>
      <c r="S165" s="14" t="s">
        <v>47</v>
      </c>
      <c r="T165" s="14" t="s">
        <v>47</v>
      </c>
      <c r="U165" s="14" t="s">
        <v>47</v>
      </c>
      <c r="V165" s="14" t="s">
        <v>47</v>
      </c>
      <c r="W165" s="10" t="s">
        <v>641</v>
      </c>
      <c r="X165" s="15">
        <v>0.0</v>
      </c>
      <c r="Y165" s="15">
        <v>2.0</v>
      </c>
      <c r="Z165" s="15">
        <v>0.0</v>
      </c>
      <c r="AA165" s="10" t="s">
        <v>642</v>
      </c>
      <c r="AB165" s="10" t="s">
        <v>50</v>
      </c>
      <c r="AC165" s="10" t="s">
        <v>51</v>
      </c>
      <c r="AD165" s="10" t="s">
        <v>569</v>
      </c>
      <c r="AE165" s="10"/>
      <c r="AF165" s="8" t="s">
        <v>73</v>
      </c>
      <c r="AG165" s="10" t="s">
        <v>52</v>
      </c>
      <c r="AH165" s="16"/>
      <c r="AI165" s="17"/>
      <c r="AJ165" s="44"/>
      <c r="AK165" s="10"/>
      <c r="AL165" s="19">
        <f>VLOOKUP(G165,Hoja2!P:Q,2,0)</f>
        <v>34514275</v>
      </c>
      <c r="AM165" s="20" t="str">
        <f t="shared" si="3"/>
        <v>IMPUTADO</v>
      </c>
      <c r="AN165" s="21" t="str">
        <f t="shared" si="4"/>
        <v>NO</v>
      </c>
    </row>
    <row r="166" ht="15.75" customHeight="1">
      <c r="A166" s="48">
        <v>45993.0</v>
      </c>
      <c r="B166" s="8" t="str">
        <f t="shared" si="1"/>
        <v>18 A 06</v>
      </c>
      <c r="C166" s="9" t="str">
        <f t="shared" si="2"/>
        <v>04:00 a 06:00</v>
      </c>
      <c r="D166" s="10" t="s">
        <v>447</v>
      </c>
      <c r="E166" s="10" t="s">
        <v>441</v>
      </c>
      <c r="F166" s="8">
        <v>4.0</v>
      </c>
      <c r="G166" s="10" t="s">
        <v>151</v>
      </c>
      <c r="H166" s="43">
        <v>933490.0</v>
      </c>
      <c r="I166" s="10">
        <v>4.6746776E7</v>
      </c>
      <c r="J166" s="10" t="s">
        <v>152</v>
      </c>
      <c r="K166" s="10" t="s">
        <v>43</v>
      </c>
      <c r="L166" s="8" t="s">
        <v>44</v>
      </c>
      <c r="M166" s="8"/>
      <c r="N166" s="10" t="s">
        <v>643</v>
      </c>
      <c r="O166" s="47" t="s">
        <v>246</v>
      </c>
      <c r="P166" s="14">
        <v>0.179166666666667</v>
      </c>
      <c r="Q166" s="14">
        <v>0.2</v>
      </c>
      <c r="R166" s="14">
        <v>0.182638888888889</v>
      </c>
      <c r="S166" s="14" t="s">
        <v>47</v>
      </c>
      <c r="T166" s="14" t="s">
        <v>47</v>
      </c>
      <c r="U166" s="14" t="s">
        <v>47</v>
      </c>
      <c r="V166" s="14" t="s">
        <v>47</v>
      </c>
      <c r="W166" s="10" t="s">
        <v>644</v>
      </c>
      <c r="X166" s="15">
        <v>0.0</v>
      </c>
      <c r="Y166" s="15">
        <v>0.0</v>
      </c>
      <c r="Z166" s="15">
        <v>0.0</v>
      </c>
      <c r="AA166" s="10" t="s">
        <v>248</v>
      </c>
      <c r="AB166" s="10" t="s">
        <v>50</v>
      </c>
      <c r="AC166" s="10" t="s">
        <v>51</v>
      </c>
      <c r="AD166" s="10"/>
      <c r="AE166" s="10"/>
      <c r="AF166" s="8" t="s">
        <v>52</v>
      </c>
      <c r="AG166" s="10"/>
      <c r="AH166" s="16"/>
      <c r="AI166" s="17"/>
      <c r="AJ166" s="44"/>
      <c r="AK166" s="10"/>
      <c r="AL166" s="19">
        <f>VLOOKUP(G166,Hoja2!P:Q,2,0)</f>
        <v>30461376</v>
      </c>
      <c r="AM166" s="20" t="str">
        <f t="shared" si="3"/>
        <v>NADA</v>
      </c>
      <c r="AN166" s="21" t="str">
        <f t="shared" si="4"/>
        <v>NO</v>
      </c>
    </row>
    <row r="167" ht="15.75" customHeight="1">
      <c r="A167" s="48">
        <v>45993.0</v>
      </c>
      <c r="B167" s="8" t="str">
        <f t="shared" si="1"/>
        <v>18 A 06</v>
      </c>
      <c r="C167" s="9" t="str">
        <f t="shared" si="2"/>
        <v>04:00 a 06:00</v>
      </c>
      <c r="D167" s="10" t="s">
        <v>447</v>
      </c>
      <c r="E167" s="10" t="s">
        <v>450</v>
      </c>
      <c r="F167" s="8">
        <v>4.0</v>
      </c>
      <c r="G167" s="10" t="s">
        <v>560</v>
      </c>
      <c r="H167" s="43">
        <v>933411.0</v>
      </c>
      <c r="I167" s="10">
        <v>4.6746787E7</v>
      </c>
      <c r="J167" s="10" t="s">
        <v>86</v>
      </c>
      <c r="K167" s="10" t="s">
        <v>87</v>
      </c>
      <c r="L167" s="8"/>
      <c r="M167" s="8"/>
      <c r="N167" s="10" t="s">
        <v>645</v>
      </c>
      <c r="O167" s="47" t="s">
        <v>476</v>
      </c>
      <c r="P167" s="14">
        <v>0.186111111111111</v>
      </c>
      <c r="Q167" s="14">
        <v>0.208333333333333</v>
      </c>
      <c r="R167" s="14">
        <v>0.1875</v>
      </c>
      <c r="S167" s="14"/>
      <c r="T167" s="14"/>
      <c r="U167" s="14"/>
      <c r="V167" s="14"/>
      <c r="W167" s="10" t="s">
        <v>646</v>
      </c>
      <c r="X167" s="15">
        <v>0.0</v>
      </c>
      <c r="Y167" s="15">
        <v>0.0</v>
      </c>
      <c r="Z167" s="15">
        <v>0.0</v>
      </c>
      <c r="AA167" s="10" t="s">
        <v>478</v>
      </c>
      <c r="AB167" s="10" t="s">
        <v>50</v>
      </c>
      <c r="AC167" s="10" t="s">
        <v>51</v>
      </c>
      <c r="AD167" s="10"/>
      <c r="AE167" s="10"/>
      <c r="AF167" s="8" t="s">
        <v>52</v>
      </c>
      <c r="AG167" s="10"/>
      <c r="AH167" s="16"/>
      <c r="AI167" s="17"/>
      <c r="AJ167" s="44"/>
      <c r="AK167" s="10"/>
      <c r="AL167" s="19">
        <f>VLOOKUP(G167,Hoja2!P:Q,2,0)</f>
        <v>37197970</v>
      </c>
      <c r="AM167" s="20" t="str">
        <f t="shared" si="3"/>
        <v>NADA</v>
      </c>
      <c r="AN167" s="21" t="str">
        <f t="shared" si="4"/>
        <v>NO</v>
      </c>
    </row>
    <row r="168" ht="15.75" customHeight="1">
      <c r="A168" s="48">
        <v>45993.0</v>
      </c>
      <c r="B168" s="8" t="str">
        <f t="shared" si="1"/>
        <v>18 A 06</v>
      </c>
      <c r="C168" s="9" t="str">
        <f t="shared" si="2"/>
        <v>04:00 a 06:00</v>
      </c>
      <c r="D168" s="10" t="s">
        <v>447</v>
      </c>
      <c r="E168" s="10" t="s">
        <v>436</v>
      </c>
      <c r="F168" s="8">
        <v>4.0</v>
      </c>
      <c r="G168" s="10" t="s">
        <v>570</v>
      </c>
      <c r="H168" s="43">
        <v>921991.0</v>
      </c>
      <c r="I168" s="10">
        <v>4.6746816E7</v>
      </c>
      <c r="J168" s="10" t="s">
        <v>181</v>
      </c>
      <c r="K168" s="10" t="s">
        <v>44</v>
      </c>
      <c r="L168" s="8"/>
      <c r="M168" s="8"/>
      <c r="N168" s="10" t="s">
        <v>230</v>
      </c>
      <c r="O168" s="47" t="s">
        <v>101</v>
      </c>
      <c r="P168" s="14">
        <v>0.195833333333333</v>
      </c>
      <c r="Q168" s="14">
        <v>0.206944444444444</v>
      </c>
      <c r="R168" s="14">
        <v>0.196527777777778</v>
      </c>
      <c r="S168" s="14" t="s">
        <v>47</v>
      </c>
      <c r="T168" s="14" t="s">
        <v>47</v>
      </c>
      <c r="U168" s="14" t="s">
        <v>47</v>
      </c>
      <c r="V168" s="14" t="s">
        <v>47</v>
      </c>
      <c r="W168" s="10" t="s">
        <v>647</v>
      </c>
      <c r="X168" s="15">
        <v>0.0</v>
      </c>
      <c r="Y168" s="15">
        <v>0.0</v>
      </c>
      <c r="Z168" s="15">
        <v>0.0</v>
      </c>
      <c r="AA168" s="10" t="s">
        <v>103</v>
      </c>
      <c r="AB168" s="10" t="s">
        <v>50</v>
      </c>
      <c r="AC168" s="10" t="s">
        <v>71</v>
      </c>
      <c r="AD168" s="10"/>
      <c r="AE168" s="10"/>
      <c r="AF168" s="8" t="s">
        <v>52</v>
      </c>
      <c r="AG168" s="10"/>
      <c r="AH168" s="16"/>
      <c r="AI168" s="17"/>
      <c r="AJ168" s="44"/>
      <c r="AK168" s="10"/>
      <c r="AL168" s="19">
        <f>VLOOKUP(G168,Hoja2!P:Q,2,0)</f>
        <v>38026420</v>
      </c>
      <c r="AM168" s="20" t="str">
        <f t="shared" si="3"/>
        <v>NADA</v>
      </c>
      <c r="AN168" s="21" t="str">
        <f t="shared" si="4"/>
        <v>NO</v>
      </c>
    </row>
    <row r="169" ht="15.75" customHeight="1">
      <c r="A169" s="48">
        <v>45993.0</v>
      </c>
      <c r="B169" s="8" t="str">
        <f t="shared" si="1"/>
        <v>18 A 06</v>
      </c>
      <c r="C169" s="9" t="str">
        <f t="shared" si="2"/>
        <v>04:00 a 06:00</v>
      </c>
      <c r="D169" s="10" t="s">
        <v>447</v>
      </c>
      <c r="E169" s="10" t="s">
        <v>441</v>
      </c>
      <c r="F169" s="8">
        <v>4.0</v>
      </c>
      <c r="G169" s="10" t="s">
        <v>151</v>
      </c>
      <c r="H169" s="43">
        <v>933483.0</v>
      </c>
      <c r="I169" s="10">
        <v>4.6746856E7</v>
      </c>
      <c r="J169" s="10" t="s">
        <v>152</v>
      </c>
      <c r="K169" s="10" t="s">
        <v>43</v>
      </c>
      <c r="L169" s="8" t="s">
        <v>174</v>
      </c>
      <c r="M169" s="8" t="s">
        <v>118</v>
      </c>
      <c r="N169" s="10" t="s">
        <v>648</v>
      </c>
      <c r="O169" s="47" t="s">
        <v>154</v>
      </c>
      <c r="P169" s="14">
        <v>0.213194444444444</v>
      </c>
      <c r="Q169" s="14">
        <v>0.229166666666667</v>
      </c>
      <c r="R169" s="14">
        <v>0.213888888888889</v>
      </c>
      <c r="S169" s="14"/>
      <c r="T169" s="14"/>
      <c r="U169" s="14"/>
      <c r="V169" s="14"/>
      <c r="W169" s="10" t="s">
        <v>649</v>
      </c>
      <c r="X169" s="15">
        <v>0.0</v>
      </c>
      <c r="Y169" s="15">
        <v>1.0</v>
      </c>
      <c r="Z169" s="15">
        <v>2.0</v>
      </c>
      <c r="AA169" s="10" t="s">
        <v>509</v>
      </c>
      <c r="AB169" s="10" t="s">
        <v>50</v>
      </c>
      <c r="AC169" s="10" t="s">
        <v>51</v>
      </c>
      <c r="AD169" s="10"/>
      <c r="AE169" s="10"/>
      <c r="AF169" s="8" t="s">
        <v>177</v>
      </c>
      <c r="AG169" s="10" t="s">
        <v>52</v>
      </c>
      <c r="AH169" s="16"/>
      <c r="AI169" s="17"/>
      <c r="AJ169" s="44"/>
      <c r="AK169" s="10"/>
      <c r="AL169" s="19">
        <f>VLOOKUP(G169,Hoja2!P:Q,2,0)</f>
        <v>30461376</v>
      </c>
      <c r="AM169" s="20" t="str">
        <f t="shared" si="3"/>
        <v>IMPUTADO</v>
      </c>
      <c r="AN169" s="21" t="str">
        <f t="shared" si="4"/>
        <v>NO</v>
      </c>
    </row>
    <row r="170" ht="15.75" customHeight="1">
      <c r="A170" s="48">
        <v>45993.0</v>
      </c>
      <c r="B170" s="8" t="str">
        <f t="shared" si="1"/>
        <v>18 A 06</v>
      </c>
      <c r="C170" s="9" t="str">
        <f t="shared" si="2"/>
        <v>04:00 a 06:00</v>
      </c>
      <c r="D170" s="10" t="s">
        <v>447</v>
      </c>
      <c r="E170" s="10" t="s">
        <v>436</v>
      </c>
      <c r="F170" s="8">
        <v>4.0</v>
      </c>
      <c r="G170" s="10" t="s">
        <v>66</v>
      </c>
      <c r="H170" s="43">
        <v>922057.0</v>
      </c>
      <c r="I170" s="10">
        <v>4.6746871E7</v>
      </c>
      <c r="J170" s="10" t="s">
        <v>181</v>
      </c>
      <c r="K170" s="10" t="s">
        <v>43</v>
      </c>
      <c r="L170" s="8" t="s">
        <v>174</v>
      </c>
      <c r="M170" s="8" t="s">
        <v>118</v>
      </c>
      <c r="N170" s="10" t="s">
        <v>650</v>
      </c>
      <c r="O170" s="47" t="s">
        <v>101</v>
      </c>
      <c r="P170" s="14">
        <v>0.214583333333333</v>
      </c>
      <c r="Q170" s="14">
        <v>0.252777777777778</v>
      </c>
      <c r="R170" s="14">
        <v>0.217361111111111</v>
      </c>
      <c r="S170" s="14">
        <v>0.21875</v>
      </c>
      <c r="T170" s="14" t="s">
        <v>47</v>
      </c>
      <c r="U170" s="14" t="s">
        <v>47</v>
      </c>
      <c r="V170" s="14" t="s">
        <v>47</v>
      </c>
      <c r="W170" s="10" t="s">
        <v>651</v>
      </c>
      <c r="X170" s="15">
        <v>0.0</v>
      </c>
      <c r="Y170" s="15">
        <v>1.0</v>
      </c>
      <c r="Z170" s="15">
        <v>1.0</v>
      </c>
      <c r="AA170" s="10" t="s">
        <v>103</v>
      </c>
      <c r="AB170" s="10" t="s">
        <v>50</v>
      </c>
      <c r="AC170" s="10" t="s">
        <v>51</v>
      </c>
      <c r="AD170" s="10"/>
      <c r="AE170" s="10" t="s">
        <v>652</v>
      </c>
      <c r="AF170" s="8" t="s">
        <v>177</v>
      </c>
      <c r="AG170" s="10" t="s">
        <v>73</v>
      </c>
      <c r="AH170" s="16"/>
      <c r="AI170" s="17"/>
      <c r="AJ170" s="44"/>
      <c r="AK170" s="10"/>
      <c r="AL170" s="19">
        <f>VLOOKUP(G170,Hoja2!P:Q,2,0)</f>
        <v>23671702</v>
      </c>
      <c r="AM170" s="20" t="str">
        <f t="shared" si="3"/>
        <v>IMPUTADO</v>
      </c>
      <c r="AN170" s="21" t="str">
        <f t="shared" si="4"/>
        <v>NO</v>
      </c>
    </row>
    <row r="171" ht="15.75" customHeight="1">
      <c r="A171" s="48">
        <v>45993.0</v>
      </c>
      <c r="B171" s="8" t="str">
        <f t="shared" si="1"/>
        <v>06 A 18</v>
      </c>
      <c r="C171" s="9" t="str">
        <f t="shared" si="2"/>
        <v>06:00 a 08:00</v>
      </c>
      <c r="D171" s="10" t="s">
        <v>653</v>
      </c>
      <c r="E171" s="10" t="s">
        <v>654</v>
      </c>
      <c r="F171" s="8">
        <v>2.0</v>
      </c>
      <c r="G171" s="10" t="s">
        <v>655</v>
      </c>
      <c r="H171" s="43">
        <v>941107.0</v>
      </c>
      <c r="I171" s="10">
        <v>4.6747085E7</v>
      </c>
      <c r="J171" s="10" t="s">
        <v>152</v>
      </c>
      <c r="K171" s="10" t="s">
        <v>581</v>
      </c>
      <c r="L171" s="8"/>
      <c r="M171" s="8"/>
      <c r="N171" s="10" t="s">
        <v>656</v>
      </c>
      <c r="O171" s="47" t="s">
        <v>313</v>
      </c>
      <c r="P171" s="14">
        <v>0.275</v>
      </c>
      <c r="Q171" s="14">
        <v>0.295138888888889</v>
      </c>
      <c r="R171" s="14">
        <v>0.277083333333333</v>
      </c>
      <c r="S171" s="14" t="s">
        <v>47</v>
      </c>
      <c r="T171" s="14">
        <v>0.28125</v>
      </c>
      <c r="U171" s="14" t="s">
        <v>47</v>
      </c>
      <c r="V171" s="14" t="s">
        <v>47</v>
      </c>
      <c r="W171" s="10" t="s">
        <v>657</v>
      </c>
      <c r="X171" s="15">
        <v>0.0</v>
      </c>
      <c r="Y171" s="15">
        <v>0.0</v>
      </c>
      <c r="Z171" s="15">
        <v>0.0</v>
      </c>
      <c r="AA171" s="10" t="s">
        <v>549</v>
      </c>
      <c r="AB171" s="10" t="s">
        <v>50</v>
      </c>
      <c r="AC171" s="10" t="s">
        <v>51</v>
      </c>
      <c r="AD171" s="10"/>
      <c r="AE171" s="10"/>
      <c r="AF171" s="8" t="s">
        <v>52</v>
      </c>
      <c r="AG171" s="10"/>
      <c r="AH171" s="16"/>
      <c r="AI171" s="17"/>
      <c r="AJ171" s="44"/>
      <c r="AK171" s="10"/>
      <c r="AL171" s="19">
        <f>VLOOKUP(G171,Hoja2!P:Q,2,0)</f>
        <v>44789774</v>
      </c>
      <c r="AM171" s="20" t="str">
        <f t="shared" si="3"/>
        <v>NADA</v>
      </c>
      <c r="AN171" s="21" t="str">
        <f t="shared" si="4"/>
        <v>NO</v>
      </c>
    </row>
    <row r="172" ht="15.75" customHeight="1">
      <c r="A172" s="48">
        <v>45993.0</v>
      </c>
      <c r="B172" s="8" t="str">
        <f t="shared" si="1"/>
        <v>06 A 18</v>
      </c>
      <c r="C172" s="9" t="str">
        <f t="shared" si="2"/>
        <v>06:00 a 08:00</v>
      </c>
      <c r="D172" s="10" t="s">
        <v>653</v>
      </c>
      <c r="E172" s="10" t="s">
        <v>658</v>
      </c>
      <c r="F172" s="8">
        <v>2.0</v>
      </c>
      <c r="G172" s="10" t="s">
        <v>659</v>
      </c>
      <c r="H172" s="43">
        <v>915409.0</v>
      </c>
      <c r="I172" s="10">
        <v>4.6747155E7</v>
      </c>
      <c r="J172" s="10" t="s">
        <v>181</v>
      </c>
      <c r="K172" s="10" t="s">
        <v>43</v>
      </c>
      <c r="L172" s="8" t="s">
        <v>147</v>
      </c>
      <c r="M172" s="8"/>
      <c r="N172" s="10" t="s">
        <v>660</v>
      </c>
      <c r="O172" s="47" t="s">
        <v>465</v>
      </c>
      <c r="P172" s="14">
        <v>0.288194444444444</v>
      </c>
      <c r="Q172" s="14">
        <v>0.291666666666667</v>
      </c>
      <c r="R172" s="14">
        <v>0.288194444444444</v>
      </c>
      <c r="S172" s="14" t="s">
        <v>47</v>
      </c>
      <c r="T172" s="14" t="s">
        <v>47</v>
      </c>
      <c r="U172" s="14" t="s">
        <v>47</v>
      </c>
      <c r="V172" s="14" t="s">
        <v>47</v>
      </c>
      <c r="W172" s="10" t="s">
        <v>661</v>
      </c>
      <c r="X172" s="15">
        <v>0.0</v>
      </c>
      <c r="Y172" s="15">
        <v>0.0</v>
      </c>
      <c r="Z172" s="15">
        <v>0.0</v>
      </c>
      <c r="AA172" s="10" t="s">
        <v>167</v>
      </c>
      <c r="AB172" s="10" t="s">
        <v>50</v>
      </c>
      <c r="AC172" s="10" t="s">
        <v>51</v>
      </c>
      <c r="AD172" s="10"/>
      <c r="AE172" s="10"/>
      <c r="AF172" s="8" t="s">
        <v>52</v>
      </c>
      <c r="AG172" s="10"/>
      <c r="AH172" s="16"/>
      <c r="AI172" s="17"/>
      <c r="AJ172" s="44"/>
      <c r="AK172" s="10"/>
      <c r="AL172" s="19">
        <f>VLOOKUP(G172,Hoja2!P:Q,2,0)</f>
        <v>40097155</v>
      </c>
      <c r="AM172" s="20" t="str">
        <f t="shared" si="3"/>
        <v>NADA</v>
      </c>
      <c r="AN172" s="21" t="str">
        <f t="shared" si="4"/>
        <v>NO</v>
      </c>
    </row>
    <row r="173" ht="15.75" customHeight="1">
      <c r="A173" s="48">
        <v>45993.0</v>
      </c>
      <c r="B173" s="8" t="str">
        <f t="shared" si="1"/>
        <v>06 A 18</v>
      </c>
      <c r="C173" s="9" t="str">
        <f t="shared" si="2"/>
        <v>06:00 a 08:00</v>
      </c>
      <c r="D173" s="10" t="s">
        <v>653</v>
      </c>
      <c r="E173" s="10" t="s">
        <v>658</v>
      </c>
      <c r="F173" s="8">
        <v>2.0</v>
      </c>
      <c r="G173" s="10" t="s">
        <v>662</v>
      </c>
      <c r="H173" s="43">
        <v>915421.0</v>
      </c>
      <c r="I173" s="10">
        <v>4.6747163E7</v>
      </c>
      <c r="J173" s="10" t="s">
        <v>42</v>
      </c>
      <c r="K173" s="10" t="s">
        <v>43</v>
      </c>
      <c r="L173" s="8" t="s">
        <v>106</v>
      </c>
      <c r="M173" s="8"/>
      <c r="N173" s="10" t="s">
        <v>388</v>
      </c>
      <c r="O173" s="47" t="s">
        <v>389</v>
      </c>
      <c r="P173" s="14">
        <v>0.301388888888889</v>
      </c>
      <c r="Q173" s="14">
        <v>0.309722222222222</v>
      </c>
      <c r="R173" s="14">
        <v>0.301388888888889</v>
      </c>
      <c r="S173" s="14" t="s">
        <v>47</v>
      </c>
      <c r="T173" s="14" t="s">
        <v>47</v>
      </c>
      <c r="U173" s="14" t="s">
        <v>47</v>
      </c>
      <c r="V173" s="14" t="s">
        <v>47</v>
      </c>
      <c r="W173" s="10" t="s">
        <v>663</v>
      </c>
      <c r="X173" s="15">
        <v>0.0</v>
      </c>
      <c r="Y173" s="15">
        <v>0.0</v>
      </c>
      <c r="Z173" s="15">
        <v>0.0</v>
      </c>
      <c r="AA173" s="10" t="s">
        <v>391</v>
      </c>
      <c r="AB173" s="10" t="s">
        <v>50</v>
      </c>
      <c r="AC173" s="10" t="s">
        <v>51</v>
      </c>
      <c r="AD173" s="10"/>
      <c r="AE173" s="10"/>
      <c r="AF173" s="8" t="s">
        <v>52</v>
      </c>
      <c r="AG173" s="10"/>
      <c r="AH173" s="16" t="s">
        <v>664</v>
      </c>
      <c r="AI173" s="17"/>
      <c r="AJ173" s="44"/>
      <c r="AK173" s="10"/>
      <c r="AL173" s="19">
        <f>VLOOKUP(G173,Hoja2!P:Q,2,0)</f>
        <v>12905</v>
      </c>
      <c r="AM173" s="20" t="str">
        <f t="shared" si="3"/>
        <v>NADA</v>
      </c>
      <c r="AN173" s="21" t="str">
        <f t="shared" si="4"/>
        <v>NO</v>
      </c>
    </row>
    <row r="174" ht="15.75" customHeight="1">
      <c r="A174" s="48">
        <v>45993.0</v>
      </c>
      <c r="B174" s="8" t="str">
        <f t="shared" si="1"/>
        <v>06 A 18</v>
      </c>
      <c r="C174" s="9" t="str">
        <f t="shared" si="2"/>
        <v>06:00 a 08:00</v>
      </c>
      <c r="D174" s="10" t="s">
        <v>653</v>
      </c>
      <c r="E174" s="10" t="s">
        <v>654</v>
      </c>
      <c r="F174" s="8">
        <v>2.0</v>
      </c>
      <c r="G174" s="10" t="s">
        <v>665</v>
      </c>
      <c r="H174" s="43">
        <v>941112.0</v>
      </c>
      <c r="I174" s="10">
        <v>4.6747177E7</v>
      </c>
      <c r="J174" s="10" t="s">
        <v>152</v>
      </c>
      <c r="K174" s="10" t="s">
        <v>43</v>
      </c>
      <c r="L174" s="8" t="s">
        <v>174</v>
      </c>
      <c r="M174" s="8" t="s">
        <v>118</v>
      </c>
      <c r="N174" s="10" t="s">
        <v>666</v>
      </c>
      <c r="O174" s="47" t="s">
        <v>484</v>
      </c>
      <c r="P174" s="14">
        <v>0.302777777777778</v>
      </c>
      <c r="Q174" s="14">
        <v>0.326388888888889</v>
      </c>
      <c r="R174" s="14">
        <v>0.302777777777778</v>
      </c>
      <c r="S174" s="14">
        <v>0.304166666666667</v>
      </c>
      <c r="T174" s="14" t="s">
        <v>47</v>
      </c>
      <c r="U174" s="14" t="s">
        <v>47</v>
      </c>
      <c r="V174" s="14" t="s">
        <v>47</v>
      </c>
      <c r="W174" s="10" t="s">
        <v>667</v>
      </c>
      <c r="X174" s="15">
        <v>0.0</v>
      </c>
      <c r="Y174" s="15">
        <v>1.0</v>
      </c>
      <c r="Z174" s="15">
        <v>1.0</v>
      </c>
      <c r="AA174" s="10" t="s">
        <v>156</v>
      </c>
      <c r="AB174" s="10" t="s">
        <v>50</v>
      </c>
      <c r="AC174" s="10" t="s">
        <v>51</v>
      </c>
      <c r="AD174" s="10"/>
      <c r="AE174" s="10"/>
      <c r="AF174" s="8" t="s">
        <v>177</v>
      </c>
      <c r="AG174" s="10"/>
      <c r="AH174" s="16"/>
      <c r="AI174" s="17"/>
      <c r="AJ174" s="44"/>
      <c r="AK174" s="10"/>
      <c r="AL174" s="19">
        <f>VLOOKUP(G174,Hoja2!P:Q,2,0)</f>
        <v>12884</v>
      </c>
      <c r="AM174" s="20" t="str">
        <f t="shared" si="3"/>
        <v>IMPUTADO</v>
      </c>
      <c r="AN174" s="21" t="str">
        <f t="shared" si="4"/>
        <v>NO</v>
      </c>
    </row>
    <row r="175" ht="15.75" customHeight="1">
      <c r="A175" s="48">
        <v>45993.0</v>
      </c>
      <c r="B175" s="8" t="str">
        <f t="shared" si="1"/>
        <v>06 A 18</v>
      </c>
      <c r="C175" s="9" t="str">
        <f t="shared" si="2"/>
        <v>06:00 a 08:00</v>
      </c>
      <c r="D175" s="10" t="s">
        <v>653</v>
      </c>
      <c r="E175" s="10" t="s">
        <v>658</v>
      </c>
      <c r="F175" s="8">
        <v>2.0</v>
      </c>
      <c r="G175" s="10" t="s">
        <v>668</v>
      </c>
      <c r="H175" s="43">
        <v>915500.0</v>
      </c>
      <c r="I175" s="10">
        <v>4.6747178E7</v>
      </c>
      <c r="J175" s="10" t="s">
        <v>42</v>
      </c>
      <c r="K175" s="10" t="s">
        <v>43</v>
      </c>
      <c r="L175" s="8" t="s">
        <v>44</v>
      </c>
      <c r="M175" s="8"/>
      <c r="N175" s="10" t="s">
        <v>669</v>
      </c>
      <c r="O175" s="47" t="s">
        <v>670</v>
      </c>
      <c r="P175" s="14">
        <v>0.305555555555556</v>
      </c>
      <c r="Q175" s="14">
        <v>0.305555555555556</v>
      </c>
      <c r="R175" s="14">
        <v>0.311111111111111</v>
      </c>
      <c r="S175" s="14" t="s">
        <v>47</v>
      </c>
      <c r="T175" s="14" t="s">
        <v>47</v>
      </c>
      <c r="U175" s="14" t="s">
        <v>47</v>
      </c>
      <c r="V175" s="14" t="s">
        <v>47</v>
      </c>
      <c r="W175" s="10" t="s">
        <v>671</v>
      </c>
      <c r="X175" s="15">
        <v>0.0</v>
      </c>
      <c r="Y175" s="15">
        <v>0.0</v>
      </c>
      <c r="Z175" s="15">
        <v>0.0</v>
      </c>
      <c r="AA175" s="10" t="s">
        <v>64</v>
      </c>
      <c r="AB175" s="10" t="s">
        <v>50</v>
      </c>
      <c r="AC175" s="10" t="s">
        <v>51</v>
      </c>
      <c r="AD175" s="10"/>
      <c r="AE175" s="10"/>
      <c r="AF175" s="8" t="s">
        <v>52</v>
      </c>
      <c r="AG175" s="10"/>
      <c r="AH175" s="16"/>
      <c r="AI175" s="17"/>
      <c r="AJ175" s="44"/>
      <c r="AK175" s="10"/>
      <c r="AL175" s="19">
        <f>VLOOKUP(G175,Hoja2!P:Q,2,0)</f>
        <v>25512003</v>
      </c>
      <c r="AM175" s="20" t="str">
        <f t="shared" si="3"/>
        <v>NADA</v>
      </c>
      <c r="AN175" s="21" t="str">
        <f t="shared" si="4"/>
        <v>NO</v>
      </c>
    </row>
    <row r="176" ht="15.75" customHeight="1">
      <c r="A176" s="48">
        <v>45993.0</v>
      </c>
      <c r="B176" s="8" t="str">
        <f t="shared" si="1"/>
        <v>06 A 18</v>
      </c>
      <c r="C176" s="9" t="str">
        <f t="shared" si="2"/>
        <v>06:00 a 08:00</v>
      </c>
      <c r="D176" s="10" t="s">
        <v>653</v>
      </c>
      <c r="E176" s="10" t="s">
        <v>672</v>
      </c>
      <c r="F176" s="8">
        <v>2.0</v>
      </c>
      <c r="G176" s="10" t="s">
        <v>673</v>
      </c>
      <c r="H176" s="43">
        <v>916676.0</v>
      </c>
      <c r="I176" s="10">
        <v>4.6747212E7</v>
      </c>
      <c r="J176" s="10" t="s">
        <v>86</v>
      </c>
      <c r="K176" s="10" t="s">
        <v>43</v>
      </c>
      <c r="L176" s="8" t="s">
        <v>285</v>
      </c>
      <c r="M176" s="8"/>
      <c r="N176" s="10" t="s">
        <v>674</v>
      </c>
      <c r="O176" s="47" t="s">
        <v>253</v>
      </c>
      <c r="P176" s="14">
        <v>0.3</v>
      </c>
      <c r="Q176" s="14">
        <v>0.442361111111111</v>
      </c>
      <c r="R176" s="14">
        <v>0.3</v>
      </c>
      <c r="S176" s="14">
        <v>0.435416666666667</v>
      </c>
      <c r="T176" s="14" t="s">
        <v>47</v>
      </c>
      <c r="U176" s="14" t="s">
        <v>47</v>
      </c>
      <c r="V176" s="14" t="s">
        <v>47</v>
      </c>
      <c r="W176" s="10" t="s">
        <v>675</v>
      </c>
      <c r="X176" s="15">
        <v>0.0</v>
      </c>
      <c r="Y176" s="15">
        <v>0.0</v>
      </c>
      <c r="Z176" s="15">
        <v>1.0</v>
      </c>
      <c r="AA176" s="10" t="s">
        <v>255</v>
      </c>
      <c r="AB176" s="10" t="s">
        <v>50</v>
      </c>
      <c r="AC176" s="10" t="s">
        <v>51</v>
      </c>
      <c r="AD176" s="10"/>
      <c r="AE176" s="10" t="s">
        <v>288</v>
      </c>
      <c r="AF176" s="8" t="s">
        <v>52</v>
      </c>
      <c r="AG176" s="10"/>
      <c r="AH176" s="16"/>
      <c r="AI176" s="17"/>
      <c r="AJ176" s="44"/>
      <c r="AK176" s="10"/>
      <c r="AL176" s="19">
        <f>VLOOKUP(G176,Hoja2!P:Q,2,0)</f>
        <v>24646968</v>
      </c>
      <c r="AM176" s="20" t="str">
        <f t="shared" si="3"/>
        <v>NADA</v>
      </c>
      <c r="AN176" s="21" t="str">
        <f t="shared" si="4"/>
        <v>NO</v>
      </c>
    </row>
    <row r="177" ht="15.75" customHeight="1">
      <c r="A177" s="48">
        <v>45993.0</v>
      </c>
      <c r="B177" s="8" t="str">
        <f t="shared" si="1"/>
        <v>06 A 18</v>
      </c>
      <c r="C177" s="9" t="str">
        <f t="shared" si="2"/>
        <v>06:00 a 08:00</v>
      </c>
      <c r="D177" s="10" t="s">
        <v>653</v>
      </c>
      <c r="E177" s="10" t="s">
        <v>676</v>
      </c>
      <c r="F177" s="8">
        <v>2.0</v>
      </c>
      <c r="G177" s="10" t="s">
        <v>677</v>
      </c>
      <c r="H177" s="43">
        <v>915424.0</v>
      </c>
      <c r="I177" s="10">
        <v>4.674725E7</v>
      </c>
      <c r="J177" s="10" t="s">
        <v>181</v>
      </c>
      <c r="K177" s="10" t="s">
        <v>43</v>
      </c>
      <c r="L177" s="8" t="s">
        <v>106</v>
      </c>
      <c r="M177" s="8"/>
      <c r="N177" s="10" t="s">
        <v>678</v>
      </c>
      <c r="O177" s="47" t="s">
        <v>214</v>
      </c>
      <c r="P177" s="14">
        <v>0.304166666666667</v>
      </c>
      <c r="Q177" s="14">
        <v>0.721527777777778</v>
      </c>
      <c r="R177" s="14">
        <v>0.304166666666667</v>
      </c>
      <c r="S177" s="14" t="s">
        <v>47</v>
      </c>
      <c r="T177" s="14" t="s">
        <v>47</v>
      </c>
      <c r="U177" s="14" t="s">
        <v>47</v>
      </c>
      <c r="V177" s="14" t="s">
        <v>47</v>
      </c>
      <c r="W177" s="10" t="s">
        <v>679</v>
      </c>
      <c r="X177" s="15">
        <v>0.0</v>
      </c>
      <c r="Y177" s="15">
        <v>0.0</v>
      </c>
      <c r="Z177" s="15">
        <v>0.0</v>
      </c>
      <c r="AA177" s="10" t="s">
        <v>216</v>
      </c>
      <c r="AB177" s="10" t="s">
        <v>50</v>
      </c>
      <c r="AC177" s="10" t="s">
        <v>51</v>
      </c>
      <c r="AD177" s="10"/>
      <c r="AE177" s="10"/>
      <c r="AF177" s="8" t="s">
        <v>52</v>
      </c>
      <c r="AG177" s="10"/>
      <c r="AH177" s="16"/>
      <c r="AI177" s="17"/>
      <c r="AJ177" s="44"/>
      <c r="AK177" s="10"/>
      <c r="AL177" s="19">
        <f>VLOOKUP(G177,Hoja2!P:Q,2,0)</f>
        <v>39625530</v>
      </c>
      <c r="AM177" s="20" t="str">
        <f t="shared" si="3"/>
        <v>NADA</v>
      </c>
      <c r="AN177" s="21" t="str">
        <f t="shared" si="4"/>
        <v>NO</v>
      </c>
    </row>
    <row r="178" ht="15.75" customHeight="1">
      <c r="A178" s="48">
        <v>45993.0</v>
      </c>
      <c r="B178" s="8" t="str">
        <f t="shared" si="1"/>
        <v>06 A 18</v>
      </c>
      <c r="C178" s="9" t="str">
        <f t="shared" si="2"/>
        <v>06:00 a 08:00</v>
      </c>
      <c r="D178" s="10" t="s">
        <v>653</v>
      </c>
      <c r="E178" s="10" t="s">
        <v>672</v>
      </c>
      <c r="F178" s="8">
        <v>2.0</v>
      </c>
      <c r="G178" s="10" t="s">
        <v>680</v>
      </c>
      <c r="H178" s="43">
        <v>916737.0</v>
      </c>
      <c r="I178" s="10">
        <v>4.6747349E7</v>
      </c>
      <c r="J178" s="10" t="s">
        <v>86</v>
      </c>
      <c r="K178" s="10" t="s">
        <v>43</v>
      </c>
      <c r="L178" s="8" t="s">
        <v>174</v>
      </c>
      <c r="M178" s="8"/>
      <c r="N178" s="10" t="s">
        <v>681</v>
      </c>
      <c r="O178" s="47" t="s">
        <v>113</v>
      </c>
      <c r="P178" s="14">
        <v>0.325</v>
      </c>
      <c r="Q178" s="14">
        <v>0.340277777777778</v>
      </c>
      <c r="R178" s="14">
        <v>0.329861111111111</v>
      </c>
      <c r="S178" s="14">
        <v>0.332638888888889</v>
      </c>
      <c r="T178" s="14" t="s">
        <v>47</v>
      </c>
      <c r="U178" s="14" t="s">
        <v>47</v>
      </c>
      <c r="V178" s="14" t="s">
        <v>47</v>
      </c>
      <c r="W178" s="10" t="s">
        <v>682</v>
      </c>
      <c r="X178" s="15">
        <v>0.0</v>
      </c>
      <c r="Y178" s="15">
        <v>0.0</v>
      </c>
      <c r="Z178" s="15">
        <v>2.0</v>
      </c>
      <c r="AA178" s="10" t="s">
        <v>115</v>
      </c>
      <c r="AB178" s="10" t="s">
        <v>50</v>
      </c>
      <c r="AC178" s="10" t="s">
        <v>51</v>
      </c>
      <c r="AD178" s="10"/>
      <c r="AE178" s="10" t="s">
        <v>683</v>
      </c>
      <c r="AF178" s="8" t="s">
        <v>52</v>
      </c>
      <c r="AG178" s="10"/>
      <c r="AH178" s="16" t="s">
        <v>684</v>
      </c>
      <c r="AI178" s="17"/>
      <c r="AJ178" s="44"/>
      <c r="AK178" s="10"/>
      <c r="AL178" s="19">
        <f>VLOOKUP(G178,Hoja2!P:Q,2,0)</f>
        <v>12342</v>
      </c>
      <c r="AM178" s="20" t="str">
        <f t="shared" si="3"/>
        <v>NADA</v>
      </c>
      <c r="AN178" s="21" t="str">
        <f t="shared" si="4"/>
        <v>NO</v>
      </c>
    </row>
    <row r="179" ht="15.75" customHeight="1">
      <c r="A179" s="48">
        <v>45993.0</v>
      </c>
      <c r="B179" s="8" t="str">
        <f t="shared" si="1"/>
        <v>06 A 18</v>
      </c>
      <c r="C179" s="9" t="str">
        <f t="shared" si="2"/>
        <v>08:00 a 10:00</v>
      </c>
      <c r="D179" s="10" t="s">
        <v>653</v>
      </c>
      <c r="E179" s="10" t="s">
        <v>672</v>
      </c>
      <c r="F179" s="8">
        <v>2.0</v>
      </c>
      <c r="G179" s="10" t="s">
        <v>685</v>
      </c>
      <c r="H179" s="43">
        <v>916916.0</v>
      </c>
      <c r="I179" s="10">
        <v>4.6747466E7</v>
      </c>
      <c r="J179" s="10" t="s">
        <v>86</v>
      </c>
      <c r="K179" s="10" t="s">
        <v>43</v>
      </c>
      <c r="L179" s="8" t="s">
        <v>285</v>
      </c>
      <c r="M179" s="8"/>
      <c r="N179" s="10" t="s">
        <v>686</v>
      </c>
      <c r="O179" s="47" t="s">
        <v>203</v>
      </c>
      <c r="P179" s="14">
        <v>0.349305555555556</v>
      </c>
      <c r="Q179" s="14">
        <v>0.38125</v>
      </c>
      <c r="R179" s="14">
        <v>0.35</v>
      </c>
      <c r="S179" s="14">
        <v>0.375694444444444</v>
      </c>
      <c r="T179" s="14" t="s">
        <v>47</v>
      </c>
      <c r="U179" s="14" t="s">
        <v>47</v>
      </c>
      <c r="V179" s="14" t="s">
        <v>47</v>
      </c>
      <c r="W179" s="10" t="s">
        <v>687</v>
      </c>
      <c r="X179" s="15">
        <v>0.0</v>
      </c>
      <c r="Y179" s="15">
        <v>0.0</v>
      </c>
      <c r="Z179" s="15">
        <v>0.0</v>
      </c>
      <c r="AA179" s="10" t="s">
        <v>205</v>
      </c>
      <c r="AB179" s="10" t="s">
        <v>50</v>
      </c>
      <c r="AC179" s="10" t="s">
        <v>51</v>
      </c>
      <c r="AD179" s="10"/>
      <c r="AE179" s="10"/>
      <c r="AF179" s="8" t="s">
        <v>52</v>
      </c>
      <c r="AG179" s="10"/>
      <c r="AH179" s="16"/>
      <c r="AI179" s="17"/>
      <c r="AJ179" s="44"/>
      <c r="AK179" s="10"/>
      <c r="AL179" s="19">
        <f>VLOOKUP(G179,Hoja2!P:Q,2,0)</f>
        <v>13551</v>
      </c>
      <c r="AM179" s="20" t="str">
        <f t="shared" si="3"/>
        <v>NADA</v>
      </c>
      <c r="AN179" s="21" t="str">
        <f t="shared" si="4"/>
        <v>NO</v>
      </c>
    </row>
    <row r="180" ht="15.75" customHeight="1">
      <c r="A180" s="48">
        <v>45993.0</v>
      </c>
      <c r="B180" s="8" t="str">
        <f t="shared" si="1"/>
        <v>06 A 18</v>
      </c>
      <c r="C180" s="9" t="str">
        <f t="shared" si="2"/>
        <v>08:00 a 10:00</v>
      </c>
      <c r="D180" s="10" t="s">
        <v>653</v>
      </c>
      <c r="E180" s="10" t="s">
        <v>658</v>
      </c>
      <c r="F180" s="8">
        <v>2.0</v>
      </c>
      <c r="G180" s="10" t="s">
        <v>688</v>
      </c>
      <c r="H180" s="43">
        <v>915575.0</v>
      </c>
      <c r="I180" s="10">
        <v>4.6747481E7</v>
      </c>
      <c r="J180" s="10" t="s">
        <v>42</v>
      </c>
      <c r="K180" s="10" t="s">
        <v>318</v>
      </c>
      <c r="L180" s="8"/>
      <c r="M180" s="8"/>
      <c r="N180" s="10" t="s">
        <v>689</v>
      </c>
      <c r="O180" s="47" t="s">
        <v>68</v>
      </c>
      <c r="P180" s="14">
        <v>0.340277777777778</v>
      </c>
      <c r="Q180" s="14">
        <v>0.36875</v>
      </c>
      <c r="R180" s="14">
        <v>0.347916666666667</v>
      </c>
      <c r="S180" s="14">
        <v>0.365277777777778</v>
      </c>
      <c r="T180" s="14" t="s">
        <v>47</v>
      </c>
      <c r="U180" s="14" t="s">
        <v>47</v>
      </c>
      <c r="V180" s="14" t="s">
        <v>47</v>
      </c>
      <c r="W180" s="10" t="s">
        <v>690</v>
      </c>
      <c r="X180" s="15">
        <v>0.0</v>
      </c>
      <c r="Y180" s="15">
        <v>0.0</v>
      </c>
      <c r="Z180" s="15">
        <v>0.0</v>
      </c>
      <c r="AA180" s="10" t="s">
        <v>70</v>
      </c>
      <c r="AB180" s="10" t="s">
        <v>50</v>
      </c>
      <c r="AC180" s="10" t="s">
        <v>51</v>
      </c>
      <c r="AD180" s="10"/>
      <c r="AE180" s="10"/>
      <c r="AF180" s="8" t="s">
        <v>52</v>
      </c>
      <c r="AG180" s="10"/>
      <c r="AH180" s="16"/>
      <c r="AI180" s="17"/>
      <c r="AJ180" s="44"/>
      <c r="AK180" s="10"/>
      <c r="AL180" s="19">
        <f>VLOOKUP(G180,Hoja2!P:Q,2,0)</f>
        <v>11569</v>
      </c>
      <c r="AM180" s="20" t="str">
        <f t="shared" si="3"/>
        <v>NADA</v>
      </c>
      <c r="AN180" s="21" t="str">
        <f t="shared" si="4"/>
        <v>NO</v>
      </c>
    </row>
    <row r="181" ht="15.75" customHeight="1">
      <c r="A181" s="48">
        <v>45993.0</v>
      </c>
      <c r="B181" s="8" t="str">
        <f t="shared" si="1"/>
        <v>06 A 18</v>
      </c>
      <c r="C181" s="9" t="str">
        <f t="shared" si="2"/>
        <v>08:00 a 10:00</v>
      </c>
      <c r="D181" s="10" t="s">
        <v>653</v>
      </c>
      <c r="E181" s="10" t="s">
        <v>658</v>
      </c>
      <c r="F181" s="8">
        <v>2.0</v>
      </c>
      <c r="G181" s="10" t="s">
        <v>691</v>
      </c>
      <c r="H181" s="43">
        <v>915957.0</v>
      </c>
      <c r="I181" s="10">
        <v>4.6747547E7</v>
      </c>
      <c r="J181" s="10" t="s">
        <v>42</v>
      </c>
      <c r="K181" s="10" t="s">
        <v>692</v>
      </c>
      <c r="L181" s="8"/>
      <c r="M181" s="8" t="s">
        <v>693</v>
      </c>
      <c r="N181" s="10" t="s">
        <v>694</v>
      </c>
      <c r="O181" s="47" t="s">
        <v>46</v>
      </c>
      <c r="P181" s="14">
        <v>0.348611111111111</v>
      </c>
      <c r="Q181" s="14">
        <v>0.361111111111111</v>
      </c>
      <c r="R181" s="14">
        <v>0.357638888888889</v>
      </c>
      <c r="S181" s="14" t="s">
        <v>47</v>
      </c>
      <c r="T181" s="14" t="s">
        <v>47</v>
      </c>
      <c r="U181" s="14" t="s">
        <v>47</v>
      </c>
      <c r="V181" s="14" t="s">
        <v>47</v>
      </c>
      <c r="W181" s="10" t="s">
        <v>695</v>
      </c>
      <c r="X181" s="15">
        <v>1.0</v>
      </c>
      <c r="Y181" s="15">
        <v>0.0</v>
      </c>
      <c r="Z181" s="15">
        <v>0.0</v>
      </c>
      <c r="AA181" s="10" t="s">
        <v>226</v>
      </c>
      <c r="AB181" s="10" t="s">
        <v>50</v>
      </c>
      <c r="AC181" s="10" t="s">
        <v>51</v>
      </c>
      <c r="AD181" s="10" t="s">
        <v>569</v>
      </c>
      <c r="AE181" s="10" t="s">
        <v>294</v>
      </c>
      <c r="AF181" s="8" t="s">
        <v>73</v>
      </c>
      <c r="AG181" s="10"/>
      <c r="AH181" s="16" t="s">
        <v>696</v>
      </c>
      <c r="AI181" s="17"/>
      <c r="AJ181" s="44"/>
      <c r="AK181" s="10"/>
      <c r="AL181" s="19">
        <f>VLOOKUP(G181,Hoja2!P:Q,2,0)</f>
        <v>45356816</v>
      </c>
      <c r="AM181" s="20" t="str">
        <f t="shared" si="3"/>
        <v>IMPUTADO</v>
      </c>
      <c r="AN181" s="21" t="str">
        <f t="shared" si="4"/>
        <v>NO</v>
      </c>
    </row>
    <row r="182" ht="15.75" customHeight="1">
      <c r="A182" s="48">
        <v>45993.0</v>
      </c>
      <c r="B182" s="8" t="str">
        <f t="shared" si="1"/>
        <v>06 A 18</v>
      </c>
      <c r="C182" s="9" t="str">
        <f t="shared" si="2"/>
        <v>08:00 a 10:00</v>
      </c>
      <c r="D182" s="10" t="s">
        <v>653</v>
      </c>
      <c r="E182" s="10" t="s">
        <v>697</v>
      </c>
      <c r="F182" s="8">
        <v>2.0</v>
      </c>
      <c r="G182" s="10" t="s">
        <v>698</v>
      </c>
      <c r="H182" s="43">
        <v>915762.0</v>
      </c>
      <c r="I182" s="10">
        <v>4.6747599E7</v>
      </c>
      <c r="J182" s="10" t="s">
        <v>42</v>
      </c>
      <c r="K182" s="10" t="s">
        <v>43</v>
      </c>
      <c r="L182" s="8" t="s">
        <v>147</v>
      </c>
      <c r="M182" s="8"/>
      <c r="N182" s="10" t="s">
        <v>699</v>
      </c>
      <c r="O182" s="47" t="s">
        <v>56</v>
      </c>
      <c r="P182" s="14">
        <v>0.359722222222222</v>
      </c>
      <c r="Q182" s="14">
        <v>0.399305555555556</v>
      </c>
      <c r="R182" s="14">
        <v>0.3625</v>
      </c>
      <c r="S182" s="14" t="s">
        <v>47</v>
      </c>
      <c r="T182" s="14" t="s">
        <v>47</v>
      </c>
      <c r="U182" s="14" t="s">
        <v>47</v>
      </c>
      <c r="V182" s="14" t="s">
        <v>47</v>
      </c>
      <c r="W182" s="10" t="s">
        <v>700</v>
      </c>
      <c r="X182" s="15">
        <v>0.0</v>
      </c>
      <c r="Y182" s="15">
        <v>0.0</v>
      </c>
      <c r="Z182" s="15">
        <v>0.0</v>
      </c>
      <c r="AA182" s="10" t="s">
        <v>141</v>
      </c>
      <c r="AB182" s="10" t="s">
        <v>50</v>
      </c>
      <c r="AC182" s="10" t="s">
        <v>51</v>
      </c>
      <c r="AD182" s="10"/>
      <c r="AE182" s="10"/>
      <c r="AF182" s="8" t="s">
        <v>52</v>
      </c>
      <c r="AG182" s="10"/>
      <c r="AH182" s="16"/>
      <c r="AI182" s="17"/>
      <c r="AJ182" s="44"/>
      <c r="AK182" s="10"/>
      <c r="AL182" s="19">
        <f>VLOOKUP(G182,Hoja2!P:Q,2,0)</f>
        <v>41706256</v>
      </c>
      <c r="AM182" s="20" t="str">
        <f t="shared" si="3"/>
        <v>NADA</v>
      </c>
      <c r="AN182" s="21" t="str">
        <f t="shared" si="4"/>
        <v>NO</v>
      </c>
    </row>
    <row r="183" ht="15.75" customHeight="1">
      <c r="A183" s="48">
        <v>45993.0</v>
      </c>
      <c r="B183" s="8" t="str">
        <f t="shared" si="1"/>
        <v>06 A 18</v>
      </c>
      <c r="C183" s="9" t="str">
        <f t="shared" si="2"/>
        <v>08:00 a 10:00</v>
      </c>
      <c r="D183" s="10" t="s">
        <v>653</v>
      </c>
      <c r="E183" s="10" t="s">
        <v>676</v>
      </c>
      <c r="F183" s="8">
        <v>2.0</v>
      </c>
      <c r="G183" s="10" t="s">
        <v>677</v>
      </c>
      <c r="H183" s="43">
        <v>915742.0</v>
      </c>
      <c r="I183" s="10">
        <v>4.6747681E7</v>
      </c>
      <c r="J183" s="10" t="s">
        <v>181</v>
      </c>
      <c r="K183" s="10" t="s">
        <v>87</v>
      </c>
      <c r="L183" s="8"/>
      <c r="M183" s="8"/>
      <c r="N183" s="10" t="s">
        <v>701</v>
      </c>
      <c r="O183" s="47" t="s">
        <v>214</v>
      </c>
      <c r="P183" s="14">
        <v>0.372916666666667</v>
      </c>
      <c r="Q183" s="14">
        <v>0.363888888888889</v>
      </c>
      <c r="R183" s="14">
        <v>0.363888888888889</v>
      </c>
      <c r="S183" s="14" t="s">
        <v>47</v>
      </c>
      <c r="T183" s="14" t="s">
        <v>47</v>
      </c>
      <c r="U183" s="14" t="s">
        <v>47</v>
      </c>
      <c r="V183" s="14" t="s">
        <v>47</v>
      </c>
      <c r="W183" s="10" t="s">
        <v>702</v>
      </c>
      <c r="X183" s="15">
        <v>0.0</v>
      </c>
      <c r="Y183" s="15">
        <v>0.0</v>
      </c>
      <c r="Z183" s="15">
        <v>0.0</v>
      </c>
      <c r="AA183" s="10" t="s">
        <v>216</v>
      </c>
      <c r="AB183" s="10" t="s">
        <v>50</v>
      </c>
      <c r="AC183" s="10" t="s">
        <v>51</v>
      </c>
      <c r="AD183" s="10"/>
      <c r="AE183" s="10"/>
      <c r="AF183" s="8" t="s">
        <v>52</v>
      </c>
      <c r="AG183" s="10"/>
      <c r="AH183" s="16"/>
      <c r="AI183" s="17"/>
      <c r="AJ183" s="44"/>
      <c r="AK183" s="10"/>
      <c r="AL183" s="19">
        <f>VLOOKUP(G183,Hoja2!P:Q,2,0)</f>
        <v>39625530</v>
      </c>
      <c r="AM183" s="20" t="str">
        <f t="shared" si="3"/>
        <v>NADA</v>
      </c>
      <c r="AN183" s="21" t="str">
        <f t="shared" si="4"/>
        <v>NO</v>
      </c>
    </row>
    <row r="184" ht="15.75" customHeight="1">
      <c r="A184" s="48">
        <v>45993.0</v>
      </c>
      <c r="B184" s="8" t="str">
        <f t="shared" si="1"/>
        <v>06 A 18</v>
      </c>
      <c r="C184" s="9" t="str">
        <f t="shared" si="2"/>
        <v>08:00 a 10:00</v>
      </c>
      <c r="D184" s="10" t="s">
        <v>653</v>
      </c>
      <c r="E184" s="10" t="s">
        <v>658</v>
      </c>
      <c r="F184" s="8">
        <v>2.0</v>
      </c>
      <c r="G184" s="10" t="s">
        <v>703</v>
      </c>
      <c r="H184" s="43">
        <v>915735.0</v>
      </c>
      <c r="I184" s="10">
        <v>4.6747722E7</v>
      </c>
      <c r="J184" s="10" t="s">
        <v>42</v>
      </c>
      <c r="K184" s="10" t="s">
        <v>43</v>
      </c>
      <c r="L184" s="8" t="s">
        <v>174</v>
      </c>
      <c r="M184" s="8" t="s">
        <v>118</v>
      </c>
      <c r="N184" s="10" t="s">
        <v>704</v>
      </c>
      <c r="O184" s="47" t="s">
        <v>68</v>
      </c>
      <c r="P184" s="14">
        <v>0.372222222222222</v>
      </c>
      <c r="Q184" s="14">
        <v>0.458333333333333</v>
      </c>
      <c r="R184" s="14">
        <v>0.373611111111111</v>
      </c>
      <c r="S184" s="14">
        <v>0.384722222222222</v>
      </c>
      <c r="T184" s="14" t="s">
        <v>47</v>
      </c>
      <c r="U184" s="14" t="s">
        <v>47</v>
      </c>
      <c r="V184" s="14" t="s">
        <v>47</v>
      </c>
      <c r="W184" s="10" t="s">
        <v>705</v>
      </c>
      <c r="X184" s="15">
        <v>0.0</v>
      </c>
      <c r="Y184" s="15">
        <v>1.0</v>
      </c>
      <c r="Z184" s="15">
        <v>0.0</v>
      </c>
      <c r="AA184" s="10" t="s">
        <v>70</v>
      </c>
      <c r="AB184" s="10" t="s">
        <v>50</v>
      </c>
      <c r="AC184" s="10" t="s">
        <v>51</v>
      </c>
      <c r="AD184" s="10"/>
      <c r="AE184" s="10" t="s">
        <v>104</v>
      </c>
      <c r="AF184" s="8" t="s">
        <v>177</v>
      </c>
      <c r="AG184" s="10" t="s">
        <v>706</v>
      </c>
      <c r="AH184" s="16"/>
      <c r="AI184" s="17"/>
      <c r="AJ184" s="44"/>
      <c r="AK184" s="10"/>
      <c r="AL184" s="19">
        <f>VLOOKUP(G184,Hoja2!P:Q,2,0)</f>
        <v>32874</v>
      </c>
      <c r="AM184" s="20" t="str">
        <f t="shared" si="3"/>
        <v>IMPUTADO</v>
      </c>
      <c r="AN184" s="21" t="str">
        <f t="shared" si="4"/>
        <v>NO</v>
      </c>
    </row>
    <row r="185" ht="15.75" customHeight="1">
      <c r="A185" s="48">
        <v>45993.0</v>
      </c>
      <c r="B185" s="8" t="str">
        <f t="shared" si="1"/>
        <v>06 A 18</v>
      </c>
      <c r="C185" s="9" t="str">
        <f t="shared" si="2"/>
        <v>08:00 a 10:00</v>
      </c>
      <c r="D185" s="10" t="s">
        <v>653</v>
      </c>
      <c r="E185" s="10" t="s">
        <v>707</v>
      </c>
      <c r="F185" s="8">
        <v>2.0</v>
      </c>
      <c r="G185" s="10" t="s">
        <v>708</v>
      </c>
      <c r="H185" s="43">
        <v>915727.0</v>
      </c>
      <c r="I185" s="10">
        <v>4.6747737E7</v>
      </c>
      <c r="J185" s="10" t="s">
        <v>42</v>
      </c>
      <c r="K185" s="10" t="s">
        <v>43</v>
      </c>
      <c r="L185" s="8" t="s">
        <v>147</v>
      </c>
      <c r="M185" s="8"/>
      <c r="N185" s="10" t="s">
        <v>709</v>
      </c>
      <c r="O185" s="47" t="s">
        <v>56</v>
      </c>
      <c r="P185" s="14">
        <v>0.379166666666667</v>
      </c>
      <c r="Q185" s="14">
        <v>0.383333333333333</v>
      </c>
      <c r="R185" s="14">
        <v>0.379166666666667</v>
      </c>
      <c r="S185" s="14" t="s">
        <v>47</v>
      </c>
      <c r="T185" s="14" t="s">
        <v>47</v>
      </c>
      <c r="U185" s="14" t="s">
        <v>47</v>
      </c>
      <c r="V185" s="14" t="s">
        <v>47</v>
      </c>
      <c r="W185" s="10" t="s">
        <v>710</v>
      </c>
      <c r="X185" s="15">
        <v>0.0</v>
      </c>
      <c r="Y185" s="15">
        <v>0.0</v>
      </c>
      <c r="Z185" s="15">
        <v>0.0</v>
      </c>
      <c r="AA185" s="10" t="s">
        <v>58</v>
      </c>
      <c r="AB185" s="10" t="s">
        <v>50</v>
      </c>
      <c r="AC185" s="10" t="s">
        <v>51</v>
      </c>
      <c r="AD185" s="10"/>
      <c r="AE185" s="10"/>
      <c r="AF185" s="8" t="s">
        <v>52</v>
      </c>
      <c r="AG185" s="10"/>
      <c r="AH185" s="16"/>
      <c r="AI185" s="17"/>
      <c r="AJ185" s="44"/>
      <c r="AK185" s="10"/>
      <c r="AL185" s="19">
        <f>VLOOKUP(G185,Hoja2!P:Q,2,0)</f>
        <v>41639380</v>
      </c>
      <c r="AM185" s="20" t="str">
        <f t="shared" si="3"/>
        <v>NADA</v>
      </c>
      <c r="AN185" s="21" t="str">
        <f t="shared" si="4"/>
        <v>NO</v>
      </c>
    </row>
    <row r="186" ht="15.75" customHeight="1">
      <c r="A186" s="48">
        <v>45993.0</v>
      </c>
      <c r="B186" s="8" t="str">
        <f t="shared" si="1"/>
        <v>06 A 18</v>
      </c>
      <c r="C186" s="9" t="str">
        <f t="shared" si="2"/>
        <v>08:00 a 10:00</v>
      </c>
      <c r="D186" s="10" t="s">
        <v>653</v>
      </c>
      <c r="E186" s="10" t="s">
        <v>676</v>
      </c>
      <c r="F186" s="8">
        <v>2.0</v>
      </c>
      <c r="G186" s="10" t="s">
        <v>711</v>
      </c>
      <c r="H186" s="43">
        <v>915563.0</v>
      </c>
      <c r="I186" s="10">
        <v>4.67478E7</v>
      </c>
      <c r="J186" s="10" t="s">
        <v>42</v>
      </c>
      <c r="K186" s="10" t="s">
        <v>43</v>
      </c>
      <c r="L186" s="8" t="s">
        <v>174</v>
      </c>
      <c r="M186" s="8"/>
      <c r="N186" s="10" t="s">
        <v>712</v>
      </c>
      <c r="O186" s="47" t="s">
        <v>123</v>
      </c>
      <c r="P186" s="14">
        <v>0.377083333333333</v>
      </c>
      <c r="Q186" s="14">
        <v>0.384027777777778</v>
      </c>
      <c r="R186" s="14">
        <v>0.379166666666667</v>
      </c>
      <c r="S186" s="14" t="s">
        <v>47</v>
      </c>
      <c r="T186" s="14" t="s">
        <v>47</v>
      </c>
      <c r="U186" s="14" t="s">
        <v>47</v>
      </c>
      <c r="V186" s="14" t="s">
        <v>47</v>
      </c>
      <c r="W186" s="10" t="s">
        <v>713</v>
      </c>
      <c r="X186" s="15">
        <v>0.0</v>
      </c>
      <c r="Y186" s="15">
        <v>0.0</v>
      </c>
      <c r="Z186" s="15">
        <v>0.0</v>
      </c>
      <c r="AA186" s="10" t="s">
        <v>714</v>
      </c>
      <c r="AB186" s="10" t="s">
        <v>50</v>
      </c>
      <c r="AC186" s="10" t="s">
        <v>51</v>
      </c>
      <c r="AD186" s="10"/>
      <c r="AE186" s="10"/>
      <c r="AF186" s="8" t="s">
        <v>52</v>
      </c>
      <c r="AG186" s="10"/>
      <c r="AH186" s="16"/>
      <c r="AI186" s="17"/>
      <c r="AJ186" s="44"/>
      <c r="AK186" s="10"/>
      <c r="AL186" s="19">
        <f>VLOOKUP(G186,Hoja2!P:Q,2,0)</f>
        <v>22819436</v>
      </c>
      <c r="AM186" s="20" t="str">
        <f t="shared" si="3"/>
        <v>NADA</v>
      </c>
      <c r="AN186" s="21" t="str">
        <f t="shared" si="4"/>
        <v>NO</v>
      </c>
    </row>
    <row r="187" ht="15.75" customHeight="1">
      <c r="A187" s="48">
        <v>45993.0</v>
      </c>
      <c r="B187" s="8" t="str">
        <f t="shared" si="1"/>
        <v>06 A 18</v>
      </c>
      <c r="C187" s="9" t="str">
        <f t="shared" si="2"/>
        <v>08:00 a 10:00</v>
      </c>
      <c r="D187" s="10" t="s">
        <v>653</v>
      </c>
      <c r="E187" s="10" t="s">
        <v>707</v>
      </c>
      <c r="F187" s="8">
        <v>2.0</v>
      </c>
      <c r="G187" s="10" t="s">
        <v>708</v>
      </c>
      <c r="H187" s="43">
        <v>915755.0</v>
      </c>
      <c r="I187" s="10">
        <v>4.6747832E7</v>
      </c>
      <c r="J187" s="10" t="s">
        <v>42</v>
      </c>
      <c r="K187" s="10" t="s">
        <v>43</v>
      </c>
      <c r="L187" s="8" t="s">
        <v>147</v>
      </c>
      <c r="M187" s="8"/>
      <c r="N187" s="10" t="s">
        <v>259</v>
      </c>
      <c r="O187" s="47" t="s">
        <v>56</v>
      </c>
      <c r="P187" s="14">
        <v>0.386805555555556</v>
      </c>
      <c r="Q187" s="14">
        <v>0.401388888888889</v>
      </c>
      <c r="R187" s="14">
        <v>0.386805555555556</v>
      </c>
      <c r="S187" s="14" t="s">
        <v>47</v>
      </c>
      <c r="T187" s="14" t="s">
        <v>47</v>
      </c>
      <c r="U187" s="14" t="s">
        <v>47</v>
      </c>
      <c r="V187" s="14" t="s">
        <v>47</v>
      </c>
      <c r="W187" s="10" t="s">
        <v>715</v>
      </c>
      <c r="X187" s="15">
        <v>0.0</v>
      </c>
      <c r="Y187" s="15">
        <v>0.0</v>
      </c>
      <c r="Z187" s="15">
        <v>0.0</v>
      </c>
      <c r="AA187" s="10" t="s">
        <v>58</v>
      </c>
      <c r="AB187" s="10" t="s">
        <v>50</v>
      </c>
      <c r="AC187" s="10" t="s">
        <v>51</v>
      </c>
      <c r="AD187" s="10"/>
      <c r="AE187" s="10"/>
      <c r="AF187" s="8" t="s">
        <v>52</v>
      </c>
      <c r="AG187" s="10"/>
      <c r="AH187" s="16"/>
      <c r="AI187" s="17"/>
      <c r="AJ187" s="44"/>
      <c r="AK187" s="10"/>
      <c r="AL187" s="19">
        <f>VLOOKUP(G187,Hoja2!P:Q,2,0)</f>
        <v>41639380</v>
      </c>
      <c r="AM187" s="20" t="str">
        <f t="shared" si="3"/>
        <v>NADA</v>
      </c>
      <c r="AN187" s="21" t="str">
        <f t="shared" si="4"/>
        <v>NO</v>
      </c>
    </row>
    <row r="188" ht="15.75" customHeight="1">
      <c r="A188" s="48">
        <v>45993.0</v>
      </c>
      <c r="B188" s="8" t="str">
        <f t="shared" si="1"/>
        <v>06 A 18</v>
      </c>
      <c r="C188" s="9" t="str">
        <f t="shared" si="2"/>
        <v>08:00 a 10:00</v>
      </c>
      <c r="D188" s="10" t="s">
        <v>653</v>
      </c>
      <c r="E188" s="10" t="s">
        <v>676</v>
      </c>
      <c r="F188" s="8">
        <v>2.0</v>
      </c>
      <c r="G188" s="10" t="s">
        <v>659</v>
      </c>
      <c r="H188" s="43">
        <v>916227.0</v>
      </c>
      <c r="I188" s="10">
        <v>4.6747884E7</v>
      </c>
      <c r="J188" s="10" t="s">
        <v>181</v>
      </c>
      <c r="K188" s="10" t="s">
        <v>125</v>
      </c>
      <c r="L188" s="8"/>
      <c r="M188" s="8"/>
      <c r="N188" s="10" t="s">
        <v>213</v>
      </c>
      <c r="O188" s="47" t="s">
        <v>214</v>
      </c>
      <c r="P188" s="14">
        <v>0.395833333333333</v>
      </c>
      <c r="Q188" s="14">
        <v>0.40625</v>
      </c>
      <c r="R188" s="14">
        <v>0.397222222222222</v>
      </c>
      <c r="S188" s="14" t="s">
        <v>47</v>
      </c>
      <c r="T188" s="14" t="s">
        <v>47</v>
      </c>
      <c r="U188" s="14" t="s">
        <v>47</v>
      </c>
      <c r="V188" s="14" t="s">
        <v>47</v>
      </c>
      <c r="W188" s="10" t="s">
        <v>716</v>
      </c>
      <c r="X188" s="15">
        <v>0.0</v>
      </c>
      <c r="Y188" s="15">
        <v>0.0</v>
      </c>
      <c r="Z188" s="15">
        <v>0.0</v>
      </c>
      <c r="AA188" s="10" t="s">
        <v>216</v>
      </c>
      <c r="AB188" s="10" t="s">
        <v>50</v>
      </c>
      <c r="AC188" s="10" t="s">
        <v>51</v>
      </c>
      <c r="AD188" s="10"/>
      <c r="AE188" s="10"/>
      <c r="AF188" s="8" t="s">
        <v>52</v>
      </c>
      <c r="AG188" s="10"/>
      <c r="AH188" s="16"/>
      <c r="AI188" s="17"/>
      <c r="AJ188" s="44"/>
      <c r="AK188" s="10"/>
      <c r="AL188" s="19">
        <f>VLOOKUP(G188,Hoja2!P:Q,2,0)</f>
        <v>40097155</v>
      </c>
      <c r="AM188" s="20" t="str">
        <f t="shared" si="3"/>
        <v>NADA</v>
      </c>
      <c r="AN188" s="21" t="str">
        <f t="shared" si="4"/>
        <v>NO</v>
      </c>
    </row>
    <row r="189" ht="15.75" customHeight="1">
      <c r="A189" s="48">
        <v>45993.0</v>
      </c>
      <c r="B189" s="8" t="str">
        <f t="shared" si="1"/>
        <v>06 A 18</v>
      </c>
      <c r="C189" s="9" t="str">
        <f t="shared" si="2"/>
        <v>08:00 a 10:00</v>
      </c>
      <c r="D189" s="10" t="s">
        <v>653</v>
      </c>
      <c r="E189" s="10" t="s">
        <v>707</v>
      </c>
      <c r="F189" s="8">
        <v>2.0</v>
      </c>
      <c r="G189" s="10" t="s">
        <v>717</v>
      </c>
      <c r="H189" s="43">
        <v>915986.0</v>
      </c>
      <c r="I189" s="10">
        <v>4.6747944E7</v>
      </c>
      <c r="J189" s="10" t="s">
        <v>42</v>
      </c>
      <c r="K189" s="10" t="s">
        <v>43</v>
      </c>
      <c r="L189" s="8" t="s">
        <v>44</v>
      </c>
      <c r="M189" s="8"/>
      <c r="N189" s="10" t="s">
        <v>718</v>
      </c>
      <c r="O189" s="47" t="s">
        <v>191</v>
      </c>
      <c r="P189" s="14">
        <v>0.413194444444444</v>
      </c>
      <c r="Q189" s="14">
        <v>0.416666666666667</v>
      </c>
      <c r="R189" s="14">
        <v>0.413194444444444</v>
      </c>
      <c r="S189" s="14" t="s">
        <v>47</v>
      </c>
      <c r="T189" s="14" t="s">
        <v>47</v>
      </c>
      <c r="U189" s="14" t="s">
        <v>47</v>
      </c>
      <c r="V189" s="14" t="s">
        <v>47</v>
      </c>
      <c r="W189" s="10" t="s">
        <v>719</v>
      </c>
      <c r="X189" s="15">
        <v>0.0</v>
      </c>
      <c r="Y189" s="15">
        <v>0.0</v>
      </c>
      <c r="Z189" s="15">
        <v>0.0</v>
      </c>
      <c r="AA189" s="10" t="s">
        <v>193</v>
      </c>
      <c r="AB189" s="10" t="s">
        <v>50</v>
      </c>
      <c r="AC189" s="10" t="s">
        <v>51</v>
      </c>
      <c r="AD189" s="10"/>
      <c r="AE189" s="10"/>
      <c r="AF189" s="8" t="s">
        <v>52</v>
      </c>
      <c r="AG189" s="10"/>
      <c r="AH189" s="16"/>
      <c r="AI189" s="17"/>
      <c r="AJ189" s="44"/>
      <c r="AK189" s="10"/>
      <c r="AL189" s="19">
        <f>VLOOKUP(G189,Hoja2!P:Q,2,0)</f>
        <v>36696432</v>
      </c>
      <c r="AM189" s="20" t="str">
        <f t="shared" si="3"/>
        <v>NADA</v>
      </c>
      <c r="AN189" s="21" t="str">
        <f t="shared" si="4"/>
        <v>NO</v>
      </c>
    </row>
    <row r="190" ht="15.75" customHeight="1">
      <c r="A190" s="48">
        <v>45993.0</v>
      </c>
      <c r="B190" s="8" t="str">
        <f t="shared" si="1"/>
        <v>06 A 18</v>
      </c>
      <c r="C190" s="9" t="str">
        <f t="shared" si="2"/>
        <v>08:00 a 10:00</v>
      </c>
      <c r="D190" s="10" t="s">
        <v>653</v>
      </c>
      <c r="E190" s="10" t="s">
        <v>707</v>
      </c>
      <c r="F190" s="8">
        <v>2.0</v>
      </c>
      <c r="G190" s="10" t="s">
        <v>720</v>
      </c>
      <c r="H190" s="43">
        <v>916527.0</v>
      </c>
      <c r="I190" s="10">
        <v>4.6747991E7</v>
      </c>
      <c r="J190" s="10" t="s">
        <v>42</v>
      </c>
      <c r="K190" s="10" t="s">
        <v>43</v>
      </c>
      <c r="L190" s="8" t="s">
        <v>624</v>
      </c>
      <c r="M190" s="8"/>
      <c r="N190" s="10" t="s">
        <v>721</v>
      </c>
      <c r="O190" s="47" t="s">
        <v>56</v>
      </c>
      <c r="P190" s="14">
        <v>0.408333333333333</v>
      </c>
      <c r="Q190" s="14">
        <v>0.427777777777778</v>
      </c>
      <c r="R190" s="14">
        <v>0.408333333333333</v>
      </c>
      <c r="S190" s="14" t="s">
        <v>47</v>
      </c>
      <c r="T190" s="14" t="s">
        <v>47</v>
      </c>
      <c r="U190" s="14" t="s">
        <v>47</v>
      </c>
      <c r="V190" s="14" t="s">
        <v>47</v>
      </c>
      <c r="W190" s="10" t="s">
        <v>722</v>
      </c>
      <c r="X190" s="15">
        <v>0.0</v>
      </c>
      <c r="Y190" s="15">
        <v>0.0</v>
      </c>
      <c r="Z190" s="15">
        <v>0.0</v>
      </c>
      <c r="AA190" s="10" t="s">
        <v>58</v>
      </c>
      <c r="AB190" s="10" t="s">
        <v>50</v>
      </c>
      <c r="AC190" s="10" t="s">
        <v>51</v>
      </c>
      <c r="AD190" s="10"/>
      <c r="AE190" s="10" t="s">
        <v>78</v>
      </c>
      <c r="AF190" s="8" t="s">
        <v>52</v>
      </c>
      <c r="AG190" s="10"/>
      <c r="AH190" s="16"/>
      <c r="AI190" s="17"/>
      <c r="AJ190" s="44"/>
      <c r="AK190" s="10"/>
      <c r="AL190" s="19">
        <f>VLOOKUP(G190,Hoja2!P:Q,2,0)</f>
        <v>18822937</v>
      </c>
      <c r="AM190" s="20" t="str">
        <f t="shared" si="3"/>
        <v>NADA</v>
      </c>
      <c r="AN190" s="21" t="str">
        <f t="shared" si="4"/>
        <v>NO</v>
      </c>
    </row>
    <row r="191" ht="15.75" customHeight="1">
      <c r="A191" s="48">
        <v>45993.0</v>
      </c>
      <c r="B191" s="8" t="str">
        <f t="shared" si="1"/>
        <v>06 A 18</v>
      </c>
      <c r="C191" s="9" t="str">
        <f t="shared" si="2"/>
        <v>08:00 a 10:00</v>
      </c>
      <c r="D191" s="10" t="s">
        <v>653</v>
      </c>
      <c r="E191" s="10" t="s">
        <v>707</v>
      </c>
      <c r="F191" s="8">
        <v>2.0</v>
      </c>
      <c r="G191" s="10" t="s">
        <v>723</v>
      </c>
      <c r="H191" s="43">
        <v>915967.0</v>
      </c>
      <c r="I191" s="10">
        <v>4.6748015E7</v>
      </c>
      <c r="J191" s="10" t="s">
        <v>42</v>
      </c>
      <c r="K191" s="10" t="s">
        <v>43</v>
      </c>
      <c r="L191" s="8" t="s">
        <v>106</v>
      </c>
      <c r="M191" s="8" t="s">
        <v>419</v>
      </c>
      <c r="N191" s="10" t="s">
        <v>724</v>
      </c>
      <c r="O191" s="47" t="s">
        <v>237</v>
      </c>
      <c r="P191" s="14">
        <v>0.413194444444444</v>
      </c>
      <c r="Q191" s="14">
        <v>0.471527777777778</v>
      </c>
      <c r="R191" s="14">
        <v>0.413194444444444</v>
      </c>
      <c r="S191" s="14" t="s">
        <v>47</v>
      </c>
      <c r="T191" s="14" t="s">
        <v>47</v>
      </c>
      <c r="U191" s="14" t="s">
        <v>47</v>
      </c>
      <c r="V191" s="14" t="s">
        <v>47</v>
      </c>
      <c r="W191" s="10" t="s">
        <v>725</v>
      </c>
      <c r="X191" s="15">
        <v>0.0</v>
      </c>
      <c r="Y191" s="15">
        <v>1.0</v>
      </c>
      <c r="Z191" s="15">
        <v>0.0</v>
      </c>
      <c r="AA191" s="10" t="s">
        <v>270</v>
      </c>
      <c r="AB191" s="10" t="s">
        <v>50</v>
      </c>
      <c r="AC191" s="10" t="s">
        <v>51</v>
      </c>
      <c r="AD191" s="10"/>
      <c r="AE191" s="10" t="s">
        <v>104</v>
      </c>
      <c r="AF191" s="8" t="s">
        <v>177</v>
      </c>
      <c r="AG191" s="10" t="s">
        <v>726</v>
      </c>
      <c r="AH191" s="16"/>
      <c r="AI191" s="17"/>
      <c r="AJ191" s="44"/>
      <c r="AK191" s="10"/>
      <c r="AL191" s="19">
        <f>VLOOKUP(G191,Hoja2!P:Q,2,0)</f>
        <v>42655553</v>
      </c>
      <c r="AM191" s="20" t="str">
        <f t="shared" si="3"/>
        <v>IMPUTADO</v>
      </c>
      <c r="AN191" s="21" t="str">
        <f t="shared" si="4"/>
        <v>NO</v>
      </c>
    </row>
    <row r="192" ht="15.75" customHeight="1">
      <c r="A192" s="48">
        <v>45993.0</v>
      </c>
      <c r="B192" s="8" t="str">
        <f t="shared" si="1"/>
        <v>06 A 18</v>
      </c>
      <c r="C192" s="9" t="str">
        <f t="shared" si="2"/>
        <v>08:00 a 10:00</v>
      </c>
      <c r="D192" s="10" t="s">
        <v>653</v>
      </c>
      <c r="E192" s="10" t="s">
        <v>697</v>
      </c>
      <c r="F192" s="8">
        <v>2.0</v>
      </c>
      <c r="G192" s="10" t="s">
        <v>727</v>
      </c>
      <c r="H192" s="43">
        <v>915994.0</v>
      </c>
      <c r="I192" s="10">
        <v>4.6748043E7</v>
      </c>
      <c r="J192" s="10" t="s">
        <v>42</v>
      </c>
      <c r="K192" s="10" t="s">
        <v>43</v>
      </c>
      <c r="L192" s="8" t="s">
        <v>285</v>
      </c>
      <c r="M192" s="8"/>
      <c r="N192" s="10" t="s">
        <v>728</v>
      </c>
      <c r="O192" s="47" t="s">
        <v>191</v>
      </c>
      <c r="P192" s="14">
        <v>0.415277777777778</v>
      </c>
      <c r="Q192" s="14">
        <v>0.444444444444444</v>
      </c>
      <c r="R192" s="14">
        <v>0.415277777777778</v>
      </c>
      <c r="S192" s="14" t="s">
        <v>47</v>
      </c>
      <c r="T192" s="14" t="s">
        <v>47</v>
      </c>
      <c r="U192" s="14" t="s">
        <v>47</v>
      </c>
      <c r="V192" s="14" t="s">
        <v>47</v>
      </c>
      <c r="W192" s="10" t="s">
        <v>729</v>
      </c>
      <c r="X192" s="15">
        <v>0.0</v>
      </c>
      <c r="Y192" s="15">
        <v>0.0</v>
      </c>
      <c r="Z192" s="15">
        <v>1.0</v>
      </c>
      <c r="AA192" s="10" t="s">
        <v>730</v>
      </c>
      <c r="AB192" s="10" t="s">
        <v>50</v>
      </c>
      <c r="AC192" s="10" t="s">
        <v>51</v>
      </c>
      <c r="AD192" s="10"/>
      <c r="AE192" s="10" t="s">
        <v>288</v>
      </c>
      <c r="AF192" s="8" t="s">
        <v>52</v>
      </c>
      <c r="AG192" s="10"/>
      <c r="AH192" s="16"/>
      <c r="AI192" s="17"/>
      <c r="AJ192" s="44"/>
      <c r="AK192" s="10"/>
      <c r="AL192" s="19">
        <f>VLOOKUP(G192,Hoja2!P:Q,2,0)</f>
        <v>41474117</v>
      </c>
      <c r="AM192" s="20" t="str">
        <f t="shared" si="3"/>
        <v>NADA</v>
      </c>
      <c r="AN192" s="21" t="str">
        <f t="shared" si="4"/>
        <v>NO</v>
      </c>
    </row>
    <row r="193" ht="15.75" customHeight="1">
      <c r="A193" s="48">
        <v>45993.0</v>
      </c>
      <c r="B193" s="8" t="str">
        <f t="shared" si="1"/>
        <v>06 A 18</v>
      </c>
      <c r="C193" s="9" t="str">
        <f t="shared" si="2"/>
        <v>08:00 a 10:00</v>
      </c>
      <c r="D193" s="10" t="s">
        <v>653</v>
      </c>
      <c r="E193" s="10" t="s">
        <v>672</v>
      </c>
      <c r="F193" s="8">
        <v>2.0</v>
      </c>
      <c r="G193" s="10" t="s">
        <v>317</v>
      </c>
      <c r="H193" s="43">
        <v>916921.0</v>
      </c>
      <c r="I193" s="10">
        <v>4.674806E7</v>
      </c>
      <c r="J193" s="10" t="s">
        <v>86</v>
      </c>
      <c r="K193" s="10" t="s">
        <v>87</v>
      </c>
      <c r="L193" s="8"/>
      <c r="M193" s="8" t="s">
        <v>291</v>
      </c>
      <c r="N193" s="10" t="s">
        <v>731</v>
      </c>
      <c r="O193" s="47" t="s">
        <v>476</v>
      </c>
      <c r="P193" s="14">
        <v>0.413888888888889</v>
      </c>
      <c r="Q193" s="14">
        <v>0.431944444444444</v>
      </c>
      <c r="R193" s="14">
        <v>0.415972222222222</v>
      </c>
      <c r="S193" s="14" t="s">
        <v>47</v>
      </c>
      <c r="T193" s="14" t="s">
        <v>47</v>
      </c>
      <c r="U193" s="14" t="s">
        <v>47</v>
      </c>
      <c r="V193" s="14" t="s">
        <v>47</v>
      </c>
      <c r="W193" s="10" t="s">
        <v>732</v>
      </c>
      <c r="X193" s="15">
        <v>1.0</v>
      </c>
      <c r="Y193" s="15">
        <v>0.0</v>
      </c>
      <c r="Z193" s="15">
        <v>0.0</v>
      </c>
      <c r="AA193" s="10" t="s">
        <v>478</v>
      </c>
      <c r="AB193" s="10" t="s">
        <v>50</v>
      </c>
      <c r="AC193" s="10" t="s">
        <v>51</v>
      </c>
      <c r="AD193" s="10"/>
      <c r="AE193" s="10" t="s">
        <v>294</v>
      </c>
      <c r="AF193" s="8" t="s">
        <v>73</v>
      </c>
      <c r="AG193" s="10"/>
      <c r="AH193" s="16"/>
      <c r="AI193" s="17"/>
      <c r="AJ193" s="44"/>
      <c r="AK193" s="10"/>
      <c r="AL193" s="19">
        <f>VLOOKUP(G193,Hoja2!P:Q,2,0)</f>
        <v>94243803</v>
      </c>
      <c r="AM193" s="20" t="str">
        <f t="shared" si="3"/>
        <v>IMPUTADO</v>
      </c>
      <c r="AN193" s="21" t="str">
        <f t="shared" si="4"/>
        <v>NO</v>
      </c>
    </row>
    <row r="194" ht="15.75" customHeight="1">
      <c r="A194" s="48">
        <v>45993.0</v>
      </c>
      <c r="B194" s="8" t="str">
        <f t="shared" si="1"/>
        <v>06 A 18</v>
      </c>
      <c r="C194" s="9" t="str">
        <f t="shared" si="2"/>
        <v>08:00 a 10:00</v>
      </c>
      <c r="D194" s="10" t="s">
        <v>653</v>
      </c>
      <c r="E194" s="10" t="s">
        <v>676</v>
      </c>
      <c r="F194" s="8">
        <v>2.0</v>
      </c>
      <c r="G194" s="10" t="s">
        <v>733</v>
      </c>
      <c r="H194" s="43">
        <v>915948.0</v>
      </c>
      <c r="I194" s="10">
        <v>4.6748072E7</v>
      </c>
      <c r="J194" s="10" t="s">
        <v>181</v>
      </c>
      <c r="K194" s="10" t="s">
        <v>98</v>
      </c>
      <c r="L194" s="8"/>
      <c r="M194" s="8"/>
      <c r="N194" s="10" t="s">
        <v>734</v>
      </c>
      <c r="O194" s="47" t="s">
        <v>101</v>
      </c>
      <c r="P194" s="14">
        <v>0.4125</v>
      </c>
      <c r="Q194" s="14">
        <v>0.441666666666667</v>
      </c>
      <c r="R194" s="14">
        <v>0.415972222222222</v>
      </c>
      <c r="S194" s="14" t="s">
        <v>47</v>
      </c>
      <c r="T194" s="14" t="s">
        <v>47</v>
      </c>
      <c r="U194" s="14" t="s">
        <v>47</v>
      </c>
      <c r="V194" s="14" t="s">
        <v>47</v>
      </c>
      <c r="W194" s="10" t="s">
        <v>735</v>
      </c>
      <c r="X194" s="15">
        <v>0.0</v>
      </c>
      <c r="Y194" s="15">
        <v>0.0</v>
      </c>
      <c r="Z194" s="15">
        <v>0.0</v>
      </c>
      <c r="AA194" s="10" t="s">
        <v>103</v>
      </c>
      <c r="AB194" s="10" t="s">
        <v>50</v>
      </c>
      <c r="AC194" s="10" t="s">
        <v>71</v>
      </c>
      <c r="AD194" s="10"/>
      <c r="AE194" s="10"/>
      <c r="AF194" s="8" t="s">
        <v>52</v>
      </c>
      <c r="AG194" s="10"/>
      <c r="AH194" s="16"/>
      <c r="AI194" s="17"/>
      <c r="AJ194" s="44"/>
      <c r="AK194" s="10"/>
      <c r="AL194" s="19" t="str">
        <f>VLOOKUP(G194,Hoja2!P:Q,2,0)</f>
        <v>#N/A</v>
      </c>
      <c r="AM194" s="20" t="str">
        <f t="shared" si="3"/>
        <v>NADA</v>
      </c>
      <c r="AN194" s="21" t="str">
        <f t="shared" si="4"/>
        <v>NO</v>
      </c>
    </row>
    <row r="195" ht="15.75" customHeight="1">
      <c r="A195" s="48">
        <v>45993.0</v>
      </c>
      <c r="B195" s="8" t="str">
        <f t="shared" si="1"/>
        <v>06 A 18</v>
      </c>
      <c r="C195" s="9" t="str">
        <f t="shared" si="2"/>
        <v>10:00 a 12:00</v>
      </c>
      <c r="D195" s="10" t="s">
        <v>653</v>
      </c>
      <c r="E195" s="10" t="s">
        <v>658</v>
      </c>
      <c r="F195" s="8">
        <v>2.0</v>
      </c>
      <c r="G195" s="10" t="s">
        <v>189</v>
      </c>
      <c r="H195" s="43">
        <v>916044.0</v>
      </c>
      <c r="I195" s="10">
        <v>4.6748173E7</v>
      </c>
      <c r="J195" s="10" t="s">
        <v>42</v>
      </c>
      <c r="K195" s="10" t="s">
        <v>43</v>
      </c>
      <c r="L195" s="8" t="s">
        <v>285</v>
      </c>
      <c r="M195" s="8"/>
      <c r="N195" s="10" t="s">
        <v>736</v>
      </c>
      <c r="O195" s="47" t="s">
        <v>737</v>
      </c>
      <c r="P195" s="14">
        <v>0.425694444444444</v>
      </c>
      <c r="Q195" s="14">
        <v>0.447222222222222</v>
      </c>
      <c r="R195" s="14">
        <v>0.425694444444444</v>
      </c>
      <c r="S195" s="14">
        <v>0.440277777777778</v>
      </c>
      <c r="T195" s="14" t="s">
        <v>47</v>
      </c>
      <c r="U195" s="14" t="s">
        <v>47</v>
      </c>
      <c r="V195" s="14" t="s">
        <v>47</v>
      </c>
      <c r="W195" s="10" t="s">
        <v>738</v>
      </c>
      <c r="X195" s="15">
        <v>0.0</v>
      </c>
      <c r="Y195" s="15">
        <v>0.0</v>
      </c>
      <c r="Z195" s="15">
        <v>1.0</v>
      </c>
      <c r="AA195" s="10" t="s">
        <v>110</v>
      </c>
      <c r="AB195" s="10" t="s">
        <v>50</v>
      </c>
      <c r="AC195" s="10" t="s">
        <v>51</v>
      </c>
      <c r="AD195" s="10"/>
      <c r="AE195" s="10" t="s">
        <v>288</v>
      </c>
      <c r="AF195" s="8" t="s">
        <v>52</v>
      </c>
      <c r="AG195" s="10"/>
      <c r="AH195" s="16" t="s">
        <v>739</v>
      </c>
      <c r="AI195" s="17"/>
      <c r="AJ195" s="44"/>
      <c r="AK195" s="10"/>
      <c r="AL195" s="19">
        <f>VLOOKUP(G195,Hoja2!P:Q,2,0)</f>
        <v>43444086</v>
      </c>
      <c r="AM195" s="20" t="str">
        <f t="shared" si="3"/>
        <v>NADA</v>
      </c>
      <c r="AN195" s="21" t="str">
        <f t="shared" si="4"/>
        <v>NO</v>
      </c>
    </row>
    <row r="196" ht="15.75" customHeight="1">
      <c r="A196" s="48">
        <v>45993.0</v>
      </c>
      <c r="B196" s="8" t="str">
        <f t="shared" si="1"/>
        <v>06 A 18</v>
      </c>
      <c r="C196" s="9" t="str">
        <f t="shared" si="2"/>
        <v>10:00 a 12:00</v>
      </c>
      <c r="D196" s="10" t="s">
        <v>653</v>
      </c>
      <c r="E196" s="10" t="s">
        <v>654</v>
      </c>
      <c r="F196" s="8">
        <v>2.0</v>
      </c>
      <c r="G196" s="10" t="s">
        <v>740</v>
      </c>
      <c r="H196" s="43">
        <v>941108.0</v>
      </c>
      <c r="I196" s="10">
        <v>4.6748222E7</v>
      </c>
      <c r="J196" s="10" t="s">
        <v>152</v>
      </c>
      <c r="K196" s="10" t="s">
        <v>43</v>
      </c>
      <c r="L196" s="8" t="s">
        <v>106</v>
      </c>
      <c r="M196" s="8"/>
      <c r="N196" s="10" t="s">
        <v>741</v>
      </c>
      <c r="O196" s="47" t="s">
        <v>277</v>
      </c>
      <c r="P196" s="14">
        <v>0.420833333333333</v>
      </c>
      <c r="Q196" s="14">
        <v>0.428472222222222</v>
      </c>
      <c r="R196" s="14">
        <v>0.420833333333333</v>
      </c>
      <c r="S196" s="14" t="s">
        <v>47</v>
      </c>
      <c r="T196" s="14" t="s">
        <v>47</v>
      </c>
      <c r="U196" s="14" t="s">
        <v>47</v>
      </c>
      <c r="V196" s="14" t="s">
        <v>47</v>
      </c>
      <c r="W196" s="10" t="s">
        <v>742</v>
      </c>
      <c r="X196" s="15">
        <v>0.0</v>
      </c>
      <c r="Y196" s="15">
        <v>0.0</v>
      </c>
      <c r="Z196" s="15">
        <v>0.0</v>
      </c>
      <c r="AA196" s="10" t="s">
        <v>279</v>
      </c>
      <c r="AB196" s="10" t="s">
        <v>50</v>
      </c>
      <c r="AC196" s="10" t="s">
        <v>330</v>
      </c>
      <c r="AD196" s="10"/>
      <c r="AE196" s="10"/>
      <c r="AF196" s="8" t="s">
        <v>52</v>
      </c>
      <c r="AG196" s="10"/>
      <c r="AH196" s="16"/>
      <c r="AI196" s="17"/>
      <c r="AJ196" s="44"/>
      <c r="AK196" s="10"/>
      <c r="AL196" s="19">
        <f>VLOOKUP(G196,Hoja2!P:Q,2,0)</f>
        <v>12896</v>
      </c>
      <c r="AM196" s="20" t="str">
        <f t="shared" si="3"/>
        <v>NADA</v>
      </c>
      <c r="AN196" s="21" t="str">
        <f t="shared" si="4"/>
        <v>NO</v>
      </c>
    </row>
    <row r="197" ht="15.75" customHeight="1">
      <c r="A197" s="48">
        <v>45993.0</v>
      </c>
      <c r="B197" s="8" t="str">
        <f t="shared" si="1"/>
        <v>06 A 18</v>
      </c>
      <c r="C197" s="9" t="str">
        <f t="shared" si="2"/>
        <v>10:00 a 12:00</v>
      </c>
      <c r="D197" s="10" t="s">
        <v>653</v>
      </c>
      <c r="E197" s="10" t="s">
        <v>707</v>
      </c>
      <c r="F197" s="8">
        <v>2.0</v>
      </c>
      <c r="G197" s="10" t="s">
        <v>743</v>
      </c>
      <c r="H197" s="43">
        <v>916491.0</v>
      </c>
      <c r="I197" s="10">
        <v>4.6748323E7</v>
      </c>
      <c r="J197" s="10" t="s">
        <v>42</v>
      </c>
      <c r="K197" s="10" t="s">
        <v>43</v>
      </c>
      <c r="L197" s="8" t="s">
        <v>106</v>
      </c>
      <c r="M197" s="8"/>
      <c r="N197" s="10" t="s">
        <v>744</v>
      </c>
      <c r="O197" s="47" t="s">
        <v>237</v>
      </c>
      <c r="P197" s="14">
        <v>0.440277777777778</v>
      </c>
      <c r="Q197" s="14">
        <v>0.446527777777778</v>
      </c>
      <c r="R197" s="14">
        <v>0.440277777777778</v>
      </c>
      <c r="S197" s="14" t="s">
        <v>47</v>
      </c>
      <c r="T197" s="14" t="s">
        <v>47</v>
      </c>
      <c r="U197" s="14" t="s">
        <v>47</v>
      </c>
      <c r="V197" s="14" t="s">
        <v>47</v>
      </c>
      <c r="W197" s="10" t="s">
        <v>745</v>
      </c>
      <c r="X197" s="15">
        <v>0.0</v>
      </c>
      <c r="Y197" s="15">
        <v>0.0</v>
      </c>
      <c r="Z197" s="15">
        <v>0.0</v>
      </c>
      <c r="AA197" s="10" t="s">
        <v>270</v>
      </c>
      <c r="AB197" s="10" t="s">
        <v>50</v>
      </c>
      <c r="AC197" s="10" t="s">
        <v>51</v>
      </c>
      <c r="AD197" s="10"/>
      <c r="AE197" s="10"/>
      <c r="AF197" s="8" t="s">
        <v>52</v>
      </c>
      <c r="AG197" s="10"/>
      <c r="AH197" s="16"/>
      <c r="AI197" s="17"/>
      <c r="AJ197" s="44"/>
      <c r="AK197" s="10"/>
      <c r="AL197" s="19">
        <f>VLOOKUP(G197,Hoja2!P:Q,2,0)</f>
        <v>42434727</v>
      </c>
      <c r="AM197" s="20" t="str">
        <f t="shared" si="3"/>
        <v>NADA</v>
      </c>
      <c r="AN197" s="21" t="str">
        <f t="shared" si="4"/>
        <v>NO</v>
      </c>
    </row>
    <row r="198" ht="15.75" customHeight="1">
      <c r="A198" s="48">
        <v>45993.0</v>
      </c>
      <c r="B198" s="8" t="str">
        <f t="shared" si="1"/>
        <v>06 A 18</v>
      </c>
      <c r="C198" s="9" t="str">
        <f t="shared" si="2"/>
        <v>10:00 a 12:00</v>
      </c>
      <c r="D198" s="10" t="s">
        <v>653</v>
      </c>
      <c r="E198" s="10" t="s">
        <v>676</v>
      </c>
      <c r="F198" s="8">
        <v>2.0</v>
      </c>
      <c r="G198" s="10" t="s">
        <v>659</v>
      </c>
      <c r="H198" s="43">
        <v>916233.0</v>
      </c>
      <c r="I198" s="10">
        <v>4.6748403E7</v>
      </c>
      <c r="J198" s="10" t="s">
        <v>181</v>
      </c>
      <c r="K198" s="10" t="s">
        <v>43</v>
      </c>
      <c r="L198" s="8" t="s">
        <v>44</v>
      </c>
      <c r="M198" s="8"/>
      <c r="N198" s="10" t="s">
        <v>746</v>
      </c>
      <c r="O198" s="47" t="s">
        <v>165</v>
      </c>
      <c r="P198" s="14">
        <v>0.449305555555556</v>
      </c>
      <c r="Q198" s="14">
        <v>0.449305555555556</v>
      </c>
      <c r="R198" s="14">
        <v>0.454861111111111</v>
      </c>
      <c r="S198" s="14" t="s">
        <v>47</v>
      </c>
      <c r="T198" s="14" t="s">
        <v>47</v>
      </c>
      <c r="U198" s="14" t="s">
        <v>47</v>
      </c>
      <c r="V198" s="14" t="s">
        <v>47</v>
      </c>
      <c r="W198" s="10" t="s">
        <v>747</v>
      </c>
      <c r="X198" s="15">
        <v>0.0</v>
      </c>
      <c r="Y198" s="15">
        <v>0.0</v>
      </c>
      <c r="Z198" s="15">
        <v>0.0</v>
      </c>
      <c r="AA198" s="10" t="s">
        <v>360</v>
      </c>
      <c r="AB198" s="10" t="s">
        <v>50</v>
      </c>
      <c r="AC198" s="10" t="s">
        <v>51</v>
      </c>
      <c r="AD198" s="10"/>
      <c r="AE198" s="10"/>
      <c r="AF198" s="8" t="s">
        <v>52</v>
      </c>
      <c r="AG198" s="10"/>
      <c r="AH198" s="16" t="s">
        <v>748</v>
      </c>
      <c r="AI198" s="17"/>
      <c r="AJ198" s="44"/>
      <c r="AK198" s="10"/>
      <c r="AL198" s="19">
        <f>VLOOKUP(G198,Hoja2!P:Q,2,0)</f>
        <v>40097155</v>
      </c>
      <c r="AM198" s="20" t="str">
        <f t="shared" si="3"/>
        <v>NADA</v>
      </c>
      <c r="AN198" s="21" t="str">
        <f t="shared" si="4"/>
        <v>NO</v>
      </c>
    </row>
    <row r="199" ht="15.75" customHeight="1">
      <c r="A199" s="48">
        <v>45993.0</v>
      </c>
      <c r="B199" s="8" t="str">
        <f t="shared" si="1"/>
        <v>06 A 18</v>
      </c>
      <c r="C199" s="9" t="str">
        <f t="shared" si="2"/>
        <v>10:00 a 12:00</v>
      </c>
      <c r="D199" s="10" t="s">
        <v>653</v>
      </c>
      <c r="E199" s="10" t="s">
        <v>676</v>
      </c>
      <c r="F199" s="8">
        <v>2.0</v>
      </c>
      <c r="G199" s="10" t="s">
        <v>749</v>
      </c>
      <c r="H199" s="43">
        <v>916055.0</v>
      </c>
      <c r="I199" s="10">
        <v>4.6748406E7</v>
      </c>
      <c r="J199" s="10" t="s">
        <v>181</v>
      </c>
      <c r="K199" s="10" t="s">
        <v>43</v>
      </c>
      <c r="L199" s="8" t="s">
        <v>174</v>
      </c>
      <c r="M199" s="8" t="s">
        <v>118</v>
      </c>
      <c r="N199" s="10" t="s">
        <v>750</v>
      </c>
      <c r="O199" s="47" t="s">
        <v>101</v>
      </c>
      <c r="P199" s="14">
        <v>0.447222222222222</v>
      </c>
      <c r="Q199" s="14">
        <v>0.472916666666667</v>
      </c>
      <c r="R199" s="14">
        <v>0.447916666666667</v>
      </c>
      <c r="S199" s="14">
        <v>0.450694444444444</v>
      </c>
      <c r="T199" s="14" t="s">
        <v>47</v>
      </c>
      <c r="U199" s="14" t="s">
        <v>47</v>
      </c>
      <c r="V199" s="14" t="s">
        <v>47</v>
      </c>
      <c r="W199" s="10" t="s">
        <v>751</v>
      </c>
      <c r="X199" s="15">
        <v>0.0</v>
      </c>
      <c r="Y199" s="15">
        <v>1.0</v>
      </c>
      <c r="Z199" s="15">
        <v>1.0</v>
      </c>
      <c r="AA199" s="10" t="s">
        <v>216</v>
      </c>
      <c r="AB199" s="10" t="s">
        <v>50</v>
      </c>
      <c r="AC199" s="10" t="s">
        <v>51</v>
      </c>
      <c r="AD199" s="10"/>
      <c r="AE199" s="10" t="s">
        <v>752</v>
      </c>
      <c r="AF199" s="8" t="s">
        <v>177</v>
      </c>
      <c r="AG199" s="10" t="s">
        <v>726</v>
      </c>
      <c r="AH199" s="16"/>
      <c r="AI199" s="17"/>
      <c r="AJ199" s="44"/>
      <c r="AK199" s="10"/>
      <c r="AL199" s="19">
        <f>VLOOKUP(G199,Hoja2!P:Q,2,0)</f>
        <v>35087618</v>
      </c>
      <c r="AM199" s="20" t="str">
        <f t="shared" si="3"/>
        <v>IMPUTADO</v>
      </c>
      <c r="AN199" s="21" t="str">
        <f t="shared" si="4"/>
        <v>NO</v>
      </c>
    </row>
    <row r="200" ht="15.75" customHeight="1">
      <c r="A200" s="48">
        <v>45993.0</v>
      </c>
      <c r="B200" s="8" t="str">
        <f t="shared" si="1"/>
        <v>06 A 18</v>
      </c>
      <c r="C200" s="9" t="str">
        <f t="shared" si="2"/>
        <v>10:00 a 12:00</v>
      </c>
      <c r="D200" s="10" t="s">
        <v>653</v>
      </c>
      <c r="E200" s="10" t="s">
        <v>676</v>
      </c>
      <c r="F200" s="8">
        <v>2.0</v>
      </c>
      <c r="G200" s="10" t="s">
        <v>677</v>
      </c>
      <c r="H200" s="43">
        <v>916353.0</v>
      </c>
      <c r="I200" s="10">
        <v>4.6748506E7</v>
      </c>
      <c r="J200" s="10" t="s">
        <v>181</v>
      </c>
      <c r="K200" s="10" t="s">
        <v>43</v>
      </c>
      <c r="L200" s="8" t="s">
        <v>147</v>
      </c>
      <c r="M200" s="8"/>
      <c r="N200" s="10" t="s">
        <v>753</v>
      </c>
      <c r="O200" s="47" t="s">
        <v>101</v>
      </c>
      <c r="P200" s="14">
        <v>0.465972222222222</v>
      </c>
      <c r="Q200" s="14">
        <v>0.493055555555556</v>
      </c>
      <c r="R200" s="14">
        <v>0.465972222222222</v>
      </c>
      <c r="S200" s="14">
        <v>0.466666666666667</v>
      </c>
      <c r="T200" s="14" t="s">
        <v>47</v>
      </c>
      <c r="U200" s="14" t="s">
        <v>47</v>
      </c>
      <c r="V200" s="14" t="s">
        <v>47</v>
      </c>
      <c r="W200" s="10" t="s">
        <v>754</v>
      </c>
      <c r="X200" s="15">
        <v>0.0</v>
      </c>
      <c r="Y200" s="15">
        <v>0.0</v>
      </c>
      <c r="Z200" s="15">
        <v>1.0</v>
      </c>
      <c r="AA200" s="10" t="s">
        <v>103</v>
      </c>
      <c r="AB200" s="10" t="s">
        <v>50</v>
      </c>
      <c r="AC200" s="10" t="s">
        <v>51</v>
      </c>
      <c r="AD200" s="10"/>
      <c r="AE200" s="10" t="s">
        <v>755</v>
      </c>
      <c r="AF200" s="8" t="s">
        <v>52</v>
      </c>
      <c r="AG200" s="10"/>
      <c r="AH200" s="16"/>
      <c r="AI200" s="17"/>
      <c r="AJ200" s="44"/>
      <c r="AK200" s="10"/>
      <c r="AL200" s="19">
        <f>VLOOKUP(G200,Hoja2!P:Q,2,0)</f>
        <v>39625530</v>
      </c>
      <c r="AM200" s="20" t="str">
        <f t="shared" si="3"/>
        <v>NADA</v>
      </c>
      <c r="AN200" s="21" t="str">
        <f t="shared" si="4"/>
        <v>NO</v>
      </c>
    </row>
    <row r="201" ht="15.75" customHeight="1">
      <c r="A201" s="48">
        <v>45993.0</v>
      </c>
      <c r="B201" s="8" t="str">
        <f t="shared" si="1"/>
        <v>06 A 18</v>
      </c>
      <c r="C201" s="9" t="str">
        <f t="shared" si="2"/>
        <v>10:00 a 12:00</v>
      </c>
      <c r="D201" s="10" t="s">
        <v>653</v>
      </c>
      <c r="E201" s="10" t="s">
        <v>707</v>
      </c>
      <c r="F201" s="8">
        <v>2.0</v>
      </c>
      <c r="G201" s="10" t="s">
        <v>720</v>
      </c>
      <c r="H201" s="43">
        <v>916555.0</v>
      </c>
      <c r="I201" s="10">
        <v>4.6748511E7</v>
      </c>
      <c r="J201" s="10" t="s">
        <v>42</v>
      </c>
      <c r="K201" s="10" t="s">
        <v>756</v>
      </c>
      <c r="L201" s="8"/>
      <c r="M201" s="8" t="s">
        <v>756</v>
      </c>
      <c r="N201" s="10" t="s">
        <v>433</v>
      </c>
      <c r="O201" s="47" t="s">
        <v>56</v>
      </c>
      <c r="P201" s="14">
        <v>0.447916666666667</v>
      </c>
      <c r="Q201" s="14">
        <v>0.622222222222222</v>
      </c>
      <c r="R201" s="14">
        <v>0.45625</v>
      </c>
      <c r="S201" s="14" t="s">
        <v>47</v>
      </c>
      <c r="T201" s="14" t="s">
        <v>47</v>
      </c>
      <c r="U201" s="14" t="s">
        <v>47</v>
      </c>
      <c r="V201" s="14" t="s">
        <v>47</v>
      </c>
      <c r="W201" s="10" t="s">
        <v>757</v>
      </c>
      <c r="X201" s="15">
        <v>0.0</v>
      </c>
      <c r="Y201" s="15">
        <v>1.0</v>
      </c>
      <c r="Z201" s="15">
        <v>0.0</v>
      </c>
      <c r="AA201" s="10" t="s">
        <v>58</v>
      </c>
      <c r="AB201" s="10" t="s">
        <v>50</v>
      </c>
      <c r="AC201" s="10" t="s">
        <v>71</v>
      </c>
      <c r="AD201" s="10"/>
      <c r="AE201" s="10" t="s">
        <v>116</v>
      </c>
      <c r="AF201" s="8" t="s">
        <v>73</v>
      </c>
      <c r="AG201" s="10"/>
      <c r="AH201" s="16" t="s">
        <v>758</v>
      </c>
      <c r="AI201" s="17"/>
      <c r="AJ201" s="44"/>
      <c r="AK201" s="10"/>
      <c r="AL201" s="19">
        <f>VLOOKUP(G201,Hoja2!P:Q,2,0)</f>
        <v>18822937</v>
      </c>
      <c r="AM201" s="20" t="str">
        <f t="shared" si="3"/>
        <v>IMPUTADO</v>
      </c>
      <c r="AN201" s="21" t="str">
        <f t="shared" si="4"/>
        <v>NO</v>
      </c>
    </row>
    <row r="202" ht="15.75" customHeight="1">
      <c r="A202" s="48">
        <v>45993.0</v>
      </c>
      <c r="B202" s="8" t="str">
        <f t="shared" si="1"/>
        <v>06 A 18</v>
      </c>
      <c r="C202" s="9" t="str">
        <f t="shared" si="2"/>
        <v>10:00 a 12:00</v>
      </c>
      <c r="D202" s="10" t="s">
        <v>653</v>
      </c>
      <c r="E202" s="10" t="s">
        <v>658</v>
      </c>
      <c r="F202" s="8">
        <v>2.0</v>
      </c>
      <c r="G202" s="10" t="s">
        <v>668</v>
      </c>
      <c r="H202" s="43">
        <v>915979.0</v>
      </c>
      <c r="I202" s="10">
        <v>4.6748829E7</v>
      </c>
      <c r="J202" s="10" t="s">
        <v>42</v>
      </c>
      <c r="K202" s="10" t="s">
        <v>43</v>
      </c>
      <c r="L202" s="8" t="s">
        <v>285</v>
      </c>
      <c r="M202" s="8"/>
      <c r="N202" s="10" t="s">
        <v>759</v>
      </c>
      <c r="O202" s="47" t="s">
        <v>670</v>
      </c>
      <c r="P202" s="14">
        <v>0.484722222222222</v>
      </c>
      <c r="Q202" s="14">
        <v>0.498611111111111</v>
      </c>
      <c r="R202" s="14">
        <v>0.484722222222222</v>
      </c>
      <c r="S202" s="14" t="s">
        <v>47</v>
      </c>
      <c r="T202" s="14" t="s">
        <v>47</v>
      </c>
      <c r="U202" s="14" t="s">
        <v>47</v>
      </c>
      <c r="V202" s="14" t="s">
        <v>47</v>
      </c>
      <c r="W202" s="10" t="s">
        <v>760</v>
      </c>
      <c r="X202" s="15">
        <v>0.0</v>
      </c>
      <c r="Y202" s="15">
        <v>0.0</v>
      </c>
      <c r="Z202" s="15">
        <v>0.0</v>
      </c>
      <c r="AA202" s="10" t="s">
        <v>309</v>
      </c>
      <c r="AB202" s="10" t="s">
        <v>50</v>
      </c>
      <c r="AC202" s="10" t="s">
        <v>51</v>
      </c>
      <c r="AD202" s="10"/>
      <c r="AE202" s="10"/>
      <c r="AF202" s="8" t="s">
        <v>52</v>
      </c>
      <c r="AG202" s="10"/>
      <c r="AH202" s="16"/>
      <c r="AI202" s="17"/>
      <c r="AJ202" s="44"/>
      <c r="AK202" s="10"/>
      <c r="AL202" s="19">
        <f>VLOOKUP(G202,Hoja2!P:Q,2,0)</f>
        <v>25512003</v>
      </c>
      <c r="AM202" s="20" t="str">
        <f t="shared" si="3"/>
        <v>NADA</v>
      </c>
      <c r="AN202" s="21" t="str">
        <f t="shared" si="4"/>
        <v>NO</v>
      </c>
    </row>
    <row r="203" ht="15.75" customHeight="1">
      <c r="A203" s="48">
        <v>45993.0</v>
      </c>
      <c r="B203" s="8" t="str">
        <f t="shared" si="1"/>
        <v>06 A 18</v>
      </c>
      <c r="C203" s="9" t="str">
        <f t="shared" si="2"/>
        <v>12:00 a 14:00</v>
      </c>
      <c r="D203" s="10" t="s">
        <v>653</v>
      </c>
      <c r="E203" s="10" t="s">
        <v>697</v>
      </c>
      <c r="F203" s="8">
        <v>2.0</v>
      </c>
      <c r="G203" s="10" t="s">
        <v>761</v>
      </c>
      <c r="H203" s="43">
        <v>916644.0</v>
      </c>
      <c r="I203" s="10">
        <v>4.6748984E7</v>
      </c>
      <c r="J203" s="10" t="s">
        <v>42</v>
      </c>
      <c r="K203" s="10" t="s">
        <v>43</v>
      </c>
      <c r="L203" s="8" t="s">
        <v>106</v>
      </c>
      <c r="M203" s="8" t="s">
        <v>506</v>
      </c>
      <c r="N203" s="10" t="s">
        <v>762</v>
      </c>
      <c r="O203" s="47" t="s">
        <v>46</v>
      </c>
      <c r="P203" s="14">
        <v>0.515277777777778</v>
      </c>
      <c r="Q203" s="14">
        <v>0.535416666666667</v>
      </c>
      <c r="R203" s="14">
        <v>0.515277777777778</v>
      </c>
      <c r="S203" s="14" t="s">
        <v>47</v>
      </c>
      <c r="T203" s="14" t="s">
        <v>47</v>
      </c>
      <c r="U203" s="14" t="s">
        <v>47</v>
      </c>
      <c r="V203" s="14" t="s">
        <v>47</v>
      </c>
      <c r="W203" s="10" t="s">
        <v>763</v>
      </c>
      <c r="X203" s="15">
        <v>2.0</v>
      </c>
      <c r="Y203" s="15">
        <v>0.0</v>
      </c>
      <c r="Z203" s="15">
        <v>0.0</v>
      </c>
      <c r="AA203" s="10" t="s">
        <v>131</v>
      </c>
      <c r="AB203" s="10" t="s">
        <v>50</v>
      </c>
      <c r="AC203" s="10" t="s">
        <v>51</v>
      </c>
      <c r="AD203" s="10"/>
      <c r="AE203" s="10" t="s">
        <v>764</v>
      </c>
      <c r="AF203" s="8" t="s">
        <v>177</v>
      </c>
      <c r="AG203" s="10"/>
      <c r="AH203" s="16" t="s">
        <v>765</v>
      </c>
      <c r="AI203" s="17"/>
      <c r="AJ203" s="44"/>
      <c r="AK203" s="10"/>
      <c r="AL203" s="19">
        <f>VLOOKUP(G203,Hoja2!P:Q,2,0)</f>
        <v>45926911</v>
      </c>
      <c r="AM203" s="20" t="str">
        <f t="shared" si="3"/>
        <v>IMPUTADO</v>
      </c>
      <c r="AN203" s="21" t="str">
        <f t="shared" si="4"/>
        <v>NO</v>
      </c>
    </row>
    <row r="204" ht="15.75" customHeight="1">
      <c r="A204" s="48">
        <v>45993.0</v>
      </c>
      <c r="B204" s="8" t="str">
        <f t="shared" si="1"/>
        <v>06 A 18</v>
      </c>
      <c r="C204" s="9" t="str">
        <f t="shared" si="2"/>
        <v>12:00 a 14:00</v>
      </c>
      <c r="D204" s="10" t="s">
        <v>653</v>
      </c>
      <c r="E204" s="10" t="s">
        <v>658</v>
      </c>
      <c r="F204" s="8">
        <v>2.0</v>
      </c>
      <c r="G204" s="10" t="s">
        <v>766</v>
      </c>
      <c r="H204" s="43">
        <v>916008.0</v>
      </c>
      <c r="I204" s="10">
        <v>4.6749014E7</v>
      </c>
      <c r="J204" s="10" t="s">
        <v>42</v>
      </c>
      <c r="K204" s="10" t="s">
        <v>767</v>
      </c>
      <c r="L204" s="8"/>
      <c r="M204" s="8"/>
      <c r="N204" s="10" t="s">
        <v>768</v>
      </c>
      <c r="O204" s="47" t="s">
        <v>68</v>
      </c>
      <c r="P204" s="14">
        <v>0.504166666666667</v>
      </c>
      <c r="Q204" s="14">
        <v>0.508333333333333</v>
      </c>
      <c r="R204" s="14">
        <v>0.505555555555556</v>
      </c>
      <c r="S204" s="14" t="s">
        <v>47</v>
      </c>
      <c r="T204" s="14" t="s">
        <v>47</v>
      </c>
      <c r="U204" s="14" t="s">
        <v>47</v>
      </c>
      <c r="V204" s="14" t="s">
        <v>47</v>
      </c>
      <c r="W204" s="10" t="s">
        <v>769</v>
      </c>
      <c r="X204" s="15">
        <v>0.0</v>
      </c>
      <c r="Y204" s="15">
        <v>0.0</v>
      </c>
      <c r="Z204" s="15">
        <v>0.0</v>
      </c>
      <c r="AA204" s="10" t="s">
        <v>70</v>
      </c>
      <c r="AB204" s="10" t="s">
        <v>50</v>
      </c>
      <c r="AC204" s="10" t="s">
        <v>51</v>
      </c>
      <c r="AD204" s="10"/>
      <c r="AE204" s="10"/>
      <c r="AF204" s="8" t="s">
        <v>52</v>
      </c>
      <c r="AG204" s="10"/>
      <c r="AH204" s="16" t="s">
        <v>770</v>
      </c>
      <c r="AI204" s="17"/>
      <c r="AJ204" s="44"/>
      <c r="AK204" s="10"/>
      <c r="AL204" s="19">
        <f>VLOOKUP(G204,Hoja2!P:Q,2,0)</f>
        <v>34471</v>
      </c>
      <c r="AM204" s="20" t="str">
        <f t="shared" si="3"/>
        <v>NADA</v>
      </c>
      <c r="AN204" s="21" t="str">
        <f t="shared" si="4"/>
        <v>NO</v>
      </c>
    </row>
    <row r="205" ht="15.75" customHeight="1">
      <c r="A205" s="48">
        <v>45993.0</v>
      </c>
      <c r="B205" s="8" t="str">
        <f t="shared" si="1"/>
        <v>06 A 18</v>
      </c>
      <c r="C205" s="9" t="str">
        <f t="shared" si="2"/>
        <v>12:00 a 14:00</v>
      </c>
      <c r="D205" s="10" t="s">
        <v>653</v>
      </c>
      <c r="E205" s="10" t="s">
        <v>697</v>
      </c>
      <c r="F205" s="8">
        <v>2.0</v>
      </c>
      <c r="G205" s="10" t="s">
        <v>711</v>
      </c>
      <c r="H205" s="43">
        <v>916378.0</v>
      </c>
      <c r="I205" s="10">
        <v>4.6749042E7</v>
      </c>
      <c r="J205" s="10" t="s">
        <v>42</v>
      </c>
      <c r="K205" s="10" t="s">
        <v>54</v>
      </c>
      <c r="L205" s="8"/>
      <c r="M205" s="8"/>
      <c r="N205" s="10" t="s">
        <v>771</v>
      </c>
      <c r="O205" s="47" t="s">
        <v>772</v>
      </c>
      <c r="P205" s="14">
        <v>0.502083333333333</v>
      </c>
      <c r="Q205" s="14">
        <v>0.555555555555556</v>
      </c>
      <c r="R205" s="14">
        <v>0.504166666666667</v>
      </c>
      <c r="S205" s="14">
        <v>0.513194444444444</v>
      </c>
      <c r="T205" s="14">
        <v>0.520833333333333</v>
      </c>
      <c r="U205" s="14" t="s">
        <v>47</v>
      </c>
      <c r="V205" s="14" t="s">
        <v>47</v>
      </c>
      <c r="W205" s="10" t="s">
        <v>773</v>
      </c>
      <c r="X205" s="15">
        <v>0.0</v>
      </c>
      <c r="Y205" s="15">
        <v>0.0</v>
      </c>
      <c r="Z205" s="15">
        <v>1.0</v>
      </c>
      <c r="AA205" s="10" t="s">
        <v>714</v>
      </c>
      <c r="AB205" s="10" t="s">
        <v>50</v>
      </c>
      <c r="AC205" s="10" t="s">
        <v>51</v>
      </c>
      <c r="AD205" s="10"/>
      <c r="AE205" s="10" t="s">
        <v>288</v>
      </c>
      <c r="AF205" s="8" t="s">
        <v>52</v>
      </c>
      <c r="AG205" s="10"/>
      <c r="AH205" s="16"/>
      <c r="AI205" s="17"/>
      <c r="AJ205" s="44"/>
      <c r="AK205" s="10"/>
      <c r="AL205" s="19">
        <f>VLOOKUP(G205,Hoja2!P:Q,2,0)</f>
        <v>22819436</v>
      </c>
      <c r="AM205" s="20" t="str">
        <f t="shared" si="3"/>
        <v>NADA</v>
      </c>
      <c r="AN205" s="21" t="str">
        <f t="shared" si="4"/>
        <v>NO</v>
      </c>
    </row>
    <row r="206" ht="15.75" customHeight="1">
      <c r="A206" s="48">
        <v>45993.0</v>
      </c>
      <c r="B206" s="8" t="str">
        <f t="shared" si="1"/>
        <v>06 A 18</v>
      </c>
      <c r="C206" s="9" t="str">
        <f t="shared" si="2"/>
        <v>12:00 a 14:00</v>
      </c>
      <c r="D206" s="10" t="s">
        <v>653</v>
      </c>
      <c r="E206" s="10" t="s">
        <v>658</v>
      </c>
      <c r="F206" s="8">
        <v>2.0</v>
      </c>
      <c r="G206" s="10" t="s">
        <v>774</v>
      </c>
      <c r="H206" s="43">
        <v>916675.0</v>
      </c>
      <c r="I206" s="10">
        <v>4.6749093E7</v>
      </c>
      <c r="J206" s="10" t="s">
        <v>42</v>
      </c>
      <c r="K206" s="10" t="s">
        <v>43</v>
      </c>
      <c r="L206" s="8" t="s">
        <v>512</v>
      </c>
      <c r="M206" s="8" t="s">
        <v>44</v>
      </c>
      <c r="N206" s="10" t="s">
        <v>775</v>
      </c>
      <c r="O206" s="47" t="s">
        <v>532</v>
      </c>
      <c r="P206" s="14">
        <v>0.510416666666667</v>
      </c>
      <c r="Q206" s="14">
        <v>0.577083333333333</v>
      </c>
      <c r="R206" s="14">
        <v>0.510416666666667</v>
      </c>
      <c r="S206" s="14" t="s">
        <v>47</v>
      </c>
      <c r="T206" s="14" t="s">
        <v>47</v>
      </c>
      <c r="U206" s="14" t="s">
        <v>47</v>
      </c>
      <c r="V206" s="14" t="s">
        <v>47</v>
      </c>
      <c r="W206" s="10" t="s">
        <v>776</v>
      </c>
      <c r="X206" s="15">
        <v>0.0</v>
      </c>
      <c r="Y206" s="15">
        <v>1.0</v>
      </c>
      <c r="Z206" s="15">
        <v>0.0</v>
      </c>
      <c r="AA206" s="10" t="s">
        <v>121</v>
      </c>
      <c r="AB206" s="10" t="s">
        <v>50</v>
      </c>
      <c r="AC206" s="10" t="s">
        <v>51</v>
      </c>
      <c r="AD206" s="10"/>
      <c r="AE206" s="10" t="s">
        <v>116</v>
      </c>
      <c r="AF206" s="8" t="s">
        <v>177</v>
      </c>
      <c r="AG206" s="10" t="s">
        <v>706</v>
      </c>
      <c r="AH206" s="16"/>
      <c r="AI206" s="17"/>
      <c r="AJ206" s="44"/>
      <c r="AK206" s="10"/>
      <c r="AL206" s="19">
        <f>VLOOKUP(G206,Hoja2!P:Q,2,0)</f>
        <v>38837371</v>
      </c>
      <c r="AM206" s="20" t="str">
        <f t="shared" si="3"/>
        <v>IMPUTADO</v>
      </c>
      <c r="AN206" s="21" t="str">
        <f t="shared" si="4"/>
        <v>NO</v>
      </c>
    </row>
    <row r="207" ht="15.75" customHeight="1">
      <c r="A207" s="48">
        <v>45993.0</v>
      </c>
      <c r="B207" s="8" t="str">
        <f t="shared" si="1"/>
        <v>06 A 18</v>
      </c>
      <c r="C207" s="9" t="str">
        <f t="shared" si="2"/>
        <v>12:00 a 14:00</v>
      </c>
      <c r="D207" s="10" t="s">
        <v>653</v>
      </c>
      <c r="E207" s="10" t="s">
        <v>707</v>
      </c>
      <c r="F207" s="8">
        <v>2.0</v>
      </c>
      <c r="G207" s="10" t="s">
        <v>534</v>
      </c>
      <c r="H207" s="43">
        <v>916566.0</v>
      </c>
      <c r="I207" s="10">
        <v>4.6749176E7</v>
      </c>
      <c r="J207" s="10" t="s">
        <v>42</v>
      </c>
      <c r="K207" s="10" t="s">
        <v>43</v>
      </c>
      <c r="L207" s="8" t="s">
        <v>106</v>
      </c>
      <c r="M207" s="8"/>
      <c r="N207" s="10" t="s">
        <v>777</v>
      </c>
      <c r="O207" s="47" t="s">
        <v>246</v>
      </c>
      <c r="P207" s="14">
        <v>0.519444444444444</v>
      </c>
      <c r="Q207" s="14">
        <v>0.53125</v>
      </c>
      <c r="R207" s="14">
        <v>0.519444444444444</v>
      </c>
      <c r="S207" s="14" t="s">
        <v>47</v>
      </c>
      <c r="T207" s="14" t="s">
        <v>47</v>
      </c>
      <c r="U207" s="14" t="s">
        <v>47</v>
      </c>
      <c r="V207" s="14" t="s">
        <v>47</v>
      </c>
      <c r="W207" s="10" t="s">
        <v>778</v>
      </c>
      <c r="X207" s="15">
        <v>0.0</v>
      </c>
      <c r="Y207" s="15">
        <v>0.0</v>
      </c>
      <c r="Z207" s="15">
        <v>0.0</v>
      </c>
      <c r="AA207" s="10" t="s">
        <v>64</v>
      </c>
      <c r="AB207" s="10" t="s">
        <v>50</v>
      </c>
      <c r="AC207" s="10" t="s">
        <v>51</v>
      </c>
      <c r="AD207" s="10"/>
      <c r="AE207" s="10"/>
      <c r="AF207" s="8" t="s">
        <v>52</v>
      </c>
      <c r="AG207" s="10"/>
      <c r="AH207" s="16"/>
      <c r="AI207" s="17"/>
      <c r="AJ207" s="44"/>
      <c r="AK207" s="10"/>
      <c r="AL207" s="19">
        <f>VLOOKUP(G207,Hoja2!P:Q,2,0)</f>
        <v>47128781</v>
      </c>
      <c r="AM207" s="20" t="str">
        <f t="shared" si="3"/>
        <v>NADA</v>
      </c>
      <c r="AN207" s="21" t="str">
        <f t="shared" si="4"/>
        <v>NO</v>
      </c>
    </row>
    <row r="208" ht="15.75" customHeight="1">
      <c r="A208" s="48">
        <v>45993.0</v>
      </c>
      <c r="B208" s="8" t="str">
        <f t="shared" si="1"/>
        <v>06 A 18</v>
      </c>
      <c r="C208" s="9" t="str">
        <f t="shared" si="2"/>
        <v>12:00 a 14:00</v>
      </c>
      <c r="D208" s="10" t="s">
        <v>653</v>
      </c>
      <c r="E208" s="10" t="s">
        <v>654</v>
      </c>
      <c r="F208" s="8">
        <v>2.0</v>
      </c>
      <c r="G208" s="10" t="s">
        <v>779</v>
      </c>
      <c r="H208" s="43">
        <v>941091.0</v>
      </c>
      <c r="I208" s="10">
        <v>4.6749262E7</v>
      </c>
      <c r="J208" s="10" t="s">
        <v>152</v>
      </c>
      <c r="K208" s="10" t="s">
        <v>43</v>
      </c>
      <c r="L208" s="8" t="s">
        <v>174</v>
      </c>
      <c r="M208" s="8" t="s">
        <v>118</v>
      </c>
      <c r="N208" s="10" t="s">
        <v>780</v>
      </c>
      <c r="O208" s="47" t="s">
        <v>228</v>
      </c>
      <c r="P208" s="14">
        <v>0.524305555555556</v>
      </c>
      <c r="Q208" s="14">
        <v>0.547916666666667</v>
      </c>
      <c r="R208" s="14">
        <v>0.527083333333333</v>
      </c>
      <c r="S208" s="14">
        <v>0.527083333333333</v>
      </c>
      <c r="T208" s="14" t="s">
        <v>47</v>
      </c>
      <c r="U208" s="14" t="s">
        <v>47</v>
      </c>
      <c r="V208" s="14" t="s">
        <v>47</v>
      </c>
      <c r="W208" s="10" t="s">
        <v>781</v>
      </c>
      <c r="X208" s="15">
        <v>0.0</v>
      </c>
      <c r="Y208" s="15">
        <v>1.0</v>
      </c>
      <c r="Z208" s="15">
        <v>0.0</v>
      </c>
      <c r="AA208" s="10" t="s">
        <v>515</v>
      </c>
      <c r="AB208" s="10" t="s">
        <v>50</v>
      </c>
      <c r="AC208" s="10" t="s">
        <v>51</v>
      </c>
      <c r="AD208" s="10"/>
      <c r="AE208" s="10" t="s">
        <v>782</v>
      </c>
      <c r="AF208" s="8" t="s">
        <v>177</v>
      </c>
      <c r="AG208" s="10" t="s">
        <v>706</v>
      </c>
      <c r="AH208" s="16"/>
      <c r="AI208" s="17"/>
      <c r="AJ208" s="44"/>
      <c r="AK208" s="10"/>
      <c r="AL208" s="19">
        <f>VLOOKUP(G208,Hoja2!P:Q,2,0)</f>
        <v>45868439</v>
      </c>
      <c r="AM208" s="20" t="str">
        <f t="shared" si="3"/>
        <v>IMPUTADO</v>
      </c>
      <c r="AN208" s="21" t="str">
        <f t="shared" si="4"/>
        <v>NO</v>
      </c>
    </row>
    <row r="209" ht="15.75" customHeight="1">
      <c r="A209" s="48">
        <v>45993.0</v>
      </c>
      <c r="B209" s="8" t="str">
        <f t="shared" si="1"/>
        <v>06 A 18</v>
      </c>
      <c r="C209" s="9" t="str">
        <f t="shared" si="2"/>
        <v>12:00 a 14:00</v>
      </c>
      <c r="D209" s="10" t="s">
        <v>653</v>
      </c>
      <c r="E209" s="10" t="s">
        <v>658</v>
      </c>
      <c r="F209" s="8">
        <v>2.0</v>
      </c>
      <c r="G209" s="10" t="s">
        <v>194</v>
      </c>
      <c r="H209" s="43">
        <v>916358.0</v>
      </c>
      <c r="I209" s="10">
        <v>4.674964E7</v>
      </c>
      <c r="J209" s="10" t="s">
        <v>42</v>
      </c>
      <c r="K209" s="10" t="s">
        <v>125</v>
      </c>
      <c r="L209" s="8"/>
      <c r="M209" s="8"/>
      <c r="N209" s="10" t="s">
        <v>783</v>
      </c>
      <c r="O209" s="47" t="s">
        <v>498</v>
      </c>
      <c r="P209" s="14">
        <v>0.561111111111111</v>
      </c>
      <c r="Q209" s="14">
        <v>0.570833333333333</v>
      </c>
      <c r="R209" s="14"/>
      <c r="S209" s="14" t="s">
        <v>47</v>
      </c>
      <c r="T209" s="14" t="s">
        <v>47</v>
      </c>
      <c r="U209" s="14" t="s">
        <v>47</v>
      </c>
      <c r="V209" s="14" t="s">
        <v>47</v>
      </c>
      <c r="W209" s="10" t="s">
        <v>784</v>
      </c>
      <c r="X209" s="15">
        <v>0.0</v>
      </c>
      <c r="Y209" s="15">
        <v>0.0</v>
      </c>
      <c r="Z209" s="15">
        <v>0.0</v>
      </c>
      <c r="AA209" s="10" t="s">
        <v>391</v>
      </c>
      <c r="AB209" s="10" t="s">
        <v>50</v>
      </c>
      <c r="AC209" s="10" t="s">
        <v>51</v>
      </c>
      <c r="AD209" s="10"/>
      <c r="AE209" s="10"/>
      <c r="AF209" s="8" t="s">
        <v>52</v>
      </c>
      <c r="AG209" s="10"/>
      <c r="AH209" s="16" t="s">
        <v>785</v>
      </c>
      <c r="AI209" s="17"/>
      <c r="AJ209" s="44"/>
      <c r="AK209" s="10"/>
      <c r="AL209" s="19">
        <f>VLOOKUP(G209,Hoja2!P:Q,2,0)</f>
        <v>32445282</v>
      </c>
      <c r="AM209" s="20" t="str">
        <f t="shared" si="3"/>
        <v>NADA</v>
      </c>
      <c r="AN209" s="21" t="str">
        <f t="shared" si="4"/>
        <v>NO</v>
      </c>
    </row>
    <row r="210" ht="15.75" customHeight="1">
      <c r="A210" s="48">
        <v>45993.0</v>
      </c>
      <c r="B210" s="8" t="str">
        <f t="shared" si="1"/>
        <v>06 A 18</v>
      </c>
      <c r="C210" s="9" t="str">
        <f t="shared" si="2"/>
        <v>12:00 a 14:00</v>
      </c>
      <c r="D210" s="10" t="s">
        <v>653</v>
      </c>
      <c r="E210" s="10" t="s">
        <v>676</v>
      </c>
      <c r="F210" s="8">
        <v>2.0</v>
      </c>
      <c r="G210" s="10" t="s">
        <v>210</v>
      </c>
      <c r="H210" s="43">
        <v>916384.0</v>
      </c>
      <c r="I210" s="10">
        <v>4.6749785E7</v>
      </c>
      <c r="J210" s="10" t="s">
        <v>181</v>
      </c>
      <c r="K210" s="10" t="s">
        <v>44</v>
      </c>
      <c r="L210" s="8"/>
      <c r="M210" s="8"/>
      <c r="N210" s="10" t="s">
        <v>786</v>
      </c>
      <c r="O210" s="47" t="s">
        <v>165</v>
      </c>
      <c r="P210" s="14">
        <v>0.563194444444444</v>
      </c>
      <c r="Q210" s="14">
        <v>0.563888888888889</v>
      </c>
      <c r="R210" s="14"/>
      <c r="S210" s="14" t="s">
        <v>47</v>
      </c>
      <c r="T210" s="14" t="s">
        <v>47</v>
      </c>
      <c r="U210" s="14" t="s">
        <v>47</v>
      </c>
      <c r="V210" s="14" t="s">
        <v>47</v>
      </c>
      <c r="W210" s="10" t="s">
        <v>787</v>
      </c>
      <c r="X210" s="15">
        <v>0.0</v>
      </c>
      <c r="Y210" s="15">
        <v>0.0</v>
      </c>
      <c r="Z210" s="15">
        <v>0.0</v>
      </c>
      <c r="AA210" s="10" t="s">
        <v>360</v>
      </c>
      <c r="AB210" s="8" t="s">
        <v>50</v>
      </c>
      <c r="AC210" s="10" t="s">
        <v>71</v>
      </c>
      <c r="AD210" s="10"/>
      <c r="AE210" s="10"/>
      <c r="AF210" s="8" t="s">
        <v>52</v>
      </c>
      <c r="AG210" s="10"/>
      <c r="AH210" s="16"/>
      <c r="AI210" s="17"/>
      <c r="AJ210" s="44"/>
      <c r="AK210" s="10"/>
      <c r="AL210" s="19">
        <f>VLOOKUP(G210,Hoja2!P:Q,2,0)</f>
        <v>12149</v>
      </c>
      <c r="AM210" s="20" t="str">
        <f t="shared" si="3"/>
        <v>NADA</v>
      </c>
      <c r="AN210" s="21" t="str">
        <f t="shared" si="4"/>
        <v>NO</v>
      </c>
    </row>
    <row r="211" ht="15.75" customHeight="1">
      <c r="A211" s="48">
        <v>45993.0</v>
      </c>
      <c r="B211" s="8" t="str">
        <f t="shared" si="1"/>
        <v>06 A 18</v>
      </c>
      <c r="C211" s="9" t="str">
        <f t="shared" si="2"/>
        <v>12:00 a 14:00</v>
      </c>
      <c r="D211" s="10" t="s">
        <v>653</v>
      </c>
      <c r="E211" s="10" t="s">
        <v>658</v>
      </c>
      <c r="F211" s="8">
        <v>2.0</v>
      </c>
      <c r="G211" s="10" t="s">
        <v>698</v>
      </c>
      <c r="H211" s="43">
        <v>916694.0</v>
      </c>
      <c r="I211" s="10">
        <v>4.6749794E7</v>
      </c>
      <c r="J211" s="10" t="s">
        <v>42</v>
      </c>
      <c r="K211" s="10" t="s">
        <v>43</v>
      </c>
      <c r="L211" s="8" t="s">
        <v>285</v>
      </c>
      <c r="M211" s="8"/>
      <c r="N211" s="10" t="s">
        <v>788</v>
      </c>
      <c r="O211" s="47" t="s">
        <v>272</v>
      </c>
      <c r="P211" s="14">
        <v>0.574305555555556</v>
      </c>
      <c r="Q211" s="14">
        <v>0.59375</v>
      </c>
      <c r="R211" s="14">
        <v>0.574305555555556</v>
      </c>
      <c r="S211" s="14" t="s">
        <v>47</v>
      </c>
      <c r="T211" s="14" t="s">
        <v>47</v>
      </c>
      <c r="U211" s="14" t="s">
        <v>47</v>
      </c>
      <c r="V211" s="14" t="s">
        <v>47</v>
      </c>
      <c r="W211" s="10" t="s">
        <v>789</v>
      </c>
      <c r="X211" s="15">
        <v>0.0</v>
      </c>
      <c r="Y211" s="15">
        <v>0.0</v>
      </c>
      <c r="Z211" s="15">
        <v>1.0</v>
      </c>
      <c r="AA211" s="10" t="s">
        <v>58</v>
      </c>
      <c r="AB211" s="8" t="s">
        <v>50</v>
      </c>
      <c r="AC211" s="10" t="s">
        <v>51</v>
      </c>
      <c r="AD211" s="10"/>
      <c r="AE211" s="10" t="s">
        <v>288</v>
      </c>
      <c r="AF211" s="8" t="s">
        <v>52</v>
      </c>
      <c r="AG211" s="10"/>
      <c r="AH211" s="16" t="s">
        <v>790</v>
      </c>
      <c r="AI211" s="17"/>
      <c r="AJ211" s="44"/>
      <c r="AK211" s="10"/>
      <c r="AL211" s="19">
        <f>VLOOKUP(G211,Hoja2!P:Q,2,0)</f>
        <v>41706256</v>
      </c>
      <c r="AM211" s="20" t="str">
        <f t="shared" si="3"/>
        <v>NADA</v>
      </c>
      <c r="AN211" s="21" t="str">
        <f t="shared" si="4"/>
        <v>NO</v>
      </c>
    </row>
    <row r="212" ht="15.75" customHeight="1">
      <c r="A212" s="48">
        <v>45993.0</v>
      </c>
      <c r="B212" s="8" t="str">
        <f t="shared" si="1"/>
        <v>06 A 18</v>
      </c>
      <c r="C212" s="9" t="str">
        <f t="shared" si="2"/>
        <v>12:00 a 14:00</v>
      </c>
      <c r="D212" s="10" t="s">
        <v>653</v>
      </c>
      <c r="E212" s="10" t="s">
        <v>697</v>
      </c>
      <c r="F212" s="8">
        <v>2.0</v>
      </c>
      <c r="G212" s="10" t="s">
        <v>349</v>
      </c>
      <c r="H212" s="43">
        <v>916635.0</v>
      </c>
      <c r="I212" s="10">
        <v>4.6749888E7</v>
      </c>
      <c r="J212" s="10" t="s">
        <v>42</v>
      </c>
      <c r="K212" s="10" t="s">
        <v>43</v>
      </c>
      <c r="L212" s="8" t="s">
        <v>174</v>
      </c>
      <c r="M212" s="8" t="s">
        <v>118</v>
      </c>
      <c r="N212" s="10" t="s">
        <v>791</v>
      </c>
      <c r="O212" s="47" t="s">
        <v>113</v>
      </c>
      <c r="P212" s="14">
        <v>0.575694444444444</v>
      </c>
      <c r="Q212" s="14">
        <v>0.616666666666667</v>
      </c>
      <c r="R212" s="14">
        <v>0.575694444444444</v>
      </c>
      <c r="S212" s="14" t="s">
        <v>47</v>
      </c>
      <c r="T212" s="14" t="s">
        <v>47</v>
      </c>
      <c r="U212" s="14" t="s">
        <v>47</v>
      </c>
      <c r="V212" s="14" t="s">
        <v>47</v>
      </c>
      <c r="W212" s="10" t="s">
        <v>792</v>
      </c>
      <c r="X212" s="15">
        <v>0.0</v>
      </c>
      <c r="Y212" s="15">
        <v>1.0</v>
      </c>
      <c r="Z212" s="15">
        <v>1.0</v>
      </c>
      <c r="AA212" s="10" t="s">
        <v>226</v>
      </c>
      <c r="AB212" s="8" t="s">
        <v>50</v>
      </c>
      <c r="AC212" s="10" t="s">
        <v>51</v>
      </c>
      <c r="AD212" s="10"/>
      <c r="AE212" s="10" t="s">
        <v>752</v>
      </c>
      <c r="AF212" s="8" t="s">
        <v>177</v>
      </c>
      <c r="AG212" s="10" t="s">
        <v>793</v>
      </c>
      <c r="AH212" s="16"/>
      <c r="AI212" s="17"/>
      <c r="AJ212" s="44"/>
      <c r="AK212" s="10"/>
      <c r="AL212" s="19">
        <f>VLOOKUP(G212,Hoja2!P:Q,2,0)</f>
        <v>39849206</v>
      </c>
      <c r="AM212" s="20" t="str">
        <f t="shared" si="3"/>
        <v>IMPUTADO</v>
      </c>
      <c r="AN212" s="21" t="str">
        <f t="shared" si="4"/>
        <v>NO</v>
      </c>
    </row>
    <row r="213" ht="15.75" customHeight="1">
      <c r="A213" s="48">
        <v>45993.0</v>
      </c>
      <c r="B213" s="8" t="str">
        <f t="shared" si="1"/>
        <v>06 A 18</v>
      </c>
      <c r="C213" s="9" t="str">
        <f t="shared" si="2"/>
        <v>14:00 a 16:00</v>
      </c>
      <c r="D213" s="10" t="s">
        <v>653</v>
      </c>
      <c r="E213" s="10" t="s">
        <v>658</v>
      </c>
      <c r="F213" s="8">
        <v>2.0</v>
      </c>
      <c r="G213" s="10" t="s">
        <v>723</v>
      </c>
      <c r="H213" s="43">
        <v>916661.0</v>
      </c>
      <c r="I213" s="10">
        <v>4.6749971E7</v>
      </c>
      <c r="J213" s="10" t="s">
        <v>42</v>
      </c>
      <c r="K213" s="10" t="s">
        <v>125</v>
      </c>
      <c r="L213" s="8"/>
      <c r="M213" s="8"/>
      <c r="N213" s="10" t="s">
        <v>794</v>
      </c>
      <c r="O213" s="47" t="s">
        <v>46</v>
      </c>
      <c r="P213" s="14">
        <v>0.584722222222222</v>
      </c>
      <c r="Q213" s="14">
        <v>0.595833333333333</v>
      </c>
      <c r="R213" s="14">
        <v>0.5875</v>
      </c>
      <c r="S213" s="14" t="s">
        <v>47</v>
      </c>
      <c r="T213" s="14" t="s">
        <v>47</v>
      </c>
      <c r="U213" s="14" t="s">
        <v>47</v>
      </c>
      <c r="V213" s="14" t="s">
        <v>47</v>
      </c>
      <c r="W213" s="10" t="s">
        <v>795</v>
      </c>
      <c r="X213" s="15">
        <v>0.0</v>
      </c>
      <c r="Y213" s="15">
        <v>0.0</v>
      </c>
      <c r="Z213" s="15">
        <v>0.0</v>
      </c>
      <c r="AA213" s="10" t="s">
        <v>49</v>
      </c>
      <c r="AB213" s="10" t="s">
        <v>50</v>
      </c>
      <c r="AC213" s="10" t="s">
        <v>51</v>
      </c>
      <c r="AD213" s="10" t="s">
        <v>569</v>
      </c>
      <c r="AE213" s="10"/>
      <c r="AF213" s="8" t="s">
        <v>52</v>
      </c>
      <c r="AG213" s="10"/>
      <c r="AH213" s="16"/>
      <c r="AI213" s="17"/>
      <c r="AJ213" s="44"/>
      <c r="AK213" s="10"/>
      <c r="AL213" s="19">
        <f>VLOOKUP(G213,Hoja2!P:Q,2,0)</f>
        <v>42655553</v>
      </c>
      <c r="AM213" s="20" t="str">
        <f t="shared" si="3"/>
        <v>NADA</v>
      </c>
      <c r="AN213" s="21" t="str">
        <f t="shared" si="4"/>
        <v>NO</v>
      </c>
    </row>
    <row r="214" ht="15.75" customHeight="1">
      <c r="A214" s="48">
        <v>45993.0</v>
      </c>
      <c r="B214" s="8" t="str">
        <f t="shared" si="1"/>
        <v>06 A 18</v>
      </c>
      <c r="C214" s="9" t="str">
        <f t="shared" si="2"/>
        <v>14:00 a 16:00</v>
      </c>
      <c r="D214" s="10" t="s">
        <v>653</v>
      </c>
      <c r="E214" s="10" t="s">
        <v>676</v>
      </c>
      <c r="F214" s="8">
        <v>2.0</v>
      </c>
      <c r="G214" s="10" t="s">
        <v>402</v>
      </c>
      <c r="H214" s="43">
        <v>916618.0</v>
      </c>
      <c r="I214" s="10">
        <v>4.6750025E7</v>
      </c>
      <c r="J214" s="10" t="s">
        <v>181</v>
      </c>
      <c r="K214" s="10" t="s">
        <v>43</v>
      </c>
      <c r="L214" s="8" t="s">
        <v>512</v>
      </c>
      <c r="M214" s="8" t="s">
        <v>44</v>
      </c>
      <c r="N214" s="10" t="s">
        <v>796</v>
      </c>
      <c r="O214" s="47" t="s">
        <v>101</v>
      </c>
      <c r="P214" s="14">
        <v>0.597222222222222</v>
      </c>
      <c r="Q214" s="14">
        <v>0.642361111111111</v>
      </c>
      <c r="R214" s="14">
        <v>0.597222222222222</v>
      </c>
      <c r="S214" s="14" t="s">
        <v>47</v>
      </c>
      <c r="T214" s="14" t="s">
        <v>47</v>
      </c>
      <c r="U214" s="14" t="s">
        <v>47</v>
      </c>
      <c r="V214" s="14" t="s">
        <v>47</v>
      </c>
      <c r="W214" s="10" t="s">
        <v>797</v>
      </c>
      <c r="X214" s="15">
        <v>0.0</v>
      </c>
      <c r="Y214" s="15">
        <v>1.0</v>
      </c>
      <c r="Z214" s="15">
        <v>0.0</v>
      </c>
      <c r="AA214" s="10" t="s">
        <v>103</v>
      </c>
      <c r="AB214" s="8" t="s">
        <v>50</v>
      </c>
      <c r="AC214" s="10" t="s">
        <v>51</v>
      </c>
      <c r="AD214" s="10"/>
      <c r="AE214" s="10" t="s">
        <v>116</v>
      </c>
      <c r="AF214" s="8" t="s">
        <v>440</v>
      </c>
      <c r="AG214" s="10" t="s">
        <v>52</v>
      </c>
      <c r="AH214" s="16"/>
      <c r="AI214" s="17"/>
      <c r="AJ214" s="44"/>
      <c r="AK214" s="10"/>
      <c r="AL214" s="19">
        <f>VLOOKUP(G214,Hoja2!P:Q,2,0)</f>
        <v>17212</v>
      </c>
      <c r="AM214" s="20" t="str">
        <f t="shared" si="3"/>
        <v>IMPUTADO</v>
      </c>
      <c r="AN214" s="21" t="str">
        <f t="shared" si="4"/>
        <v>NO</v>
      </c>
    </row>
    <row r="215" ht="15.75" customHeight="1">
      <c r="A215" s="48">
        <v>45993.0</v>
      </c>
      <c r="B215" s="8" t="str">
        <f t="shared" si="1"/>
        <v>06 A 18</v>
      </c>
      <c r="C215" s="9" t="str">
        <f t="shared" si="2"/>
        <v>14:00 a 16:00</v>
      </c>
      <c r="D215" s="10" t="s">
        <v>653</v>
      </c>
      <c r="E215" s="10" t="s">
        <v>672</v>
      </c>
      <c r="F215" s="8">
        <v>2.0</v>
      </c>
      <c r="G215" s="10" t="s">
        <v>798</v>
      </c>
      <c r="H215" s="43">
        <v>944455.0</v>
      </c>
      <c r="I215" s="10">
        <v>4.6750134E7</v>
      </c>
      <c r="J215" s="10" t="s">
        <v>86</v>
      </c>
      <c r="K215" s="10" t="s">
        <v>43</v>
      </c>
      <c r="L215" s="8" t="s">
        <v>174</v>
      </c>
      <c r="M215" s="8" t="s">
        <v>118</v>
      </c>
      <c r="N215" s="10" t="s">
        <v>799</v>
      </c>
      <c r="O215" s="47" t="s">
        <v>113</v>
      </c>
      <c r="P215" s="14">
        <v>0.600694444444444</v>
      </c>
      <c r="Q215" s="14">
        <v>0.636805555555556</v>
      </c>
      <c r="R215" s="14">
        <v>0.600694444444444</v>
      </c>
      <c r="S215" s="14">
        <v>0.600694444444444</v>
      </c>
      <c r="T215" s="14" t="s">
        <v>47</v>
      </c>
      <c r="U215" s="14" t="s">
        <v>47</v>
      </c>
      <c r="V215" s="14" t="s">
        <v>47</v>
      </c>
      <c r="W215" s="10" t="s">
        <v>800</v>
      </c>
      <c r="X215" s="15">
        <v>0.0</v>
      </c>
      <c r="Y215" s="15">
        <v>1.0</v>
      </c>
      <c r="Z215" s="15">
        <v>1.0</v>
      </c>
      <c r="AA215" s="10" t="s">
        <v>115</v>
      </c>
      <c r="AB215" s="10" t="s">
        <v>50</v>
      </c>
      <c r="AC215" s="10" t="s">
        <v>71</v>
      </c>
      <c r="AD215" s="10"/>
      <c r="AE215" s="10" t="s">
        <v>752</v>
      </c>
      <c r="AF215" s="8" t="s">
        <v>177</v>
      </c>
      <c r="AG215" s="10"/>
      <c r="AH215" s="16" t="s">
        <v>801</v>
      </c>
      <c r="AI215" s="17"/>
      <c r="AJ215" s="44"/>
      <c r="AK215" s="10"/>
      <c r="AL215" s="19">
        <f>VLOOKUP(G215,Hoja2!P:Q,2,0)</f>
        <v>11614</v>
      </c>
      <c r="AM215" s="20" t="str">
        <f t="shared" si="3"/>
        <v>IMPUTADO</v>
      </c>
      <c r="AN215" s="21" t="str">
        <f t="shared" si="4"/>
        <v>NO</v>
      </c>
    </row>
    <row r="216" ht="15.75" customHeight="1">
      <c r="A216" s="48">
        <v>45993.0</v>
      </c>
      <c r="B216" s="8" t="str">
        <f t="shared" si="1"/>
        <v>06 A 18</v>
      </c>
      <c r="C216" s="9" t="str">
        <f t="shared" si="2"/>
        <v>14:00 a 16:00</v>
      </c>
      <c r="D216" s="10" t="s">
        <v>653</v>
      </c>
      <c r="E216" s="10" t="s">
        <v>658</v>
      </c>
      <c r="F216" s="8">
        <v>2.0</v>
      </c>
      <c r="G216" s="10" t="s">
        <v>802</v>
      </c>
      <c r="H216" s="43">
        <v>916686.0</v>
      </c>
      <c r="I216" s="10">
        <v>4.6750164E7</v>
      </c>
      <c r="J216" s="10" t="s">
        <v>42</v>
      </c>
      <c r="K216" s="10" t="s">
        <v>20</v>
      </c>
      <c r="L216" s="8"/>
      <c r="M216" s="8"/>
      <c r="N216" s="10" t="s">
        <v>803</v>
      </c>
      <c r="O216" s="47" t="s">
        <v>108</v>
      </c>
      <c r="P216" s="14">
        <v>0.596527777777778</v>
      </c>
      <c r="Q216" s="14">
        <v>0.604861111111111</v>
      </c>
      <c r="R216" s="14">
        <v>0.602777777777778</v>
      </c>
      <c r="S216" s="14" t="s">
        <v>47</v>
      </c>
      <c r="T216" s="14" t="s">
        <v>47</v>
      </c>
      <c r="U216" s="14" t="s">
        <v>47</v>
      </c>
      <c r="V216" s="14" t="s">
        <v>47</v>
      </c>
      <c r="W216" s="10" t="s">
        <v>804</v>
      </c>
      <c r="X216" s="15">
        <v>0.0</v>
      </c>
      <c r="Y216" s="15">
        <v>0.0</v>
      </c>
      <c r="Z216" s="15">
        <v>0.0</v>
      </c>
      <c r="AA216" s="10" t="s">
        <v>110</v>
      </c>
      <c r="AB216" s="8" t="s">
        <v>50</v>
      </c>
      <c r="AC216" s="10" t="s">
        <v>51</v>
      </c>
      <c r="AD216" s="10"/>
      <c r="AE216" s="10"/>
      <c r="AF216" s="8" t="s">
        <v>52</v>
      </c>
      <c r="AG216" s="10"/>
      <c r="AH216" s="16"/>
      <c r="AI216" s="17"/>
      <c r="AJ216" s="44"/>
      <c r="AK216" s="10"/>
      <c r="AL216" s="19">
        <f>VLOOKUP(G216,Hoja2!P:Q,2,0)</f>
        <v>36895794</v>
      </c>
      <c r="AM216" s="20" t="str">
        <f t="shared" si="3"/>
        <v>NADA</v>
      </c>
      <c r="AN216" s="21" t="str">
        <f t="shared" si="4"/>
        <v>NO</v>
      </c>
    </row>
    <row r="217" ht="15.75" customHeight="1">
      <c r="A217" s="48">
        <v>45993.0</v>
      </c>
      <c r="B217" s="8" t="str">
        <f t="shared" si="1"/>
        <v>06 A 18</v>
      </c>
      <c r="C217" s="9" t="str">
        <f t="shared" si="2"/>
        <v>14:00 a 16:00</v>
      </c>
      <c r="D217" s="10" t="s">
        <v>653</v>
      </c>
      <c r="E217" s="10" t="s">
        <v>658</v>
      </c>
      <c r="F217" s="8">
        <v>2.0</v>
      </c>
      <c r="G217" s="10" t="s">
        <v>723</v>
      </c>
      <c r="H217" s="43">
        <v>916705.0</v>
      </c>
      <c r="I217" s="10">
        <v>4.6750366E7</v>
      </c>
      <c r="J217" s="10" t="s">
        <v>42</v>
      </c>
      <c r="K217" s="10" t="s">
        <v>87</v>
      </c>
      <c r="L217" s="8"/>
      <c r="M217" s="8"/>
      <c r="N217" s="10" t="s">
        <v>783</v>
      </c>
      <c r="O217" s="47" t="s">
        <v>498</v>
      </c>
      <c r="P217" s="14">
        <v>0.614583333333333</v>
      </c>
      <c r="Q217" s="14">
        <v>0.627777777777778</v>
      </c>
      <c r="R217" s="14"/>
      <c r="S217" s="14" t="s">
        <v>47</v>
      </c>
      <c r="T217" s="14" t="s">
        <v>47</v>
      </c>
      <c r="U217" s="14" t="s">
        <v>47</v>
      </c>
      <c r="V217" s="14" t="s">
        <v>47</v>
      </c>
      <c r="W217" s="10" t="s">
        <v>805</v>
      </c>
      <c r="X217" s="15">
        <v>0.0</v>
      </c>
      <c r="Y217" s="15">
        <v>0.0</v>
      </c>
      <c r="Z217" s="15">
        <v>0.0</v>
      </c>
      <c r="AA217" s="10" t="s">
        <v>391</v>
      </c>
      <c r="AB217" s="10" t="s">
        <v>50</v>
      </c>
      <c r="AC217" s="10" t="s">
        <v>51</v>
      </c>
      <c r="AD217" s="10" t="s">
        <v>569</v>
      </c>
      <c r="AE217" s="10"/>
      <c r="AF217" s="8" t="s">
        <v>52</v>
      </c>
      <c r="AG217" s="10"/>
      <c r="AH217" s="16"/>
      <c r="AI217" s="17"/>
      <c r="AJ217" s="44"/>
      <c r="AK217" s="10"/>
      <c r="AL217" s="19">
        <f>VLOOKUP(G217,Hoja2!P:Q,2,0)</f>
        <v>42655553</v>
      </c>
      <c r="AM217" s="20" t="str">
        <f t="shared" si="3"/>
        <v>NADA</v>
      </c>
      <c r="AN217" s="21" t="str">
        <f t="shared" si="4"/>
        <v>NO</v>
      </c>
    </row>
    <row r="218" ht="15.75" customHeight="1">
      <c r="A218" s="48">
        <v>45993.0</v>
      </c>
      <c r="B218" s="8" t="str">
        <f t="shared" si="1"/>
        <v>06 A 18</v>
      </c>
      <c r="C218" s="9" t="str">
        <f t="shared" si="2"/>
        <v>14:00 a 16:00</v>
      </c>
      <c r="D218" s="10" t="s">
        <v>653</v>
      </c>
      <c r="E218" s="10" t="s">
        <v>658</v>
      </c>
      <c r="F218" s="8">
        <v>2.0</v>
      </c>
      <c r="G218" s="10" t="s">
        <v>349</v>
      </c>
      <c r="H218" s="43">
        <v>916623.0</v>
      </c>
      <c r="I218" s="10">
        <v>4.6750438E7</v>
      </c>
      <c r="J218" s="10" t="s">
        <v>42</v>
      </c>
      <c r="K218" s="10" t="s">
        <v>43</v>
      </c>
      <c r="L218" s="8" t="s">
        <v>106</v>
      </c>
      <c r="M218" s="8"/>
      <c r="N218" s="10" t="s">
        <v>806</v>
      </c>
      <c r="O218" s="47" t="s">
        <v>46</v>
      </c>
      <c r="P218" s="14">
        <v>0.625</v>
      </c>
      <c r="Q218" s="14">
        <v>0.659722222222222</v>
      </c>
      <c r="R218" s="14">
        <v>0.625</v>
      </c>
      <c r="S218" s="14" t="s">
        <v>47</v>
      </c>
      <c r="T218" s="14">
        <v>0.625</v>
      </c>
      <c r="U218" s="14" t="s">
        <v>47</v>
      </c>
      <c r="V218" s="14" t="s">
        <v>47</v>
      </c>
      <c r="W218" s="10" t="s">
        <v>807</v>
      </c>
      <c r="X218" s="15">
        <v>0.0</v>
      </c>
      <c r="Y218" s="15">
        <v>0.0</v>
      </c>
      <c r="Z218" s="15">
        <v>0.0</v>
      </c>
      <c r="AA218" s="10" t="s">
        <v>226</v>
      </c>
      <c r="AB218" s="8" t="s">
        <v>50</v>
      </c>
      <c r="AC218" s="10" t="s">
        <v>51</v>
      </c>
      <c r="AD218" s="10"/>
      <c r="AE218" s="10"/>
      <c r="AF218" s="8" t="s">
        <v>52</v>
      </c>
      <c r="AG218" s="10"/>
      <c r="AH218" s="16"/>
      <c r="AI218" s="17"/>
      <c r="AJ218" s="44"/>
      <c r="AK218" s="10"/>
      <c r="AL218" s="19">
        <f>VLOOKUP(G218,Hoja2!P:Q,2,0)</f>
        <v>39849206</v>
      </c>
      <c r="AM218" s="20" t="str">
        <f t="shared" si="3"/>
        <v>NADA</v>
      </c>
      <c r="AN218" s="21" t="str">
        <f t="shared" si="4"/>
        <v>NO</v>
      </c>
    </row>
    <row r="219" ht="15.75" customHeight="1">
      <c r="A219" s="48">
        <v>45993.0</v>
      </c>
      <c r="B219" s="8" t="str">
        <f t="shared" si="1"/>
        <v>06 A 18</v>
      </c>
      <c r="C219" s="9" t="str">
        <f t="shared" si="2"/>
        <v>14:00 a 16:00</v>
      </c>
      <c r="D219" s="10" t="s">
        <v>653</v>
      </c>
      <c r="E219" s="10" t="s">
        <v>654</v>
      </c>
      <c r="F219" s="8">
        <v>2.0</v>
      </c>
      <c r="G219" s="10" t="s">
        <v>808</v>
      </c>
      <c r="H219" s="43">
        <v>941418.0</v>
      </c>
      <c r="I219" s="10">
        <v>4.6750527E7</v>
      </c>
      <c r="J219" s="10" t="s">
        <v>152</v>
      </c>
      <c r="K219" s="10" t="s">
        <v>43</v>
      </c>
      <c r="L219" s="8" t="s">
        <v>419</v>
      </c>
      <c r="M219" s="8"/>
      <c r="N219" s="10" t="s">
        <v>809</v>
      </c>
      <c r="O219" s="47" t="s">
        <v>277</v>
      </c>
      <c r="P219" s="14">
        <v>0.632638888888889</v>
      </c>
      <c r="Q219" s="14">
        <v>0.671527777777778</v>
      </c>
      <c r="R219" s="14">
        <v>0.632638888888889</v>
      </c>
      <c r="S219" s="14" t="s">
        <v>47</v>
      </c>
      <c r="T219" s="14" t="s">
        <v>47</v>
      </c>
      <c r="U219" s="14" t="s">
        <v>47</v>
      </c>
      <c r="V219" s="14" t="s">
        <v>47</v>
      </c>
      <c r="W219" s="10" t="s">
        <v>810</v>
      </c>
      <c r="X219" s="15">
        <v>0.0</v>
      </c>
      <c r="Y219" s="15">
        <v>0.0</v>
      </c>
      <c r="Z219" s="15">
        <v>0.0</v>
      </c>
      <c r="AA219" s="10" t="s">
        <v>279</v>
      </c>
      <c r="AB219" s="8" t="s">
        <v>50</v>
      </c>
      <c r="AC219" s="10" t="s">
        <v>51</v>
      </c>
      <c r="AD219" s="10"/>
      <c r="AE219" s="10"/>
      <c r="AF219" s="8" t="s">
        <v>52</v>
      </c>
      <c r="AG219" s="10"/>
      <c r="AH219" s="16"/>
      <c r="AI219" s="17"/>
      <c r="AJ219" s="44"/>
      <c r="AK219" s="10"/>
      <c r="AL219" s="19">
        <f>VLOOKUP(G219,Hoja2!P:Q,2,0)</f>
        <v>42146164</v>
      </c>
      <c r="AM219" s="20" t="str">
        <f t="shared" si="3"/>
        <v>NADA</v>
      </c>
      <c r="AN219" s="21" t="str">
        <f t="shared" si="4"/>
        <v>NO</v>
      </c>
    </row>
    <row r="220" ht="15.75" customHeight="1">
      <c r="A220" s="48">
        <v>45993.0</v>
      </c>
      <c r="B220" s="8" t="str">
        <f t="shared" si="1"/>
        <v>06 A 18</v>
      </c>
      <c r="C220" s="9" t="str">
        <f t="shared" si="2"/>
        <v>14:00 a 16:00</v>
      </c>
      <c r="D220" s="10" t="s">
        <v>653</v>
      </c>
      <c r="E220" s="10" t="s">
        <v>697</v>
      </c>
      <c r="F220" s="8">
        <v>2.0</v>
      </c>
      <c r="G220" s="10" t="s">
        <v>811</v>
      </c>
      <c r="H220" s="43">
        <v>916636.0</v>
      </c>
      <c r="I220" s="10">
        <v>4.6750543E7</v>
      </c>
      <c r="J220" s="10" t="s">
        <v>42</v>
      </c>
      <c r="K220" s="10" t="s">
        <v>43</v>
      </c>
      <c r="L220" s="8" t="s">
        <v>44</v>
      </c>
      <c r="M220" s="8"/>
      <c r="N220" s="10" t="s">
        <v>812</v>
      </c>
      <c r="O220" s="47" t="s">
        <v>191</v>
      </c>
      <c r="P220" s="14">
        <v>0.631944444444444</v>
      </c>
      <c r="Q220" s="14">
        <v>0.647222222222222</v>
      </c>
      <c r="R220" s="14">
        <v>0.631944444444444</v>
      </c>
      <c r="S220" s="14" t="s">
        <v>47</v>
      </c>
      <c r="T220" s="14" t="s">
        <v>47</v>
      </c>
      <c r="U220" s="14" t="s">
        <v>47</v>
      </c>
      <c r="V220" s="14" t="s">
        <v>47</v>
      </c>
      <c r="W220" s="10" t="s">
        <v>813</v>
      </c>
      <c r="X220" s="15">
        <v>0.0</v>
      </c>
      <c r="Y220" s="15">
        <v>0.0</v>
      </c>
      <c r="Z220" s="15">
        <v>0.0</v>
      </c>
      <c r="AA220" s="10" t="s">
        <v>161</v>
      </c>
      <c r="AB220" s="8" t="s">
        <v>50</v>
      </c>
      <c r="AC220" s="10" t="s">
        <v>51</v>
      </c>
      <c r="AD220" s="10"/>
      <c r="AE220" s="10"/>
      <c r="AF220" s="8" t="s">
        <v>52</v>
      </c>
      <c r="AG220" s="10"/>
      <c r="AH220" s="16"/>
      <c r="AI220" s="17"/>
      <c r="AJ220" s="44"/>
      <c r="AK220" s="10"/>
      <c r="AL220" s="19">
        <f>VLOOKUP(G220,Hoja2!P:Q,2,0)</f>
        <v>96200093</v>
      </c>
      <c r="AM220" s="20" t="str">
        <f t="shared" si="3"/>
        <v>NADA</v>
      </c>
      <c r="AN220" s="21" t="str">
        <f t="shared" si="4"/>
        <v>NO</v>
      </c>
    </row>
    <row r="221" ht="15.75" customHeight="1">
      <c r="A221" s="48">
        <v>45993.0</v>
      </c>
      <c r="B221" s="8" t="str">
        <f t="shared" si="1"/>
        <v>06 A 18</v>
      </c>
      <c r="C221" s="9" t="str">
        <f t="shared" si="2"/>
        <v>14:00 a 16:00</v>
      </c>
      <c r="D221" s="10" t="s">
        <v>653</v>
      </c>
      <c r="E221" s="10" t="s">
        <v>672</v>
      </c>
      <c r="F221" s="8">
        <v>2.0</v>
      </c>
      <c r="G221" s="10" t="s">
        <v>814</v>
      </c>
      <c r="H221" s="43">
        <v>944457.0</v>
      </c>
      <c r="I221" s="10">
        <v>4.6750563E7</v>
      </c>
      <c r="J221" s="10" t="s">
        <v>86</v>
      </c>
      <c r="K221" s="10" t="s">
        <v>125</v>
      </c>
      <c r="L221" s="8"/>
      <c r="M221" s="8"/>
      <c r="N221" s="10" t="s">
        <v>815</v>
      </c>
      <c r="O221" s="47" t="s">
        <v>476</v>
      </c>
      <c r="P221" s="14">
        <v>0.627777777777778</v>
      </c>
      <c r="Q221" s="14">
        <v>0.636805555555556</v>
      </c>
      <c r="R221" s="14">
        <v>0.63125</v>
      </c>
      <c r="S221" s="14" t="s">
        <v>47</v>
      </c>
      <c r="T221" s="14" t="s">
        <v>47</v>
      </c>
      <c r="U221" s="14" t="s">
        <v>47</v>
      </c>
      <c r="V221" s="14" t="s">
        <v>47</v>
      </c>
      <c r="W221" s="10" t="s">
        <v>816</v>
      </c>
      <c r="X221" s="15">
        <v>0.0</v>
      </c>
      <c r="Y221" s="15">
        <v>0.0</v>
      </c>
      <c r="Z221" s="15">
        <v>0.0</v>
      </c>
      <c r="AA221" s="10" t="s">
        <v>478</v>
      </c>
      <c r="AB221" s="10" t="s">
        <v>50</v>
      </c>
      <c r="AC221" s="10" t="s">
        <v>71</v>
      </c>
      <c r="AD221" s="10"/>
      <c r="AE221" s="10"/>
      <c r="AF221" s="8" t="s">
        <v>52</v>
      </c>
      <c r="AG221" s="10"/>
      <c r="AH221" s="16"/>
      <c r="AI221" s="17"/>
      <c r="AJ221" s="44"/>
      <c r="AK221" s="10"/>
      <c r="AL221" s="19">
        <f>VLOOKUP(G221,Hoja2!P:Q,2,0)</f>
        <v>41551914</v>
      </c>
      <c r="AM221" s="20" t="str">
        <f t="shared" si="3"/>
        <v>NADA</v>
      </c>
      <c r="AN221" s="21" t="str">
        <f t="shared" si="4"/>
        <v>NO</v>
      </c>
    </row>
    <row r="222" ht="15.75" customHeight="1">
      <c r="A222" s="48">
        <v>45993.0</v>
      </c>
      <c r="B222" s="8" t="str">
        <f t="shared" si="1"/>
        <v>06 A 18</v>
      </c>
      <c r="C222" s="9" t="str">
        <f t="shared" si="2"/>
        <v>14:00 a 16:00</v>
      </c>
      <c r="D222" s="10" t="s">
        <v>653</v>
      </c>
      <c r="E222" s="10" t="s">
        <v>658</v>
      </c>
      <c r="F222" s="8">
        <v>2.0</v>
      </c>
      <c r="G222" s="10" t="s">
        <v>723</v>
      </c>
      <c r="H222" s="43"/>
      <c r="I222" s="10">
        <v>4.6750708E7</v>
      </c>
      <c r="J222" s="10" t="s">
        <v>42</v>
      </c>
      <c r="K222" s="10" t="s">
        <v>43</v>
      </c>
      <c r="L222" s="8" t="s">
        <v>512</v>
      </c>
      <c r="M222" s="8" t="s">
        <v>44</v>
      </c>
      <c r="N222" s="10" t="s">
        <v>817</v>
      </c>
      <c r="O222" s="47" t="s">
        <v>46</v>
      </c>
      <c r="P222" s="14">
        <v>0.638888888888889</v>
      </c>
      <c r="Q222" s="14">
        <v>0.713194444444444</v>
      </c>
      <c r="R222" s="14"/>
      <c r="S222" s="14" t="s">
        <v>47</v>
      </c>
      <c r="T222" s="14" t="s">
        <v>47</v>
      </c>
      <c r="U222" s="14" t="s">
        <v>47</v>
      </c>
      <c r="V222" s="14" t="s">
        <v>47</v>
      </c>
      <c r="W222" s="10" t="s">
        <v>818</v>
      </c>
      <c r="X222" s="15">
        <v>0.0</v>
      </c>
      <c r="Y222" s="15">
        <v>1.0</v>
      </c>
      <c r="Z222" s="15">
        <v>0.0</v>
      </c>
      <c r="AA222" s="10" t="s">
        <v>226</v>
      </c>
      <c r="AB222" s="8" t="s">
        <v>50</v>
      </c>
      <c r="AC222" s="10" t="s">
        <v>51</v>
      </c>
      <c r="AD222" s="10" t="s">
        <v>569</v>
      </c>
      <c r="AE222" s="10" t="s">
        <v>116</v>
      </c>
      <c r="AF222" s="8" t="s">
        <v>177</v>
      </c>
      <c r="AG222" s="10" t="s">
        <v>793</v>
      </c>
      <c r="AH222" s="16"/>
      <c r="AI222" s="17"/>
      <c r="AJ222" s="44"/>
      <c r="AK222" s="10"/>
      <c r="AL222" s="19">
        <f>VLOOKUP(G222,Hoja2!P:Q,2,0)</f>
        <v>42655553</v>
      </c>
      <c r="AM222" s="20" t="str">
        <f t="shared" si="3"/>
        <v>IMPUTADO</v>
      </c>
      <c r="AN222" s="21" t="str">
        <f t="shared" si="4"/>
        <v>NO</v>
      </c>
    </row>
    <row r="223" ht="15.75" customHeight="1">
      <c r="A223" s="48">
        <v>45993.0</v>
      </c>
      <c r="B223" s="8" t="str">
        <f t="shared" si="1"/>
        <v>06 A 18</v>
      </c>
      <c r="C223" s="9" t="str">
        <f t="shared" si="2"/>
        <v>14:00 a 16:00</v>
      </c>
      <c r="D223" s="10" t="s">
        <v>653</v>
      </c>
      <c r="E223" s="10" t="s">
        <v>676</v>
      </c>
      <c r="F223" s="8">
        <v>2.0</v>
      </c>
      <c r="G223" s="10" t="s">
        <v>402</v>
      </c>
      <c r="H223" s="43">
        <v>917478.0</v>
      </c>
      <c r="I223" s="10">
        <v>4.6750714E7</v>
      </c>
      <c r="J223" s="10" t="s">
        <v>181</v>
      </c>
      <c r="K223" s="10" t="s">
        <v>43</v>
      </c>
      <c r="L223" s="8" t="s">
        <v>44</v>
      </c>
      <c r="M223" s="8" t="s">
        <v>44</v>
      </c>
      <c r="N223" s="10" t="s">
        <v>819</v>
      </c>
      <c r="O223" s="47" t="s">
        <v>165</v>
      </c>
      <c r="P223" s="14">
        <v>0.645833333333333</v>
      </c>
      <c r="Q223" s="14">
        <v>0.729166666666667</v>
      </c>
      <c r="R223" s="14">
        <v>0.645833333333333</v>
      </c>
      <c r="S223" s="14" t="s">
        <v>47</v>
      </c>
      <c r="T223" s="14" t="s">
        <v>47</v>
      </c>
      <c r="U223" s="14" t="s">
        <v>47</v>
      </c>
      <c r="V223" s="14" t="s">
        <v>47</v>
      </c>
      <c r="W223" s="10" t="s">
        <v>820</v>
      </c>
      <c r="X223" s="15">
        <v>0.0</v>
      </c>
      <c r="Y223" s="15">
        <v>1.0</v>
      </c>
      <c r="Z223" s="15">
        <v>0.0</v>
      </c>
      <c r="AA223" s="10" t="s">
        <v>167</v>
      </c>
      <c r="AB223" s="8" t="s">
        <v>50</v>
      </c>
      <c r="AC223" s="10" t="s">
        <v>51</v>
      </c>
      <c r="AD223" s="10"/>
      <c r="AE223" s="10" t="s">
        <v>104</v>
      </c>
      <c r="AF223" s="8" t="s">
        <v>440</v>
      </c>
      <c r="AG223" s="10" t="s">
        <v>706</v>
      </c>
      <c r="AH223" s="16"/>
      <c r="AI223" s="17"/>
      <c r="AJ223" s="44"/>
      <c r="AK223" s="10"/>
      <c r="AL223" s="19">
        <f>VLOOKUP(G223,Hoja2!P:Q,2,0)</f>
        <v>17212</v>
      </c>
      <c r="AM223" s="20" t="str">
        <f t="shared" si="3"/>
        <v>IMPUTADO</v>
      </c>
      <c r="AN223" s="21" t="str">
        <f t="shared" si="4"/>
        <v>NO</v>
      </c>
    </row>
    <row r="224" ht="15.75" customHeight="1">
      <c r="A224" s="48">
        <v>45993.0</v>
      </c>
      <c r="B224" s="8" t="str">
        <f t="shared" si="1"/>
        <v>06 A 18</v>
      </c>
      <c r="C224" s="9" t="str">
        <f t="shared" si="2"/>
        <v>14:00 a 16:00</v>
      </c>
      <c r="D224" s="10" t="s">
        <v>653</v>
      </c>
      <c r="E224" s="10" t="s">
        <v>676</v>
      </c>
      <c r="F224" s="8">
        <v>2.0</v>
      </c>
      <c r="G224" s="10" t="s">
        <v>821</v>
      </c>
      <c r="H224" s="43">
        <v>916947.0</v>
      </c>
      <c r="I224" s="10">
        <v>4.6750806E7</v>
      </c>
      <c r="J224" s="10" t="s">
        <v>181</v>
      </c>
      <c r="K224" s="10" t="s">
        <v>43</v>
      </c>
      <c r="L224" s="8" t="s">
        <v>106</v>
      </c>
      <c r="M224" s="8"/>
      <c r="N224" s="10" t="s">
        <v>822</v>
      </c>
      <c r="O224" s="47" t="s">
        <v>101</v>
      </c>
      <c r="P224" s="14">
        <v>0.65</v>
      </c>
      <c r="Q224" s="14">
        <v>0.667361111111111</v>
      </c>
      <c r="R224" s="14">
        <v>0.65</v>
      </c>
      <c r="S224" s="14" t="s">
        <v>47</v>
      </c>
      <c r="T224" s="14" t="s">
        <v>47</v>
      </c>
      <c r="U224" s="14" t="s">
        <v>47</v>
      </c>
      <c r="V224" s="14" t="s">
        <v>47</v>
      </c>
      <c r="W224" s="10" t="s">
        <v>823</v>
      </c>
      <c r="X224" s="15">
        <v>0.0</v>
      </c>
      <c r="Y224" s="15">
        <v>0.0</v>
      </c>
      <c r="Z224" s="15">
        <v>0.0</v>
      </c>
      <c r="AA224" s="10" t="s">
        <v>103</v>
      </c>
      <c r="AB224" s="10" t="s">
        <v>50</v>
      </c>
      <c r="AC224" s="10" t="s">
        <v>51</v>
      </c>
      <c r="AD224" s="10"/>
      <c r="AE224" s="10"/>
      <c r="AF224" s="8" t="s">
        <v>52</v>
      </c>
      <c r="AG224" s="10"/>
      <c r="AH224" s="16"/>
      <c r="AI224" s="17"/>
      <c r="AJ224" s="44"/>
      <c r="AK224" s="10"/>
      <c r="AL224" s="19">
        <f>VLOOKUP(G224,Hoja2!P:Q,2,0)</f>
        <v>44339059</v>
      </c>
      <c r="AM224" s="20" t="str">
        <f t="shared" si="3"/>
        <v>NADA</v>
      </c>
      <c r="AN224" s="21" t="str">
        <f t="shared" si="4"/>
        <v>NO</v>
      </c>
    </row>
    <row r="225" ht="15.75" customHeight="1">
      <c r="A225" s="48">
        <v>45993.0</v>
      </c>
      <c r="B225" s="8" t="str">
        <f t="shared" si="1"/>
        <v>06 A 18</v>
      </c>
      <c r="C225" s="9" t="str">
        <f t="shared" si="2"/>
        <v>14:00 a 16:00</v>
      </c>
      <c r="D225" s="10" t="s">
        <v>653</v>
      </c>
      <c r="E225" s="10" t="s">
        <v>658</v>
      </c>
      <c r="F225" s="8">
        <v>2.0</v>
      </c>
      <c r="G225" s="10" t="s">
        <v>824</v>
      </c>
      <c r="H225" s="43">
        <v>916919.0</v>
      </c>
      <c r="I225" s="10">
        <v>4.6750812E7</v>
      </c>
      <c r="J225" s="10" t="s">
        <v>42</v>
      </c>
      <c r="K225" s="10" t="s">
        <v>43</v>
      </c>
      <c r="L225" s="8" t="s">
        <v>106</v>
      </c>
      <c r="M225" s="8" t="s">
        <v>291</v>
      </c>
      <c r="N225" s="10" t="s">
        <v>825</v>
      </c>
      <c r="O225" s="47" t="s">
        <v>272</v>
      </c>
      <c r="P225" s="14">
        <v>0.663888888888889</v>
      </c>
      <c r="Q225" s="14">
        <v>0.722222222222222</v>
      </c>
      <c r="R225" s="14">
        <v>0.663888888888889</v>
      </c>
      <c r="S225" s="14" t="s">
        <v>47</v>
      </c>
      <c r="T225" s="14" t="s">
        <v>47</v>
      </c>
      <c r="U225" s="14" t="s">
        <v>47</v>
      </c>
      <c r="V225" s="14" t="s">
        <v>47</v>
      </c>
      <c r="W225" s="10" t="s">
        <v>826</v>
      </c>
      <c r="X225" s="15">
        <v>1.0</v>
      </c>
      <c r="Y225" s="15">
        <v>0.0</v>
      </c>
      <c r="Z225" s="15">
        <v>0.0</v>
      </c>
      <c r="AA225" s="10" t="s">
        <v>131</v>
      </c>
      <c r="AB225" s="10" t="s">
        <v>50</v>
      </c>
      <c r="AC225" s="10" t="s">
        <v>51</v>
      </c>
      <c r="AD225" s="10"/>
      <c r="AE225" s="10" t="s">
        <v>294</v>
      </c>
      <c r="AF225" s="8" t="s">
        <v>177</v>
      </c>
      <c r="AG225" s="10" t="s">
        <v>52</v>
      </c>
      <c r="AH225" s="16" t="s">
        <v>827</v>
      </c>
      <c r="AI225" s="17" t="s">
        <v>543</v>
      </c>
      <c r="AJ225" s="44"/>
      <c r="AK225" s="10"/>
      <c r="AL225" s="19">
        <f>VLOOKUP(G225,Hoja2!P:Q,2,0)</f>
        <v>46647706</v>
      </c>
      <c r="AM225" s="20" t="str">
        <f t="shared" si="3"/>
        <v>IMPUTADO</v>
      </c>
      <c r="AN225" s="21" t="str">
        <f t="shared" si="4"/>
        <v>NO</v>
      </c>
    </row>
    <row r="226" ht="15.75" customHeight="1">
      <c r="A226" s="48">
        <v>45993.0</v>
      </c>
      <c r="B226" s="8" t="str">
        <f t="shared" si="1"/>
        <v>06 A 18</v>
      </c>
      <c r="C226" s="9" t="str">
        <f t="shared" si="2"/>
        <v>14:00 a 16:00</v>
      </c>
      <c r="D226" s="10" t="s">
        <v>653</v>
      </c>
      <c r="E226" s="10" t="s">
        <v>658</v>
      </c>
      <c r="F226" s="8">
        <v>2.0</v>
      </c>
      <c r="G226" s="10" t="s">
        <v>828</v>
      </c>
      <c r="H226" s="43">
        <v>916925.0</v>
      </c>
      <c r="I226" s="10">
        <v>4.6750873E7</v>
      </c>
      <c r="J226" s="10" t="s">
        <v>42</v>
      </c>
      <c r="K226" s="10" t="s">
        <v>43</v>
      </c>
      <c r="L226" s="8" t="s">
        <v>106</v>
      </c>
      <c r="M226" s="8"/>
      <c r="N226" s="10" t="s">
        <v>829</v>
      </c>
      <c r="O226" s="47" t="s">
        <v>68</v>
      </c>
      <c r="P226" s="14">
        <v>0.642361111111111</v>
      </c>
      <c r="Q226" s="14">
        <v>0.65625</v>
      </c>
      <c r="R226" s="14">
        <v>0.642361111111111</v>
      </c>
      <c r="S226" s="14" t="s">
        <v>47</v>
      </c>
      <c r="T226" s="14" t="s">
        <v>47</v>
      </c>
      <c r="U226" s="14" t="s">
        <v>47</v>
      </c>
      <c r="V226" s="14" t="s">
        <v>47</v>
      </c>
      <c r="W226" s="10" t="s">
        <v>830</v>
      </c>
      <c r="X226" s="15">
        <v>0.0</v>
      </c>
      <c r="Y226" s="15">
        <v>0.0</v>
      </c>
      <c r="Z226" s="15">
        <v>0.0</v>
      </c>
      <c r="AA226" s="10" t="s">
        <v>70</v>
      </c>
      <c r="AB226" s="8" t="s">
        <v>50</v>
      </c>
      <c r="AC226" s="10" t="s">
        <v>51</v>
      </c>
      <c r="AD226" s="10"/>
      <c r="AE226" s="10"/>
      <c r="AF226" s="8" t="s">
        <v>52</v>
      </c>
      <c r="AG226" s="10"/>
      <c r="AH226" s="16" t="s">
        <v>831</v>
      </c>
      <c r="AI226" s="17"/>
      <c r="AJ226" s="44"/>
      <c r="AK226" s="10"/>
      <c r="AL226" s="19">
        <f>VLOOKUP(G226,Hoja2!P:Q,2,0)</f>
        <v>25980677</v>
      </c>
      <c r="AM226" s="20" t="str">
        <f t="shared" si="3"/>
        <v>NADA</v>
      </c>
      <c r="AN226" s="21" t="str">
        <f t="shared" si="4"/>
        <v>NO</v>
      </c>
    </row>
    <row r="227" ht="15.75" customHeight="1">
      <c r="A227" s="48">
        <v>45993.0</v>
      </c>
      <c r="B227" s="8" t="str">
        <f t="shared" si="1"/>
        <v>06 A 18</v>
      </c>
      <c r="C227" s="9" t="str">
        <f t="shared" si="2"/>
        <v>16:00 a 18:00</v>
      </c>
      <c r="D227" s="10" t="s">
        <v>653</v>
      </c>
      <c r="E227" s="10" t="s">
        <v>658</v>
      </c>
      <c r="F227" s="8">
        <v>2.0</v>
      </c>
      <c r="G227" s="10" t="s">
        <v>332</v>
      </c>
      <c r="H227" s="43">
        <v>916655.0</v>
      </c>
      <c r="I227" s="10">
        <v>4.6750885E7</v>
      </c>
      <c r="J227" s="10" t="s">
        <v>42</v>
      </c>
      <c r="K227" s="10" t="s">
        <v>43</v>
      </c>
      <c r="L227" s="8" t="s">
        <v>832</v>
      </c>
      <c r="M227" s="8"/>
      <c r="N227" s="10" t="s">
        <v>833</v>
      </c>
      <c r="O227" s="47" t="s">
        <v>272</v>
      </c>
      <c r="P227" s="14">
        <v>0.677083333333333</v>
      </c>
      <c r="Q227" s="14">
        <v>0.683333333333333</v>
      </c>
      <c r="R227" s="14">
        <v>0.677083333333333</v>
      </c>
      <c r="S227" s="14" t="s">
        <v>47</v>
      </c>
      <c r="T227" s="14" t="s">
        <v>47</v>
      </c>
      <c r="U227" s="14" t="s">
        <v>47</v>
      </c>
      <c r="V227" s="14" t="s">
        <v>47</v>
      </c>
      <c r="W227" s="10" t="s">
        <v>834</v>
      </c>
      <c r="X227" s="15">
        <v>0.0</v>
      </c>
      <c r="Y227" s="15">
        <v>0.0</v>
      </c>
      <c r="Z227" s="15">
        <v>0.0</v>
      </c>
      <c r="AA227" s="10" t="s">
        <v>226</v>
      </c>
      <c r="AB227" s="8" t="s">
        <v>50</v>
      </c>
      <c r="AC227" s="10" t="s">
        <v>51</v>
      </c>
      <c r="AD227" s="10"/>
      <c r="AE227" s="10"/>
      <c r="AF227" s="8" t="s">
        <v>52</v>
      </c>
      <c r="AG227" s="10"/>
      <c r="AH227" s="16"/>
      <c r="AI227" s="17"/>
      <c r="AJ227" s="44"/>
      <c r="AK227" s="10"/>
      <c r="AL227" s="19">
        <f>VLOOKUP(G227,Hoja2!P:Q,2,0)</f>
        <v>11677</v>
      </c>
      <c r="AM227" s="20" t="str">
        <f t="shared" si="3"/>
        <v>NADA</v>
      </c>
      <c r="AN227" s="21" t="str">
        <f t="shared" si="4"/>
        <v>NO</v>
      </c>
    </row>
    <row r="228" ht="15.75" customHeight="1">
      <c r="A228" s="48">
        <v>45993.0</v>
      </c>
      <c r="B228" s="8" t="str">
        <f t="shared" si="1"/>
        <v>06 A 18</v>
      </c>
      <c r="C228" s="9" t="str">
        <f t="shared" si="2"/>
        <v>14:00 a 16:00</v>
      </c>
      <c r="D228" s="10" t="s">
        <v>653</v>
      </c>
      <c r="E228" s="10" t="s">
        <v>658</v>
      </c>
      <c r="F228" s="8">
        <v>2.0</v>
      </c>
      <c r="G228" s="10" t="s">
        <v>380</v>
      </c>
      <c r="H228" s="43">
        <v>916652.0</v>
      </c>
      <c r="I228" s="10">
        <v>4.6750896E7</v>
      </c>
      <c r="J228" s="10" t="s">
        <v>42</v>
      </c>
      <c r="K228" s="10" t="s">
        <v>43</v>
      </c>
      <c r="L228" s="8" t="s">
        <v>147</v>
      </c>
      <c r="M228" s="8"/>
      <c r="N228" s="10" t="s">
        <v>835</v>
      </c>
      <c r="O228" s="47" t="s">
        <v>272</v>
      </c>
      <c r="P228" s="14">
        <v>0.659722222222222</v>
      </c>
      <c r="Q228" s="14">
        <v>0.677083333333333</v>
      </c>
      <c r="R228" s="14">
        <v>0.659722222222222</v>
      </c>
      <c r="S228" s="14" t="s">
        <v>47</v>
      </c>
      <c r="T228" s="14" t="s">
        <v>47</v>
      </c>
      <c r="U228" s="14" t="s">
        <v>47</v>
      </c>
      <c r="V228" s="14" t="s">
        <v>47</v>
      </c>
      <c r="W228" s="10" t="s">
        <v>836</v>
      </c>
      <c r="X228" s="15">
        <v>0.0</v>
      </c>
      <c r="Y228" s="15">
        <v>0.0</v>
      </c>
      <c r="Z228" s="15">
        <v>0.0</v>
      </c>
      <c r="AA228" s="10" t="s">
        <v>95</v>
      </c>
      <c r="AB228" s="10" t="s">
        <v>50</v>
      </c>
      <c r="AC228" s="10" t="s">
        <v>51</v>
      </c>
      <c r="AD228" s="10"/>
      <c r="AE228" s="10"/>
      <c r="AF228" s="8" t="s">
        <v>52</v>
      </c>
      <c r="AG228" s="10"/>
      <c r="AH228" s="16"/>
      <c r="AI228" s="17"/>
      <c r="AJ228" s="44"/>
      <c r="AK228" s="10"/>
      <c r="AL228" s="19">
        <f>VLOOKUP(G228,Hoja2!P:Q,2,0)</f>
        <v>39416059</v>
      </c>
      <c r="AM228" s="20" t="str">
        <f t="shared" si="3"/>
        <v>NADA</v>
      </c>
      <c r="AN228" s="21" t="str">
        <f t="shared" si="4"/>
        <v>NO</v>
      </c>
    </row>
    <row r="229" ht="15.75" customHeight="1">
      <c r="A229" s="48">
        <v>45993.0</v>
      </c>
      <c r="B229" s="8" t="str">
        <f t="shared" si="1"/>
        <v>06 A 18</v>
      </c>
      <c r="C229" s="9" t="str">
        <f t="shared" si="2"/>
        <v>14:00 a 16:00</v>
      </c>
      <c r="D229" s="10" t="s">
        <v>653</v>
      </c>
      <c r="E229" s="10" t="s">
        <v>654</v>
      </c>
      <c r="F229" s="8">
        <v>2.0</v>
      </c>
      <c r="G229" s="10" t="s">
        <v>482</v>
      </c>
      <c r="H229" s="43">
        <v>941102.0</v>
      </c>
      <c r="I229" s="10">
        <v>4.6750919E7</v>
      </c>
      <c r="J229" s="10" t="s">
        <v>152</v>
      </c>
      <c r="K229" s="10" t="s">
        <v>43</v>
      </c>
      <c r="L229" s="8" t="s">
        <v>174</v>
      </c>
      <c r="M229" s="8" t="s">
        <v>118</v>
      </c>
      <c r="N229" s="10" t="s">
        <v>837</v>
      </c>
      <c r="O229" s="47" t="s">
        <v>313</v>
      </c>
      <c r="P229" s="14">
        <v>0.656944444444444</v>
      </c>
      <c r="Q229" s="14">
        <v>0.679861111111111</v>
      </c>
      <c r="R229" s="14">
        <v>0.656944444444444</v>
      </c>
      <c r="S229" s="14">
        <v>0.670833333333333</v>
      </c>
      <c r="T229" s="14" t="s">
        <v>47</v>
      </c>
      <c r="U229" s="14" t="s">
        <v>47</v>
      </c>
      <c r="V229" s="14" t="s">
        <v>47</v>
      </c>
      <c r="W229" s="10" t="s">
        <v>838</v>
      </c>
      <c r="X229" s="15">
        <v>0.0</v>
      </c>
      <c r="Y229" s="15">
        <v>1.0</v>
      </c>
      <c r="Z229" s="15">
        <v>1.0</v>
      </c>
      <c r="AA229" s="10" t="s">
        <v>549</v>
      </c>
      <c r="AB229" s="8" t="s">
        <v>50</v>
      </c>
      <c r="AC229" s="10" t="s">
        <v>330</v>
      </c>
      <c r="AD229" s="10"/>
      <c r="AE229" s="10" t="s">
        <v>752</v>
      </c>
      <c r="AF229" s="8" t="s">
        <v>177</v>
      </c>
      <c r="AG229" s="10" t="s">
        <v>52</v>
      </c>
      <c r="AH229" s="16"/>
      <c r="AI229" s="17"/>
      <c r="AJ229" s="44"/>
      <c r="AK229" s="10"/>
      <c r="AL229" s="19">
        <f>VLOOKUP(G229,Hoja2!P:Q,2,0)</f>
        <v>37897431</v>
      </c>
      <c r="AM229" s="20" t="str">
        <f t="shared" si="3"/>
        <v>IMPUTADO</v>
      </c>
      <c r="AN229" s="21" t="str">
        <f t="shared" si="4"/>
        <v>NO</v>
      </c>
    </row>
    <row r="230" ht="15.75" customHeight="1">
      <c r="A230" s="48">
        <v>45993.0</v>
      </c>
      <c r="B230" s="8" t="str">
        <f t="shared" si="1"/>
        <v>06 A 18</v>
      </c>
      <c r="C230" s="9" t="str">
        <f t="shared" si="2"/>
        <v>16:00 a 18:00</v>
      </c>
      <c r="D230" s="10" t="s">
        <v>653</v>
      </c>
      <c r="E230" s="10" t="s">
        <v>676</v>
      </c>
      <c r="F230" s="8">
        <v>2.0</v>
      </c>
      <c r="G230" s="10" t="s">
        <v>821</v>
      </c>
      <c r="H230" s="43">
        <v>916954.0</v>
      </c>
      <c r="I230" s="10">
        <v>4.6750987E7</v>
      </c>
      <c r="J230" s="10" t="s">
        <v>181</v>
      </c>
      <c r="K230" s="10" t="s">
        <v>43</v>
      </c>
      <c r="L230" s="8" t="s">
        <v>147</v>
      </c>
      <c r="M230" s="8" t="s">
        <v>839</v>
      </c>
      <c r="N230" s="10" t="s">
        <v>840</v>
      </c>
      <c r="O230" s="47" t="s">
        <v>165</v>
      </c>
      <c r="P230" s="14">
        <v>0.680555555555556</v>
      </c>
      <c r="Q230" s="14">
        <v>0.728472222222222</v>
      </c>
      <c r="R230" s="14">
        <v>0.680555555555556</v>
      </c>
      <c r="S230" s="14" t="s">
        <v>47</v>
      </c>
      <c r="T230" s="14" t="s">
        <v>47</v>
      </c>
      <c r="U230" s="14" t="s">
        <v>47</v>
      </c>
      <c r="V230" s="14" t="s">
        <v>47</v>
      </c>
      <c r="W230" s="10" t="s">
        <v>841</v>
      </c>
      <c r="X230" s="15">
        <v>0.0</v>
      </c>
      <c r="Y230" s="15">
        <v>1.0</v>
      </c>
      <c r="Z230" s="15">
        <v>0.0</v>
      </c>
      <c r="AA230" s="10" t="s">
        <v>360</v>
      </c>
      <c r="AB230" s="8" t="s">
        <v>50</v>
      </c>
      <c r="AC230" s="10" t="s">
        <v>51</v>
      </c>
      <c r="AD230" s="10"/>
      <c r="AE230" s="10" t="s">
        <v>104</v>
      </c>
      <c r="AF230" s="8" t="s">
        <v>177</v>
      </c>
      <c r="AG230" s="10" t="s">
        <v>726</v>
      </c>
      <c r="AH230" s="16" t="s">
        <v>842</v>
      </c>
      <c r="AI230" s="17"/>
      <c r="AJ230" s="44"/>
      <c r="AK230" s="10"/>
      <c r="AL230" s="19">
        <f>VLOOKUP(G230,Hoja2!P:Q,2,0)</f>
        <v>44339059</v>
      </c>
      <c r="AM230" s="20" t="str">
        <f t="shared" si="3"/>
        <v>IMPUTADO</v>
      </c>
      <c r="AN230" s="21" t="str">
        <f t="shared" si="4"/>
        <v>NO</v>
      </c>
    </row>
    <row r="231" ht="15.75" customHeight="1">
      <c r="A231" s="48">
        <v>45993.0</v>
      </c>
      <c r="B231" s="8" t="str">
        <f t="shared" si="1"/>
        <v>06 A 18</v>
      </c>
      <c r="C231" s="9" t="str">
        <f t="shared" si="2"/>
        <v>16:00 a 18:00</v>
      </c>
      <c r="D231" s="10" t="s">
        <v>653</v>
      </c>
      <c r="E231" s="10" t="s">
        <v>676</v>
      </c>
      <c r="F231" s="8">
        <v>2.0</v>
      </c>
      <c r="G231" s="10" t="s">
        <v>537</v>
      </c>
      <c r="H231" s="43">
        <v>917099.0</v>
      </c>
      <c r="I231" s="10">
        <v>4.6751133E7</v>
      </c>
      <c r="J231" s="10" t="s">
        <v>181</v>
      </c>
      <c r="K231" s="10" t="s">
        <v>43</v>
      </c>
      <c r="L231" s="8" t="s">
        <v>147</v>
      </c>
      <c r="M231" s="8"/>
      <c r="N231" s="10" t="s">
        <v>843</v>
      </c>
      <c r="O231" s="47" t="s">
        <v>101</v>
      </c>
      <c r="P231" s="14">
        <v>0.682638888888889</v>
      </c>
      <c r="Q231" s="14">
        <v>0.709027777777778</v>
      </c>
      <c r="R231" s="14">
        <v>0.682638888888889</v>
      </c>
      <c r="S231" s="14" t="s">
        <v>47</v>
      </c>
      <c r="T231" s="14" t="s">
        <v>47</v>
      </c>
      <c r="U231" s="14" t="s">
        <v>47</v>
      </c>
      <c r="V231" s="14" t="s">
        <v>47</v>
      </c>
      <c r="W231" s="10" t="s">
        <v>844</v>
      </c>
      <c r="X231" s="15">
        <v>0.0</v>
      </c>
      <c r="Y231" s="15">
        <v>0.0</v>
      </c>
      <c r="Z231" s="15">
        <v>0.0</v>
      </c>
      <c r="AA231" s="10" t="s">
        <v>103</v>
      </c>
      <c r="AB231" s="10" t="s">
        <v>50</v>
      </c>
      <c r="AC231" s="10" t="s">
        <v>51</v>
      </c>
      <c r="AD231" s="10"/>
      <c r="AE231" s="10"/>
      <c r="AF231" s="8" t="s">
        <v>52</v>
      </c>
      <c r="AG231" s="10"/>
      <c r="AH231" s="16"/>
      <c r="AI231" s="17"/>
      <c r="AJ231" s="44"/>
      <c r="AK231" s="10"/>
      <c r="AL231" s="19">
        <f>VLOOKUP(G231,Hoja2!P:Q,2,0)</f>
        <v>45147543</v>
      </c>
      <c r="AM231" s="20" t="str">
        <f t="shared" si="3"/>
        <v>NADA</v>
      </c>
      <c r="AN231" s="21" t="str">
        <f t="shared" si="4"/>
        <v>NO</v>
      </c>
    </row>
    <row r="232" ht="15.75" customHeight="1">
      <c r="A232" s="48">
        <v>45993.0</v>
      </c>
      <c r="B232" s="8" t="str">
        <f t="shared" si="1"/>
        <v>06 A 18</v>
      </c>
      <c r="C232" s="9" t="str">
        <f t="shared" si="2"/>
        <v>16:00 a 18:00</v>
      </c>
      <c r="D232" s="10" t="s">
        <v>653</v>
      </c>
      <c r="E232" s="10" t="s">
        <v>676</v>
      </c>
      <c r="F232" s="8">
        <v>2.0</v>
      </c>
      <c r="G232" s="10" t="s">
        <v>845</v>
      </c>
      <c r="H232" s="43">
        <v>917484.0</v>
      </c>
      <c r="I232" s="10">
        <v>4.6751164E7</v>
      </c>
      <c r="J232" s="10" t="s">
        <v>181</v>
      </c>
      <c r="K232" s="10" t="s">
        <v>43</v>
      </c>
      <c r="L232" s="8" t="s">
        <v>285</v>
      </c>
      <c r="M232" s="8"/>
      <c r="N232" s="10" t="s">
        <v>846</v>
      </c>
      <c r="O232" s="47" t="s">
        <v>101</v>
      </c>
      <c r="P232" s="14">
        <v>0.690277777777778</v>
      </c>
      <c r="Q232" s="14">
        <v>0.703472222222222</v>
      </c>
      <c r="R232" s="14">
        <v>0.690277777777778</v>
      </c>
      <c r="S232" s="14">
        <v>0.690277777777778</v>
      </c>
      <c r="T232" s="14" t="s">
        <v>47</v>
      </c>
      <c r="U232" s="14" t="s">
        <v>47</v>
      </c>
      <c r="V232" s="14" t="s">
        <v>47</v>
      </c>
      <c r="W232" s="10" t="s">
        <v>847</v>
      </c>
      <c r="X232" s="15">
        <v>0.0</v>
      </c>
      <c r="Y232" s="15">
        <v>0.0</v>
      </c>
      <c r="Z232" s="15">
        <v>1.0</v>
      </c>
      <c r="AA232" s="10" t="s">
        <v>216</v>
      </c>
      <c r="AB232" s="8" t="s">
        <v>50</v>
      </c>
      <c r="AC232" s="10" t="s">
        <v>51</v>
      </c>
      <c r="AD232" s="10"/>
      <c r="AE232" s="10" t="s">
        <v>288</v>
      </c>
      <c r="AF232" s="8" t="s">
        <v>52</v>
      </c>
      <c r="AG232" s="10"/>
      <c r="AH232" s="16" t="s">
        <v>790</v>
      </c>
      <c r="AI232" s="17"/>
      <c r="AJ232" s="44"/>
      <c r="AK232" s="10"/>
      <c r="AL232" s="19">
        <f>VLOOKUP(G232,Hoja2!P:Q,2,0)</f>
        <v>42157414</v>
      </c>
      <c r="AM232" s="20" t="str">
        <f t="shared" si="3"/>
        <v>NADA</v>
      </c>
      <c r="AN232" s="21" t="str">
        <f t="shared" si="4"/>
        <v>NO</v>
      </c>
    </row>
    <row r="233" ht="15.75" customHeight="1">
      <c r="A233" s="48">
        <v>45993.0</v>
      </c>
      <c r="B233" s="8" t="str">
        <f t="shared" si="1"/>
        <v>06 A 18</v>
      </c>
      <c r="C233" s="9" t="str">
        <f t="shared" si="2"/>
        <v>16:00 a 18:00</v>
      </c>
      <c r="D233" s="10" t="s">
        <v>653</v>
      </c>
      <c r="E233" s="10" t="s">
        <v>676</v>
      </c>
      <c r="F233" s="8">
        <v>2.0</v>
      </c>
      <c r="G233" s="10" t="s">
        <v>821</v>
      </c>
      <c r="H233" s="43">
        <v>917057.0</v>
      </c>
      <c r="I233" s="10">
        <v>4.6751256E7</v>
      </c>
      <c r="J233" s="10" t="s">
        <v>181</v>
      </c>
      <c r="K233" s="10" t="s">
        <v>43</v>
      </c>
      <c r="L233" s="8" t="s">
        <v>44</v>
      </c>
      <c r="M233" s="8"/>
      <c r="N233" s="10" t="s">
        <v>848</v>
      </c>
      <c r="O233" s="47" t="s">
        <v>165</v>
      </c>
      <c r="P233" s="14">
        <v>0.693055555555556</v>
      </c>
      <c r="Q233" s="14">
        <v>0.698611111111111</v>
      </c>
      <c r="R233" s="14">
        <v>0.693055555555556</v>
      </c>
      <c r="S233" s="14" t="s">
        <v>47</v>
      </c>
      <c r="T233" s="14" t="s">
        <v>47</v>
      </c>
      <c r="U233" s="14" t="s">
        <v>47</v>
      </c>
      <c r="V233" s="14" t="s">
        <v>47</v>
      </c>
      <c r="W233" s="10" t="s">
        <v>849</v>
      </c>
      <c r="X233" s="15">
        <v>0.0</v>
      </c>
      <c r="Y233" s="15">
        <v>0.0</v>
      </c>
      <c r="Z233" s="15">
        <v>0.0</v>
      </c>
      <c r="AA233" s="10" t="s">
        <v>167</v>
      </c>
      <c r="AB233" s="8" t="s">
        <v>50</v>
      </c>
      <c r="AC233" s="10" t="s">
        <v>51</v>
      </c>
      <c r="AD233" s="10"/>
      <c r="AE233" s="10"/>
      <c r="AF233" s="8" t="s">
        <v>52</v>
      </c>
      <c r="AG233" s="10"/>
      <c r="AH233" s="16"/>
      <c r="AI233" s="17"/>
      <c r="AJ233" s="44"/>
      <c r="AK233" s="10"/>
      <c r="AL233" s="19">
        <f>VLOOKUP(G233,Hoja2!P:Q,2,0)</f>
        <v>44339059</v>
      </c>
      <c r="AM233" s="20" t="str">
        <f t="shared" si="3"/>
        <v>NADA</v>
      </c>
      <c r="AN233" s="21" t="str">
        <f t="shared" si="4"/>
        <v>NO</v>
      </c>
    </row>
    <row r="234" ht="15.75" customHeight="1">
      <c r="A234" s="48">
        <v>45993.0</v>
      </c>
      <c r="B234" s="8" t="str">
        <f t="shared" si="1"/>
        <v>06 A 18</v>
      </c>
      <c r="C234" s="9" t="str">
        <f t="shared" si="2"/>
        <v>16:00 a 18:00</v>
      </c>
      <c r="D234" s="10" t="s">
        <v>653</v>
      </c>
      <c r="E234" s="10" t="s">
        <v>676</v>
      </c>
      <c r="F234" s="8">
        <v>2.0</v>
      </c>
      <c r="G234" s="10" t="s">
        <v>821</v>
      </c>
      <c r="H234" s="43">
        <v>916953.0</v>
      </c>
      <c r="I234" s="10">
        <v>4.6751265E7</v>
      </c>
      <c r="J234" s="10" t="s">
        <v>181</v>
      </c>
      <c r="K234" s="10" t="s">
        <v>43</v>
      </c>
      <c r="L234" s="8" t="s">
        <v>147</v>
      </c>
      <c r="M234" s="8"/>
      <c r="N234" s="10" t="s">
        <v>850</v>
      </c>
      <c r="O234" s="47" t="s">
        <v>101</v>
      </c>
      <c r="P234" s="14">
        <v>0.688888888888889</v>
      </c>
      <c r="Q234" s="14">
        <v>0.742361111111111</v>
      </c>
      <c r="R234" s="14">
        <v>0.688888888888889</v>
      </c>
      <c r="S234" s="14" t="s">
        <v>47</v>
      </c>
      <c r="T234" s="14" t="s">
        <v>47</v>
      </c>
      <c r="U234" s="14" t="s">
        <v>47</v>
      </c>
      <c r="V234" s="14" t="s">
        <v>47</v>
      </c>
      <c r="W234" s="10" t="s">
        <v>851</v>
      </c>
      <c r="X234" s="15">
        <v>0.0</v>
      </c>
      <c r="Y234" s="15">
        <v>0.0</v>
      </c>
      <c r="Z234" s="15">
        <v>0.0</v>
      </c>
      <c r="AA234" s="10" t="s">
        <v>103</v>
      </c>
      <c r="AB234" s="8" t="s">
        <v>50</v>
      </c>
      <c r="AC234" s="10" t="s">
        <v>51</v>
      </c>
      <c r="AD234" s="10"/>
      <c r="AE234" s="10"/>
      <c r="AF234" s="8" t="s">
        <v>52</v>
      </c>
      <c r="AG234" s="10"/>
      <c r="AH234" s="16"/>
      <c r="AI234" s="17"/>
      <c r="AJ234" s="44"/>
      <c r="AK234" s="10"/>
      <c r="AL234" s="19">
        <f>VLOOKUP(G234,Hoja2!P:Q,2,0)</f>
        <v>44339059</v>
      </c>
      <c r="AM234" s="20" t="str">
        <f t="shared" si="3"/>
        <v>NADA</v>
      </c>
      <c r="AN234" s="21" t="str">
        <f t="shared" si="4"/>
        <v>NO</v>
      </c>
    </row>
    <row r="235" ht="15.75" customHeight="1">
      <c r="A235" s="48">
        <v>45993.0</v>
      </c>
      <c r="B235" s="8" t="str">
        <f t="shared" si="1"/>
        <v>06 A 18</v>
      </c>
      <c r="C235" s="9" t="str">
        <f t="shared" si="2"/>
        <v>16:00 a 18:00</v>
      </c>
      <c r="D235" s="10" t="s">
        <v>653</v>
      </c>
      <c r="E235" s="10" t="s">
        <v>697</v>
      </c>
      <c r="F235" s="8">
        <v>2.0</v>
      </c>
      <c r="G235" s="10" t="s">
        <v>852</v>
      </c>
      <c r="H235" s="43">
        <v>916942.0</v>
      </c>
      <c r="I235" s="10">
        <v>4.6751369E7</v>
      </c>
      <c r="J235" s="10" t="s">
        <v>42</v>
      </c>
      <c r="K235" s="10" t="s">
        <v>44</v>
      </c>
      <c r="L235" s="8"/>
      <c r="M235" s="8"/>
      <c r="N235" s="10" t="s">
        <v>853</v>
      </c>
      <c r="O235" s="47" t="s">
        <v>272</v>
      </c>
      <c r="P235" s="14">
        <v>0.691666666666667</v>
      </c>
      <c r="Q235" s="14">
        <v>0.713888888888889</v>
      </c>
      <c r="R235" s="14">
        <v>0.698611111111111</v>
      </c>
      <c r="S235" s="14" t="s">
        <v>47</v>
      </c>
      <c r="T235" s="14" t="s">
        <v>47</v>
      </c>
      <c r="U235" s="14" t="s">
        <v>47</v>
      </c>
      <c r="V235" s="14" t="s">
        <v>47</v>
      </c>
      <c r="W235" s="10" t="s">
        <v>854</v>
      </c>
      <c r="X235" s="15">
        <v>0.0</v>
      </c>
      <c r="Y235" s="15">
        <v>0.0</v>
      </c>
      <c r="Z235" s="15">
        <v>0.0</v>
      </c>
      <c r="AA235" s="10" t="s">
        <v>58</v>
      </c>
      <c r="AB235" s="10" t="s">
        <v>50</v>
      </c>
      <c r="AC235" s="10" t="s">
        <v>71</v>
      </c>
      <c r="AD235" s="10"/>
      <c r="AE235" s="10"/>
      <c r="AF235" s="8" t="s">
        <v>52</v>
      </c>
      <c r="AG235" s="10"/>
      <c r="AH235" s="16"/>
      <c r="AI235" s="17"/>
      <c r="AJ235" s="44"/>
      <c r="AK235" s="10"/>
      <c r="AL235" s="19">
        <f>VLOOKUP(G235,Hoja2!P:Q,2,0)</f>
        <v>45417600</v>
      </c>
      <c r="AM235" s="20" t="str">
        <f t="shared" si="3"/>
        <v>NADA</v>
      </c>
      <c r="AN235" s="21" t="str">
        <f t="shared" si="4"/>
        <v>NO</v>
      </c>
    </row>
    <row r="236" ht="15.75" customHeight="1">
      <c r="A236" s="48">
        <v>45993.0</v>
      </c>
      <c r="B236" s="8" t="str">
        <f t="shared" si="1"/>
        <v>06 A 18</v>
      </c>
      <c r="C236" s="9" t="str">
        <f t="shared" si="2"/>
        <v>16:00 a 18:00</v>
      </c>
      <c r="D236" s="10" t="s">
        <v>653</v>
      </c>
      <c r="E236" s="10" t="s">
        <v>658</v>
      </c>
      <c r="F236" s="8">
        <v>2.0</v>
      </c>
      <c r="G236" s="10" t="s">
        <v>855</v>
      </c>
      <c r="H236" s="43">
        <v>916912.0</v>
      </c>
      <c r="I236" s="10">
        <v>4.6751664E7</v>
      </c>
      <c r="J236" s="10" t="s">
        <v>42</v>
      </c>
      <c r="K236" s="10" t="s">
        <v>43</v>
      </c>
      <c r="L236" s="8" t="s">
        <v>174</v>
      </c>
      <c r="M236" s="8"/>
      <c r="N236" s="10" t="s">
        <v>856</v>
      </c>
      <c r="O236" s="47" t="s">
        <v>56</v>
      </c>
      <c r="P236" s="14">
        <v>0.716666666666667</v>
      </c>
      <c r="Q236" s="14">
        <v>0.722222222222222</v>
      </c>
      <c r="R236" s="14">
        <v>0.727777777777778</v>
      </c>
      <c r="S236" s="14" t="s">
        <v>47</v>
      </c>
      <c r="T236" s="14" t="s">
        <v>47</v>
      </c>
      <c r="U236" s="14" t="s">
        <v>47</v>
      </c>
      <c r="V236" s="14" t="s">
        <v>47</v>
      </c>
      <c r="W236" s="10" t="s">
        <v>857</v>
      </c>
      <c r="X236" s="15">
        <v>0.0</v>
      </c>
      <c r="Y236" s="15">
        <v>0.0</v>
      </c>
      <c r="Z236" s="15">
        <v>0.0</v>
      </c>
      <c r="AA236" s="10" t="s">
        <v>141</v>
      </c>
      <c r="AB236" s="10" t="s">
        <v>50</v>
      </c>
      <c r="AC236" s="10" t="s">
        <v>51</v>
      </c>
      <c r="AD236" s="10"/>
      <c r="AE236" s="10"/>
      <c r="AF236" s="8" t="s">
        <v>52</v>
      </c>
      <c r="AG236" s="10"/>
      <c r="AH236" s="16"/>
      <c r="AI236" s="17"/>
      <c r="AJ236" s="44"/>
      <c r="AK236" s="10"/>
      <c r="AL236" s="19">
        <f>VLOOKUP(G236,Hoja2!P:Q,2,0)</f>
        <v>43259387</v>
      </c>
      <c r="AM236" s="20" t="str">
        <f t="shared" si="3"/>
        <v>NADA</v>
      </c>
      <c r="AN236" s="21" t="str">
        <f t="shared" si="4"/>
        <v>NO</v>
      </c>
    </row>
    <row r="237" ht="15.75" customHeight="1">
      <c r="A237" s="48">
        <v>45993.0</v>
      </c>
      <c r="B237" s="8" t="str">
        <f t="shared" si="1"/>
        <v>06 A 18</v>
      </c>
      <c r="C237" s="9" t="str">
        <f t="shared" si="2"/>
        <v>16:00 a 18:00</v>
      </c>
      <c r="D237" s="10" t="s">
        <v>653</v>
      </c>
      <c r="E237" s="10" t="s">
        <v>676</v>
      </c>
      <c r="F237" s="8">
        <v>2.0</v>
      </c>
      <c r="G237" s="10" t="s">
        <v>821</v>
      </c>
      <c r="H237" s="43"/>
      <c r="I237" s="10">
        <v>4.6751696E7</v>
      </c>
      <c r="J237" s="10" t="s">
        <v>181</v>
      </c>
      <c r="K237" s="10" t="s">
        <v>125</v>
      </c>
      <c r="L237" s="8"/>
      <c r="M237" s="8"/>
      <c r="N237" s="10" t="s">
        <v>858</v>
      </c>
      <c r="O237" s="47" t="s">
        <v>101</v>
      </c>
      <c r="P237" s="14">
        <v>0.722222222222222</v>
      </c>
      <c r="Q237" s="14">
        <v>0.729861111111111</v>
      </c>
      <c r="R237" s="14">
        <v>0.725694444444445</v>
      </c>
      <c r="S237" s="14"/>
      <c r="T237" s="14"/>
      <c r="U237" s="14"/>
      <c r="V237" s="14"/>
      <c r="W237" s="10" t="s">
        <v>859</v>
      </c>
      <c r="X237" s="15">
        <v>0.0</v>
      </c>
      <c r="Y237" s="15">
        <v>0.0</v>
      </c>
      <c r="Z237" s="15">
        <v>0.0</v>
      </c>
      <c r="AA237" s="10" t="s">
        <v>103</v>
      </c>
      <c r="AB237" s="8" t="s">
        <v>50</v>
      </c>
      <c r="AC237" s="10" t="s">
        <v>51</v>
      </c>
      <c r="AD237" s="10"/>
      <c r="AE237" s="10"/>
      <c r="AF237" s="8" t="s">
        <v>52</v>
      </c>
      <c r="AG237" s="10"/>
      <c r="AH237" s="16"/>
      <c r="AI237" s="17"/>
      <c r="AJ237" s="44"/>
      <c r="AK237" s="10"/>
      <c r="AL237" s="19">
        <f>VLOOKUP(G237,Hoja2!P:Q,2,0)</f>
        <v>44339059</v>
      </c>
      <c r="AM237" s="20" t="str">
        <f t="shared" si="3"/>
        <v>NADA</v>
      </c>
      <c r="AN237" s="21" t="str">
        <f t="shared" si="4"/>
        <v>NO</v>
      </c>
    </row>
    <row r="238" ht="15.75" customHeight="1">
      <c r="A238" s="48">
        <v>45993.0</v>
      </c>
      <c r="B238" s="8" t="str">
        <f t="shared" si="1"/>
        <v>06 A 18</v>
      </c>
      <c r="C238" s="9" t="str">
        <f t="shared" si="2"/>
        <v>16:00 a 18:00</v>
      </c>
      <c r="D238" s="10" t="s">
        <v>653</v>
      </c>
      <c r="E238" s="10" t="s">
        <v>658</v>
      </c>
      <c r="F238" s="8">
        <v>2.0</v>
      </c>
      <c r="G238" s="10" t="s">
        <v>860</v>
      </c>
      <c r="H238" s="43">
        <v>917171.0</v>
      </c>
      <c r="I238" s="10">
        <v>4.6751777E7</v>
      </c>
      <c r="J238" s="10" t="s">
        <v>42</v>
      </c>
      <c r="K238" s="10" t="s">
        <v>43</v>
      </c>
      <c r="L238" s="8" t="s">
        <v>147</v>
      </c>
      <c r="M238" s="8"/>
      <c r="N238" s="10" t="s">
        <v>861</v>
      </c>
      <c r="O238" s="47" t="s">
        <v>191</v>
      </c>
      <c r="P238" s="14">
        <v>0.726388888888889</v>
      </c>
      <c r="Q238" s="14">
        <v>0.75625</v>
      </c>
      <c r="R238" s="14">
        <v>0.7375</v>
      </c>
      <c r="S238" s="14" t="s">
        <v>47</v>
      </c>
      <c r="T238" s="14" t="s">
        <v>47</v>
      </c>
      <c r="U238" s="14" t="s">
        <v>47</v>
      </c>
      <c r="V238" s="14" t="s">
        <v>47</v>
      </c>
      <c r="W238" s="10" t="s">
        <v>862</v>
      </c>
      <c r="X238" s="15">
        <v>0.0</v>
      </c>
      <c r="Y238" s="15">
        <v>0.0</v>
      </c>
      <c r="Z238" s="15">
        <v>0.0</v>
      </c>
      <c r="AA238" s="10" t="s">
        <v>193</v>
      </c>
      <c r="AB238" s="10" t="s">
        <v>50</v>
      </c>
      <c r="AC238" s="10" t="s">
        <v>51</v>
      </c>
      <c r="AD238" s="10"/>
      <c r="AE238" s="10"/>
      <c r="AF238" s="8" t="s">
        <v>52</v>
      </c>
      <c r="AG238" s="10"/>
      <c r="AH238" s="16" t="s">
        <v>684</v>
      </c>
      <c r="AI238" s="17"/>
      <c r="AJ238" s="44"/>
      <c r="AK238" s="10"/>
      <c r="AL238" s="19">
        <f>VLOOKUP(G238,Hoja2!P:Q,2,0)</f>
        <v>41471324</v>
      </c>
      <c r="AM238" s="20" t="str">
        <f t="shared" si="3"/>
        <v>NADA</v>
      </c>
      <c r="AN238" s="21" t="str">
        <f t="shared" si="4"/>
        <v>NO</v>
      </c>
    </row>
    <row r="239" ht="15.75" customHeight="1">
      <c r="A239" s="48">
        <v>45993.0</v>
      </c>
      <c r="B239" s="8" t="str">
        <f t="shared" si="1"/>
        <v>06 A 18</v>
      </c>
      <c r="C239" s="9" t="str">
        <f t="shared" si="2"/>
        <v>16:00 a 18:00</v>
      </c>
      <c r="D239" s="10" t="s">
        <v>653</v>
      </c>
      <c r="E239" s="10" t="s">
        <v>654</v>
      </c>
      <c r="F239" s="8">
        <v>2.0</v>
      </c>
      <c r="G239" s="10" t="s">
        <v>863</v>
      </c>
      <c r="H239" s="43">
        <v>941096.0</v>
      </c>
      <c r="I239" s="10">
        <v>4.6751778E7</v>
      </c>
      <c r="J239" s="10" t="s">
        <v>152</v>
      </c>
      <c r="K239" s="10" t="s">
        <v>43</v>
      </c>
      <c r="L239" s="8" t="s">
        <v>133</v>
      </c>
      <c r="M239" s="8"/>
      <c r="N239" s="10" t="s">
        <v>864</v>
      </c>
      <c r="O239" s="47" t="s">
        <v>246</v>
      </c>
      <c r="P239" s="14">
        <v>0.729166666666667</v>
      </c>
      <c r="Q239" s="14">
        <v>0.749305555555556</v>
      </c>
      <c r="R239" s="14">
        <v>0.729166666666667</v>
      </c>
      <c r="S239" s="14" t="s">
        <v>47</v>
      </c>
      <c r="T239" s="14" t="s">
        <v>47</v>
      </c>
      <c r="U239" s="14" t="s">
        <v>47</v>
      </c>
      <c r="V239" s="14" t="s">
        <v>47</v>
      </c>
      <c r="W239" s="10" t="s">
        <v>865</v>
      </c>
      <c r="X239" s="15">
        <v>0.0</v>
      </c>
      <c r="Y239" s="15">
        <v>0.0</v>
      </c>
      <c r="Z239" s="15">
        <v>0.0</v>
      </c>
      <c r="AA239" s="10" t="s">
        <v>248</v>
      </c>
      <c r="AB239" s="10" t="s">
        <v>50</v>
      </c>
      <c r="AC239" s="10" t="s">
        <v>51</v>
      </c>
      <c r="AD239" s="10"/>
      <c r="AE239" s="10"/>
      <c r="AF239" s="8" t="s">
        <v>52</v>
      </c>
      <c r="AG239" s="10"/>
      <c r="AH239" s="16"/>
      <c r="AI239" s="17"/>
      <c r="AJ239" s="44"/>
      <c r="AK239" s="10"/>
      <c r="AL239" s="19">
        <f>VLOOKUP(G239,Hoja2!P:Q,2,0)</f>
        <v>34438655</v>
      </c>
      <c r="AM239" s="20" t="str">
        <f t="shared" si="3"/>
        <v>NADA</v>
      </c>
      <c r="AN239" s="21" t="str">
        <f t="shared" si="4"/>
        <v>NO</v>
      </c>
    </row>
    <row r="240" ht="15.75" customHeight="1">
      <c r="A240" s="48">
        <v>45993.0</v>
      </c>
      <c r="B240" s="8" t="str">
        <f t="shared" si="1"/>
        <v>06 A 18</v>
      </c>
      <c r="C240" s="9" t="str">
        <f t="shared" si="2"/>
        <v>16:00 a 18:00</v>
      </c>
      <c r="D240" s="10" t="s">
        <v>653</v>
      </c>
      <c r="E240" s="10" t="s">
        <v>866</v>
      </c>
      <c r="F240" s="8">
        <v>2.0</v>
      </c>
      <c r="G240" s="10" t="s">
        <v>332</v>
      </c>
      <c r="H240" s="43">
        <v>917429.0</v>
      </c>
      <c r="I240" s="10">
        <v>4.6752074E7</v>
      </c>
      <c r="J240" s="10" t="s">
        <v>42</v>
      </c>
      <c r="K240" s="10" t="s">
        <v>458</v>
      </c>
      <c r="L240" s="8"/>
      <c r="M240" s="8"/>
      <c r="N240" s="10" t="s">
        <v>368</v>
      </c>
      <c r="O240" s="47" t="s">
        <v>46</v>
      </c>
      <c r="P240" s="14">
        <v>0.740277777777778</v>
      </c>
      <c r="Q240" s="14">
        <v>0.764583333333333</v>
      </c>
      <c r="R240" s="14">
        <v>0.758333333333333</v>
      </c>
      <c r="S240" s="14" t="s">
        <v>47</v>
      </c>
      <c r="T240" s="14" t="s">
        <v>47</v>
      </c>
      <c r="U240" s="14" t="s">
        <v>47</v>
      </c>
      <c r="V240" s="14" t="s">
        <v>47</v>
      </c>
      <c r="W240" s="10" t="s">
        <v>867</v>
      </c>
      <c r="X240" s="15">
        <v>0.0</v>
      </c>
      <c r="Y240" s="15">
        <v>0.0</v>
      </c>
      <c r="Z240" s="15">
        <v>0.0</v>
      </c>
      <c r="AA240" s="10" t="s">
        <v>49</v>
      </c>
      <c r="AB240" s="10" t="s">
        <v>50</v>
      </c>
      <c r="AC240" s="10" t="s">
        <v>71</v>
      </c>
      <c r="AD240" s="10"/>
      <c r="AE240" s="10"/>
      <c r="AF240" s="8" t="s">
        <v>52</v>
      </c>
      <c r="AG240" s="10"/>
      <c r="AH240" s="16"/>
      <c r="AI240" s="17"/>
      <c r="AJ240" s="44"/>
      <c r="AK240" s="10"/>
      <c r="AL240" s="19">
        <f>VLOOKUP(G240,Hoja2!P:Q,2,0)</f>
        <v>11677</v>
      </c>
      <c r="AM240" s="20" t="str">
        <f t="shared" si="3"/>
        <v>NADA</v>
      </c>
      <c r="AN240" s="21" t="str">
        <f t="shared" si="4"/>
        <v>NO</v>
      </c>
    </row>
    <row r="241" ht="15.75" customHeight="1">
      <c r="A241" s="48">
        <v>45993.0</v>
      </c>
      <c r="B241" s="8" t="str">
        <f t="shared" si="1"/>
        <v>18 A 06</v>
      </c>
      <c r="C241" s="9" t="str">
        <f t="shared" si="2"/>
        <v>18:00 a 20:00</v>
      </c>
      <c r="D241" s="10" t="s">
        <v>868</v>
      </c>
      <c r="E241" s="10" t="s">
        <v>869</v>
      </c>
      <c r="F241" s="8">
        <v>5.0</v>
      </c>
      <c r="G241" s="10" t="s">
        <v>281</v>
      </c>
      <c r="H241" s="43">
        <v>917482.0</v>
      </c>
      <c r="I241" s="10">
        <v>4.6752084E7</v>
      </c>
      <c r="J241" s="10" t="s">
        <v>42</v>
      </c>
      <c r="K241" s="10" t="s">
        <v>43</v>
      </c>
      <c r="L241" s="8" t="s">
        <v>870</v>
      </c>
      <c r="M241" s="8" t="s">
        <v>44</v>
      </c>
      <c r="N241" s="10" t="s">
        <v>871</v>
      </c>
      <c r="O241" s="47" t="s">
        <v>144</v>
      </c>
      <c r="P241" s="14">
        <v>0.75625</v>
      </c>
      <c r="Q241" s="14">
        <v>0.785416666666667</v>
      </c>
      <c r="R241" s="14">
        <v>0.75625</v>
      </c>
      <c r="S241" s="14" t="s">
        <v>47</v>
      </c>
      <c r="T241" s="14" t="s">
        <v>47</v>
      </c>
      <c r="U241" s="14" t="s">
        <v>47</v>
      </c>
      <c r="V241" s="14" t="s">
        <v>47</v>
      </c>
      <c r="W241" s="10" t="s">
        <v>872</v>
      </c>
      <c r="X241" s="15">
        <v>0.0</v>
      </c>
      <c r="Y241" s="15">
        <v>1.0</v>
      </c>
      <c r="Z241" s="15">
        <v>0.0</v>
      </c>
      <c r="AA241" s="10" t="s">
        <v>146</v>
      </c>
      <c r="AB241" s="10" t="s">
        <v>50</v>
      </c>
      <c r="AC241" s="10" t="s">
        <v>51</v>
      </c>
      <c r="AD241" s="10"/>
      <c r="AE241" s="10" t="s">
        <v>116</v>
      </c>
      <c r="AF241" s="8" t="s">
        <v>177</v>
      </c>
      <c r="AG241" s="10" t="s">
        <v>726</v>
      </c>
      <c r="AH241" s="16"/>
      <c r="AI241" s="17"/>
      <c r="AJ241" s="44"/>
      <c r="AK241" s="10"/>
      <c r="AL241" s="19">
        <f>VLOOKUP(G241,Hoja2!P:Q,2,0)</f>
        <v>11675</v>
      </c>
      <c r="AM241" s="20" t="str">
        <f t="shared" si="3"/>
        <v>IMPUTADO</v>
      </c>
      <c r="AN241" s="21" t="str">
        <f t="shared" si="4"/>
        <v>NO</v>
      </c>
    </row>
    <row r="242" ht="15.75" customHeight="1">
      <c r="A242" s="48">
        <v>45993.0</v>
      </c>
      <c r="B242" s="8" t="str">
        <f t="shared" si="1"/>
        <v>06 A 18</v>
      </c>
      <c r="C242" s="9" t="str">
        <f t="shared" si="2"/>
        <v>16:00 a 18:00</v>
      </c>
      <c r="D242" s="10" t="s">
        <v>653</v>
      </c>
      <c r="E242" s="10" t="s">
        <v>866</v>
      </c>
      <c r="F242" s="8">
        <v>2.0</v>
      </c>
      <c r="G242" s="10" t="s">
        <v>332</v>
      </c>
      <c r="H242" s="43">
        <v>917430.0</v>
      </c>
      <c r="I242" s="10">
        <v>4.6752224E7</v>
      </c>
      <c r="J242" s="10" t="s">
        <v>42</v>
      </c>
      <c r="K242" s="10" t="s">
        <v>458</v>
      </c>
      <c r="L242" s="8"/>
      <c r="M242" s="8" t="s">
        <v>404</v>
      </c>
      <c r="N242" s="10" t="s">
        <v>368</v>
      </c>
      <c r="O242" s="47" t="s">
        <v>46</v>
      </c>
      <c r="P242" s="14">
        <v>0.740277777777778</v>
      </c>
      <c r="Q242" s="14">
        <v>0.805555555555556</v>
      </c>
      <c r="R242" s="14">
        <v>0.7875</v>
      </c>
      <c r="S242" s="14" t="s">
        <v>47</v>
      </c>
      <c r="T242" s="14" t="s">
        <v>47</v>
      </c>
      <c r="U242" s="14" t="s">
        <v>47</v>
      </c>
      <c r="V242" s="14"/>
      <c r="W242" s="10" t="s">
        <v>873</v>
      </c>
      <c r="X242" s="15">
        <v>1.0</v>
      </c>
      <c r="Y242" s="15">
        <v>0.0</v>
      </c>
      <c r="Z242" s="15">
        <v>0.0</v>
      </c>
      <c r="AA242" s="10" t="s">
        <v>49</v>
      </c>
      <c r="AB242" s="10" t="s">
        <v>50</v>
      </c>
      <c r="AC242" s="10" t="s">
        <v>71</v>
      </c>
      <c r="AD242" s="10"/>
      <c r="AE242" s="10" t="s">
        <v>294</v>
      </c>
      <c r="AF242" s="8" t="s">
        <v>73</v>
      </c>
      <c r="AG242" s="10"/>
      <c r="AH242" s="16"/>
      <c r="AI242" s="17"/>
      <c r="AJ242" s="44"/>
      <c r="AK242" s="10"/>
      <c r="AL242" s="19">
        <f>VLOOKUP(G242,Hoja2!P:Q,2,0)</f>
        <v>11677</v>
      </c>
      <c r="AM242" s="20" t="str">
        <f t="shared" si="3"/>
        <v>IMPUTADO</v>
      </c>
      <c r="AN242" s="21" t="str">
        <f t="shared" si="4"/>
        <v>NO</v>
      </c>
    </row>
    <row r="243" ht="15.75" customHeight="1">
      <c r="A243" s="48">
        <v>45993.0</v>
      </c>
      <c r="B243" s="8" t="str">
        <f t="shared" si="1"/>
        <v>18 A 06</v>
      </c>
      <c r="C243" s="9" t="str">
        <f t="shared" si="2"/>
        <v>18:00 a 20:00</v>
      </c>
      <c r="D243" s="10" t="s">
        <v>868</v>
      </c>
      <c r="E243" s="10" t="s">
        <v>453</v>
      </c>
      <c r="F243" s="8">
        <v>5.0</v>
      </c>
      <c r="G243" s="10" t="s">
        <v>874</v>
      </c>
      <c r="H243" s="43">
        <v>917458.0</v>
      </c>
      <c r="I243" s="10">
        <v>4.6752228E7</v>
      </c>
      <c r="J243" s="10" t="s">
        <v>42</v>
      </c>
      <c r="K243" s="10" t="s">
        <v>87</v>
      </c>
      <c r="L243" s="8"/>
      <c r="M243" s="8"/>
      <c r="N243" s="10" t="s">
        <v>875</v>
      </c>
      <c r="O243" s="47" t="s">
        <v>159</v>
      </c>
      <c r="P243" s="14">
        <v>0.768055555555556</v>
      </c>
      <c r="Q243" s="14">
        <v>0.809722222222222</v>
      </c>
      <c r="R243" s="14">
        <v>0.774305555555556</v>
      </c>
      <c r="S243" s="14" t="s">
        <v>47</v>
      </c>
      <c r="T243" s="14" t="s">
        <v>47</v>
      </c>
      <c r="U243" s="14" t="s">
        <v>47</v>
      </c>
      <c r="V243" s="14" t="s">
        <v>47</v>
      </c>
      <c r="W243" s="10" t="s">
        <v>876</v>
      </c>
      <c r="X243" s="15">
        <v>0.0</v>
      </c>
      <c r="Y243" s="15">
        <v>0.0</v>
      </c>
      <c r="Z243" s="15">
        <v>0.0</v>
      </c>
      <c r="AA243" s="10" t="s">
        <v>161</v>
      </c>
      <c r="AB243" s="10" t="s">
        <v>50</v>
      </c>
      <c r="AC243" s="10" t="s">
        <v>51</v>
      </c>
      <c r="AD243" s="10"/>
      <c r="AE243" s="10"/>
      <c r="AF243" s="8" t="s">
        <v>52</v>
      </c>
      <c r="AG243" s="10"/>
      <c r="AH243" s="16"/>
      <c r="AI243" s="17"/>
      <c r="AJ243" s="44"/>
      <c r="AK243" s="10"/>
      <c r="AL243" s="19">
        <f>VLOOKUP(G243,Hoja2!P:Q,2,0)</f>
        <v>43779589</v>
      </c>
      <c r="AM243" s="20" t="str">
        <f t="shared" si="3"/>
        <v>NADA</v>
      </c>
      <c r="AN243" s="21" t="str">
        <f t="shared" si="4"/>
        <v>NO</v>
      </c>
    </row>
    <row r="244" ht="15.75" customHeight="1">
      <c r="A244" s="48">
        <v>45993.0</v>
      </c>
      <c r="B244" s="8" t="str">
        <f t="shared" si="1"/>
        <v>18 A 06</v>
      </c>
      <c r="C244" s="9" t="str">
        <f t="shared" si="2"/>
        <v>18:00 a 20:00</v>
      </c>
      <c r="D244" s="10" t="s">
        <v>868</v>
      </c>
      <c r="E244" s="10" t="s">
        <v>453</v>
      </c>
      <c r="F244" s="8">
        <v>5.0</v>
      </c>
      <c r="G244" s="10" t="s">
        <v>717</v>
      </c>
      <c r="H244" s="43">
        <v>917456.0</v>
      </c>
      <c r="I244" s="10">
        <v>4.6752233E7</v>
      </c>
      <c r="J244" s="10" t="s">
        <v>42</v>
      </c>
      <c r="K244" s="10" t="s">
        <v>201</v>
      </c>
      <c r="L244" s="8"/>
      <c r="M244" s="8"/>
      <c r="N244" s="10" t="s">
        <v>877</v>
      </c>
      <c r="O244" s="47" t="s">
        <v>56</v>
      </c>
      <c r="P244" s="14">
        <v>0.765277777777778</v>
      </c>
      <c r="Q244" s="14">
        <v>0.795833333333333</v>
      </c>
      <c r="R244" s="14">
        <v>0.765277777777778</v>
      </c>
      <c r="S244" s="14">
        <v>0.790972222222222</v>
      </c>
      <c r="T244" s="14" t="s">
        <v>47</v>
      </c>
      <c r="U244" s="14" t="s">
        <v>47</v>
      </c>
      <c r="V244" s="14" t="s">
        <v>47</v>
      </c>
      <c r="W244" s="10" t="s">
        <v>878</v>
      </c>
      <c r="X244" s="15">
        <v>0.0</v>
      </c>
      <c r="Y244" s="15">
        <v>0.0</v>
      </c>
      <c r="Z244" s="15">
        <v>0.0</v>
      </c>
      <c r="AA244" s="10" t="s">
        <v>58</v>
      </c>
      <c r="AB244" s="10" t="s">
        <v>50</v>
      </c>
      <c r="AC244" s="10" t="s">
        <v>51</v>
      </c>
      <c r="AD244" s="10"/>
      <c r="AE244" s="10"/>
      <c r="AF244" s="8" t="s">
        <v>52</v>
      </c>
      <c r="AG244" s="10"/>
      <c r="AH244" s="16"/>
      <c r="AI244" s="17"/>
      <c r="AJ244" s="44"/>
      <c r="AK244" s="10"/>
      <c r="AL244" s="19">
        <f>VLOOKUP(G244,Hoja2!P:Q,2,0)</f>
        <v>36696432</v>
      </c>
      <c r="AM244" s="20" t="str">
        <f t="shared" si="3"/>
        <v>NADA</v>
      </c>
      <c r="AN244" s="21" t="str">
        <f t="shared" si="4"/>
        <v>NO</v>
      </c>
    </row>
    <row r="245" ht="15.75" customHeight="1">
      <c r="A245" s="48">
        <v>45993.0</v>
      </c>
      <c r="B245" s="8" t="str">
        <f t="shared" si="1"/>
        <v>18 A 06</v>
      </c>
      <c r="C245" s="9" t="str">
        <f t="shared" si="2"/>
        <v>18:00 a 20:00</v>
      </c>
      <c r="D245" s="10" t="s">
        <v>868</v>
      </c>
      <c r="E245" s="10" t="s">
        <v>879</v>
      </c>
      <c r="F245" s="8">
        <v>5.0</v>
      </c>
      <c r="G245" s="10" t="s">
        <v>537</v>
      </c>
      <c r="H245" s="43">
        <v>917471.0</v>
      </c>
      <c r="I245" s="10">
        <v>4.6752244E7</v>
      </c>
      <c r="J245" s="10" t="s">
        <v>181</v>
      </c>
      <c r="K245" s="10" t="s">
        <v>87</v>
      </c>
      <c r="L245" s="8"/>
      <c r="M245" s="8"/>
      <c r="N245" s="10" t="s">
        <v>100</v>
      </c>
      <c r="O245" s="47" t="s">
        <v>101</v>
      </c>
      <c r="P245" s="14">
        <v>0.75625</v>
      </c>
      <c r="Q245" s="14">
        <v>0.775694444444444</v>
      </c>
      <c r="R245" s="14">
        <v>0.757638888888889</v>
      </c>
      <c r="S245" s="14" t="s">
        <v>47</v>
      </c>
      <c r="T245" s="14" t="s">
        <v>47</v>
      </c>
      <c r="U245" s="14" t="s">
        <v>47</v>
      </c>
      <c r="V245" s="14" t="s">
        <v>47</v>
      </c>
      <c r="W245" s="10" t="s">
        <v>880</v>
      </c>
      <c r="X245" s="15">
        <v>0.0</v>
      </c>
      <c r="Y245" s="15">
        <v>0.0</v>
      </c>
      <c r="Z245" s="15">
        <v>0.0</v>
      </c>
      <c r="AA245" s="10" t="s">
        <v>103</v>
      </c>
      <c r="AB245" s="10" t="s">
        <v>50</v>
      </c>
      <c r="AC245" s="10" t="s">
        <v>71</v>
      </c>
      <c r="AD245" s="10"/>
      <c r="AE245" s="10"/>
      <c r="AF245" s="8" t="s">
        <v>52</v>
      </c>
      <c r="AG245" s="10"/>
      <c r="AH245" s="16"/>
      <c r="AI245" s="17"/>
      <c r="AJ245" s="44"/>
      <c r="AK245" s="10"/>
      <c r="AL245" s="19">
        <f>VLOOKUP(G245,Hoja2!P:Q,2,0)</f>
        <v>45147543</v>
      </c>
      <c r="AM245" s="20" t="str">
        <f t="shared" si="3"/>
        <v>NADA</v>
      </c>
      <c r="AN245" s="21" t="str">
        <f t="shared" si="4"/>
        <v>NO</v>
      </c>
    </row>
    <row r="246" ht="15.75" customHeight="1">
      <c r="A246" s="48">
        <v>45993.0</v>
      </c>
      <c r="B246" s="8" t="str">
        <f t="shared" si="1"/>
        <v>18 A 06</v>
      </c>
      <c r="C246" s="9" t="str">
        <f t="shared" si="2"/>
        <v>18:00 a 20:00</v>
      </c>
      <c r="D246" s="10" t="s">
        <v>868</v>
      </c>
      <c r="E246" s="10" t="s">
        <v>869</v>
      </c>
      <c r="F246" s="8">
        <v>5.0</v>
      </c>
      <c r="G246" s="10" t="s">
        <v>881</v>
      </c>
      <c r="H246" s="43">
        <v>917451.0</v>
      </c>
      <c r="I246" s="10">
        <v>4.6752249E7</v>
      </c>
      <c r="J246" s="10" t="s">
        <v>42</v>
      </c>
      <c r="K246" s="10" t="s">
        <v>125</v>
      </c>
      <c r="L246" s="8"/>
      <c r="M246" s="8"/>
      <c r="N246" s="10" t="s">
        <v>882</v>
      </c>
      <c r="O246" s="47" t="s">
        <v>883</v>
      </c>
      <c r="P246" s="14">
        <v>0.765277777777778</v>
      </c>
      <c r="Q246" s="14">
        <v>0.766666666666667</v>
      </c>
      <c r="R246" s="14"/>
      <c r="S246" s="14" t="s">
        <v>47</v>
      </c>
      <c r="T246" s="14" t="s">
        <v>47</v>
      </c>
      <c r="U246" s="14" t="s">
        <v>47</v>
      </c>
      <c r="V246" s="14" t="s">
        <v>47</v>
      </c>
      <c r="W246" s="10" t="s">
        <v>884</v>
      </c>
      <c r="X246" s="15">
        <v>0.0</v>
      </c>
      <c r="Y246" s="15">
        <v>0.0</v>
      </c>
      <c r="Z246" s="15">
        <v>0.0</v>
      </c>
      <c r="AA246" s="10" t="s">
        <v>110</v>
      </c>
      <c r="AB246" s="10" t="s">
        <v>50</v>
      </c>
      <c r="AC246" s="10" t="s">
        <v>51</v>
      </c>
      <c r="AD246" s="10"/>
      <c r="AE246" s="10"/>
      <c r="AF246" s="8" t="s">
        <v>52</v>
      </c>
      <c r="AG246" s="10"/>
      <c r="AH246" s="16"/>
      <c r="AI246" s="17"/>
      <c r="AJ246" s="44"/>
      <c r="AK246" s="10"/>
      <c r="AL246" s="19">
        <f>VLOOKUP(G246,Hoja2!P:Q,2,0)</f>
        <v>22508743</v>
      </c>
      <c r="AM246" s="20" t="str">
        <f t="shared" si="3"/>
        <v>NADA</v>
      </c>
      <c r="AN246" s="21" t="str">
        <f t="shared" si="4"/>
        <v>NO</v>
      </c>
    </row>
    <row r="247" ht="15.75" customHeight="1">
      <c r="A247" s="48">
        <v>45993.0</v>
      </c>
      <c r="B247" s="8" t="str">
        <f t="shared" si="1"/>
        <v>18 A 06</v>
      </c>
      <c r="C247" s="9" t="str">
        <f t="shared" si="2"/>
        <v>18:00 a 20:00</v>
      </c>
      <c r="D247" s="10" t="s">
        <v>868</v>
      </c>
      <c r="E247" s="10" t="s">
        <v>866</v>
      </c>
      <c r="F247" s="8">
        <v>5.0</v>
      </c>
      <c r="G247" s="10" t="s">
        <v>885</v>
      </c>
      <c r="H247" s="43">
        <v>917459.0</v>
      </c>
      <c r="I247" s="10">
        <v>4.67523E7</v>
      </c>
      <c r="J247" s="10" t="s">
        <v>42</v>
      </c>
      <c r="K247" s="10" t="s">
        <v>43</v>
      </c>
      <c r="L247" s="8" t="s">
        <v>174</v>
      </c>
      <c r="M247" s="8"/>
      <c r="N247" s="10" t="s">
        <v>886</v>
      </c>
      <c r="O247" s="47" t="s">
        <v>56</v>
      </c>
      <c r="P247" s="14">
        <v>0.79375</v>
      </c>
      <c r="Q247" s="14">
        <v>0.8125</v>
      </c>
      <c r="R247" s="14">
        <v>0.79375</v>
      </c>
      <c r="S247" s="14" t="s">
        <v>47</v>
      </c>
      <c r="T247" s="14" t="s">
        <v>47</v>
      </c>
      <c r="U247" s="14" t="s">
        <v>47</v>
      </c>
      <c r="V247" s="14" t="s">
        <v>47</v>
      </c>
      <c r="W247" s="10" t="s">
        <v>887</v>
      </c>
      <c r="X247" s="15">
        <v>0.0</v>
      </c>
      <c r="Y247" s="15">
        <v>0.0</v>
      </c>
      <c r="Z247" s="15">
        <v>0.0</v>
      </c>
      <c r="AA247" s="10" t="s">
        <v>141</v>
      </c>
      <c r="AB247" s="10" t="s">
        <v>50</v>
      </c>
      <c r="AC247" s="10" t="s">
        <v>51</v>
      </c>
      <c r="AD247" s="10"/>
      <c r="AE247" s="10"/>
      <c r="AF247" s="8" t="s">
        <v>52</v>
      </c>
      <c r="AG247" s="10"/>
      <c r="AH247" s="16"/>
      <c r="AI247" s="17"/>
      <c r="AJ247" s="44"/>
      <c r="AK247" s="10"/>
      <c r="AL247" s="19">
        <f>VLOOKUP(G247,Hoja2!P:Q,2,0)</f>
        <v>44303987</v>
      </c>
      <c r="AM247" s="20" t="str">
        <f t="shared" si="3"/>
        <v>NADA</v>
      </c>
      <c r="AN247" s="21" t="str">
        <f t="shared" si="4"/>
        <v>NO</v>
      </c>
    </row>
    <row r="248" ht="15.75" customHeight="1">
      <c r="A248" s="48">
        <v>45993.0</v>
      </c>
      <c r="B248" s="8" t="str">
        <f t="shared" si="1"/>
        <v>18 A 06</v>
      </c>
      <c r="C248" s="9" t="str">
        <f t="shared" si="2"/>
        <v>18:00 a 20:00</v>
      </c>
      <c r="D248" s="10" t="s">
        <v>868</v>
      </c>
      <c r="E248" s="10" t="s">
        <v>866</v>
      </c>
      <c r="F248" s="8">
        <v>5.0</v>
      </c>
      <c r="G248" s="10" t="s">
        <v>888</v>
      </c>
      <c r="H248" s="43">
        <v>917508.0</v>
      </c>
      <c r="I248" s="10">
        <v>4.6752333E7</v>
      </c>
      <c r="J248" s="10" t="s">
        <v>42</v>
      </c>
      <c r="K248" s="10" t="s">
        <v>43</v>
      </c>
      <c r="L248" s="8" t="s">
        <v>44</v>
      </c>
      <c r="M248" s="8"/>
      <c r="N248" s="10" t="s">
        <v>889</v>
      </c>
      <c r="O248" s="47" t="s">
        <v>144</v>
      </c>
      <c r="P248" s="14">
        <v>0.775694444444444</v>
      </c>
      <c r="Q248" s="14">
        <v>0.793055555555556</v>
      </c>
      <c r="R248" s="14">
        <v>0.775694444444444</v>
      </c>
      <c r="S248" s="14" t="s">
        <v>47</v>
      </c>
      <c r="T248" s="14" t="s">
        <v>47</v>
      </c>
      <c r="U248" s="14" t="s">
        <v>47</v>
      </c>
      <c r="V248" s="14" t="s">
        <v>47</v>
      </c>
      <c r="W248" s="10" t="s">
        <v>890</v>
      </c>
      <c r="X248" s="15">
        <v>0.0</v>
      </c>
      <c r="Y248" s="15">
        <v>0.0</v>
      </c>
      <c r="Z248" s="15">
        <v>0.0</v>
      </c>
      <c r="AA248" s="10" t="s">
        <v>146</v>
      </c>
      <c r="AB248" s="10" t="s">
        <v>50</v>
      </c>
      <c r="AC248" s="10" t="s">
        <v>51</v>
      </c>
      <c r="AD248" s="10"/>
      <c r="AE248" s="10"/>
      <c r="AF248" s="8" t="s">
        <v>52</v>
      </c>
      <c r="AG248" s="10"/>
      <c r="AH248" s="16"/>
      <c r="AI248" s="17"/>
      <c r="AJ248" s="44"/>
      <c r="AK248" s="10"/>
      <c r="AL248" s="19"/>
      <c r="AM248" s="20"/>
      <c r="AN248" s="20"/>
    </row>
    <row r="249" ht="15.75" customHeight="1">
      <c r="A249" s="48">
        <v>45993.0</v>
      </c>
      <c r="B249" s="8" t="str">
        <f t="shared" si="1"/>
        <v>18 A 06</v>
      </c>
      <c r="C249" s="9" t="str">
        <f t="shared" si="2"/>
        <v>18:00 a 20:00</v>
      </c>
      <c r="D249" s="10" t="s">
        <v>868</v>
      </c>
      <c r="E249" s="10" t="s">
        <v>453</v>
      </c>
      <c r="F249" s="8">
        <v>5.0</v>
      </c>
      <c r="G249" s="10" t="s">
        <v>891</v>
      </c>
      <c r="H249" s="43">
        <v>917454.0</v>
      </c>
      <c r="I249" s="10">
        <v>4.675239E7</v>
      </c>
      <c r="J249" s="10" t="s">
        <v>42</v>
      </c>
      <c r="K249" s="10" t="s">
        <v>43</v>
      </c>
      <c r="L249" s="8" t="s">
        <v>106</v>
      </c>
      <c r="M249" s="8"/>
      <c r="N249" s="10" t="s">
        <v>892</v>
      </c>
      <c r="O249" s="47" t="s">
        <v>154</v>
      </c>
      <c r="P249" s="14">
        <v>0.784027777777778</v>
      </c>
      <c r="Q249" s="14">
        <v>0.797916666666667</v>
      </c>
      <c r="R249" s="14">
        <v>0.784027777777778</v>
      </c>
      <c r="S249" s="14" t="s">
        <v>47</v>
      </c>
      <c r="T249" s="14" t="s">
        <v>47</v>
      </c>
      <c r="U249" s="14" t="s">
        <v>47</v>
      </c>
      <c r="V249" s="14" t="s">
        <v>47</v>
      </c>
      <c r="W249" s="10" t="s">
        <v>893</v>
      </c>
      <c r="X249" s="15">
        <v>0.0</v>
      </c>
      <c r="Y249" s="15">
        <v>0.0</v>
      </c>
      <c r="Z249" s="15">
        <v>0.0</v>
      </c>
      <c r="AA249" s="10" t="s">
        <v>137</v>
      </c>
      <c r="AB249" s="10" t="s">
        <v>50</v>
      </c>
      <c r="AC249" s="10" t="s">
        <v>51</v>
      </c>
      <c r="AD249" s="10"/>
      <c r="AE249" s="10"/>
      <c r="AF249" s="8" t="s">
        <v>52</v>
      </c>
      <c r="AG249" s="10"/>
      <c r="AH249" s="16"/>
      <c r="AI249" s="17"/>
      <c r="AJ249" s="44"/>
      <c r="AK249" s="10"/>
      <c r="AM249" s="20"/>
      <c r="AN249" s="20"/>
    </row>
    <row r="250" ht="15.75" customHeight="1">
      <c r="A250" s="48">
        <v>45993.0</v>
      </c>
      <c r="B250" s="8" t="str">
        <f t="shared" si="1"/>
        <v>18 A 06</v>
      </c>
      <c r="C250" s="9" t="str">
        <f t="shared" si="2"/>
        <v>18:00 a 20:00</v>
      </c>
      <c r="D250" s="10" t="s">
        <v>868</v>
      </c>
      <c r="E250" s="10" t="s">
        <v>453</v>
      </c>
      <c r="F250" s="8">
        <v>5.0</v>
      </c>
      <c r="G250" s="10" t="s">
        <v>894</v>
      </c>
      <c r="H250" s="43">
        <v>917449.0</v>
      </c>
      <c r="I250" s="10">
        <v>4.6752432E7</v>
      </c>
      <c r="J250" s="10" t="s">
        <v>42</v>
      </c>
      <c r="K250" s="10" t="s">
        <v>43</v>
      </c>
      <c r="L250" s="8" t="s">
        <v>285</v>
      </c>
      <c r="M250" s="8"/>
      <c r="N250" s="10" t="s">
        <v>895</v>
      </c>
      <c r="O250" s="47" t="s">
        <v>56</v>
      </c>
      <c r="P250" s="14">
        <v>0.790277777777778</v>
      </c>
      <c r="Q250" s="14">
        <v>0.790972222222222</v>
      </c>
      <c r="R250" s="14">
        <v>0.790277777777778</v>
      </c>
      <c r="S250" s="14" t="s">
        <v>47</v>
      </c>
      <c r="T250" s="14" t="s">
        <v>47</v>
      </c>
      <c r="U250" s="14" t="s">
        <v>47</v>
      </c>
      <c r="V250" s="14" t="s">
        <v>47</v>
      </c>
      <c r="W250" s="10" t="s">
        <v>896</v>
      </c>
      <c r="X250" s="15">
        <v>0.0</v>
      </c>
      <c r="Y250" s="15">
        <v>0.0</v>
      </c>
      <c r="Z250" s="15">
        <v>0.0</v>
      </c>
      <c r="AA250" s="10" t="s">
        <v>141</v>
      </c>
      <c r="AB250" s="10" t="s">
        <v>50</v>
      </c>
      <c r="AC250" s="10" t="s">
        <v>51</v>
      </c>
      <c r="AD250" s="10"/>
      <c r="AE250" s="10"/>
      <c r="AF250" s="8" t="s">
        <v>52</v>
      </c>
      <c r="AG250" s="10"/>
      <c r="AH250" s="16"/>
      <c r="AI250" s="17"/>
      <c r="AJ250" s="44"/>
      <c r="AK250" s="10"/>
      <c r="AM250" s="20"/>
      <c r="AN250" s="20"/>
    </row>
    <row r="251" ht="15.75" customHeight="1">
      <c r="A251" s="48">
        <v>45993.0</v>
      </c>
      <c r="B251" s="8" t="str">
        <f t="shared" si="1"/>
        <v>18 A 06</v>
      </c>
      <c r="C251" s="9" t="str">
        <f t="shared" si="2"/>
        <v>18:00 a 20:00</v>
      </c>
      <c r="D251" s="10" t="s">
        <v>868</v>
      </c>
      <c r="E251" s="10" t="s">
        <v>869</v>
      </c>
      <c r="F251" s="8">
        <v>5.0</v>
      </c>
      <c r="G251" s="10" t="s">
        <v>380</v>
      </c>
      <c r="H251" s="43">
        <v>917494.0</v>
      </c>
      <c r="I251" s="10">
        <v>4.6752485E7</v>
      </c>
      <c r="J251" s="10" t="s">
        <v>42</v>
      </c>
      <c r="K251" s="10" t="s">
        <v>43</v>
      </c>
      <c r="L251" s="8" t="s">
        <v>174</v>
      </c>
      <c r="M251" s="8"/>
      <c r="N251" s="10" t="s">
        <v>897</v>
      </c>
      <c r="O251" s="47" t="s">
        <v>68</v>
      </c>
      <c r="P251" s="14">
        <v>0.784722222222222</v>
      </c>
      <c r="Q251" s="14">
        <v>0.809722222222222</v>
      </c>
      <c r="R251" s="14">
        <v>0.784722222222222</v>
      </c>
      <c r="S251" s="14" t="s">
        <v>47</v>
      </c>
      <c r="T251" s="14" t="s">
        <v>47</v>
      </c>
      <c r="U251" s="14" t="s">
        <v>47</v>
      </c>
      <c r="V251" s="14" t="s">
        <v>47</v>
      </c>
      <c r="W251" s="10" t="s">
        <v>898</v>
      </c>
      <c r="X251" s="15">
        <v>0.0</v>
      </c>
      <c r="Y251" s="15">
        <v>0.0</v>
      </c>
      <c r="Z251" s="15">
        <v>0.0</v>
      </c>
      <c r="AA251" s="10" t="s">
        <v>70</v>
      </c>
      <c r="AB251" s="10" t="s">
        <v>50</v>
      </c>
      <c r="AC251" s="10" t="s">
        <v>51</v>
      </c>
      <c r="AD251" s="10"/>
      <c r="AE251" s="10"/>
      <c r="AF251" s="8" t="s">
        <v>52</v>
      </c>
      <c r="AG251" s="10"/>
      <c r="AH251" s="16"/>
      <c r="AI251" s="17"/>
      <c r="AJ251" s="44"/>
      <c r="AK251" s="10"/>
      <c r="AM251" s="20"/>
      <c r="AN251" s="20"/>
    </row>
    <row r="252" ht="15.75" customHeight="1">
      <c r="A252" s="48">
        <v>45993.0</v>
      </c>
      <c r="B252" s="8" t="str">
        <f t="shared" si="1"/>
        <v>18 A 06</v>
      </c>
      <c r="C252" s="9" t="str">
        <f t="shared" si="2"/>
        <v>18:00 a 20:00</v>
      </c>
      <c r="D252" s="10" t="s">
        <v>868</v>
      </c>
      <c r="E252" s="10" t="s">
        <v>869</v>
      </c>
      <c r="F252" s="8">
        <v>5.0</v>
      </c>
      <c r="G252" s="10" t="s">
        <v>802</v>
      </c>
      <c r="H252" s="43">
        <v>917472.0</v>
      </c>
      <c r="I252" s="10">
        <v>4.6752522E7</v>
      </c>
      <c r="J252" s="10" t="s">
        <v>42</v>
      </c>
      <c r="K252" s="10" t="s">
        <v>44</v>
      </c>
      <c r="L252" s="8"/>
      <c r="M252" s="8" t="s">
        <v>44</v>
      </c>
      <c r="N252" s="10" t="s">
        <v>899</v>
      </c>
      <c r="O252" s="47" t="s">
        <v>62</v>
      </c>
      <c r="P252" s="14">
        <v>0.79375</v>
      </c>
      <c r="Q252" s="14">
        <v>0.819444444444444</v>
      </c>
      <c r="R252" s="14">
        <v>0.79375</v>
      </c>
      <c r="S252" s="14" t="s">
        <v>47</v>
      </c>
      <c r="T252" s="14" t="s">
        <v>47</v>
      </c>
      <c r="U252" s="14" t="s">
        <v>47</v>
      </c>
      <c r="V252" s="14" t="s">
        <v>47</v>
      </c>
      <c r="W252" s="10" t="s">
        <v>900</v>
      </c>
      <c r="X252" s="15">
        <v>0.0</v>
      </c>
      <c r="Y252" s="15">
        <v>2.0</v>
      </c>
      <c r="Z252" s="15">
        <v>0.0</v>
      </c>
      <c r="AA252" s="10" t="s">
        <v>64</v>
      </c>
      <c r="AB252" s="10" t="s">
        <v>50</v>
      </c>
      <c r="AC252" s="10" t="s">
        <v>51</v>
      </c>
      <c r="AD252" s="10" t="s">
        <v>569</v>
      </c>
      <c r="AE252" s="10" t="s">
        <v>375</v>
      </c>
      <c r="AF252" s="8" t="s">
        <v>73</v>
      </c>
      <c r="AG252" s="10"/>
      <c r="AH252" s="16"/>
      <c r="AI252" s="17"/>
      <c r="AJ252" s="44"/>
      <c r="AK252" s="10"/>
      <c r="AM252" s="20"/>
      <c r="AN252" s="20"/>
    </row>
    <row r="253" ht="15.75" customHeight="1">
      <c r="A253" s="48">
        <v>45993.0</v>
      </c>
      <c r="B253" s="8" t="str">
        <f t="shared" si="1"/>
        <v>18 A 06</v>
      </c>
      <c r="C253" s="9" t="str">
        <f t="shared" si="2"/>
        <v>18:00 a 20:00</v>
      </c>
      <c r="D253" s="10" t="s">
        <v>868</v>
      </c>
      <c r="E253" s="10" t="s">
        <v>879</v>
      </c>
      <c r="F253" s="8">
        <v>5.0</v>
      </c>
      <c r="G253" s="10" t="s">
        <v>402</v>
      </c>
      <c r="H253" s="43">
        <v>917488.0</v>
      </c>
      <c r="I253" s="10">
        <v>4.6752572E7</v>
      </c>
      <c r="J253" s="10" t="s">
        <v>181</v>
      </c>
      <c r="K253" s="10" t="s">
        <v>43</v>
      </c>
      <c r="L253" s="8" t="s">
        <v>147</v>
      </c>
      <c r="M253" s="8" t="s">
        <v>118</v>
      </c>
      <c r="N253" s="10" t="s">
        <v>211</v>
      </c>
      <c r="O253" s="47" t="s">
        <v>101</v>
      </c>
      <c r="P253" s="14">
        <v>0.790972222222222</v>
      </c>
      <c r="Q253" s="14">
        <v>0.85</v>
      </c>
      <c r="R253" s="14">
        <v>0.790972222222222</v>
      </c>
      <c r="S253" s="14">
        <v>0.810416666666667</v>
      </c>
      <c r="T253" s="14" t="s">
        <v>47</v>
      </c>
      <c r="U253" s="14" t="s">
        <v>47</v>
      </c>
      <c r="V253" s="14" t="s">
        <v>47</v>
      </c>
      <c r="W253" s="10" t="s">
        <v>901</v>
      </c>
      <c r="X253" s="15">
        <v>0.0</v>
      </c>
      <c r="Y253" s="15">
        <v>3.0</v>
      </c>
      <c r="Z253" s="15">
        <v>0.0</v>
      </c>
      <c r="AA253" s="10" t="s">
        <v>103</v>
      </c>
      <c r="AB253" s="10" t="s">
        <v>50</v>
      </c>
      <c r="AC253" s="10" t="s">
        <v>51</v>
      </c>
      <c r="AD253" s="10"/>
      <c r="AE253" s="10" t="s">
        <v>902</v>
      </c>
      <c r="AF253" s="8" t="s">
        <v>177</v>
      </c>
      <c r="AG253" s="10"/>
      <c r="AH253" s="16"/>
      <c r="AI253" s="17"/>
      <c r="AJ253" s="44"/>
      <c r="AK253" s="10"/>
      <c r="AM253" s="20"/>
      <c r="AN253" s="20"/>
    </row>
    <row r="254" ht="15.75" customHeight="1">
      <c r="A254" s="48">
        <v>45993.0</v>
      </c>
      <c r="B254" s="8" t="str">
        <f t="shared" si="1"/>
        <v>18 A 06</v>
      </c>
      <c r="C254" s="9" t="str">
        <f t="shared" si="2"/>
        <v>18:00 a 20:00</v>
      </c>
      <c r="D254" s="10" t="s">
        <v>868</v>
      </c>
      <c r="E254" s="10" t="s">
        <v>903</v>
      </c>
      <c r="F254" s="8">
        <v>5.0</v>
      </c>
      <c r="G254" s="10" t="s">
        <v>808</v>
      </c>
      <c r="H254" s="43">
        <v>917654.0</v>
      </c>
      <c r="I254" s="10">
        <v>4.6752584E7</v>
      </c>
      <c r="J254" s="10" t="s">
        <v>152</v>
      </c>
      <c r="K254" s="10" t="s">
        <v>44</v>
      </c>
      <c r="L254" s="8"/>
      <c r="M254" s="8"/>
      <c r="N254" s="10" t="s">
        <v>904</v>
      </c>
      <c r="O254" s="47" t="s">
        <v>313</v>
      </c>
      <c r="P254" s="14">
        <v>0.797222222222222</v>
      </c>
      <c r="Q254" s="14">
        <v>0.8125</v>
      </c>
      <c r="R254" s="14">
        <v>0.8</v>
      </c>
      <c r="S254" s="14" t="s">
        <v>47</v>
      </c>
      <c r="T254" s="14" t="s">
        <v>47</v>
      </c>
      <c r="U254" s="14" t="s">
        <v>47</v>
      </c>
      <c r="V254" s="14" t="s">
        <v>47</v>
      </c>
      <c r="W254" s="10" t="s">
        <v>905</v>
      </c>
      <c r="X254" s="15">
        <v>0.0</v>
      </c>
      <c r="Y254" s="15">
        <v>0.0</v>
      </c>
      <c r="Z254" s="15">
        <v>0.0</v>
      </c>
      <c r="AA254" s="10" t="s">
        <v>549</v>
      </c>
      <c r="AB254" s="10" t="s">
        <v>50</v>
      </c>
      <c r="AC254" s="10" t="s">
        <v>51</v>
      </c>
      <c r="AD254" s="10"/>
      <c r="AE254" s="10"/>
      <c r="AF254" s="8" t="s">
        <v>52</v>
      </c>
      <c r="AG254" s="10"/>
      <c r="AH254" s="16"/>
      <c r="AI254" s="17"/>
      <c r="AJ254" s="44"/>
      <c r="AK254" s="10"/>
      <c r="AM254" s="20"/>
      <c r="AN254" s="20"/>
    </row>
    <row r="255" ht="15.75" customHeight="1">
      <c r="A255" s="48">
        <v>45993.0</v>
      </c>
      <c r="B255" s="8" t="str">
        <f t="shared" si="1"/>
        <v>18 A 06</v>
      </c>
      <c r="C255" s="9" t="str">
        <f t="shared" si="2"/>
        <v>18:00 a 20:00</v>
      </c>
      <c r="D255" s="10" t="s">
        <v>868</v>
      </c>
      <c r="E255" s="10" t="s">
        <v>866</v>
      </c>
      <c r="F255" s="8">
        <v>5.0</v>
      </c>
      <c r="G255" s="10" t="s">
        <v>906</v>
      </c>
      <c r="H255" s="43">
        <v>917538.0</v>
      </c>
      <c r="I255" s="10">
        <v>4.6752638E7</v>
      </c>
      <c r="J255" s="10" t="s">
        <v>42</v>
      </c>
      <c r="K255" s="10" t="s">
        <v>43</v>
      </c>
      <c r="L255" s="8" t="s">
        <v>174</v>
      </c>
      <c r="M255" s="8"/>
      <c r="N255" s="10" t="s">
        <v>907</v>
      </c>
      <c r="O255" s="47" t="s">
        <v>389</v>
      </c>
      <c r="P255" s="14">
        <v>0.8</v>
      </c>
      <c r="Q255" s="14">
        <v>0.864583333333333</v>
      </c>
      <c r="R255" s="14">
        <v>0.802777777777778</v>
      </c>
      <c r="S255" s="14">
        <v>0.803472222222222</v>
      </c>
      <c r="T255" s="14" t="s">
        <v>47</v>
      </c>
      <c r="U255" s="14" t="s">
        <v>47</v>
      </c>
      <c r="V255" s="14" t="s">
        <v>47</v>
      </c>
      <c r="W255" s="10" t="s">
        <v>908</v>
      </c>
      <c r="X255" s="15">
        <v>0.0</v>
      </c>
      <c r="Y255" s="15">
        <v>0.0</v>
      </c>
      <c r="Z255" s="15">
        <v>0.0</v>
      </c>
      <c r="AA255" s="10" t="s">
        <v>391</v>
      </c>
      <c r="AB255" s="10" t="s">
        <v>50</v>
      </c>
      <c r="AC255" s="10" t="s">
        <v>51</v>
      </c>
      <c r="AD255" s="10"/>
      <c r="AE255" s="10"/>
      <c r="AF255" s="8" t="s">
        <v>52</v>
      </c>
      <c r="AG255" s="10"/>
      <c r="AH255" s="16"/>
      <c r="AI255" s="17"/>
      <c r="AJ255" s="44"/>
      <c r="AK255" s="10"/>
      <c r="AM255" s="20"/>
      <c r="AN255" s="20"/>
    </row>
    <row r="256" ht="15.75" customHeight="1">
      <c r="A256" s="48">
        <v>45993.0</v>
      </c>
      <c r="B256" s="8" t="str">
        <f t="shared" si="1"/>
        <v>18 A 06</v>
      </c>
      <c r="C256" s="9" t="str">
        <f t="shared" si="2"/>
        <v>18:00 a 20:00</v>
      </c>
      <c r="D256" s="10" t="s">
        <v>868</v>
      </c>
      <c r="E256" s="10" t="s">
        <v>879</v>
      </c>
      <c r="F256" s="8">
        <v>5.0</v>
      </c>
      <c r="G256" s="10" t="s">
        <v>537</v>
      </c>
      <c r="H256" s="43">
        <v>917481.0</v>
      </c>
      <c r="I256" s="10">
        <v>4.6752664E7</v>
      </c>
      <c r="J256" s="10" t="s">
        <v>181</v>
      </c>
      <c r="K256" s="10" t="s">
        <v>692</v>
      </c>
      <c r="L256" s="8"/>
      <c r="M256" s="8" t="s">
        <v>693</v>
      </c>
      <c r="N256" s="10" t="s">
        <v>909</v>
      </c>
      <c r="O256" s="47" t="s">
        <v>465</v>
      </c>
      <c r="P256" s="14">
        <v>0.802777777777778</v>
      </c>
      <c r="Q256" s="14">
        <v>0.843055555555556</v>
      </c>
      <c r="R256" s="14">
        <v>0.804166666666667</v>
      </c>
      <c r="S256" s="14" t="s">
        <v>47</v>
      </c>
      <c r="T256" s="14" t="s">
        <v>47</v>
      </c>
      <c r="U256" s="14" t="s">
        <v>47</v>
      </c>
      <c r="V256" s="14" t="s">
        <v>47</v>
      </c>
      <c r="W256" s="10" t="s">
        <v>910</v>
      </c>
      <c r="X256" s="15">
        <v>1.0</v>
      </c>
      <c r="Y256" s="15">
        <v>0.0</v>
      </c>
      <c r="Z256" s="15">
        <v>0.0</v>
      </c>
      <c r="AA256" s="10" t="s">
        <v>216</v>
      </c>
      <c r="AB256" s="10" t="s">
        <v>50</v>
      </c>
      <c r="AC256" s="10" t="s">
        <v>51</v>
      </c>
      <c r="AD256" s="10"/>
      <c r="AE256" s="10" t="s">
        <v>104</v>
      </c>
      <c r="AF256" s="8" t="s">
        <v>73</v>
      </c>
      <c r="AG256" s="10"/>
      <c r="AH256" s="16"/>
      <c r="AI256" s="17"/>
      <c r="AJ256" s="44"/>
      <c r="AK256" s="10"/>
      <c r="AM256" s="20"/>
      <c r="AN256" s="20"/>
    </row>
    <row r="257" ht="15.75" customHeight="1">
      <c r="A257" s="48">
        <v>45993.0</v>
      </c>
      <c r="B257" s="8" t="str">
        <f t="shared" si="1"/>
        <v>18 A 06</v>
      </c>
      <c r="C257" s="9" t="str">
        <f t="shared" si="2"/>
        <v>18:00 a 20:00</v>
      </c>
      <c r="D257" s="10" t="s">
        <v>868</v>
      </c>
      <c r="E257" s="10" t="s">
        <v>866</v>
      </c>
      <c r="F257" s="8">
        <v>5.0</v>
      </c>
      <c r="G257" s="10" t="s">
        <v>911</v>
      </c>
      <c r="H257" s="43">
        <v>917474.0</v>
      </c>
      <c r="I257" s="10">
        <v>4.6752762E7</v>
      </c>
      <c r="J257" s="10" t="s">
        <v>42</v>
      </c>
      <c r="K257" s="10" t="s">
        <v>432</v>
      </c>
      <c r="L257" s="8"/>
      <c r="M257" s="8"/>
      <c r="N257" s="10" t="s">
        <v>912</v>
      </c>
      <c r="O257" s="47" t="s">
        <v>159</v>
      </c>
      <c r="P257" s="14">
        <v>0.802083333333333</v>
      </c>
      <c r="Q257" s="14">
        <v>0.815277777777778</v>
      </c>
      <c r="R257" s="14">
        <v>0.814583333333333</v>
      </c>
      <c r="S257" s="14" t="s">
        <v>47</v>
      </c>
      <c r="T257" s="14" t="s">
        <v>47</v>
      </c>
      <c r="U257" s="14" t="s">
        <v>47</v>
      </c>
      <c r="V257" s="14" t="s">
        <v>47</v>
      </c>
      <c r="W257" s="10" t="s">
        <v>913</v>
      </c>
      <c r="X257" s="15">
        <v>0.0</v>
      </c>
      <c r="Y257" s="15">
        <v>0.0</v>
      </c>
      <c r="Z257" s="15">
        <v>0.0</v>
      </c>
      <c r="AA257" s="10" t="s">
        <v>161</v>
      </c>
      <c r="AB257" s="10" t="s">
        <v>50</v>
      </c>
      <c r="AC257" s="10" t="s">
        <v>51</v>
      </c>
      <c r="AD257" s="10"/>
      <c r="AE257" s="10"/>
      <c r="AF257" s="8" t="s">
        <v>52</v>
      </c>
      <c r="AG257" s="10"/>
      <c r="AH257" s="16"/>
      <c r="AI257" s="17"/>
      <c r="AJ257" s="44"/>
      <c r="AK257" s="10"/>
      <c r="AM257" s="20"/>
      <c r="AN257" s="20"/>
    </row>
    <row r="258" ht="15.75" customHeight="1">
      <c r="A258" s="48">
        <v>45993.0</v>
      </c>
      <c r="B258" s="8" t="str">
        <f t="shared" si="1"/>
        <v>18 A 06</v>
      </c>
      <c r="C258" s="9" t="str">
        <f t="shared" si="2"/>
        <v>20:00 a 22:00</v>
      </c>
      <c r="D258" s="10" t="s">
        <v>868</v>
      </c>
      <c r="E258" s="10" t="s">
        <v>453</v>
      </c>
      <c r="F258" s="8">
        <v>5.0</v>
      </c>
      <c r="G258" s="10" t="s">
        <v>891</v>
      </c>
      <c r="H258" s="43">
        <v>917680.0</v>
      </c>
      <c r="I258" s="10">
        <v>4.6752869E7</v>
      </c>
      <c r="J258" s="10" t="s">
        <v>42</v>
      </c>
      <c r="K258" s="10" t="s">
        <v>43</v>
      </c>
      <c r="L258" s="8" t="s">
        <v>285</v>
      </c>
      <c r="M258" s="8"/>
      <c r="N258" s="10" t="s">
        <v>914</v>
      </c>
      <c r="O258" s="47" t="s">
        <v>68</v>
      </c>
      <c r="P258" s="14">
        <v>0.8375</v>
      </c>
      <c r="Q258" s="14">
        <v>0.856944444444444</v>
      </c>
      <c r="R258" s="14">
        <v>0.8375</v>
      </c>
      <c r="S258" s="14">
        <v>0.851388888888889</v>
      </c>
      <c r="T258" s="14" t="s">
        <v>47</v>
      </c>
      <c r="U258" s="14" t="s">
        <v>47</v>
      </c>
      <c r="V258" s="14" t="s">
        <v>47</v>
      </c>
      <c r="W258" s="10" t="s">
        <v>915</v>
      </c>
      <c r="X258" s="15">
        <v>0.0</v>
      </c>
      <c r="Y258" s="15">
        <v>0.0</v>
      </c>
      <c r="Z258" s="15">
        <v>0.0</v>
      </c>
      <c r="AA258" s="10" t="s">
        <v>95</v>
      </c>
      <c r="AB258" s="10" t="s">
        <v>50</v>
      </c>
      <c r="AC258" s="10" t="s">
        <v>51</v>
      </c>
      <c r="AD258" s="10"/>
      <c r="AE258" s="10"/>
      <c r="AF258" s="8" t="s">
        <v>52</v>
      </c>
      <c r="AG258" s="10"/>
      <c r="AH258" s="16"/>
      <c r="AI258" s="17"/>
      <c r="AJ258" s="44"/>
      <c r="AK258" s="10"/>
      <c r="AM258" s="20"/>
      <c r="AN258" s="20"/>
    </row>
    <row r="259" ht="15.75" customHeight="1">
      <c r="A259" s="48">
        <v>45993.0</v>
      </c>
      <c r="B259" s="8" t="str">
        <f t="shared" si="1"/>
        <v>18 A 06</v>
      </c>
      <c r="C259" s="9" t="str">
        <f t="shared" si="2"/>
        <v>18:00 a 20:00</v>
      </c>
      <c r="D259" s="10" t="s">
        <v>868</v>
      </c>
      <c r="E259" s="10" t="s">
        <v>453</v>
      </c>
      <c r="F259" s="8">
        <v>5.0</v>
      </c>
      <c r="G259" s="10" t="s">
        <v>479</v>
      </c>
      <c r="H259" s="43">
        <v>917503.0</v>
      </c>
      <c r="I259" s="10">
        <v>4.6752885E7</v>
      </c>
      <c r="J259" s="10" t="s">
        <v>42</v>
      </c>
      <c r="K259" s="10" t="s">
        <v>43</v>
      </c>
      <c r="L259" s="8" t="s">
        <v>174</v>
      </c>
      <c r="M259" s="8" t="s">
        <v>118</v>
      </c>
      <c r="N259" s="10" t="s">
        <v>916</v>
      </c>
      <c r="O259" s="47" t="s">
        <v>917</v>
      </c>
      <c r="P259" s="14">
        <v>0.819444444444444</v>
      </c>
      <c r="Q259" s="14">
        <v>0.913194444444444</v>
      </c>
      <c r="R259" s="14">
        <v>0.819444444444444</v>
      </c>
      <c r="S259" s="14">
        <v>0.827777777777778</v>
      </c>
      <c r="T259" s="14" t="s">
        <v>47</v>
      </c>
      <c r="U259" s="14" t="s">
        <v>47</v>
      </c>
      <c r="V259" s="14" t="s">
        <v>47</v>
      </c>
      <c r="W259" s="10" t="s">
        <v>918</v>
      </c>
      <c r="X259" s="15">
        <v>0.0</v>
      </c>
      <c r="Y259" s="15">
        <v>1.0</v>
      </c>
      <c r="Z259" s="15">
        <v>2.0</v>
      </c>
      <c r="AA259" s="10" t="s">
        <v>568</v>
      </c>
      <c r="AB259" s="10" t="s">
        <v>50</v>
      </c>
      <c r="AC259" s="10" t="s">
        <v>51</v>
      </c>
      <c r="AD259" s="10"/>
      <c r="AE259" s="10" t="s">
        <v>919</v>
      </c>
      <c r="AF259" s="8" t="s">
        <v>177</v>
      </c>
      <c r="AG259" s="10"/>
      <c r="AH259" s="16"/>
      <c r="AI259" s="17"/>
      <c r="AJ259" s="44"/>
      <c r="AK259" s="10"/>
      <c r="AM259" s="20"/>
      <c r="AN259" s="20"/>
    </row>
    <row r="260" ht="15.75" customHeight="1">
      <c r="A260" s="48">
        <v>45993.0</v>
      </c>
      <c r="B260" s="8" t="str">
        <f t="shared" si="1"/>
        <v>18 A 06</v>
      </c>
      <c r="C260" s="9" t="str">
        <f t="shared" si="2"/>
        <v>18:00 a 20:00</v>
      </c>
      <c r="D260" s="10" t="s">
        <v>868</v>
      </c>
      <c r="E260" s="10" t="s">
        <v>866</v>
      </c>
      <c r="F260" s="8">
        <v>5.0</v>
      </c>
      <c r="G260" s="10" t="s">
        <v>349</v>
      </c>
      <c r="H260" s="43">
        <v>917505.0</v>
      </c>
      <c r="I260" s="10">
        <v>4.6752887E7</v>
      </c>
      <c r="J260" s="10" t="s">
        <v>42</v>
      </c>
      <c r="K260" s="10" t="s">
        <v>458</v>
      </c>
      <c r="L260" s="8"/>
      <c r="M260" s="8" t="s">
        <v>404</v>
      </c>
      <c r="N260" s="10" t="s">
        <v>920</v>
      </c>
      <c r="O260" s="47" t="s">
        <v>46</v>
      </c>
      <c r="P260" s="14">
        <v>0.814583333333333</v>
      </c>
      <c r="Q260" s="14">
        <v>0.820138888888889</v>
      </c>
      <c r="R260" s="14">
        <v>0.820138888888889</v>
      </c>
      <c r="S260" s="14" t="s">
        <v>47</v>
      </c>
      <c r="T260" s="14" t="s">
        <v>47</v>
      </c>
      <c r="U260" s="14" t="s">
        <v>47</v>
      </c>
      <c r="V260" s="14" t="s">
        <v>47</v>
      </c>
      <c r="W260" s="10" t="s">
        <v>921</v>
      </c>
      <c r="X260" s="15">
        <v>1.0</v>
      </c>
      <c r="Y260" s="15">
        <v>0.0</v>
      </c>
      <c r="Z260" s="15">
        <v>0.0</v>
      </c>
      <c r="AA260" s="10" t="s">
        <v>49</v>
      </c>
      <c r="AB260" s="10" t="s">
        <v>50</v>
      </c>
      <c r="AC260" s="10" t="s">
        <v>71</v>
      </c>
      <c r="AD260" s="10"/>
      <c r="AE260" s="10" t="s">
        <v>294</v>
      </c>
      <c r="AF260" s="8" t="s">
        <v>73</v>
      </c>
      <c r="AG260" s="10"/>
      <c r="AH260" s="16"/>
      <c r="AI260" s="17"/>
      <c r="AJ260" s="44"/>
      <c r="AK260" s="10"/>
      <c r="AM260" s="20"/>
      <c r="AN260" s="20"/>
    </row>
    <row r="261" ht="15.75" customHeight="1">
      <c r="A261" s="48">
        <v>45993.0</v>
      </c>
      <c r="B261" s="8" t="str">
        <f t="shared" si="1"/>
        <v>18 A 06</v>
      </c>
      <c r="C261" s="9" t="str">
        <f t="shared" si="2"/>
        <v>20:00 a 22:00</v>
      </c>
      <c r="D261" s="10" t="s">
        <v>868</v>
      </c>
      <c r="E261" s="10" t="s">
        <v>453</v>
      </c>
      <c r="F261" s="8">
        <v>5.0</v>
      </c>
      <c r="G261" s="10" t="s">
        <v>922</v>
      </c>
      <c r="H261" s="43">
        <v>917476.0</v>
      </c>
      <c r="I261" s="10">
        <v>4.6752922E7</v>
      </c>
      <c r="J261" s="10" t="s">
        <v>42</v>
      </c>
      <c r="K261" s="10" t="s">
        <v>419</v>
      </c>
      <c r="L261" s="8"/>
      <c r="M261" s="8"/>
      <c r="N261" s="10" t="s">
        <v>699</v>
      </c>
      <c r="O261" s="47" t="s">
        <v>56</v>
      </c>
      <c r="P261" s="14">
        <v>0.842361111111111</v>
      </c>
      <c r="Q261" s="14">
        <v>0.852083333333333</v>
      </c>
      <c r="R261" s="14">
        <v>0.842361111111111</v>
      </c>
      <c r="S261" s="14" t="s">
        <v>47</v>
      </c>
      <c r="T261" s="14" t="s">
        <v>47</v>
      </c>
      <c r="U261" s="14" t="s">
        <v>47</v>
      </c>
      <c r="V261" s="14" t="s">
        <v>47</v>
      </c>
      <c r="W261" s="10" t="s">
        <v>923</v>
      </c>
      <c r="X261" s="15">
        <v>0.0</v>
      </c>
      <c r="Y261" s="15">
        <v>0.0</v>
      </c>
      <c r="Z261" s="15">
        <v>0.0</v>
      </c>
      <c r="AA261" s="10" t="s">
        <v>141</v>
      </c>
      <c r="AB261" s="10" t="s">
        <v>50</v>
      </c>
      <c r="AC261" s="10" t="s">
        <v>51</v>
      </c>
      <c r="AD261" s="10"/>
      <c r="AE261" s="10"/>
      <c r="AF261" s="8" t="s">
        <v>52</v>
      </c>
      <c r="AG261" s="10"/>
      <c r="AH261" s="16"/>
      <c r="AI261" s="17"/>
      <c r="AJ261" s="44"/>
      <c r="AK261" s="10"/>
      <c r="AM261" s="20"/>
      <c r="AN261" s="20"/>
    </row>
    <row r="262" ht="15.75" customHeight="1">
      <c r="A262" s="48">
        <v>45993.0</v>
      </c>
      <c r="B262" s="8" t="str">
        <f t="shared" si="1"/>
        <v>18 A 06</v>
      </c>
      <c r="C262" s="9" t="str">
        <f t="shared" si="2"/>
        <v>20:00 a 22:00</v>
      </c>
      <c r="D262" s="10" t="s">
        <v>868</v>
      </c>
      <c r="E262" s="10" t="s">
        <v>903</v>
      </c>
      <c r="F262" s="8">
        <v>5.0</v>
      </c>
      <c r="G262" s="10" t="s">
        <v>808</v>
      </c>
      <c r="H262" s="43">
        <v>917668.0</v>
      </c>
      <c r="I262" s="10">
        <v>4.6752924E7</v>
      </c>
      <c r="J262" s="10" t="s">
        <v>152</v>
      </c>
      <c r="K262" s="10" t="s">
        <v>43</v>
      </c>
      <c r="L262" s="8" t="s">
        <v>512</v>
      </c>
      <c r="M262" s="8" t="s">
        <v>44</v>
      </c>
      <c r="N262" s="10" t="s">
        <v>924</v>
      </c>
      <c r="O262" s="47" t="s">
        <v>327</v>
      </c>
      <c r="P262" s="14">
        <v>0.845833333333333</v>
      </c>
      <c r="Q262" s="14">
        <v>0.888888888888889</v>
      </c>
      <c r="R262" s="14">
        <v>0.845833333333333</v>
      </c>
      <c r="S262" s="14" t="s">
        <v>47</v>
      </c>
      <c r="T262" s="14" t="s">
        <v>47</v>
      </c>
      <c r="U262" s="14" t="s">
        <v>47</v>
      </c>
      <c r="V262" s="14" t="s">
        <v>47</v>
      </c>
      <c r="W262" s="10" t="s">
        <v>925</v>
      </c>
      <c r="X262" s="15">
        <v>0.0</v>
      </c>
      <c r="Y262" s="15">
        <v>1.0</v>
      </c>
      <c r="Z262" s="15">
        <v>0.0</v>
      </c>
      <c r="AA262" s="10" t="s">
        <v>549</v>
      </c>
      <c r="AB262" s="10" t="s">
        <v>50</v>
      </c>
      <c r="AC262" s="10" t="s">
        <v>51</v>
      </c>
      <c r="AD262" s="10"/>
      <c r="AE262" s="10" t="s">
        <v>116</v>
      </c>
      <c r="AF262" s="8" t="s">
        <v>177</v>
      </c>
      <c r="AG262" s="10" t="s">
        <v>52</v>
      </c>
      <c r="AH262" s="16"/>
      <c r="AI262" s="17"/>
      <c r="AJ262" s="44"/>
      <c r="AK262" s="10"/>
      <c r="AM262" s="20"/>
    </row>
    <row r="263" ht="15.75" customHeight="1">
      <c r="A263" s="48">
        <v>45993.0</v>
      </c>
      <c r="B263" s="8" t="str">
        <f t="shared" si="1"/>
        <v>18 A 06</v>
      </c>
      <c r="C263" s="9" t="str">
        <f t="shared" si="2"/>
        <v>18:00 a 20:00</v>
      </c>
      <c r="D263" s="10" t="s">
        <v>868</v>
      </c>
      <c r="E263" s="10" t="s">
        <v>903</v>
      </c>
      <c r="F263" s="8">
        <v>5.0</v>
      </c>
      <c r="G263" s="10" t="s">
        <v>335</v>
      </c>
      <c r="H263" s="43">
        <v>917656.0</v>
      </c>
      <c r="I263" s="10">
        <v>4.6752964E7</v>
      </c>
      <c r="J263" s="10" t="s">
        <v>152</v>
      </c>
      <c r="K263" s="10" t="s">
        <v>43</v>
      </c>
      <c r="L263" s="8" t="s">
        <v>926</v>
      </c>
      <c r="M263" s="8"/>
      <c r="N263" s="10" t="s">
        <v>927</v>
      </c>
      <c r="O263" s="47" t="s">
        <v>494</v>
      </c>
      <c r="P263" s="14">
        <v>0.827777777777778</v>
      </c>
      <c r="Q263" s="14">
        <v>0.884027777777778</v>
      </c>
      <c r="R263" s="14">
        <v>0.833333333333333</v>
      </c>
      <c r="S263" s="14" t="s">
        <v>47</v>
      </c>
      <c r="T263" s="14">
        <v>0.836111111111111</v>
      </c>
      <c r="U263" s="14" t="s">
        <v>47</v>
      </c>
      <c r="V263" s="14" t="s">
        <v>47</v>
      </c>
      <c r="W263" s="10" t="s">
        <v>928</v>
      </c>
      <c r="X263" s="15">
        <v>0.0</v>
      </c>
      <c r="Y263" s="15">
        <v>0.0</v>
      </c>
      <c r="Z263" s="15">
        <v>0.0</v>
      </c>
      <c r="AA263" s="10" t="s">
        <v>496</v>
      </c>
      <c r="AB263" s="10" t="s">
        <v>50</v>
      </c>
      <c r="AC263" s="10" t="s">
        <v>51</v>
      </c>
      <c r="AD263" s="10"/>
      <c r="AE263" s="10"/>
      <c r="AF263" s="8" t="s">
        <v>52</v>
      </c>
      <c r="AG263" s="10"/>
      <c r="AH263" s="16"/>
      <c r="AI263" s="17"/>
      <c r="AJ263" s="44"/>
      <c r="AK263" s="10"/>
      <c r="AM263" s="20"/>
    </row>
    <row r="264" ht="15.75" customHeight="1">
      <c r="A264" s="48">
        <v>45993.0</v>
      </c>
      <c r="B264" s="8" t="str">
        <f t="shared" si="1"/>
        <v>18 A 06</v>
      </c>
      <c r="C264" s="9" t="str">
        <f t="shared" si="2"/>
        <v>20:00 a 22:00</v>
      </c>
      <c r="D264" s="10" t="s">
        <v>868</v>
      </c>
      <c r="E264" s="10" t="s">
        <v>866</v>
      </c>
      <c r="F264" s="8">
        <v>5.0</v>
      </c>
      <c r="G264" s="10" t="s">
        <v>489</v>
      </c>
      <c r="H264" s="43">
        <v>917483.0</v>
      </c>
      <c r="I264" s="10">
        <v>4.6753047E7</v>
      </c>
      <c r="J264" s="10" t="s">
        <v>42</v>
      </c>
      <c r="K264" s="10" t="s">
        <v>43</v>
      </c>
      <c r="L264" s="8" t="s">
        <v>581</v>
      </c>
      <c r="M264" s="8"/>
      <c r="N264" s="10" t="s">
        <v>929</v>
      </c>
      <c r="O264" s="47" t="s">
        <v>144</v>
      </c>
      <c r="P264" s="14">
        <v>0.84375</v>
      </c>
      <c r="Q264" s="14">
        <v>0.865972222222222</v>
      </c>
      <c r="R264" s="14">
        <v>0.84375</v>
      </c>
      <c r="S264" s="14" t="s">
        <v>47</v>
      </c>
      <c r="T264" s="14">
        <v>0.84375</v>
      </c>
      <c r="U264" s="14" t="s">
        <v>47</v>
      </c>
      <c r="V264" s="14" t="s">
        <v>47</v>
      </c>
      <c r="W264" s="10" t="s">
        <v>930</v>
      </c>
      <c r="X264" s="15">
        <v>0.0</v>
      </c>
      <c r="Y264" s="15">
        <v>0.0</v>
      </c>
      <c r="Z264" s="15">
        <v>0.0</v>
      </c>
      <c r="AA264" s="10" t="s">
        <v>146</v>
      </c>
      <c r="AB264" s="10" t="s">
        <v>50</v>
      </c>
      <c r="AC264" s="10" t="s">
        <v>51</v>
      </c>
      <c r="AD264" s="10"/>
      <c r="AE264" s="10"/>
      <c r="AF264" s="8" t="s">
        <v>52</v>
      </c>
      <c r="AG264" s="10"/>
      <c r="AH264" s="16"/>
      <c r="AI264" s="17"/>
      <c r="AJ264" s="44"/>
      <c r="AK264" s="10"/>
    </row>
    <row r="265" ht="15.75" customHeight="1">
      <c r="A265" s="48">
        <v>45993.0</v>
      </c>
      <c r="B265" s="8" t="str">
        <f t="shared" si="1"/>
        <v>18 A 06</v>
      </c>
      <c r="C265" s="9" t="str">
        <f t="shared" si="2"/>
        <v>18:00 a 20:00</v>
      </c>
      <c r="D265" s="10" t="s">
        <v>868</v>
      </c>
      <c r="E265" s="10" t="s">
        <v>866</v>
      </c>
      <c r="F265" s="8">
        <v>5.0</v>
      </c>
      <c r="G265" s="10" t="s">
        <v>888</v>
      </c>
      <c r="H265" s="43">
        <v>917480.0</v>
      </c>
      <c r="I265" s="10">
        <v>4.6753055E7</v>
      </c>
      <c r="J265" s="10" t="s">
        <v>42</v>
      </c>
      <c r="K265" s="10" t="s">
        <v>692</v>
      </c>
      <c r="L265" s="8"/>
      <c r="M265" s="8" t="s">
        <v>693</v>
      </c>
      <c r="N265" s="10" t="s">
        <v>931</v>
      </c>
      <c r="O265" s="47" t="s">
        <v>144</v>
      </c>
      <c r="P265" s="14">
        <v>0.83125</v>
      </c>
      <c r="Q265" s="14">
        <v>0.849305555555556</v>
      </c>
      <c r="R265" s="14">
        <v>0.843055555555556</v>
      </c>
      <c r="S265" s="14" t="s">
        <v>47</v>
      </c>
      <c r="T265" s="14" t="s">
        <v>47</v>
      </c>
      <c r="U265" s="14" t="s">
        <v>47</v>
      </c>
      <c r="V265" s="14" t="s">
        <v>47</v>
      </c>
      <c r="W265" s="10" t="s">
        <v>932</v>
      </c>
      <c r="X265" s="15">
        <v>2.0</v>
      </c>
      <c r="Y265" s="15">
        <v>0.0</v>
      </c>
      <c r="Z265" s="15">
        <v>0.0</v>
      </c>
      <c r="AA265" s="10" t="s">
        <v>146</v>
      </c>
      <c r="AB265" s="10" t="s">
        <v>50</v>
      </c>
      <c r="AC265" s="10" t="s">
        <v>71</v>
      </c>
      <c r="AD265" s="10"/>
      <c r="AE265" s="10" t="s">
        <v>764</v>
      </c>
      <c r="AF265" s="8" t="s">
        <v>73</v>
      </c>
      <c r="AG265" s="10"/>
      <c r="AH265" s="16"/>
      <c r="AI265" s="17"/>
      <c r="AJ265" s="44"/>
      <c r="AK265" s="10"/>
    </row>
    <row r="266" ht="15.75" customHeight="1">
      <c r="A266" s="48">
        <v>45993.0</v>
      </c>
      <c r="B266" s="8" t="str">
        <f t="shared" si="1"/>
        <v>18 A 06</v>
      </c>
      <c r="C266" s="9" t="str">
        <f t="shared" si="2"/>
        <v>20:00 a 22:00</v>
      </c>
      <c r="D266" s="10" t="s">
        <v>868</v>
      </c>
      <c r="E266" s="10" t="s">
        <v>453</v>
      </c>
      <c r="F266" s="8">
        <v>5.0</v>
      </c>
      <c r="G266" s="10" t="s">
        <v>530</v>
      </c>
      <c r="H266" s="43">
        <v>917679.0</v>
      </c>
      <c r="I266" s="10">
        <v>4.6753207E7</v>
      </c>
      <c r="J266" s="10" t="s">
        <v>42</v>
      </c>
      <c r="K266" s="10" t="s">
        <v>43</v>
      </c>
      <c r="L266" s="8" t="s">
        <v>44</v>
      </c>
      <c r="M266" s="8"/>
      <c r="N266" s="10" t="s">
        <v>933</v>
      </c>
      <c r="O266" s="47" t="s">
        <v>237</v>
      </c>
      <c r="P266" s="14">
        <v>0.854166666666667</v>
      </c>
      <c r="Q266" s="14">
        <v>0.854166666666667</v>
      </c>
      <c r="R266" s="14"/>
      <c r="S266" s="14" t="s">
        <v>47</v>
      </c>
      <c r="T266" s="14" t="s">
        <v>47</v>
      </c>
      <c r="U266" s="14" t="s">
        <v>47</v>
      </c>
      <c r="V266" s="14" t="s">
        <v>47</v>
      </c>
      <c r="W266" s="10" t="s">
        <v>934</v>
      </c>
      <c r="X266" s="15">
        <v>0.0</v>
      </c>
      <c r="Y266" s="15">
        <v>0.0</v>
      </c>
      <c r="Z266" s="15">
        <v>0.0</v>
      </c>
      <c r="AA266" s="10" t="s">
        <v>270</v>
      </c>
      <c r="AB266" s="10" t="s">
        <v>50</v>
      </c>
      <c r="AC266" s="10" t="s">
        <v>51</v>
      </c>
      <c r="AD266" s="10"/>
      <c r="AE266" s="10"/>
      <c r="AF266" s="8" t="s">
        <v>52</v>
      </c>
      <c r="AG266" s="10"/>
      <c r="AH266" s="16"/>
      <c r="AI266" s="17"/>
      <c r="AJ266" s="44"/>
      <c r="AK266" s="10"/>
    </row>
    <row r="267" ht="15.75" customHeight="1">
      <c r="A267" s="48">
        <v>45993.0</v>
      </c>
      <c r="B267" s="8" t="str">
        <f t="shared" si="1"/>
        <v>18 A 06</v>
      </c>
      <c r="C267" s="9" t="str">
        <f t="shared" si="2"/>
        <v>20:00 a 22:00</v>
      </c>
      <c r="D267" s="10" t="s">
        <v>868</v>
      </c>
      <c r="E267" s="10" t="s">
        <v>879</v>
      </c>
      <c r="F267" s="8">
        <v>5.0</v>
      </c>
      <c r="G267" s="10" t="s">
        <v>402</v>
      </c>
      <c r="H267" s="43">
        <v>917489.0</v>
      </c>
      <c r="I267" s="10">
        <v>4.6753225E7</v>
      </c>
      <c r="J267" s="10" t="s">
        <v>181</v>
      </c>
      <c r="K267" s="10" t="s">
        <v>125</v>
      </c>
      <c r="L267" s="8"/>
      <c r="M267" s="8"/>
      <c r="N267" s="10" t="s">
        <v>850</v>
      </c>
      <c r="O267" s="47" t="s">
        <v>101</v>
      </c>
      <c r="P267" s="14">
        <v>0.843055555555556</v>
      </c>
      <c r="Q267" s="14">
        <v>0.859027777777778</v>
      </c>
      <c r="R267" s="14">
        <v>0.852777777777778</v>
      </c>
      <c r="S267" s="14" t="s">
        <v>47</v>
      </c>
      <c r="T267" s="14" t="s">
        <v>47</v>
      </c>
      <c r="U267" s="14" t="s">
        <v>47</v>
      </c>
      <c r="V267" s="14" t="s">
        <v>47</v>
      </c>
      <c r="W267" s="10" t="s">
        <v>935</v>
      </c>
      <c r="X267" s="15">
        <v>0.0</v>
      </c>
      <c r="Y267" s="15">
        <v>0.0</v>
      </c>
      <c r="Z267" s="15">
        <v>0.0</v>
      </c>
      <c r="AA267" s="10" t="s">
        <v>103</v>
      </c>
      <c r="AB267" s="10" t="s">
        <v>50</v>
      </c>
      <c r="AC267" s="10" t="s">
        <v>71</v>
      </c>
      <c r="AD267" s="10"/>
      <c r="AE267" s="10"/>
      <c r="AF267" s="8" t="s">
        <v>52</v>
      </c>
      <c r="AG267" s="10"/>
      <c r="AH267" s="16"/>
      <c r="AI267" s="17"/>
      <c r="AJ267" s="44"/>
      <c r="AK267" s="10"/>
    </row>
    <row r="268" ht="15.75" customHeight="1">
      <c r="A268" s="48">
        <v>45993.0</v>
      </c>
      <c r="B268" s="8" t="str">
        <f t="shared" si="1"/>
        <v>18 A 06</v>
      </c>
      <c r="C268" s="9" t="str">
        <f t="shared" si="2"/>
        <v>20:00 a 22:00</v>
      </c>
      <c r="D268" s="10" t="s">
        <v>868</v>
      </c>
      <c r="E268" s="10" t="s">
        <v>866</v>
      </c>
      <c r="F268" s="8">
        <v>5.0</v>
      </c>
      <c r="G268" s="10" t="s">
        <v>380</v>
      </c>
      <c r="H268" s="43">
        <v>917492.0</v>
      </c>
      <c r="I268" s="10">
        <v>4.6753268E7</v>
      </c>
      <c r="J268" s="10" t="s">
        <v>42</v>
      </c>
      <c r="K268" s="10" t="s">
        <v>458</v>
      </c>
      <c r="L268" s="8"/>
      <c r="M268" s="8" t="s">
        <v>404</v>
      </c>
      <c r="N268" s="10" t="s">
        <v>936</v>
      </c>
      <c r="O268" s="47" t="s">
        <v>68</v>
      </c>
      <c r="P268" s="14">
        <v>0.852083333333333</v>
      </c>
      <c r="Q268" s="14">
        <v>0.875</v>
      </c>
      <c r="R268" s="14">
        <v>0.854166666666667</v>
      </c>
      <c r="S268" s="14" t="s">
        <v>47</v>
      </c>
      <c r="T268" s="14" t="s">
        <v>47</v>
      </c>
      <c r="U268" s="14" t="s">
        <v>47</v>
      </c>
      <c r="V268" s="14" t="s">
        <v>47</v>
      </c>
      <c r="W268" s="10" t="s">
        <v>937</v>
      </c>
      <c r="X268" s="15">
        <v>1.0</v>
      </c>
      <c r="Y268" s="15">
        <v>0.0</v>
      </c>
      <c r="Z268" s="15">
        <v>0.0</v>
      </c>
      <c r="AA268" s="10" t="s">
        <v>95</v>
      </c>
      <c r="AB268" s="10" t="s">
        <v>50</v>
      </c>
      <c r="AC268" s="10" t="s">
        <v>71</v>
      </c>
      <c r="AD268" s="10"/>
      <c r="AE268" s="10" t="s">
        <v>938</v>
      </c>
      <c r="AF268" s="8" t="s">
        <v>73</v>
      </c>
      <c r="AG268" s="10"/>
      <c r="AH268" s="16"/>
      <c r="AI268" s="17"/>
      <c r="AJ268" s="44"/>
      <c r="AK268" s="10"/>
    </row>
    <row r="269" ht="15.75" customHeight="1">
      <c r="A269" s="48">
        <v>45993.0</v>
      </c>
      <c r="B269" s="8" t="str">
        <f t="shared" si="1"/>
        <v>18 A 06</v>
      </c>
      <c r="C269" s="9" t="str">
        <f t="shared" si="2"/>
        <v>20:00 a 22:00</v>
      </c>
      <c r="D269" s="10" t="s">
        <v>868</v>
      </c>
      <c r="E269" s="10" t="s">
        <v>866</v>
      </c>
      <c r="F269" s="8">
        <v>5.0</v>
      </c>
      <c r="G269" s="10" t="s">
        <v>888</v>
      </c>
      <c r="H269" s="43">
        <v>917486.0</v>
      </c>
      <c r="I269" s="10">
        <v>4.6753277E7</v>
      </c>
      <c r="J269" s="10" t="s">
        <v>42</v>
      </c>
      <c r="K269" s="10" t="s">
        <v>43</v>
      </c>
      <c r="L269" s="8" t="s">
        <v>512</v>
      </c>
      <c r="M269" s="8" t="s">
        <v>244</v>
      </c>
      <c r="N269" s="10" t="s">
        <v>939</v>
      </c>
      <c r="O269" s="47" t="s">
        <v>940</v>
      </c>
      <c r="P269" s="14">
        <v>0.855555555555556</v>
      </c>
      <c r="Q269" s="14">
        <v>0.888194444444444</v>
      </c>
      <c r="R269" s="14">
        <v>0.855555555555556</v>
      </c>
      <c r="S269" s="14" t="s">
        <v>47</v>
      </c>
      <c r="T269" s="14" t="s">
        <v>47</v>
      </c>
      <c r="U269" s="14" t="s">
        <v>47</v>
      </c>
      <c r="V269" s="14" t="s">
        <v>47</v>
      </c>
      <c r="W269" s="10" t="s">
        <v>941</v>
      </c>
      <c r="X269" s="15">
        <v>0.0</v>
      </c>
      <c r="Y269" s="15">
        <v>1.0</v>
      </c>
      <c r="Z269" s="15">
        <v>0.0</v>
      </c>
      <c r="AA269" s="10" t="s">
        <v>83</v>
      </c>
      <c r="AB269" s="10" t="s">
        <v>50</v>
      </c>
      <c r="AC269" s="10" t="s">
        <v>330</v>
      </c>
      <c r="AD269" s="10"/>
      <c r="AE269" s="10" t="s">
        <v>942</v>
      </c>
      <c r="AF269" s="8" t="s">
        <v>177</v>
      </c>
      <c r="AG269" s="10" t="s">
        <v>52</v>
      </c>
      <c r="AH269" s="16"/>
      <c r="AI269" s="17"/>
      <c r="AJ269" s="44"/>
      <c r="AK269" s="10"/>
    </row>
    <row r="270" ht="15.75" customHeight="1">
      <c r="A270" s="48">
        <v>45993.0</v>
      </c>
      <c r="B270" s="8" t="str">
        <f t="shared" si="1"/>
        <v>18 A 06</v>
      </c>
      <c r="C270" s="9" t="str">
        <f t="shared" si="2"/>
        <v>20:00 a 22:00</v>
      </c>
      <c r="D270" s="10" t="s">
        <v>868</v>
      </c>
      <c r="E270" s="10" t="s">
        <v>866</v>
      </c>
      <c r="F270" s="8">
        <v>5.0</v>
      </c>
      <c r="G270" s="10" t="s">
        <v>906</v>
      </c>
      <c r="H270" s="43">
        <v>917495.0</v>
      </c>
      <c r="I270" s="10">
        <v>4.675336E7</v>
      </c>
      <c r="J270" s="10" t="s">
        <v>42</v>
      </c>
      <c r="K270" s="10" t="s">
        <v>692</v>
      </c>
      <c r="L270" s="8"/>
      <c r="M270" s="8"/>
      <c r="N270" s="10" t="s">
        <v>943</v>
      </c>
      <c r="O270" s="47" t="s">
        <v>144</v>
      </c>
      <c r="P270" s="14">
        <v>0.847222222222222</v>
      </c>
      <c r="Q270" s="14">
        <v>0.872222222222222</v>
      </c>
      <c r="R270" s="14">
        <v>0.870833333333333</v>
      </c>
      <c r="S270" s="14" t="s">
        <v>47</v>
      </c>
      <c r="T270" s="14" t="s">
        <v>47</v>
      </c>
      <c r="U270" s="14" t="s">
        <v>47</v>
      </c>
      <c r="V270" s="14" t="s">
        <v>47</v>
      </c>
      <c r="W270" s="10" t="s">
        <v>944</v>
      </c>
      <c r="X270" s="15">
        <v>0.0</v>
      </c>
      <c r="Y270" s="15">
        <v>0.0</v>
      </c>
      <c r="Z270" s="15">
        <v>0.0</v>
      </c>
      <c r="AA270" s="10" t="s">
        <v>146</v>
      </c>
      <c r="AB270" s="10" t="s">
        <v>50</v>
      </c>
      <c r="AC270" s="10" t="s">
        <v>71</v>
      </c>
      <c r="AD270" s="10"/>
      <c r="AE270" s="10"/>
      <c r="AF270" s="8" t="s">
        <v>52</v>
      </c>
      <c r="AG270" s="10"/>
      <c r="AH270" s="16"/>
      <c r="AI270" s="17"/>
      <c r="AJ270" s="44"/>
      <c r="AK270" s="10"/>
    </row>
    <row r="271" ht="15.75" customHeight="1">
      <c r="A271" s="48">
        <v>45993.0</v>
      </c>
      <c r="B271" s="8" t="str">
        <f t="shared" si="1"/>
        <v>18 A 06</v>
      </c>
      <c r="C271" s="9" t="str">
        <f t="shared" si="2"/>
        <v>20:00 a 22:00</v>
      </c>
      <c r="D271" s="10" t="s">
        <v>868</v>
      </c>
      <c r="E271" s="10" t="s">
        <v>903</v>
      </c>
      <c r="F271" s="8">
        <v>5.0</v>
      </c>
      <c r="G271" s="10" t="s">
        <v>482</v>
      </c>
      <c r="H271" s="43">
        <v>917657.0</v>
      </c>
      <c r="I271" s="10">
        <v>4.6753456E7</v>
      </c>
      <c r="J271" s="10" t="s">
        <v>152</v>
      </c>
      <c r="K271" s="10" t="s">
        <v>43</v>
      </c>
      <c r="L271" s="8" t="s">
        <v>174</v>
      </c>
      <c r="M271" s="8" t="s">
        <v>118</v>
      </c>
      <c r="N271" s="10" t="s">
        <v>945</v>
      </c>
      <c r="O271" s="47" t="s">
        <v>277</v>
      </c>
      <c r="P271" s="14">
        <v>0.873611111111111</v>
      </c>
      <c r="Q271" s="14">
        <v>0.897916666666667</v>
      </c>
      <c r="R271" s="14">
        <v>0.878472222222222</v>
      </c>
      <c r="S271" s="14">
        <v>0.882638888888889</v>
      </c>
      <c r="T271" s="14" t="s">
        <v>47</v>
      </c>
      <c r="U271" s="14" t="s">
        <v>47</v>
      </c>
      <c r="V271" s="14" t="s">
        <v>47</v>
      </c>
      <c r="W271" s="10" t="s">
        <v>946</v>
      </c>
      <c r="X271" s="15">
        <v>0.0</v>
      </c>
      <c r="Y271" s="15">
        <v>1.0</v>
      </c>
      <c r="Z271" s="15">
        <v>0.0</v>
      </c>
      <c r="AA271" s="10" t="s">
        <v>279</v>
      </c>
      <c r="AB271" s="10" t="s">
        <v>50</v>
      </c>
      <c r="AC271" s="10" t="s">
        <v>51</v>
      </c>
      <c r="AD271" s="10"/>
      <c r="AE271" s="10" t="s">
        <v>947</v>
      </c>
      <c r="AF271" s="8" t="s">
        <v>177</v>
      </c>
      <c r="AG271" s="10"/>
      <c r="AH271" s="16"/>
      <c r="AI271" s="17"/>
      <c r="AJ271" s="44"/>
      <c r="AK271" s="10"/>
    </row>
    <row r="272" ht="15.75" customHeight="1">
      <c r="A272" s="48">
        <v>45993.0</v>
      </c>
      <c r="B272" s="8" t="str">
        <f t="shared" si="1"/>
        <v>18 A 06</v>
      </c>
      <c r="C272" s="9" t="str">
        <f t="shared" si="2"/>
        <v>20:00 a 22:00</v>
      </c>
      <c r="D272" s="10" t="s">
        <v>868</v>
      </c>
      <c r="E272" s="10" t="s">
        <v>866</v>
      </c>
      <c r="F272" s="8">
        <v>5.0</v>
      </c>
      <c r="G272" s="10" t="s">
        <v>534</v>
      </c>
      <c r="H272" s="43">
        <v>917595.0</v>
      </c>
      <c r="I272" s="10">
        <v>4.6753568E7</v>
      </c>
      <c r="J272" s="10" t="s">
        <v>42</v>
      </c>
      <c r="K272" s="10" t="s">
        <v>87</v>
      </c>
      <c r="L272" s="8"/>
      <c r="M272" s="8"/>
      <c r="N272" s="10" t="s">
        <v>948</v>
      </c>
      <c r="O272" s="47" t="s">
        <v>68</v>
      </c>
      <c r="P272" s="14">
        <v>0.878472222222222</v>
      </c>
      <c r="Q272" s="14">
        <v>0.892361111111111</v>
      </c>
      <c r="R272" s="14">
        <v>0.881944444444444</v>
      </c>
      <c r="S272" s="14" t="s">
        <v>47</v>
      </c>
      <c r="T272" s="14" t="s">
        <v>47</v>
      </c>
      <c r="U272" s="14" t="s">
        <v>47</v>
      </c>
      <c r="V272" s="14" t="s">
        <v>47</v>
      </c>
      <c r="W272" s="10" t="s">
        <v>949</v>
      </c>
      <c r="X272" s="15">
        <v>0.0</v>
      </c>
      <c r="Y272" s="15">
        <v>0.0</v>
      </c>
      <c r="Z272" s="15">
        <v>0.0</v>
      </c>
      <c r="AA272" s="10" t="s">
        <v>70</v>
      </c>
      <c r="AB272" s="10" t="s">
        <v>50</v>
      </c>
      <c r="AC272" s="10" t="s">
        <v>71</v>
      </c>
      <c r="AD272" s="10"/>
      <c r="AE272" s="10"/>
      <c r="AF272" s="8" t="s">
        <v>52</v>
      </c>
      <c r="AG272" s="10"/>
      <c r="AH272" s="16"/>
      <c r="AI272" s="17"/>
      <c r="AJ272" s="44"/>
      <c r="AK272" s="10"/>
    </row>
    <row r="273" ht="15.75" customHeight="1">
      <c r="A273" s="48">
        <v>45993.0</v>
      </c>
      <c r="B273" s="8" t="str">
        <f t="shared" si="1"/>
        <v>18 A 06</v>
      </c>
      <c r="C273" s="9" t="str">
        <f t="shared" si="2"/>
        <v>20:00 a 22:00</v>
      </c>
      <c r="D273" s="10" t="s">
        <v>868</v>
      </c>
      <c r="E273" s="10" t="s">
        <v>453</v>
      </c>
      <c r="F273" s="8">
        <v>5.0</v>
      </c>
      <c r="G273" s="10" t="s">
        <v>824</v>
      </c>
      <c r="H273" s="43">
        <v>924648.0</v>
      </c>
      <c r="I273" s="10">
        <v>4.6753606E7</v>
      </c>
      <c r="J273" s="10" t="s">
        <v>42</v>
      </c>
      <c r="K273" s="10" t="s">
        <v>43</v>
      </c>
      <c r="L273" s="8" t="s">
        <v>581</v>
      </c>
      <c r="M273" s="8"/>
      <c r="N273" s="10" t="s">
        <v>950</v>
      </c>
      <c r="O273" s="47" t="s">
        <v>640</v>
      </c>
      <c r="P273" s="14">
        <v>0.886111111111111</v>
      </c>
      <c r="Q273" s="14">
        <v>0.929166666666667</v>
      </c>
      <c r="R273" s="14">
        <v>0.886111111111111</v>
      </c>
      <c r="S273" s="14"/>
      <c r="T273" s="14" t="s">
        <v>47</v>
      </c>
      <c r="U273" s="14" t="s">
        <v>47</v>
      </c>
      <c r="V273" s="14" t="s">
        <v>47</v>
      </c>
      <c r="W273" s="10" t="s">
        <v>951</v>
      </c>
      <c r="X273" s="15">
        <v>0.0</v>
      </c>
      <c r="Y273" s="15">
        <v>0.0</v>
      </c>
      <c r="Z273" s="15">
        <v>0.0</v>
      </c>
      <c r="AA273" s="10" t="s">
        <v>642</v>
      </c>
      <c r="AB273" s="10" t="s">
        <v>50</v>
      </c>
      <c r="AC273" s="10" t="s">
        <v>51</v>
      </c>
      <c r="AD273" s="10"/>
      <c r="AE273" s="10"/>
      <c r="AF273" s="8" t="s">
        <v>52</v>
      </c>
      <c r="AG273" s="10"/>
      <c r="AH273" s="16"/>
      <c r="AI273" s="17"/>
      <c r="AJ273" s="44"/>
      <c r="AK273" s="10"/>
    </row>
    <row r="274" ht="15.75" customHeight="1">
      <c r="A274" s="48">
        <v>45993.0</v>
      </c>
      <c r="B274" s="8" t="str">
        <f t="shared" si="1"/>
        <v>18 A 06</v>
      </c>
      <c r="C274" s="9" t="str">
        <f t="shared" si="2"/>
        <v>20:00 a 22:00</v>
      </c>
      <c r="D274" s="10" t="s">
        <v>868</v>
      </c>
      <c r="E274" s="10" t="s">
        <v>866</v>
      </c>
      <c r="F274" s="8">
        <v>5.0</v>
      </c>
      <c r="G274" s="10" t="s">
        <v>500</v>
      </c>
      <c r="H274" s="43">
        <v>917497.0</v>
      </c>
      <c r="I274" s="10">
        <v>4.6753678E7</v>
      </c>
      <c r="J274" s="10" t="s">
        <v>42</v>
      </c>
      <c r="K274" s="10" t="s">
        <v>43</v>
      </c>
      <c r="L274" s="8" t="s">
        <v>581</v>
      </c>
      <c r="M274" s="8"/>
      <c r="N274" s="10" t="s">
        <v>952</v>
      </c>
      <c r="O274" s="47" t="s">
        <v>196</v>
      </c>
      <c r="P274" s="14">
        <v>0.892361111111111</v>
      </c>
      <c r="Q274" s="14">
        <v>0.900694444444444</v>
      </c>
      <c r="R274" s="14">
        <v>0.892361111111111</v>
      </c>
      <c r="S274" s="14" t="s">
        <v>47</v>
      </c>
      <c r="T274" s="14">
        <v>0.895833333333333</v>
      </c>
      <c r="U274" s="14" t="s">
        <v>47</v>
      </c>
      <c r="V274" s="14" t="s">
        <v>47</v>
      </c>
      <c r="W274" s="10" t="s">
        <v>953</v>
      </c>
      <c r="X274" s="15">
        <v>0.0</v>
      </c>
      <c r="Y274" s="15">
        <v>0.0</v>
      </c>
      <c r="Z274" s="15">
        <v>0.0</v>
      </c>
      <c r="AA274" s="10" t="s">
        <v>239</v>
      </c>
      <c r="AB274" s="10" t="s">
        <v>50</v>
      </c>
      <c r="AC274" s="10" t="s">
        <v>51</v>
      </c>
      <c r="AD274" s="10"/>
      <c r="AE274" s="10"/>
      <c r="AF274" s="8" t="s">
        <v>52</v>
      </c>
      <c r="AG274" s="10"/>
      <c r="AH274" s="16"/>
      <c r="AI274" s="17"/>
      <c r="AJ274" s="44"/>
      <c r="AK274" s="10"/>
    </row>
    <row r="275" ht="15.75" customHeight="1">
      <c r="A275" s="48">
        <v>45993.0</v>
      </c>
      <c r="B275" s="8" t="str">
        <f t="shared" si="1"/>
        <v>18 A 06</v>
      </c>
      <c r="C275" s="9" t="str">
        <f t="shared" si="2"/>
        <v>20:00 a 22:00</v>
      </c>
      <c r="D275" s="10" t="s">
        <v>868</v>
      </c>
      <c r="E275" s="10" t="s">
        <v>866</v>
      </c>
      <c r="F275" s="8">
        <v>5.0</v>
      </c>
      <c r="G275" s="10" t="s">
        <v>534</v>
      </c>
      <c r="H275" s="43">
        <v>917597.0</v>
      </c>
      <c r="I275" s="10">
        <v>4.6753689E7</v>
      </c>
      <c r="J275" s="10" t="s">
        <v>42</v>
      </c>
      <c r="K275" s="10" t="s">
        <v>43</v>
      </c>
      <c r="L275" s="8" t="s">
        <v>419</v>
      </c>
      <c r="M275" s="8" t="s">
        <v>118</v>
      </c>
      <c r="N275" s="10" t="s">
        <v>948</v>
      </c>
      <c r="O275" s="47" t="s">
        <v>68</v>
      </c>
      <c r="P275" s="14">
        <v>0.901388888888889</v>
      </c>
      <c r="Q275" s="14">
        <v>0.911111111111111</v>
      </c>
      <c r="R275" s="14">
        <v>0.901388888888889</v>
      </c>
      <c r="S275" s="14">
        <v>0.901388888888889</v>
      </c>
      <c r="T275" s="14" t="s">
        <v>47</v>
      </c>
      <c r="U275" s="14" t="s">
        <v>47</v>
      </c>
      <c r="V275" s="14" t="s">
        <v>47</v>
      </c>
      <c r="W275" s="10" t="s">
        <v>954</v>
      </c>
      <c r="X275" s="15">
        <v>0.0</v>
      </c>
      <c r="Y275" s="15">
        <v>1.0</v>
      </c>
      <c r="Z275" s="15">
        <v>1.0</v>
      </c>
      <c r="AA275" s="10" t="s">
        <v>70</v>
      </c>
      <c r="AB275" s="10" t="s">
        <v>50</v>
      </c>
      <c r="AC275" s="10" t="s">
        <v>51</v>
      </c>
      <c r="AD275" s="10"/>
      <c r="AE275" s="10" t="s">
        <v>955</v>
      </c>
      <c r="AF275" s="8" t="s">
        <v>177</v>
      </c>
      <c r="AG275" s="10" t="s">
        <v>52</v>
      </c>
      <c r="AH275" s="16"/>
      <c r="AI275" s="17"/>
      <c r="AJ275" s="44"/>
      <c r="AK275" s="10"/>
    </row>
    <row r="276" ht="15.75" customHeight="1">
      <c r="A276" s="48">
        <v>45993.0</v>
      </c>
      <c r="B276" s="8" t="str">
        <f t="shared" si="1"/>
        <v>18 A 06</v>
      </c>
      <c r="C276" s="9" t="str">
        <f t="shared" si="2"/>
        <v>20:00 a 22:00</v>
      </c>
      <c r="D276" s="10" t="s">
        <v>868</v>
      </c>
      <c r="E276" s="10" t="s">
        <v>866</v>
      </c>
      <c r="F276" s="8">
        <v>5.0</v>
      </c>
      <c r="G276" s="10" t="s">
        <v>956</v>
      </c>
      <c r="H276" s="43">
        <v>917599.0</v>
      </c>
      <c r="I276" s="10">
        <v>4.6753754E7</v>
      </c>
      <c r="J276" s="10" t="s">
        <v>42</v>
      </c>
      <c r="K276" s="10" t="s">
        <v>43</v>
      </c>
      <c r="L276" s="8" t="s">
        <v>147</v>
      </c>
      <c r="M276" s="8"/>
      <c r="N276" s="10" t="s">
        <v>957</v>
      </c>
      <c r="O276" s="47" t="s">
        <v>940</v>
      </c>
      <c r="P276" s="14">
        <v>0.90625</v>
      </c>
      <c r="Q276" s="14">
        <v>0.928472222222222</v>
      </c>
      <c r="R276" s="14">
        <v>0.90625</v>
      </c>
      <c r="S276" s="14" t="s">
        <v>47</v>
      </c>
      <c r="T276" s="14" t="s">
        <v>47</v>
      </c>
      <c r="U276" s="14" t="s">
        <v>47</v>
      </c>
      <c r="V276" s="14" t="s">
        <v>47</v>
      </c>
      <c r="W276" s="10" t="s">
        <v>958</v>
      </c>
      <c r="X276" s="15">
        <v>0.0</v>
      </c>
      <c r="Y276" s="15">
        <v>0.0</v>
      </c>
      <c r="Z276" s="15">
        <v>0.0</v>
      </c>
      <c r="AA276" s="10" t="s">
        <v>83</v>
      </c>
      <c r="AB276" s="10" t="s">
        <v>50</v>
      </c>
      <c r="AC276" s="10" t="s">
        <v>51</v>
      </c>
      <c r="AD276" s="10"/>
      <c r="AE276" s="10"/>
      <c r="AF276" s="8" t="s">
        <v>52</v>
      </c>
      <c r="AG276" s="10"/>
      <c r="AH276" s="16"/>
      <c r="AI276" s="17"/>
      <c r="AJ276" s="44"/>
      <c r="AK276" s="10"/>
    </row>
    <row r="277" ht="15.75" customHeight="1">
      <c r="A277" s="48">
        <v>45993.0</v>
      </c>
      <c r="B277" s="8" t="str">
        <f t="shared" si="1"/>
        <v>18 A 06</v>
      </c>
      <c r="C277" s="9" t="str">
        <f t="shared" si="2"/>
        <v>20:00 a 22:00</v>
      </c>
      <c r="D277" s="10" t="s">
        <v>868</v>
      </c>
      <c r="E277" s="10" t="s">
        <v>866</v>
      </c>
      <c r="F277" s="8">
        <v>5.0</v>
      </c>
      <c r="G277" s="10" t="s">
        <v>811</v>
      </c>
      <c r="H277" s="43">
        <v>917501.0</v>
      </c>
      <c r="I277" s="10">
        <v>4.6753807E7</v>
      </c>
      <c r="J277" s="10" t="s">
        <v>42</v>
      </c>
      <c r="K277" s="10" t="s">
        <v>43</v>
      </c>
      <c r="L277" s="8" t="s">
        <v>285</v>
      </c>
      <c r="M277" s="8"/>
      <c r="N277" s="10" t="s">
        <v>959</v>
      </c>
      <c r="O277" s="47" t="s">
        <v>532</v>
      </c>
      <c r="P277" s="14">
        <v>0.904861111111111</v>
      </c>
      <c r="Q277" s="14">
        <v>0.921527777777778</v>
      </c>
      <c r="R277" s="14">
        <v>0.907638888888889</v>
      </c>
      <c r="S277" s="14" t="s">
        <v>47</v>
      </c>
      <c r="T277" s="14" t="s">
        <v>47</v>
      </c>
      <c r="U277" s="14" t="s">
        <v>47</v>
      </c>
      <c r="V277" s="14" t="s">
        <v>47</v>
      </c>
      <c r="W277" s="10" t="s">
        <v>960</v>
      </c>
      <c r="X277" s="15">
        <v>0.0</v>
      </c>
      <c r="Y277" s="15">
        <v>0.0</v>
      </c>
      <c r="Z277" s="15">
        <v>0.0</v>
      </c>
      <c r="AA277" s="10" t="s">
        <v>301</v>
      </c>
      <c r="AB277" s="10" t="s">
        <v>50</v>
      </c>
      <c r="AC277" s="10" t="s">
        <v>51</v>
      </c>
      <c r="AD277" s="10"/>
      <c r="AE277" s="10"/>
      <c r="AF277" s="8" t="s">
        <v>52</v>
      </c>
      <c r="AG277" s="10"/>
      <c r="AH277" s="16"/>
      <c r="AI277" s="17"/>
      <c r="AJ277" s="44"/>
      <c r="AK277" s="10"/>
    </row>
    <row r="278" ht="15.75" customHeight="1">
      <c r="A278" s="48">
        <v>45993.0</v>
      </c>
      <c r="B278" s="8" t="str">
        <f t="shared" si="1"/>
        <v>18 A 06</v>
      </c>
      <c r="C278" s="9" t="str">
        <f t="shared" si="2"/>
        <v>20:00 a 22:00</v>
      </c>
      <c r="D278" s="10" t="s">
        <v>868</v>
      </c>
      <c r="E278" s="10" t="s">
        <v>961</v>
      </c>
      <c r="F278" s="8">
        <v>5.0</v>
      </c>
      <c r="G278" s="10" t="s">
        <v>962</v>
      </c>
      <c r="H278" s="43">
        <v>917608.0</v>
      </c>
      <c r="I278" s="10">
        <v>4.6753825E7</v>
      </c>
      <c r="J278" s="10" t="s">
        <v>86</v>
      </c>
      <c r="K278" s="10" t="s">
        <v>43</v>
      </c>
      <c r="L278" s="8" t="s">
        <v>285</v>
      </c>
      <c r="M278" s="8"/>
      <c r="N278" s="10" t="s">
        <v>963</v>
      </c>
      <c r="O278" s="47" t="s">
        <v>165</v>
      </c>
      <c r="P278" s="14">
        <v>0.905555555555556</v>
      </c>
      <c r="Q278" s="14">
        <v>0.985416666666667</v>
      </c>
      <c r="R278" s="14">
        <v>0.905555555555556</v>
      </c>
      <c r="S278" s="14" t="s">
        <v>964</v>
      </c>
      <c r="T278" s="14" t="s">
        <v>47</v>
      </c>
      <c r="U278" s="14" t="s">
        <v>47</v>
      </c>
      <c r="V278" s="14" t="s">
        <v>47</v>
      </c>
      <c r="W278" s="10" t="s">
        <v>965</v>
      </c>
      <c r="X278" s="15">
        <v>0.0</v>
      </c>
      <c r="Y278" s="15">
        <v>0.0</v>
      </c>
      <c r="Z278" s="15">
        <v>1.0</v>
      </c>
      <c r="AA278" s="10" t="s">
        <v>255</v>
      </c>
      <c r="AB278" s="10" t="s">
        <v>50</v>
      </c>
      <c r="AC278" s="10" t="s">
        <v>330</v>
      </c>
      <c r="AD278" s="10"/>
      <c r="AE278" s="10" t="s">
        <v>966</v>
      </c>
      <c r="AF278" s="8" t="s">
        <v>52</v>
      </c>
      <c r="AG278" s="10"/>
      <c r="AH278" s="16"/>
      <c r="AI278" s="17"/>
      <c r="AJ278" s="44"/>
      <c r="AK278" s="10"/>
    </row>
    <row r="279" ht="15.75" customHeight="1">
      <c r="A279" s="48">
        <v>45993.0</v>
      </c>
      <c r="B279" s="8" t="str">
        <f t="shared" si="1"/>
        <v>18 A 06</v>
      </c>
      <c r="C279" s="9" t="str">
        <f t="shared" si="2"/>
        <v>20:00 a 22:00</v>
      </c>
      <c r="D279" s="10" t="s">
        <v>868</v>
      </c>
      <c r="E279" s="10" t="s">
        <v>866</v>
      </c>
      <c r="F279" s="8">
        <v>5.0</v>
      </c>
      <c r="G279" s="10" t="s">
        <v>956</v>
      </c>
      <c r="H279" s="43">
        <v>917604.0</v>
      </c>
      <c r="I279" s="10">
        <v>4.6753842E7</v>
      </c>
      <c r="J279" s="10" t="s">
        <v>42</v>
      </c>
      <c r="K279" s="10" t="s">
        <v>125</v>
      </c>
      <c r="L279" s="8"/>
      <c r="M279" s="8"/>
      <c r="N279" s="10" t="s">
        <v>967</v>
      </c>
      <c r="O279" s="47" t="s">
        <v>272</v>
      </c>
      <c r="P279" s="14">
        <v>0.9125</v>
      </c>
      <c r="Q279" s="14">
        <v>0.961111111111111</v>
      </c>
      <c r="R279" s="14">
        <v>0.917361111111111</v>
      </c>
      <c r="S279" s="14" t="s">
        <v>47</v>
      </c>
      <c r="T279" s="14" t="s">
        <v>47</v>
      </c>
      <c r="U279" s="14" t="s">
        <v>47</v>
      </c>
      <c r="V279" s="14" t="s">
        <v>47</v>
      </c>
      <c r="W279" s="10" t="s">
        <v>968</v>
      </c>
      <c r="X279" s="15">
        <v>0.0</v>
      </c>
      <c r="Y279" s="15">
        <v>0.0</v>
      </c>
      <c r="Z279" s="15">
        <v>0.0</v>
      </c>
      <c r="AA279" s="10" t="s">
        <v>274</v>
      </c>
      <c r="AB279" s="10" t="s">
        <v>50</v>
      </c>
      <c r="AC279" s="10" t="s">
        <v>51</v>
      </c>
      <c r="AD279" s="10"/>
      <c r="AE279" s="10"/>
      <c r="AF279" s="8" t="s">
        <v>52</v>
      </c>
      <c r="AG279" s="10"/>
      <c r="AH279" s="16"/>
      <c r="AI279" s="17"/>
      <c r="AJ279" s="44"/>
      <c r="AK279" s="10"/>
    </row>
    <row r="280" ht="15.75" customHeight="1">
      <c r="A280" s="48">
        <v>45993.0</v>
      </c>
      <c r="B280" s="8" t="str">
        <f t="shared" si="1"/>
        <v>18 A 06</v>
      </c>
      <c r="C280" s="9" t="str">
        <f t="shared" si="2"/>
        <v>22:00 a 00:00</v>
      </c>
      <c r="D280" s="10" t="s">
        <v>868</v>
      </c>
      <c r="E280" s="10" t="s">
        <v>453</v>
      </c>
      <c r="F280" s="8">
        <v>5.0</v>
      </c>
      <c r="G280" s="10" t="s">
        <v>332</v>
      </c>
      <c r="H280" s="43">
        <v>917605.0</v>
      </c>
      <c r="I280" s="10">
        <v>4.6753931E7</v>
      </c>
      <c r="J280" s="10" t="s">
        <v>42</v>
      </c>
      <c r="K280" s="10" t="s">
        <v>43</v>
      </c>
      <c r="L280" s="8" t="s">
        <v>20</v>
      </c>
      <c r="M280" s="8"/>
      <c r="N280" s="10" t="s">
        <v>950</v>
      </c>
      <c r="O280" s="47" t="s">
        <v>640</v>
      </c>
      <c r="P280" s="14">
        <v>0.939583333333333</v>
      </c>
      <c r="Q280" s="14">
        <v>0.958333333333333</v>
      </c>
      <c r="R280" s="14">
        <v>0.939583333333333</v>
      </c>
      <c r="S280" s="14" t="s">
        <v>47</v>
      </c>
      <c r="T280" s="14" t="s">
        <v>47</v>
      </c>
      <c r="U280" s="14" t="s">
        <v>47</v>
      </c>
      <c r="V280" s="14" t="s">
        <v>47</v>
      </c>
      <c r="W280" s="10" t="s">
        <v>969</v>
      </c>
      <c r="X280" s="15">
        <v>0.0</v>
      </c>
      <c r="Y280" s="15">
        <v>0.0</v>
      </c>
      <c r="Z280" s="15">
        <v>0.0</v>
      </c>
      <c r="AA280" s="10" t="s">
        <v>642</v>
      </c>
      <c r="AB280" s="10" t="s">
        <v>50</v>
      </c>
      <c r="AC280" s="10" t="s">
        <v>51</v>
      </c>
      <c r="AD280" s="10"/>
      <c r="AE280" s="10"/>
      <c r="AF280" s="8" t="s">
        <v>52</v>
      </c>
      <c r="AG280" s="10"/>
      <c r="AH280" s="16"/>
      <c r="AI280" s="17"/>
      <c r="AJ280" s="44"/>
      <c r="AK280" s="10"/>
    </row>
    <row r="281" ht="15.75" customHeight="1">
      <c r="A281" s="48">
        <v>45993.0</v>
      </c>
      <c r="B281" s="8" t="str">
        <f t="shared" si="1"/>
        <v>18 A 06</v>
      </c>
      <c r="C281" s="9" t="str">
        <f t="shared" si="2"/>
        <v>22:00 a 00:00</v>
      </c>
      <c r="D281" s="10" t="s">
        <v>868</v>
      </c>
      <c r="E281" s="10" t="s">
        <v>866</v>
      </c>
      <c r="F281" s="8">
        <v>5.0</v>
      </c>
      <c r="G281" s="10" t="s">
        <v>970</v>
      </c>
      <c r="H281" s="43">
        <v>917687.0</v>
      </c>
      <c r="I281" s="10">
        <v>4.6753991E7</v>
      </c>
      <c r="J281" s="10" t="s">
        <v>42</v>
      </c>
      <c r="K281" s="10" t="s">
        <v>43</v>
      </c>
      <c r="L281" s="8" t="s">
        <v>147</v>
      </c>
      <c r="M281" s="8"/>
      <c r="N281" s="10" t="s">
        <v>971</v>
      </c>
      <c r="O281" s="47" t="s">
        <v>591</v>
      </c>
      <c r="P281" s="14">
        <v>0.931944444444444</v>
      </c>
      <c r="Q281" s="14">
        <v>0.956944444444444</v>
      </c>
      <c r="R281" s="14">
        <v>0.931944444444444</v>
      </c>
      <c r="S281" s="14" t="s">
        <v>47</v>
      </c>
      <c r="T281" s="14" t="s">
        <v>47</v>
      </c>
      <c r="U281" s="14" t="s">
        <v>47</v>
      </c>
      <c r="V281" s="14" t="s">
        <v>47</v>
      </c>
      <c r="W281" s="10" t="s">
        <v>972</v>
      </c>
      <c r="X281" s="15">
        <v>0.0</v>
      </c>
      <c r="Y281" s="15">
        <v>0.0</v>
      </c>
      <c r="Z281" s="15">
        <v>0.0</v>
      </c>
      <c r="AA281" s="10" t="s">
        <v>121</v>
      </c>
      <c r="AB281" s="10" t="s">
        <v>50</v>
      </c>
      <c r="AC281" s="10" t="s">
        <v>51</v>
      </c>
      <c r="AD281" s="10"/>
      <c r="AE281" s="10"/>
      <c r="AF281" s="8" t="s">
        <v>52</v>
      </c>
      <c r="AG281" s="10"/>
      <c r="AH281" s="16"/>
      <c r="AI281" s="17"/>
      <c r="AJ281" s="44"/>
      <c r="AK281" s="10"/>
    </row>
    <row r="282" ht="15.75" customHeight="1">
      <c r="A282" s="48">
        <v>45993.0</v>
      </c>
      <c r="B282" s="8" t="str">
        <f t="shared" si="1"/>
        <v>18 A 06</v>
      </c>
      <c r="C282" s="9" t="str">
        <f t="shared" si="2"/>
        <v>22:00 a 00:00</v>
      </c>
      <c r="D282" s="10" t="s">
        <v>868</v>
      </c>
      <c r="E282" s="10" t="s">
        <v>879</v>
      </c>
      <c r="F282" s="8">
        <v>5.0</v>
      </c>
      <c r="G282" s="10" t="s">
        <v>973</v>
      </c>
      <c r="H282" s="43">
        <v>917725.0</v>
      </c>
      <c r="I282" s="10">
        <v>4.6754193E7</v>
      </c>
      <c r="J282" s="10" t="s">
        <v>181</v>
      </c>
      <c r="K282" s="10" t="s">
        <v>43</v>
      </c>
      <c r="L282" s="8" t="s">
        <v>147</v>
      </c>
      <c r="M282" s="8" t="s">
        <v>244</v>
      </c>
      <c r="N282" s="10" t="s">
        <v>974</v>
      </c>
      <c r="O282" s="47" t="s">
        <v>165</v>
      </c>
      <c r="P282" s="14">
        <v>0.949305555555556</v>
      </c>
      <c r="Q282" s="14">
        <v>0.0590277777777778</v>
      </c>
      <c r="R282" s="14">
        <v>0.949305555555556</v>
      </c>
      <c r="S282" s="14">
        <v>0.0180555555555556</v>
      </c>
      <c r="T282" s="14" t="s">
        <v>47</v>
      </c>
      <c r="U282" s="14" t="s">
        <v>47</v>
      </c>
      <c r="V282" s="14" t="s">
        <v>47</v>
      </c>
      <c r="W282" s="10" t="s">
        <v>975</v>
      </c>
      <c r="X282" s="15">
        <v>0.0</v>
      </c>
      <c r="Y282" s="15">
        <v>1.0</v>
      </c>
      <c r="Z282" s="15">
        <v>1.0</v>
      </c>
      <c r="AA282" s="10" t="s">
        <v>167</v>
      </c>
      <c r="AB282" s="10" t="s">
        <v>50</v>
      </c>
      <c r="AC282" s="10" t="s">
        <v>51</v>
      </c>
      <c r="AD282" s="10"/>
      <c r="AE282" s="10" t="s">
        <v>116</v>
      </c>
      <c r="AF282" s="8" t="s">
        <v>177</v>
      </c>
      <c r="AG282" s="10" t="s">
        <v>52</v>
      </c>
      <c r="AH282" s="16"/>
      <c r="AI282" s="17"/>
      <c r="AJ282" s="44"/>
      <c r="AK282" s="10"/>
    </row>
    <row r="283" ht="15.75" customHeight="1">
      <c r="A283" s="48">
        <v>45993.0</v>
      </c>
      <c r="B283" s="8" t="str">
        <f t="shared" si="1"/>
        <v>18 A 06</v>
      </c>
      <c r="C283" s="9" t="str">
        <f t="shared" si="2"/>
        <v>22:00 a 00:00</v>
      </c>
      <c r="D283" s="10" t="s">
        <v>868</v>
      </c>
      <c r="E283" s="10" t="s">
        <v>961</v>
      </c>
      <c r="F283" s="8">
        <v>5.0</v>
      </c>
      <c r="G283" s="10" t="s">
        <v>163</v>
      </c>
      <c r="H283" s="43">
        <v>917592.0</v>
      </c>
      <c r="I283" s="10">
        <v>4.6754209E7</v>
      </c>
      <c r="J283" s="10" t="s">
        <v>86</v>
      </c>
      <c r="K283" s="10" t="s">
        <v>44</v>
      </c>
      <c r="L283" s="8"/>
      <c r="M283" s="8"/>
      <c r="N283" s="10" t="s">
        <v>976</v>
      </c>
      <c r="O283" s="47" t="s">
        <v>253</v>
      </c>
      <c r="P283" s="14">
        <v>0.95</v>
      </c>
      <c r="Q283" s="14">
        <v>0.969444444444444</v>
      </c>
      <c r="R283" s="14">
        <v>0.958333333333333</v>
      </c>
      <c r="S283" s="14" t="s">
        <v>47</v>
      </c>
      <c r="T283" s="14" t="s">
        <v>47</v>
      </c>
      <c r="U283" s="14" t="s">
        <v>47</v>
      </c>
      <c r="V283" s="14" t="s">
        <v>47</v>
      </c>
      <c r="W283" s="10" t="s">
        <v>977</v>
      </c>
      <c r="X283" s="15">
        <v>0.0</v>
      </c>
      <c r="Y283" s="15">
        <v>0.0</v>
      </c>
      <c r="Z283" s="15">
        <v>0.0</v>
      </c>
      <c r="AA283" s="10" t="s">
        <v>255</v>
      </c>
      <c r="AB283" s="10" t="s">
        <v>50</v>
      </c>
      <c r="AC283" s="10" t="s">
        <v>51</v>
      </c>
      <c r="AD283" s="10"/>
      <c r="AE283" s="10"/>
      <c r="AF283" s="8" t="s">
        <v>52</v>
      </c>
      <c r="AG283" s="10"/>
      <c r="AH283" s="16"/>
      <c r="AI283" s="17"/>
      <c r="AJ283" s="44"/>
      <c r="AK283" s="10"/>
    </row>
    <row r="284" ht="15.75" customHeight="1">
      <c r="A284" s="48">
        <v>45993.0</v>
      </c>
      <c r="B284" s="8" t="str">
        <f t="shared" si="1"/>
        <v>18 A 06</v>
      </c>
      <c r="C284" s="9" t="str">
        <f t="shared" si="2"/>
        <v>22:00 a 00:00</v>
      </c>
      <c r="D284" s="10" t="s">
        <v>868</v>
      </c>
      <c r="E284" s="10" t="s">
        <v>453</v>
      </c>
      <c r="F284" s="8">
        <v>5.0</v>
      </c>
      <c r="G284" s="10" t="s">
        <v>105</v>
      </c>
      <c r="H284" s="43">
        <v>917628.0</v>
      </c>
      <c r="I284" s="10">
        <v>4.6754321E7</v>
      </c>
      <c r="J284" s="10" t="s">
        <v>42</v>
      </c>
      <c r="K284" s="10" t="s">
        <v>20</v>
      </c>
      <c r="L284" s="8"/>
      <c r="M284" s="8"/>
      <c r="N284" s="10" t="s">
        <v>978</v>
      </c>
      <c r="O284" s="47" t="s">
        <v>159</v>
      </c>
      <c r="P284" s="14">
        <v>0.970138888888889</v>
      </c>
      <c r="Q284" s="14">
        <v>0.997916666666667</v>
      </c>
      <c r="R284" s="14">
        <v>0.970138888888889</v>
      </c>
      <c r="S284" s="14" t="s">
        <v>47</v>
      </c>
      <c r="T284" s="14" t="s">
        <v>47</v>
      </c>
      <c r="U284" s="14" t="s">
        <v>47</v>
      </c>
      <c r="V284" s="14" t="s">
        <v>47</v>
      </c>
      <c r="W284" s="10" t="s">
        <v>979</v>
      </c>
      <c r="X284" s="15">
        <v>0.0</v>
      </c>
      <c r="Y284" s="15">
        <v>0.0</v>
      </c>
      <c r="Z284" s="15">
        <v>0.0</v>
      </c>
      <c r="AA284" s="10" t="s">
        <v>321</v>
      </c>
      <c r="AB284" s="10" t="s">
        <v>50</v>
      </c>
      <c r="AC284" s="10" t="s">
        <v>51</v>
      </c>
      <c r="AD284" s="10"/>
      <c r="AE284" s="10"/>
      <c r="AF284" s="8" t="s">
        <v>52</v>
      </c>
      <c r="AG284" s="10"/>
      <c r="AH284" s="16"/>
      <c r="AI284" s="17"/>
      <c r="AJ284" s="44"/>
      <c r="AK284" s="10"/>
    </row>
    <row r="285" ht="15.75" customHeight="1">
      <c r="A285" s="48">
        <v>45993.0</v>
      </c>
      <c r="B285" s="8" t="str">
        <f t="shared" si="1"/>
        <v>18 A 06</v>
      </c>
      <c r="C285" s="9" t="str">
        <f t="shared" si="2"/>
        <v>22:00 a 00:00</v>
      </c>
      <c r="D285" s="10" t="s">
        <v>868</v>
      </c>
      <c r="E285" s="10" t="s">
        <v>453</v>
      </c>
      <c r="F285" s="8">
        <v>5.0</v>
      </c>
      <c r="G285" s="10" t="s">
        <v>74</v>
      </c>
      <c r="H285" s="43">
        <v>917664.0</v>
      </c>
      <c r="I285" s="10">
        <v>4.675454E7</v>
      </c>
      <c r="J285" s="10" t="s">
        <v>42</v>
      </c>
      <c r="K285" s="10" t="s">
        <v>43</v>
      </c>
      <c r="L285" s="8" t="s">
        <v>147</v>
      </c>
      <c r="M285" s="8"/>
      <c r="N285" s="10" t="s">
        <v>980</v>
      </c>
      <c r="O285" s="47" t="s">
        <v>56</v>
      </c>
      <c r="P285" s="14">
        <v>0.988194444444444</v>
      </c>
      <c r="Q285" s="14">
        <v>0.00277777777777778</v>
      </c>
      <c r="R285" s="14">
        <v>0.988194444444444</v>
      </c>
      <c r="S285" s="14" t="s">
        <v>47</v>
      </c>
      <c r="T285" s="14" t="s">
        <v>47</v>
      </c>
      <c r="U285" s="14" t="s">
        <v>47</v>
      </c>
      <c r="V285" s="14" t="s">
        <v>47</v>
      </c>
      <c r="W285" s="10" t="s">
        <v>981</v>
      </c>
      <c r="X285" s="15">
        <v>0.0</v>
      </c>
      <c r="Y285" s="15">
        <v>0.0</v>
      </c>
      <c r="Z285" s="15">
        <v>0.0</v>
      </c>
      <c r="AA285" s="10" t="s">
        <v>141</v>
      </c>
      <c r="AB285" s="10" t="s">
        <v>50</v>
      </c>
      <c r="AC285" s="10" t="s">
        <v>51</v>
      </c>
      <c r="AD285" s="10"/>
      <c r="AE285" s="10"/>
      <c r="AF285" s="8" t="s">
        <v>52</v>
      </c>
      <c r="AG285" s="10"/>
      <c r="AH285" s="16"/>
      <c r="AI285" s="17"/>
      <c r="AJ285" s="44"/>
      <c r="AK285" s="10"/>
    </row>
    <row r="286" ht="15.75" customHeight="1">
      <c r="A286" s="7">
        <v>45994.0</v>
      </c>
      <c r="B286" s="8" t="str">
        <f t="shared" si="1"/>
        <v>18 A 06</v>
      </c>
      <c r="C286" s="9" t="str">
        <f t="shared" si="2"/>
        <v>00:00 a 02:00</v>
      </c>
      <c r="D286" s="10" t="s">
        <v>868</v>
      </c>
      <c r="E286" s="10" t="s">
        <v>866</v>
      </c>
      <c r="F286" s="8">
        <v>5.0</v>
      </c>
      <c r="G286" s="10" t="s">
        <v>53</v>
      </c>
      <c r="H286" s="11"/>
      <c r="I286" s="8">
        <v>4.675479E7</v>
      </c>
      <c r="J286" s="8" t="s">
        <v>42</v>
      </c>
      <c r="K286" s="10" t="s">
        <v>43</v>
      </c>
      <c r="L286" s="8" t="s">
        <v>147</v>
      </c>
      <c r="M286" s="8"/>
      <c r="N286" s="8" t="s">
        <v>982</v>
      </c>
      <c r="O286" s="12" t="s">
        <v>56</v>
      </c>
      <c r="P286" s="14">
        <v>0.0208333333333333</v>
      </c>
      <c r="Q286" s="14"/>
      <c r="R286" s="14"/>
      <c r="S286" s="14"/>
      <c r="T286" s="14" t="s">
        <v>47</v>
      </c>
      <c r="U286" s="14" t="s">
        <v>47</v>
      </c>
      <c r="V286" s="14" t="s">
        <v>47</v>
      </c>
      <c r="W286" s="10" t="s">
        <v>983</v>
      </c>
      <c r="X286" s="15">
        <v>0.0</v>
      </c>
      <c r="Y286" s="15">
        <v>0.0</v>
      </c>
      <c r="Z286" s="15">
        <v>0.0</v>
      </c>
      <c r="AA286" s="8" t="s">
        <v>58</v>
      </c>
      <c r="AB286" s="8" t="s">
        <v>50</v>
      </c>
      <c r="AC286" s="8" t="s">
        <v>71</v>
      </c>
      <c r="AD286" s="8"/>
      <c r="AE286" s="12"/>
      <c r="AF286" s="8" t="s">
        <v>52</v>
      </c>
      <c r="AG286" s="10"/>
      <c r="AH286" s="16"/>
      <c r="AI286" s="17"/>
      <c r="AJ286" s="18"/>
      <c r="AK286" s="8"/>
    </row>
    <row r="287" ht="15.75" customHeight="1">
      <c r="A287" s="7">
        <v>45994.0</v>
      </c>
      <c r="B287" s="8" t="str">
        <f t="shared" si="1"/>
        <v>18 A 06</v>
      </c>
      <c r="C287" s="9" t="str">
        <f t="shared" si="2"/>
        <v>00:00 a 02:00</v>
      </c>
      <c r="D287" s="10" t="s">
        <v>868</v>
      </c>
      <c r="E287" s="10" t="s">
        <v>879</v>
      </c>
      <c r="F287" s="8">
        <v>5.0</v>
      </c>
      <c r="G287" s="10" t="s">
        <v>984</v>
      </c>
      <c r="H287" s="11">
        <v>917630.0</v>
      </c>
      <c r="I287" s="8">
        <v>4.6754794E7</v>
      </c>
      <c r="J287" s="8" t="s">
        <v>42</v>
      </c>
      <c r="K287" s="10" t="s">
        <v>125</v>
      </c>
      <c r="L287" s="8"/>
      <c r="M287" s="8"/>
      <c r="N287" s="8" t="s">
        <v>985</v>
      </c>
      <c r="O287" s="12" t="s">
        <v>191</v>
      </c>
      <c r="P287" s="14">
        <v>0.0222222222222222</v>
      </c>
      <c r="Q287" s="14">
        <v>0.03125</v>
      </c>
      <c r="R287" s="14">
        <v>0.0236111111111111</v>
      </c>
      <c r="S287" s="14" t="s">
        <v>47</v>
      </c>
      <c r="T287" s="14" t="s">
        <v>47</v>
      </c>
      <c r="U287" s="14" t="s">
        <v>47</v>
      </c>
      <c r="V287" s="14"/>
      <c r="W287" s="10" t="s">
        <v>986</v>
      </c>
      <c r="X287" s="15">
        <v>0.0</v>
      </c>
      <c r="Y287" s="15">
        <v>0.0</v>
      </c>
      <c r="Z287" s="15">
        <v>0.0</v>
      </c>
      <c r="AA287" s="8" t="s">
        <v>730</v>
      </c>
      <c r="AB287" s="8" t="s">
        <v>50</v>
      </c>
      <c r="AC287" s="8" t="s">
        <v>71</v>
      </c>
      <c r="AD287" s="8"/>
      <c r="AE287" s="12"/>
      <c r="AF287" s="8" t="s">
        <v>52</v>
      </c>
      <c r="AG287" s="10"/>
      <c r="AH287" s="16"/>
      <c r="AI287" s="17"/>
      <c r="AJ287" s="22"/>
      <c r="AK287" s="23"/>
    </row>
    <row r="288" ht="15.75" customHeight="1">
      <c r="A288" s="7">
        <v>45994.0</v>
      </c>
      <c r="B288" s="8" t="str">
        <f t="shared" si="1"/>
        <v>18 A 06</v>
      </c>
      <c r="C288" s="9" t="str">
        <f t="shared" si="2"/>
        <v>00:00 a 02:00</v>
      </c>
      <c r="D288" s="10" t="s">
        <v>868</v>
      </c>
      <c r="E288" s="10" t="s">
        <v>869</v>
      </c>
      <c r="F288" s="8">
        <v>5.0</v>
      </c>
      <c r="G288" s="10" t="s">
        <v>987</v>
      </c>
      <c r="H288" s="11">
        <v>917663.0</v>
      </c>
      <c r="I288" s="8">
        <v>4.6754811E7</v>
      </c>
      <c r="J288" s="8" t="s">
        <v>42</v>
      </c>
      <c r="K288" s="10" t="s">
        <v>692</v>
      </c>
      <c r="L288" s="8"/>
      <c r="M288" s="8" t="s">
        <v>693</v>
      </c>
      <c r="N288" s="8" t="s">
        <v>988</v>
      </c>
      <c r="O288" s="12" t="s">
        <v>56</v>
      </c>
      <c r="P288" s="14">
        <v>0.0243055555555556</v>
      </c>
      <c r="Q288" s="14">
        <v>0.0555555555555556</v>
      </c>
      <c r="R288" s="14">
        <v>0.0305555555555556</v>
      </c>
      <c r="S288" s="14" t="s">
        <v>47</v>
      </c>
      <c r="T288" s="14" t="s">
        <v>47</v>
      </c>
      <c r="U288" s="14" t="s">
        <v>47</v>
      </c>
      <c r="V288" s="14" t="s">
        <v>47</v>
      </c>
      <c r="W288" s="10" t="s">
        <v>989</v>
      </c>
      <c r="X288" s="15">
        <v>1.0</v>
      </c>
      <c r="Y288" s="15">
        <v>0.0</v>
      </c>
      <c r="Z288" s="15">
        <v>0.0</v>
      </c>
      <c r="AA288" s="8" t="s">
        <v>58</v>
      </c>
      <c r="AB288" s="8" t="s">
        <v>50</v>
      </c>
      <c r="AC288" s="8" t="s">
        <v>71</v>
      </c>
      <c r="AD288" s="8"/>
      <c r="AE288" s="12" t="s">
        <v>938</v>
      </c>
      <c r="AF288" s="8" t="s">
        <v>73</v>
      </c>
      <c r="AG288" s="10"/>
      <c r="AH288" s="10"/>
      <c r="AI288" s="10"/>
      <c r="AJ288" s="23"/>
      <c r="AK288" s="23"/>
    </row>
    <row r="289" ht="15.75" customHeight="1">
      <c r="A289" s="7">
        <v>45994.0</v>
      </c>
      <c r="B289" s="8" t="str">
        <f t="shared" si="1"/>
        <v>18 A 06</v>
      </c>
      <c r="C289" s="9" t="str">
        <f t="shared" si="2"/>
        <v>00:00 a 02:00</v>
      </c>
      <c r="D289" s="10" t="s">
        <v>868</v>
      </c>
      <c r="E289" s="10" t="s">
        <v>903</v>
      </c>
      <c r="F289" s="8">
        <v>5.0</v>
      </c>
      <c r="G289" s="10" t="s">
        <v>990</v>
      </c>
      <c r="H289" s="11">
        <v>917665.0</v>
      </c>
      <c r="I289" s="8">
        <v>4.6754873E7</v>
      </c>
      <c r="J289" s="8" t="s">
        <v>152</v>
      </c>
      <c r="K289" s="10" t="s">
        <v>43</v>
      </c>
      <c r="L289" s="8" t="s">
        <v>106</v>
      </c>
      <c r="M289" s="8"/>
      <c r="N289" s="8" t="s">
        <v>991</v>
      </c>
      <c r="O289" s="12" t="s">
        <v>327</v>
      </c>
      <c r="P289" s="14">
        <v>0.03125</v>
      </c>
      <c r="Q289" s="14">
        <v>0.0763888888888889</v>
      </c>
      <c r="R289" s="14">
        <v>0.03125</v>
      </c>
      <c r="S289" s="14" t="s">
        <v>47</v>
      </c>
      <c r="T289" s="14" t="s">
        <v>47</v>
      </c>
      <c r="U289" s="14" t="s">
        <v>47</v>
      </c>
      <c r="V289" s="14" t="s">
        <v>47</v>
      </c>
      <c r="W289" s="10" t="s">
        <v>992</v>
      </c>
      <c r="X289" s="15">
        <v>0.0</v>
      </c>
      <c r="Y289" s="15">
        <v>0.0</v>
      </c>
      <c r="Z289" s="15">
        <v>0.0</v>
      </c>
      <c r="AA289" s="8" t="s">
        <v>329</v>
      </c>
      <c r="AB289" s="8" t="s">
        <v>50</v>
      </c>
      <c r="AC289" s="8" t="s">
        <v>71</v>
      </c>
      <c r="AD289" s="8"/>
      <c r="AE289" s="12"/>
      <c r="AF289" s="8" t="s">
        <v>52</v>
      </c>
      <c r="AG289" s="10"/>
      <c r="AH289" s="16"/>
      <c r="AI289" s="17"/>
      <c r="AJ289" s="22"/>
      <c r="AK289" s="23"/>
    </row>
    <row r="290" ht="15.75" customHeight="1">
      <c r="A290" s="7">
        <v>45994.0</v>
      </c>
      <c r="B290" s="8" t="str">
        <f t="shared" si="1"/>
        <v>18 A 06</v>
      </c>
      <c r="C290" s="9" t="str">
        <f t="shared" si="2"/>
        <v>00:00 a 02:00</v>
      </c>
      <c r="D290" s="10" t="s">
        <v>868</v>
      </c>
      <c r="E290" s="10" t="s">
        <v>866</v>
      </c>
      <c r="F290" s="8">
        <v>5.0</v>
      </c>
      <c r="G290" s="10" t="s">
        <v>993</v>
      </c>
      <c r="H290" s="11">
        <v>917661.0</v>
      </c>
      <c r="I290" s="8">
        <v>4.6754886E7</v>
      </c>
      <c r="J290" s="8" t="s">
        <v>42</v>
      </c>
      <c r="K290" s="10" t="s">
        <v>432</v>
      </c>
      <c r="L290" s="8"/>
      <c r="M290" s="8"/>
      <c r="N290" s="8" t="s">
        <v>994</v>
      </c>
      <c r="O290" s="12" t="s">
        <v>272</v>
      </c>
      <c r="P290" s="14">
        <v>0.0368055555555556</v>
      </c>
      <c r="Q290" s="14">
        <v>0.0395833333333333</v>
      </c>
      <c r="R290" s="14"/>
      <c r="S290" s="14" t="s">
        <v>47</v>
      </c>
      <c r="T290" s="14" t="s">
        <v>47</v>
      </c>
      <c r="U290" s="14" t="s">
        <v>47</v>
      </c>
      <c r="V290" s="14" t="s">
        <v>47</v>
      </c>
      <c r="W290" s="10" t="s">
        <v>995</v>
      </c>
      <c r="X290" s="15">
        <v>0.0</v>
      </c>
      <c r="Y290" s="15">
        <v>0.0</v>
      </c>
      <c r="Z290" s="15">
        <v>0.0</v>
      </c>
      <c r="AA290" s="8" t="s">
        <v>274</v>
      </c>
      <c r="AB290" s="8" t="s">
        <v>50</v>
      </c>
      <c r="AC290" s="8" t="s">
        <v>71</v>
      </c>
      <c r="AD290" s="8"/>
      <c r="AE290" s="12"/>
      <c r="AF290" s="8" t="s">
        <v>52</v>
      </c>
      <c r="AG290" s="10"/>
      <c r="AH290" s="16"/>
      <c r="AI290" s="17"/>
      <c r="AJ290" s="22"/>
      <c r="AK290" s="23"/>
    </row>
    <row r="291" ht="15.75" customHeight="1">
      <c r="A291" s="7">
        <v>45994.0</v>
      </c>
      <c r="B291" s="8" t="str">
        <f t="shared" si="1"/>
        <v>18 A 06</v>
      </c>
      <c r="C291" s="9" t="str">
        <f t="shared" si="2"/>
        <v>00:00 a 02:00</v>
      </c>
      <c r="D291" s="10" t="s">
        <v>868</v>
      </c>
      <c r="E291" s="10" t="s">
        <v>866</v>
      </c>
      <c r="F291" s="8">
        <v>5.0</v>
      </c>
      <c r="G291" s="10" t="s">
        <v>984</v>
      </c>
      <c r="H291" s="11">
        <v>917631.0</v>
      </c>
      <c r="I291" s="8">
        <v>4.675501E7</v>
      </c>
      <c r="J291" s="8" t="s">
        <v>42</v>
      </c>
      <c r="K291" s="10" t="s">
        <v>43</v>
      </c>
      <c r="L291" s="8" t="s">
        <v>174</v>
      </c>
      <c r="M291" s="8" t="s">
        <v>118</v>
      </c>
      <c r="N291" s="8" t="s">
        <v>996</v>
      </c>
      <c r="O291" s="12" t="s">
        <v>159</v>
      </c>
      <c r="P291" s="14">
        <v>0.0583333333333333</v>
      </c>
      <c r="Q291" s="14">
        <v>0.0784722222222222</v>
      </c>
      <c r="R291" s="14">
        <v>0.0583333333333333</v>
      </c>
      <c r="S291" s="14">
        <v>0.0625</v>
      </c>
      <c r="T291" s="14" t="s">
        <v>47</v>
      </c>
      <c r="U291" s="14" t="s">
        <v>47</v>
      </c>
      <c r="V291" s="14" t="s">
        <v>47</v>
      </c>
      <c r="W291" s="10" t="s">
        <v>997</v>
      </c>
      <c r="X291" s="15">
        <v>0.0</v>
      </c>
      <c r="Y291" s="15">
        <v>1.0</v>
      </c>
      <c r="Z291" s="15">
        <v>1.0</v>
      </c>
      <c r="AA291" s="8" t="s">
        <v>58</v>
      </c>
      <c r="AB291" s="8" t="s">
        <v>50</v>
      </c>
      <c r="AC291" s="8" t="s">
        <v>51</v>
      </c>
      <c r="AD291" s="8"/>
      <c r="AE291" s="12"/>
      <c r="AF291" s="8" t="s">
        <v>177</v>
      </c>
      <c r="AG291" s="10"/>
      <c r="AH291" s="16"/>
      <c r="AI291" s="17"/>
      <c r="AJ291" s="22"/>
      <c r="AK291" s="23"/>
    </row>
    <row r="292" ht="15.75" customHeight="1">
      <c r="A292" s="7">
        <v>45994.0</v>
      </c>
      <c r="B292" s="8" t="str">
        <f t="shared" si="1"/>
        <v>18 A 06</v>
      </c>
      <c r="C292" s="9" t="str">
        <f t="shared" si="2"/>
        <v>00:00 a 02:00</v>
      </c>
      <c r="D292" s="10" t="s">
        <v>868</v>
      </c>
      <c r="E292" s="10" t="s">
        <v>961</v>
      </c>
      <c r="F292" s="8">
        <v>5.0</v>
      </c>
      <c r="G292" s="10" t="s">
        <v>962</v>
      </c>
      <c r="H292" s="11">
        <v>917658.0</v>
      </c>
      <c r="I292" s="8">
        <v>4.6755076E7</v>
      </c>
      <c r="J292" s="8" t="s">
        <v>86</v>
      </c>
      <c r="K292" s="10" t="s">
        <v>125</v>
      </c>
      <c r="L292" s="8"/>
      <c r="M292" s="8"/>
      <c r="N292" s="8" t="s">
        <v>998</v>
      </c>
      <c r="O292" s="12" t="s">
        <v>253</v>
      </c>
      <c r="P292" s="14">
        <v>0.0625</v>
      </c>
      <c r="Q292" s="14">
        <v>0.0881944444444444</v>
      </c>
      <c r="R292" s="14">
        <v>0.0659722222222222</v>
      </c>
      <c r="S292" s="14" t="s">
        <v>47</v>
      </c>
      <c r="T292" s="14" t="s">
        <v>47</v>
      </c>
      <c r="U292" s="14" t="s">
        <v>47</v>
      </c>
      <c r="V292" s="14" t="s">
        <v>47</v>
      </c>
      <c r="W292" s="10" t="s">
        <v>999</v>
      </c>
      <c r="X292" s="15">
        <v>0.0</v>
      </c>
      <c r="Y292" s="15">
        <v>0.0</v>
      </c>
      <c r="Z292" s="15">
        <v>0.0</v>
      </c>
      <c r="AA292" s="8" t="s">
        <v>255</v>
      </c>
      <c r="AB292" s="8" t="s">
        <v>50</v>
      </c>
      <c r="AC292" s="8" t="s">
        <v>71</v>
      </c>
      <c r="AD292" s="8"/>
      <c r="AE292" s="12"/>
      <c r="AF292" s="8" t="s">
        <v>52</v>
      </c>
      <c r="AG292" s="10"/>
      <c r="AH292" s="16"/>
      <c r="AI292" s="17"/>
      <c r="AJ292" s="22"/>
      <c r="AK292" s="23"/>
    </row>
    <row r="293" ht="15.75" customHeight="1">
      <c r="A293" s="7">
        <v>45994.0</v>
      </c>
      <c r="B293" s="8" t="str">
        <f t="shared" si="1"/>
        <v>18 A 06</v>
      </c>
      <c r="C293" s="9" t="str">
        <f t="shared" si="2"/>
        <v>00:00 a 02:00</v>
      </c>
      <c r="D293" s="10" t="s">
        <v>868</v>
      </c>
      <c r="E293" s="10" t="s">
        <v>866</v>
      </c>
      <c r="F293" s="8">
        <v>5.0</v>
      </c>
      <c r="G293" s="10" t="s">
        <v>173</v>
      </c>
      <c r="H293" s="11">
        <v>924443.0</v>
      </c>
      <c r="I293" s="8">
        <v>4.6755101E7</v>
      </c>
      <c r="J293" s="8" t="s">
        <v>42</v>
      </c>
      <c r="K293" s="10" t="s">
        <v>458</v>
      </c>
      <c r="L293" s="8"/>
      <c r="M293" s="8"/>
      <c r="N293" s="8" t="s">
        <v>1000</v>
      </c>
      <c r="O293" s="12" t="s">
        <v>46</v>
      </c>
      <c r="P293" s="14">
        <v>0.0673611111111111</v>
      </c>
      <c r="Q293" s="14">
        <v>0.0715277777777778</v>
      </c>
      <c r="R293" s="14">
        <v>0.0708333333333333</v>
      </c>
      <c r="S293" s="14"/>
      <c r="T293" s="14" t="s">
        <v>47</v>
      </c>
      <c r="U293" s="14" t="s">
        <v>47</v>
      </c>
      <c r="V293" s="14" t="s">
        <v>47</v>
      </c>
      <c r="W293" s="10" t="s">
        <v>1001</v>
      </c>
      <c r="X293" s="15">
        <v>0.0</v>
      </c>
      <c r="Y293" s="15">
        <v>0.0</v>
      </c>
      <c r="Z293" s="15">
        <v>0.0</v>
      </c>
      <c r="AA293" s="8" t="s">
        <v>49</v>
      </c>
      <c r="AB293" s="8" t="s">
        <v>50</v>
      </c>
      <c r="AC293" s="8" t="s">
        <v>71</v>
      </c>
      <c r="AD293" s="8"/>
      <c r="AE293" s="12"/>
      <c r="AF293" s="8" t="s">
        <v>52</v>
      </c>
      <c r="AG293" s="10"/>
      <c r="AH293" s="16"/>
      <c r="AI293" s="17"/>
      <c r="AJ293" s="22"/>
      <c r="AK293" s="23"/>
    </row>
    <row r="294" ht="15.75" customHeight="1">
      <c r="A294" s="7">
        <v>45994.0</v>
      </c>
      <c r="B294" s="8" t="str">
        <f t="shared" si="1"/>
        <v>18 A 06</v>
      </c>
      <c r="C294" s="9" t="str">
        <f t="shared" si="2"/>
        <v>00:00 a 02:00</v>
      </c>
      <c r="D294" s="10" t="s">
        <v>868</v>
      </c>
      <c r="E294" s="10" t="s">
        <v>869</v>
      </c>
      <c r="F294" s="8">
        <v>5.0</v>
      </c>
      <c r="G294" s="10" t="s">
        <v>1002</v>
      </c>
      <c r="H294" s="11">
        <v>917729.0</v>
      </c>
      <c r="I294" s="8">
        <v>4.6755097E7</v>
      </c>
      <c r="J294" s="8" t="s">
        <v>42</v>
      </c>
      <c r="K294" s="10" t="s">
        <v>43</v>
      </c>
      <c r="L294" s="8" t="s">
        <v>147</v>
      </c>
      <c r="M294" s="8"/>
      <c r="N294" s="8" t="s">
        <v>817</v>
      </c>
      <c r="O294" s="12" t="s">
        <v>46</v>
      </c>
      <c r="P294" s="14">
        <v>0.075</v>
      </c>
      <c r="Q294" s="14">
        <v>0.09375</v>
      </c>
      <c r="R294" s="14">
        <v>0.075</v>
      </c>
      <c r="S294" s="14" t="s">
        <v>47</v>
      </c>
      <c r="T294" s="14" t="s">
        <v>47</v>
      </c>
      <c r="U294" s="14" t="s">
        <v>47</v>
      </c>
      <c r="V294" s="14" t="s">
        <v>47</v>
      </c>
      <c r="W294" s="10" t="s">
        <v>1003</v>
      </c>
      <c r="X294" s="15">
        <v>0.0</v>
      </c>
      <c r="Y294" s="15">
        <v>0.0</v>
      </c>
      <c r="Z294" s="15">
        <v>0.0</v>
      </c>
      <c r="AA294" s="8" t="s">
        <v>49</v>
      </c>
      <c r="AB294" s="8" t="s">
        <v>50</v>
      </c>
      <c r="AC294" s="8" t="s">
        <v>51</v>
      </c>
      <c r="AD294" s="8"/>
      <c r="AE294" s="12"/>
      <c r="AF294" s="8" t="s">
        <v>52</v>
      </c>
      <c r="AG294" s="10"/>
      <c r="AH294" s="16"/>
      <c r="AI294" s="17"/>
      <c r="AJ294" s="22"/>
      <c r="AK294" s="23"/>
    </row>
    <row r="295" ht="15.75" customHeight="1">
      <c r="A295" s="7">
        <v>45994.0</v>
      </c>
      <c r="B295" s="8" t="str">
        <f t="shared" si="1"/>
        <v>18 A 06</v>
      </c>
      <c r="C295" s="9" t="str">
        <f t="shared" si="2"/>
        <v>00:00 a 02:00</v>
      </c>
      <c r="D295" s="10" t="s">
        <v>868</v>
      </c>
      <c r="E295" s="10" t="s">
        <v>869</v>
      </c>
      <c r="F295" s="8">
        <v>5.0</v>
      </c>
      <c r="G295" s="10" t="s">
        <v>173</v>
      </c>
      <c r="H295" s="11">
        <v>917745.0</v>
      </c>
      <c r="I295" s="8">
        <v>4.6755138E7</v>
      </c>
      <c r="J295" s="8" t="s">
        <v>42</v>
      </c>
      <c r="K295" s="10" t="s">
        <v>125</v>
      </c>
      <c r="L295" s="8"/>
      <c r="M295" s="8"/>
      <c r="N295" s="8" t="s">
        <v>1004</v>
      </c>
      <c r="O295" s="12" t="s">
        <v>46</v>
      </c>
      <c r="P295" s="14">
        <v>0.0756944444444444</v>
      </c>
      <c r="Q295" s="14">
        <v>0.0756944444444444</v>
      </c>
      <c r="R295" s="14"/>
      <c r="S295" s="14" t="s">
        <v>47</v>
      </c>
      <c r="T295" s="14" t="s">
        <v>47</v>
      </c>
      <c r="U295" s="14" t="s">
        <v>47</v>
      </c>
      <c r="V295" s="14" t="s">
        <v>47</v>
      </c>
      <c r="W295" s="10" t="s">
        <v>1005</v>
      </c>
      <c r="X295" s="15">
        <v>0.0</v>
      </c>
      <c r="Y295" s="15">
        <v>0.0</v>
      </c>
      <c r="Z295" s="15">
        <v>0.0</v>
      </c>
      <c r="AA295" s="8" t="s">
        <v>131</v>
      </c>
      <c r="AB295" s="8" t="s">
        <v>50</v>
      </c>
      <c r="AC295" s="8" t="s">
        <v>51</v>
      </c>
      <c r="AD295" s="8"/>
      <c r="AE295" s="12"/>
      <c r="AF295" s="8" t="s">
        <v>52</v>
      </c>
      <c r="AG295" s="10"/>
      <c r="AH295" s="16"/>
      <c r="AI295" s="17"/>
      <c r="AJ295" s="22"/>
      <c r="AK295" s="23"/>
    </row>
    <row r="296" ht="15.75" customHeight="1">
      <c r="A296" s="7">
        <v>45994.0</v>
      </c>
      <c r="B296" s="8" t="str">
        <f t="shared" si="1"/>
        <v>18 A 06</v>
      </c>
      <c r="C296" s="9" t="str">
        <f t="shared" si="2"/>
        <v>00:00 a 02:00</v>
      </c>
      <c r="D296" s="10" t="s">
        <v>868</v>
      </c>
      <c r="E296" s="10" t="s">
        <v>869</v>
      </c>
      <c r="F296" s="8">
        <v>5.0</v>
      </c>
      <c r="G296" s="10" t="s">
        <v>617</v>
      </c>
      <c r="H296" s="11">
        <v>917736.0</v>
      </c>
      <c r="I296" s="8">
        <v>4.6754955E7</v>
      </c>
      <c r="J296" s="8" t="s">
        <v>42</v>
      </c>
      <c r="K296" s="10" t="s">
        <v>43</v>
      </c>
      <c r="L296" s="8" t="s">
        <v>174</v>
      </c>
      <c r="M296" s="8" t="s">
        <v>118</v>
      </c>
      <c r="N296" s="8" t="s">
        <v>1006</v>
      </c>
      <c r="O296" s="12" t="s">
        <v>191</v>
      </c>
      <c r="P296" s="14">
        <v>0.0798611111111111</v>
      </c>
      <c r="Q296" s="14">
        <v>0.122222222222222</v>
      </c>
      <c r="R296" s="14">
        <v>0.0798611111111111</v>
      </c>
      <c r="S296" s="14" t="s">
        <v>47</v>
      </c>
      <c r="T296" s="14" t="s">
        <v>47</v>
      </c>
      <c r="U296" s="14" t="s">
        <v>47</v>
      </c>
      <c r="V296" s="14" t="s">
        <v>47</v>
      </c>
      <c r="W296" s="10" t="s">
        <v>1007</v>
      </c>
      <c r="X296" s="15">
        <v>0.0</v>
      </c>
      <c r="Y296" s="15">
        <v>1.0</v>
      </c>
      <c r="Z296" s="15">
        <v>1.0</v>
      </c>
      <c r="AA296" s="8" t="s">
        <v>730</v>
      </c>
      <c r="AB296" s="8" t="s">
        <v>50</v>
      </c>
      <c r="AC296" s="8" t="s">
        <v>51</v>
      </c>
      <c r="AD296" s="8"/>
      <c r="AE296" s="12" t="s">
        <v>1008</v>
      </c>
      <c r="AF296" s="8" t="s">
        <v>177</v>
      </c>
      <c r="AG296" s="10"/>
      <c r="AH296" s="16"/>
      <c r="AI296" s="17"/>
      <c r="AJ296" s="18"/>
      <c r="AK296" s="8"/>
    </row>
    <row r="297" ht="15.75" customHeight="1">
      <c r="A297" s="7">
        <v>45994.0</v>
      </c>
      <c r="B297" s="8" t="str">
        <f t="shared" si="1"/>
        <v>18 A 06</v>
      </c>
      <c r="C297" s="9" t="str">
        <f t="shared" si="2"/>
        <v>00:00 a 02:00</v>
      </c>
      <c r="D297" s="10" t="s">
        <v>868</v>
      </c>
      <c r="E297" s="10" t="s">
        <v>869</v>
      </c>
      <c r="F297" s="8">
        <v>5.0</v>
      </c>
      <c r="G297" s="10" t="s">
        <v>993</v>
      </c>
      <c r="H297" s="11">
        <v>917728.0</v>
      </c>
      <c r="I297" s="8">
        <v>4.6755149E7</v>
      </c>
      <c r="J297" s="8" t="s">
        <v>42</v>
      </c>
      <c r="K297" s="10" t="s">
        <v>43</v>
      </c>
      <c r="L297" s="8" t="s">
        <v>147</v>
      </c>
      <c r="M297" s="8"/>
      <c r="N297" s="8" t="s">
        <v>1009</v>
      </c>
      <c r="O297" s="12" t="s">
        <v>272</v>
      </c>
      <c r="P297" s="14">
        <v>0.0798611111111111</v>
      </c>
      <c r="Q297" s="14">
        <v>0.0958333333333333</v>
      </c>
      <c r="R297" s="14">
        <v>0.0798611111111111</v>
      </c>
      <c r="S297" s="14" t="s">
        <v>47</v>
      </c>
      <c r="T297" s="14" t="s">
        <v>47</v>
      </c>
      <c r="U297" s="14" t="s">
        <v>47</v>
      </c>
      <c r="V297" s="14" t="s">
        <v>47</v>
      </c>
      <c r="W297" s="10" t="s">
        <v>1010</v>
      </c>
      <c r="X297" s="15">
        <v>0.0</v>
      </c>
      <c r="Y297" s="15">
        <v>0.0</v>
      </c>
      <c r="Z297" s="15">
        <v>0.0</v>
      </c>
      <c r="AA297" s="8" t="s">
        <v>274</v>
      </c>
      <c r="AB297" s="8" t="s">
        <v>50</v>
      </c>
      <c r="AC297" s="8" t="s">
        <v>51</v>
      </c>
      <c r="AD297" s="8"/>
      <c r="AE297" s="12"/>
      <c r="AF297" s="8" t="s">
        <v>52</v>
      </c>
      <c r="AG297" s="10"/>
      <c r="AH297" s="16"/>
      <c r="AI297" s="17"/>
      <c r="AJ297" s="18"/>
      <c r="AK297" s="8"/>
    </row>
    <row r="298" ht="15.75" customHeight="1">
      <c r="A298" s="7">
        <v>45994.0</v>
      </c>
      <c r="B298" s="8" t="str">
        <f t="shared" si="1"/>
        <v>18 A 06</v>
      </c>
      <c r="C298" s="9" t="str">
        <f t="shared" si="2"/>
        <v>02:00 a 04:00</v>
      </c>
      <c r="D298" s="10" t="s">
        <v>868</v>
      </c>
      <c r="E298" s="10" t="s">
        <v>866</v>
      </c>
      <c r="F298" s="8">
        <v>5.0</v>
      </c>
      <c r="G298" s="10" t="s">
        <v>66</v>
      </c>
      <c r="H298" s="11">
        <v>917727.0</v>
      </c>
      <c r="I298" s="8">
        <v>4.6755358E7</v>
      </c>
      <c r="J298" s="8" t="s">
        <v>42</v>
      </c>
      <c r="K298" s="10" t="s">
        <v>54</v>
      </c>
      <c r="L298" s="8"/>
      <c r="M298" s="8"/>
      <c r="N298" s="8" t="s">
        <v>1011</v>
      </c>
      <c r="O298" s="12" t="s">
        <v>68</v>
      </c>
      <c r="P298" s="14">
        <v>0.102083333333333</v>
      </c>
      <c r="Q298" s="14">
        <v>0.113888888888889</v>
      </c>
      <c r="R298" s="14">
        <v>0.1125</v>
      </c>
      <c r="S298" s="14" t="s">
        <v>47</v>
      </c>
      <c r="T298" s="14" t="s">
        <v>47</v>
      </c>
      <c r="U298" s="14" t="s">
        <v>47</v>
      </c>
      <c r="V298" s="14" t="s">
        <v>47</v>
      </c>
      <c r="W298" s="10" t="s">
        <v>1012</v>
      </c>
      <c r="X298" s="15">
        <v>0.0</v>
      </c>
      <c r="Y298" s="15">
        <v>0.0</v>
      </c>
      <c r="Z298" s="15">
        <v>0.0</v>
      </c>
      <c r="AA298" s="8" t="s">
        <v>137</v>
      </c>
      <c r="AB298" s="8" t="s">
        <v>50</v>
      </c>
      <c r="AC298" s="8" t="s">
        <v>71</v>
      </c>
      <c r="AD298" s="8"/>
      <c r="AE298" s="12"/>
      <c r="AF298" s="8" t="s">
        <v>52</v>
      </c>
      <c r="AG298" s="10"/>
      <c r="AH298" s="16"/>
      <c r="AI298" s="17"/>
      <c r="AJ298" s="22"/>
      <c r="AK298" s="23"/>
    </row>
    <row r="299" ht="15.75" customHeight="1">
      <c r="A299" s="7">
        <v>45994.0</v>
      </c>
      <c r="B299" s="8" t="str">
        <f t="shared" si="1"/>
        <v>18 A 06</v>
      </c>
      <c r="C299" s="9" t="str">
        <f t="shared" si="2"/>
        <v>02:00 a 04:00</v>
      </c>
      <c r="D299" s="10" t="s">
        <v>868</v>
      </c>
      <c r="E299" s="10" t="s">
        <v>879</v>
      </c>
      <c r="F299" s="8">
        <v>5.0</v>
      </c>
      <c r="G299" s="10" t="s">
        <v>1013</v>
      </c>
      <c r="H299" s="11">
        <v>917721.0</v>
      </c>
      <c r="I299" s="8">
        <v>4.6755363E7</v>
      </c>
      <c r="J299" s="8" t="s">
        <v>42</v>
      </c>
      <c r="K299" s="10" t="s">
        <v>43</v>
      </c>
      <c r="L299" s="8" t="s">
        <v>147</v>
      </c>
      <c r="M299" s="8"/>
      <c r="N299" s="8" t="s">
        <v>1014</v>
      </c>
      <c r="O299" s="12" t="s">
        <v>46</v>
      </c>
      <c r="P299" s="14">
        <v>0.114583333333333</v>
      </c>
      <c r="Q299" s="14">
        <v>0.144444444444444</v>
      </c>
      <c r="R299" s="14">
        <v>0.114583333333333</v>
      </c>
      <c r="S299" s="14">
        <v>0.120138888888889</v>
      </c>
      <c r="T299" s="14" t="s">
        <v>47</v>
      </c>
      <c r="U299" s="14" t="s">
        <v>47</v>
      </c>
      <c r="V299" s="14" t="s">
        <v>47</v>
      </c>
      <c r="W299" s="10" t="s">
        <v>1015</v>
      </c>
      <c r="X299" s="15">
        <v>0.0</v>
      </c>
      <c r="Y299" s="15">
        <v>0.0</v>
      </c>
      <c r="Z299" s="15">
        <v>0.0</v>
      </c>
      <c r="AA299" s="8" t="s">
        <v>274</v>
      </c>
      <c r="AB299" s="8" t="s">
        <v>50</v>
      </c>
      <c r="AC299" s="8" t="s">
        <v>51</v>
      </c>
      <c r="AD299" s="8"/>
      <c r="AE299" s="12"/>
      <c r="AF299" s="8" t="s">
        <v>52</v>
      </c>
      <c r="AG299" s="10"/>
      <c r="AH299" s="16"/>
      <c r="AI299" s="17"/>
      <c r="AJ299" s="18"/>
      <c r="AK299" s="8"/>
    </row>
    <row r="300" ht="15.75" customHeight="1">
      <c r="A300" s="7">
        <v>45994.0</v>
      </c>
      <c r="B300" s="8" t="str">
        <f t="shared" si="1"/>
        <v>18 A 06</v>
      </c>
      <c r="C300" s="9" t="str">
        <f t="shared" si="2"/>
        <v>04:00 a 06:00</v>
      </c>
      <c r="D300" s="10" t="s">
        <v>868</v>
      </c>
      <c r="E300" s="10" t="s">
        <v>453</v>
      </c>
      <c r="F300" s="8">
        <v>5.0</v>
      </c>
      <c r="G300" s="10" t="s">
        <v>1013</v>
      </c>
      <c r="H300" s="11">
        <v>917722.0</v>
      </c>
      <c r="I300" s="8">
        <v>4.6755633E7</v>
      </c>
      <c r="J300" s="8" t="s">
        <v>42</v>
      </c>
      <c r="K300" s="10" t="s">
        <v>419</v>
      </c>
      <c r="L300" s="8"/>
      <c r="M300" s="8"/>
      <c r="N300" s="8" t="s">
        <v>1016</v>
      </c>
      <c r="O300" s="12" t="s">
        <v>46</v>
      </c>
      <c r="P300" s="14">
        <v>0.190277777777778</v>
      </c>
      <c r="Q300" s="14">
        <v>0.198611111111111</v>
      </c>
      <c r="R300" s="14">
        <v>0.192361111111111</v>
      </c>
      <c r="S300" s="14" t="s">
        <v>47</v>
      </c>
      <c r="T300" s="14" t="s">
        <v>47</v>
      </c>
      <c r="U300" s="14" t="s">
        <v>47</v>
      </c>
      <c r="V300" s="14" t="s">
        <v>47</v>
      </c>
      <c r="W300" s="10" t="s">
        <v>1017</v>
      </c>
      <c r="X300" s="15">
        <v>0.0</v>
      </c>
      <c r="Y300" s="15">
        <v>0.0</v>
      </c>
      <c r="Z300" s="15">
        <v>0.0</v>
      </c>
      <c r="AA300" s="8" t="s">
        <v>49</v>
      </c>
      <c r="AB300" s="8" t="s">
        <v>50</v>
      </c>
      <c r="AC300" s="8" t="s">
        <v>51</v>
      </c>
      <c r="AD300" s="8"/>
      <c r="AE300" s="12"/>
      <c r="AF300" s="8" t="s">
        <v>52</v>
      </c>
      <c r="AG300" s="10"/>
      <c r="AH300" s="16"/>
      <c r="AI300" s="17"/>
      <c r="AJ300" s="18"/>
      <c r="AK300" s="8"/>
    </row>
    <row r="301" ht="15.75" customHeight="1">
      <c r="A301" s="7">
        <v>45994.0</v>
      </c>
      <c r="B301" s="8" t="str">
        <f t="shared" si="1"/>
        <v>18 A 06</v>
      </c>
      <c r="C301" s="9" t="str">
        <f t="shared" si="2"/>
        <v>04:00 a 06:00</v>
      </c>
      <c r="D301" s="10" t="s">
        <v>868</v>
      </c>
      <c r="E301" s="10" t="s">
        <v>866</v>
      </c>
      <c r="F301" s="8">
        <v>5.0</v>
      </c>
      <c r="G301" s="10" t="s">
        <v>539</v>
      </c>
      <c r="H301" s="11">
        <v>917732.0</v>
      </c>
      <c r="I301" s="8">
        <v>4.6755659E7</v>
      </c>
      <c r="J301" s="8" t="s">
        <v>42</v>
      </c>
      <c r="K301" s="10" t="s">
        <v>87</v>
      </c>
      <c r="L301" s="8"/>
      <c r="M301" s="8"/>
      <c r="N301" s="8" t="s">
        <v>1018</v>
      </c>
      <c r="O301" s="12" t="s">
        <v>135</v>
      </c>
      <c r="P301" s="14">
        <v>0.191666666666667</v>
      </c>
      <c r="Q301" s="14">
        <v>0.201388888888889</v>
      </c>
      <c r="R301" s="14">
        <v>0.199305555555556</v>
      </c>
      <c r="S301" s="14" t="s">
        <v>47</v>
      </c>
      <c r="T301" s="14" t="s">
        <v>47</v>
      </c>
      <c r="U301" s="14" t="s">
        <v>47</v>
      </c>
      <c r="V301" s="14" t="s">
        <v>47</v>
      </c>
      <c r="W301" s="10" t="s">
        <v>1019</v>
      </c>
      <c r="X301" s="15">
        <v>0.0</v>
      </c>
      <c r="Y301" s="15">
        <v>0.0</v>
      </c>
      <c r="Z301" s="15">
        <v>0.0</v>
      </c>
      <c r="AA301" s="8" t="s">
        <v>137</v>
      </c>
      <c r="AB301" s="8" t="s">
        <v>50</v>
      </c>
      <c r="AC301" s="8" t="s">
        <v>71</v>
      </c>
      <c r="AD301" s="8"/>
      <c r="AE301" s="12"/>
      <c r="AF301" s="8" t="s">
        <v>52</v>
      </c>
      <c r="AG301" s="10"/>
      <c r="AH301" s="16"/>
      <c r="AI301" s="17"/>
      <c r="AJ301" s="18"/>
      <c r="AK301" s="8"/>
    </row>
    <row r="302" ht="15.75" customHeight="1">
      <c r="A302" s="7">
        <v>45994.0</v>
      </c>
      <c r="B302" s="8" t="str">
        <f t="shared" si="1"/>
        <v>18 A 06</v>
      </c>
      <c r="C302" s="9" t="str">
        <f t="shared" si="2"/>
        <v>04:00 a 06:00</v>
      </c>
      <c r="D302" s="10" t="s">
        <v>868</v>
      </c>
      <c r="E302" s="10" t="s">
        <v>866</v>
      </c>
      <c r="F302" s="8">
        <v>5.0</v>
      </c>
      <c r="G302" s="10" t="s">
        <v>173</v>
      </c>
      <c r="H302" s="11">
        <v>917742.0</v>
      </c>
      <c r="I302" s="8">
        <v>4.6755724E7</v>
      </c>
      <c r="J302" s="8" t="s">
        <v>181</v>
      </c>
      <c r="K302" s="10" t="s">
        <v>87</v>
      </c>
      <c r="L302" s="8"/>
      <c r="M302" s="8"/>
      <c r="N302" s="8" t="s">
        <v>1020</v>
      </c>
      <c r="O302" s="12" t="s">
        <v>46</v>
      </c>
      <c r="P302" s="14">
        <v>0.218055555555556</v>
      </c>
      <c r="Q302" s="14">
        <v>0.220138888888889</v>
      </c>
      <c r="R302" s="14">
        <v>0.219444444444444</v>
      </c>
      <c r="S302" s="14" t="s">
        <v>47</v>
      </c>
      <c r="T302" s="14" t="s">
        <v>47</v>
      </c>
      <c r="U302" s="14" t="s">
        <v>47</v>
      </c>
      <c r="V302" s="14" t="s">
        <v>47</v>
      </c>
      <c r="W302" s="10" t="s">
        <v>1021</v>
      </c>
      <c r="X302" s="15">
        <v>0.0</v>
      </c>
      <c r="Y302" s="15">
        <v>0.0</v>
      </c>
      <c r="Z302" s="15">
        <v>0.0</v>
      </c>
      <c r="AA302" s="8" t="s">
        <v>131</v>
      </c>
      <c r="AB302" s="8" t="s">
        <v>50</v>
      </c>
      <c r="AC302" s="8" t="s">
        <v>71</v>
      </c>
      <c r="AD302" s="8"/>
      <c r="AE302" s="12"/>
      <c r="AF302" s="8" t="s">
        <v>52</v>
      </c>
      <c r="AG302" s="10"/>
      <c r="AH302" s="16"/>
      <c r="AI302" s="17"/>
      <c r="AJ302" s="18"/>
      <c r="AK302" s="8"/>
    </row>
    <row r="303" ht="15.75" customHeight="1">
      <c r="A303" s="7">
        <v>45994.0</v>
      </c>
      <c r="B303" s="8" t="str">
        <f t="shared" si="1"/>
        <v>18 A 06</v>
      </c>
      <c r="C303" s="9" t="str">
        <f t="shared" si="2"/>
        <v>04:00 a 06:00</v>
      </c>
      <c r="D303" s="10" t="s">
        <v>868</v>
      </c>
      <c r="E303" s="10" t="s">
        <v>866</v>
      </c>
      <c r="F303" s="8">
        <v>5.0</v>
      </c>
      <c r="G303" s="10" t="s">
        <v>1022</v>
      </c>
      <c r="H303" s="11">
        <v>924646.0</v>
      </c>
      <c r="I303" s="8">
        <v>4.6755058E7</v>
      </c>
      <c r="J303" s="8" t="s">
        <v>42</v>
      </c>
      <c r="K303" s="10" t="s">
        <v>43</v>
      </c>
      <c r="L303" s="8" t="s">
        <v>419</v>
      </c>
      <c r="M303" s="8"/>
      <c r="N303" s="8" t="s">
        <v>1023</v>
      </c>
      <c r="O303" s="12" t="s">
        <v>472</v>
      </c>
      <c r="P303" s="14">
        <v>0.222222222222222</v>
      </c>
      <c r="Q303" s="14">
        <v>0.0701388888888889</v>
      </c>
      <c r="R303" s="14">
        <v>0.0638888888888889</v>
      </c>
      <c r="S303" s="14" t="s">
        <v>47</v>
      </c>
      <c r="T303" s="14" t="s">
        <v>47</v>
      </c>
      <c r="U303" s="14" t="s">
        <v>47</v>
      </c>
      <c r="V303" s="14" t="s">
        <v>47</v>
      </c>
      <c r="W303" s="10" t="s">
        <v>1024</v>
      </c>
      <c r="X303" s="15">
        <v>0.0</v>
      </c>
      <c r="Y303" s="15">
        <v>0.0</v>
      </c>
      <c r="Z303" s="15">
        <v>0.0</v>
      </c>
      <c r="AA303" s="8" t="s">
        <v>198</v>
      </c>
      <c r="AB303" s="8" t="s">
        <v>50</v>
      </c>
      <c r="AC303" s="8" t="s">
        <v>51</v>
      </c>
      <c r="AD303" s="8"/>
      <c r="AE303" s="12"/>
      <c r="AF303" s="8" t="s">
        <v>52</v>
      </c>
      <c r="AG303" s="10"/>
      <c r="AH303" s="16"/>
      <c r="AI303" s="17"/>
      <c r="AJ303" s="18"/>
      <c r="AK303" s="8"/>
    </row>
    <row r="304" ht="15.75" customHeight="1">
      <c r="A304" s="7">
        <v>45994.0</v>
      </c>
      <c r="B304" s="8" t="str">
        <f t="shared" si="1"/>
        <v>18 A 06</v>
      </c>
      <c r="C304" s="9" t="str">
        <f t="shared" si="2"/>
        <v>04:00 a 06:00</v>
      </c>
      <c r="D304" s="10" t="s">
        <v>868</v>
      </c>
      <c r="E304" s="10" t="s">
        <v>879</v>
      </c>
      <c r="F304" s="8">
        <v>5.0</v>
      </c>
      <c r="G304" s="10" t="s">
        <v>1025</v>
      </c>
      <c r="H304" s="11">
        <v>924643.0</v>
      </c>
      <c r="I304" s="8">
        <v>4.6755699E7</v>
      </c>
      <c r="J304" s="8" t="s">
        <v>181</v>
      </c>
      <c r="K304" s="10" t="s">
        <v>201</v>
      </c>
      <c r="L304" s="8"/>
      <c r="M304" s="8"/>
      <c r="N304" s="8" t="s">
        <v>1026</v>
      </c>
      <c r="O304" s="12" t="s">
        <v>214</v>
      </c>
      <c r="P304" s="14">
        <v>0.227777777777778</v>
      </c>
      <c r="Q304" s="14">
        <v>0.214583333333333</v>
      </c>
      <c r="R304" s="14">
        <v>0.213194444444444</v>
      </c>
      <c r="S304" s="14" t="s">
        <v>47</v>
      </c>
      <c r="T304" s="14" t="s">
        <v>47</v>
      </c>
      <c r="U304" s="14" t="s">
        <v>47</v>
      </c>
      <c r="V304" s="14" t="s">
        <v>47</v>
      </c>
      <c r="W304" s="10" t="s">
        <v>1027</v>
      </c>
      <c r="X304" s="15">
        <v>0.0</v>
      </c>
      <c r="Y304" s="15">
        <v>0.0</v>
      </c>
      <c r="Z304" s="15">
        <v>0.0</v>
      </c>
      <c r="AA304" s="8" t="s">
        <v>205</v>
      </c>
      <c r="AB304" s="8" t="s">
        <v>50</v>
      </c>
      <c r="AC304" s="8" t="s">
        <v>71</v>
      </c>
      <c r="AD304" s="8"/>
      <c r="AE304" s="12"/>
      <c r="AF304" s="8" t="s">
        <v>52</v>
      </c>
      <c r="AG304" s="10"/>
      <c r="AH304" s="16"/>
      <c r="AI304" s="17"/>
      <c r="AJ304" s="18"/>
      <c r="AK304" s="8"/>
    </row>
    <row r="305" ht="15.75" customHeight="1">
      <c r="A305" s="7">
        <v>45994.0</v>
      </c>
      <c r="B305" s="8" t="str">
        <f t="shared" si="1"/>
        <v>18 A 06</v>
      </c>
      <c r="C305" s="9" t="str">
        <f t="shared" si="2"/>
        <v>04:00 a 06:00</v>
      </c>
      <c r="D305" s="10" t="s">
        <v>868</v>
      </c>
      <c r="E305" s="10" t="s">
        <v>869</v>
      </c>
      <c r="F305" s="8">
        <v>5.0</v>
      </c>
      <c r="G305" s="10" t="s">
        <v>565</v>
      </c>
      <c r="H305" s="11">
        <v>924440.0</v>
      </c>
      <c r="I305" s="8">
        <v>4.6755704E7</v>
      </c>
      <c r="J305" s="8" t="s">
        <v>181</v>
      </c>
      <c r="K305" s="10" t="s">
        <v>44</v>
      </c>
      <c r="L305" s="8"/>
      <c r="M305" s="8" t="s">
        <v>44</v>
      </c>
      <c r="N305" s="8" t="s">
        <v>1028</v>
      </c>
      <c r="O305" s="12" t="s">
        <v>56</v>
      </c>
      <c r="P305" s="14">
        <v>0.242361111111111</v>
      </c>
      <c r="Q305" s="14">
        <v>0.220138888888889</v>
      </c>
      <c r="R305" s="14">
        <v>0.218055555555556</v>
      </c>
      <c r="S305" s="14"/>
      <c r="T305" s="14"/>
      <c r="U305" s="14"/>
      <c r="V305" s="14"/>
      <c r="W305" s="10" t="s">
        <v>1029</v>
      </c>
      <c r="X305" s="15">
        <v>0.0</v>
      </c>
      <c r="Y305" s="15">
        <v>1.0</v>
      </c>
      <c r="Z305" s="15">
        <v>0.0</v>
      </c>
      <c r="AA305" s="8" t="s">
        <v>301</v>
      </c>
      <c r="AB305" s="8" t="s">
        <v>50</v>
      </c>
      <c r="AC305" s="8" t="s">
        <v>51</v>
      </c>
      <c r="AD305" s="8" t="s">
        <v>59</v>
      </c>
      <c r="AE305" s="12" t="s">
        <v>1030</v>
      </c>
      <c r="AF305" s="8" t="s">
        <v>73</v>
      </c>
      <c r="AG305" s="10" t="s">
        <v>52</v>
      </c>
      <c r="AH305" s="10"/>
      <c r="AI305" s="10"/>
      <c r="AJ305" s="8"/>
      <c r="AK305" s="8"/>
    </row>
    <row r="306" ht="15.75" customHeight="1">
      <c r="A306" s="7">
        <v>45994.0</v>
      </c>
      <c r="B306" s="8" t="str">
        <f t="shared" si="1"/>
        <v>06 A 18</v>
      </c>
      <c r="C306" s="9" t="str">
        <f t="shared" si="2"/>
        <v>06:00 a 08:00</v>
      </c>
      <c r="D306" s="9" t="s">
        <v>178</v>
      </c>
      <c r="E306" s="10" t="s">
        <v>242</v>
      </c>
      <c r="F306" s="8">
        <v>1.0</v>
      </c>
      <c r="G306" s="10" t="s">
        <v>655</v>
      </c>
      <c r="H306" s="11">
        <v>918839.0</v>
      </c>
      <c r="I306" s="8">
        <v>4.6755902E7</v>
      </c>
      <c r="J306" s="8" t="s">
        <v>152</v>
      </c>
      <c r="K306" s="10" t="s">
        <v>44</v>
      </c>
      <c r="L306" s="8"/>
      <c r="M306" s="8"/>
      <c r="N306" s="8" t="s">
        <v>1031</v>
      </c>
      <c r="O306" s="12" t="s">
        <v>494</v>
      </c>
      <c r="P306" s="14">
        <v>0.275</v>
      </c>
      <c r="Q306" s="14">
        <v>0.286111111111111</v>
      </c>
      <c r="R306" s="14">
        <v>0.279166666666667</v>
      </c>
      <c r="S306" s="14"/>
      <c r="T306" s="14"/>
      <c r="U306" s="14"/>
      <c r="V306" s="14" t="s">
        <v>47</v>
      </c>
      <c r="W306" s="10" t="s">
        <v>1032</v>
      </c>
      <c r="X306" s="15">
        <v>0.0</v>
      </c>
      <c r="Y306" s="15">
        <v>0.0</v>
      </c>
      <c r="Z306" s="15">
        <v>0.0</v>
      </c>
      <c r="AA306" s="8" t="s">
        <v>496</v>
      </c>
      <c r="AB306" s="8" t="s">
        <v>50</v>
      </c>
      <c r="AC306" s="8" t="s">
        <v>51</v>
      </c>
      <c r="AD306" s="8"/>
      <c r="AE306" s="12"/>
      <c r="AF306" s="8" t="s">
        <v>52</v>
      </c>
      <c r="AG306" s="10"/>
      <c r="AH306" s="16"/>
      <c r="AI306" s="17"/>
      <c r="AJ306" s="18"/>
      <c r="AK306" s="8"/>
    </row>
    <row r="307" ht="15.75" customHeight="1">
      <c r="A307" s="7">
        <v>45994.0</v>
      </c>
      <c r="B307" s="8" t="str">
        <f t="shared" si="1"/>
        <v>06 A 18</v>
      </c>
      <c r="C307" s="9" t="str">
        <f t="shared" si="2"/>
        <v>06:00 a 08:00</v>
      </c>
      <c r="D307" s="9" t="s">
        <v>178</v>
      </c>
      <c r="E307" s="10" t="s">
        <v>179</v>
      </c>
      <c r="F307" s="8">
        <v>1.0</v>
      </c>
      <c r="G307" s="10" t="s">
        <v>180</v>
      </c>
      <c r="H307" s="11">
        <v>919143.0</v>
      </c>
      <c r="I307" s="8">
        <v>4.6755915E7</v>
      </c>
      <c r="J307" s="8" t="s">
        <v>181</v>
      </c>
      <c r="K307" s="10" t="s">
        <v>44</v>
      </c>
      <c r="L307" s="8"/>
      <c r="M307" s="8"/>
      <c r="N307" s="8" t="s">
        <v>1033</v>
      </c>
      <c r="O307" s="12" t="s">
        <v>465</v>
      </c>
      <c r="P307" s="14">
        <v>0.278472222222222</v>
      </c>
      <c r="Q307" s="14">
        <v>0.286111111111111</v>
      </c>
      <c r="R307" s="14"/>
      <c r="S307" s="14" t="s">
        <v>47</v>
      </c>
      <c r="T307" s="14" t="s">
        <v>47</v>
      </c>
      <c r="U307" s="14" t="s">
        <v>47</v>
      </c>
      <c r="V307" s="14" t="s">
        <v>47</v>
      </c>
      <c r="W307" s="10" t="s">
        <v>1034</v>
      </c>
      <c r="X307" s="15">
        <v>0.0</v>
      </c>
      <c r="Y307" s="15">
        <v>0.0</v>
      </c>
      <c r="Z307" s="15">
        <v>0.0</v>
      </c>
      <c r="AA307" s="8" t="s">
        <v>360</v>
      </c>
      <c r="AB307" s="8" t="s">
        <v>50</v>
      </c>
      <c r="AC307" s="8" t="s">
        <v>51</v>
      </c>
      <c r="AD307" s="8"/>
      <c r="AE307" s="12"/>
      <c r="AF307" s="8" t="s">
        <v>52</v>
      </c>
      <c r="AG307" s="10"/>
      <c r="AH307" s="16"/>
      <c r="AI307" s="17"/>
      <c r="AJ307" s="18"/>
      <c r="AK307" s="8"/>
    </row>
    <row r="308" ht="15.75" customHeight="1">
      <c r="A308" s="7">
        <v>45994.0</v>
      </c>
      <c r="B308" s="8" t="str">
        <f t="shared" si="1"/>
        <v>06 A 18</v>
      </c>
      <c r="C308" s="9" t="str">
        <f t="shared" si="2"/>
        <v>06:00 a 08:00</v>
      </c>
      <c r="D308" s="9" t="s">
        <v>178</v>
      </c>
      <c r="E308" s="10" t="s">
        <v>242</v>
      </c>
      <c r="F308" s="8">
        <v>1.0</v>
      </c>
      <c r="G308" s="10" t="s">
        <v>1035</v>
      </c>
      <c r="H308" s="11">
        <v>918848.0</v>
      </c>
      <c r="I308" s="8">
        <v>4.6755861E7</v>
      </c>
      <c r="J308" s="8" t="s">
        <v>152</v>
      </c>
      <c r="K308" s="10" t="s">
        <v>43</v>
      </c>
      <c r="L308" s="8" t="s">
        <v>174</v>
      </c>
      <c r="M308" s="8"/>
      <c r="N308" s="8" t="s">
        <v>1036</v>
      </c>
      <c r="O308" s="12" t="s">
        <v>494</v>
      </c>
      <c r="P308" s="14">
        <v>0.279166666666667</v>
      </c>
      <c r="Q308" s="14">
        <v>0.282638888888889</v>
      </c>
      <c r="R308" s="14">
        <v>0.279166666666667</v>
      </c>
      <c r="S308" s="14">
        <v>0.279166666666667</v>
      </c>
      <c r="T308" s="14" t="s">
        <v>47</v>
      </c>
      <c r="U308" s="14" t="s">
        <v>47</v>
      </c>
      <c r="V308" s="14" t="s">
        <v>47</v>
      </c>
      <c r="W308" s="10" t="s">
        <v>1037</v>
      </c>
      <c r="X308" s="15">
        <v>0.0</v>
      </c>
      <c r="Y308" s="15">
        <v>0.0</v>
      </c>
      <c r="Z308" s="15">
        <v>0.0</v>
      </c>
      <c r="AA308" s="8" t="s">
        <v>496</v>
      </c>
      <c r="AB308" s="8" t="s">
        <v>50</v>
      </c>
      <c r="AC308" s="8" t="s">
        <v>51</v>
      </c>
      <c r="AD308" s="8"/>
      <c r="AE308" s="12"/>
      <c r="AF308" s="8" t="s">
        <v>52</v>
      </c>
      <c r="AG308" s="10"/>
      <c r="AH308" s="16"/>
      <c r="AI308" s="17"/>
      <c r="AJ308" s="18"/>
      <c r="AK308" s="8"/>
    </row>
    <row r="309" ht="15.75" customHeight="1">
      <c r="A309" s="7">
        <v>45994.0</v>
      </c>
      <c r="B309" s="8" t="str">
        <f t="shared" si="1"/>
        <v>06 A 18</v>
      </c>
      <c r="C309" s="9" t="str">
        <f t="shared" si="2"/>
        <v>06:00 a 08:00</v>
      </c>
      <c r="D309" s="9" t="s">
        <v>178</v>
      </c>
      <c r="E309" s="10" t="s">
        <v>179</v>
      </c>
      <c r="F309" s="8">
        <v>1.0</v>
      </c>
      <c r="G309" s="10" t="s">
        <v>180</v>
      </c>
      <c r="H309" s="11">
        <v>919142.0</v>
      </c>
      <c r="I309" s="8">
        <v>4.6755939E7</v>
      </c>
      <c r="J309" s="8" t="s">
        <v>181</v>
      </c>
      <c r="K309" s="10" t="s">
        <v>125</v>
      </c>
      <c r="L309" s="8"/>
      <c r="M309" s="8"/>
      <c r="N309" s="8" t="s">
        <v>211</v>
      </c>
      <c r="O309" s="12" t="s">
        <v>101</v>
      </c>
      <c r="P309" s="14">
        <v>0.28125</v>
      </c>
      <c r="Q309" s="14">
        <v>0.291666666666667</v>
      </c>
      <c r="R309" s="14">
        <v>0.288194444444444</v>
      </c>
      <c r="S309" s="14" t="s">
        <v>47</v>
      </c>
      <c r="T309" s="14" t="s">
        <v>47</v>
      </c>
      <c r="U309" s="14" t="s">
        <v>47</v>
      </c>
      <c r="V309" s="14" t="s">
        <v>47</v>
      </c>
      <c r="W309" s="10" t="s">
        <v>1038</v>
      </c>
      <c r="X309" s="15">
        <v>0.0</v>
      </c>
      <c r="Y309" s="15">
        <v>0.0</v>
      </c>
      <c r="Z309" s="15">
        <v>0.0</v>
      </c>
      <c r="AA309" s="8" t="s">
        <v>103</v>
      </c>
      <c r="AB309" s="8" t="s">
        <v>50</v>
      </c>
      <c r="AC309" s="8" t="s">
        <v>71</v>
      </c>
      <c r="AD309" s="8"/>
      <c r="AE309" s="12"/>
      <c r="AF309" s="8" t="s">
        <v>52</v>
      </c>
      <c r="AG309" s="10"/>
      <c r="AH309" s="16"/>
      <c r="AI309" s="17"/>
      <c r="AJ309" s="18"/>
      <c r="AK309" s="8"/>
    </row>
    <row r="310" ht="15.75" customHeight="1">
      <c r="A310" s="7">
        <v>45994.0</v>
      </c>
      <c r="B310" s="8" t="str">
        <f t="shared" si="1"/>
        <v>06 A 18</v>
      </c>
      <c r="C310" s="9" t="str">
        <f t="shared" si="2"/>
        <v>06:00 a 08:00</v>
      </c>
      <c r="D310" s="9" t="s">
        <v>178</v>
      </c>
      <c r="E310" s="10" t="s">
        <v>199</v>
      </c>
      <c r="F310" s="8">
        <v>1.0</v>
      </c>
      <c r="G310" s="10" t="s">
        <v>685</v>
      </c>
      <c r="H310" s="11">
        <v>926401.0</v>
      </c>
      <c r="I310" s="8">
        <v>4.6755933E7</v>
      </c>
      <c r="J310" s="8" t="s">
        <v>86</v>
      </c>
      <c r="K310" s="10" t="s">
        <v>44</v>
      </c>
      <c r="L310" s="8"/>
      <c r="M310" s="8"/>
      <c r="N310" s="8" t="s">
        <v>1039</v>
      </c>
      <c r="O310" s="12" t="s">
        <v>113</v>
      </c>
      <c r="P310" s="14">
        <v>0.282638888888889</v>
      </c>
      <c r="Q310" s="14">
        <v>0.290277777777778</v>
      </c>
      <c r="R310" s="14">
        <v>0.282638888888889</v>
      </c>
      <c r="S310" s="14"/>
      <c r="T310" s="14" t="s">
        <v>47</v>
      </c>
      <c r="U310" s="14"/>
      <c r="V310" s="14"/>
      <c r="W310" s="10" t="s">
        <v>1040</v>
      </c>
      <c r="X310" s="15">
        <v>0.0</v>
      </c>
      <c r="Y310" s="15">
        <v>0.0</v>
      </c>
      <c r="Z310" s="15">
        <v>0.0</v>
      </c>
      <c r="AA310" s="8" t="s">
        <v>321</v>
      </c>
      <c r="AB310" s="8" t="s">
        <v>50</v>
      </c>
      <c r="AC310" s="8" t="s">
        <v>51</v>
      </c>
      <c r="AD310" s="8"/>
      <c r="AE310" s="12"/>
      <c r="AF310" s="8" t="s">
        <v>52</v>
      </c>
      <c r="AG310" s="10"/>
      <c r="AH310" s="16"/>
      <c r="AI310" s="17"/>
      <c r="AJ310" s="18"/>
      <c r="AK310" s="8"/>
    </row>
    <row r="311" ht="15.75" customHeight="1">
      <c r="A311" s="7">
        <v>45994.0</v>
      </c>
      <c r="B311" s="8" t="str">
        <f t="shared" si="1"/>
        <v>06 A 18</v>
      </c>
      <c r="C311" s="9" t="str">
        <f t="shared" si="2"/>
        <v>06:00 a 08:00</v>
      </c>
      <c r="D311" s="9" t="s">
        <v>178</v>
      </c>
      <c r="E311" s="10" t="s">
        <v>707</v>
      </c>
      <c r="F311" s="8">
        <v>1.0</v>
      </c>
      <c r="G311" s="10" t="s">
        <v>720</v>
      </c>
      <c r="H311" s="11">
        <v>918816.0</v>
      </c>
      <c r="I311" s="8">
        <v>4.6756014E7</v>
      </c>
      <c r="J311" s="8" t="s">
        <v>42</v>
      </c>
      <c r="K311" s="10" t="s">
        <v>87</v>
      </c>
      <c r="L311" s="8"/>
      <c r="M311" s="8"/>
      <c r="N311" s="8" t="s">
        <v>1041</v>
      </c>
      <c r="O311" s="12" t="s">
        <v>56</v>
      </c>
      <c r="P311" s="14">
        <v>0.292361111111111</v>
      </c>
      <c r="Q311" s="14">
        <v>0.300694444444444</v>
      </c>
      <c r="R311" s="14">
        <v>0.294444444444444</v>
      </c>
      <c r="S311" s="14" t="s">
        <v>47</v>
      </c>
      <c r="T311" s="14" t="s">
        <v>47</v>
      </c>
      <c r="U311" s="14" t="s">
        <v>47</v>
      </c>
      <c r="V311" s="14" t="s">
        <v>47</v>
      </c>
      <c r="W311" s="10" t="s">
        <v>1042</v>
      </c>
      <c r="X311" s="15">
        <v>0.0</v>
      </c>
      <c r="Y311" s="15">
        <v>0.0</v>
      </c>
      <c r="Z311" s="15">
        <v>0.0</v>
      </c>
      <c r="AA311" s="8" t="s">
        <v>58</v>
      </c>
      <c r="AB311" s="8" t="s">
        <v>50</v>
      </c>
      <c r="AC311" s="8" t="s">
        <v>51</v>
      </c>
      <c r="AD311" s="8"/>
      <c r="AE311" s="12"/>
      <c r="AF311" s="8" t="s">
        <v>52</v>
      </c>
      <c r="AG311" s="10"/>
      <c r="AH311" s="16"/>
      <c r="AI311" s="17"/>
      <c r="AJ311" s="18"/>
      <c r="AK311" s="8"/>
    </row>
    <row r="312" ht="15.75" customHeight="1">
      <c r="A312" s="7">
        <v>45994.0</v>
      </c>
      <c r="B312" s="8" t="str">
        <f t="shared" si="1"/>
        <v>06 A 18</v>
      </c>
      <c r="C312" s="9" t="str">
        <f t="shared" si="2"/>
        <v>06:00 a 08:00</v>
      </c>
      <c r="D312" s="9" t="s">
        <v>178</v>
      </c>
      <c r="E312" s="10" t="s">
        <v>707</v>
      </c>
      <c r="F312" s="8">
        <v>1.0</v>
      </c>
      <c r="G312" s="10" t="s">
        <v>761</v>
      </c>
      <c r="H312" s="11">
        <v>919159.0</v>
      </c>
      <c r="I312" s="8">
        <v>4.6755982E7</v>
      </c>
      <c r="J312" s="8" t="s">
        <v>42</v>
      </c>
      <c r="K312" s="10" t="s">
        <v>87</v>
      </c>
      <c r="L312" s="8"/>
      <c r="M312" s="8"/>
      <c r="N312" s="8" t="s">
        <v>1043</v>
      </c>
      <c r="O312" s="12" t="s">
        <v>591</v>
      </c>
      <c r="P312" s="14">
        <v>0.293055555555556</v>
      </c>
      <c r="Q312" s="14">
        <v>0.301388888888889</v>
      </c>
      <c r="R312" s="14">
        <v>0.297222222222222</v>
      </c>
      <c r="S312" s="14"/>
      <c r="T312" s="14" t="s">
        <v>47</v>
      </c>
      <c r="U312" s="14"/>
      <c r="V312" s="14"/>
      <c r="W312" s="10" t="s">
        <v>1044</v>
      </c>
      <c r="X312" s="15">
        <v>0.0</v>
      </c>
      <c r="Y312" s="15">
        <v>0.0</v>
      </c>
      <c r="Z312" s="15">
        <v>0.0</v>
      </c>
      <c r="AA312" s="8" t="s">
        <v>121</v>
      </c>
      <c r="AB312" s="8" t="s">
        <v>50</v>
      </c>
      <c r="AC312" s="8" t="s">
        <v>51</v>
      </c>
      <c r="AD312" s="8"/>
      <c r="AE312" s="12"/>
      <c r="AF312" s="8" t="s">
        <v>52</v>
      </c>
      <c r="AG312" s="10"/>
      <c r="AH312" s="16"/>
      <c r="AI312" s="17"/>
      <c r="AJ312" s="18"/>
      <c r="AK312" s="8"/>
    </row>
    <row r="313" ht="15.75" customHeight="1">
      <c r="A313" s="7">
        <v>45994.0</v>
      </c>
      <c r="B313" s="8" t="str">
        <f t="shared" si="1"/>
        <v>06 A 18</v>
      </c>
      <c r="C313" s="9" t="str">
        <f t="shared" si="2"/>
        <v>06:00 a 08:00</v>
      </c>
      <c r="D313" s="9" t="s">
        <v>178</v>
      </c>
      <c r="E313" s="10" t="s">
        <v>222</v>
      </c>
      <c r="F313" s="8">
        <v>1.0</v>
      </c>
      <c r="G313" s="10" t="s">
        <v>194</v>
      </c>
      <c r="H313" s="11">
        <v>918863.0</v>
      </c>
      <c r="I313" s="8">
        <v>4.6756119E7</v>
      </c>
      <c r="J313" s="8" t="s">
        <v>42</v>
      </c>
      <c r="K313" s="10" t="s">
        <v>43</v>
      </c>
      <c r="L313" s="8" t="s">
        <v>44</v>
      </c>
      <c r="M313" s="8" t="s">
        <v>44</v>
      </c>
      <c r="N313" s="8" t="s">
        <v>1045</v>
      </c>
      <c r="O313" s="12" t="s">
        <v>68</v>
      </c>
      <c r="P313" s="14">
        <v>0.309027777777778</v>
      </c>
      <c r="Q313" s="14">
        <v>0.363194444444444</v>
      </c>
      <c r="R313" s="14">
        <v>0.309027777777778</v>
      </c>
      <c r="S313" s="14" t="s">
        <v>47</v>
      </c>
      <c r="T313" s="14" t="s">
        <v>47</v>
      </c>
      <c r="U313" s="14" t="s">
        <v>47</v>
      </c>
      <c r="V313" s="14" t="s">
        <v>47</v>
      </c>
      <c r="W313" s="10" t="s">
        <v>1046</v>
      </c>
      <c r="X313" s="15">
        <v>0.0</v>
      </c>
      <c r="Y313" s="15">
        <v>1.0</v>
      </c>
      <c r="Z313" s="15">
        <v>0.0</v>
      </c>
      <c r="AA313" s="8" t="s">
        <v>137</v>
      </c>
      <c r="AB313" s="8" t="s">
        <v>50</v>
      </c>
      <c r="AC313" s="8" t="s">
        <v>330</v>
      </c>
      <c r="AD313" s="8"/>
      <c r="AE313" s="12" t="s">
        <v>116</v>
      </c>
      <c r="AF313" s="8" t="s">
        <v>177</v>
      </c>
      <c r="AG313" s="10"/>
      <c r="AH313" s="16"/>
      <c r="AI313" s="17"/>
      <c r="AJ313" s="18"/>
      <c r="AK313" s="8"/>
    </row>
    <row r="314" ht="15.75" customHeight="1">
      <c r="A314" s="7">
        <v>45994.0</v>
      </c>
      <c r="B314" s="8" t="str">
        <f t="shared" si="1"/>
        <v>06 A 18</v>
      </c>
      <c r="C314" s="9" t="str">
        <f t="shared" si="2"/>
        <v>06:00 a 08:00</v>
      </c>
      <c r="D314" s="9" t="s">
        <v>178</v>
      </c>
      <c r="E314" s="10" t="s">
        <v>206</v>
      </c>
      <c r="F314" s="8">
        <v>1.0</v>
      </c>
      <c r="G314" s="10" t="s">
        <v>766</v>
      </c>
      <c r="H314" s="11">
        <v>918812.0</v>
      </c>
      <c r="I314" s="8">
        <v>4.6756215E7</v>
      </c>
      <c r="J314" s="8" t="s">
        <v>42</v>
      </c>
      <c r="K314" s="10" t="s">
        <v>43</v>
      </c>
      <c r="L314" s="8" t="s">
        <v>147</v>
      </c>
      <c r="M314" s="8"/>
      <c r="N314" s="8" t="s">
        <v>877</v>
      </c>
      <c r="O314" s="12" t="s">
        <v>56</v>
      </c>
      <c r="P314" s="14">
        <v>0.325</v>
      </c>
      <c r="Q314" s="14">
        <v>0.334027777777778</v>
      </c>
      <c r="R314" s="14">
        <v>0.325</v>
      </c>
      <c r="S314" s="14" t="s">
        <v>47</v>
      </c>
      <c r="T314" s="14" t="s">
        <v>47</v>
      </c>
      <c r="U314" s="14" t="s">
        <v>47</v>
      </c>
      <c r="V314" s="14" t="s">
        <v>47</v>
      </c>
      <c r="W314" s="10" t="s">
        <v>1047</v>
      </c>
      <c r="X314" s="15">
        <v>0.0</v>
      </c>
      <c r="Y314" s="15">
        <v>0.0</v>
      </c>
      <c r="Z314" s="15">
        <v>0.0</v>
      </c>
      <c r="AA314" s="8" t="s">
        <v>58</v>
      </c>
      <c r="AB314" s="8" t="s">
        <v>50</v>
      </c>
      <c r="AC314" s="8" t="s">
        <v>71</v>
      </c>
      <c r="AD314" s="8"/>
      <c r="AE314" s="12"/>
      <c r="AF314" s="8" t="s">
        <v>52</v>
      </c>
      <c r="AG314" s="10"/>
      <c r="AH314" s="16"/>
      <c r="AI314" s="17"/>
      <c r="AJ314" s="18"/>
      <c r="AK314" s="8"/>
    </row>
    <row r="315" ht="15.75" customHeight="1">
      <c r="A315" s="7">
        <v>45994.0</v>
      </c>
      <c r="B315" s="8" t="str">
        <f t="shared" si="1"/>
        <v>06 A 18</v>
      </c>
      <c r="C315" s="9" t="str">
        <f t="shared" si="2"/>
        <v>06:00 a 08:00</v>
      </c>
      <c r="D315" s="9" t="s">
        <v>178</v>
      </c>
      <c r="E315" s="10" t="s">
        <v>242</v>
      </c>
      <c r="F315" s="8">
        <v>1.0</v>
      </c>
      <c r="G315" s="10" t="s">
        <v>1048</v>
      </c>
      <c r="H315" s="24">
        <v>926534.0</v>
      </c>
      <c r="I315" s="25">
        <v>4.6756223E7</v>
      </c>
      <c r="J315" s="26" t="s">
        <v>152</v>
      </c>
      <c r="K315" s="10" t="s">
        <v>43</v>
      </c>
      <c r="L315" s="8" t="s">
        <v>75</v>
      </c>
      <c r="M315" s="8"/>
      <c r="N315" s="26" t="s">
        <v>1049</v>
      </c>
      <c r="O315" s="26" t="s">
        <v>327</v>
      </c>
      <c r="P315" s="14">
        <v>0.330555555555556</v>
      </c>
      <c r="Q315" s="14">
        <v>0.352083333333333</v>
      </c>
      <c r="R315" s="14">
        <v>0.330555555555556</v>
      </c>
      <c r="S315" s="14">
        <v>0.345833333333333</v>
      </c>
      <c r="T315" s="14" t="s">
        <v>47</v>
      </c>
      <c r="U315" s="14" t="s">
        <v>47</v>
      </c>
      <c r="V315" s="14" t="s">
        <v>47</v>
      </c>
      <c r="W315" s="26" t="s">
        <v>1050</v>
      </c>
      <c r="X315" s="27">
        <v>0.0</v>
      </c>
      <c r="Y315" s="27">
        <v>0.0</v>
      </c>
      <c r="Z315" s="27">
        <v>1.0</v>
      </c>
      <c r="AA315" s="25" t="s">
        <v>549</v>
      </c>
      <c r="AB315" s="25" t="s">
        <v>50</v>
      </c>
      <c r="AC315" s="26" t="s">
        <v>51</v>
      </c>
      <c r="AD315" s="26"/>
      <c r="AE315" s="26" t="s">
        <v>288</v>
      </c>
      <c r="AF315" s="8" t="s">
        <v>52</v>
      </c>
      <c r="AG315" s="10"/>
      <c r="AH315" s="16"/>
      <c r="AI315" s="17"/>
      <c r="AJ315" s="18"/>
      <c r="AK315" s="8"/>
    </row>
    <row r="316" ht="15.75" customHeight="1">
      <c r="A316" s="7">
        <v>45994.0</v>
      </c>
      <c r="B316" s="8" t="str">
        <f t="shared" si="1"/>
        <v>06 A 18</v>
      </c>
      <c r="C316" s="9" t="str">
        <f t="shared" si="2"/>
        <v>08:00 a 10:00</v>
      </c>
      <c r="D316" s="9" t="s">
        <v>178</v>
      </c>
      <c r="E316" s="10" t="s">
        <v>206</v>
      </c>
      <c r="F316" s="8">
        <v>1.0</v>
      </c>
      <c r="G316" s="10" t="s">
        <v>766</v>
      </c>
      <c r="H316" s="24">
        <v>918822.0</v>
      </c>
      <c r="I316" s="25">
        <v>4.6756302E7</v>
      </c>
      <c r="J316" s="26" t="s">
        <v>42</v>
      </c>
      <c r="K316" s="10" t="s">
        <v>458</v>
      </c>
      <c r="L316" s="8"/>
      <c r="M316" s="8" t="s">
        <v>404</v>
      </c>
      <c r="N316" s="26" t="s">
        <v>400</v>
      </c>
      <c r="O316" s="26" t="s">
        <v>56</v>
      </c>
      <c r="P316" s="14">
        <v>0.3375</v>
      </c>
      <c r="Q316" s="14">
        <v>0.348611111111111</v>
      </c>
      <c r="R316" s="14">
        <v>0.340277777777778</v>
      </c>
      <c r="S316" s="14" t="s">
        <v>47</v>
      </c>
      <c r="T316" s="14" t="s">
        <v>47</v>
      </c>
      <c r="U316" s="14" t="s">
        <v>47</v>
      </c>
      <c r="V316" s="14" t="s">
        <v>47</v>
      </c>
      <c r="W316" s="26" t="s">
        <v>1051</v>
      </c>
      <c r="X316" s="27">
        <v>1.0</v>
      </c>
      <c r="Y316" s="27">
        <v>0.0</v>
      </c>
      <c r="Z316" s="27">
        <v>0.0</v>
      </c>
      <c r="AA316" s="25" t="s">
        <v>58</v>
      </c>
      <c r="AB316" s="25" t="s">
        <v>50</v>
      </c>
      <c r="AC316" s="26" t="s">
        <v>71</v>
      </c>
      <c r="AD316" s="26"/>
      <c r="AE316" s="26"/>
      <c r="AF316" s="8" t="s">
        <v>73</v>
      </c>
      <c r="AG316" s="10"/>
      <c r="AH316" s="10"/>
      <c r="AI316" s="10"/>
      <c r="AJ316" s="8"/>
      <c r="AK316" s="8"/>
    </row>
    <row r="317" ht="15.75" customHeight="1">
      <c r="A317" s="7">
        <v>45994.0</v>
      </c>
      <c r="B317" s="8" t="str">
        <f t="shared" si="1"/>
        <v>06 A 18</v>
      </c>
      <c r="C317" s="9" t="str">
        <f t="shared" si="2"/>
        <v>08:00 a 10:00</v>
      </c>
      <c r="D317" s="9" t="s">
        <v>178</v>
      </c>
      <c r="E317" s="10" t="s">
        <v>199</v>
      </c>
      <c r="F317" s="8">
        <v>1.0</v>
      </c>
      <c r="G317" s="10" t="s">
        <v>317</v>
      </c>
      <c r="H317" s="24">
        <v>926454.0</v>
      </c>
      <c r="I317" s="25">
        <v>4.6756341E7</v>
      </c>
      <c r="J317" s="26" t="s">
        <v>86</v>
      </c>
      <c r="K317" s="10" t="s">
        <v>43</v>
      </c>
      <c r="L317" s="8" t="s">
        <v>285</v>
      </c>
      <c r="M317" s="8"/>
      <c r="N317" s="26" t="s">
        <v>1052</v>
      </c>
      <c r="O317" s="26" t="s">
        <v>484</v>
      </c>
      <c r="P317" s="14">
        <v>0.343055555555556</v>
      </c>
      <c r="Q317" s="14">
        <v>0.359722222222222</v>
      </c>
      <c r="R317" s="14">
        <v>0.343055555555556</v>
      </c>
      <c r="S317" s="14">
        <v>0.343055555555556</v>
      </c>
      <c r="T317" s="14" t="s">
        <v>47</v>
      </c>
      <c r="U317" s="14"/>
      <c r="V317" s="14"/>
      <c r="W317" s="26" t="s">
        <v>1053</v>
      </c>
      <c r="X317" s="27">
        <v>0.0</v>
      </c>
      <c r="Y317" s="27">
        <v>0.0</v>
      </c>
      <c r="Z317" s="27">
        <v>0.0</v>
      </c>
      <c r="AA317" s="25" t="s">
        <v>156</v>
      </c>
      <c r="AB317" s="25" t="s">
        <v>50</v>
      </c>
      <c r="AC317" s="26" t="s">
        <v>330</v>
      </c>
      <c r="AD317" s="26"/>
      <c r="AE317" s="26" t="s">
        <v>1054</v>
      </c>
      <c r="AF317" s="8" t="s">
        <v>52</v>
      </c>
      <c r="AG317" s="10"/>
      <c r="AH317" s="16"/>
      <c r="AI317" s="17"/>
      <c r="AJ317" s="18"/>
      <c r="AK317" s="8"/>
    </row>
    <row r="318" ht="15.75" customHeight="1">
      <c r="A318" s="7">
        <v>45994.0</v>
      </c>
      <c r="B318" s="8" t="str">
        <f t="shared" si="1"/>
        <v>06 A 18</v>
      </c>
      <c r="C318" s="9" t="str">
        <f t="shared" si="2"/>
        <v>08:00 a 10:00</v>
      </c>
      <c r="D318" s="9" t="s">
        <v>178</v>
      </c>
      <c r="E318" s="10" t="s">
        <v>707</v>
      </c>
      <c r="F318" s="8">
        <v>1.0</v>
      </c>
      <c r="G318" s="10" t="s">
        <v>720</v>
      </c>
      <c r="H318" s="11">
        <v>918830.0</v>
      </c>
      <c r="I318" s="8">
        <v>4.6756357E7</v>
      </c>
      <c r="J318" s="8" t="s">
        <v>42</v>
      </c>
      <c r="K318" s="10" t="s">
        <v>125</v>
      </c>
      <c r="L318" s="8"/>
      <c r="M318" s="8"/>
      <c r="N318" s="8" t="s">
        <v>1055</v>
      </c>
      <c r="O318" s="12" t="s">
        <v>56</v>
      </c>
      <c r="P318" s="14">
        <v>0.343055555555556</v>
      </c>
      <c r="Q318" s="14">
        <v>0.352777777777778</v>
      </c>
      <c r="R318" s="14">
        <v>0.345833333333333</v>
      </c>
      <c r="S318" s="14" t="s">
        <v>47</v>
      </c>
      <c r="T318" s="14" t="s">
        <v>47</v>
      </c>
      <c r="U318" s="8" t="s">
        <v>47</v>
      </c>
      <c r="V318" s="14" t="s">
        <v>47</v>
      </c>
      <c r="W318" s="10" t="s">
        <v>1056</v>
      </c>
      <c r="X318" s="15">
        <v>0.0</v>
      </c>
      <c r="Y318" s="15">
        <v>0.0</v>
      </c>
      <c r="Z318" s="15">
        <v>0.0</v>
      </c>
      <c r="AA318" s="8" t="s">
        <v>58</v>
      </c>
      <c r="AB318" s="8" t="s">
        <v>50</v>
      </c>
      <c r="AC318" s="8" t="s">
        <v>71</v>
      </c>
      <c r="AD318" s="8"/>
      <c r="AE318" s="12"/>
      <c r="AF318" s="8" t="s">
        <v>52</v>
      </c>
      <c r="AG318" s="10"/>
      <c r="AH318" s="16"/>
      <c r="AI318" s="17"/>
      <c r="AJ318" s="18"/>
      <c r="AK318" s="8"/>
    </row>
    <row r="319" ht="15.75" customHeight="1">
      <c r="A319" s="7">
        <v>45994.0</v>
      </c>
      <c r="B319" s="8" t="str">
        <f t="shared" si="1"/>
        <v>06 A 18</v>
      </c>
      <c r="C319" s="9" t="str">
        <f t="shared" si="2"/>
        <v>08:00 a 10:00</v>
      </c>
      <c r="D319" s="9" t="s">
        <v>178</v>
      </c>
      <c r="E319" s="10" t="s">
        <v>206</v>
      </c>
      <c r="F319" s="8">
        <v>1.0</v>
      </c>
      <c r="G319" s="10" t="s">
        <v>743</v>
      </c>
      <c r="H319" s="24">
        <v>918850.0</v>
      </c>
      <c r="I319" s="25">
        <v>4.6756349E7</v>
      </c>
      <c r="J319" s="26" t="s">
        <v>42</v>
      </c>
      <c r="K319" s="10" t="s">
        <v>125</v>
      </c>
      <c r="L319" s="8"/>
      <c r="M319" s="8"/>
      <c r="N319" s="26" t="s">
        <v>1057</v>
      </c>
      <c r="O319" s="26" t="s">
        <v>283</v>
      </c>
      <c r="P319" s="14">
        <v>0.346527777777778</v>
      </c>
      <c r="Q319" s="14">
        <v>0.352777777777778</v>
      </c>
      <c r="R319" s="14"/>
      <c r="S319" s="14" t="s">
        <v>47</v>
      </c>
      <c r="T319" s="14" t="s">
        <v>47</v>
      </c>
      <c r="U319" s="14" t="s">
        <v>47</v>
      </c>
      <c r="V319" s="14" t="s">
        <v>47</v>
      </c>
      <c r="W319" s="26" t="s">
        <v>1058</v>
      </c>
      <c r="X319" s="27">
        <v>0.0</v>
      </c>
      <c r="Y319" s="27">
        <v>0.0</v>
      </c>
      <c r="Z319" s="27">
        <v>0.0</v>
      </c>
      <c r="AA319" s="25" t="s">
        <v>274</v>
      </c>
      <c r="AB319" s="25" t="s">
        <v>50</v>
      </c>
      <c r="AC319" s="26" t="s">
        <v>51</v>
      </c>
      <c r="AD319" s="26"/>
      <c r="AE319" s="26"/>
      <c r="AF319" s="8" t="s">
        <v>52</v>
      </c>
      <c r="AG319" s="10"/>
      <c r="AH319" s="16"/>
      <c r="AI319" s="17"/>
      <c r="AJ319" s="18"/>
      <c r="AK319" s="8"/>
    </row>
    <row r="320" ht="15.75" customHeight="1">
      <c r="A320" s="7">
        <v>45994.0</v>
      </c>
      <c r="B320" s="8" t="str">
        <f t="shared" si="1"/>
        <v>06 A 18</v>
      </c>
      <c r="C320" s="9" t="str">
        <f t="shared" si="2"/>
        <v>08:00 a 10:00</v>
      </c>
      <c r="D320" s="9" t="s">
        <v>178</v>
      </c>
      <c r="E320" s="10" t="s">
        <v>179</v>
      </c>
      <c r="F320" s="8">
        <v>1.0</v>
      </c>
      <c r="G320" s="10" t="s">
        <v>749</v>
      </c>
      <c r="H320" s="24">
        <v>918853.0</v>
      </c>
      <c r="I320" s="25">
        <v>4.6756482E7</v>
      </c>
      <c r="J320" s="26" t="s">
        <v>181</v>
      </c>
      <c r="K320" s="10" t="s">
        <v>87</v>
      </c>
      <c r="L320" s="8"/>
      <c r="M320" s="8"/>
      <c r="N320" s="26" t="s">
        <v>1059</v>
      </c>
      <c r="O320" s="26" t="s">
        <v>101</v>
      </c>
      <c r="P320" s="14">
        <v>0.359722222222222</v>
      </c>
      <c r="Q320" s="14">
        <v>0.374305555555556</v>
      </c>
      <c r="R320" s="14">
        <v>0.363888888888889</v>
      </c>
      <c r="S320" s="14" t="s">
        <v>47</v>
      </c>
      <c r="T320" s="14" t="s">
        <v>47</v>
      </c>
      <c r="U320" s="14" t="s">
        <v>47</v>
      </c>
      <c r="V320" s="14" t="s">
        <v>47</v>
      </c>
      <c r="W320" s="26" t="s">
        <v>1060</v>
      </c>
      <c r="X320" s="27">
        <v>0.0</v>
      </c>
      <c r="Y320" s="27">
        <v>0.0</v>
      </c>
      <c r="Z320" s="27">
        <v>0.0</v>
      </c>
      <c r="AA320" s="25" t="s">
        <v>103</v>
      </c>
      <c r="AB320" s="25" t="s">
        <v>50</v>
      </c>
      <c r="AC320" s="26" t="s">
        <v>71</v>
      </c>
      <c r="AD320" s="26"/>
      <c r="AE320" s="26"/>
      <c r="AF320" s="8" t="s">
        <v>52</v>
      </c>
      <c r="AG320" s="10"/>
      <c r="AH320" s="16"/>
      <c r="AI320" s="17"/>
      <c r="AJ320" s="18"/>
      <c r="AK320" s="8"/>
    </row>
    <row r="321" ht="15.75" customHeight="1">
      <c r="A321" s="7">
        <v>45994.0</v>
      </c>
      <c r="B321" s="8" t="str">
        <f t="shared" si="1"/>
        <v>06 A 18</v>
      </c>
      <c r="C321" s="9" t="str">
        <f t="shared" si="2"/>
        <v>08:00 a 10:00</v>
      </c>
      <c r="D321" s="9" t="s">
        <v>178</v>
      </c>
      <c r="E321" s="10" t="s">
        <v>206</v>
      </c>
      <c r="F321" s="8">
        <v>1.0</v>
      </c>
      <c r="G321" s="10" t="s">
        <v>302</v>
      </c>
      <c r="H321" s="24">
        <v>918866.0</v>
      </c>
      <c r="I321" s="25">
        <v>4.675647E7</v>
      </c>
      <c r="J321" s="26" t="s">
        <v>42</v>
      </c>
      <c r="K321" s="10" t="s">
        <v>54</v>
      </c>
      <c r="L321" s="8"/>
      <c r="M321" s="8"/>
      <c r="N321" s="26" t="s">
        <v>1061</v>
      </c>
      <c r="O321" s="26" t="s">
        <v>68</v>
      </c>
      <c r="P321" s="14">
        <v>0.361111111111111</v>
      </c>
      <c r="Q321" s="14">
        <v>0.36875</v>
      </c>
      <c r="R321" s="14">
        <v>0.361805555555556</v>
      </c>
      <c r="S321" s="14" t="s">
        <v>47</v>
      </c>
      <c r="T321" s="14" t="s">
        <v>47</v>
      </c>
      <c r="U321" s="14" t="s">
        <v>47</v>
      </c>
      <c r="V321" s="14" t="s">
        <v>47</v>
      </c>
      <c r="W321" s="26" t="s">
        <v>1062</v>
      </c>
      <c r="X321" s="27">
        <v>0.0</v>
      </c>
      <c r="Y321" s="27">
        <v>0.0</v>
      </c>
      <c r="Z321" s="27">
        <v>0.0</v>
      </c>
      <c r="AA321" s="25" t="s">
        <v>95</v>
      </c>
      <c r="AB321" s="25" t="s">
        <v>50</v>
      </c>
      <c r="AC321" s="26" t="s">
        <v>51</v>
      </c>
      <c r="AD321" s="26"/>
      <c r="AE321" s="26"/>
      <c r="AF321" s="8" t="s">
        <v>52</v>
      </c>
      <c r="AG321" s="10"/>
      <c r="AH321" s="16"/>
      <c r="AI321" s="17"/>
      <c r="AJ321" s="18"/>
      <c r="AK321" s="8"/>
    </row>
    <row r="322" ht="15.75" customHeight="1">
      <c r="A322" s="7">
        <v>45994.0</v>
      </c>
      <c r="B322" s="8" t="str">
        <f t="shared" si="1"/>
        <v>06 A 18</v>
      </c>
      <c r="C322" s="9" t="str">
        <f t="shared" si="2"/>
        <v>08:00 a 10:00</v>
      </c>
      <c r="D322" s="9" t="s">
        <v>178</v>
      </c>
      <c r="E322" s="10" t="s">
        <v>206</v>
      </c>
      <c r="F322" s="8">
        <v>1.0</v>
      </c>
      <c r="G322" s="10" t="s">
        <v>688</v>
      </c>
      <c r="H322" s="24">
        <v>918885.0</v>
      </c>
      <c r="I322" s="25">
        <v>4.6756582E7</v>
      </c>
      <c r="J322" s="26" t="s">
        <v>42</v>
      </c>
      <c r="K322" s="10" t="s">
        <v>87</v>
      </c>
      <c r="L322" s="8"/>
      <c r="M322" s="8"/>
      <c r="N322" s="26" t="s">
        <v>1063</v>
      </c>
      <c r="O322" s="26" t="s">
        <v>68</v>
      </c>
      <c r="P322" s="14">
        <v>0.372222222222222</v>
      </c>
      <c r="Q322" s="14">
        <v>0.420833333333333</v>
      </c>
      <c r="R322" s="14">
        <v>0.375</v>
      </c>
      <c r="S322" s="14" t="s">
        <v>47</v>
      </c>
      <c r="T322" s="14" t="s">
        <v>47</v>
      </c>
      <c r="U322" s="14" t="s">
        <v>47</v>
      </c>
      <c r="V322" s="14" t="s">
        <v>47</v>
      </c>
      <c r="W322" s="26" t="s">
        <v>1064</v>
      </c>
      <c r="X322" s="27">
        <v>0.0</v>
      </c>
      <c r="Y322" s="27">
        <v>0.0</v>
      </c>
      <c r="Z322" s="27">
        <v>0.0</v>
      </c>
      <c r="AA322" s="25" t="s">
        <v>70</v>
      </c>
      <c r="AB322" s="25" t="s">
        <v>50</v>
      </c>
      <c r="AC322" s="26" t="s">
        <v>51</v>
      </c>
      <c r="AD322" s="26"/>
      <c r="AE322" s="26"/>
      <c r="AF322" s="8" t="s">
        <v>52</v>
      </c>
      <c r="AG322" s="10"/>
      <c r="AH322" s="16"/>
      <c r="AI322" s="17"/>
      <c r="AJ322" s="18"/>
      <c r="AK322" s="8"/>
    </row>
    <row r="323" ht="15.75" customHeight="1">
      <c r="A323" s="7">
        <v>45994.0</v>
      </c>
      <c r="B323" s="8" t="str">
        <f t="shared" si="1"/>
        <v>06 A 18</v>
      </c>
      <c r="C323" s="9" t="str">
        <f t="shared" si="2"/>
        <v>08:00 a 10:00</v>
      </c>
      <c r="D323" s="9" t="s">
        <v>178</v>
      </c>
      <c r="E323" s="10" t="s">
        <v>206</v>
      </c>
      <c r="F323" s="8">
        <v>1.0</v>
      </c>
      <c r="G323" s="10" t="s">
        <v>1065</v>
      </c>
      <c r="H323" s="24">
        <v>918877.0</v>
      </c>
      <c r="I323" s="25">
        <v>4.6756614E7</v>
      </c>
      <c r="J323" s="26" t="s">
        <v>42</v>
      </c>
      <c r="K323" s="10" t="s">
        <v>458</v>
      </c>
      <c r="L323" s="8"/>
      <c r="M323" s="8"/>
      <c r="N323" s="26" t="s">
        <v>322</v>
      </c>
      <c r="O323" s="26" t="s">
        <v>68</v>
      </c>
      <c r="P323" s="14">
        <v>0.375694444444444</v>
      </c>
      <c r="Q323" s="14">
        <v>0.381944444444444</v>
      </c>
      <c r="R323" s="14"/>
      <c r="S323" s="14" t="s">
        <v>47</v>
      </c>
      <c r="T323" s="14" t="s">
        <v>47</v>
      </c>
      <c r="U323" s="14" t="s">
        <v>47</v>
      </c>
      <c r="V323" s="14" t="s">
        <v>47</v>
      </c>
      <c r="W323" s="26" t="s">
        <v>1066</v>
      </c>
      <c r="X323" s="27">
        <v>0.0</v>
      </c>
      <c r="Y323" s="27">
        <v>0.0</v>
      </c>
      <c r="Z323" s="27">
        <v>0.0</v>
      </c>
      <c r="AA323" s="25" t="s">
        <v>95</v>
      </c>
      <c r="AB323" s="25" t="s">
        <v>50</v>
      </c>
      <c r="AC323" s="26" t="s">
        <v>71</v>
      </c>
      <c r="AD323" s="26"/>
      <c r="AE323" s="26"/>
      <c r="AF323" s="8" t="s">
        <v>52</v>
      </c>
      <c r="AG323" s="10"/>
      <c r="AH323" s="16"/>
      <c r="AI323" s="17"/>
      <c r="AJ323" s="18"/>
      <c r="AK323" s="8"/>
    </row>
    <row r="324" ht="15.75" customHeight="1">
      <c r="A324" s="7">
        <v>45994.0</v>
      </c>
      <c r="B324" s="8" t="str">
        <f t="shared" si="1"/>
        <v>06 A 18</v>
      </c>
      <c r="C324" s="9" t="str">
        <f t="shared" si="2"/>
        <v>08:00 a 10:00</v>
      </c>
      <c r="D324" s="9" t="s">
        <v>178</v>
      </c>
      <c r="E324" s="10" t="s">
        <v>222</v>
      </c>
      <c r="F324" s="8">
        <v>1.0</v>
      </c>
      <c r="G324" s="10" t="s">
        <v>668</v>
      </c>
      <c r="H324" s="28">
        <v>918868.0</v>
      </c>
      <c r="I324" s="29">
        <v>4.675664E7</v>
      </c>
      <c r="J324" s="30" t="s">
        <v>42</v>
      </c>
      <c r="K324" s="10" t="s">
        <v>20</v>
      </c>
      <c r="L324" s="8"/>
      <c r="M324" s="8"/>
      <c r="N324" s="30" t="s">
        <v>1067</v>
      </c>
      <c r="O324" s="30" t="s">
        <v>46</v>
      </c>
      <c r="P324" s="14">
        <v>0.381944444444444</v>
      </c>
      <c r="Q324" s="14">
        <v>0.400694444444444</v>
      </c>
      <c r="R324" s="14">
        <v>0.381944444444444</v>
      </c>
      <c r="S324" s="14">
        <v>0.397222222222222</v>
      </c>
      <c r="T324" s="14" t="s">
        <v>47</v>
      </c>
      <c r="U324" s="14" t="s">
        <v>47</v>
      </c>
      <c r="V324" s="14" t="s">
        <v>47</v>
      </c>
      <c r="W324" s="30" t="s">
        <v>1068</v>
      </c>
      <c r="X324" s="27">
        <v>0.0</v>
      </c>
      <c r="Y324" s="27">
        <v>0.0</v>
      </c>
      <c r="Z324" s="31">
        <v>1.0</v>
      </c>
      <c r="AA324" s="29" t="s">
        <v>49</v>
      </c>
      <c r="AB324" s="29" t="s">
        <v>50</v>
      </c>
      <c r="AC324" s="30" t="s">
        <v>51</v>
      </c>
      <c r="AD324" s="30"/>
      <c r="AE324" s="30" t="s">
        <v>65</v>
      </c>
      <c r="AF324" s="8" t="s">
        <v>52</v>
      </c>
      <c r="AG324" s="10"/>
      <c r="AH324" s="16"/>
      <c r="AI324" s="17"/>
      <c r="AJ324" s="18"/>
      <c r="AK324" s="8"/>
    </row>
    <row r="325" ht="15.75" customHeight="1">
      <c r="A325" s="7">
        <v>45994.0</v>
      </c>
      <c r="B325" s="8" t="str">
        <f t="shared" si="1"/>
        <v>06 A 18</v>
      </c>
      <c r="C325" s="9" t="str">
        <f t="shared" si="2"/>
        <v>08:00 a 10:00</v>
      </c>
      <c r="D325" s="9" t="s">
        <v>178</v>
      </c>
      <c r="E325" s="10" t="s">
        <v>242</v>
      </c>
      <c r="F325" s="8">
        <v>1.0</v>
      </c>
      <c r="G325" s="10" t="s">
        <v>655</v>
      </c>
      <c r="H325" s="24">
        <v>926617.0</v>
      </c>
      <c r="I325" s="25">
        <v>4.6756813E7</v>
      </c>
      <c r="J325" s="26" t="s">
        <v>152</v>
      </c>
      <c r="K325" s="10" t="s">
        <v>43</v>
      </c>
      <c r="L325" s="8" t="s">
        <v>285</v>
      </c>
      <c r="M325" s="8"/>
      <c r="N325" s="26" t="s">
        <v>1069</v>
      </c>
      <c r="O325" s="26" t="s">
        <v>228</v>
      </c>
      <c r="P325" s="14">
        <v>0.397222222222222</v>
      </c>
      <c r="Q325" s="14">
        <v>0.400694444444444</v>
      </c>
      <c r="R325" s="14">
        <v>0.397222222222222</v>
      </c>
      <c r="S325" s="14" t="s">
        <v>47</v>
      </c>
      <c r="T325" s="14" t="s">
        <v>47</v>
      </c>
      <c r="U325" s="14" t="s">
        <v>47</v>
      </c>
      <c r="V325" s="14" t="s">
        <v>47</v>
      </c>
      <c r="W325" s="26" t="s">
        <v>1070</v>
      </c>
      <c r="X325" s="27">
        <v>0.0</v>
      </c>
      <c r="Y325" s="27">
        <v>0.0</v>
      </c>
      <c r="Z325" s="27">
        <v>0.0</v>
      </c>
      <c r="AA325" s="29" t="s">
        <v>515</v>
      </c>
      <c r="AB325" s="29" t="s">
        <v>50</v>
      </c>
      <c r="AC325" s="30" t="s">
        <v>51</v>
      </c>
      <c r="AD325" s="30"/>
      <c r="AE325" s="30"/>
      <c r="AF325" s="8" t="s">
        <v>52</v>
      </c>
      <c r="AG325" s="10"/>
      <c r="AH325" s="16"/>
      <c r="AI325" s="17"/>
      <c r="AJ325" s="18"/>
      <c r="AK325" s="8"/>
    </row>
    <row r="326" ht="15.75" customHeight="1">
      <c r="A326" s="7">
        <v>45994.0</v>
      </c>
      <c r="B326" s="8" t="str">
        <f t="shared" si="1"/>
        <v>06 A 18</v>
      </c>
      <c r="C326" s="9" t="str">
        <f t="shared" si="2"/>
        <v>08:00 a 10:00</v>
      </c>
      <c r="D326" s="9" t="s">
        <v>178</v>
      </c>
      <c r="E326" s="10" t="s">
        <v>199</v>
      </c>
      <c r="F326" s="8">
        <v>1.0</v>
      </c>
      <c r="G326" s="10" t="s">
        <v>685</v>
      </c>
      <c r="H326" s="28">
        <v>926404.0</v>
      </c>
      <c r="I326" s="29">
        <v>4.6756821E7</v>
      </c>
      <c r="J326" s="30" t="s">
        <v>86</v>
      </c>
      <c r="K326" s="10" t="s">
        <v>43</v>
      </c>
      <c r="L326" s="8" t="s">
        <v>106</v>
      </c>
      <c r="M326" s="8"/>
      <c r="N326" s="30" t="s">
        <v>1071</v>
      </c>
      <c r="O326" s="30" t="s">
        <v>113</v>
      </c>
      <c r="P326" s="14">
        <v>0.398611111111111</v>
      </c>
      <c r="Q326" s="14">
        <v>0.422222222222222</v>
      </c>
      <c r="R326" s="14">
        <v>0.398611111111111</v>
      </c>
      <c r="S326" s="14">
        <v>0.401388888888889</v>
      </c>
      <c r="T326" s="14" t="s">
        <v>47</v>
      </c>
      <c r="U326" s="14"/>
      <c r="V326" s="14"/>
      <c r="W326" s="30" t="s">
        <v>1072</v>
      </c>
      <c r="X326" s="27">
        <v>0.0</v>
      </c>
      <c r="Y326" s="27">
        <v>0.0</v>
      </c>
      <c r="Z326" s="31">
        <v>0.0</v>
      </c>
      <c r="AA326" s="29" t="s">
        <v>115</v>
      </c>
      <c r="AB326" s="29" t="s">
        <v>50</v>
      </c>
      <c r="AC326" s="30" t="s">
        <v>51</v>
      </c>
      <c r="AD326" s="30"/>
      <c r="AE326" s="30" t="s">
        <v>1054</v>
      </c>
      <c r="AF326" s="8" t="s">
        <v>52</v>
      </c>
      <c r="AG326" s="10"/>
      <c r="AH326" s="16"/>
      <c r="AI326" s="17"/>
      <c r="AJ326" s="18"/>
      <c r="AK326" s="8"/>
    </row>
    <row r="327" ht="15.75" customHeight="1">
      <c r="A327" s="7">
        <v>45994.0</v>
      </c>
      <c r="B327" s="8" t="str">
        <f t="shared" si="1"/>
        <v>06 A 18</v>
      </c>
      <c r="C327" s="9" t="str">
        <f t="shared" si="2"/>
        <v>08:00 a 10:00</v>
      </c>
      <c r="D327" s="9" t="s">
        <v>178</v>
      </c>
      <c r="E327" s="10" t="s">
        <v>206</v>
      </c>
      <c r="F327" s="8">
        <v>1.0</v>
      </c>
      <c r="G327" s="10" t="s">
        <v>766</v>
      </c>
      <c r="H327" s="28">
        <v>919158.0</v>
      </c>
      <c r="I327" s="29">
        <v>4.6756868E7</v>
      </c>
      <c r="J327" s="30" t="s">
        <v>42</v>
      </c>
      <c r="K327" s="10" t="s">
        <v>125</v>
      </c>
      <c r="L327" s="8"/>
      <c r="M327" s="8"/>
      <c r="N327" s="30" t="s">
        <v>1073</v>
      </c>
      <c r="O327" s="30" t="s">
        <v>56</v>
      </c>
      <c r="P327" s="14">
        <v>0.400694444444444</v>
      </c>
      <c r="Q327" s="14">
        <v>0.400694444444444</v>
      </c>
      <c r="R327" s="14"/>
      <c r="S327" s="14" t="s">
        <v>47</v>
      </c>
      <c r="T327" s="14" t="s">
        <v>47</v>
      </c>
      <c r="U327" s="14" t="s">
        <v>47</v>
      </c>
      <c r="V327" s="14" t="s">
        <v>47</v>
      </c>
      <c r="W327" s="30" t="s">
        <v>1074</v>
      </c>
      <c r="X327" s="27">
        <v>0.0</v>
      </c>
      <c r="Y327" s="27">
        <v>0.0</v>
      </c>
      <c r="Z327" s="31">
        <v>0.0</v>
      </c>
      <c r="AA327" s="29" t="s">
        <v>58</v>
      </c>
      <c r="AB327" s="29" t="s">
        <v>50</v>
      </c>
      <c r="AC327" s="30" t="s">
        <v>51</v>
      </c>
      <c r="AD327" s="30"/>
      <c r="AE327" s="30"/>
      <c r="AF327" s="8" t="s">
        <v>52</v>
      </c>
      <c r="AG327" s="10"/>
      <c r="AH327" s="16"/>
      <c r="AI327" s="17"/>
      <c r="AJ327" s="18"/>
      <c r="AK327" s="8"/>
    </row>
    <row r="328" ht="15.75" customHeight="1">
      <c r="A328" s="7">
        <v>45994.0</v>
      </c>
      <c r="B328" s="8" t="str">
        <f t="shared" si="1"/>
        <v>06 A 18</v>
      </c>
      <c r="C328" s="9" t="str">
        <f t="shared" si="2"/>
        <v>10:00 a 12:00</v>
      </c>
      <c r="D328" s="9" t="s">
        <v>178</v>
      </c>
      <c r="E328" s="10" t="s">
        <v>179</v>
      </c>
      <c r="F328" s="8">
        <v>1.0</v>
      </c>
      <c r="G328" s="10" t="s">
        <v>749</v>
      </c>
      <c r="H328" s="28">
        <v>923832.0</v>
      </c>
      <c r="I328" s="32">
        <v>4.6757068E7</v>
      </c>
      <c r="J328" s="30" t="s">
        <v>181</v>
      </c>
      <c r="K328" s="10" t="s">
        <v>125</v>
      </c>
      <c r="L328" s="8"/>
      <c r="M328" s="8"/>
      <c r="N328" s="30" t="s">
        <v>1075</v>
      </c>
      <c r="O328" s="30" t="s">
        <v>101</v>
      </c>
      <c r="P328" s="14">
        <v>0.416666666666667</v>
      </c>
      <c r="Q328" s="14">
        <v>0.432638888888889</v>
      </c>
      <c r="R328" s="14">
        <v>0.426388888888889</v>
      </c>
      <c r="S328" s="14"/>
      <c r="T328" s="14" t="s">
        <v>47</v>
      </c>
      <c r="U328" s="14"/>
      <c r="V328" s="14"/>
      <c r="W328" s="30" t="s">
        <v>1076</v>
      </c>
      <c r="X328" s="27">
        <v>0.0</v>
      </c>
      <c r="Y328" s="27">
        <v>0.0</v>
      </c>
      <c r="Z328" s="31">
        <v>0.0</v>
      </c>
      <c r="AA328" s="29" t="s">
        <v>103</v>
      </c>
      <c r="AB328" s="29" t="s">
        <v>50</v>
      </c>
      <c r="AC328" s="30" t="s">
        <v>71</v>
      </c>
      <c r="AD328" s="30"/>
      <c r="AE328" s="30"/>
      <c r="AF328" s="8" t="s">
        <v>52</v>
      </c>
      <c r="AG328" s="10"/>
      <c r="AH328" s="16"/>
      <c r="AI328" s="17"/>
      <c r="AJ328" s="18"/>
      <c r="AK328" s="8"/>
    </row>
    <row r="329" ht="15.75" customHeight="1">
      <c r="A329" s="7">
        <v>45994.0</v>
      </c>
      <c r="B329" s="8" t="str">
        <f t="shared" si="1"/>
        <v>06 A 18</v>
      </c>
      <c r="C329" s="9" t="str">
        <f t="shared" si="2"/>
        <v>10:00 a 12:00</v>
      </c>
      <c r="D329" s="9" t="s">
        <v>178</v>
      </c>
      <c r="E329" s="10" t="s">
        <v>206</v>
      </c>
      <c r="F329" s="8">
        <v>1.0</v>
      </c>
      <c r="G329" s="10" t="s">
        <v>688</v>
      </c>
      <c r="H329" s="28">
        <v>918931.0</v>
      </c>
      <c r="I329" s="29">
        <v>4.6757414E7</v>
      </c>
      <c r="J329" s="30" t="s">
        <v>42</v>
      </c>
      <c r="K329" s="10" t="s">
        <v>43</v>
      </c>
      <c r="L329" s="8" t="s">
        <v>106</v>
      </c>
      <c r="M329" s="8"/>
      <c r="N329" s="30" t="s">
        <v>1077</v>
      </c>
      <c r="O329" s="30" t="s">
        <v>68</v>
      </c>
      <c r="P329" s="14">
        <v>0.419444444444444</v>
      </c>
      <c r="Q329" s="14">
        <v>0.475694444444444</v>
      </c>
      <c r="R329" s="14">
        <v>0.459027777777778</v>
      </c>
      <c r="S329" s="14">
        <v>0.459027777777778</v>
      </c>
      <c r="T329" s="14" t="s">
        <v>47</v>
      </c>
      <c r="U329" s="14" t="s">
        <v>47</v>
      </c>
      <c r="V329" s="14" t="s">
        <v>47</v>
      </c>
      <c r="W329" s="30" t="s">
        <v>1078</v>
      </c>
      <c r="X329" s="27">
        <v>0.0</v>
      </c>
      <c r="Y329" s="27">
        <v>0.0</v>
      </c>
      <c r="Z329" s="31">
        <v>0.0</v>
      </c>
      <c r="AA329" s="29" t="s">
        <v>95</v>
      </c>
      <c r="AB329" s="29" t="s">
        <v>50</v>
      </c>
      <c r="AC329" s="30" t="s">
        <v>51</v>
      </c>
      <c r="AD329" s="30"/>
      <c r="AE329" s="30"/>
      <c r="AF329" s="8" t="s">
        <v>52</v>
      </c>
      <c r="AG329" s="10"/>
      <c r="AH329" s="16"/>
      <c r="AI329" s="17"/>
      <c r="AJ329" s="18"/>
      <c r="AK329" s="8"/>
    </row>
    <row r="330" ht="15.75" customHeight="1">
      <c r="A330" s="7">
        <v>45994.0</v>
      </c>
      <c r="B330" s="8" t="str">
        <f t="shared" si="1"/>
        <v>06 A 18</v>
      </c>
      <c r="C330" s="9" t="str">
        <f t="shared" si="2"/>
        <v>10:00 a 12:00</v>
      </c>
      <c r="D330" s="9" t="s">
        <v>178</v>
      </c>
      <c r="E330" s="10" t="s">
        <v>199</v>
      </c>
      <c r="F330" s="8">
        <v>1.0</v>
      </c>
      <c r="G330" s="10" t="s">
        <v>1079</v>
      </c>
      <c r="H330" s="28">
        <v>926528.0</v>
      </c>
      <c r="I330" s="29">
        <v>4.6757107E7</v>
      </c>
      <c r="J330" s="30" t="s">
        <v>86</v>
      </c>
      <c r="K330" s="10" t="s">
        <v>87</v>
      </c>
      <c r="L330" s="8"/>
      <c r="M330" s="8"/>
      <c r="N330" s="30" t="s">
        <v>1080</v>
      </c>
      <c r="O330" s="30" t="s">
        <v>253</v>
      </c>
      <c r="P330" s="14">
        <v>0.420138888888889</v>
      </c>
      <c r="Q330" s="14">
        <v>0.45625</v>
      </c>
      <c r="R330" s="14">
        <v>0.425</v>
      </c>
      <c r="S330" s="14"/>
      <c r="T330" s="14" t="s">
        <v>47</v>
      </c>
      <c r="U330" s="14"/>
      <c r="V330" s="14"/>
      <c r="W330" s="30" t="s">
        <v>1081</v>
      </c>
      <c r="X330" s="27">
        <v>0.0</v>
      </c>
      <c r="Y330" s="27">
        <v>0.0</v>
      </c>
      <c r="Z330" s="31">
        <v>0.0</v>
      </c>
      <c r="AA330" s="29" t="s">
        <v>255</v>
      </c>
      <c r="AB330" s="29" t="s">
        <v>50</v>
      </c>
      <c r="AC330" s="30" t="s">
        <v>51</v>
      </c>
      <c r="AD330" s="30"/>
      <c r="AE330" s="30"/>
      <c r="AF330" s="8" t="s">
        <v>52</v>
      </c>
      <c r="AG330" s="10"/>
      <c r="AH330" s="16"/>
      <c r="AI330" s="17"/>
      <c r="AJ330" s="18"/>
      <c r="AK330" s="8"/>
    </row>
    <row r="331" ht="15.75" customHeight="1">
      <c r="A331" s="7">
        <v>45994.0</v>
      </c>
      <c r="B331" s="8" t="str">
        <f t="shared" si="1"/>
        <v>06 A 18</v>
      </c>
      <c r="C331" s="9" t="str">
        <f t="shared" si="2"/>
        <v>10:00 a 12:00</v>
      </c>
      <c r="D331" s="9" t="s">
        <v>178</v>
      </c>
      <c r="E331" s="10" t="s">
        <v>199</v>
      </c>
      <c r="F331" s="8">
        <v>1.0</v>
      </c>
      <c r="G331" s="10" t="s">
        <v>1082</v>
      </c>
      <c r="H331" s="28">
        <v>919154.0</v>
      </c>
      <c r="I331" s="29">
        <v>4.6757088E7</v>
      </c>
      <c r="J331" s="30" t="s">
        <v>86</v>
      </c>
      <c r="K331" s="10" t="s">
        <v>43</v>
      </c>
      <c r="L331" s="8" t="s">
        <v>174</v>
      </c>
      <c r="M331" s="8" t="s">
        <v>118</v>
      </c>
      <c r="N331" s="30" t="s">
        <v>1083</v>
      </c>
      <c r="O331" s="30" t="s">
        <v>113</v>
      </c>
      <c r="P331" s="14">
        <v>0.432638888888889</v>
      </c>
      <c r="Q331" s="14">
        <v>0.45</v>
      </c>
      <c r="R331" s="14"/>
      <c r="S331" s="14">
        <v>0.432638888888889</v>
      </c>
      <c r="T331" s="14" t="s">
        <v>47</v>
      </c>
      <c r="U331" s="14"/>
      <c r="V331" s="14"/>
      <c r="W331" s="30" t="s">
        <v>1084</v>
      </c>
      <c r="X331" s="27">
        <v>0.0</v>
      </c>
      <c r="Y331" s="27">
        <v>1.0</v>
      </c>
      <c r="Z331" s="31">
        <v>0.0</v>
      </c>
      <c r="AA331" s="29" t="s">
        <v>115</v>
      </c>
      <c r="AB331" s="29" t="s">
        <v>50</v>
      </c>
      <c r="AC331" s="30" t="s">
        <v>51</v>
      </c>
      <c r="AD331" s="30"/>
      <c r="AE331" s="30"/>
      <c r="AF331" s="8" t="s">
        <v>177</v>
      </c>
      <c r="AG331" s="10"/>
      <c r="AH331" s="16"/>
      <c r="AI331" s="17"/>
      <c r="AJ331" s="18"/>
      <c r="AK331" s="8"/>
    </row>
    <row r="332" ht="15.75" customHeight="1">
      <c r="A332" s="7">
        <v>45994.0</v>
      </c>
      <c r="B332" s="8" t="str">
        <f t="shared" si="1"/>
        <v>06 A 18</v>
      </c>
      <c r="C332" s="9" t="str">
        <f t="shared" si="2"/>
        <v>10:00 a 12:00</v>
      </c>
      <c r="D332" s="9" t="s">
        <v>178</v>
      </c>
      <c r="E332" s="10" t="s">
        <v>206</v>
      </c>
      <c r="F332" s="8">
        <v>1.0</v>
      </c>
      <c r="G332" s="10" t="s">
        <v>743</v>
      </c>
      <c r="H332" s="28">
        <v>918888.0</v>
      </c>
      <c r="I332" s="29">
        <v>4.6757252E7</v>
      </c>
      <c r="J332" s="30" t="s">
        <v>42</v>
      </c>
      <c r="K332" s="10" t="s">
        <v>43</v>
      </c>
      <c r="L332" s="8" t="s">
        <v>285</v>
      </c>
      <c r="M332" s="8"/>
      <c r="N332" s="30" t="s">
        <v>1085</v>
      </c>
      <c r="O332" s="30" t="s">
        <v>196</v>
      </c>
      <c r="P332" s="14">
        <v>0.44375</v>
      </c>
      <c r="Q332" s="14">
        <v>0.45625</v>
      </c>
      <c r="R332" s="14">
        <v>0.44375</v>
      </c>
      <c r="S332" s="14">
        <v>0.44375</v>
      </c>
      <c r="T332" s="14" t="s">
        <v>47</v>
      </c>
      <c r="U332" s="14" t="s">
        <v>47</v>
      </c>
      <c r="V332" s="14" t="s">
        <v>47</v>
      </c>
      <c r="W332" s="30" t="s">
        <v>1086</v>
      </c>
      <c r="X332" s="27">
        <v>0.0</v>
      </c>
      <c r="Y332" s="27">
        <v>0.0</v>
      </c>
      <c r="Z332" s="31">
        <v>1.0</v>
      </c>
      <c r="AA332" s="29" t="s">
        <v>239</v>
      </c>
      <c r="AB332" s="29" t="s">
        <v>50</v>
      </c>
      <c r="AC332" s="30" t="s">
        <v>51</v>
      </c>
      <c r="AD332" s="30"/>
      <c r="AE332" s="30" t="s">
        <v>1054</v>
      </c>
      <c r="AF332" s="8" t="s">
        <v>52</v>
      </c>
      <c r="AG332" s="10"/>
      <c r="AH332" s="16"/>
      <c r="AI332" s="17"/>
      <c r="AJ332" s="18"/>
      <c r="AK332" s="8"/>
    </row>
    <row r="333" ht="15.75" customHeight="1">
      <c r="A333" s="7">
        <v>45994.0</v>
      </c>
      <c r="B333" s="8" t="str">
        <f t="shared" si="1"/>
        <v>06 A 18</v>
      </c>
      <c r="C333" s="9" t="str">
        <f t="shared" si="2"/>
        <v>10:00 a 12:00</v>
      </c>
      <c r="D333" s="9" t="s">
        <v>178</v>
      </c>
      <c r="E333" s="10" t="s">
        <v>206</v>
      </c>
      <c r="F333" s="8">
        <v>1.0</v>
      </c>
      <c r="G333" s="10" t="s">
        <v>774</v>
      </c>
      <c r="H333" s="28">
        <v>919149.0</v>
      </c>
      <c r="I333" s="29">
        <v>4.6757156E7</v>
      </c>
      <c r="J333" s="30" t="s">
        <v>42</v>
      </c>
      <c r="K333" s="10" t="s">
        <v>43</v>
      </c>
      <c r="L333" s="8" t="s">
        <v>147</v>
      </c>
      <c r="M333" s="8"/>
      <c r="N333" s="30" t="s">
        <v>1087</v>
      </c>
      <c r="O333" s="30" t="s">
        <v>191</v>
      </c>
      <c r="P333" s="14">
        <v>0.448611111111111</v>
      </c>
      <c r="Q333" s="14">
        <v>0.483333333333333</v>
      </c>
      <c r="R333" s="14">
        <v>0.448611111111111</v>
      </c>
      <c r="S333" s="14" t="s">
        <v>47</v>
      </c>
      <c r="T333" s="14" t="s">
        <v>47</v>
      </c>
      <c r="U333" s="14" t="s">
        <v>47</v>
      </c>
      <c r="V333" s="14" t="s">
        <v>47</v>
      </c>
      <c r="W333" s="30" t="s">
        <v>1088</v>
      </c>
      <c r="X333" s="27">
        <v>0.0</v>
      </c>
      <c r="Y333" s="27">
        <v>0.0</v>
      </c>
      <c r="Z333" s="31">
        <v>0.0</v>
      </c>
      <c r="AA333" s="29" t="s">
        <v>193</v>
      </c>
      <c r="AB333" s="29" t="s">
        <v>50</v>
      </c>
      <c r="AC333" s="30" t="s">
        <v>51</v>
      </c>
      <c r="AD333" s="30"/>
      <c r="AE333" s="30"/>
      <c r="AF333" s="8" t="s">
        <v>52</v>
      </c>
      <c r="AG333" s="10"/>
      <c r="AH333" s="16"/>
      <c r="AI333" s="17"/>
      <c r="AJ333" s="18"/>
      <c r="AK333" s="8"/>
    </row>
    <row r="334" ht="15.75" customHeight="1">
      <c r="A334" s="7">
        <v>45994.0</v>
      </c>
      <c r="B334" s="8" t="str">
        <f t="shared" si="1"/>
        <v>06 A 18</v>
      </c>
      <c r="C334" s="9" t="str">
        <f t="shared" si="2"/>
        <v>10:00 a 12:00</v>
      </c>
      <c r="D334" s="9" t="s">
        <v>178</v>
      </c>
      <c r="E334" s="10" t="s">
        <v>206</v>
      </c>
      <c r="F334" s="8">
        <v>1.0</v>
      </c>
      <c r="G334" s="10" t="s">
        <v>332</v>
      </c>
      <c r="H334" s="28">
        <v>926529.0</v>
      </c>
      <c r="I334" s="29">
        <v>4.6757423E7</v>
      </c>
      <c r="J334" s="30" t="s">
        <v>42</v>
      </c>
      <c r="K334" s="10" t="s">
        <v>43</v>
      </c>
      <c r="L334" s="8" t="s">
        <v>106</v>
      </c>
      <c r="M334" s="8"/>
      <c r="N334" s="30" t="s">
        <v>1089</v>
      </c>
      <c r="O334" s="30" t="s">
        <v>640</v>
      </c>
      <c r="P334" s="14">
        <v>0.452083333333333</v>
      </c>
      <c r="Q334" s="14">
        <v>0.555555555555556</v>
      </c>
      <c r="R334" s="14">
        <v>0.452083333333333</v>
      </c>
      <c r="S334" s="14" t="s">
        <v>47</v>
      </c>
      <c r="T334" s="14" t="s">
        <v>47</v>
      </c>
      <c r="U334" s="14" t="s">
        <v>1090</v>
      </c>
      <c r="V334" s="14">
        <v>0.452083333333333</v>
      </c>
      <c r="W334" s="30" t="s">
        <v>1091</v>
      </c>
      <c r="X334" s="27">
        <v>0.0</v>
      </c>
      <c r="Y334" s="27">
        <v>0.0</v>
      </c>
      <c r="Z334" s="31">
        <v>0.0</v>
      </c>
      <c r="AA334" s="29" t="s">
        <v>270</v>
      </c>
      <c r="AB334" s="29" t="s">
        <v>50</v>
      </c>
      <c r="AC334" s="30" t="s">
        <v>71</v>
      </c>
      <c r="AD334" s="30"/>
      <c r="AE334" s="30"/>
      <c r="AF334" s="8" t="s">
        <v>52</v>
      </c>
      <c r="AG334" s="10"/>
      <c r="AH334" s="16"/>
      <c r="AI334" s="17"/>
      <c r="AJ334" s="18"/>
      <c r="AK334" s="8"/>
    </row>
    <row r="335" ht="15.75" customHeight="1">
      <c r="A335" s="7">
        <v>45994.0</v>
      </c>
      <c r="B335" s="8" t="str">
        <f t="shared" si="1"/>
        <v>06 A 18</v>
      </c>
      <c r="C335" s="9" t="str">
        <f t="shared" si="2"/>
        <v>10:00 a 12:00</v>
      </c>
      <c r="D335" s="9" t="s">
        <v>178</v>
      </c>
      <c r="E335" s="10" t="s">
        <v>206</v>
      </c>
      <c r="F335" s="8">
        <v>1.0</v>
      </c>
      <c r="G335" s="10" t="s">
        <v>711</v>
      </c>
      <c r="H335" s="24">
        <v>918910.0</v>
      </c>
      <c r="I335" s="25">
        <v>4.675743E7</v>
      </c>
      <c r="J335" s="26" t="s">
        <v>42</v>
      </c>
      <c r="K335" s="10" t="s">
        <v>43</v>
      </c>
      <c r="L335" s="8" t="s">
        <v>174</v>
      </c>
      <c r="M335" s="8"/>
      <c r="N335" s="26" t="s">
        <v>1092</v>
      </c>
      <c r="O335" s="26" t="s">
        <v>737</v>
      </c>
      <c r="P335" s="14">
        <v>0.457638888888889</v>
      </c>
      <c r="Q335" s="14">
        <v>0.477083333333333</v>
      </c>
      <c r="R335" s="14">
        <v>0.457638888888889</v>
      </c>
      <c r="S335" s="14" t="s">
        <v>47</v>
      </c>
      <c r="T335" s="14" t="s">
        <v>47</v>
      </c>
      <c r="U335" s="14" t="s">
        <v>47</v>
      </c>
      <c r="V335" s="14" t="s">
        <v>47</v>
      </c>
      <c r="W335" s="26" t="s">
        <v>1093</v>
      </c>
      <c r="X335" s="27">
        <v>0.0</v>
      </c>
      <c r="Y335" s="27">
        <v>0.0</v>
      </c>
      <c r="Z335" s="27">
        <v>0.0</v>
      </c>
      <c r="AA335" s="25" t="s">
        <v>83</v>
      </c>
      <c r="AB335" s="25" t="s">
        <v>50</v>
      </c>
      <c r="AC335" s="26" t="s">
        <v>51</v>
      </c>
      <c r="AD335" s="26"/>
      <c r="AE335" s="26"/>
      <c r="AF335" s="8" t="s">
        <v>52</v>
      </c>
      <c r="AG335" s="10"/>
      <c r="AH335" s="10"/>
      <c r="AI335" s="10"/>
      <c r="AJ335" s="8"/>
      <c r="AK335" s="8"/>
    </row>
    <row r="336" ht="15.75" customHeight="1">
      <c r="A336" s="7">
        <v>45994.0</v>
      </c>
      <c r="B336" s="8" t="str">
        <f t="shared" si="1"/>
        <v>06 A 18</v>
      </c>
      <c r="C336" s="9" t="str">
        <f t="shared" si="2"/>
        <v>10:00 a 12:00</v>
      </c>
      <c r="D336" s="9" t="s">
        <v>178</v>
      </c>
      <c r="E336" s="10" t="s">
        <v>206</v>
      </c>
      <c r="F336" s="8">
        <v>1.0</v>
      </c>
      <c r="G336" s="10" t="s">
        <v>766</v>
      </c>
      <c r="H336" s="29">
        <v>918919.0</v>
      </c>
      <c r="I336" s="29">
        <v>4.6757498E7</v>
      </c>
      <c r="J336" s="30" t="s">
        <v>42</v>
      </c>
      <c r="K336" s="10" t="s">
        <v>87</v>
      </c>
      <c r="L336" s="8"/>
      <c r="M336" s="8"/>
      <c r="N336" s="30" t="s">
        <v>1094</v>
      </c>
      <c r="O336" s="30" t="s">
        <v>56</v>
      </c>
      <c r="P336" s="14">
        <v>0.457638888888889</v>
      </c>
      <c r="Q336" s="14">
        <v>0.477083333333333</v>
      </c>
      <c r="R336" s="14">
        <v>0.470138888888889</v>
      </c>
      <c r="S336" s="14" t="s">
        <v>47</v>
      </c>
      <c r="T336" s="14" t="s">
        <v>47</v>
      </c>
      <c r="U336" s="33" t="s">
        <v>47</v>
      </c>
      <c r="V336" s="14" t="s">
        <v>47</v>
      </c>
      <c r="W336" s="34" t="s">
        <v>1095</v>
      </c>
      <c r="X336" s="27">
        <v>0.0</v>
      </c>
      <c r="Y336" s="27">
        <v>0.0</v>
      </c>
      <c r="Z336" s="35">
        <v>0.0</v>
      </c>
      <c r="AA336" s="36" t="s">
        <v>58</v>
      </c>
      <c r="AB336" s="36" t="s">
        <v>50</v>
      </c>
      <c r="AC336" s="34" t="s">
        <v>51</v>
      </c>
      <c r="AD336" s="34" t="s">
        <v>59</v>
      </c>
      <c r="AE336" s="34"/>
      <c r="AF336" s="8" t="s">
        <v>52</v>
      </c>
      <c r="AG336" s="10"/>
      <c r="AH336" s="16"/>
      <c r="AI336" s="17"/>
      <c r="AJ336" s="18"/>
      <c r="AK336" s="8"/>
    </row>
    <row r="337" ht="15.75" customHeight="1">
      <c r="A337" s="7">
        <v>45994.0</v>
      </c>
      <c r="B337" s="8" t="str">
        <f t="shared" si="1"/>
        <v>06 A 18</v>
      </c>
      <c r="C337" s="9" t="str">
        <f t="shared" si="2"/>
        <v>10:00 a 12:00</v>
      </c>
      <c r="D337" s="9" t="s">
        <v>178</v>
      </c>
      <c r="E337" s="10" t="s">
        <v>206</v>
      </c>
      <c r="F337" s="8">
        <v>1.0</v>
      </c>
      <c r="G337" s="10" t="s">
        <v>194</v>
      </c>
      <c r="H337" s="24">
        <v>918908.0</v>
      </c>
      <c r="I337" s="25">
        <v>4.6757555E7</v>
      </c>
      <c r="J337" s="26" t="s">
        <v>42</v>
      </c>
      <c r="K337" s="10" t="s">
        <v>125</v>
      </c>
      <c r="L337" s="8"/>
      <c r="M337" s="8"/>
      <c r="N337" s="26" t="s">
        <v>1096</v>
      </c>
      <c r="O337" s="26" t="s">
        <v>68</v>
      </c>
      <c r="P337" s="14">
        <v>0.463888888888889</v>
      </c>
      <c r="Q337" s="14">
        <v>0.470138888888889</v>
      </c>
      <c r="R337" s="14">
        <v>0.464583333333333</v>
      </c>
      <c r="S337" s="14" t="s">
        <v>47</v>
      </c>
      <c r="T337" s="14" t="s">
        <v>47</v>
      </c>
      <c r="U337" s="14" t="s">
        <v>47</v>
      </c>
      <c r="V337" s="14" t="s">
        <v>47</v>
      </c>
      <c r="W337" s="26" t="s">
        <v>1097</v>
      </c>
      <c r="X337" s="27">
        <v>0.0</v>
      </c>
      <c r="Y337" s="27">
        <v>0.0</v>
      </c>
      <c r="Z337" s="27">
        <v>0.0</v>
      </c>
      <c r="AA337" s="25" t="s">
        <v>70</v>
      </c>
      <c r="AB337" s="25" t="s">
        <v>50</v>
      </c>
      <c r="AC337" s="26" t="s">
        <v>51</v>
      </c>
      <c r="AD337" s="26"/>
      <c r="AE337" s="26"/>
      <c r="AF337" s="8" t="s">
        <v>52</v>
      </c>
      <c r="AG337" s="10"/>
      <c r="AH337" s="10"/>
      <c r="AI337" s="10"/>
      <c r="AJ337" s="8"/>
      <c r="AK337" s="8"/>
      <c r="AM337" s="20"/>
      <c r="AN337" s="20"/>
    </row>
    <row r="338" ht="15.75" customHeight="1">
      <c r="A338" s="7">
        <v>45994.0</v>
      </c>
      <c r="B338" s="8" t="str">
        <f t="shared" si="1"/>
        <v>06 A 18</v>
      </c>
      <c r="C338" s="9" t="str">
        <f t="shared" si="2"/>
        <v>10:00 a 12:00</v>
      </c>
      <c r="D338" s="9" t="s">
        <v>178</v>
      </c>
      <c r="E338" s="10" t="s">
        <v>179</v>
      </c>
      <c r="F338" s="8">
        <v>1.0</v>
      </c>
      <c r="G338" s="10" t="s">
        <v>677</v>
      </c>
      <c r="H338" s="24">
        <v>923837.0</v>
      </c>
      <c r="I338" s="25">
        <v>4.6755983E7</v>
      </c>
      <c r="J338" s="26" t="s">
        <v>181</v>
      </c>
      <c r="K338" s="10" t="s">
        <v>44</v>
      </c>
      <c r="L338" s="8"/>
      <c r="M338" s="8" t="s">
        <v>44</v>
      </c>
      <c r="N338" s="26" t="s">
        <v>1098</v>
      </c>
      <c r="O338" s="26" t="s">
        <v>101</v>
      </c>
      <c r="P338" s="14">
        <v>0.46875</v>
      </c>
      <c r="Q338" s="14">
        <v>0.3125</v>
      </c>
      <c r="R338" s="14">
        <v>0.351388888888889</v>
      </c>
      <c r="S338" s="14"/>
      <c r="T338" s="14" t="s">
        <v>47</v>
      </c>
      <c r="U338" s="14"/>
      <c r="V338" s="14"/>
      <c r="W338" s="26" t="s">
        <v>1099</v>
      </c>
      <c r="X338" s="27">
        <v>0.0</v>
      </c>
      <c r="Y338" s="27">
        <v>1.0</v>
      </c>
      <c r="Z338" s="27">
        <v>0.0</v>
      </c>
      <c r="AA338" s="25" t="s">
        <v>103</v>
      </c>
      <c r="AB338" s="25" t="s">
        <v>50</v>
      </c>
      <c r="AC338" s="26" t="s">
        <v>51</v>
      </c>
      <c r="AD338" s="26"/>
      <c r="AE338" s="26" t="s">
        <v>116</v>
      </c>
      <c r="AF338" s="8" t="s">
        <v>73</v>
      </c>
      <c r="AG338" s="10"/>
      <c r="AH338" s="10"/>
      <c r="AI338" s="10"/>
      <c r="AJ338" s="8"/>
      <c r="AK338" s="10"/>
    </row>
    <row r="339" ht="15.75" customHeight="1">
      <c r="A339" s="7">
        <v>45994.0</v>
      </c>
      <c r="B339" s="8" t="str">
        <f t="shared" si="1"/>
        <v>06 A 18</v>
      </c>
      <c r="C339" s="9" t="str">
        <f t="shared" si="2"/>
        <v>10:00 a 12:00</v>
      </c>
      <c r="D339" s="9" t="s">
        <v>178</v>
      </c>
      <c r="E339" s="10" t="s">
        <v>206</v>
      </c>
      <c r="F339" s="8">
        <v>1.0</v>
      </c>
      <c r="G339" s="10" t="s">
        <v>727</v>
      </c>
      <c r="H339" s="28">
        <v>918938.0</v>
      </c>
      <c r="I339" s="29">
        <v>4.6757584E7</v>
      </c>
      <c r="J339" s="30" t="s">
        <v>42</v>
      </c>
      <c r="K339" s="10" t="s">
        <v>43</v>
      </c>
      <c r="L339" s="8" t="s">
        <v>147</v>
      </c>
      <c r="M339" s="8"/>
      <c r="N339" s="30" t="s">
        <v>1100</v>
      </c>
      <c r="O339" s="30" t="s">
        <v>159</v>
      </c>
      <c r="P339" s="14">
        <v>0.466666666666667</v>
      </c>
      <c r="Q339" s="14">
        <v>0.516666666666667</v>
      </c>
      <c r="R339" s="14">
        <v>0.467361111111111</v>
      </c>
      <c r="S339" s="14" t="s">
        <v>47</v>
      </c>
      <c r="T339" s="14" t="s">
        <v>47</v>
      </c>
      <c r="U339" s="14" t="s">
        <v>47</v>
      </c>
      <c r="V339" s="14" t="s">
        <v>47</v>
      </c>
      <c r="W339" s="30" t="s">
        <v>1101</v>
      </c>
      <c r="X339" s="27">
        <v>0.0</v>
      </c>
      <c r="Y339" s="27">
        <v>0.0</v>
      </c>
      <c r="Z339" s="31">
        <v>0.0</v>
      </c>
      <c r="AA339" s="29" t="s">
        <v>161</v>
      </c>
      <c r="AB339" s="29" t="s">
        <v>50</v>
      </c>
      <c r="AC339" s="30" t="s">
        <v>51</v>
      </c>
      <c r="AD339" s="30"/>
      <c r="AE339" s="30"/>
      <c r="AF339" s="8" t="s">
        <v>52</v>
      </c>
      <c r="AG339" s="10"/>
      <c r="AH339" s="16"/>
      <c r="AI339" s="17"/>
      <c r="AJ339" s="18"/>
      <c r="AK339" s="8"/>
    </row>
    <row r="340" ht="15.75" customHeight="1">
      <c r="A340" s="7">
        <v>45994.0</v>
      </c>
      <c r="B340" s="8" t="str">
        <f t="shared" si="1"/>
        <v>06 A 18</v>
      </c>
      <c r="C340" s="9" t="str">
        <f t="shared" si="2"/>
        <v>10:00 a 12:00</v>
      </c>
      <c r="D340" s="9" t="s">
        <v>178</v>
      </c>
      <c r="E340" s="10" t="s">
        <v>179</v>
      </c>
      <c r="F340" s="8">
        <v>1.0</v>
      </c>
      <c r="G340" s="10" t="s">
        <v>677</v>
      </c>
      <c r="H340" s="28">
        <v>923838.0</v>
      </c>
      <c r="I340" s="29">
        <v>4.6757675E7</v>
      </c>
      <c r="J340" s="30" t="s">
        <v>181</v>
      </c>
      <c r="K340" s="10" t="s">
        <v>98</v>
      </c>
      <c r="L340" s="8"/>
      <c r="M340" s="8"/>
      <c r="N340" s="30" t="s">
        <v>1098</v>
      </c>
      <c r="O340" s="30" t="s">
        <v>101</v>
      </c>
      <c r="P340" s="14">
        <v>0.469444444444444</v>
      </c>
      <c r="Q340" s="14">
        <v>0.477083333333333</v>
      </c>
      <c r="R340" s="14">
        <v>0.469444444444444</v>
      </c>
      <c r="S340" s="14"/>
      <c r="T340" s="14" t="s">
        <v>47</v>
      </c>
      <c r="U340" s="14"/>
      <c r="V340" s="14"/>
      <c r="W340" s="30" t="s">
        <v>1102</v>
      </c>
      <c r="X340" s="27">
        <v>0.0</v>
      </c>
      <c r="Y340" s="27">
        <v>0.0</v>
      </c>
      <c r="Z340" s="31">
        <v>0.0</v>
      </c>
      <c r="AA340" s="29" t="s">
        <v>103</v>
      </c>
      <c r="AB340" s="29" t="s">
        <v>50</v>
      </c>
      <c r="AC340" s="30" t="s">
        <v>71</v>
      </c>
      <c r="AD340" s="30"/>
      <c r="AE340" s="30"/>
      <c r="AF340" s="8" t="s">
        <v>52</v>
      </c>
      <c r="AG340" s="10"/>
      <c r="AH340" s="16"/>
      <c r="AI340" s="17"/>
      <c r="AJ340" s="18"/>
      <c r="AK340" s="8"/>
    </row>
    <row r="341" ht="15.75" customHeight="1">
      <c r="A341" s="37">
        <v>45994.0</v>
      </c>
      <c r="B341" s="8" t="str">
        <f t="shared" si="1"/>
        <v>06 A 18</v>
      </c>
      <c r="C341" s="9" t="str">
        <f t="shared" si="2"/>
        <v>10:00 a 12:00</v>
      </c>
      <c r="D341" s="9" t="s">
        <v>178</v>
      </c>
      <c r="E341" s="38" t="s">
        <v>199</v>
      </c>
      <c r="F341" s="8">
        <v>1.0</v>
      </c>
      <c r="G341" s="38" t="s">
        <v>1082</v>
      </c>
      <c r="H341" s="28">
        <v>919168.0</v>
      </c>
      <c r="I341" s="29">
        <v>4.6757611E7</v>
      </c>
      <c r="J341" s="30" t="s">
        <v>86</v>
      </c>
      <c r="K341" s="10" t="s">
        <v>43</v>
      </c>
      <c r="L341" s="39" t="s">
        <v>44</v>
      </c>
      <c r="M341" s="39"/>
      <c r="N341" s="30" t="s">
        <v>1103</v>
      </c>
      <c r="O341" s="30" t="s">
        <v>113</v>
      </c>
      <c r="P341" s="40">
        <v>0.472222222222222</v>
      </c>
      <c r="Q341" s="40">
        <v>0.488888888888889</v>
      </c>
      <c r="R341" s="40">
        <v>0.473611111111111</v>
      </c>
      <c r="S341" s="40"/>
      <c r="T341" s="40"/>
      <c r="U341" s="40"/>
      <c r="V341" s="40"/>
      <c r="W341" s="30" t="s">
        <v>1104</v>
      </c>
      <c r="X341" s="31">
        <v>0.0</v>
      </c>
      <c r="Y341" s="31">
        <v>0.0</v>
      </c>
      <c r="Z341" s="31">
        <v>0.0</v>
      </c>
      <c r="AA341" s="29" t="s">
        <v>321</v>
      </c>
      <c r="AB341" s="29" t="s">
        <v>50</v>
      </c>
      <c r="AC341" s="30" t="s">
        <v>51</v>
      </c>
      <c r="AD341" s="30"/>
      <c r="AE341" s="30"/>
      <c r="AF341" s="39" t="s">
        <v>52</v>
      </c>
      <c r="AG341" s="38"/>
      <c r="AH341" s="38"/>
      <c r="AI341" s="38"/>
      <c r="AJ341" s="39"/>
      <c r="AK341" s="39"/>
    </row>
    <row r="342" ht="15.75" customHeight="1">
      <c r="A342" s="7">
        <v>45994.0</v>
      </c>
      <c r="B342" s="8" t="str">
        <f t="shared" si="1"/>
        <v>06 A 18</v>
      </c>
      <c r="C342" s="9" t="str">
        <f t="shared" si="2"/>
        <v>10:00 a 12:00</v>
      </c>
      <c r="D342" s="9" t="s">
        <v>178</v>
      </c>
      <c r="E342" s="10" t="s">
        <v>206</v>
      </c>
      <c r="F342" s="8">
        <v>1.0</v>
      </c>
      <c r="G342" s="10" t="s">
        <v>1105</v>
      </c>
      <c r="H342" s="24">
        <v>918951.0</v>
      </c>
      <c r="I342" s="25">
        <v>4.6757634E7</v>
      </c>
      <c r="J342" s="26" t="s">
        <v>42</v>
      </c>
      <c r="K342" s="10" t="s">
        <v>43</v>
      </c>
      <c r="L342" s="8" t="s">
        <v>285</v>
      </c>
      <c r="M342" s="8"/>
      <c r="N342" s="26" t="s">
        <v>1106</v>
      </c>
      <c r="O342" s="26" t="s">
        <v>237</v>
      </c>
      <c r="P342" s="14">
        <v>0.476388888888889</v>
      </c>
      <c r="Q342" s="14">
        <v>0.667361111111111</v>
      </c>
      <c r="R342" s="14">
        <v>0.476388888888889</v>
      </c>
      <c r="S342" s="14">
        <v>0.479861111111111</v>
      </c>
      <c r="T342" s="14" t="s">
        <v>47</v>
      </c>
      <c r="U342" s="14" t="s">
        <v>47</v>
      </c>
      <c r="V342" s="14" t="s">
        <v>47</v>
      </c>
      <c r="W342" s="26" t="s">
        <v>1107</v>
      </c>
      <c r="X342" s="27">
        <v>0.0</v>
      </c>
      <c r="Y342" s="27">
        <v>0.0</v>
      </c>
      <c r="Z342" s="27">
        <v>1.0</v>
      </c>
      <c r="AA342" s="29" t="s">
        <v>270</v>
      </c>
      <c r="AB342" s="29" t="s">
        <v>50</v>
      </c>
      <c r="AC342" s="30" t="s">
        <v>51</v>
      </c>
      <c r="AD342" s="30"/>
      <c r="AE342" s="30" t="s">
        <v>65</v>
      </c>
      <c r="AF342" s="8" t="s">
        <v>52</v>
      </c>
      <c r="AG342" s="10"/>
      <c r="AH342" s="16"/>
      <c r="AI342" s="17"/>
      <c r="AJ342" s="18"/>
      <c r="AK342" s="8"/>
    </row>
    <row r="343" ht="15.75" customHeight="1">
      <c r="A343" s="7">
        <v>45994.0</v>
      </c>
      <c r="B343" s="8" t="str">
        <f t="shared" si="1"/>
        <v>06 A 18</v>
      </c>
      <c r="C343" s="9" t="str">
        <f t="shared" si="2"/>
        <v>10:00 a 12:00</v>
      </c>
      <c r="D343" s="9" t="s">
        <v>178</v>
      </c>
      <c r="E343" s="10" t="s">
        <v>222</v>
      </c>
      <c r="F343" s="8">
        <v>1.0</v>
      </c>
      <c r="G343" s="10" t="s">
        <v>688</v>
      </c>
      <c r="H343" s="28">
        <v>918923.0</v>
      </c>
      <c r="I343" s="29">
        <v>4.67578E7</v>
      </c>
      <c r="J343" s="30" t="s">
        <v>42</v>
      </c>
      <c r="K343" s="10" t="s">
        <v>43</v>
      </c>
      <c r="L343" s="8" t="s">
        <v>174</v>
      </c>
      <c r="M343" s="8" t="s">
        <v>118</v>
      </c>
      <c r="N343" s="30" t="s">
        <v>1108</v>
      </c>
      <c r="O343" s="30" t="s">
        <v>68</v>
      </c>
      <c r="P343" s="14">
        <v>0.480555555555556</v>
      </c>
      <c r="Q343" s="14">
        <v>0.520833333333333</v>
      </c>
      <c r="R343" s="14">
        <v>0.492361111111111</v>
      </c>
      <c r="S343" s="14">
        <v>0.509027777777778</v>
      </c>
      <c r="T343" s="14" t="s">
        <v>47</v>
      </c>
      <c r="U343" s="14" t="s">
        <v>47</v>
      </c>
      <c r="V343" s="14" t="s">
        <v>47</v>
      </c>
      <c r="W343" s="30" t="s">
        <v>1109</v>
      </c>
      <c r="X343" s="27">
        <v>0.0</v>
      </c>
      <c r="Y343" s="27">
        <v>1.0</v>
      </c>
      <c r="Z343" s="31">
        <v>0.0</v>
      </c>
      <c r="AA343" s="29" t="s">
        <v>70</v>
      </c>
      <c r="AB343" s="29" t="s">
        <v>50</v>
      </c>
      <c r="AC343" s="30" t="s">
        <v>51</v>
      </c>
      <c r="AD343" s="30" t="s">
        <v>59</v>
      </c>
      <c r="AE343" s="30"/>
      <c r="AF343" s="8" t="s">
        <v>177</v>
      </c>
      <c r="AG343" s="10" t="s">
        <v>52</v>
      </c>
      <c r="AH343" s="16"/>
      <c r="AI343" s="17"/>
      <c r="AJ343" s="18"/>
      <c r="AK343" s="8"/>
    </row>
    <row r="344" ht="15.75" customHeight="1">
      <c r="A344" s="7">
        <v>45994.0</v>
      </c>
      <c r="B344" s="8" t="str">
        <f t="shared" si="1"/>
        <v>06 A 18</v>
      </c>
      <c r="C344" s="9" t="str">
        <f t="shared" si="2"/>
        <v>10:00 a 12:00</v>
      </c>
      <c r="D344" s="9" t="s">
        <v>178</v>
      </c>
      <c r="E344" s="10" t="s">
        <v>242</v>
      </c>
      <c r="F344" s="8">
        <v>1.0</v>
      </c>
      <c r="G344" s="10" t="s">
        <v>1048</v>
      </c>
      <c r="H344" s="43"/>
      <c r="I344" s="10">
        <v>4.6757703E7</v>
      </c>
      <c r="J344" s="10" t="s">
        <v>152</v>
      </c>
      <c r="K344" s="10" t="s">
        <v>43</v>
      </c>
      <c r="L344" s="8" t="s">
        <v>147</v>
      </c>
      <c r="M344" s="8"/>
      <c r="N344" s="10" t="s">
        <v>1110</v>
      </c>
      <c r="O344" s="10" t="s">
        <v>327</v>
      </c>
      <c r="P344" s="14">
        <v>0.48125</v>
      </c>
      <c r="Q344" s="14">
        <v>0.497916666666667</v>
      </c>
      <c r="R344" s="14">
        <v>0.48125</v>
      </c>
      <c r="S344" s="14" t="s">
        <v>47</v>
      </c>
      <c r="T344" s="14" t="s">
        <v>47</v>
      </c>
      <c r="U344" s="14" t="s">
        <v>47</v>
      </c>
      <c r="V344" s="14" t="s">
        <v>47</v>
      </c>
      <c r="W344" s="10" t="s">
        <v>1111</v>
      </c>
      <c r="X344" s="15">
        <v>0.0</v>
      </c>
      <c r="Y344" s="15">
        <v>0.0</v>
      </c>
      <c r="Z344" s="15">
        <v>0.0</v>
      </c>
      <c r="AA344" s="10" t="s">
        <v>329</v>
      </c>
      <c r="AB344" s="10" t="s">
        <v>50</v>
      </c>
      <c r="AC344" s="10" t="s">
        <v>51</v>
      </c>
      <c r="AD344" s="10"/>
      <c r="AE344" s="10"/>
      <c r="AF344" s="8" t="s">
        <v>52</v>
      </c>
      <c r="AG344" s="10"/>
      <c r="AH344" s="16"/>
      <c r="AI344" s="17"/>
      <c r="AJ344" s="44"/>
      <c r="AK344" s="10"/>
    </row>
    <row r="345" ht="15.75" customHeight="1">
      <c r="A345" s="7">
        <v>45994.0</v>
      </c>
      <c r="B345" s="8" t="str">
        <f t="shared" si="1"/>
        <v>06 A 18</v>
      </c>
      <c r="C345" s="9" t="str">
        <f t="shared" si="2"/>
        <v>10:00 a 12:00</v>
      </c>
      <c r="D345" s="9" t="s">
        <v>178</v>
      </c>
      <c r="E345" s="10" t="s">
        <v>199</v>
      </c>
      <c r="F345" s="8">
        <v>1.0</v>
      </c>
      <c r="G345" s="10" t="s">
        <v>680</v>
      </c>
      <c r="H345" s="43">
        <v>926536.0</v>
      </c>
      <c r="I345" s="10">
        <v>4.6757863E7</v>
      </c>
      <c r="J345" s="10" t="s">
        <v>86</v>
      </c>
      <c r="K345" s="10" t="s">
        <v>87</v>
      </c>
      <c r="L345" s="8"/>
      <c r="M345" s="8"/>
      <c r="N345" s="10" t="s">
        <v>1112</v>
      </c>
      <c r="O345" s="10" t="s">
        <v>154</v>
      </c>
      <c r="P345" s="14">
        <v>0.486805555555556</v>
      </c>
      <c r="Q345" s="14">
        <v>0.497916666666667</v>
      </c>
      <c r="R345" s="14">
        <v>0.48125</v>
      </c>
      <c r="S345" s="14"/>
      <c r="T345" s="14"/>
      <c r="U345" s="14"/>
      <c r="V345" s="14"/>
      <c r="W345" s="10" t="s">
        <v>1113</v>
      </c>
      <c r="X345" s="15">
        <v>0.0</v>
      </c>
      <c r="Y345" s="15">
        <v>0.0</v>
      </c>
      <c r="Z345" s="15">
        <v>0.0</v>
      </c>
      <c r="AA345" s="10" t="s">
        <v>509</v>
      </c>
      <c r="AB345" s="10" t="s">
        <v>50</v>
      </c>
      <c r="AC345" s="10" t="s">
        <v>51</v>
      </c>
      <c r="AD345" s="10"/>
      <c r="AE345" s="10"/>
      <c r="AF345" s="8" t="s">
        <v>52</v>
      </c>
      <c r="AG345" s="10"/>
      <c r="AH345" s="16"/>
      <c r="AI345" s="17"/>
      <c r="AJ345" s="44"/>
      <c r="AK345" s="10"/>
    </row>
    <row r="346" ht="15.75" customHeight="1">
      <c r="A346" s="7">
        <v>45994.0</v>
      </c>
      <c r="B346" s="8" t="str">
        <f t="shared" si="1"/>
        <v>06 A 18</v>
      </c>
      <c r="C346" s="9" t="str">
        <f t="shared" si="2"/>
        <v>10:00 a 12:00</v>
      </c>
      <c r="D346" s="9" t="s">
        <v>178</v>
      </c>
      <c r="E346" s="10" t="s">
        <v>199</v>
      </c>
      <c r="F346" s="8">
        <v>1.0</v>
      </c>
      <c r="G346" s="10" t="s">
        <v>685</v>
      </c>
      <c r="H346" s="28">
        <v>926408.0</v>
      </c>
      <c r="I346" s="29">
        <v>4.675791E7</v>
      </c>
      <c r="J346" s="30" t="s">
        <v>86</v>
      </c>
      <c r="K346" s="10" t="s">
        <v>43</v>
      </c>
      <c r="L346" s="8" t="s">
        <v>44</v>
      </c>
      <c r="M346" s="8" t="s">
        <v>44</v>
      </c>
      <c r="N346" s="30" t="s">
        <v>1114</v>
      </c>
      <c r="O346" s="30" t="s">
        <v>378</v>
      </c>
      <c r="P346" s="14">
        <v>0.491666666666667</v>
      </c>
      <c r="Q346" s="14">
        <v>0.538888888888889</v>
      </c>
      <c r="R346" s="14">
        <v>0.491666666666667</v>
      </c>
      <c r="S346" s="14"/>
      <c r="T346" s="14"/>
      <c r="U346" s="14"/>
      <c r="V346" s="14"/>
      <c r="W346" s="30" t="s">
        <v>1115</v>
      </c>
      <c r="X346" s="27">
        <v>0.0</v>
      </c>
      <c r="Y346" s="27">
        <v>1.0</v>
      </c>
      <c r="Z346" s="31">
        <v>0.0</v>
      </c>
      <c r="AA346" s="29" t="s">
        <v>321</v>
      </c>
      <c r="AB346" s="29" t="s">
        <v>50</v>
      </c>
      <c r="AC346" s="30" t="s">
        <v>51</v>
      </c>
      <c r="AD346" s="30"/>
      <c r="AE346" s="30" t="s">
        <v>116</v>
      </c>
      <c r="AF346" s="8" t="s">
        <v>177</v>
      </c>
      <c r="AG346" s="10"/>
      <c r="AH346" s="16"/>
      <c r="AI346" s="17"/>
      <c r="AJ346" s="18"/>
      <c r="AK346" s="8"/>
    </row>
    <row r="347" ht="15.75" customHeight="1">
      <c r="A347" s="7">
        <v>45994.0</v>
      </c>
      <c r="B347" s="8" t="str">
        <f t="shared" si="1"/>
        <v>06 A 18</v>
      </c>
      <c r="C347" s="9" t="str">
        <f t="shared" si="2"/>
        <v>10:00 a 12:00</v>
      </c>
      <c r="D347" s="9" t="s">
        <v>178</v>
      </c>
      <c r="E347" s="10" t="s">
        <v>707</v>
      </c>
      <c r="F347" s="8">
        <v>1.0</v>
      </c>
      <c r="G347" s="10" t="s">
        <v>761</v>
      </c>
      <c r="H347" s="43">
        <v>918941.0</v>
      </c>
      <c r="I347" s="10">
        <v>4.6758009E7</v>
      </c>
      <c r="J347" s="10" t="s">
        <v>42</v>
      </c>
      <c r="K347" s="10" t="s">
        <v>125</v>
      </c>
      <c r="L347" s="8"/>
      <c r="M347" s="8"/>
      <c r="N347" s="10" t="s">
        <v>433</v>
      </c>
      <c r="O347" s="10" t="s">
        <v>56</v>
      </c>
      <c r="P347" s="14">
        <v>0.495833333333333</v>
      </c>
      <c r="Q347" s="14">
        <v>0.517361111111111</v>
      </c>
      <c r="R347" s="14">
        <v>0.499305555555556</v>
      </c>
      <c r="S347" s="14" t="s">
        <v>47</v>
      </c>
      <c r="T347" s="14" t="s">
        <v>47</v>
      </c>
      <c r="U347" s="14" t="s">
        <v>47</v>
      </c>
      <c r="V347" s="14" t="s">
        <v>47</v>
      </c>
      <c r="W347" s="10" t="s">
        <v>1116</v>
      </c>
      <c r="X347" s="15">
        <v>0.0</v>
      </c>
      <c r="Y347" s="15">
        <v>0.0</v>
      </c>
      <c r="Z347" s="15">
        <v>0.0</v>
      </c>
      <c r="AA347" s="10" t="s">
        <v>58</v>
      </c>
      <c r="AB347" s="10" t="s">
        <v>50</v>
      </c>
      <c r="AC347" s="10" t="s">
        <v>71</v>
      </c>
      <c r="AD347" s="10"/>
      <c r="AE347" s="10"/>
      <c r="AF347" s="8" t="s">
        <v>52</v>
      </c>
      <c r="AG347" s="10"/>
      <c r="AH347" s="16"/>
      <c r="AI347" s="17"/>
      <c r="AJ347" s="44"/>
      <c r="AK347" s="10"/>
    </row>
    <row r="348" ht="15.75" customHeight="1">
      <c r="A348" s="7">
        <v>45994.0</v>
      </c>
      <c r="B348" s="8" t="str">
        <f t="shared" si="1"/>
        <v>06 A 18</v>
      </c>
      <c r="C348" s="9" t="str">
        <f t="shared" si="2"/>
        <v>10:00 a 12:00</v>
      </c>
      <c r="D348" s="9" t="s">
        <v>178</v>
      </c>
      <c r="E348" s="10" t="s">
        <v>179</v>
      </c>
      <c r="F348" s="8">
        <v>1.0</v>
      </c>
      <c r="G348" s="10" t="s">
        <v>180</v>
      </c>
      <c r="H348" s="43">
        <v>929384.0</v>
      </c>
      <c r="I348" s="10">
        <v>4.6757932E7</v>
      </c>
      <c r="J348" s="10" t="s">
        <v>181</v>
      </c>
      <c r="K348" s="10" t="s">
        <v>43</v>
      </c>
      <c r="L348" s="8" t="s">
        <v>147</v>
      </c>
      <c r="M348" s="8" t="s">
        <v>118</v>
      </c>
      <c r="N348" s="10" t="s">
        <v>1117</v>
      </c>
      <c r="O348" s="10" t="s">
        <v>101</v>
      </c>
      <c r="P348" s="14">
        <v>0.496527777777778</v>
      </c>
      <c r="Q348" s="14">
        <v>0.577777777777778</v>
      </c>
      <c r="R348" s="14">
        <v>0.496527777777778</v>
      </c>
      <c r="S348" s="14">
        <v>0.516666666666667</v>
      </c>
      <c r="T348" s="14" t="s">
        <v>47</v>
      </c>
      <c r="U348" s="14" t="s">
        <v>47</v>
      </c>
      <c r="V348" s="14" t="s">
        <v>47</v>
      </c>
      <c r="W348" s="10" t="s">
        <v>1118</v>
      </c>
      <c r="X348" s="15">
        <v>0.0</v>
      </c>
      <c r="Y348" s="15">
        <v>1.0</v>
      </c>
      <c r="Z348" s="15">
        <v>0.0</v>
      </c>
      <c r="AA348" s="10" t="s">
        <v>103</v>
      </c>
      <c r="AB348" s="10" t="s">
        <v>50</v>
      </c>
      <c r="AC348" s="10" t="s">
        <v>51</v>
      </c>
      <c r="AD348" s="10"/>
      <c r="AE348" s="10" t="s">
        <v>116</v>
      </c>
      <c r="AF348" s="8" t="s">
        <v>177</v>
      </c>
      <c r="AG348" s="10"/>
      <c r="AH348" s="16"/>
      <c r="AI348" s="17"/>
      <c r="AJ348" s="44"/>
      <c r="AK348" s="10"/>
    </row>
    <row r="349" ht="15.75" customHeight="1">
      <c r="A349" s="7">
        <v>45994.0</v>
      </c>
      <c r="B349" s="8" t="str">
        <f t="shared" si="1"/>
        <v>06 A 18</v>
      </c>
      <c r="C349" s="9" t="str">
        <f t="shared" si="2"/>
        <v>10:00 a 12:00</v>
      </c>
      <c r="D349" s="9" t="s">
        <v>178</v>
      </c>
      <c r="E349" s="10" t="s">
        <v>179</v>
      </c>
      <c r="F349" s="8">
        <v>1.0</v>
      </c>
      <c r="G349" s="10" t="s">
        <v>749</v>
      </c>
      <c r="H349" s="24">
        <v>926618.0</v>
      </c>
      <c r="I349" s="25">
        <v>4.6758296E7</v>
      </c>
      <c r="J349" s="26" t="s">
        <v>181</v>
      </c>
      <c r="K349" s="10" t="s">
        <v>44</v>
      </c>
      <c r="L349" s="8"/>
      <c r="M349" s="8" t="s">
        <v>44</v>
      </c>
      <c r="N349" s="26" t="s">
        <v>1119</v>
      </c>
      <c r="O349" s="26" t="s">
        <v>101</v>
      </c>
      <c r="P349" s="14">
        <v>0.498611111111111</v>
      </c>
      <c r="Q349" s="14">
        <v>0.547916666666667</v>
      </c>
      <c r="R349" s="14">
        <v>0.520138888888889</v>
      </c>
      <c r="S349" s="14"/>
      <c r="T349" s="14"/>
      <c r="U349" s="14"/>
      <c r="V349" s="14"/>
      <c r="W349" s="26" t="s">
        <v>1120</v>
      </c>
      <c r="X349" s="27">
        <v>0.0</v>
      </c>
      <c r="Y349" s="27">
        <v>1.0</v>
      </c>
      <c r="Z349" s="27">
        <v>0.0</v>
      </c>
      <c r="AA349" s="25" t="s">
        <v>103</v>
      </c>
      <c r="AB349" s="25" t="s">
        <v>50</v>
      </c>
      <c r="AC349" s="26" t="s">
        <v>71</v>
      </c>
      <c r="AD349" s="26"/>
      <c r="AE349" s="26"/>
      <c r="AF349" s="8" t="s">
        <v>73</v>
      </c>
      <c r="AG349" s="10"/>
      <c r="AH349" s="10"/>
      <c r="AI349" s="10"/>
      <c r="AJ349" s="8"/>
      <c r="AK349" s="8"/>
    </row>
    <row r="350" ht="15.75" customHeight="1">
      <c r="A350" s="7">
        <v>45994.0</v>
      </c>
      <c r="B350" s="8" t="str">
        <f t="shared" si="1"/>
        <v>06 A 18</v>
      </c>
      <c r="C350" s="9" t="str">
        <f t="shared" si="2"/>
        <v>10:00 a 12:00</v>
      </c>
      <c r="D350" s="9" t="s">
        <v>178</v>
      </c>
      <c r="E350" s="10" t="s">
        <v>199</v>
      </c>
      <c r="F350" s="8">
        <v>1.0</v>
      </c>
      <c r="G350" s="10" t="s">
        <v>163</v>
      </c>
      <c r="H350" s="28">
        <v>926630.0</v>
      </c>
      <c r="I350" s="29">
        <v>4.6758382E7</v>
      </c>
      <c r="J350" s="30" t="s">
        <v>86</v>
      </c>
      <c r="K350" s="10" t="s">
        <v>43</v>
      </c>
      <c r="L350" s="8" t="s">
        <v>147</v>
      </c>
      <c r="M350" s="8"/>
      <c r="N350" s="30" t="s">
        <v>1121</v>
      </c>
      <c r="O350" s="30" t="s">
        <v>89</v>
      </c>
      <c r="P350" s="14">
        <v>0.499305555555556</v>
      </c>
      <c r="Q350" s="14">
        <v>0.554166666666667</v>
      </c>
      <c r="R350" s="14">
        <v>0.534027777777778</v>
      </c>
      <c r="S350" s="14"/>
      <c r="T350" s="14"/>
      <c r="U350" s="14"/>
      <c r="V350" s="14"/>
      <c r="W350" s="30" t="s">
        <v>1122</v>
      </c>
      <c r="X350" s="27">
        <v>0.0</v>
      </c>
      <c r="Y350" s="27">
        <v>0.0</v>
      </c>
      <c r="Z350" s="31">
        <v>0.0</v>
      </c>
      <c r="AA350" s="29" t="s">
        <v>91</v>
      </c>
      <c r="AB350" s="29" t="s">
        <v>50</v>
      </c>
      <c r="AC350" s="30" t="s">
        <v>51</v>
      </c>
      <c r="AD350" s="30"/>
      <c r="AE350" s="30"/>
      <c r="AF350" s="8" t="s">
        <v>52</v>
      </c>
      <c r="AG350" s="10"/>
      <c r="AH350" s="16"/>
      <c r="AI350" s="17"/>
      <c r="AJ350" s="44"/>
      <c r="AK350" s="10"/>
    </row>
    <row r="351" ht="15.75" customHeight="1">
      <c r="A351" s="7">
        <v>45994.0</v>
      </c>
      <c r="B351" s="8" t="str">
        <f t="shared" si="1"/>
        <v>06 A 18</v>
      </c>
      <c r="C351" s="9" t="str">
        <f t="shared" si="2"/>
        <v>12:00 a 14:00</v>
      </c>
      <c r="D351" s="9" t="s">
        <v>178</v>
      </c>
      <c r="E351" s="10" t="s">
        <v>707</v>
      </c>
      <c r="F351" s="8">
        <v>1.0</v>
      </c>
      <c r="G351" s="10" t="s">
        <v>711</v>
      </c>
      <c r="H351" s="43">
        <v>926531.0</v>
      </c>
      <c r="I351" s="10">
        <v>4.6756289E7</v>
      </c>
      <c r="J351" s="10" t="s">
        <v>42</v>
      </c>
      <c r="K351" s="10" t="s">
        <v>692</v>
      </c>
      <c r="L351" s="8"/>
      <c r="M351" s="8" t="s">
        <v>693</v>
      </c>
      <c r="N351" s="10" t="s">
        <v>1123</v>
      </c>
      <c r="O351" s="10" t="s">
        <v>62</v>
      </c>
      <c r="P351" s="14">
        <v>0.500694444444444</v>
      </c>
      <c r="Q351" s="14">
        <v>0.350694444444444</v>
      </c>
      <c r="R351" s="14">
        <v>0.343055555555556</v>
      </c>
      <c r="S351" s="14" t="s">
        <v>47</v>
      </c>
      <c r="T351" s="14" t="s">
        <v>47</v>
      </c>
      <c r="U351" s="14" t="s">
        <v>47</v>
      </c>
      <c r="V351" s="14" t="s">
        <v>47</v>
      </c>
      <c r="W351" s="10" t="s">
        <v>1124</v>
      </c>
      <c r="X351" s="15">
        <v>1.0</v>
      </c>
      <c r="Y351" s="15">
        <v>0.0</v>
      </c>
      <c r="Z351" s="15">
        <v>0.0</v>
      </c>
      <c r="AA351" s="10" t="s">
        <v>309</v>
      </c>
      <c r="AB351" s="10" t="s">
        <v>50</v>
      </c>
      <c r="AC351" s="10" t="s">
        <v>71</v>
      </c>
      <c r="AD351" s="10"/>
      <c r="AE351" s="10"/>
      <c r="AF351" s="8" t="s">
        <v>73</v>
      </c>
      <c r="AG351" s="10"/>
      <c r="AH351" s="10"/>
      <c r="AI351" s="10"/>
      <c r="AJ351" s="10"/>
      <c r="AK351" s="10"/>
    </row>
    <row r="352" ht="15.75" customHeight="1">
      <c r="A352" s="7">
        <v>45994.0</v>
      </c>
      <c r="B352" s="8" t="str">
        <f t="shared" si="1"/>
        <v>06 A 18</v>
      </c>
      <c r="C352" s="9" t="str">
        <f t="shared" si="2"/>
        <v>12:00 a 14:00</v>
      </c>
      <c r="D352" s="9" t="s">
        <v>178</v>
      </c>
      <c r="E352" s="10" t="s">
        <v>222</v>
      </c>
      <c r="F352" s="8">
        <v>1.0</v>
      </c>
      <c r="G352" s="10" t="s">
        <v>711</v>
      </c>
      <c r="H352" s="24">
        <v>918842.0</v>
      </c>
      <c r="I352" s="25">
        <v>4.6758203E7</v>
      </c>
      <c r="J352" s="26" t="s">
        <v>42</v>
      </c>
      <c r="K352" s="10" t="s">
        <v>692</v>
      </c>
      <c r="L352" s="8"/>
      <c r="M352" s="8" t="s">
        <v>693</v>
      </c>
      <c r="N352" s="26" t="s">
        <v>1125</v>
      </c>
      <c r="O352" s="26" t="s">
        <v>62</v>
      </c>
      <c r="P352" s="14">
        <v>0.500694444444444</v>
      </c>
      <c r="Q352" s="14">
        <v>0.539583333333333</v>
      </c>
      <c r="R352" s="14">
        <v>0.517361111111111</v>
      </c>
      <c r="S352" s="14" t="s">
        <v>47</v>
      </c>
      <c r="T352" s="14" t="s">
        <v>47</v>
      </c>
      <c r="U352" s="14" t="s">
        <v>47</v>
      </c>
      <c r="V352" s="14" t="s">
        <v>47</v>
      </c>
      <c r="W352" s="26" t="s">
        <v>1126</v>
      </c>
      <c r="X352" s="27">
        <v>1.0</v>
      </c>
      <c r="Y352" s="27">
        <v>0.0</v>
      </c>
      <c r="Z352" s="27">
        <v>0.0</v>
      </c>
      <c r="AA352" s="25" t="s">
        <v>309</v>
      </c>
      <c r="AB352" s="25" t="s">
        <v>50</v>
      </c>
      <c r="AC352" s="26" t="s">
        <v>71</v>
      </c>
      <c r="AD352" s="26"/>
      <c r="AE352" s="26"/>
      <c r="AF352" s="8" t="s">
        <v>73</v>
      </c>
      <c r="AG352" s="10"/>
      <c r="AH352" s="10"/>
      <c r="AI352" s="10"/>
      <c r="AJ352" s="10"/>
      <c r="AK352" s="10"/>
    </row>
    <row r="353" ht="15.75" customHeight="1">
      <c r="A353" s="7">
        <v>45994.0</v>
      </c>
      <c r="B353" s="8" t="str">
        <f t="shared" si="1"/>
        <v>06 A 18</v>
      </c>
      <c r="C353" s="9" t="str">
        <f t="shared" si="2"/>
        <v>12:00 a 14:00</v>
      </c>
      <c r="D353" s="9" t="s">
        <v>178</v>
      </c>
      <c r="E353" s="10" t="s">
        <v>179</v>
      </c>
      <c r="F353" s="8">
        <v>1.0</v>
      </c>
      <c r="G353" s="10" t="s">
        <v>180</v>
      </c>
      <c r="H353" s="28">
        <v>929374.0</v>
      </c>
      <c r="I353" s="29">
        <v>4.6758098E7</v>
      </c>
      <c r="J353" s="30" t="s">
        <v>181</v>
      </c>
      <c r="K353" s="10" t="s">
        <v>43</v>
      </c>
      <c r="L353" s="8" t="s">
        <v>285</v>
      </c>
      <c r="M353" s="8"/>
      <c r="N353" s="30" t="s">
        <v>1127</v>
      </c>
      <c r="O353" s="30" t="s">
        <v>214</v>
      </c>
      <c r="P353" s="14">
        <v>0.518055555555556</v>
      </c>
      <c r="Q353" s="14">
        <v>0.567361111111111</v>
      </c>
      <c r="R353" s="14">
        <v>0.518055555555556</v>
      </c>
      <c r="S353" s="14">
        <v>0.554166666666667</v>
      </c>
      <c r="T353" s="14" t="s">
        <v>47</v>
      </c>
      <c r="U353" s="14" t="s">
        <v>47</v>
      </c>
      <c r="V353" s="14" t="s">
        <v>47</v>
      </c>
      <c r="W353" s="30" t="s">
        <v>1128</v>
      </c>
      <c r="X353" s="27">
        <v>0.0</v>
      </c>
      <c r="Y353" s="27">
        <v>0.0</v>
      </c>
      <c r="Z353" s="31">
        <v>0.0</v>
      </c>
      <c r="AA353" s="29" t="s">
        <v>216</v>
      </c>
      <c r="AB353" s="29" t="s">
        <v>50</v>
      </c>
      <c r="AC353" s="30" t="s">
        <v>51</v>
      </c>
      <c r="AD353" s="30"/>
      <c r="AE353" s="30"/>
      <c r="AF353" s="8" t="s">
        <v>52</v>
      </c>
      <c r="AG353" s="10"/>
      <c r="AH353" s="16"/>
      <c r="AI353" s="17"/>
      <c r="AJ353" s="44"/>
      <c r="AK353" s="10"/>
    </row>
    <row r="354" ht="15.75" customHeight="1">
      <c r="A354" s="7">
        <v>45994.0</v>
      </c>
      <c r="B354" s="8" t="str">
        <f t="shared" si="1"/>
        <v>06 A 18</v>
      </c>
      <c r="C354" s="9" t="str">
        <f t="shared" si="2"/>
        <v>12:00 a 14:00</v>
      </c>
      <c r="D354" s="9" t="s">
        <v>178</v>
      </c>
      <c r="E354" s="10" t="s">
        <v>206</v>
      </c>
      <c r="F354" s="8">
        <v>1.0</v>
      </c>
      <c r="G354" s="10" t="s">
        <v>743</v>
      </c>
      <c r="H354" s="28">
        <v>918976.0</v>
      </c>
      <c r="I354" s="29">
        <v>4.6758287E7</v>
      </c>
      <c r="J354" s="30" t="s">
        <v>42</v>
      </c>
      <c r="K354" s="10" t="s">
        <v>43</v>
      </c>
      <c r="L354" s="8" t="s">
        <v>174</v>
      </c>
      <c r="M354" s="8"/>
      <c r="N354" s="30" t="s">
        <v>1129</v>
      </c>
      <c r="O354" s="30" t="s">
        <v>940</v>
      </c>
      <c r="P354" s="14">
        <v>0.523611111111111</v>
      </c>
      <c r="Q354" s="14">
        <v>0.540972222222222</v>
      </c>
      <c r="R354" s="14">
        <v>0.525694444444444</v>
      </c>
      <c r="S354" s="14">
        <v>0.523611111111111</v>
      </c>
      <c r="T354" s="14" t="s">
        <v>47</v>
      </c>
      <c r="U354" s="14" t="s">
        <v>47</v>
      </c>
      <c r="V354" s="14" t="s">
        <v>47</v>
      </c>
      <c r="W354" s="30" t="s">
        <v>1130</v>
      </c>
      <c r="X354" s="27">
        <v>0.0</v>
      </c>
      <c r="Y354" s="27">
        <v>0.0</v>
      </c>
      <c r="Z354" s="31">
        <v>0.0</v>
      </c>
      <c r="AA354" s="29" t="s">
        <v>83</v>
      </c>
      <c r="AB354" s="29" t="s">
        <v>50</v>
      </c>
      <c r="AC354" s="30" t="s">
        <v>51</v>
      </c>
      <c r="AD354" s="30"/>
      <c r="AE354" s="30"/>
      <c r="AF354" s="8" t="s">
        <v>52</v>
      </c>
      <c r="AG354" s="10"/>
      <c r="AH354" s="16"/>
      <c r="AI354" s="17"/>
      <c r="AJ354" s="18"/>
      <c r="AK354" s="8"/>
    </row>
    <row r="355" ht="15.75" customHeight="1">
      <c r="A355" s="7">
        <v>45994.0</v>
      </c>
      <c r="B355" s="8" t="str">
        <f t="shared" si="1"/>
        <v>06 A 18</v>
      </c>
      <c r="C355" s="9" t="str">
        <f t="shared" si="2"/>
        <v>12:00 a 14:00</v>
      </c>
      <c r="D355" s="9" t="s">
        <v>178</v>
      </c>
      <c r="E355" s="10" t="s">
        <v>199</v>
      </c>
      <c r="F355" s="8">
        <v>1.0</v>
      </c>
      <c r="G355" s="10" t="s">
        <v>1131</v>
      </c>
      <c r="H355" s="28">
        <v>930085.0</v>
      </c>
      <c r="I355" s="29">
        <v>4.6758496E7</v>
      </c>
      <c r="J355" s="30" t="s">
        <v>86</v>
      </c>
      <c r="K355" s="10" t="s">
        <v>44</v>
      </c>
      <c r="L355" s="8"/>
      <c r="M355" s="8"/>
      <c r="N355" s="30" t="s">
        <v>1132</v>
      </c>
      <c r="O355" s="30" t="s">
        <v>113</v>
      </c>
      <c r="P355" s="14">
        <v>0.533333333333333</v>
      </c>
      <c r="Q355" s="14">
        <v>0.55625</v>
      </c>
      <c r="R355" s="14">
        <v>0.534722222222222</v>
      </c>
      <c r="S355" s="14"/>
      <c r="T355" s="14"/>
      <c r="U355" s="14"/>
      <c r="V355" s="14"/>
      <c r="W355" s="30" t="s">
        <v>1133</v>
      </c>
      <c r="X355" s="27">
        <v>0.0</v>
      </c>
      <c r="Y355" s="27">
        <v>0.0</v>
      </c>
      <c r="Z355" s="31">
        <v>0.0</v>
      </c>
      <c r="AA355" s="29" t="s">
        <v>321</v>
      </c>
      <c r="AB355" s="29" t="s">
        <v>50</v>
      </c>
      <c r="AC355" s="30" t="s">
        <v>51</v>
      </c>
      <c r="AD355" s="30"/>
      <c r="AE355" s="30"/>
      <c r="AF355" s="8" t="s">
        <v>52</v>
      </c>
      <c r="AG355" s="10"/>
      <c r="AH355" s="16"/>
      <c r="AI355" s="17"/>
      <c r="AJ355" s="44"/>
      <c r="AK355" s="10"/>
    </row>
    <row r="356" ht="15.75" customHeight="1">
      <c r="A356" s="7">
        <v>45994.0</v>
      </c>
      <c r="B356" s="8" t="str">
        <f t="shared" si="1"/>
        <v>06 A 18</v>
      </c>
      <c r="C356" s="9" t="str">
        <f t="shared" si="2"/>
        <v>12:00 a 14:00</v>
      </c>
      <c r="D356" s="9" t="s">
        <v>178</v>
      </c>
      <c r="E356" s="10" t="s">
        <v>206</v>
      </c>
      <c r="F356" s="8">
        <v>1.0</v>
      </c>
      <c r="G356" s="10" t="s">
        <v>1105</v>
      </c>
      <c r="H356" s="28">
        <v>918972.0</v>
      </c>
      <c r="I356" s="29">
        <v>4.6758446E7</v>
      </c>
      <c r="J356" s="30" t="s">
        <v>42</v>
      </c>
      <c r="K356" s="10" t="s">
        <v>43</v>
      </c>
      <c r="L356" s="8" t="s">
        <v>285</v>
      </c>
      <c r="M356" s="8"/>
      <c r="N356" s="30" t="s">
        <v>1134</v>
      </c>
      <c r="O356" s="30" t="s">
        <v>472</v>
      </c>
      <c r="P356" s="14">
        <v>0.540277777777778</v>
      </c>
      <c r="Q356" s="14">
        <v>0.604166666666667</v>
      </c>
      <c r="R356" s="14">
        <v>0.540277777777778</v>
      </c>
      <c r="S356" s="14">
        <v>0.554861111111111</v>
      </c>
      <c r="T356" s="14" t="s">
        <v>47</v>
      </c>
      <c r="U356" s="14" t="s">
        <v>47</v>
      </c>
      <c r="V356" s="14" t="s">
        <v>47</v>
      </c>
      <c r="W356" s="30" t="s">
        <v>1135</v>
      </c>
      <c r="X356" s="27">
        <v>0.0</v>
      </c>
      <c r="Y356" s="27">
        <v>0.0</v>
      </c>
      <c r="Z356" s="31">
        <v>1.0</v>
      </c>
      <c r="AA356" s="29" t="s">
        <v>198</v>
      </c>
      <c r="AB356" s="29" t="s">
        <v>50</v>
      </c>
      <c r="AC356" s="30" t="s">
        <v>51</v>
      </c>
      <c r="AD356" s="30"/>
      <c r="AE356" s="30" t="s">
        <v>65</v>
      </c>
      <c r="AF356" s="8" t="s">
        <v>52</v>
      </c>
      <c r="AG356" s="10"/>
      <c r="AH356" s="16"/>
      <c r="AI356" s="17"/>
      <c r="AJ356" s="44"/>
      <c r="AK356" s="10"/>
    </row>
    <row r="357" ht="15.75" customHeight="1">
      <c r="A357" s="7">
        <v>45994.0</v>
      </c>
      <c r="B357" s="8" t="str">
        <f t="shared" si="1"/>
        <v>06 A 18</v>
      </c>
      <c r="C357" s="9" t="str">
        <f t="shared" si="2"/>
        <v>12:00 a 14:00</v>
      </c>
      <c r="D357" s="9" t="s">
        <v>178</v>
      </c>
      <c r="E357" s="10" t="s">
        <v>222</v>
      </c>
      <c r="F357" s="8">
        <v>1.0</v>
      </c>
      <c r="G357" s="10" t="s">
        <v>189</v>
      </c>
      <c r="H357" s="24">
        <v>918959.0</v>
      </c>
      <c r="I357" s="25">
        <v>4.6758607E7</v>
      </c>
      <c r="J357" s="26" t="s">
        <v>42</v>
      </c>
      <c r="K357" s="10" t="s">
        <v>692</v>
      </c>
      <c r="L357" s="8"/>
      <c r="M357" s="8"/>
      <c r="N357" s="26" t="s">
        <v>1136</v>
      </c>
      <c r="O357" s="26" t="s">
        <v>62</v>
      </c>
      <c r="P357" s="14">
        <v>0.541666666666667</v>
      </c>
      <c r="Q357" s="14">
        <v>0.546527777777778</v>
      </c>
      <c r="R357" s="14">
        <v>0.546527777777778</v>
      </c>
      <c r="S357" s="14" t="s">
        <v>47</v>
      </c>
      <c r="T357" s="14" t="s">
        <v>47</v>
      </c>
      <c r="U357" s="14" t="s">
        <v>47</v>
      </c>
      <c r="V357" s="14" t="s">
        <v>47</v>
      </c>
      <c r="W357" s="26" t="s">
        <v>1137</v>
      </c>
      <c r="X357" s="27">
        <v>0.0</v>
      </c>
      <c r="Y357" s="27">
        <v>0.0</v>
      </c>
      <c r="Z357" s="27">
        <v>0.0</v>
      </c>
      <c r="AA357" s="29" t="s">
        <v>309</v>
      </c>
      <c r="AB357" s="29" t="s">
        <v>50</v>
      </c>
      <c r="AC357" s="30" t="s">
        <v>71</v>
      </c>
      <c r="AD357" s="30"/>
      <c r="AE357" s="30"/>
      <c r="AF357" s="8" t="s">
        <v>52</v>
      </c>
      <c r="AG357" s="10"/>
      <c r="AH357" s="16"/>
      <c r="AI357" s="17"/>
      <c r="AJ357" s="44"/>
      <c r="AK357" s="10"/>
    </row>
    <row r="358" ht="15.75" customHeight="1">
      <c r="A358" s="7">
        <v>45994.0</v>
      </c>
      <c r="B358" s="8" t="str">
        <f t="shared" si="1"/>
        <v>06 A 18</v>
      </c>
      <c r="C358" s="9" t="str">
        <f t="shared" si="2"/>
        <v>12:00 a 14:00</v>
      </c>
      <c r="D358" s="9" t="s">
        <v>178</v>
      </c>
      <c r="E358" s="10" t="s">
        <v>707</v>
      </c>
      <c r="F358" s="8">
        <v>1.0</v>
      </c>
      <c r="G358" s="10" t="s">
        <v>302</v>
      </c>
      <c r="H358" s="43">
        <v>919014.0</v>
      </c>
      <c r="I358" s="10">
        <v>4.675855E7</v>
      </c>
      <c r="J358" s="10" t="s">
        <v>42</v>
      </c>
      <c r="K358" s="10" t="s">
        <v>1138</v>
      </c>
      <c r="L358" s="8"/>
      <c r="M358" s="8"/>
      <c r="N358" s="10" t="s">
        <v>1139</v>
      </c>
      <c r="O358" s="10" t="s">
        <v>68</v>
      </c>
      <c r="P358" s="14">
        <v>0.542361111111111</v>
      </c>
      <c r="Q358" s="14">
        <v>0.547222222222222</v>
      </c>
      <c r="R358" s="14"/>
      <c r="S358" s="14" t="s">
        <v>47</v>
      </c>
      <c r="T358" s="14" t="s">
        <v>47</v>
      </c>
      <c r="U358" s="14" t="s">
        <v>47</v>
      </c>
      <c r="V358" s="14" t="s">
        <v>47</v>
      </c>
      <c r="W358" s="10" t="s">
        <v>1140</v>
      </c>
      <c r="X358" s="15">
        <v>0.0</v>
      </c>
      <c r="Y358" s="15">
        <v>0.0</v>
      </c>
      <c r="Z358" s="15">
        <v>0.0</v>
      </c>
      <c r="AA358" s="10" t="s">
        <v>70</v>
      </c>
      <c r="AB358" s="10" t="s">
        <v>50</v>
      </c>
      <c r="AC358" s="10" t="s">
        <v>51</v>
      </c>
      <c r="AD358" s="10" t="s">
        <v>59</v>
      </c>
      <c r="AE358" s="10"/>
      <c r="AF358" s="8" t="s">
        <v>52</v>
      </c>
      <c r="AG358" s="10"/>
      <c r="AH358" s="16"/>
      <c r="AI358" s="17"/>
      <c r="AJ358" s="44"/>
      <c r="AK358" s="10"/>
    </row>
    <row r="359" ht="15.75" customHeight="1">
      <c r="A359" s="7">
        <v>45994.0</v>
      </c>
      <c r="B359" s="8" t="str">
        <f t="shared" si="1"/>
        <v>06 A 18</v>
      </c>
      <c r="C359" s="9" t="str">
        <f t="shared" si="2"/>
        <v>12:00 a 14:00</v>
      </c>
      <c r="D359" s="9" t="s">
        <v>178</v>
      </c>
      <c r="E359" s="10" t="s">
        <v>206</v>
      </c>
      <c r="F359" s="8">
        <v>1.0</v>
      </c>
      <c r="G359" s="10" t="s">
        <v>766</v>
      </c>
      <c r="H359" s="43">
        <v>926532.0</v>
      </c>
      <c r="I359" s="10">
        <v>4.6758586E7</v>
      </c>
      <c r="J359" s="10" t="s">
        <v>42</v>
      </c>
      <c r="K359" s="10" t="s">
        <v>43</v>
      </c>
      <c r="L359" s="8" t="s">
        <v>147</v>
      </c>
      <c r="M359" s="8" t="s">
        <v>1141</v>
      </c>
      <c r="N359" s="10" t="s">
        <v>1142</v>
      </c>
      <c r="O359" s="10" t="s">
        <v>56</v>
      </c>
      <c r="P359" s="14">
        <v>0.543055555555556</v>
      </c>
      <c r="Q359" s="14">
        <v>0.595138888888889</v>
      </c>
      <c r="R359" s="14">
        <v>0.545833333333333</v>
      </c>
      <c r="S359" s="14"/>
      <c r="T359" s="14"/>
      <c r="U359" s="14"/>
      <c r="V359" s="14"/>
      <c r="W359" s="10" t="s">
        <v>1143</v>
      </c>
      <c r="X359" s="15">
        <v>0.0</v>
      </c>
      <c r="Y359" s="15">
        <v>1.0</v>
      </c>
      <c r="Z359" s="15">
        <v>0.0</v>
      </c>
      <c r="AA359" s="10" t="s">
        <v>141</v>
      </c>
      <c r="AB359" s="10" t="s">
        <v>50</v>
      </c>
      <c r="AC359" s="10" t="s">
        <v>51</v>
      </c>
      <c r="AD359" s="10" t="s">
        <v>59</v>
      </c>
      <c r="AE359" s="10"/>
      <c r="AF359" s="8" t="s">
        <v>177</v>
      </c>
      <c r="AG359" s="10" t="s">
        <v>52</v>
      </c>
      <c r="AH359" s="16"/>
      <c r="AI359" s="17"/>
      <c r="AJ359" s="44"/>
      <c r="AK359" s="10"/>
    </row>
    <row r="360" ht="15.75" customHeight="1">
      <c r="A360" s="7">
        <v>45994.0</v>
      </c>
      <c r="B360" s="8" t="str">
        <f t="shared" si="1"/>
        <v>06 A 18</v>
      </c>
      <c r="C360" s="9" t="str">
        <f t="shared" si="2"/>
        <v>12:00 a 14:00</v>
      </c>
      <c r="D360" s="9" t="s">
        <v>178</v>
      </c>
      <c r="E360" s="10" t="s">
        <v>179</v>
      </c>
      <c r="F360" s="8">
        <v>1.0</v>
      </c>
      <c r="G360" s="10" t="s">
        <v>677</v>
      </c>
      <c r="H360" s="43">
        <v>923835.0</v>
      </c>
      <c r="I360" s="10">
        <v>4.6758701E7</v>
      </c>
      <c r="J360" s="10" t="s">
        <v>181</v>
      </c>
      <c r="K360" s="10" t="s">
        <v>43</v>
      </c>
      <c r="L360" s="8" t="s">
        <v>147</v>
      </c>
      <c r="M360" s="8" t="s">
        <v>118</v>
      </c>
      <c r="N360" s="10" t="s">
        <v>1144</v>
      </c>
      <c r="O360" s="10" t="s">
        <v>465</v>
      </c>
      <c r="P360" s="14">
        <v>0.550694444444444</v>
      </c>
      <c r="Q360" s="14">
        <v>0.604861111111111</v>
      </c>
      <c r="R360" s="14">
        <v>0.550694444444444</v>
      </c>
      <c r="S360" s="14"/>
      <c r="T360" s="14"/>
      <c r="U360" s="14"/>
      <c r="V360" s="14"/>
      <c r="W360" s="10" t="s">
        <v>1145</v>
      </c>
      <c r="X360" s="15">
        <v>0.0</v>
      </c>
      <c r="Y360" s="15">
        <v>1.0</v>
      </c>
      <c r="Z360" s="15">
        <v>0.0</v>
      </c>
      <c r="AA360" s="10" t="s">
        <v>103</v>
      </c>
      <c r="AB360" s="10" t="s">
        <v>50</v>
      </c>
      <c r="AC360" s="10" t="s">
        <v>51</v>
      </c>
      <c r="AD360" s="10"/>
      <c r="AE360" s="10" t="s">
        <v>104</v>
      </c>
      <c r="AF360" s="8" t="s">
        <v>177</v>
      </c>
      <c r="AG360" s="10" t="s">
        <v>440</v>
      </c>
      <c r="AH360" s="16"/>
      <c r="AI360" s="17"/>
      <c r="AJ360" s="44"/>
      <c r="AK360" s="10"/>
    </row>
    <row r="361" ht="15.75" customHeight="1">
      <c r="A361" s="7">
        <v>45994.0</v>
      </c>
      <c r="B361" s="8" t="str">
        <f t="shared" si="1"/>
        <v>06 A 18</v>
      </c>
      <c r="C361" s="9" t="str">
        <f t="shared" si="2"/>
        <v>12:00 a 14:00</v>
      </c>
      <c r="D361" s="9" t="s">
        <v>178</v>
      </c>
      <c r="E361" s="10" t="s">
        <v>206</v>
      </c>
      <c r="F361" s="8">
        <v>1.0</v>
      </c>
      <c r="G361" s="10" t="s">
        <v>717</v>
      </c>
      <c r="H361" s="43">
        <v>918957.0</v>
      </c>
      <c r="I361" s="10">
        <v>4.6758596E7</v>
      </c>
      <c r="J361" s="10" t="s">
        <v>42</v>
      </c>
      <c r="K361" s="10" t="s">
        <v>54</v>
      </c>
      <c r="L361" s="8"/>
      <c r="M361" s="8"/>
      <c r="N361" s="10" t="s">
        <v>1146</v>
      </c>
      <c r="O361" s="10" t="s">
        <v>159</v>
      </c>
      <c r="P361" s="14">
        <v>0.552083333333333</v>
      </c>
      <c r="Q361" s="14">
        <v>0.569444444444444</v>
      </c>
      <c r="R361" s="14">
        <v>0.554861111111111</v>
      </c>
      <c r="S361" s="14">
        <v>0.567361111111111</v>
      </c>
      <c r="T361" s="14" t="s">
        <v>47</v>
      </c>
      <c r="U361" s="14" t="s">
        <v>47</v>
      </c>
      <c r="V361" s="14" t="s">
        <v>47</v>
      </c>
      <c r="W361" s="10" t="s">
        <v>1147</v>
      </c>
      <c r="X361" s="15">
        <v>0.0</v>
      </c>
      <c r="Y361" s="15">
        <v>0.0</v>
      </c>
      <c r="Z361" s="15">
        <v>0.0</v>
      </c>
      <c r="AA361" s="10" t="s">
        <v>161</v>
      </c>
      <c r="AB361" s="10" t="s">
        <v>50</v>
      </c>
      <c r="AC361" s="10" t="s">
        <v>51</v>
      </c>
      <c r="AD361" s="10"/>
      <c r="AE361" s="10"/>
      <c r="AF361" s="8" t="s">
        <v>52</v>
      </c>
      <c r="AG361" s="10"/>
      <c r="AH361" s="16"/>
      <c r="AI361" s="17"/>
      <c r="AJ361" s="44"/>
      <c r="AK361" s="10"/>
    </row>
    <row r="362" ht="15.75" customHeight="1">
      <c r="A362" s="7">
        <v>45994.0</v>
      </c>
      <c r="B362" s="8" t="str">
        <f t="shared" si="1"/>
        <v>06 A 18</v>
      </c>
      <c r="C362" s="9" t="str">
        <f t="shared" si="2"/>
        <v>12:00 a 14:00</v>
      </c>
      <c r="D362" s="9" t="s">
        <v>178</v>
      </c>
      <c r="E362" s="10" t="s">
        <v>206</v>
      </c>
      <c r="F362" s="8">
        <v>1.0</v>
      </c>
      <c r="G362" s="10" t="s">
        <v>189</v>
      </c>
      <c r="H362" s="43">
        <v>918966.0</v>
      </c>
      <c r="I362" s="10">
        <v>4.6758754E7</v>
      </c>
      <c r="J362" s="10" t="s">
        <v>42</v>
      </c>
      <c r="K362" s="10" t="s">
        <v>692</v>
      </c>
      <c r="L362" s="8"/>
      <c r="M362" s="8"/>
      <c r="N362" s="10" t="s">
        <v>1136</v>
      </c>
      <c r="O362" s="10" t="s">
        <v>62</v>
      </c>
      <c r="P362" s="14">
        <v>0.552083333333333</v>
      </c>
      <c r="Q362" s="14">
        <v>0.561805555555556</v>
      </c>
      <c r="R362" s="14"/>
      <c r="S362" s="14" t="s">
        <v>47</v>
      </c>
      <c r="T362" s="14" t="s">
        <v>47</v>
      </c>
      <c r="U362" s="14" t="s">
        <v>47</v>
      </c>
      <c r="V362" s="14" t="s">
        <v>47</v>
      </c>
      <c r="W362" s="10" t="s">
        <v>1148</v>
      </c>
      <c r="X362" s="15">
        <v>0.0</v>
      </c>
      <c r="Y362" s="15">
        <v>0.0</v>
      </c>
      <c r="Z362" s="15">
        <v>0.0</v>
      </c>
      <c r="AA362" s="10" t="s">
        <v>309</v>
      </c>
      <c r="AB362" s="10" t="s">
        <v>50</v>
      </c>
      <c r="AC362" s="10" t="s">
        <v>71</v>
      </c>
      <c r="AD362" s="10"/>
      <c r="AE362" s="10"/>
      <c r="AF362" s="8" t="s">
        <v>52</v>
      </c>
      <c r="AG362" s="10"/>
      <c r="AH362" s="16"/>
      <c r="AI362" s="17"/>
      <c r="AJ362" s="44"/>
      <c r="AK362" s="10"/>
    </row>
    <row r="363" ht="15.75" customHeight="1">
      <c r="A363" s="7">
        <v>45994.0</v>
      </c>
      <c r="B363" s="8" t="str">
        <f t="shared" si="1"/>
        <v>06 A 18</v>
      </c>
      <c r="C363" s="9" t="str">
        <f t="shared" si="2"/>
        <v>12:00 a 14:00</v>
      </c>
      <c r="D363" s="9" t="s">
        <v>178</v>
      </c>
      <c r="E363" s="10" t="s">
        <v>707</v>
      </c>
      <c r="F363" s="8">
        <v>1.0</v>
      </c>
      <c r="G363" s="10" t="s">
        <v>761</v>
      </c>
      <c r="H363" s="43">
        <v>919166.0</v>
      </c>
      <c r="I363" s="10">
        <v>4.6758783E7</v>
      </c>
      <c r="J363" s="10" t="s">
        <v>42</v>
      </c>
      <c r="K363" s="10" t="s">
        <v>125</v>
      </c>
      <c r="L363" s="8"/>
      <c r="M363" s="8"/>
      <c r="N363" s="10" t="s">
        <v>433</v>
      </c>
      <c r="O363" s="10" t="s">
        <v>56</v>
      </c>
      <c r="P363" s="14">
        <v>0.554166666666667</v>
      </c>
      <c r="Q363" s="14">
        <v>0.571527777777778</v>
      </c>
      <c r="R363" s="14">
        <v>0.555555555555556</v>
      </c>
      <c r="S363" s="14" t="s">
        <v>47</v>
      </c>
      <c r="T363" s="14" t="s">
        <v>47</v>
      </c>
      <c r="U363" s="14" t="s">
        <v>47</v>
      </c>
      <c r="V363" s="14" t="s">
        <v>47</v>
      </c>
      <c r="W363" s="10" t="s">
        <v>1149</v>
      </c>
      <c r="X363" s="15">
        <v>0.0</v>
      </c>
      <c r="Y363" s="15">
        <v>0.0</v>
      </c>
      <c r="Z363" s="15">
        <v>0.0</v>
      </c>
      <c r="AA363" s="10" t="s">
        <v>58</v>
      </c>
      <c r="AB363" s="10" t="s">
        <v>50</v>
      </c>
      <c r="AC363" s="10" t="s">
        <v>71</v>
      </c>
      <c r="AD363" s="10"/>
      <c r="AE363" s="10"/>
      <c r="AF363" s="8" t="s">
        <v>52</v>
      </c>
      <c r="AG363" s="10"/>
      <c r="AH363" s="16"/>
      <c r="AI363" s="17"/>
      <c r="AJ363" s="44"/>
      <c r="AK363" s="10"/>
    </row>
    <row r="364" ht="15.75" customHeight="1">
      <c r="A364" s="7">
        <v>45994.0</v>
      </c>
      <c r="B364" s="8" t="str">
        <f t="shared" si="1"/>
        <v>06 A 18</v>
      </c>
      <c r="C364" s="9" t="str">
        <f t="shared" si="2"/>
        <v>12:00 a 14:00</v>
      </c>
      <c r="D364" s="9" t="s">
        <v>178</v>
      </c>
      <c r="E364" s="10" t="s">
        <v>222</v>
      </c>
      <c r="F364" s="8">
        <v>1.0</v>
      </c>
      <c r="G364" s="10" t="s">
        <v>711</v>
      </c>
      <c r="H364" s="43">
        <v>919007.0</v>
      </c>
      <c r="I364" s="10">
        <v>4.6758742E7</v>
      </c>
      <c r="J364" s="10" t="s">
        <v>42</v>
      </c>
      <c r="K364" s="10" t="s">
        <v>43</v>
      </c>
      <c r="L364" s="8" t="s">
        <v>174</v>
      </c>
      <c r="M364" s="8"/>
      <c r="N364" s="10" t="s">
        <v>1150</v>
      </c>
      <c r="O364" s="10" t="s">
        <v>144</v>
      </c>
      <c r="P364" s="14">
        <v>0.5625</v>
      </c>
      <c r="Q364" s="14">
        <v>0.569444444444444</v>
      </c>
      <c r="R364" s="14">
        <v>0.5625</v>
      </c>
      <c r="S364" s="14" t="s">
        <v>47</v>
      </c>
      <c r="T364" s="14" t="s">
        <v>47</v>
      </c>
      <c r="U364" s="14" t="s">
        <v>47</v>
      </c>
      <c r="V364" s="14" t="s">
        <v>47</v>
      </c>
      <c r="W364" s="10" t="s">
        <v>1151</v>
      </c>
      <c r="X364" s="15">
        <v>0.0</v>
      </c>
      <c r="Y364" s="15">
        <v>0.0</v>
      </c>
      <c r="Z364" s="15">
        <v>0.0</v>
      </c>
      <c r="AA364" s="10" t="s">
        <v>146</v>
      </c>
      <c r="AB364" s="10" t="s">
        <v>50</v>
      </c>
      <c r="AC364" s="10" t="s">
        <v>51</v>
      </c>
      <c r="AD364" s="10"/>
      <c r="AE364" s="10"/>
      <c r="AF364" s="8" t="s">
        <v>52</v>
      </c>
      <c r="AG364" s="10"/>
      <c r="AH364" s="16"/>
      <c r="AI364" s="17"/>
      <c r="AJ364" s="44"/>
      <c r="AK364" s="10"/>
    </row>
    <row r="365" ht="15.75" customHeight="1">
      <c r="A365" s="7">
        <v>45994.0</v>
      </c>
      <c r="B365" s="8" t="str">
        <f t="shared" si="1"/>
        <v>06 A 18</v>
      </c>
      <c r="C365" s="9" t="str">
        <f t="shared" si="2"/>
        <v>12:00 a 14:00</v>
      </c>
      <c r="D365" s="9" t="s">
        <v>178</v>
      </c>
      <c r="E365" s="10" t="s">
        <v>206</v>
      </c>
      <c r="F365" s="8">
        <v>1.0</v>
      </c>
      <c r="G365" s="10" t="s">
        <v>1105</v>
      </c>
      <c r="H365" s="43">
        <v>926533.0</v>
      </c>
      <c r="I365" s="10">
        <v>4.6758931E7</v>
      </c>
      <c r="J365" s="10" t="s">
        <v>42</v>
      </c>
      <c r="K365" s="10" t="s">
        <v>43</v>
      </c>
      <c r="L365" s="8" t="s">
        <v>44</v>
      </c>
      <c r="M365" s="8"/>
      <c r="N365" s="10" t="s">
        <v>1152</v>
      </c>
      <c r="O365" s="10" t="s">
        <v>472</v>
      </c>
      <c r="P365" s="14">
        <v>0.576388888888889</v>
      </c>
      <c r="Q365" s="14">
        <v>0.647222222222222</v>
      </c>
      <c r="R365" s="14">
        <v>0.576388888888889</v>
      </c>
      <c r="S365" s="14"/>
      <c r="T365" s="14" t="s">
        <v>47</v>
      </c>
      <c r="U365" s="14"/>
      <c r="V365" s="14"/>
      <c r="W365" s="10" t="s">
        <v>1153</v>
      </c>
      <c r="X365" s="15">
        <v>0.0</v>
      </c>
      <c r="Y365" s="15">
        <v>0.0</v>
      </c>
      <c r="Z365" s="15">
        <v>0.0</v>
      </c>
      <c r="AA365" s="10" t="s">
        <v>198</v>
      </c>
      <c r="AB365" s="10" t="s">
        <v>50</v>
      </c>
      <c r="AC365" s="10" t="s">
        <v>51</v>
      </c>
      <c r="AD365" s="10"/>
      <c r="AE365" s="10"/>
      <c r="AF365" s="8" t="s">
        <v>52</v>
      </c>
      <c r="AG365" s="10"/>
      <c r="AH365" s="16"/>
      <c r="AI365" s="17"/>
      <c r="AJ365" s="44"/>
      <c r="AK365" s="10"/>
    </row>
    <row r="366" ht="15.75" customHeight="1">
      <c r="A366" s="7">
        <v>45994.0</v>
      </c>
      <c r="B366" s="8" t="str">
        <f t="shared" si="1"/>
        <v>06 A 18</v>
      </c>
      <c r="C366" s="9" t="str">
        <f t="shared" si="2"/>
        <v>12:00 a 14:00</v>
      </c>
      <c r="D366" s="9" t="s">
        <v>178</v>
      </c>
      <c r="E366" s="10" t="s">
        <v>199</v>
      </c>
      <c r="F366" s="8">
        <v>1.0</v>
      </c>
      <c r="G366" s="10" t="s">
        <v>798</v>
      </c>
      <c r="H366" s="43">
        <v>926541.0</v>
      </c>
      <c r="I366" s="10">
        <v>4.6758811E7</v>
      </c>
      <c r="J366" s="10" t="s">
        <v>86</v>
      </c>
      <c r="K366" s="10" t="s">
        <v>43</v>
      </c>
      <c r="L366" s="8" t="s">
        <v>44</v>
      </c>
      <c r="M366" s="8"/>
      <c r="N366" s="10" t="s">
        <v>1154</v>
      </c>
      <c r="O366" s="10" t="s">
        <v>1155</v>
      </c>
      <c r="P366" s="14">
        <v>0.577777777777778</v>
      </c>
      <c r="Q366" s="14">
        <v>0.60625</v>
      </c>
      <c r="R366" s="14">
        <v>0.567361111111111</v>
      </c>
      <c r="S366" s="14"/>
      <c r="T366" s="14"/>
      <c r="U366" s="14"/>
      <c r="V366" s="14"/>
      <c r="W366" s="10" t="s">
        <v>1156</v>
      </c>
      <c r="X366" s="15">
        <v>0.0</v>
      </c>
      <c r="Y366" s="15">
        <v>0.0</v>
      </c>
      <c r="Z366" s="15">
        <v>0.0</v>
      </c>
      <c r="AA366" s="10" t="s">
        <v>91</v>
      </c>
      <c r="AB366" s="10" t="s">
        <v>50</v>
      </c>
      <c r="AC366" s="10" t="s">
        <v>51</v>
      </c>
      <c r="AD366" s="10"/>
      <c r="AE366" s="10"/>
      <c r="AF366" s="8" t="s">
        <v>52</v>
      </c>
      <c r="AG366" s="10"/>
      <c r="AH366" s="16"/>
      <c r="AI366" s="17"/>
      <c r="AJ366" s="44"/>
      <c r="AK366" s="10"/>
    </row>
    <row r="367" ht="15.75" customHeight="1">
      <c r="A367" s="7">
        <v>45994.0</v>
      </c>
      <c r="B367" s="8" t="str">
        <f t="shared" si="1"/>
        <v>06 A 18</v>
      </c>
      <c r="C367" s="9" t="str">
        <f t="shared" si="2"/>
        <v>12:00 a 14:00</v>
      </c>
      <c r="D367" s="9" t="s">
        <v>178</v>
      </c>
      <c r="E367" s="10" t="s">
        <v>206</v>
      </c>
      <c r="F367" s="8">
        <v>1.0</v>
      </c>
      <c r="G367" s="10" t="s">
        <v>698</v>
      </c>
      <c r="H367" s="43">
        <v>919018.0</v>
      </c>
      <c r="I367" s="10">
        <v>4.6758671E7</v>
      </c>
      <c r="J367" s="10" t="s">
        <v>42</v>
      </c>
      <c r="K367" s="10" t="s">
        <v>43</v>
      </c>
      <c r="L367" s="8" t="s">
        <v>147</v>
      </c>
      <c r="M367" s="8"/>
      <c r="N367" s="10" t="s">
        <v>1157</v>
      </c>
      <c r="O367" s="10" t="s">
        <v>56</v>
      </c>
      <c r="P367" s="14">
        <v>0.58125</v>
      </c>
      <c r="Q367" s="14">
        <v>0.58125</v>
      </c>
      <c r="R367" s="14">
        <v>0.58125</v>
      </c>
      <c r="S367" s="14">
        <v>0.579861111111111</v>
      </c>
      <c r="T367" s="14" t="s">
        <v>47</v>
      </c>
      <c r="U367" s="14" t="s">
        <v>47</v>
      </c>
      <c r="V367" s="14" t="s">
        <v>47</v>
      </c>
      <c r="W367" s="10" t="s">
        <v>1158</v>
      </c>
      <c r="X367" s="15">
        <v>0.0</v>
      </c>
      <c r="Y367" s="15">
        <v>0.0</v>
      </c>
      <c r="Z367" s="15">
        <v>1.0</v>
      </c>
      <c r="AA367" s="10" t="s">
        <v>141</v>
      </c>
      <c r="AB367" s="10" t="s">
        <v>50</v>
      </c>
      <c r="AC367" s="10" t="s">
        <v>51</v>
      </c>
      <c r="AD367" s="10" t="s">
        <v>59</v>
      </c>
      <c r="AE367" s="10" t="s">
        <v>65</v>
      </c>
      <c r="AF367" s="8" t="s">
        <v>52</v>
      </c>
      <c r="AG367" s="10"/>
      <c r="AH367" s="16"/>
      <c r="AI367" s="17"/>
      <c r="AJ367" s="44"/>
      <c r="AK367" s="10"/>
    </row>
    <row r="368" ht="15.75" customHeight="1">
      <c r="A368" s="7">
        <v>45994.0</v>
      </c>
      <c r="B368" s="8" t="str">
        <f t="shared" si="1"/>
        <v>06 A 18</v>
      </c>
      <c r="C368" s="9" t="str">
        <f t="shared" si="2"/>
        <v>14:00 a 16:00</v>
      </c>
      <c r="D368" s="9" t="s">
        <v>178</v>
      </c>
      <c r="E368" s="10" t="s">
        <v>206</v>
      </c>
      <c r="F368" s="8">
        <v>1.0</v>
      </c>
      <c r="G368" s="10" t="s">
        <v>367</v>
      </c>
      <c r="H368" s="43">
        <v>926545.0</v>
      </c>
      <c r="I368" s="10">
        <v>4.6759243E7</v>
      </c>
      <c r="J368" s="10" t="s">
        <v>42</v>
      </c>
      <c r="K368" s="10" t="s">
        <v>87</v>
      </c>
      <c r="L368" s="8"/>
      <c r="M368" s="8"/>
      <c r="N368" s="10" t="s">
        <v>1159</v>
      </c>
      <c r="O368" s="10" t="s">
        <v>283</v>
      </c>
      <c r="P368" s="14">
        <v>0.59375</v>
      </c>
      <c r="Q368" s="14">
        <v>0.595138888888889</v>
      </c>
      <c r="R368" s="14">
        <v>0.59375</v>
      </c>
      <c r="S368" s="14"/>
      <c r="T368" s="14" t="s">
        <v>47</v>
      </c>
      <c r="U368" s="14"/>
      <c r="V368" s="14"/>
      <c r="W368" s="10" t="s">
        <v>1160</v>
      </c>
      <c r="X368" s="15">
        <v>0.0</v>
      </c>
      <c r="Y368" s="15">
        <v>0.0</v>
      </c>
      <c r="Z368" s="15">
        <v>0.0</v>
      </c>
      <c r="AA368" s="10" t="s">
        <v>274</v>
      </c>
      <c r="AB368" s="10" t="s">
        <v>50</v>
      </c>
      <c r="AC368" s="10" t="s">
        <v>51</v>
      </c>
      <c r="AD368" s="10"/>
      <c r="AE368" s="10"/>
      <c r="AF368" s="8" t="s">
        <v>52</v>
      </c>
      <c r="AG368" s="10"/>
      <c r="AH368" s="16"/>
      <c r="AI368" s="17"/>
      <c r="AJ368" s="44"/>
      <c r="AK368" s="10"/>
    </row>
    <row r="369" ht="15.75" customHeight="1">
      <c r="A369" s="7">
        <v>45994.0</v>
      </c>
      <c r="B369" s="8" t="str">
        <f t="shared" si="1"/>
        <v>06 A 18</v>
      </c>
      <c r="C369" s="9" t="str">
        <f t="shared" si="2"/>
        <v>14:00 a 16:00</v>
      </c>
      <c r="D369" s="9" t="s">
        <v>178</v>
      </c>
      <c r="E369" s="10" t="s">
        <v>222</v>
      </c>
      <c r="F369" s="8">
        <v>1.0</v>
      </c>
      <c r="G369" s="10" t="s">
        <v>380</v>
      </c>
      <c r="H369" s="43">
        <v>919183.0</v>
      </c>
      <c r="I369" s="10">
        <v>4.6759289E7</v>
      </c>
      <c r="J369" s="10" t="s">
        <v>42</v>
      </c>
      <c r="K369" s="10" t="s">
        <v>43</v>
      </c>
      <c r="L369" s="8" t="s">
        <v>232</v>
      </c>
      <c r="M369" s="8"/>
      <c r="N369" s="10" t="s">
        <v>1161</v>
      </c>
      <c r="O369" s="10" t="s">
        <v>165</v>
      </c>
      <c r="P369" s="14">
        <v>0.594444444444444</v>
      </c>
      <c r="Q369" s="14">
        <v>0.597916666666667</v>
      </c>
      <c r="R369" s="14">
        <v>0.594444444444444</v>
      </c>
      <c r="S369" s="14" t="s">
        <v>47</v>
      </c>
      <c r="T369" s="14" t="s">
        <v>47</v>
      </c>
      <c r="U369" s="14" t="s">
        <v>47</v>
      </c>
      <c r="V369" s="14" t="s">
        <v>47</v>
      </c>
      <c r="W369" s="10" t="s">
        <v>1162</v>
      </c>
      <c r="X369" s="15">
        <v>0.0</v>
      </c>
      <c r="Y369" s="15">
        <v>0.0</v>
      </c>
      <c r="Z369" s="15">
        <v>0.0</v>
      </c>
      <c r="AA369" s="10" t="s">
        <v>360</v>
      </c>
      <c r="AB369" s="10" t="s">
        <v>50</v>
      </c>
      <c r="AC369" s="10" t="s">
        <v>71</v>
      </c>
      <c r="AD369" s="10"/>
      <c r="AE369" s="10"/>
      <c r="AF369" s="8" t="s">
        <v>52</v>
      </c>
      <c r="AG369" s="10"/>
      <c r="AH369" s="10"/>
      <c r="AI369" s="10"/>
      <c r="AJ369" s="10"/>
      <c r="AK369" s="10"/>
    </row>
    <row r="370" ht="15.75" customHeight="1">
      <c r="A370" s="7">
        <v>45994.0</v>
      </c>
      <c r="B370" s="8" t="str">
        <f t="shared" si="1"/>
        <v>06 A 18</v>
      </c>
      <c r="C370" s="9" t="str">
        <f t="shared" si="2"/>
        <v>14:00 a 16:00</v>
      </c>
      <c r="D370" s="9" t="s">
        <v>178</v>
      </c>
      <c r="E370" s="10" t="s">
        <v>199</v>
      </c>
      <c r="F370" s="8">
        <v>1.0</v>
      </c>
      <c r="G370" s="10" t="s">
        <v>798</v>
      </c>
      <c r="H370" s="43">
        <v>926539.0</v>
      </c>
      <c r="I370" s="10">
        <v>4.6759143E7</v>
      </c>
      <c r="J370" s="10" t="s">
        <v>86</v>
      </c>
      <c r="K370" s="10" t="s">
        <v>43</v>
      </c>
      <c r="L370" s="8" t="s">
        <v>174</v>
      </c>
      <c r="M370" s="8" t="s">
        <v>118</v>
      </c>
      <c r="N370" s="10" t="s">
        <v>1163</v>
      </c>
      <c r="O370" s="10" t="s">
        <v>154</v>
      </c>
      <c r="P370" s="14">
        <v>0.595138888888889</v>
      </c>
      <c r="Q370" s="14">
        <v>0.648611111111111</v>
      </c>
      <c r="R370" s="14">
        <v>0.595138888888889</v>
      </c>
      <c r="S370" s="14">
        <v>0.595138888888889</v>
      </c>
      <c r="T370" s="14" t="s">
        <v>47</v>
      </c>
      <c r="U370" s="14"/>
      <c r="V370" s="14"/>
      <c r="W370" s="10" t="s">
        <v>1164</v>
      </c>
      <c r="X370" s="15">
        <v>0.0</v>
      </c>
      <c r="Y370" s="15">
        <v>1.0</v>
      </c>
      <c r="Z370" s="15">
        <v>1.0</v>
      </c>
      <c r="AA370" s="10" t="s">
        <v>509</v>
      </c>
      <c r="AB370" s="10" t="s">
        <v>50</v>
      </c>
      <c r="AC370" s="10" t="s">
        <v>51</v>
      </c>
      <c r="AD370" s="10"/>
      <c r="AE370" s="10" t="s">
        <v>1054</v>
      </c>
      <c r="AF370" s="8" t="s">
        <v>177</v>
      </c>
      <c r="AG370" s="10"/>
      <c r="AH370" s="16"/>
      <c r="AI370" s="17"/>
      <c r="AJ370" s="44"/>
      <c r="AK370" s="10"/>
    </row>
    <row r="371" ht="15.75" customHeight="1">
      <c r="A371" s="7">
        <v>45994.0</v>
      </c>
      <c r="B371" s="8" t="str">
        <f t="shared" si="1"/>
        <v>06 A 18</v>
      </c>
      <c r="C371" s="9" t="str">
        <f t="shared" si="2"/>
        <v>14:00 a 16:00</v>
      </c>
      <c r="D371" s="9" t="s">
        <v>178</v>
      </c>
      <c r="E371" s="10" t="s">
        <v>206</v>
      </c>
      <c r="F371" s="8">
        <v>1.0</v>
      </c>
      <c r="G371" s="10" t="s">
        <v>1165</v>
      </c>
      <c r="H371" s="43">
        <v>919211.0</v>
      </c>
      <c r="I371" s="10">
        <v>4.6759612E7</v>
      </c>
      <c r="J371" s="10" t="s">
        <v>42</v>
      </c>
      <c r="K371" s="10" t="s">
        <v>43</v>
      </c>
      <c r="L371" s="8" t="s">
        <v>44</v>
      </c>
      <c r="M371" s="8" t="s">
        <v>44</v>
      </c>
      <c r="N371" s="10" t="s">
        <v>1166</v>
      </c>
      <c r="O371" s="10" t="s">
        <v>56</v>
      </c>
      <c r="P371" s="14">
        <v>0.595138888888889</v>
      </c>
      <c r="Q371" s="14">
        <v>0.654861111111111</v>
      </c>
      <c r="R371" s="14">
        <v>0.595138888888889</v>
      </c>
      <c r="S371" s="14"/>
      <c r="T371" s="14" t="s">
        <v>47</v>
      </c>
      <c r="U371" s="14"/>
      <c r="V371" s="14"/>
      <c r="W371" s="10" t="s">
        <v>1167</v>
      </c>
      <c r="X371" s="15">
        <v>0.0</v>
      </c>
      <c r="Y371" s="15">
        <v>1.0</v>
      </c>
      <c r="Z371" s="15">
        <v>0.0</v>
      </c>
      <c r="AA371" s="10" t="s">
        <v>121</v>
      </c>
      <c r="AB371" s="10" t="s">
        <v>50</v>
      </c>
      <c r="AC371" s="10" t="s">
        <v>51</v>
      </c>
      <c r="AD371" s="10"/>
      <c r="AE371" s="10" t="s">
        <v>116</v>
      </c>
      <c r="AF371" s="8" t="s">
        <v>177</v>
      </c>
      <c r="AG371" s="10" t="s">
        <v>440</v>
      </c>
      <c r="AH371" s="16"/>
      <c r="AI371" s="17"/>
      <c r="AJ371" s="44"/>
      <c r="AK371" s="10"/>
    </row>
    <row r="372" ht="15.75" customHeight="1">
      <c r="A372" s="7">
        <v>45994.0</v>
      </c>
      <c r="B372" s="8" t="str">
        <f t="shared" si="1"/>
        <v>06 A 18</v>
      </c>
      <c r="C372" s="9" t="str">
        <f t="shared" si="2"/>
        <v>14:00 a 16:00</v>
      </c>
      <c r="D372" s="9" t="s">
        <v>178</v>
      </c>
      <c r="E372" s="10" t="s">
        <v>179</v>
      </c>
      <c r="F372" s="8">
        <v>1.0</v>
      </c>
      <c r="G372" s="10" t="s">
        <v>402</v>
      </c>
      <c r="H372" s="43">
        <v>923858.0</v>
      </c>
      <c r="I372" s="10">
        <v>4.6759244E7</v>
      </c>
      <c r="J372" s="10" t="s">
        <v>181</v>
      </c>
      <c r="K372" s="10" t="s">
        <v>44</v>
      </c>
      <c r="L372" s="8"/>
      <c r="M372" s="8" t="s">
        <v>44</v>
      </c>
      <c r="N372" s="10" t="s">
        <v>1168</v>
      </c>
      <c r="O372" s="10" t="s">
        <v>465</v>
      </c>
      <c r="P372" s="14">
        <v>0.597222222222222</v>
      </c>
      <c r="Q372" s="14">
        <v>0.711111111111111</v>
      </c>
      <c r="R372" s="14">
        <v>0.595138888888889</v>
      </c>
      <c r="S372" s="14"/>
      <c r="T372" s="14" t="s">
        <v>47</v>
      </c>
      <c r="U372" s="14"/>
      <c r="V372" s="14"/>
      <c r="W372" s="10" t="s">
        <v>1169</v>
      </c>
      <c r="X372" s="15">
        <v>0.0</v>
      </c>
      <c r="Y372" s="15">
        <v>2.0</v>
      </c>
      <c r="Z372" s="15">
        <v>0.0</v>
      </c>
      <c r="AA372" s="10" t="s">
        <v>167</v>
      </c>
      <c r="AB372" s="10" t="s">
        <v>50</v>
      </c>
      <c r="AC372" s="10" t="s">
        <v>71</v>
      </c>
      <c r="AD372" s="10"/>
      <c r="AE372" s="10" t="s">
        <v>375</v>
      </c>
      <c r="AF372" s="8" t="s">
        <v>73</v>
      </c>
      <c r="AG372" s="10"/>
      <c r="AH372" s="10"/>
      <c r="AI372" s="10"/>
      <c r="AJ372" s="10"/>
      <c r="AK372" s="10"/>
    </row>
    <row r="373" ht="15.75" customHeight="1">
      <c r="A373" s="7">
        <v>45994.0</v>
      </c>
      <c r="B373" s="8" t="str">
        <f t="shared" si="1"/>
        <v>06 A 18</v>
      </c>
      <c r="C373" s="9" t="str">
        <f t="shared" si="2"/>
        <v>14:00 a 16:00</v>
      </c>
      <c r="D373" s="9" t="s">
        <v>178</v>
      </c>
      <c r="E373" s="10" t="s">
        <v>222</v>
      </c>
      <c r="F373" s="8">
        <v>1.0</v>
      </c>
      <c r="G373" s="10" t="s">
        <v>821</v>
      </c>
      <c r="H373" s="43">
        <v>923847.0</v>
      </c>
      <c r="I373" s="10">
        <v>4.6759157E7</v>
      </c>
      <c r="J373" s="10" t="s">
        <v>181</v>
      </c>
      <c r="K373" s="10" t="s">
        <v>87</v>
      </c>
      <c r="L373" s="8"/>
      <c r="M373" s="8" t="s">
        <v>118</v>
      </c>
      <c r="N373" s="10" t="s">
        <v>230</v>
      </c>
      <c r="O373" s="10" t="s">
        <v>101</v>
      </c>
      <c r="P373" s="14">
        <v>0.598611111111111</v>
      </c>
      <c r="Q373" s="14">
        <v>0.65625</v>
      </c>
      <c r="R373" s="14">
        <v>0.586805555555556</v>
      </c>
      <c r="S373" s="14"/>
      <c r="T373" s="14" t="s">
        <v>47</v>
      </c>
      <c r="U373" s="14"/>
      <c r="V373" s="14"/>
      <c r="W373" s="10" t="s">
        <v>1170</v>
      </c>
      <c r="X373" s="15">
        <v>0.0</v>
      </c>
      <c r="Y373" s="15">
        <v>4.0</v>
      </c>
      <c r="Z373" s="15">
        <v>0.0</v>
      </c>
      <c r="AA373" s="10" t="s">
        <v>103</v>
      </c>
      <c r="AB373" s="10" t="s">
        <v>50</v>
      </c>
      <c r="AC373" s="10" t="s">
        <v>51</v>
      </c>
      <c r="AD373" s="10"/>
      <c r="AE373" s="10" t="s">
        <v>1171</v>
      </c>
      <c r="AF373" s="8" t="s">
        <v>73</v>
      </c>
      <c r="AG373" s="10" t="s">
        <v>440</v>
      </c>
      <c r="AH373" s="10"/>
      <c r="AI373" s="10"/>
      <c r="AJ373" s="10"/>
      <c r="AK373" s="10"/>
    </row>
    <row r="374" ht="15.75" customHeight="1">
      <c r="A374" s="7">
        <v>45994.0</v>
      </c>
      <c r="B374" s="8" t="str">
        <f t="shared" si="1"/>
        <v>06 A 18</v>
      </c>
      <c r="C374" s="9" t="str">
        <f t="shared" si="2"/>
        <v>14:00 a 16:00</v>
      </c>
      <c r="D374" s="9" t="s">
        <v>178</v>
      </c>
      <c r="E374" s="10" t="s">
        <v>222</v>
      </c>
      <c r="F374" s="8">
        <v>1.0</v>
      </c>
      <c r="G374" s="10" t="s">
        <v>922</v>
      </c>
      <c r="H374" s="43">
        <v>919227.0</v>
      </c>
      <c r="I374" s="10">
        <v>4.6759115E7</v>
      </c>
      <c r="J374" s="10" t="s">
        <v>42</v>
      </c>
      <c r="K374" s="10" t="s">
        <v>43</v>
      </c>
      <c r="L374" s="8" t="s">
        <v>106</v>
      </c>
      <c r="M374" s="8"/>
      <c r="N374" s="10" t="s">
        <v>1172</v>
      </c>
      <c r="O374" s="10" t="s">
        <v>56</v>
      </c>
      <c r="P374" s="14">
        <v>0.604166666666667</v>
      </c>
      <c r="Q374" s="14">
        <v>0.652777777777778</v>
      </c>
      <c r="R374" s="14">
        <v>0.604166666666667</v>
      </c>
      <c r="S374" s="14"/>
      <c r="T374" s="14" t="s">
        <v>47</v>
      </c>
      <c r="U374" s="14"/>
      <c r="V374" s="14"/>
      <c r="W374" s="10" t="s">
        <v>1173</v>
      </c>
      <c r="X374" s="15">
        <v>0.0</v>
      </c>
      <c r="Y374" s="15">
        <v>0.0</v>
      </c>
      <c r="Z374" s="15">
        <v>0.0</v>
      </c>
      <c r="AA374" s="10" t="s">
        <v>58</v>
      </c>
      <c r="AB374" s="10" t="s">
        <v>50</v>
      </c>
      <c r="AC374" s="10" t="s">
        <v>51</v>
      </c>
      <c r="AD374" s="10"/>
      <c r="AE374" s="10"/>
      <c r="AF374" s="8" t="s">
        <v>52</v>
      </c>
      <c r="AG374" s="10"/>
      <c r="AH374" s="16"/>
      <c r="AI374" s="17"/>
      <c r="AJ374" s="44"/>
      <c r="AK374" s="10"/>
    </row>
    <row r="375" ht="15.75" customHeight="1">
      <c r="A375" s="7">
        <v>45994.0</v>
      </c>
      <c r="B375" s="8" t="str">
        <f t="shared" si="1"/>
        <v>06 A 18</v>
      </c>
      <c r="C375" s="9" t="str">
        <f t="shared" si="2"/>
        <v>14:00 a 16:00</v>
      </c>
      <c r="D375" s="9" t="s">
        <v>178</v>
      </c>
      <c r="E375" s="10" t="s">
        <v>179</v>
      </c>
      <c r="F375" s="8">
        <v>1.0</v>
      </c>
      <c r="G375" s="10" t="s">
        <v>906</v>
      </c>
      <c r="H375" s="43">
        <v>926527.0</v>
      </c>
      <c r="I375" s="10">
        <v>4.6759851E7</v>
      </c>
      <c r="J375" s="10" t="s">
        <v>181</v>
      </c>
      <c r="K375" s="10" t="s">
        <v>125</v>
      </c>
      <c r="L375" s="8"/>
      <c r="M375" s="8"/>
      <c r="N375" s="10" t="s">
        <v>1174</v>
      </c>
      <c r="O375" s="10" t="s">
        <v>101</v>
      </c>
      <c r="P375" s="14">
        <v>0.607638888888889</v>
      </c>
      <c r="Q375" s="14">
        <v>0.641666666666667</v>
      </c>
      <c r="R375" s="14">
        <v>0.636111111111111</v>
      </c>
      <c r="S375" s="14"/>
      <c r="T375" s="14" t="s">
        <v>47</v>
      </c>
      <c r="U375" s="14"/>
      <c r="V375" s="14"/>
      <c r="W375" s="10" t="s">
        <v>1175</v>
      </c>
      <c r="X375" s="15">
        <v>0.0</v>
      </c>
      <c r="Y375" s="15">
        <v>0.0</v>
      </c>
      <c r="Z375" s="15">
        <v>0.0</v>
      </c>
      <c r="AA375" s="10" t="s">
        <v>103</v>
      </c>
      <c r="AB375" s="10" t="s">
        <v>50</v>
      </c>
      <c r="AC375" s="10" t="s">
        <v>71</v>
      </c>
      <c r="AD375" s="10"/>
      <c r="AE375" s="10"/>
      <c r="AF375" s="8" t="s">
        <v>52</v>
      </c>
      <c r="AG375" s="10"/>
      <c r="AH375" s="16"/>
      <c r="AI375" s="17"/>
      <c r="AJ375" s="44"/>
      <c r="AK375" s="10"/>
    </row>
    <row r="376" ht="15.75" customHeight="1">
      <c r="A376" s="7">
        <v>45994.0</v>
      </c>
      <c r="B376" s="8" t="str">
        <f t="shared" si="1"/>
        <v>06 A 18</v>
      </c>
      <c r="C376" s="9" t="str">
        <f t="shared" si="2"/>
        <v>14:00 a 16:00</v>
      </c>
      <c r="D376" s="9" t="s">
        <v>178</v>
      </c>
      <c r="E376" s="10" t="s">
        <v>222</v>
      </c>
      <c r="F376" s="8">
        <v>1.0</v>
      </c>
      <c r="G376" s="10" t="s">
        <v>860</v>
      </c>
      <c r="H376" s="43">
        <v>919219.0</v>
      </c>
      <c r="I376" s="10">
        <v>4.6759573E7</v>
      </c>
      <c r="J376" s="10" t="s">
        <v>42</v>
      </c>
      <c r="K376" s="10" t="s">
        <v>43</v>
      </c>
      <c r="L376" s="8" t="s">
        <v>174</v>
      </c>
      <c r="M376" s="8" t="s">
        <v>118</v>
      </c>
      <c r="N376" s="10" t="s">
        <v>1176</v>
      </c>
      <c r="O376" s="10" t="s">
        <v>472</v>
      </c>
      <c r="P376" s="14">
        <v>0.615972222222222</v>
      </c>
      <c r="Q376" s="14">
        <v>0.654861111111111</v>
      </c>
      <c r="R376" s="14">
        <v>0.615972222222222</v>
      </c>
      <c r="S376" s="14">
        <v>0.619444444444444</v>
      </c>
      <c r="T376" s="14" t="s">
        <v>47</v>
      </c>
      <c r="U376" s="14"/>
      <c r="V376" s="14"/>
      <c r="W376" s="10" t="s">
        <v>1177</v>
      </c>
      <c r="X376" s="15">
        <v>0.0</v>
      </c>
      <c r="Y376" s="15">
        <v>1.0</v>
      </c>
      <c r="Z376" s="15">
        <v>1.0</v>
      </c>
      <c r="AA376" s="10" t="s">
        <v>198</v>
      </c>
      <c r="AB376" s="10" t="s">
        <v>50</v>
      </c>
      <c r="AC376" s="10" t="s">
        <v>51</v>
      </c>
      <c r="AD376" s="10"/>
      <c r="AE376" s="10" t="s">
        <v>1054</v>
      </c>
      <c r="AF376" s="8" t="s">
        <v>177</v>
      </c>
      <c r="AG376" s="10" t="s">
        <v>52</v>
      </c>
      <c r="AH376" s="16"/>
      <c r="AI376" s="17"/>
      <c r="AJ376" s="44"/>
      <c r="AK376" s="10"/>
    </row>
    <row r="377" ht="15.75" customHeight="1">
      <c r="A377" s="7">
        <v>45994.0</v>
      </c>
      <c r="B377" s="8" t="str">
        <f t="shared" si="1"/>
        <v>06 A 18</v>
      </c>
      <c r="C377" s="9" t="str">
        <f t="shared" si="2"/>
        <v>14:00 a 16:00</v>
      </c>
      <c r="D377" s="9" t="s">
        <v>178</v>
      </c>
      <c r="E377" s="10" t="s">
        <v>206</v>
      </c>
      <c r="F377" s="8">
        <v>1.0</v>
      </c>
      <c r="G377" s="10" t="s">
        <v>811</v>
      </c>
      <c r="H377" s="43">
        <v>919232.0</v>
      </c>
      <c r="I377" s="10">
        <v>4.6759575E7</v>
      </c>
      <c r="J377" s="10" t="s">
        <v>42</v>
      </c>
      <c r="K377" s="10" t="s">
        <v>43</v>
      </c>
      <c r="L377" s="8" t="s">
        <v>20</v>
      </c>
      <c r="M377" s="8"/>
      <c r="N377" s="10" t="s">
        <v>1178</v>
      </c>
      <c r="O377" s="10" t="s">
        <v>46</v>
      </c>
      <c r="P377" s="14">
        <v>0.630555555555556</v>
      </c>
      <c r="Q377" s="14">
        <v>0.69375</v>
      </c>
      <c r="R377" s="14">
        <v>0.630555555555556</v>
      </c>
      <c r="S377" s="14" t="s">
        <v>47</v>
      </c>
      <c r="T377" s="14">
        <v>0.646527777777778</v>
      </c>
      <c r="U377" s="14" t="s">
        <v>47</v>
      </c>
      <c r="V377" s="14" t="s">
        <v>47</v>
      </c>
      <c r="W377" s="10" t="s">
        <v>1179</v>
      </c>
      <c r="X377" s="15">
        <v>0.0</v>
      </c>
      <c r="Y377" s="15">
        <v>0.0</v>
      </c>
      <c r="Z377" s="15">
        <v>0.0</v>
      </c>
      <c r="AA377" s="10" t="s">
        <v>642</v>
      </c>
      <c r="AB377" s="10" t="s">
        <v>50</v>
      </c>
      <c r="AC377" s="10" t="s">
        <v>51</v>
      </c>
      <c r="AD377" s="10"/>
      <c r="AE377" s="10"/>
      <c r="AF377" s="8" t="s">
        <v>52</v>
      </c>
      <c r="AG377" s="10"/>
      <c r="AH377" s="16"/>
      <c r="AI377" s="17"/>
      <c r="AJ377" s="44"/>
      <c r="AK377" s="10"/>
    </row>
    <row r="378" ht="15.75" customHeight="1">
      <c r="A378" s="7">
        <v>45994.0</v>
      </c>
      <c r="B378" s="8" t="str">
        <f t="shared" si="1"/>
        <v>06 A 18</v>
      </c>
      <c r="C378" s="9" t="str">
        <f t="shared" si="2"/>
        <v>14:00 a 16:00</v>
      </c>
      <c r="D378" s="9" t="s">
        <v>178</v>
      </c>
      <c r="E378" s="10" t="s">
        <v>206</v>
      </c>
      <c r="F378" s="8">
        <v>1.0</v>
      </c>
      <c r="G378" s="10" t="s">
        <v>537</v>
      </c>
      <c r="H378" s="43">
        <v>926633.0</v>
      </c>
      <c r="I378" s="10">
        <v>4.675981E7</v>
      </c>
      <c r="J378" s="10" t="s">
        <v>42</v>
      </c>
      <c r="K378" s="10" t="s">
        <v>43</v>
      </c>
      <c r="L378" s="8" t="s">
        <v>174</v>
      </c>
      <c r="M378" s="8"/>
      <c r="N378" s="10" t="s">
        <v>1180</v>
      </c>
      <c r="O378" s="10" t="s">
        <v>62</v>
      </c>
      <c r="P378" s="14">
        <v>0.631944444444444</v>
      </c>
      <c r="Q378" s="14">
        <v>0.642361111111111</v>
      </c>
      <c r="R378" s="14">
        <v>0.632638888888889</v>
      </c>
      <c r="S378" s="14" t="s">
        <v>47</v>
      </c>
      <c r="T378" s="14" t="s">
        <v>47</v>
      </c>
      <c r="U378" s="14" t="s">
        <v>47</v>
      </c>
      <c r="V378" s="14" t="s">
        <v>47</v>
      </c>
      <c r="W378" s="10" t="s">
        <v>1181</v>
      </c>
      <c r="X378" s="15">
        <v>0.0</v>
      </c>
      <c r="Y378" s="15">
        <v>0.0</v>
      </c>
      <c r="Z378" s="15">
        <v>0.0</v>
      </c>
      <c r="AA378" s="10" t="s">
        <v>70</v>
      </c>
      <c r="AB378" s="10" t="s">
        <v>50</v>
      </c>
      <c r="AC378" s="10" t="s">
        <v>51</v>
      </c>
      <c r="AD378" s="10"/>
      <c r="AE378" s="10"/>
      <c r="AF378" s="8" t="s">
        <v>52</v>
      </c>
      <c r="AG378" s="10"/>
      <c r="AH378" s="16"/>
      <c r="AI378" s="17"/>
      <c r="AJ378" s="44"/>
      <c r="AK378" s="10"/>
    </row>
    <row r="379" ht="15.75" customHeight="1">
      <c r="A379" s="7">
        <v>45994.0</v>
      </c>
      <c r="B379" s="8" t="str">
        <f t="shared" si="1"/>
        <v>06 A 18</v>
      </c>
      <c r="C379" s="9" t="str">
        <f t="shared" si="2"/>
        <v>14:00 a 16:00</v>
      </c>
      <c r="D379" s="9" t="s">
        <v>178</v>
      </c>
      <c r="E379" s="10" t="s">
        <v>206</v>
      </c>
      <c r="F379" s="8">
        <v>1.0</v>
      </c>
      <c r="G379" s="10" t="s">
        <v>1182</v>
      </c>
      <c r="H379" s="43">
        <v>926654.0</v>
      </c>
      <c r="I379" s="10">
        <v>4.6759967E7</v>
      </c>
      <c r="J379" s="10" t="s">
        <v>42</v>
      </c>
      <c r="K379" s="10" t="s">
        <v>54</v>
      </c>
      <c r="L379" s="8"/>
      <c r="M379" s="8"/>
      <c r="N379" s="10" t="s">
        <v>1183</v>
      </c>
      <c r="O379" s="10" t="s">
        <v>108</v>
      </c>
      <c r="P379" s="14">
        <v>0.644444444444444</v>
      </c>
      <c r="Q379" s="14">
        <v>0.680555555555556</v>
      </c>
      <c r="R379" s="14">
        <v>0.645138888888889</v>
      </c>
      <c r="S379" s="14"/>
      <c r="T379" s="14" t="s">
        <v>47</v>
      </c>
      <c r="U379" s="14"/>
      <c r="V379" s="14"/>
      <c r="W379" s="10" t="s">
        <v>1184</v>
      </c>
      <c r="X379" s="15">
        <v>0.0</v>
      </c>
      <c r="Y379" s="15">
        <v>0.0</v>
      </c>
      <c r="Z379" s="15">
        <v>0.0</v>
      </c>
      <c r="AA379" s="10" t="s">
        <v>110</v>
      </c>
      <c r="AB379" s="10" t="s">
        <v>50</v>
      </c>
      <c r="AC379" s="10" t="s">
        <v>51</v>
      </c>
      <c r="AD379" s="10"/>
      <c r="AE379" s="10"/>
      <c r="AF379" s="8" t="s">
        <v>52</v>
      </c>
      <c r="AG379" s="10"/>
      <c r="AH379" s="16"/>
      <c r="AI379" s="17"/>
      <c r="AJ379" s="44"/>
      <c r="AK379" s="10"/>
    </row>
    <row r="380" ht="15.75" customHeight="1">
      <c r="A380" s="7">
        <v>45994.0</v>
      </c>
      <c r="B380" s="8" t="str">
        <f t="shared" si="1"/>
        <v>06 A 18</v>
      </c>
      <c r="C380" s="9" t="str">
        <f t="shared" si="2"/>
        <v>14:00 a 16:00</v>
      </c>
      <c r="D380" s="9" t="s">
        <v>178</v>
      </c>
      <c r="E380" s="10" t="s">
        <v>206</v>
      </c>
      <c r="F380" s="8">
        <v>1.0</v>
      </c>
      <c r="G380" s="10" t="s">
        <v>824</v>
      </c>
      <c r="H380" s="43">
        <v>926655.0</v>
      </c>
      <c r="I380" s="10">
        <v>4.6759975E7</v>
      </c>
      <c r="J380" s="10" t="s">
        <v>42</v>
      </c>
      <c r="K380" s="10" t="s">
        <v>87</v>
      </c>
      <c r="L380" s="8"/>
      <c r="M380" s="8"/>
      <c r="N380" s="10" t="s">
        <v>1185</v>
      </c>
      <c r="O380" s="10" t="s">
        <v>56</v>
      </c>
      <c r="P380" s="14">
        <v>0.649305555555556</v>
      </c>
      <c r="Q380" s="14">
        <v>0.654861111111111</v>
      </c>
      <c r="R380" s="14">
        <v>0.652777777777778</v>
      </c>
      <c r="S380" s="14"/>
      <c r="T380" s="14"/>
      <c r="U380" s="14"/>
      <c r="V380" s="14"/>
      <c r="W380" s="10" t="s">
        <v>1186</v>
      </c>
      <c r="X380" s="15">
        <v>0.0</v>
      </c>
      <c r="Y380" s="15">
        <v>0.0</v>
      </c>
      <c r="Z380" s="15">
        <v>0.0</v>
      </c>
      <c r="AA380" s="10" t="s">
        <v>58</v>
      </c>
      <c r="AB380" s="10" t="s">
        <v>50</v>
      </c>
      <c r="AC380" s="10" t="s">
        <v>51</v>
      </c>
      <c r="AD380" s="10"/>
      <c r="AE380" s="10"/>
      <c r="AF380" s="8" t="s">
        <v>52</v>
      </c>
      <c r="AG380" s="10"/>
      <c r="AH380" s="16"/>
      <c r="AI380" s="17"/>
      <c r="AJ380" s="44"/>
      <c r="AK380" s="10"/>
    </row>
    <row r="381" ht="15.75" customHeight="1">
      <c r="A381" s="7">
        <v>45994.0</v>
      </c>
      <c r="B381" s="8" t="str">
        <f t="shared" si="1"/>
        <v>06 A 18</v>
      </c>
      <c r="C381" s="9" t="str">
        <f t="shared" si="2"/>
        <v>14:00 a 16:00</v>
      </c>
      <c r="D381" s="9" t="s">
        <v>178</v>
      </c>
      <c r="E381" s="10" t="s">
        <v>206</v>
      </c>
      <c r="F381" s="8">
        <v>1.0</v>
      </c>
      <c r="G381" s="10" t="s">
        <v>500</v>
      </c>
      <c r="H381" s="43">
        <v>926549.0</v>
      </c>
      <c r="I381" s="10">
        <v>4.6759828E7</v>
      </c>
      <c r="J381" s="10" t="s">
        <v>42</v>
      </c>
      <c r="K381" s="10" t="s">
        <v>43</v>
      </c>
      <c r="L381" s="8" t="s">
        <v>419</v>
      </c>
      <c r="M381" s="8" t="s">
        <v>118</v>
      </c>
      <c r="N381" s="10" t="s">
        <v>1187</v>
      </c>
      <c r="O381" s="10" t="s">
        <v>68</v>
      </c>
      <c r="P381" s="14">
        <v>0.651388888888889</v>
      </c>
      <c r="Q381" s="14">
        <v>0.679166666666667</v>
      </c>
      <c r="R381" s="14">
        <v>0.636111111111111</v>
      </c>
      <c r="S381" s="14"/>
      <c r="T381" s="14" t="s">
        <v>47</v>
      </c>
      <c r="U381" s="14"/>
      <c r="V381" s="14"/>
      <c r="W381" s="10" t="s">
        <v>1188</v>
      </c>
      <c r="X381" s="15">
        <v>0.0</v>
      </c>
      <c r="Y381" s="15">
        <v>1.0</v>
      </c>
      <c r="Z381" s="15">
        <v>0.0</v>
      </c>
      <c r="AA381" s="10" t="s">
        <v>137</v>
      </c>
      <c r="AB381" s="10" t="s">
        <v>50</v>
      </c>
      <c r="AC381" s="10" t="s">
        <v>51</v>
      </c>
      <c r="AD381" s="10"/>
      <c r="AE381" s="10"/>
      <c r="AF381" s="8" t="s">
        <v>177</v>
      </c>
      <c r="AG381" s="10"/>
      <c r="AH381" s="16"/>
      <c r="AI381" s="17"/>
      <c r="AJ381" s="44"/>
      <c r="AK381" s="10"/>
    </row>
    <row r="382" ht="15.75" customHeight="1">
      <c r="A382" s="7">
        <v>45994.0</v>
      </c>
      <c r="B382" s="8" t="str">
        <f t="shared" si="1"/>
        <v>06 A 18</v>
      </c>
      <c r="C382" s="9" t="str">
        <f t="shared" si="2"/>
        <v>14:00 a 16:00</v>
      </c>
      <c r="D382" s="9" t="s">
        <v>178</v>
      </c>
      <c r="E382" s="10" t="s">
        <v>206</v>
      </c>
      <c r="F382" s="8">
        <v>1.0</v>
      </c>
      <c r="G382" s="10" t="s">
        <v>380</v>
      </c>
      <c r="H382" s="43">
        <v>926653.0</v>
      </c>
      <c r="I382" s="10">
        <v>4.676016E7</v>
      </c>
      <c r="J382" s="10" t="s">
        <v>42</v>
      </c>
      <c r="K382" s="10" t="s">
        <v>43</v>
      </c>
      <c r="L382" s="8" t="s">
        <v>232</v>
      </c>
      <c r="M382" s="8"/>
      <c r="N382" s="10" t="s">
        <v>1189</v>
      </c>
      <c r="O382" s="10" t="s">
        <v>165</v>
      </c>
      <c r="P382" s="14">
        <v>0.65625</v>
      </c>
      <c r="Q382" s="14">
        <v>0.661111111111111</v>
      </c>
      <c r="R382" s="14">
        <v>0.65625</v>
      </c>
      <c r="S382" s="14"/>
      <c r="T382" s="14" t="s">
        <v>47</v>
      </c>
      <c r="U382" s="14"/>
      <c r="V382" s="14"/>
      <c r="W382" s="10" t="s">
        <v>1190</v>
      </c>
      <c r="X382" s="15">
        <v>0.0</v>
      </c>
      <c r="Y382" s="15">
        <v>0.0</v>
      </c>
      <c r="Z382" s="15">
        <v>0.0</v>
      </c>
      <c r="AA382" s="10" t="s">
        <v>360</v>
      </c>
      <c r="AB382" s="10" t="s">
        <v>50</v>
      </c>
      <c r="AC382" s="10" t="s">
        <v>71</v>
      </c>
      <c r="AD382" s="10"/>
      <c r="AE382" s="10"/>
      <c r="AF382" s="8" t="s">
        <v>52</v>
      </c>
      <c r="AG382" s="10"/>
      <c r="AH382" s="10"/>
      <c r="AI382" s="10"/>
      <c r="AJ382" s="10"/>
      <c r="AK382" s="10"/>
    </row>
    <row r="383" ht="15.75" customHeight="1">
      <c r="A383" s="7">
        <v>45994.0</v>
      </c>
      <c r="B383" s="8" t="str">
        <f t="shared" si="1"/>
        <v>06 A 18</v>
      </c>
      <c r="C383" s="9" t="str">
        <f t="shared" si="2"/>
        <v>14:00 a 16:00</v>
      </c>
      <c r="D383" s="9" t="s">
        <v>178</v>
      </c>
      <c r="E383" s="10" t="s">
        <v>179</v>
      </c>
      <c r="F383" s="8">
        <v>1.0</v>
      </c>
      <c r="G383" s="10" t="s">
        <v>402</v>
      </c>
      <c r="H383" s="43">
        <v>923850.0</v>
      </c>
      <c r="I383" s="10">
        <v>4.6760421E7</v>
      </c>
      <c r="J383" s="10" t="s">
        <v>181</v>
      </c>
      <c r="K383" s="10" t="s">
        <v>98</v>
      </c>
      <c r="L383" s="8"/>
      <c r="M383" s="8" t="s">
        <v>99</v>
      </c>
      <c r="N383" s="10" t="s">
        <v>211</v>
      </c>
      <c r="O383" s="10" t="s">
        <v>101</v>
      </c>
      <c r="P383" s="14">
        <v>0.659722222222222</v>
      </c>
      <c r="Q383" s="14">
        <v>0.704166666666667</v>
      </c>
      <c r="R383" s="14">
        <v>0.673611111111111</v>
      </c>
      <c r="S383" s="14"/>
      <c r="T383" s="14"/>
      <c r="U383" s="14"/>
      <c r="V383" s="14"/>
      <c r="W383" s="10" t="s">
        <v>1191</v>
      </c>
      <c r="X383" s="15">
        <v>0.0</v>
      </c>
      <c r="Y383" s="15">
        <v>1.0</v>
      </c>
      <c r="Z383" s="15">
        <v>0.0</v>
      </c>
      <c r="AA383" s="10" t="s">
        <v>103</v>
      </c>
      <c r="AB383" s="10" t="s">
        <v>50</v>
      </c>
      <c r="AC383" s="10" t="s">
        <v>71</v>
      </c>
      <c r="AD383" s="10"/>
      <c r="AE383" s="10" t="s">
        <v>104</v>
      </c>
      <c r="AF383" s="8" t="s">
        <v>73</v>
      </c>
      <c r="AG383" s="10"/>
      <c r="AH383" s="10"/>
      <c r="AI383" s="10"/>
      <c r="AJ383" s="10"/>
      <c r="AK383" s="10"/>
    </row>
    <row r="384" ht="15.75" customHeight="1">
      <c r="A384" s="7">
        <v>45994.0</v>
      </c>
      <c r="B384" s="8" t="str">
        <f t="shared" si="1"/>
        <v>06 A 18</v>
      </c>
      <c r="C384" s="9" t="str">
        <f t="shared" si="2"/>
        <v>14:00 a 16:00</v>
      </c>
      <c r="D384" s="9" t="s">
        <v>178</v>
      </c>
      <c r="E384" s="10" t="s">
        <v>199</v>
      </c>
      <c r="F384" s="8">
        <v>1.0</v>
      </c>
      <c r="G384" s="10" t="s">
        <v>1192</v>
      </c>
      <c r="H384" s="43">
        <v>926666.0</v>
      </c>
      <c r="I384" s="10">
        <v>4.6760326E7</v>
      </c>
      <c r="J384" s="10" t="s">
        <v>86</v>
      </c>
      <c r="K384" s="10" t="s">
        <v>43</v>
      </c>
      <c r="L384" s="8" t="s">
        <v>106</v>
      </c>
      <c r="M384" s="8"/>
      <c r="N384" s="10" t="s">
        <v>1193</v>
      </c>
      <c r="O384" s="10" t="s">
        <v>113</v>
      </c>
      <c r="P384" s="14">
        <v>0.661805555555556</v>
      </c>
      <c r="Q384" s="14">
        <v>0.6875</v>
      </c>
      <c r="R384" s="14">
        <v>0.673611111111111</v>
      </c>
      <c r="S384" s="14"/>
      <c r="T384" s="14"/>
      <c r="U384" s="14"/>
      <c r="V384" s="14"/>
      <c r="W384" s="10" t="s">
        <v>1194</v>
      </c>
      <c r="X384" s="15">
        <v>0.0</v>
      </c>
      <c r="Y384" s="15">
        <v>0.0</v>
      </c>
      <c r="Z384" s="15">
        <v>0.0</v>
      </c>
      <c r="AA384" s="10" t="s">
        <v>115</v>
      </c>
      <c r="AB384" s="10" t="s">
        <v>50</v>
      </c>
      <c r="AC384" s="10" t="s">
        <v>51</v>
      </c>
      <c r="AD384" s="10"/>
      <c r="AE384" s="10"/>
      <c r="AF384" s="8" t="s">
        <v>52</v>
      </c>
      <c r="AG384" s="10"/>
      <c r="AH384" s="10"/>
      <c r="AI384" s="10"/>
      <c r="AJ384" s="10"/>
      <c r="AK384" s="10"/>
    </row>
    <row r="385" ht="15.75" customHeight="1">
      <c r="A385" s="7">
        <v>45994.0</v>
      </c>
      <c r="B385" s="8" t="str">
        <f t="shared" si="1"/>
        <v>06 A 18</v>
      </c>
      <c r="C385" s="9" t="str">
        <f t="shared" si="2"/>
        <v>14:00 a 16:00</v>
      </c>
      <c r="D385" s="9" t="s">
        <v>178</v>
      </c>
      <c r="E385" s="10" t="s">
        <v>179</v>
      </c>
      <c r="F385" s="8">
        <v>1.0</v>
      </c>
      <c r="G385" s="10" t="s">
        <v>402</v>
      </c>
      <c r="H385" s="43">
        <v>923852.0</v>
      </c>
      <c r="I385" s="10">
        <v>4.6760462E7</v>
      </c>
      <c r="J385" s="10" t="s">
        <v>181</v>
      </c>
      <c r="K385" s="10" t="s">
        <v>43</v>
      </c>
      <c r="L385" s="8" t="s">
        <v>147</v>
      </c>
      <c r="M385" s="8" t="s">
        <v>118</v>
      </c>
      <c r="N385" s="10" t="s">
        <v>1195</v>
      </c>
      <c r="O385" s="10" t="s">
        <v>101</v>
      </c>
      <c r="P385" s="14">
        <v>0.663194444444444</v>
      </c>
      <c r="Q385" s="14">
        <v>0.75625</v>
      </c>
      <c r="R385" s="14">
        <v>0.680555555555556</v>
      </c>
      <c r="S385" s="14" t="s">
        <v>47</v>
      </c>
      <c r="T385" s="14" t="s">
        <v>47</v>
      </c>
      <c r="U385" s="14" t="s">
        <v>47</v>
      </c>
      <c r="V385" s="14" t="s">
        <v>47</v>
      </c>
      <c r="W385" s="10" t="s">
        <v>1196</v>
      </c>
      <c r="X385" s="15">
        <v>0.0</v>
      </c>
      <c r="Y385" s="15">
        <v>4.0</v>
      </c>
      <c r="Z385" s="15">
        <v>0.0</v>
      </c>
      <c r="AA385" s="10" t="s">
        <v>103</v>
      </c>
      <c r="AB385" s="10" t="s">
        <v>50</v>
      </c>
      <c r="AC385" s="10" t="s">
        <v>51</v>
      </c>
      <c r="AD385" s="10"/>
      <c r="AE385" s="10"/>
      <c r="AF385" s="8" t="s">
        <v>177</v>
      </c>
      <c r="AG385" s="10"/>
      <c r="AH385" s="16"/>
      <c r="AI385" s="17"/>
      <c r="AJ385" s="44"/>
      <c r="AK385" s="10"/>
    </row>
    <row r="386" ht="15.75" customHeight="1">
      <c r="A386" s="7">
        <v>45994.0</v>
      </c>
      <c r="B386" s="8" t="str">
        <f t="shared" si="1"/>
        <v>06 A 18</v>
      </c>
      <c r="C386" s="9" t="str">
        <f t="shared" si="2"/>
        <v>14:00 a 16:00</v>
      </c>
      <c r="D386" s="9" t="s">
        <v>178</v>
      </c>
      <c r="E386" s="10" t="s">
        <v>222</v>
      </c>
      <c r="F386" s="8">
        <v>1.0</v>
      </c>
      <c r="G386" s="10" t="s">
        <v>811</v>
      </c>
      <c r="H386" s="43">
        <v>926550.0</v>
      </c>
      <c r="I386" s="10">
        <v>4.6760267E7</v>
      </c>
      <c r="J386" s="10" t="s">
        <v>42</v>
      </c>
      <c r="K386" s="10" t="s">
        <v>43</v>
      </c>
      <c r="L386" s="8" t="s">
        <v>147</v>
      </c>
      <c r="M386" s="8"/>
      <c r="N386" s="10" t="s">
        <v>368</v>
      </c>
      <c r="O386" s="10" t="s">
        <v>46</v>
      </c>
      <c r="P386" s="14">
        <v>0.665277777777778</v>
      </c>
      <c r="Q386" s="14">
        <v>0.700694444444444</v>
      </c>
      <c r="R386" s="14">
        <v>0.667361111111111</v>
      </c>
      <c r="S386" s="14"/>
      <c r="T386" s="14"/>
      <c r="U386" s="14"/>
      <c r="V386" s="14"/>
      <c r="W386" s="10" t="s">
        <v>1197</v>
      </c>
      <c r="X386" s="15">
        <v>0.0</v>
      </c>
      <c r="Y386" s="15">
        <v>0.0</v>
      </c>
      <c r="Z386" s="15">
        <v>0.0</v>
      </c>
      <c r="AA386" s="10" t="s">
        <v>49</v>
      </c>
      <c r="AB386" s="10" t="s">
        <v>50</v>
      </c>
      <c r="AC386" s="10" t="s">
        <v>51</v>
      </c>
      <c r="AD386" s="10" t="s">
        <v>59</v>
      </c>
      <c r="AE386" s="10"/>
      <c r="AF386" s="8" t="s">
        <v>52</v>
      </c>
      <c r="AG386" s="10"/>
      <c r="AH386" s="16"/>
      <c r="AI386" s="17"/>
      <c r="AJ386" s="44"/>
      <c r="AK386" s="10"/>
    </row>
    <row r="387" ht="15.75" customHeight="1">
      <c r="A387" s="7">
        <v>45994.0</v>
      </c>
      <c r="B387" s="8" t="str">
        <f t="shared" si="1"/>
        <v>06 A 18</v>
      </c>
      <c r="C387" s="9" t="str">
        <f t="shared" si="2"/>
        <v>16:00 a 18:00</v>
      </c>
      <c r="D387" s="9" t="s">
        <v>178</v>
      </c>
      <c r="E387" s="10" t="s">
        <v>206</v>
      </c>
      <c r="F387" s="8">
        <v>1.0</v>
      </c>
      <c r="G387" s="10" t="s">
        <v>1198</v>
      </c>
      <c r="H387" s="43">
        <v>926682.0</v>
      </c>
      <c r="I387" s="10">
        <v>4.6760332E7</v>
      </c>
      <c r="J387" s="10" t="s">
        <v>42</v>
      </c>
      <c r="K387" s="10" t="s">
        <v>125</v>
      </c>
      <c r="L387" s="8"/>
      <c r="M387" s="8"/>
      <c r="N387" s="10" t="s">
        <v>1199</v>
      </c>
      <c r="O387" s="10" t="s">
        <v>196</v>
      </c>
      <c r="P387" s="14">
        <v>0.670138888888889</v>
      </c>
      <c r="Q387" s="14">
        <v>0.678472222222222</v>
      </c>
      <c r="R387" s="14">
        <v>0.670138888888889</v>
      </c>
      <c r="S387" s="14" t="s">
        <v>47</v>
      </c>
      <c r="T387" s="14" t="s">
        <v>47</v>
      </c>
      <c r="U387" s="14" t="s">
        <v>47</v>
      </c>
      <c r="V387" s="14" t="s">
        <v>47</v>
      </c>
      <c r="W387" s="10" t="s">
        <v>1200</v>
      </c>
      <c r="X387" s="15">
        <v>0.0</v>
      </c>
      <c r="Y387" s="15">
        <v>0.0</v>
      </c>
      <c r="Z387" s="15">
        <v>0.0</v>
      </c>
      <c r="AA387" s="10" t="s">
        <v>239</v>
      </c>
      <c r="AB387" s="10" t="s">
        <v>50</v>
      </c>
      <c r="AC387" s="10" t="s">
        <v>51</v>
      </c>
      <c r="AD387" s="10" t="s">
        <v>59</v>
      </c>
      <c r="AE387" s="10"/>
      <c r="AF387" s="8" t="s">
        <v>52</v>
      </c>
      <c r="AG387" s="10"/>
      <c r="AH387" s="16"/>
      <c r="AI387" s="17"/>
      <c r="AJ387" s="44"/>
      <c r="AK387" s="10"/>
    </row>
    <row r="388" ht="15.75" customHeight="1">
      <c r="A388" s="7">
        <v>45994.0</v>
      </c>
      <c r="B388" s="8" t="str">
        <f t="shared" si="1"/>
        <v>06 A 18</v>
      </c>
      <c r="C388" s="9" t="str">
        <f t="shared" si="2"/>
        <v>16:00 a 18:00</v>
      </c>
      <c r="D388" s="9" t="s">
        <v>178</v>
      </c>
      <c r="E388" s="10" t="s">
        <v>199</v>
      </c>
      <c r="F388" s="8">
        <v>1.0</v>
      </c>
      <c r="G388" s="10" t="s">
        <v>370</v>
      </c>
      <c r="H388" s="43">
        <v>926535.0</v>
      </c>
      <c r="I388" s="10">
        <v>4.6760466E7</v>
      </c>
      <c r="J388" s="10" t="s">
        <v>86</v>
      </c>
      <c r="K388" s="10" t="s">
        <v>43</v>
      </c>
      <c r="L388" s="8" t="s">
        <v>44</v>
      </c>
      <c r="M388" s="8" t="s">
        <v>44</v>
      </c>
      <c r="N388" s="10" t="s">
        <v>1201</v>
      </c>
      <c r="O388" s="10" t="s">
        <v>253</v>
      </c>
      <c r="P388" s="14">
        <v>0.675694444444444</v>
      </c>
      <c r="Q388" s="14">
        <v>0.680555555555556</v>
      </c>
      <c r="R388" s="14">
        <v>0.675694444444444</v>
      </c>
      <c r="S388" s="14" t="s">
        <v>47</v>
      </c>
      <c r="T388" s="14" t="s">
        <v>47</v>
      </c>
      <c r="U388" s="14" t="s">
        <v>47</v>
      </c>
      <c r="V388" s="14" t="s">
        <v>47</v>
      </c>
      <c r="W388" s="10" t="s">
        <v>1202</v>
      </c>
      <c r="X388" s="15">
        <v>0.0</v>
      </c>
      <c r="Y388" s="15">
        <v>1.0</v>
      </c>
      <c r="Z388" s="15">
        <v>1.0</v>
      </c>
      <c r="AA388" s="10" t="s">
        <v>115</v>
      </c>
      <c r="AB388" s="10" t="s">
        <v>50</v>
      </c>
      <c r="AC388" s="10" t="s">
        <v>51</v>
      </c>
      <c r="AD388" s="10"/>
      <c r="AE388" s="10" t="s">
        <v>116</v>
      </c>
      <c r="AF388" s="8" t="s">
        <v>177</v>
      </c>
      <c r="AG388" s="10" t="s">
        <v>52</v>
      </c>
      <c r="AH388" s="16"/>
      <c r="AI388" s="17"/>
      <c r="AJ388" s="44"/>
      <c r="AK388" s="10"/>
    </row>
    <row r="389" ht="15.75" customHeight="1">
      <c r="A389" s="7">
        <v>45994.0</v>
      </c>
      <c r="B389" s="8" t="str">
        <f t="shared" si="1"/>
        <v>06 A 18</v>
      </c>
      <c r="C389" s="9" t="str">
        <f t="shared" si="2"/>
        <v>16:00 a 18:00</v>
      </c>
      <c r="D389" s="9" t="s">
        <v>178</v>
      </c>
      <c r="E389" s="10" t="s">
        <v>206</v>
      </c>
      <c r="F389" s="8">
        <v>1.0</v>
      </c>
      <c r="G389" s="10" t="s">
        <v>380</v>
      </c>
      <c r="H389" s="43">
        <v>926546.0</v>
      </c>
      <c r="I389" s="10">
        <v>4.6760508E7</v>
      </c>
      <c r="J389" s="10" t="s">
        <v>42</v>
      </c>
      <c r="K389" s="10" t="s">
        <v>54</v>
      </c>
      <c r="L389" s="8"/>
      <c r="M389" s="8"/>
      <c r="N389" s="10" t="s">
        <v>1203</v>
      </c>
      <c r="O389" s="10" t="s">
        <v>465</v>
      </c>
      <c r="P389" s="14">
        <v>0.681944444444444</v>
      </c>
      <c r="Q389" s="14">
        <v>0.696527777777778</v>
      </c>
      <c r="R389" s="14">
        <v>0.684027777777778</v>
      </c>
      <c r="S389" s="14">
        <v>0.681944444444444</v>
      </c>
      <c r="T389" s="14"/>
      <c r="U389" s="14"/>
      <c r="V389" s="14"/>
      <c r="W389" s="10" t="s">
        <v>1204</v>
      </c>
      <c r="X389" s="15">
        <v>0.0</v>
      </c>
      <c r="Y389" s="15">
        <v>0.0</v>
      </c>
      <c r="Z389" s="15">
        <v>1.0</v>
      </c>
      <c r="AA389" s="10" t="s">
        <v>360</v>
      </c>
      <c r="AB389" s="10" t="s">
        <v>50</v>
      </c>
      <c r="AC389" s="10" t="s">
        <v>71</v>
      </c>
      <c r="AD389" s="10"/>
      <c r="AE389" s="10" t="s">
        <v>65</v>
      </c>
      <c r="AF389" s="8" t="s">
        <v>52</v>
      </c>
      <c r="AG389" s="10"/>
      <c r="AH389" s="10"/>
      <c r="AI389" s="10"/>
      <c r="AJ389" s="10"/>
      <c r="AK389" s="10"/>
    </row>
    <row r="390" ht="15.75" customHeight="1">
      <c r="A390" s="7">
        <v>45994.0</v>
      </c>
      <c r="B390" s="8" t="str">
        <f t="shared" si="1"/>
        <v>06 A 18</v>
      </c>
      <c r="C390" s="9" t="str">
        <f t="shared" si="2"/>
        <v>16:00 a 18:00</v>
      </c>
      <c r="D390" s="9" t="s">
        <v>178</v>
      </c>
      <c r="E390" s="10" t="s">
        <v>206</v>
      </c>
      <c r="F390" s="8">
        <v>1.0</v>
      </c>
      <c r="G390" s="10" t="s">
        <v>500</v>
      </c>
      <c r="H390" s="43">
        <v>926537.0</v>
      </c>
      <c r="I390" s="10">
        <v>4.6760444E7</v>
      </c>
      <c r="J390" s="10" t="s">
        <v>42</v>
      </c>
      <c r="K390" s="10" t="s">
        <v>43</v>
      </c>
      <c r="L390" s="8" t="s">
        <v>44</v>
      </c>
      <c r="M390" s="8" t="s">
        <v>44</v>
      </c>
      <c r="N390" s="10" t="s">
        <v>1205</v>
      </c>
      <c r="O390" s="10" t="s">
        <v>68</v>
      </c>
      <c r="P390" s="14">
        <v>0.69375</v>
      </c>
      <c r="Q390" s="14">
        <v>0.715277777777778</v>
      </c>
      <c r="R390" s="14">
        <v>0.69375</v>
      </c>
      <c r="S390" s="14" t="s">
        <v>47</v>
      </c>
      <c r="T390" s="14" t="s">
        <v>47</v>
      </c>
      <c r="U390" s="14" t="s">
        <v>47</v>
      </c>
      <c r="V390" s="14" t="s">
        <v>47</v>
      </c>
      <c r="W390" s="10" t="s">
        <v>1206</v>
      </c>
      <c r="X390" s="15">
        <v>0.0</v>
      </c>
      <c r="Y390" s="15">
        <v>1.0</v>
      </c>
      <c r="Z390" s="15">
        <v>1.0</v>
      </c>
      <c r="AA390" s="10" t="s">
        <v>70</v>
      </c>
      <c r="AB390" s="10" t="s">
        <v>50</v>
      </c>
      <c r="AC390" s="10" t="s">
        <v>51</v>
      </c>
      <c r="AD390" s="10" t="s">
        <v>59</v>
      </c>
      <c r="AE390" s="10" t="s">
        <v>116</v>
      </c>
      <c r="AF390" s="8" t="s">
        <v>177</v>
      </c>
      <c r="AG390" s="10" t="s">
        <v>52</v>
      </c>
      <c r="AH390" s="10"/>
      <c r="AI390" s="10"/>
      <c r="AJ390" s="10"/>
      <c r="AK390" s="10"/>
      <c r="AM390" s="20"/>
      <c r="AN390" s="20"/>
    </row>
    <row r="391" ht="15.75" customHeight="1">
      <c r="A391" s="7">
        <v>45994.0</v>
      </c>
      <c r="B391" s="8" t="str">
        <f t="shared" si="1"/>
        <v>06 A 18</v>
      </c>
      <c r="C391" s="9" t="str">
        <f t="shared" si="2"/>
        <v>16:00 a 18:00</v>
      </c>
      <c r="D391" s="9" t="s">
        <v>178</v>
      </c>
      <c r="E391" s="10" t="s">
        <v>222</v>
      </c>
      <c r="F391" s="8">
        <v>1.0</v>
      </c>
      <c r="G391" s="10" t="s">
        <v>367</v>
      </c>
      <c r="H391" s="43">
        <v>926544.0</v>
      </c>
      <c r="I391" s="10">
        <v>4.6760625E7</v>
      </c>
      <c r="J391" s="10" t="s">
        <v>42</v>
      </c>
      <c r="K391" s="10" t="s">
        <v>43</v>
      </c>
      <c r="L391" s="8" t="s">
        <v>174</v>
      </c>
      <c r="M391" s="8" t="s">
        <v>118</v>
      </c>
      <c r="N391" s="10" t="s">
        <v>1207</v>
      </c>
      <c r="O391" s="10" t="s">
        <v>196</v>
      </c>
      <c r="P391" s="14">
        <v>0.695833333333333</v>
      </c>
      <c r="Q391" s="14">
        <v>0.739583333333333</v>
      </c>
      <c r="R391" s="14">
        <v>0.695833333333333</v>
      </c>
      <c r="S391" s="14">
        <v>0.695833333333333</v>
      </c>
      <c r="T391" s="14"/>
      <c r="U391" s="14"/>
      <c r="V391" s="14"/>
      <c r="W391" s="10" t="s">
        <v>1208</v>
      </c>
      <c r="X391" s="15">
        <v>0.0</v>
      </c>
      <c r="Y391" s="15">
        <v>1.0</v>
      </c>
      <c r="Z391" s="15">
        <v>1.0</v>
      </c>
      <c r="AA391" s="10" t="s">
        <v>198</v>
      </c>
      <c r="AB391" s="10" t="s">
        <v>50</v>
      </c>
      <c r="AC391" s="10" t="s">
        <v>51</v>
      </c>
      <c r="AD391" s="10"/>
      <c r="AE391" s="10" t="s">
        <v>1054</v>
      </c>
      <c r="AF391" s="8" t="s">
        <v>177</v>
      </c>
      <c r="AG391" s="10" t="s">
        <v>340</v>
      </c>
      <c r="AH391" s="16"/>
      <c r="AI391" s="17"/>
      <c r="AJ391" s="44"/>
      <c r="AK391" s="10"/>
    </row>
    <row r="392" ht="15.75" customHeight="1">
      <c r="A392" s="7">
        <v>45994.0</v>
      </c>
      <c r="B392" s="8" t="str">
        <f t="shared" si="1"/>
        <v>06 A 18</v>
      </c>
      <c r="C392" s="9" t="str">
        <f t="shared" si="2"/>
        <v>16:00 a 18:00</v>
      </c>
      <c r="D392" s="9" t="s">
        <v>178</v>
      </c>
      <c r="E392" s="10" t="s">
        <v>222</v>
      </c>
      <c r="F392" s="8">
        <v>1.0</v>
      </c>
      <c r="G392" s="10" t="s">
        <v>380</v>
      </c>
      <c r="H392" s="43"/>
      <c r="I392" s="10">
        <v>4.6760809E7</v>
      </c>
      <c r="J392" s="10" t="s">
        <v>42</v>
      </c>
      <c r="K392" s="10" t="s">
        <v>54</v>
      </c>
      <c r="L392" s="8"/>
      <c r="M392" s="8"/>
      <c r="N392" s="10" t="s">
        <v>1203</v>
      </c>
      <c r="O392" s="10" t="s">
        <v>465</v>
      </c>
      <c r="P392" s="14">
        <v>0.697916666666667</v>
      </c>
      <c r="Q392" s="14">
        <v>0.702083333333333</v>
      </c>
      <c r="R392" s="14"/>
      <c r="S392" s="14" t="s">
        <v>47</v>
      </c>
      <c r="T392" s="14" t="s">
        <v>47</v>
      </c>
      <c r="U392" s="14" t="s">
        <v>47</v>
      </c>
      <c r="V392" s="14" t="s">
        <v>47</v>
      </c>
      <c r="W392" s="10" t="s">
        <v>1209</v>
      </c>
      <c r="X392" s="15">
        <v>0.0</v>
      </c>
      <c r="Y392" s="15">
        <v>0.0</v>
      </c>
      <c r="Z392" s="15">
        <v>0.0</v>
      </c>
      <c r="AA392" s="10" t="s">
        <v>360</v>
      </c>
      <c r="AB392" s="10" t="s">
        <v>50</v>
      </c>
      <c r="AC392" s="10" t="s">
        <v>71</v>
      </c>
      <c r="AD392" s="10" t="s">
        <v>59</v>
      </c>
      <c r="AE392" s="10"/>
      <c r="AF392" s="8" t="s">
        <v>52</v>
      </c>
      <c r="AG392" s="10"/>
      <c r="AH392" s="16"/>
      <c r="AI392" s="17"/>
      <c r="AJ392" s="44"/>
      <c r="AK392" s="10"/>
    </row>
    <row r="393" ht="15.75" customHeight="1">
      <c r="A393" s="7">
        <v>45994.0</v>
      </c>
      <c r="B393" s="8" t="str">
        <f t="shared" si="1"/>
        <v>06 A 18</v>
      </c>
      <c r="C393" s="9" t="str">
        <f t="shared" si="2"/>
        <v>16:00 a 18:00</v>
      </c>
      <c r="D393" s="9" t="s">
        <v>178</v>
      </c>
      <c r="E393" s="10" t="s">
        <v>206</v>
      </c>
      <c r="F393" s="8">
        <v>1.0</v>
      </c>
      <c r="G393" s="10" t="s">
        <v>1210</v>
      </c>
      <c r="H393" s="43">
        <v>926697.0</v>
      </c>
      <c r="I393" s="10">
        <v>4.6760774E7</v>
      </c>
      <c r="J393" s="10" t="s">
        <v>42</v>
      </c>
      <c r="K393" s="10" t="s">
        <v>43</v>
      </c>
      <c r="L393" s="8" t="s">
        <v>147</v>
      </c>
      <c r="M393" s="8"/>
      <c r="N393" s="10" t="s">
        <v>1211</v>
      </c>
      <c r="O393" s="10" t="s">
        <v>135</v>
      </c>
      <c r="P393" s="14">
        <v>0.702777777777778</v>
      </c>
      <c r="Q393" s="14">
        <v>0.722916666666667</v>
      </c>
      <c r="R393" s="14">
        <v>0.709027777777778</v>
      </c>
      <c r="S393" s="14"/>
      <c r="T393" s="14"/>
      <c r="U393" s="14"/>
      <c r="V393" s="14"/>
      <c r="W393" s="10" t="s">
        <v>1212</v>
      </c>
      <c r="X393" s="15">
        <v>0.0</v>
      </c>
      <c r="Y393" s="15">
        <v>0.0</v>
      </c>
      <c r="Z393" s="15">
        <v>0.0</v>
      </c>
      <c r="AA393" s="10" t="s">
        <v>270</v>
      </c>
      <c r="AB393" s="10" t="s">
        <v>50</v>
      </c>
      <c r="AC393" s="10" t="s">
        <v>51</v>
      </c>
      <c r="AD393" s="10"/>
      <c r="AE393" s="10"/>
      <c r="AF393" s="8" t="s">
        <v>52</v>
      </c>
      <c r="AG393" s="10"/>
      <c r="AH393" s="16"/>
      <c r="AI393" s="17"/>
      <c r="AJ393" s="44"/>
      <c r="AK393" s="10"/>
    </row>
    <row r="394" ht="15.75" customHeight="1">
      <c r="A394" s="7">
        <v>45994.0</v>
      </c>
      <c r="B394" s="8" t="str">
        <f t="shared" si="1"/>
        <v>06 A 18</v>
      </c>
      <c r="C394" s="9" t="str">
        <f t="shared" si="2"/>
        <v>16:00 a 18:00</v>
      </c>
      <c r="D394" s="9" t="s">
        <v>178</v>
      </c>
      <c r="E394" s="10" t="s">
        <v>206</v>
      </c>
      <c r="F394" s="8">
        <v>1.0</v>
      </c>
      <c r="G394" s="10" t="s">
        <v>881</v>
      </c>
      <c r="H394" s="43">
        <v>926542.0</v>
      </c>
      <c r="I394" s="10">
        <v>4.676029E7</v>
      </c>
      <c r="J394" s="10" t="s">
        <v>42</v>
      </c>
      <c r="K394" s="10" t="s">
        <v>43</v>
      </c>
      <c r="L394" s="8" t="s">
        <v>44</v>
      </c>
      <c r="M394" s="8"/>
      <c r="N394" s="10" t="s">
        <v>1213</v>
      </c>
      <c r="O394" s="10" t="s">
        <v>191</v>
      </c>
      <c r="P394" s="14">
        <v>0.676388888888889</v>
      </c>
      <c r="Q394" s="14">
        <v>0.71875</v>
      </c>
      <c r="R394" s="14">
        <v>0.676388888888889</v>
      </c>
      <c r="S394" s="14" t="s">
        <v>47</v>
      </c>
      <c r="T394" s="14" t="s">
        <v>47</v>
      </c>
      <c r="U394" s="14" t="s">
        <v>47</v>
      </c>
      <c r="V394" s="14" t="s">
        <v>1214</v>
      </c>
      <c r="W394" s="10" t="s">
        <v>1215</v>
      </c>
      <c r="X394" s="15">
        <v>0.0</v>
      </c>
      <c r="Y394" s="15">
        <v>0.0</v>
      </c>
      <c r="Z394" s="15">
        <v>0.0</v>
      </c>
      <c r="AA394" s="10" t="s">
        <v>730</v>
      </c>
      <c r="AB394" s="10" t="s">
        <v>50</v>
      </c>
      <c r="AC394" s="10" t="s">
        <v>51</v>
      </c>
      <c r="AD394" s="10"/>
      <c r="AE394" s="10"/>
      <c r="AF394" s="8" t="s">
        <v>52</v>
      </c>
      <c r="AG394" s="10"/>
      <c r="AH394" s="16"/>
      <c r="AI394" s="17"/>
      <c r="AJ394" s="44"/>
      <c r="AK394" s="10"/>
    </row>
    <row r="395" ht="15.75" customHeight="1">
      <c r="A395" s="7">
        <v>45994.0</v>
      </c>
      <c r="B395" s="8" t="str">
        <f t="shared" si="1"/>
        <v>06 A 18</v>
      </c>
      <c r="C395" s="9" t="str">
        <f t="shared" si="2"/>
        <v>16:00 a 18:00</v>
      </c>
      <c r="D395" s="9" t="s">
        <v>178</v>
      </c>
      <c r="E395" s="10" t="s">
        <v>179</v>
      </c>
      <c r="F395" s="8">
        <v>1.0</v>
      </c>
      <c r="G395" s="10" t="s">
        <v>821</v>
      </c>
      <c r="H395" s="43">
        <v>923842.0</v>
      </c>
      <c r="I395" s="10">
        <v>4.6761115E7</v>
      </c>
      <c r="J395" s="10" t="s">
        <v>181</v>
      </c>
      <c r="K395" s="10" t="s">
        <v>44</v>
      </c>
      <c r="L395" s="8"/>
      <c r="M395" s="8"/>
      <c r="N395" s="10" t="s">
        <v>1216</v>
      </c>
      <c r="O395" s="10" t="s">
        <v>101</v>
      </c>
      <c r="P395" s="14">
        <v>0.680555555555555</v>
      </c>
      <c r="Q395" s="14">
        <v>0.745138888888889</v>
      </c>
      <c r="R395" s="14"/>
      <c r="S395" s="14"/>
      <c r="T395" s="14"/>
      <c r="U395" s="14"/>
      <c r="V395" s="14"/>
      <c r="W395" s="10" t="s">
        <v>1217</v>
      </c>
      <c r="X395" s="15">
        <v>0.0</v>
      </c>
      <c r="Y395" s="15">
        <v>0.0</v>
      </c>
      <c r="Z395" s="15">
        <v>0.0</v>
      </c>
      <c r="AA395" s="10" t="s">
        <v>103</v>
      </c>
      <c r="AB395" s="10" t="s">
        <v>50</v>
      </c>
      <c r="AC395" s="10" t="s">
        <v>71</v>
      </c>
      <c r="AD395" s="10"/>
      <c r="AE395" s="10"/>
      <c r="AF395" s="8" t="s">
        <v>52</v>
      </c>
      <c r="AG395" s="10"/>
      <c r="AH395" s="16"/>
      <c r="AI395" s="17"/>
      <c r="AJ395" s="44"/>
      <c r="AK395" s="10"/>
    </row>
    <row r="396" ht="15.75" customHeight="1">
      <c r="A396" s="7">
        <v>45994.0</v>
      </c>
      <c r="B396" s="8" t="str">
        <f t="shared" si="1"/>
        <v>06 A 18</v>
      </c>
      <c r="C396" s="9" t="str">
        <f t="shared" si="2"/>
        <v>16:00 a 18:00</v>
      </c>
      <c r="D396" s="9" t="s">
        <v>178</v>
      </c>
      <c r="E396" s="10" t="s">
        <v>199</v>
      </c>
      <c r="F396" s="8">
        <v>1.0</v>
      </c>
      <c r="G396" s="10" t="s">
        <v>1218</v>
      </c>
      <c r="H396" s="43">
        <v>926538.0</v>
      </c>
      <c r="I396" s="10">
        <v>4.6760952E7</v>
      </c>
      <c r="J396" s="10" t="s">
        <v>86</v>
      </c>
      <c r="K396" s="10" t="s">
        <v>412</v>
      </c>
      <c r="L396" s="8" t="s">
        <v>285</v>
      </c>
      <c r="M396" s="8"/>
      <c r="N396" s="10" t="s">
        <v>1219</v>
      </c>
      <c r="O396" s="10" t="s">
        <v>253</v>
      </c>
      <c r="P396" s="14">
        <v>0.708333333333333</v>
      </c>
      <c r="Q396" s="14">
        <v>0.725694444444444</v>
      </c>
      <c r="R396" s="14">
        <v>0.725</v>
      </c>
      <c r="S396" s="14"/>
      <c r="T396" s="14"/>
      <c r="U396" s="14"/>
      <c r="V396" s="14"/>
      <c r="W396" s="10" t="s">
        <v>1220</v>
      </c>
      <c r="X396" s="15">
        <v>0.0</v>
      </c>
      <c r="Y396" s="15">
        <v>0.0</v>
      </c>
      <c r="Z396" s="15">
        <v>0.0</v>
      </c>
      <c r="AA396" s="10" t="s">
        <v>255</v>
      </c>
      <c r="AB396" s="10" t="s">
        <v>50</v>
      </c>
      <c r="AC396" s="10" t="s">
        <v>51</v>
      </c>
      <c r="AD396" s="10"/>
      <c r="AE396" s="10"/>
      <c r="AF396" s="8" t="s">
        <v>52</v>
      </c>
      <c r="AG396" s="10"/>
      <c r="AH396" s="16"/>
      <c r="AI396" s="17"/>
      <c r="AJ396" s="44"/>
      <c r="AK396" s="10"/>
    </row>
    <row r="397" ht="15.75" customHeight="1">
      <c r="A397" s="7">
        <v>45994.0</v>
      </c>
      <c r="B397" s="8" t="str">
        <f t="shared" si="1"/>
        <v>06 A 18</v>
      </c>
      <c r="C397" s="9" t="str">
        <f t="shared" si="2"/>
        <v>16:00 a 18:00</v>
      </c>
      <c r="D397" s="9" t="s">
        <v>178</v>
      </c>
      <c r="E397" s="10" t="s">
        <v>179</v>
      </c>
      <c r="F397" s="8">
        <v>1.0</v>
      </c>
      <c r="G397" s="10" t="s">
        <v>845</v>
      </c>
      <c r="H397" s="43">
        <v>926705.0</v>
      </c>
      <c r="I397" s="10">
        <v>4.6761304E7</v>
      </c>
      <c r="J397" s="10" t="s">
        <v>181</v>
      </c>
      <c r="K397" s="10" t="s">
        <v>43</v>
      </c>
      <c r="L397" s="8" t="s">
        <v>232</v>
      </c>
      <c r="M397" s="8"/>
      <c r="N397" s="10" t="s">
        <v>1221</v>
      </c>
      <c r="O397" s="10" t="s">
        <v>101</v>
      </c>
      <c r="P397" s="14">
        <v>0.715277777777778</v>
      </c>
      <c r="Q397" s="14">
        <v>0.739583333333333</v>
      </c>
      <c r="R397" s="14">
        <v>0.734027777777778</v>
      </c>
      <c r="S397" s="14"/>
      <c r="T397" s="14"/>
      <c r="U397" s="14"/>
      <c r="V397" s="14"/>
      <c r="W397" s="10" t="s">
        <v>1222</v>
      </c>
      <c r="X397" s="15">
        <v>0.0</v>
      </c>
      <c r="Y397" s="15">
        <v>0.0</v>
      </c>
      <c r="Z397" s="15">
        <v>0.0</v>
      </c>
      <c r="AA397" s="10" t="s">
        <v>103</v>
      </c>
      <c r="AB397" s="10" t="s">
        <v>50</v>
      </c>
      <c r="AC397" s="10" t="s">
        <v>71</v>
      </c>
      <c r="AD397" s="10"/>
      <c r="AE397" s="10"/>
      <c r="AF397" s="8" t="s">
        <v>52</v>
      </c>
      <c r="AG397" s="10"/>
      <c r="AH397" s="16"/>
      <c r="AI397" s="17"/>
      <c r="AJ397" s="44"/>
      <c r="AK397" s="10"/>
    </row>
    <row r="398" ht="15.75" customHeight="1">
      <c r="A398" s="7">
        <v>45994.0</v>
      </c>
      <c r="B398" s="8" t="str">
        <f t="shared" si="1"/>
        <v>06 A 18</v>
      </c>
      <c r="C398" s="9" t="str">
        <f t="shared" si="2"/>
        <v>16:00 a 18:00</v>
      </c>
      <c r="D398" s="9" t="s">
        <v>178</v>
      </c>
      <c r="E398" s="10" t="s">
        <v>199</v>
      </c>
      <c r="F398" s="8">
        <v>1.0</v>
      </c>
      <c r="G398" s="10" t="s">
        <v>1223</v>
      </c>
      <c r="H398" s="43">
        <v>926540.0</v>
      </c>
      <c r="I398" s="10">
        <v>4.6761209E7</v>
      </c>
      <c r="J398" s="10" t="s">
        <v>86</v>
      </c>
      <c r="K398" s="10" t="s">
        <v>43</v>
      </c>
      <c r="L398" s="8" t="s">
        <v>285</v>
      </c>
      <c r="M398" s="8"/>
      <c r="N398" s="10" t="s">
        <v>1224</v>
      </c>
      <c r="O398" s="10" t="s">
        <v>1225</v>
      </c>
      <c r="P398" s="14">
        <v>0.729166666666667</v>
      </c>
      <c r="Q398" s="14">
        <v>0.740972222222222</v>
      </c>
      <c r="R398" s="14">
        <v>0.735416666666667</v>
      </c>
      <c r="S398" s="14"/>
      <c r="T398" s="14"/>
      <c r="U398" s="14"/>
      <c r="V398" s="14"/>
      <c r="W398" s="10" t="s">
        <v>1226</v>
      </c>
      <c r="X398" s="15">
        <v>0.0</v>
      </c>
      <c r="Y398" s="15">
        <v>0.0</v>
      </c>
      <c r="Z398" s="15">
        <v>0.0</v>
      </c>
      <c r="AA398" s="10" t="s">
        <v>478</v>
      </c>
      <c r="AB398" s="10" t="s">
        <v>50</v>
      </c>
      <c r="AC398" s="10" t="s">
        <v>51</v>
      </c>
      <c r="AD398" s="10"/>
      <c r="AE398" s="10"/>
      <c r="AF398" s="8" t="s">
        <v>52</v>
      </c>
      <c r="AG398" s="10"/>
      <c r="AH398" s="16"/>
      <c r="AI398" s="17"/>
      <c r="AJ398" s="44"/>
      <c r="AK398" s="10"/>
    </row>
    <row r="399" ht="15.75" customHeight="1">
      <c r="A399" s="7">
        <v>45994.0</v>
      </c>
      <c r="B399" s="8" t="str">
        <f t="shared" si="1"/>
        <v>06 A 18</v>
      </c>
      <c r="C399" s="9" t="str">
        <f t="shared" si="2"/>
        <v>16:00 a 18:00</v>
      </c>
      <c r="D399" s="9" t="s">
        <v>178</v>
      </c>
      <c r="E399" s="10" t="s">
        <v>150</v>
      </c>
      <c r="F399" s="8">
        <v>1.0</v>
      </c>
      <c r="G399" s="10" t="s">
        <v>1210</v>
      </c>
      <c r="H399" s="43">
        <v>920165.0</v>
      </c>
      <c r="I399" s="10">
        <v>4.6761365E7</v>
      </c>
      <c r="J399" s="10" t="s">
        <v>42</v>
      </c>
      <c r="K399" s="10" t="s">
        <v>43</v>
      </c>
      <c r="L399" s="8" t="s">
        <v>581</v>
      </c>
      <c r="M399" s="8"/>
      <c r="N399" s="10" t="s">
        <v>1227</v>
      </c>
      <c r="O399" s="10" t="s">
        <v>68</v>
      </c>
      <c r="P399" s="14">
        <v>0.746527777777778</v>
      </c>
      <c r="Q399" s="14">
        <v>0.792361111111111</v>
      </c>
      <c r="R399" s="14">
        <v>0.746527777777778</v>
      </c>
      <c r="S399" s="14" t="s">
        <v>47</v>
      </c>
      <c r="T399" s="14">
        <v>0.749305555555556</v>
      </c>
      <c r="U399" s="14" t="s">
        <v>47</v>
      </c>
      <c r="V399" s="14" t="s">
        <v>47</v>
      </c>
      <c r="W399" s="10" t="s">
        <v>1228</v>
      </c>
      <c r="X399" s="15">
        <v>0.0</v>
      </c>
      <c r="Y399" s="15">
        <v>0.0</v>
      </c>
      <c r="Z399" s="15">
        <v>0.0</v>
      </c>
      <c r="AA399" s="10" t="s">
        <v>70</v>
      </c>
      <c r="AB399" s="10" t="s">
        <v>50</v>
      </c>
      <c r="AC399" s="10" t="s">
        <v>51</v>
      </c>
      <c r="AD399" s="10" t="s">
        <v>59</v>
      </c>
      <c r="AE399" s="10"/>
      <c r="AF399" s="8" t="s">
        <v>52</v>
      </c>
      <c r="AG399" s="10"/>
      <c r="AH399" s="16"/>
      <c r="AI399" s="17"/>
      <c r="AJ399" s="44"/>
      <c r="AK399" s="10"/>
    </row>
    <row r="400" ht="15.75" customHeight="1">
      <c r="A400" s="7">
        <v>45994.0</v>
      </c>
      <c r="B400" s="8" t="str">
        <f t="shared" si="1"/>
        <v>06 A 18</v>
      </c>
      <c r="C400" s="9" t="str">
        <f t="shared" si="2"/>
        <v>16:00 a 18:00</v>
      </c>
      <c r="D400" s="10" t="s">
        <v>178</v>
      </c>
      <c r="E400" s="10" t="s">
        <v>150</v>
      </c>
      <c r="F400" s="8">
        <v>1.0</v>
      </c>
      <c r="G400" s="10" t="s">
        <v>885</v>
      </c>
      <c r="H400" s="43">
        <v>920161.0</v>
      </c>
      <c r="I400" s="10">
        <v>4.6761471E7</v>
      </c>
      <c r="J400" s="10" t="s">
        <v>42</v>
      </c>
      <c r="K400" s="10" t="s">
        <v>43</v>
      </c>
      <c r="L400" s="8" t="s">
        <v>106</v>
      </c>
      <c r="M400" s="8"/>
      <c r="N400" s="10" t="s">
        <v>1229</v>
      </c>
      <c r="O400" s="10" t="s">
        <v>68</v>
      </c>
      <c r="P400" s="14">
        <v>0.749305555555556</v>
      </c>
      <c r="Q400" s="14">
        <v>0.755555555555556</v>
      </c>
      <c r="R400" s="14">
        <v>0.749305555555556</v>
      </c>
      <c r="S400" s="14" t="s">
        <v>47</v>
      </c>
      <c r="T400" s="14" t="s">
        <v>47</v>
      </c>
      <c r="U400" s="14" t="s">
        <v>47</v>
      </c>
      <c r="V400" s="14" t="s">
        <v>47</v>
      </c>
      <c r="W400" s="10" t="s">
        <v>1230</v>
      </c>
      <c r="X400" s="15">
        <v>0.0</v>
      </c>
      <c r="Y400" s="15">
        <v>0.0</v>
      </c>
      <c r="Z400" s="15">
        <v>0.0</v>
      </c>
      <c r="AA400" s="10" t="s">
        <v>95</v>
      </c>
      <c r="AB400" s="10" t="s">
        <v>50</v>
      </c>
      <c r="AC400" s="10" t="s">
        <v>51</v>
      </c>
      <c r="AD400" s="10"/>
      <c r="AE400" s="10"/>
      <c r="AF400" s="8" t="s">
        <v>52</v>
      </c>
      <c r="AG400" s="10"/>
      <c r="AH400" s="16"/>
      <c r="AI400" s="17"/>
      <c r="AJ400" s="44"/>
      <c r="AK400" s="10"/>
    </row>
    <row r="401" ht="15.75" customHeight="1">
      <c r="A401" s="7">
        <v>45994.0</v>
      </c>
      <c r="B401" s="8" t="str">
        <f t="shared" si="1"/>
        <v>18 A 06</v>
      </c>
      <c r="C401" s="9" t="str">
        <f t="shared" si="2"/>
        <v>18:00 a 20:00</v>
      </c>
      <c r="D401" s="10" t="s">
        <v>39</v>
      </c>
      <c r="E401" s="10" t="s">
        <v>117</v>
      </c>
      <c r="F401" s="8">
        <v>3.0</v>
      </c>
      <c r="G401" s="10" t="s">
        <v>332</v>
      </c>
      <c r="H401" s="43">
        <v>920174.0</v>
      </c>
      <c r="I401" s="10">
        <v>4.6761407E7</v>
      </c>
      <c r="J401" s="10" t="s">
        <v>42</v>
      </c>
      <c r="K401" s="10" t="s">
        <v>43</v>
      </c>
      <c r="L401" s="8" t="s">
        <v>44</v>
      </c>
      <c r="M401" s="8"/>
      <c r="N401" s="10" t="s">
        <v>1231</v>
      </c>
      <c r="O401" s="10" t="s">
        <v>46</v>
      </c>
      <c r="P401" s="14">
        <v>0.754861111111111</v>
      </c>
      <c r="Q401" s="14">
        <v>0.788194444444444</v>
      </c>
      <c r="R401" s="14">
        <v>0.761805555555556</v>
      </c>
      <c r="S401" s="14" t="s">
        <v>47</v>
      </c>
      <c r="T401" s="14" t="s">
        <v>47</v>
      </c>
      <c r="U401" s="14" t="s">
        <v>47</v>
      </c>
      <c r="V401" s="14" t="s">
        <v>47</v>
      </c>
      <c r="W401" s="10" t="s">
        <v>1232</v>
      </c>
      <c r="X401" s="15">
        <v>0.0</v>
      </c>
      <c r="Y401" s="15">
        <v>0.0</v>
      </c>
      <c r="Z401" s="15">
        <v>0.0</v>
      </c>
      <c r="AA401" s="10" t="s">
        <v>49</v>
      </c>
      <c r="AB401" s="10" t="s">
        <v>50</v>
      </c>
      <c r="AC401" s="10" t="s">
        <v>51</v>
      </c>
      <c r="AD401" s="10"/>
      <c r="AE401" s="10"/>
      <c r="AF401" s="8" t="s">
        <v>52</v>
      </c>
      <c r="AG401" s="10"/>
      <c r="AH401" s="16"/>
      <c r="AI401" s="17"/>
      <c r="AJ401" s="44"/>
      <c r="AK401" s="10"/>
    </row>
    <row r="402" ht="15.75" customHeight="1">
      <c r="A402" s="7">
        <v>45994.0</v>
      </c>
      <c r="B402" s="8" t="str">
        <f t="shared" si="1"/>
        <v>18 A 06</v>
      </c>
      <c r="C402" s="9" t="str">
        <f t="shared" si="2"/>
        <v>18:00 a 20:00</v>
      </c>
      <c r="D402" s="10" t="s">
        <v>39</v>
      </c>
      <c r="E402" s="10" t="s">
        <v>96</v>
      </c>
      <c r="F402" s="8">
        <v>3.0</v>
      </c>
      <c r="G402" s="10" t="s">
        <v>845</v>
      </c>
      <c r="H402" s="43">
        <v>925952.0</v>
      </c>
      <c r="I402" s="10">
        <v>4.6761589E7</v>
      </c>
      <c r="J402" s="10" t="s">
        <v>42</v>
      </c>
      <c r="K402" s="10" t="s">
        <v>43</v>
      </c>
      <c r="L402" s="8" t="s">
        <v>174</v>
      </c>
      <c r="M402" s="8" t="s">
        <v>118</v>
      </c>
      <c r="N402" s="10" t="s">
        <v>1233</v>
      </c>
      <c r="O402" s="10" t="s">
        <v>101</v>
      </c>
      <c r="P402" s="14">
        <v>0.758333333333333</v>
      </c>
      <c r="Q402" s="14">
        <v>0.777777777777778</v>
      </c>
      <c r="R402" s="14">
        <v>0.759722222222222</v>
      </c>
      <c r="S402" s="14" t="s">
        <v>47</v>
      </c>
      <c r="T402" s="14" t="s">
        <v>47</v>
      </c>
      <c r="U402" s="14" t="s">
        <v>47</v>
      </c>
      <c r="V402" s="14" t="s">
        <v>47</v>
      </c>
      <c r="W402" s="10" t="s">
        <v>1234</v>
      </c>
      <c r="X402" s="15">
        <v>0.0</v>
      </c>
      <c r="Y402" s="15">
        <v>1.0</v>
      </c>
      <c r="Z402" s="15">
        <v>0.0</v>
      </c>
      <c r="AA402" s="10" t="s">
        <v>360</v>
      </c>
      <c r="AB402" s="10" t="s">
        <v>50</v>
      </c>
      <c r="AC402" s="10" t="s">
        <v>51</v>
      </c>
      <c r="AD402" s="10"/>
      <c r="AE402" s="10" t="s">
        <v>1030</v>
      </c>
      <c r="AF402" s="8" t="s">
        <v>177</v>
      </c>
      <c r="AG402" s="10" t="s">
        <v>1235</v>
      </c>
      <c r="AH402" s="16"/>
      <c r="AI402" s="17"/>
      <c r="AJ402" s="44"/>
      <c r="AK402" s="10"/>
    </row>
    <row r="403" ht="15.75" customHeight="1">
      <c r="A403" s="7">
        <v>45994.0</v>
      </c>
      <c r="B403" s="8" t="str">
        <f t="shared" si="1"/>
        <v>18 A 06</v>
      </c>
      <c r="C403" s="9" t="str">
        <f t="shared" si="2"/>
        <v>18:00 a 20:00</v>
      </c>
      <c r="D403" s="10" t="s">
        <v>39</v>
      </c>
      <c r="E403" s="10" t="s">
        <v>117</v>
      </c>
      <c r="F403" s="8">
        <v>3.0</v>
      </c>
      <c r="G403" s="10" t="s">
        <v>874</v>
      </c>
      <c r="H403" s="43">
        <v>920164.0</v>
      </c>
      <c r="I403" s="10">
        <v>4.6761435E7</v>
      </c>
      <c r="J403" s="10" t="s">
        <v>42</v>
      </c>
      <c r="K403" s="10" t="s">
        <v>43</v>
      </c>
      <c r="L403" s="8" t="s">
        <v>44</v>
      </c>
      <c r="M403" s="8"/>
      <c r="N403" s="10" t="s">
        <v>1236</v>
      </c>
      <c r="O403" s="10" t="s">
        <v>46</v>
      </c>
      <c r="P403" s="14">
        <v>0.760416666666667</v>
      </c>
      <c r="Q403" s="14">
        <v>0.818055555555556</v>
      </c>
      <c r="R403" s="14">
        <v>0.760416666666667</v>
      </c>
      <c r="S403" s="14" t="s">
        <v>47</v>
      </c>
      <c r="T403" s="14" t="s">
        <v>47</v>
      </c>
      <c r="U403" s="14" t="s">
        <v>47</v>
      </c>
      <c r="V403" s="14" t="s">
        <v>47</v>
      </c>
      <c r="W403" s="10" t="s">
        <v>1237</v>
      </c>
      <c r="X403" s="15">
        <v>0.0</v>
      </c>
      <c r="Y403" s="15">
        <v>0.0</v>
      </c>
      <c r="Z403" s="15">
        <v>0.0</v>
      </c>
      <c r="AA403" s="10" t="s">
        <v>49</v>
      </c>
      <c r="AB403" s="10" t="s">
        <v>50</v>
      </c>
      <c r="AC403" s="10" t="s">
        <v>51</v>
      </c>
      <c r="AD403" s="10"/>
      <c r="AE403" s="10"/>
      <c r="AF403" s="8" t="s">
        <v>52</v>
      </c>
      <c r="AG403" s="10"/>
      <c r="AH403" s="16"/>
      <c r="AI403" s="17"/>
      <c r="AJ403" s="44"/>
      <c r="AK403" s="10"/>
    </row>
    <row r="404" ht="15.75" customHeight="1">
      <c r="A404" s="7">
        <v>45994.0</v>
      </c>
      <c r="B404" s="8" t="str">
        <f t="shared" si="1"/>
        <v>18 A 06</v>
      </c>
      <c r="C404" s="9" t="str">
        <f t="shared" si="2"/>
        <v>18:00 a 20:00</v>
      </c>
      <c r="D404" s="10" t="s">
        <v>39</v>
      </c>
      <c r="E404" s="10" t="s">
        <v>117</v>
      </c>
      <c r="F404" s="8">
        <v>3.0</v>
      </c>
      <c r="G404" s="10" t="s">
        <v>894</v>
      </c>
      <c r="H404" s="43">
        <v>920162.0</v>
      </c>
      <c r="I404" s="10">
        <v>4.676167E7</v>
      </c>
      <c r="J404" s="10" t="s">
        <v>42</v>
      </c>
      <c r="K404" s="10" t="s">
        <v>43</v>
      </c>
      <c r="L404" s="8" t="s">
        <v>285</v>
      </c>
      <c r="M404" s="8"/>
      <c r="N404" s="10" t="s">
        <v>1238</v>
      </c>
      <c r="O404" s="10" t="s">
        <v>670</v>
      </c>
      <c r="P404" s="14">
        <v>0.769444444444444</v>
      </c>
      <c r="Q404" s="14">
        <v>0.783333333333333</v>
      </c>
      <c r="R404" s="14">
        <v>0.769444444444444</v>
      </c>
      <c r="S404" s="14">
        <v>0.774305555555555</v>
      </c>
      <c r="T404" s="14" t="s">
        <v>47</v>
      </c>
      <c r="U404" s="14" t="s">
        <v>47</v>
      </c>
      <c r="V404" s="14" t="s">
        <v>47</v>
      </c>
      <c r="W404" s="10" t="s">
        <v>1239</v>
      </c>
      <c r="X404" s="15">
        <v>0.0</v>
      </c>
      <c r="Y404" s="15">
        <v>0.0</v>
      </c>
      <c r="Z404" s="15">
        <v>1.0</v>
      </c>
      <c r="AA404" s="10" t="s">
        <v>64</v>
      </c>
      <c r="AB404" s="10" t="s">
        <v>50</v>
      </c>
      <c r="AC404" s="10" t="s">
        <v>51</v>
      </c>
      <c r="AD404" s="10" t="s">
        <v>59</v>
      </c>
      <c r="AE404" s="10" t="s">
        <v>65</v>
      </c>
      <c r="AF404" s="8" t="s">
        <v>52</v>
      </c>
      <c r="AG404" s="10"/>
      <c r="AH404" s="16"/>
      <c r="AI404" s="17"/>
      <c r="AJ404" s="44"/>
      <c r="AK404" s="10"/>
    </row>
    <row r="405" ht="15.75" customHeight="1">
      <c r="A405" s="7">
        <v>45994.0</v>
      </c>
      <c r="B405" s="8" t="str">
        <f t="shared" si="1"/>
        <v>18 A 06</v>
      </c>
      <c r="C405" s="9" t="str">
        <f t="shared" si="2"/>
        <v>18:00 a 20:00</v>
      </c>
      <c r="D405" s="10" t="s">
        <v>39</v>
      </c>
      <c r="E405" s="10" t="s">
        <v>117</v>
      </c>
      <c r="F405" s="8">
        <v>3.0</v>
      </c>
      <c r="G405" s="10" t="s">
        <v>1240</v>
      </c>
      <c r="H405" s="43">
        <v>925953.0</v>
      </c>
      <c r="I405" s="10">
        <v>4.6761819E7</v>
      </c>
      <c r="J405" s="10" t="s">
        <v>42</v>
      </c>
      <c r="K405" s="10" t="s">
        <v>43</v>
      </c>
      <c r="L405" s="8" t="s">
        <v>75</v>
      </c>
      <c r="M405" s="8" t="s">
        <v>1241</v>
      </c>
      <c r="N405" s="10" t="s">
        <v>709</v>
      </c>
      <c r="O405" s="10" t="s">
        <v>56</v>
      </c>
      <c r="P405" s="14">
        <v>0.770138888888889</v>
      </c>
      <c r="Q405" s="14">
        <v>0.7875</v>
      </c>
      <c r="R405" s="14">
        <v>0.770138888888889</v>
      </c>
      <c r="S405" s="14">
        <v>0.781944444444444</v>
      </c>
      <c r="T405" s="14" t="s">
        <v>47</v>
      </c>
      <c r="U405" s="14" t="s">
        <v>47</v>
      </c>
      <c r="V405" s="14" t="s">
        <v>47</v>
      </c>
      <c r="W405" s="10" t="s">
        <v>1242</v>
      </c>
      <c r="X405" s="15">
        <v>0.0</v>
      </c>
      <c r="Y405" s="15">
        <v>1.0</v>
      </c>
      <c r="Z405" s="15">
        <v>1.0</v>
      </c>
      <c r="AA405" s="10" t="s">
        <v>58</v>
      </c>
      <c r="AB405" s="10" t="s">
        <v>50</v>
      </c>
      <c r="AC405" s="10" t="s">
        <v>51</v>
      </c>
      <c r="AD405" s="10"/>
      <c r="AE405" s="10" t="s">
        <v>65</v>
      </c>
      <c r="AF405" s="8" t="s">
        <v>177</v>
      </c>
      <c r="AG405" s="10"/>
      <c r="AH405" s="16"/>
      <c r="AI405" s="17"/>
      <c r="AJ405" s="44"/>
      <c r="AK405" s="10"/>
    </row>
    <row r="406" ht="15.75" customHeight="1">
      <c r="A406" s="7">
        <v>45994.0</v>
      </c>
      <c r="B406" s="8" t="str">
        <f t="shared" si="1"/>
        <v>18 A 06</v>
      </c>
      <c r="C406" s="9" t="str">
        <f t="shared" si="2"/>
        <v>18:00 a 20:00</v>
      </c>
      <c r="D406" s="10" t="s">
        <v>39</v>
      </c>
      <c r="E406" s="10" t="s">
        <v>117</v>
      </c>
      <c r="F406" s="8">
        <v>3.0</v>
      </c>
      <c r="G406" s="10" t="s">
        <v>881</v>
      </c>
      <c r="H406" s="43">
        <v>920176.0</v>
      </c>
      <c r="I406" s="10">
        <v>4.6761898E7</v>
      </c>
      <c r="J406" s="10" t="s">
        <v>42</v>
      </c>
      <c r="K406" s="10" t="s">
        <v>43</v>
      </c>
      <c r="L406" s="8" t="s">
        <v>174</v>
      </c>
      <c r="M406" s="8" t="s">
        <v>118</v>
      </c>
      <c r="N406" s="10" t="s">
        <v>1243</v>
      </c>
      <c r="O406" s="10" t="s">
        <v>191</v>
      </c>
      <c r="P406" s="14">
        <v>0.776388888888889</v>
      </c>
      <c r="Q406" s="14">
        <v>0.796527777777778</v>
      </c>
      <c r="R406" s="14">
        <v>0.776388888888889</v>
      </c>
      <c r="S406" s="14">
        <v>0.793055555555556</v>
      </c>
      <c r="T406" s="14" t="s">
        <v>47</v>
      </c>
      <c r="U406" s="14" t="s">
        <v>47</v>
      </c>
      <c r="V406" s="14" t="s">
        <v>47</v>
      </c>
      <c r="W406" s="10" t="s">
        <v>1244</v>
      </c>
      <c r="X406" s="15">
        <v>0.0</v>
      </c>
      <c r="Y406" s="15">
        <v>1.0</v>
      </c>
      <c r="Z406" s="15">
        <v>1.0</v>
      </c>
      <c r="AA406" s="10" t="s">
        <v>730</v>
      </c>
      <c r="AB406" s="10" t="s">
        <v>50</v>
      </c>
      <c r="AC406" s="10" t="s">
        <v>51</v>
      </c>
      <c r="AD406" s="10"/>
      <c r="AE406" s="10" t="s">
        <v>65</v>
      </c>
      <c r="AF406" s="8" t="s">
        <v>177</v>
      </c>
      <c r="AG406" s="10"/>
      <c r="AH406" s="16" t="s">
        <v>1245</v>
      </c>
      <c r="AI406" s="17"/>
      <c r="AJ406" s="44"/>
      <c r="AK406" s="10"/>
    </row>
    <row r="407" ht="15.75" customHeight="1">
      <c r="A407" s="7">
        <v>45994.0</v>
      </c>
      <c r="B407" s="8" t="str">
        <f t="shared" si="1"/>
        <v>18 A 06</v>
      </c>
      <c r="C407" s="9" t="str">
        <f t="shared" si="2"/>
        <v>18:00 a 20:00</v>
      </c>
      <c r="D407" s="10" t="s">
        <v>39</v>
      </c>
      <c r="E407" s="10" t="s">
        <v>117</v>
      </c>
      <c r="F407" s="8">
        <v>3.0</v>
      </c>
      <c r="G407" s="10" t="s">
        <v>537</v>
      </c>
      <c r="H407" s="43">
        <v>920163.0</v>
      </c>
      <c r="I407" s="10">
        <v>4.6761932E7</v>
      </c>
      <c r="J407" s="10" t="s">
        <v>42</v>
      </c>
      <c r="K407" s="10" t="s">
        <v>43</v>
      </c>
      <c r="L407" s="8" t="s">
        <v>133</v>
      </c>
      <c r="M407" s="8"/>
      <c r="N407" s="10" t="s">
        <v>1246</v>
      </c>
      <c r="O407" s="10" t="s">
        <v>159</v>
      </c>
      <c r="P407" s="14">
        <v>0.779861111111111</v>
      </c>
      <c r="Q407" s="14">
        <v>0.795138888888889</v>
      </c>
      <c r="R407" s="14">
        <v>0.779861111111111</v>
      </c>
      <c r="S407" s="14" t="s">
        <v>47</v>
      </c>
      <c r="T407" s="14" t="s">
        <v>47</v>
      </c>
      <c r="U407" s="14" t="s">
        <v>47</v>
      </c>
      <c r="V407" s="14" t="s">
        <v>47</v>
      </c>
      <c r="W407" s="10" t="s">
        <v>1247</v>
      </c>
      <c r="X407" s="15">
        <v>0.0</v>
      </c>
      <c r="Y407" s="15">
        <v>0.0</v>
      </c>
      <c r="Z407" s="15">
        <v>0.0</v>
      </c>
      <c r="AA407" s="10" t="s">
        <v>95</v>
      </c>
      <c r="AB407" s="10" t="s">
        <v>50</v>
      </c>
      <c r="AC407" s="10" t="s">
        <v>51</v>
      </c>
      <c r="AD407" s="10"/>
      <c r="AE407" s="10"/>
      <c r="AF407" s="8" t="s">
        <v>52</v>
      </c>
      <c r="AG407" s="10"/>
      <c r="AH407" s="16"/>
      <c r="AI407" s="17"/>
      <c r="AJ407" s="44"/>
      <c r="AK407" s="10"/>
    </row>
    <row r="408" ht="15.75" customHeight="1">
      <c r="A408" s="7">
        <v>45994.0</v>
      </c>
      <c r="B408" s="8" t="str">
        <f t="shared" si="1"/>
        <v>18 A 06</v>
      </c>
      <c r="C408" s="9" t="str">
        <f t="shared" si="2"/>
        <v>18:00 a 20:00</v>
      </c>
      <c r="D408" s="10" t="s">
        <v>39</v>
      </c>
      <c r="E408" s="10" t="s">
        <v>903</v>
      </c>
      <c r="F408" s="8">
        <v>5.0</v>
      </c>
      <c r="G408" s="10" t="s">
        <v>1248</v>
      </c>
      <c r="H408" s="43">
        <v>925740.0</v>
      </c>
      <c r="I408" s="10">
        <v>4.6761984E7</v>
      </c>
      <c r="J408" s="10" t="s">
        <v>152</v>
      </c>
      <c r="K408" s="10" t="s">
        <v>44</v>
      </c>
      <c r="L408" s="8"/>
      <c r="M408" s="8"/>
      <c r="N408" s="10" t="s">
        <v>1249</v>
      </c>
      <c r="O408" s="10" t="s">
        <v>313</v>
      </c>
      <c r="P408" s="14">
        <v>0.78125</v>
      </c>
      <c r="Q408" s="14">
        <v>0.789583333333333</v>
      </c>
      <c r="R408" s="14">
        <v>0.786111111111111</v>
      </c>
      <c r="S408" s="14" t="s">
        <v>47</v>
      </c>
      <c r="T408" s="14" t="s">
        <v>47</v>
      </c>
      <c r="U408" s="14" t="s">
        <v>47</v>
      </c>
      <c r="V408" s="14" t="s">
        <v>47</v>
      </c>
      <c r="W408" s="10" t="s">
        <v>1250</v>
      </c>
      <c r="X408" s="15">
        <v>0.0</v>
      </c>
      <c r="Y408" s="15">
        <v>0.0</v>
      </c>
      <c r="Z408" s="15">
        <v>0.0</v>
      </c>
      <c r="AA408" s="10" t="s">
        <v>549</v>
      </c>
      <c r="AB408" s="10" t="s">
        <v>50</v>
      </c>
      <c r="AC408" s="10" t="s">
        <v>71</v>
      </c>
      <c r="AD408" s="10"/>
      <c r="AE408" s="10"/>
      <c r="AF408" s="8" t="s">
        <v>52</v>
      </c>
      <c r="AG408" s="10"/>
      <c r="AH408" s="16"/>
      <c r="AI408" s="17"/>
      <c r="AJ408" s="44"/>
      <c r="AK408" s="10"/>
    </row>
    <row r="409" ht="15.75" customHeight="1">
      <c r="A409" s="7">
        <v>45994.0</v>
      </c>
      <c r="B409" s="8" t="str">
        <f t="shared" si="1"/>
        <v>18 A 06</v>
      </c>
      <c r="C409" s="9" t="str">
        <f t="shared" si="2"/>
        <v>18:00 a 20:00</v>
      </c>
      <c r="D409" s="10" t="s">
        <v>39</v>
      </c>
      <c r="E409" s="10" t="s">
        <v>117</v>
      </c>
      <c r="F409" s="8">
        <v>3.0</v>
      </c>
      <c r="G409" s="10" t="s">
        <v>855</v>
      </c>
      <c r="H409" s="43">
        <v>925736.0</v>
      </c>
      <c r="I409" s="10">
        <v>4.6761896E7</v>
      </c>
      <c r="J409" s="10" t="s">
        <v>42</v>
      </c>
      <c r="K409" s="10" t="s">
        <v>43</v>
      </c>
      <c r="L409" s="8" t="s">
        <v>44</v>
      </c>
      <c r="M409" s="8"/>
      <c r="N409" s="10" t="s">
        <v>1251</v>
      </c>
      <c r="O409" s="10" t="s">
        <v>159</v>
      </c>
      <c r="P409" s="14">
        <v>0.781944444444444</v>
      </c>
      <c r="Q409" s="14">
        <v>0.789583333333333</v>
      </c>
      <c r="R409" s="14">
        <v>0.781944444444444</v>
      </c>
      <c r="S409" s="14" t="s">
        <v>47</v>
      </c>
      <c r="T409" s="14" t="s">
        <v>47</v>
      </c>
      <c r="U409" s="14" t="s">
        <v>47</v>
      </c>
      <c r="V409" s="14" t="s">
        <v>47</v>
      </c>
      <c r="W409" s="10" t="s">
        <v>1252</v>
      </c>
      <c r="X409" s="15">
        <v>0.0</v>
      </c>
      <c r="Y409" s="15">
        <v>0.0</v>
      </c>
      <c r="Z409" s="15">
        <v>0.0</v>
      </c>
      <c r="AA409" s="10" t="s">
        <v>161</v>
      </c>
      <c r="AB409" s="10" t="s">
        <v>50</v>
      </c>
      <c r="AC409" s="10" t="s">
        <v>51</v>
      </c>
      <c r="AD409" s="10"/>
      <c r="AE409" s="10"/>
      <c r="AF409" s="8" t="s">
        <v>52</v>
      </c>
      <c r="AG409" s="10"/>
      <c r="AH409" s="16"/>
      <c r="AI409" s="17"/>
      <c r="AJ409" s="44"/>
      <c r="AK409" s="10"/>
    </row>
    <row r="410" ht="15.75" customHeight="1">
      <c r="A410" s="7">
        <v>45994.0</v>
      </c>
      <c r="B410" s="8" t="str">
        <f t="shared" si="1"/>
        <v>18 A 06</v>
      </c>
      <c r="C410" s="9" t="str">
        <f t="shared" si="2"/>
        <v>18:00 a 20:00</v>
      </c>
      <c r="D410" s="10" t="s">
        <v>39</v>
      </c>
      <c r="E410" s="10" t="s">
        <v>117</v>
      </c>
      <c r="F410" s="8">
        <v>3.0</v>
      </c>
      <c r="G410" s="10" t="s">
        <v>1165</v>
      </c>
      <c r="H410" s="43">
        <v>920166.0</v>
      </c>
      <c r="I410" s="10">
        <v>4.6762018E7</v>
      </c>
      <c r="J410" s="10" t="s">
        <v>42</v>
      </c>
      <c r="K410" s="10" t="s">
        <v>43</v>
      </c>
      <c r="L410" s="8" t="s">
        <v>581</v>
      </c>
      <c r="M410" s="8"/>
      <c r="N410" s="10" t="s">
        <v>856</v>
      </c>
      <c r="O410" s="10" t="s">
        <v>56</v>
      </c>
      <c r="P410" s="14">
        <v>0.789583333333333</v>
      </c>
      <c r="Q410" s="14">
        <v>0.822222222222222</v>
      </c>
      <c r="R410" s="14">
        <v>0.789583333333333</v>
      </c>
      <c r="S410" s="14" t="s">
        <v>47</v>
      </c>
      <c r="T410" s="14" t="s">
        <v>47</v>
      </c>
      <c r="U410" s="14" t="s">
        <v>47</v>
      </c>
      <c r="V410" s="14" t="s">
        <v>47</v>
      </c>
      <c r="W410" s="10" t="s">
        <v>1253</v>
      </c>
      <c r="X410" s="15">
        <v>0.0</v>
      </c>
      <c r="Y410" s="15">
        <v>0.0</v>
      </c>
      <c r="Z410" s="15">
        <v>0.0</v>
      </c>
      <c r="AA410" s="10" t="s">
        <v>141</v>
      </c>
      <c r="AB410" s="10" t="s">
        <v>50</v>
      </c>
      <c r="AC410" s="10" t="s">
        <v>51</v>
      </c>
      <c r="AD410" s="10"/>
      <c r="AE410" s="10"/>
      <c r="AF410" s="8" t="s">
        <v>52</v>
      </c>
      <c r="AG410" s="10"/>
      <c r="AH410" s="16"/>
      <c r="AI410" s="17"/>
      <c r="AJ410" s="44"/>
      <c r="AK410" s="10"/>
    </row>
    <row r="411" ht="15.75" customHeight="1">
      <c r="A411" s="7">
        <v>45994.0</v>
      </c>
      <c r="B411" s="8" t="str">
        <f t="shared" si="1"/>
        <v>18 A 06</v>
      </c>
      <c r="C411" s="9" t="str">
        <f t="shared" si="2"/>
        <v>18:00 a 20:00</v>
      </c>
      <c r="D411" s="10" t="s">
        <v>39</v>
      </c>
      <c r="E411" s="10" t="s">
        <v>305</v>
      </c>
      <c r="F411" s="8">
        <v>3.0</v>
      </c>
      <c r="G411" s="10" t="s">
        <v>1254</v>
      </c>
      <c r="H411" s="43">
        <v>920135.0</v>
      </c>
      <c r="I411" s="10">
        <v>4.6762189E7</v>
      </c>
      <c r="J411" s="10" t="s">
        <v>42</v>
      </c>
      <c r="K411" s="10" t="s">
        <v>98</v>
      </c>
      <c r="L411" s="8"/>
      <c r="M411" s="8" t="s">
        <v>99</v>
      </c>
      <c r="N411" s="10" t="s">
        <v>1255</v>
      </c>
      <c r="O411" s="10" t="s">
        <v>56</v>
      </c>
      <c r="P411" s="14">
        <v>0.795833333333333</v>
      </c>
      <c r="Q411" s="14">
        <v>0.81875</v>
      </c>
      <c r="R411" s="14">
        <v>0.8</v>
      </c>
      <c r="S411" s="14" t="s">
        <v>47</v>
      </c>
      <c r="T411" s="14" t="s">
        <v>47</v>
      </c>
      <c r="U411" s="14" t="s">
        <v>47</v>
      </c>
      <c r="V411" s="14" t="s">
        <v>47</v>
      </c>
      <c r="W411" s="10" t="s">
        <v>1256</v>
      </c>
      <c r="X411" s="15">
        <v>0.0</v>
      </c>
      <c r="Y411" s="15">
        <v>2.0</v>
      </c>
      <c r="Z411" s="15">
        <v>0.0</v>
      </c>
      <c r="AA411" s="10" t="s">
        <v>58</v>
      </c>
      <c r="AB411" s="10" t="s">
        <v>50</v>
      </c>
      <c r="AC411" s="10" t="s">
        <v>71</v>
      </c>
      <c r="AD411" s="10"/>
      <c r="AE411" s="10" t="s">
        <v>72</v>
      </c>
      <c r="AF411" s="8" t="s">
        <v>73</v>
      </c>
      <c r="AG411" s="10"/>
      <c r="AH411" s="10"/>
      <c r="AI411" s="10"/>
      <c r="AJ411" s="10"/>
      <c r="AK411" s="10"/>
    </row>
    <row r="412" ht="15.75" customHeight="1">
      <c r="A412" s="7">
        <v>45994.0</v>
      </c>
      <c r="B412" s="8" t="str">
        <f t="shared" si="1"/>
        <v>18 A 06</v>
      </c>
      <c r="C412" s="9" t="str">
        <f t="shared" si="2"/>
        <v>18:00 a 20:00</v>
      </c>
      <c r="D412" s="10" t="s">
        <v>39</v>
      </c>
      <c r="E412" s="10" t="s">
        <v>903</v>
      </c>
      <c r="F412" s="8">
        <v>5.0</v>
      </c>
      <c r="G412" s="10" t="s">
        <v>1257</v>
      </c>
      <c r="H412" s="43">
        <v>925741.0</v>
      </c>
      <c r="I412" s="10">
        <v>4.6762304E7</v>
      </c>
      <c r="J412" s="10" t="s">
        <v>152</v>
      </c>
      <c r="K412" s="10" t="s">
        <v>44</v>
      </c>
      <c r="L412" s="8"/>
      <c r="M412" s="8"/>
      <c r="N412" s="10" t="s">
        <v>1258</v>
      </c>
      <c r="O412" s="10" t="s">
        <v>228</v>
      </c>
      <c r="P412" s="14">
        <v>0.804166666666667</v>
      </c>
      <c r="Q412" s="14">
        <v>0.814583333333333</v>
      </c>
      <c r="R412" s="14">
        <v>0.807638888888889</v>
      </c>
      <c r="S412" s="14" t="s">
        <v>47</v>
      </c>
      <c r="T412" s="14" t="s">
        <v>47</v>
      </c>
      <c r="U412" s="14" t="s">
        <v>47</v>
      </c>
      <c r="V412" s="14" t="s">
        <v>47</v>
      </c>
      <c r="W412" s="10" t="s">
        <v>1259</v>
      </c>
      <c r="X412" s="15">
        <v>0.0</v>
      </c>
      <c r="Y412" s="15">
        <v>0.0</v>
      </c>
      <c r="Z412" s="15">
        <v>0.0</v>
      </c>
      <c r="AA412" s="10" t="s">
        <v>515</v>
      </c>
      <c r="AB412" s="10" t="s">
        <v>50</v>
      </c>
      <c r="AC412" s="10" t="s">
        <v>71</v>
      </c>
      <c r="AD412" s="10"/>
      <c r="AE412" s="10"/>
      <c r="AF412" s="8" t="s">
        <v>52</v>
      </c>
      <c r="AG412" s="10"/>
      <c r="AH412" s="16"/>
      <c r="AI412" s="17"/>
      <c r="AJ412" s="44"/>
      <c r="AK412" s="10"/>
    </row>
    <row r="413" ht="15.75" customHeight="1">
      <c r="A413" s="7">
        <v>45994.0</v>
      </c>
      <c r="B413" s="8" t="str">
        <f t="shared" si="1"/>
        <v>18 A 06</v>
      </c>
      <c r="C413" s="9" t="str">
        <f t="shared" si="2"/>
        <v>18:00 a 20:00</v>
      </c>
      <c r="D413" s="10" t="s">
        <v>39</v>
      </c>
      <c r="E413" s="10" t="s">
        <v>117</v>
      </c>
      <c r="F413" s="8">
        <v>3.0</v>
      </c>
      <c r="G413" s="10" t="s">
        <v>500</v>
      </c>
      <c r="H413" s="43">
        <v>925969.0</v>
      </c>
      <c r="I413" s="10">
        <v>4.6762409E7</v>
      </c>
      <c r="J413" s="10" t="s">
        <v>42</v>
      </c>
      <c r="K413" s="10" t="s">
        <v>43</v>
      </c>
      <c r="L413" s="8" t="s">
        <v>44</v>
      </c>
      <c r="M413" s="8"/>
      <c r="N413" s="10" t="s">
        <v>1260</v>
      </c>
      <c r="O413" s="10" t="s">
        <v>68</v>
      </c>
      <c r="P413" s="14">
        <v>0.822916666666667</v>
      </c>
      <c r="Q413" s="14">
        <v>0.840972222222222</v>
      </c>
      <c r="R413" s="14">
        <v>0.822916666666667</v>
      </c>
      <c r="S413" s="14" t="s">
        <v>47</v>
      </c>
      <c r="T413" s="14" t="s">
        <v>47</v>
      </c>
      <c r="U413" s="14" t="s">
        <v>47</v>
      </c>
      <c r="V413" s="14" t="s">
        <v>47</v>
      </c>
      <c r="W413" s="10" t="s">
        <v>1261</v>
      </c>
      <c r="X413" s="15">
        <v>0.0</v>
      </c>
      <c r="Y413" s="15">
        <v>0.0</v>
      </c>
      <c r="Z413" s="15">
        <v>0.0</v>
      </c>
      <c r="AA413" s="10" t="s">
        <v>137</v>
      </c>
      <c r="AB413" s="10" t="s">
        <v>50</v>
      </c>
      <c r="AC413" s="10" t="s">
        <v>51</v>
      </c>
      <c r="AD413" s="10"/>
      <c r="AE413" s="10"/>
      <c r="AF413" s="8" t="s">
        <v>52</v>
      </c>
      <c r="AG413" s="10"/>
      <c r="AH413" s="16"/>
      <c r="AI413" s="17"/>
      <c r="AJ413" s="44"/>
      <c r="AK413" s="10"/>
    </row>
    <row r="414" ht="15.75" customHeight="1">
      <c r="A414" s="7">
        <v>45994.0</v>
      </c>
      <c r="B414" s="8" t="str">
        <f t="shared" si="1"/>
        <v>18 A 06</v>
      </c>
      <c r="C414" s="9" t="str">
        <f t="shared" si="2"/>
        <v>18:00 a 20:00</v>
      </c>
      <c r="D414" s="10" t="s">
        <v>39</v>
      </c>
      <c r="E414" s="10" t="s">
        <v>96</v>
      </c>
      <c r="F414" s="8">
        <v>3.0</v>
      </c>
      <c r="G414" s="10" t="s">
        <v>821</v>
      </c>
      <c r="H414" s="43">
        <v>925967.0</v>
      </c>
      <c r="I414" s="10">
        <v>4.6762701E7</v>
      </c>
      <c r="J414" s="10" t="s">
        <v>42</v>
      </c>
      <c r="K414" s="10" t="s">
        <v>43</v>
      </c>
      <c r="L414" s="8" t="s">
        <v>106</v>
      </c>
      <c r="M414" s="8"/>
      <c r="N414" s="10" t="s">
        <v>1262</v>
      </c>
      <c r="O414" s="10" t="s">
        <v>101</v>
      </c>
      <c r="P414" s="14">
        <v>0.831944444444444</v>
      </c>
      <c r="Q414" s="14">
        <v>0.851388888888889</v>
      </c>
      <c r="R414" s="14">
        <v>0.831944444444444</v>
      </c>
      <c r="S414" s="14" t="s">
        <v>47</v>
      </c>
      <c r="T414" s="14" t="s">
        <v>47</v>
      </c>
      <c r="U414" s="14" t="s">
        <v>47</v>
      </c>
      <c r="V414" s="14" t="s">
        <v>47</v>
      </c>
      <c r="W414" s="10" t="s">
        <v>1263</v>
      </c>
      <c r="X414" s="15">
        <v>0.0</v>
      </c>
      <c r="Y414" s="15">
        <v>0.0</v>
      </c>
      <c r="Z414" s="15">
        <v>0.0</v>
      </c>
      <c r="AA414" s="10" t="s">
        <v>103</v>
      </c>
      <c r="AB414" s="10" t="s">
        <v>50</v>
      </c>
      <c r="AC414" s="10" t="s">
        <v>71</v>
      </c>
      <c r="AD414" s="10"/>
      <c r="AE414" s="10"/>
      <c r="AF414" s="8" t="s">
        <v>52</v>
      </c>
      <c r="AG414" s="10"/>
      <c r="AH414" s="16"/>
      <c r="AI414" s="17"/>
      <c r="AJ414" s="44"/>
      <c r="AK414" s="10"/>
    </row>
    <row r="415" ht="15.75" customHeight="1">
      <c r="A415" s="7">
        <v>45994.0</v>
      </c>
      <c r="B415" s="8" t="str">
        <f t="shared" si="1"/>
        <v>18 A 06</v>
      </c>
      <c r="C415" s="9" t="str">
        <f t="shared" si="2"/>
        <v>20:00 a 22:00</v>
      </c>
      <c r="D415" s="10" t="s">
        <v>39</v>
      </c>
      <c r="E415" s="10" t="s">
        <v>117</v>
      </c>
      <c r="F415" s="8">
        <v>3.0</v>
      </c>
      <c r="G415" s="10" t="s">
        <v>1240</v>
      </c>
      <c r="H415" s="43">
        <v>925965.0</v>
      </c>
      <c r="I415" s="10">
        <v>4.6762639E7</v>
      </c>
      <c r="J415" s="10" t="s">
        <v>42</v>
      </c>
      <c r="K415" s="10" t="s">
        <v>43</v>
      </c>
      <c r="L415" s="8" t="s">
        <v>44</v>
      </c>
      <c r="M415" s="8" t="s">
        <v>44</v>
      </c>
      <c r="N415" s="10" t="s">
        <v>1264</v>
      </c>
      <c r="O415" s="10" t="s">
        <v>56</v>
      </c>
      <c r="P415" s="14">
        <v>0.838194444444444</v>
      </c>
      <c r="Q415" s="14">
        <v>0.859027777777778</v>
      </c>
      <c r="R415" s="14">
        <v>0.838194444444444</v>
      </c>
      <c r="S415" s="14" t="s">
        <v>47</v>
      </c>
      <c r="T415" s="14" t="s">
        <v>47</v>
      </c>
      <c r="U415" s="14" t="s">
        <v>47</v>
      </c>
      <c r="V415" s="14" t="s">
        <v>47</v>
      </c>
      <c r="W415" s="10" t="s">
        <v>1265</v>
      </c>
      <c r="X415" s="15">
        <v>0.0</v>
      </c>
      <c r="Y415" s="15">
        <v>2.0</v>
      </c>
      <c r="Z415" s="15">
        <v>0.0</v>
      </c>
      <c r="AA415" s="10" t="s">
        <v>141</v>
      </c>
      <c r="AB415" s="10" t="s">
        <v>50</v>
      </c>
      <c r="AC415" s="10" t="s">
        <v>51</v>
      </c>
      <c r="AD415" s="10" t="s">
        <v>59</v>
      </c>
      <c r="AE415" s="10" t="s">
        <v>375</v>
      </c>
      <c r="AF415" s="8" t="s">
        <v>177</v>
      </c>
      <c r="AG415" s="10"/>
      <c r="AH415" s="16"/>
      <c r="AI415" s="17"/>
      <c r="AJ415" s="44"/>
      <c r="AK415" s="10"/>
    </row>
    <row r="416" ht="15.75" customHeight="1">
      <c r="A416" s="7">
        <v>45994.0</v>
      </c>
      <c r="B416" s="8" t="str">
        <f t="shared" si="1"/>
        <v>18 A 06</v>
      </c>
      <c r="C416" s="9" t="str">
        <f t="shared" si="2"/>
        <v>20:00 a 22:00</v>
      </c>
      <c r="D416" s="10" t="s">
        <v>39</v>
      </c>
      <c r="E416" s="10" t="s">
        <v>903</v>
      </c>
      <c r="F416" s="8">
        <v>5.0</v>
      </c>
      <c r="G416" s="10" t="s">
        <v>395</v>
      </c>
      <c r="H416" s="43">
        <v>925737.0</v>
      </c>
      <c r="I416" s="10">
        <v>4.6762664E7</v>
      </c>
      <c r="J416" s="10" t="s">
        <v>152</v>
      </c>
      <c r="K416" s="10" t="s">
        <v>43</v>
      </c>
      <c r="L416" s="8" t="s">
        <v>44</v>
      </c>
      <c r="M416" s="8" t="s">
        <v>44</v>
      </c>
      <c r="N416" s="10" t="s">
        <v>1266</v>
      </c>
      <c r="O416" s="10" t="s">
        <v>484</v>
      </c>
      <c r="P416" s="14">
        <v>0.838194444444444</v>
      </c>
      <c r="Q416" s="14">
        <v>0.838888888888889</v>
      </c>
      <c r="R416" s="14">
        <v>0.821527777777778</v>
      </c>
      <c r="S416" s="14" t="s">
        <v>47</v>
      </c>
      <c r="T416" s="14" t="s">
        <v>47</v>
      </c>
      <c r="U416" s="14" t="s">
        <v>47</v>
      </c>
      <c r="V416" s="14" t="s">
        <v>47</v>
      </c>
      <c r="W416" s="10" t="s">
        <v>1267</v>
      </c>
      <c r="X416" s="15">
        <v>0.0</v>
      </c>
      <c r="Y416" s="15">
        <v>2.0</v>
      </c>
      <c r="Z416" s="15">
        <v>0.0</v>
      </c>
      <c r="AA416" s="10" t="s">
        <v>156</v>
      </c>
      <c r="AB416" s="10" t="s">
        <v>50</v>
      </c>
      <c r="AC416" s="10" t="s">
        <v>51</v>
      </c>
      <c r="AD416" s="10" t="s">
        <v>59</v>
      </c>
      <c r="AE416" s="10" t="s">
        <v>375</v>
      </c>
      <c r="AF416" s="8" t="s">
        <v>440</v>
      </c>
      <c r="AG416" s="10"/>
      <c r="AH416" s="16"/>
      <c r="AI416" s="17"/>
      <c r="AJ416" s="44"/>
      <c r="AK416" s="10"/>
    </row>
    <row r="417" ht="15.75" customHeight="1">
      <c r="A417" s="7">
        <v>45994.0</v>
      </c>
      <c r="B417" s="8" t="str">
        <f t="shared" si="1"/>
        <v>18 A 06</v>
      </c>
      <c r="C417" s="9" t="str">
        <f t="shared" si="2"/>
        <v>20:00 a 22:00</v>
      </c>
      <c r="D417" s="10" t="s">
        <v>39</v>
      </c>
      <c r="E417" s="10" t="s">
        <v>40</v>
      </c>
      <c r="F417" s="8">
        <v>3.0</v>
      </c>
      <c r="G417" s="10" t="s">
        <v>888</v>
      </c>
      <c r="H417" s="43">
        <v>925962.0</v>
      </c>
      <c r="I417" s="10">
        <v>4.676278E7</v>
      </c>
      <c r="J417" s="10" t="s">
        <v>42</v>
      </c>
      <c r="K417" s="10" t="s">
        <v>692</v>
      </c>
      <c r="L417" s="8"/>
      <c r="M417" s="8"/>
      <c r="N417" s="10" t="s">
        <v>1268</v>
      </c>
      <c r="O417" s="10" t="s">
        <v>144</v>
      </c>
      <c r="P417" s="14">
        <v>0.843055555555556</v>
      </c>
      <c r="Q417" s="14">
        <v>0.868055555555556</v>
      </c>
      <c r="R417" s="14">
        <v>0.868055555555556</v>
      </c>
      <c r="S417" s="14" t="s">
        <v>47</v>
      </c>
      <c r="T417" s="14" t="s">
        <v>47</v>
      </c>
      <c r="U417" s="14" t="s">
        <v>47</v>
      </c>
      <c r="V417" s="14" t="s">
        <v>47</v>
      </c>
      <c r="W417" s="10" t="s">
        <v>1269</v>
      </c>
      <c r="X417" s="15">
        <v>0.0</v>
      </c>
      <c r="Y417" s="15">
        <v>0.0</v>
      </c>
      <c r="Z417" s="15">
        <v>0.0</v>
      </c>
      <c r="AA417" s="10" t="s">
        <v>146</v>
      </c>
      <c r="AB417" s="10" t="s">
        <v>50</v>
      </c>
      <c r="AC417" s="10" t="s">
        <v>71</v>
      </c>
      <c r="AD417" s="10"/>
      <c r="AE417" s="10"/>
      <c r="AF417" s="8" t="s">
        <v>52</v>
      </c>
      <c r="AG417" s="10"/>
      <c r="AH417" s="16"/>
      <c r="AI417" s="17"/>
      <c r="AJ417" s="44"/>
      <c r="AK417" s="10"/>
    </row>
    <row r="418" ht="15.75" customHeight="1">
      <c r="A418" s="7">
        <v>45994.0</v>
      </c>
      <c r="B418" s="8" t="str">
        <f t="shared" si="1"/>
        <v>18 A 06</v>
      </c>
      <c r="C418" s="9" t="str">
        <f t="shared" si="2"/>
        <v>20:00 a 22:00</v>
      </c>
      <c r="D418" s="10" t="s">
        <v>39</v>
      </c>
      <c r="E418" s="10" t="s">
        <v>84</v>
      </c>
      <c r="F418" s="8">
        <v>3.0</v>
      </c>
      <c r="G418" s="10" t="s">
        <v>1218</v>
      </c>
      <c r="H418" s="43">
        <v>925970.0</v>
      </c>
      <c r="I418" s="10">
        <v>4.6762817E7</v>
      </c>
      <c r="J418" s="10" t="s">
        <v>86</v>
      </c>
      <c r="K418" s="10" t="s">
        <v>43</v>
      </c>
      <c r="L418" s="8" t="s">
        <v>581</v>
      </c>
      <c r="M418" s="8"/>
      <c r="N418" s="10" t="s">
        <v>1270</v>
      </c>
      <c r="O418" s="10" t="s">
        <v>89</v>
      </c>
      <c r="P418" s="14">
        <v>0.847222222222222</v>
      </c>
      <c r="Q418" s="14">
        <v>0.865972222222222</v>
      </c>
      <c r="R418" s="14">
        <v>0.852777777777778</v>
      </c>
      <c r="S418" s="14">
        <v>0.854861111111111</v>
      </c>
      <c r="T418" s="14" t="s">
        <v>47</v>
      </c>
      <c r="U418" s="14" t="s">
        <v>47</v>
      </c>
      <c r="V418" s="14" t="s">
        <v>47</v>
      </c>
      <c r="W418" s="10" t="s">
        <v>1271</v>
      </c>
      <c r="X418" s="15">
        <v>0.0</v>
      </c>
      <c r="Y418" s="15">
        <v>0.0</v>
      </c>
      <c r="Z418" s="15">
        <v>0.0</v>
      </c>
      <c r="AA418" s="10" t="s">
        <v>91</v>
      </c>
      <c r="AB418" s="10" t="s">
        <v>50</v>
      </c>
      <c r="AC418" s="10" t="s">
        <v>51</v>
      </c>
      <c r="AD418" s="10"/>
      <c r="AE418" s="10"/>
      <c r="AF418" s="8" t="s">
        <v>52</v>
      </c>
      <c r="AG418" s="10"/>
      <c r="AH418" s="16"/>
      <c r="AI418" s="17"/>
      <c r="AJ418" s="44"/>
      <c r="AK418" s="10"/>
    </row>
    <row r="419" ht="15.75" customHeight="1">
      <c r="A419" s="7">
        <v>45994.0</v>
      </c>
      <c r="B419" s="8" t="str">
        <f t="shared" si="1"/>
        <v>18 A 06</v>
      </c>
      <c r="C419" s="9" t="str">
        <f t="shared" si="2"/>
        <v>20:00 a 22:00</v>
      </c>
      <c r="D419" s="10" t="s">
        <v>39</v>
      </c>
      <c r="E419" s="10" t="s">
        <v>903</v>
      </c>
      <c r="F419" s="8">
        <v>5.0</v>
      </c>
      <c r="G419" s="10" t="s">
        <v>335</v>
      </c>
      <c r="H419" s="43"/>
      <c r="I419" s="10">
        <v>4.6762766E7</v>
      </c>
      <c r="J419" s="10" t="s">
        <v>152</v>
      </c>
      <c r="K419" s="10" t="s">
        <v>43</v>
      </c>
      <c r="L419" s="8" t="s">
        <v>147</v>
      </c>
      <c r="M419" s="8"/>
      <c r="N419" s="10" t="s">
        <v>1272</v>
      </c>
      <c r="O419" s="10" t="s">
        <v>484</v>
      </c>
      <c r="P419" s="14">
        <v>0.851388888888889</v>
      </c>
      <c r="Q419" s="14">
        <v>0.882638888888889</v>
      </c>
      <c r="R419" s="14">
        <v>0.851388888888889</v>
      </c>
      <c r="S419" s="14" t="s">
        <v>47</v>
      </c>
      <c r="T419" s="14" t="s">
        <v>47</v>
      </c>
      <c r="U419" s="14" t="s">
        <v>47</v>
      </c>
      <c r="V419" s="14" t="s">
        <v>47</v>
      </c>
      <c r="W419" s="10" t="s">
        <v>1273</v>
      </c>
      <c r="X419" s="15">
        <v>0.0</v>
      </c>
      <c r="Y419" s="15">
        <v>0.0</v>
      </c>
      <c r="Z419" s="15">
        <v>0.0</v>
      </c>
      <c r="AA419" s="10" t="s">
        <v>156</v>
      </c>
      <c r="AB419" s="10" t="s">
        <v>50</v>
      </c>
      <c r="AC419" s="10" t="s">
        <v>51</v>
      </c>
      <c r="AD419" s="10"/>
      <c r="AE419" s="10"/>
      <c r="AF419" s="8" t="s">
        <v>52</v>
      </c>
      <c r="AG419" s="10"/>
      <c r="AH419" s="16"/>
      <c r="AI419" s="17"/>
      <c r="AJ419" s="44"/>
      <c r="AK419" s="10"/>
    </row>
    <row r="420" ht="15.75" customHeight="1">
      <c r="A420" s="7">
        <v>45994.0</v>
      </c>
      <c r="B420" s="8" t="str">
        <f t="shared" si="1"/>
        <v>18 A 06</v>
      </c>
      <c r="C420" s="9" t="str">
        <f t="shared" si="2"/>
        <v>20:00 a 22:00</v>
      </c>
      <c r="D420" s="10" t="s">
        <v>39</v>
      </c>
      <c r="E420" s="10" t="s">
        <v>96</v>
      </c>
      <c r="F420" s="8">
        <v>3.0</v>
      </c>
      <c r="G420" s="10" t="s">
        <v>845</v>
      </c>
      <c r="H420" s="43">
        <v>925959.0</v>
      </c>
      <c r="I420" s="10">
        <v>4.6762982E7</v>
      </c>
      <c r="J420" s="10" t="s">
        <v>42</v>
      </c>
      <c r="K420" s="10" t="s">
        <v>692</v>
      </c>
      <c r="L420" s="8"/>
      <c r="M420" s="8" t="s">
        <v>291</v>
      </c>
      <c r="N420" s="10" t="s">
        <v>1274</v>
      </c>
      <c r="O420" s="10" t="s">
        <v>465</v>
      </c>
      <c r="P420" s="14">
        <v>0.859027777777778</v>
      </c>
      <c r="Q420" s="14">
        <v>0.911111111111111</v>
      </c>
      <c r="R420" s="14">
        <v>0.872916666666667</v>
      </c>
      <c r="S420" s="14" t="s">
        <v>47</v>
      </c>
      <c r="T420" s="14" t="s">
        <v>47</v>
      </c>
      <c r="U420" s="14" t="s">
        <v>47</v>
      </c>
      <c r="V420" s="14" t="s">
        <v>47</v>
      </c>
      <c r="W420" s="10" t="s">
        <v>1275</v>
      </c>
      <c r="X420" s="15">
        <v>1.0</v>
      </c>
      <c r="Y420" s="15">
        <v>0.0</v>
      </c>
      <c r="Z420" s="15">
        <v>0.0</v>
      </c>
      <c r="AA420" s="10" t="s">
        <v>167</v>
      </c>
      <c r="AB420" s="10" t="s">
        <v>50</v>
      </c>
      <c r="AC420" s="10" t="s">
        <v>71</v>
      </c>
      <c r="AD420" s="10"/>
      <c r="AE420" s="10"/>
      <c r="AF420" s="8" t="s">
        <v>73</v>
      </c>
      <c r="AG420" s="10"/>
      <c r="AH420" s="10" t="s">
        <v>1276</v>
      </c>
      <c r="AI420" s="10"/>
      <c r="AJ420" s="10"/>
      <c r="AK420" s="10"/>
    </row>
    <row r="421" ht="15.75" customHeight="1">
      <c r="A421" s="7">
        <v>45994.0</v>
      </c>
      <c r="B421" s="8" t="str">
        <f t="shared" si="1"/>
        <v>18 A 06</v>
      </c>
      <c r="C421" s="9" t="str">
        <f t="shared" si="2"/>
        <v>20:00 a 22:00</v>
      </c>
      <c r="D421" s="10" t="s">
        <v>39</v>
      </c>
      <c r="E421" s="10" t="s">
        <v>117</v>
      </c>
      <c r="F421" s="8">
        <v>3.0</v>
      </c>
      <c r="G421" s="10" t="s">
        <v>537</v>
      </c>
      <c r="H421" s="11"/>
      <c r="I421" s="8">
        <v>4.6763059E7</v>
      </c>
      <c r="J421" s="8" t="s">
        <v>42</v>
      </c>
      <c r="K421" s="10" t="s">
        <v>43</v>
      </c>
      <c r="L421" s="8" t="s">
        <v>1277</v>
      </c>
      <c r="M421" s="8"/>
      <c r="N421" s="8" t="s">
        <v>1278</v>
      </c>
      <c r="O421" s="12" t="s">
        <v>68</v>
      </c>
      <c r="P421" s="14">
        <v>0.871527777777778</v>
      </c>
      <c r="Q421" s="14">
        <v>0.879166666666667</v>
      </c>
      <c r="R421" s="14">
        <v>0.871527777777778</v>
      </c>
      <c r="S421" s="14" t="s">
        <v>47</v>
      </c>
      <c r="T421" s="14" t="s">
        <v>47</v>
      </c>
      <c r="U421" s="14" t="s">
        <v>47</v>
      </c>
      <c r="V421" s="14" t="s">
        <v>47</v>
      </c>
      <c r="W421" s="10" t="s">
        <v>1279</v>
      </c>
      <c r="X421" s="15">
        <v>0.0</v>
      </c>
      <c r="Y421" s="15">
        <v>0.0</v>
      </c>
      <c r="Z421" s="15">
        <v>0.0</v>
      </c>
      <c r="AA421" s="12" t="s">
        <v>730</v>
      </c>
      <c r="AB421" s="12" t="s">
        <v>50</v>
      </c>
      <c r="AC421" s="8" t="s">
        <v>51</v>
      </c>
      <c r="AD421" s="8"/>
      <c r="AE421" s="12"/>
      <c r="AF421" s="8" t="s">
        <v>52</v>
      </c>
      <c r="AG421" s="10"/>
      <c r="AH421" s="16"/>
      <c r="AI421" s="17"/>
      <c r="AJ421" s="18"/>
      <c r="AK421" s="8"/>
    </row>
    <row r="422" ht="15.75" customHeight="1">
      <c r="A422" s="7">
        <v>45994.0</v>
      </c>
      <c r="B422" s="8" t="str">
        <f t="shared" si="1"/>
        <v>18 A 06</v>
      </c>
      <c r="C422" s="9" t="str">
        <f t="shared" si="2"/>
        <v>20:00 a 22:00</v>
      </c>
      <c r="D422" s="10" t="s">
        <v>39</v>
      </c>
      <c r="E422" s="10" t="s">
        <v>903</v>
      </c>
      <c r="F422" s="8">
        <v>5.0</v>
      </c>
      <c r="G422" s="10" t="s">
        <v>1248</v>
      </c>
      <c r="H422" s="43">
        <v>925751.0</v>
      </c>
      <c r="I422" s="10">
        <v>4.6763168E7</v>
      </c>
      <c r="J422" s="10" t="s">
        <v>152</v>
      </c>
      <c r="K422" s="10" t="s">
        <v>43</v>
      </c>
      <c r="L422" s="8" t="s">
        <v>419</v>
      </c>
      <c r="M422" s="8"/>
      <c r="N422" s="10" t="s">
        <v>1280</v>
      </c>
      <c r="O422" s="10" t="s">
        <v>1281</v>
      </c>
      <c r="P422" s="14">
        <v>0.876388888888889</v>
      </c>
      <c r="Q422" s="14">
        <v>0.884722222222222</v>
      </c>
      <c r="R422" s="14">
        <v>0.876388888888889</v>
      </c>
      <c r="S422" s="14" t="s">
        <v>47</v>
      </c>
      <c r="T422" s="14" t="s">
        <v>47</v>
      </c>
      <c r="U422" s="14" t="s">
        <v>47</v>
      </c>
      <c r="V422" s="14" t="s">
        <v>47</v>
      </c>
      <c r="W422" s="10" t="s">
        <v>1282</v>
      </c>
      <c r="X422" s="15">
        <v>0.0</v>
      </c>
      <c r="Y422" s="15">
        <v>0.0</v>
      </c>
      <c r="Z422" s="15">
        <v>0.0</v>
      </c>
      <c r="AA422" s="10" t="s">
        <v>279</v>
      </c>
      <c r="AB422" s="10" t="s">
        <v>50</v>
      </c>
      <c r="AC422" s="10" t="s">
        <v>51</v>
      </c>
      <c r="AD422" s="10"/>
      <c r="AE422" s="10"/>
      <c r="AF422" s="8" t="s">
        <v>52</v>
      </c>
      <c r="AG422" s="10" t="s">
        <v>1283</v>
      </c>
      <c r="AH422" s="16"/>
      <c r="AI422" s="17"/>
      <c r="AJ422" s="44"/>
      <c r="AK422" s="10"/>
    </row>
    <row r="423" ht="15.75" customHeight="1">
      <c r="A423" s="7">
        <v>45994.0</v>
      </c>
      <c r="B423" s="8" t="str">
        <f t="shared" si="1"/>
        <v>18 A 06</v>
      </c>
      <c r="C423" s="9" t="str">
        <f t="shared" si="2"/>
        <v>20:00 a 22:00</v>
      </c>
      <c r="D423" s="10" t="s">
        <v>39</v>
      </c>
      <c r="E423" s="10" t="s">
        <v>40</v>
      </c>
      <c r="F423" s="8">
        <v>3.0</v>
      </c>
      <c r="G423" s="10" t="s">
        <v>860</v>
      </c>
      <c r="H423" s="43">
        <v>920133.0</v>
      </c>
      <c r="I423" s="10">
        <v>4.6763163E7</v>
      </c>
      <c r="J423" s="10" t="s">
        <v>42</v>
      </c>
      <c r="K423" s="10" t="s">
        <v>44</v>
      </c>
      <c r="L423" s="8"/>
      <c r="M423" s="8" t="s">
        <v>44</v>
      </c>
      <c r="N423" s="10" t="s">
        <v>1284</v>
      </c>
      <c r="O423" s="10" t="s">
        <v>46</v>
      </c>
      <c r="P423" s="14">
        <v>0.880555555555556</v>
      </c>
      <c r="Q423" s="14">
        <v>0.905555555555556</v>
      </c>
      <c r="R423" s="14">
        <v>0.880555555555556</v>
      </c>
      <c r="S423" s="14" t="s">
        <v>47</v>
      </c>
      <c r="T423" s="14" t="s">
        <v>47</v>
      </c>
      <c r="U423" s="14" t="s">
        <v>47</v>
      </c>
      <c r="V423" s="14" t="s">
        <v>47</v>
      </c>
      <c r="W423" s="10" t="s">
        <v>1285</v>
      </c>
      <c r="X423" s="15">
        <v>0.0</v>
      </c>
      <c r="Y423" s="15">
        <v>1.0</v>
      </c>
      <c r="Z423" s="15">
        <v>0.0</v>
      </c>
      <c r="AA423" s="10" t="s">
        <v>131</v>
      </c>
      <c r="AB423" s="10" t="s">
        <v>50</v>
      </c>
      <c r="AC423" s="10" t="s">
        <v>51</v>
      </c>
      <c r="AD423" s="10" t="s">
        <v>59</v>
      </c>
      <c r="AE423" s="10" t="s">
        <v>116</v>
      </c>
      <c r="AF423" s="8" t="s">
        <v>73</v>
      </c>
      <c r="AG423" s="10"/>
      <c r="AH423" s="10"/>
      <c r="AI423" s="10"/>
      <c r="AJ423" s="10"/>
      <c r="AK423" s="10"/>
    </row>
    <row r="424" ht="15.75" customHeight="1">
      <c r="A424" s="7">
        <v>45994.0</v>
      </c>
      <c r="B424" s="8" t="str">
        <f t="shared" si="1"/>
        <v>18 A 06</v>
      </c>
      <c r="C424" s="9" t="str">
        <f t="shared" si="2"/>
        <v>20:00 a 22:00</v>
      </c>
      <c r="D424" s="10" t="s">
        <v>39</v>
      </c>
      <c r="E424" s="10" t="s">
        <v>40</v>
      </c>
      <c r="F424" s="8">
        <v>3.0</v>
      </c>
      <c r="G424" s="10" t="s">
        <v>993</v>
      </c>
      <c r="H424" s="43">
        <v>925748.0</v>
      </c>
      <c r="I424" s="10">
        <v>4.6763388E7</v>
      </c>
      <c r="J424" s="10" t="s">
        <v>42</v>
      </c>
      <c r="K424" s="10" t="s">
        <v>43</v>
      </c>
      <c r="L424" s="8" t="s">
        <v>174</v>
      </c>
      <c r="M424" s="8" t="s">
        <v>118</v>
      </c>
      <c r="N424" s="10" t="s">
        <v>1286</v>
      </c>
      <c r="O424" s="10" t="s">
        <v>68</v>
      </c>
      <c r="P424" s="14">
        <v>0.896527777777778</v>
      </c>
      <c r="Q424" s="14">
        <v>0.0423611111111111</v>
      </c>
      <c r="R424" s="14">
        <v>0.900694444444444</v>
      </c>
      <c r="S424" s="14">
        <v>0.910416666666667</v>
      </c>
      <c r="T424" s="14" t="s">
        <v>47</v>
      </c>
      <c r="U424" s="14" t="s">
        <v>47</v>
      </c>
      <c r="V424" s="14" t="s">
        <v>47</v>
      </c>
      <c r="W424" s="10" t="s">
        <v>1287</v>
      </c>
      <c r="X424" s="15">
        <v>0.0</v>
      </c>
      <c r="Y424" s="15">
        <v>1.0</v>
      </c>
      <c r="Z424" s="15">
        <v>1.0</v>
      </c>
      <c r="AA424" s="10" t="s">
        <v>70</v>
      </c>
      <c r="AB424" s="10" t="s">
        <v>50</v>
      </c>
      <c r="AC424" s="10" t="s">
        <v>51</v>
      </c>
      <c r="AD424" s="10" t="s">
        <v>59</v>
      </c>
      <c r="AE424" s="10" t="s">
        <v>1288</v>
      </c>
      <c r="AF424" s="8" t="s">
        <v>177</v>
      </c>
      <c r="AG424" s="10" t="s">
        <v>1289</v>
      </c>
      <c r="AH424" s="16"/>
      <c r="AI424" s="17"/>
      <c r="AJ424" s="44"/>
      <c r="AK424" s="10"/>
    </row>
    <row r="425" ht="15.75" customHeight="1">
      <c r="A425" s="7">
        <v>45994.0</v>
      </c>
      <c r="B425" s="8" t="str">
        <f t="shared" si="1"/>
        <v>18 A 06</v>
      </c>
      <c r="C425" s="9" t="str">
        <f t="shared" si="2"/>
        <v>20:00 a 22:00</v>
      </c>
      <c r="D425" s="10" t="s">
        <v>39</v>
      </c>
      <c r="E425" s="10" t="s">
        <v>117</v>
      </c>
      <c r="F425" s="8">
        <v>3.0</v>
      </c>
      <c r="G425" s="10" t="s">
        <v>894</v>
      </c>
      <c r="H425" s="43">
        <v>920120.0</v>
      </c>
      <c r="I425" s="10">
        <v>4.676266E7</v>
      </c>
      <c r="J425" s="10" t="s">
        <v>42</v>
      </c>
      <c r="K425" s="10" t="s">
        <v>43</v>
      </c>
      <c r="L425" s="8" t="s">
        <v>44</v>
      </c>
      <c r="M425" s="8"/>
      <c r="N425" s="10" t="s">
        <v>1290</v>
      </c>
      <c r="O425" s="10" t="s">
        <v>737</v>
      </c>
      <c r="P425" s="14">
        <v>0.9</v>
      </c>
      <c r="Q425" s="14">
        <v>0.934027777777778</v>
      </c>
      <c r="R425" s="14">
        <v>0.9</v>
      </c>
      <c r="S425" s="14" t="s">
        <v>47</v>
      </c>
      <c r="T425" s="14" t="s">
        <v>47</v>
      </c>
      <c r="U425" s="14" t="s">
        <v>47</v>
      </c>
      <c r="V425" s="14" t="s">
        <v>47</v>
      </c>
      <c r="W425" s="10" t="s">
        <v>1291</v>
      </c>
      <c r="X425" s="15">
        <v>0.0</v>
      </c>
      <c r="Y425" s="15">
        <v>0.0</v>
      </c>
      <c r="Z425" s="15">
        <v>0.0</v>
      </c>
      <c r="AA425" s="10" t="s">
        <v>568</v>
      </c>
      <c r="AB425" s="10" t="s">
        <v>50</v>
      </c>
      <c r="AC425" s="10" t="s">
        <v>51</v>
      </c>
      <c r="AD425" s="10"/>
      <c r="AE425" s="10"/>
      <c r="AF425" s="8" t="s">
        <v>52</v>
      </c>
      <c r="AG425" s="10"/>
      <c r="AH425" s="16"/>
      <c r="AI425" s="17"/>
      <c r="AJ425" s="44"/>
      <c r="AK425" s="10"/>
    </row>
    <row r="426" ht="15.75" customHeight="1">
      <c r="A426" s="7">
        <v>45994.0</v>
      </c>
      <c r="B426" s="8" t="str">
        <f t="shared" si="1"/>
        <v>18 A 06</v>
      </c>
      <c r="C426" s="9" t="str">
        <f t="shared" si="2"/>
        <v>22:00 a 00:00</v>
      </c>
      <c r="D426" s="10" t="s">
        <v>39</v>
      </c>
      <c r="E426" s="10" t="s">
        <v>117</v>
      </c>
      <c r="F426" s="8">
        <v>3.0</v>
      </c>
      <c r="G426" s="10" t="s">
        <v>565</v>
      </c>
      <c r="H426" s="43">
        <v>920115.0</v>
      </c>
      <c r="I426" s="10">
        <v>4.6763616E7</v>
      </c>
      <c r="J426" s="10" t="s">
        <v>42</v>
      </c>
      <c r="K426" s="10" t="s">
        <v>43</v>
      </c>
      <c r="L426" s="8" t="s">
        <v>419</v>
      </c>
      <c r="M426" s="8"/>
      <c r="N426" s="10" t="s">
        <v>1292</v>
      </c>
      <c r="O426" s="47" t="s">
        <v>917</v>
      </c>
      <c r="P426" s="14">
        <v>0.918055555555556</v>
      </c>
      <c r="Q426" s="14">
        <v>0.922222222222222</v>
      </c>
      <c r="R426" s="14">
        <v>0.921527777777778</v>
      </c>
      <c r="S426" s="14" t="s">
        <v>47</v>
      </c>
      <c r="T426" s="14" t="s">
        <v>47</v>
      </c>
      <c r="U426" s="14" t="s">
        <v>47</v>
      </c>
      <c r="V426" s="14" t="s">
        <v>47</v>
      </c>
      <c r="W426" s="10" t="s">
        <v>1293</v>
      </c>
      <c r="X426" s="15">
        <v>0.0</v>
      </c>
      <c r="Y426" s="15">
        <v>0.0</v>
      </c>
      <c r="Z426" s="15">
        <v>0.0</v>
      </c>
      <c r="AA426" s="10" t="s">
        <v>568</v>
      </c>
      <c r="AB426" s="10" t="s">
        <v>50</v>
      </c>
      <c r="AC426" s="10" t="s">
        <v>51</v>
      </c>
      <c r="AD426" s="10" t="s">
        <v>59</v>
      </c>
      <c r="AE426" s="10"/>
      <c r="AF426" s="8" t="s">
        <v>52</v>
      </c>
      <c r="AG426" s="10"/>
      <c r="AH426" s="16"/>
      <c r="AI426" s="17"/>
      <c r="AJ426" s="44"/>
      <c r="AK426" s="10"/>
    </row>
    <row r="427" ht="15.75" customHeight="1">
      <c r="A427" s="7">
        <v>45994.0</v>
      </c>
      <c r="B427" s="8" t="str">
        <f t="shared" si="1"/>
        <v>18 A 06</v>
      </c>
      <c r="C427" s="9" t="str">
        <f t="shared" si="2"/>
        <v>22:00 a 00:00</v>
      </c>
      <c r="D427" s="10" t="s">
        <v>39</v>
      </c>
      <c r="E427" s="10" t="s">
        <v>117</v>
      </c>
      <c r="F427" s="8">
        <v>3.0</v>
      </c>
      <c r="G427" s="10" t="s">
        <v>1022</v>
      </c>
      <c r="H427" s="43">
        <v>920117.0</v>
      </c>
      <c r="I427" s="10">
        <v>4.6763553E7</v>
      </c>
      <c r="J427" s="10" t="s">
        <v>42</v>
      </c>
      <c r="K427" s="10" t="s">
        <v>43</v>
      </c>
      <c r="L427" s="8" t="s">
        <v>44</v>
      </c>
      <c r="M427" s="8" t="s">
        <v>44</v>
      </c>
      <c r="N427" s="10" t="s">
        <v>1294</v>
      </c>
      <c r="O427" s="10" t="s">
        <v>46</v>
      </c>
      <c r="P427" s="14">
        <v>0.920138888888889</v>
      </c>
      <c r="Q427" s="14">
        <v>0.944444444444444</v>
      </c>
      <c r="R427" s="14">
        <v>0.920138888888889</v>
      </c>
      <c r="S427" s="14">
        <v>0.931944444444444</v>
      </c>
      <c r="T427" s="14" t="s">
        <v>47</v>
      </c>
      <c r="U427" s="14" t="s">
        <v>47</v>
      </c>
      <c r="V427" s="14" t="s">
        <v>47</v>
      </c>
      <c r="W427" s="10" t="s">
        <v>1295</v>
      </c>
      <c r="X427" s="15">
        <v>0.0</v>
      </c>
      <c r="Y427" s="15">
        <v>1.0</v>
      </c>
      <c r="Z427" s="15">
        <v>1.0</v>
      </c>
      <c r="AA427" s="10" t="s">
        <v>131</v>
      </c>
      <c r="AB427" s="10" t="s">
        <v>50</v>
      </c>
      <c r="AC427" s="10" t="s">
        <v>51</v>
      </c>
      <c r="AD427" s="10" t="s">
        <v>59</v>
      </c>
      <c r="AE427" s="10" t="s">
        <v>1296</v>
      </c>
      <c r="AF427" s="8" t="s">
        <v>177</v>
      </c>
      <c r="AG427" s="10"/>
      <c r="AH427" s="16"/>
      <c r="AI427" s="17" t="s">
        <v>118</v>
      </c>
      <c r="AJ427" s="44"/>
      <c r="AK427" s="10"/>
    </row>
    <row r="428" ht="15.75" customHeight="1">
      <c r="A428" s="7">
        <v>45994.0</v>
      </c>
      <c r="B428" s="8" t="str">
        <f t="shared" si="1"/>
        <v>18 A 06</v>
      </c>
      <c r="C428" s="9" t="str">
        <f t="shared" si="2"/>
        <v>22:00 a 00:00</v>
      </c>
      <c r="D428" s="10" t="s">
        <v>39</v>
      </c>
      <c r="E428" s="10" t="s">
        <v>117</v>
      </c>
      <c r="F428" s="8">
        <v>3.0</v>
      </c>
      <c r="G428" s="10" t="s">
        <v>956</v>
      </c>
      <c r="H428" s="43">
        <v>920127.0</v>
      </c>
      <c r="I428" s="10">
        <v>4.6763768E7</v>
      </c>
      <c r="J428" s="10" t="s">
        <v>42</v>
      </c>
      <c r="K428" s="10" t="s">
        <v>125</v>
      </c>
      <c r="L428" s="8"/>
      <c r="M428" s="8"/>
      <c r="N428" s="10" t="s">
        <v>1297</v>
      </c>
      <c r="O428" s="47" t="s">
        <v>191</v>
      </c>
      <c r="P428" s="14">
        <v>0.926388888888889</v>
      </c>
      <c r="Q428" s="14">
        <v>0.934027777777778</v>
      </c>
      <c r="R428" s="14">
        <v>0.926388888888889</v>
      </c>
      <c r="S428" s="14" t="s">
        <v>47</v>
      </c>
      <c r="T428" s="14" t="s">
        <v>47</v>
      </c>
      <c r="U428" s="14" t="s">
        <v>47</v>
      </c>
      <c r="V428" s="14" t="s">
        <v>47</v>
      </c>
      <c r="W428" s="10" t="s">
        <v>1298</v>
      </c>
      <c r="X428" s="15">
        <v>0.0</v>
      </c>
      <c r="Y428" s="15">
        <v>0.0</v>
      </c>
      <c r="Z428" s="15">
        <v>0.0</v>
      </c>
      <c r="AA428" s="10" t="s">
        <v>730</v>
      </c>
      <c r="AB428" s="10" t="s">
        <v>50</v>
      </c>
      <c r="AC428" s="10" t="s">
        <v>71</v>
      </c>
      <c r="AD428" s="10"/>
      <c r="AE428" s="10"/>
      <c r="AF428" s="8" t="s">
        <v>52</v>
      </c>
      <c r="AG428" s="10"/>
      <c r="AH428" s="16"/>
      <c r="AI428" s="17"/>
      <c r="AJ428" s="44"/>
      <c r="AK428" s="10"/>
    </row>
    <row r="429" ht="15.75" customHeight="1">
      <c r="A429" s="7">
        <v>45994.0</v>
      </c>
      <c r="B429" s="8" t="str">
        <f t="shared" si="1"/>
        <v>18 A 06</v>
      </c>
      <c r="C429" s="9" t="str">
        <f t="shared" si="2"/>
        <v>22:00 a 00:00</v>
      </c>
      <c r="D429" s="10" t="s">
        <v>39</v>
      </c>
      <c r="E429" s="10" t="s">
        <v>117</v>
      </c>
      <c r="F429" s="8">
        <v>3.0</v>
      </c>
      <c r="G429" s="10" t="s">
        <v>173</v>
      </c>
      <c r="H429" s="43">
        <v>925954.0</v>
      </c>
      <c r="I429" s="10">
        <v>4.6763711E7</v>
      </c>
      <c r="J429" s="10" t="s">
        <v>42</v>
      </c>
      <c r="K429" s="10" t="s">
        <v>43</v>
      </c>
      <c r="L429" s="8" t="s">
        <v>174</v>
      </c>
      <c r="M429" s="8"/>
      <c r="N429" s="10" t="s">
        <v>1299</v>
      </c>
      <c r="O429" s="47" t="s">
        <v>46</v>
      </c>
      <c r="P429" s="14">
        <v>0.926388888888889</v>
      </c>
      <c r="Q429" s="14">
        <v>0.951388888888889</v>
      </c>
      <c r="R429" s="14">
        <v>0.926388888888889</v>
      </c>
      <c r="S429" s="14">
        <v>0.930555555555555</v>
      </c>
      <c r="T429" s="14" t="s">
        <v>47</v>
      </c>
      <c r="U429" s="14" t="s">
        <v>47</v>
      </c>
      <c r="V429" s="14" t="s">
        <v>47</v>
      </c>
      <c r="W429" s="10" t="s">
        <v>1300</v>
      </c>
      <c r="X429" s="15">
        <v>0.0</v>
      </c>
      <c r="Y429" s="15">
        <v>0.0</v>
      </c>
      <c r="Z429" s="15">
        <v>0.0</v>
      </c>
      <c r="AA429" s="10" t="s">
        <v>131</v>
      </c>
      <c r="AB429" s="10" t="s">
        <v>50</v>
      </c>
      <c r="AC429" s="10" t="s">
        <v>51</v>
      </c>
      <c r="AD429" s="10"/>
      <c r="AE429" s="10"/>
      <c r="AF429" s="8" t="s">
        <v>52</v>
      </c>
      <c r="AG429" s="10"/>
      <c r="AH429" s="16"/>
      <c r="AI429" s="17"/>
      <c r="AJ429" s="44"/>
      <c r="AK429" s="10"/>
    </row>
    <row r="430" ht="15.75" customHeight="1">
      <c r="A430" s="7">
        <v>45994.0</v>
      </c>
      <c r="B430" s="8" t="str">
        <f t="shared" si="1"/>
        <v>18 A 06</v>
      </c>
      <c r="C430" s="9" t="str">
        <f t="shared" si="2"/>
        <v>22:00 a 00:00</v>
      </c>
      <c r="D430" s="10" t="s">
        <v>39</v>
      </c>
      <c r="E430" s="10" t="s">
        <v>117</v>
      </c>
      <c r="F430" s="8">
        <v>3.0</v>
      </c>
      <c r="G430" s="10" t="s">
        <v>617</v>
      </c>
      <c r="H430" s="43">
        <v>925956.0</v>
      </c>
      <c r="I430" s="10">
        <v>4.6763883E7</v>
      </c>
      <c r="J430" s="10" t="s">
        <v>42</v>
      </c>
      <c r="K430" s="10" t="s">
        <v>87</v>
      </c>
      <c r="L430" s="8"/>
      <c r="M430" s="8"/>
      <c r="N430" s="10" t="s">
        <v>1301</v>
      </c>
      <c r="O430" s="47" t="s">
        <v>56</v>
      </c>
      <c r="P430" s="14">
        <v>0.929166666666667</v>
      </c>
      <c r="Q430" s="14">
        <v>0.938194444444444</v>
      </c>
      <c r="R430" s="14">
        <v>0.929166666666667</v>
      </c>
      <c r="S430" s="14" t="s">
        <v>47</v>
      </c>
      <c r="T430" s="14" t="s">
        <v>47</v>
      </c>
      <c r="U430" s="14" t="s">
        <v>47</v>
      </c>
      <c r="V430" s="14" t="s">
        <v>47</v>
      </c>
      <c r="W430" s="10" t="s">
        <v>1302</v>
      </c>
      <c r="X430" s="15">
        <v>0.0</v>
      </c>
      <c r="Y430" s="15">
        <v>0.0</v>
      </c>
      <c r="Z430" s="15">
        <v>0.0</v>
      </c>
      <c r="AA430" s="10" t="s">
        <v>58</v>
      </c>
      <c r="AB430" s="10" t="s">
        <v>50</v>
      </c>
      <c r="AC430" s="10" t="s">
        <v>71</v>
      </c>
      <c r="AD430" s="10" t="s">
        <v>59</v>
      </c>
      <c r="AE430" s="10"/>
      <c r="AF430" s="8" t="s">
        <v>52</v>
      </c>
      <c r="AG430" s="10"/>
      <c r="AH430" s="16"/>
      <c r="AI430" s="17"/>
      <c r="AJ430" s="44"/>
      <c r="AK430" s="10"/>
    </row>
    <row r="431" ht="15.75" customHeight="1">
      <c r="A431" s="7">
        <v>45994.0</v>
      </c>
      <c r="B431" s="8" t="str">
        <f t="shared" si="1"/>
        <v>18 A 06</v>
      </c>
      <c r="C431" s="9" t="str">
        <f t="shared" si="2"/>
        <v>22:00 a 00:00</v>
      </c>
      <c r="D431" s="10" t="s">
        <v>39</v>
      </c>
      <c r="E431" s="10" t="s">
        <v>96</v>
      </c>
      <c r="F431" s="8">
        <v>3.0</v>
      </c>
      <c r="G431" s="10" t="s">
        <v>1025</v>
      </c>
      <c r="H431" s="43">
        <v>926003.0</v>
      </c>
      <c r="I431" s="10">
        <v>4.6763893E7</v>
      </c>
      <c r="J431" s="10" t="s">
        <v>42</v>
      </c>
      <c r="K431" s="10" t="s">
        <v>98</v>
      </c>
      <c r="L431" s="8"/>
      <c r="M431" s="8"/>
      <c r="N431" s="10" t="s">
        <v>1303</v>
      </c>
      <c r="O431" s="47" t="s">
        <v>101</v>
      </c>
      <c r="P431" s="14">
        <v>0.936111111111111</v>
      </c>
      <c r="Q431" s="14">
        <v>0.960416666666667</v>
      </c>
      <c r="R431" s="14">
        <v>0.936111111111111</v>
      </c>
      <c r="S431" s="14" t="s">
        <v>47</v>
      </c>
      <c r="T431" s="14" t="s">
        <v>47</v>
      </c>
      <c r="U431" s="14" t="s">
        <v>47</v>
      </c>
      <c r="V431" s="14" t="s">
        <v>47</v>
      </c>
      <c r="W431" s="10" t="s">
        <v>1304</v>
      </c>
      <c r="X431" s="15">
        <v>0.0</v>
      </c>
      <c r="Y431" s="15">
        <v>0.0</v>
      </c>
      <c r="Z431" s="15">
        <v>0.0</v>
      </c>
      <c r="AA431" s="10" t="s">
        <v>103</v>
      </c>
      <c r="AB431" s="10" t="s">
        <v>50</v>
      </c>
      <c r="AC431" s="10" t="s">
        <v>71</v>
      </c>
      <c r="AD431" s="10"/>
      <c r="AE431" s="10"/>
      <c r="AF431" s="8" t="s">
        <v>52</v>
      </c>
      <c r="AG431" s="10"/>
      <c r="AH431" s="16"/>
      <c r="AI431" s="17"/>
      <c r="AJ431" s="44"/>
      <c r="AK431" s="10"/>
    </row>
    <row r="432" ht="15.75" customHeight="1">
      <c r="A432" s="7">
        <v>45994.0</v>
      </c>
      <c r="B432" s="8" t="str">
        <f t="shared" si="1"/>
        <v>18 A 06</v>
      </c>
      <c r="C432" s="9" t="str">
        <f t="shared" si="2"/>
        <v>22:00 a 00:00</v>
      </c>
      <c r="D432" s="10" t="s">
        <v>39</v>
      </c>
      <c r="E432" s="10" t="s">
        <v>117</v>
      </c>
      <c r="F432" s="8">
        <v>3.0</v>
      </c>
      <c r="G432" s="10" t="s">
        <v>1305</v>
      </c>
      <c r="H432" s="43">
        <v>920128.0</v>
      </c>
      <c r="I432" s="10">
        <v>4.6763851E7</v>
      </c>
      <c r="J432" s="10" t="s">
        <v>42</v>
      </c>
      <c r="K432" s="10" t="s">
        <v>43</v>
      </c>
      <c r="L432" s="8" t="s">
        <v>581</v>
      </c>
      <c r="M432" s="8"/>
      <c r="N432" s="10" t="s">
        <v>1306</v>
      </c>
      <c r="O432" s="47" t="s">
        <v>56</v>
      </c>
      <c r="P432" s="14">
        <v>0.9375</v>
      </c>
      <c r="Q432" s="14">
        <v>0.959722222222222</v>
      </c>
      <c r="R432" s="14">
        <v>0.9375</v>
      </c>
      <c r="S432" s="14" t="s">
        <v>47</v>
      </c>
      <c r="T432" s="14" t="s">
        <v>47</v>
      </c>
      <c r="U432" s="14" t="s">
        <v>47</v>
      </c>
      <c r="V432" s="14" t="s">
        <v>47</v>
      </c>
      <c r="W432" s="10" t="s">
        <v>1307</v>
      </c>
      <c r="X432" s="15">
        <v>0.0</v>
      </c>
      <c r="Y432" s="15">
        <v>0.0</v>
      </c>
      <c r="Z432" s="15">
        <v>0.0</v>
      </c>
      <c r="AA432" s="10" t="s">
        <v>58</v>
      </c>
      <c r="AB432" s="10" t="s">
        <v>50</v>
      </c>
      <c r="AC432" s="10" t="s">
        <v>51</v>
      </c>
      <c r="AD432" s="10" t="s">
        <v>59</v>
      </c>
      <c r="AE432" s="10"/>
      <c r="AF432" s="8" t="s">
        <v>52</v>
      </c>
      <c r="AG432" s="10"/>
      <c r="AH432" s="16"/>
      <c r="AI432" s="17"/>
      <c r="AJ432" s="44"/>
      <c r="AK432" s="10"/>
    </row>
    <row r="433" ht="15.75" customHeight="1">
      <c r="A433" s="7">
        <v>45994.0</v>
      </c>
      <c r="B433" s="8" t="str">
        <f t="shared" si="1"/>
        <v>18 A 06</v>
      </c>
      <c r="C433" s="9" t="str">
        <f t="shared" si="2"/>
        <v>22:00 a 00:00</v>
      </c>
      <c r="D433" s="10" t="s">
        <v>39</v>
      </c>
      <c r="E433" s="10" t="s">
        <v>117</v>
      </c>
      <c r="F433" s="8">
        <v>3.0</v>
      </c>
      <c r="G433" s="10" t="s">
        <v>539</v>
      </c>
      <c r="H433" s="43">
        <v>920131.0</v>
      </c>
      <c r="I433" s="10">
        <v>4.6763986E7</v>
      </c>
      <c r="J433" s="10" t="s">
        <v>42</v>
      </c>
      <c r="K433" s="10" t="s">
        <v>43</v>
      </c>
      <c r="L433" s="8" t="s">
        <v>419</v>
      </c>
      <c r="M433" s="8"/>
      <c r="N433" s="10" t="s">
        <v>1308</v>
      </c>
      <c r="O433" s="47" t="s">
        <v>640</v>
      </c>
      <c r="P433" s="14">
        <v>0.953472222222222</v>
      </c>
      <c r="Q433" s="14">
        <v>0.958333333333333</v>
      </c>
      <c r="R433" s="14">
        <v>0.954861111111111</v>
      </c>
      <c r="S433" s="14" t="s">
        <v>47</v>
      </c>
      <c r="T433" s="14" t="s">
        <v>47</v>
      </c>
      <c r="U433" s="14" t="s">
        <v>47</v>
      </c>
      <c r="V433" s="14" t="s">
        <v>47</v>
      </c>
      <c r="W433" s="10" t="s">
        <v>1309</v>
      </c>
      <c r="X433" s="15">
        <v>0.0</v>
      </c>
      <c r="Y433" s="15">
        <v>0.0</v>
      </c>
      <c r="Z433" s="15">
        <v>0.0</v>
      </c>
      <c r="AA433" s="10" t="s">
        <v>642</v>
      </c>
      <c r="AB433" s="10" t="s">
        <v>50</v>
      </c>
      <c r="AC433" s="10" t="s">
        <v>51</v>
      </c>
      <c r="AD433" s="10" t="s">
        <v>59</v>
      </c>
      <c r="AE433" s="10"/>
      <c r="AF433" s="8" t="s">
        <v>52</v>
      </c>
      <c r="AG433" s="10"/>
      <c r="AH433" s="16"/>
      <c r="AI433" s="17"/>
      <c r="AJ433" s="44"/>
      <c r="AK433" s="10"/>
    </row>
    <row r="434" ht="15.75" customHeight="1">
      <c r="A434" s="48">
        <v>45994.0</v>
      </c>
      <c r="B434" s="8" t="str">
        <f t="shared" si="1"/>
        <v>18 A 06</v>
      </c>
      <c r="C434" s="9" t="str">
        <f t="shared" si="2"/>
        <v>22:00 a 00:00</v>
      </c>
      <c r="D434" s="10" t="s">
        <v>39</v>
      </c>
      <c r="E434" s="10" t="s">
        <v>903</v>
      </c>
      <c r="F434" s="8">
        <v>5.0</v>
      </c>
      <c r="G434" s="10" t="s">
        <v>1310</v>
      </c>
      <c r="H434" s="43">
        <v>925752.0</v>
      </c>
      <c r="I434" s="10">
        <v>4.6763794E7</v>
      </c>
      <c r="J434" s="10" t="s">
        <v>152</v>
      </c>
      <c r="K434" s="10" t="s">
        <v>43</v>
      </c>
      <c r="L434" s="8" t="s">
        <v>285</v>
      </c>
      <c r="M434" s="8" t="s">
        <v>118</v>
      </c>
      <c r="N434" s="10" t="s">
        <v>1311</v>
      </c>
      <c r="O434" s="47" t="s">
        <v>313</v>
      </c>
      <c r="P434" s="14">
        <v>0.959722222222222</v>
      </c>
      <c r="Q434" s="14">
        <v>0.03125</v>
      </c>
      <c r="R434" s="14">
        <v>0.959722222222222</v>
      </c>
      <c r="S434" s="14">
        <v>0.959722222222222</v>
      </c>
      <c r="T434" s="14" t="s">
        <v>47</v>
      </c>
      <c r="U434" s="14" t="s">
        <v>47</v>
      </c>
      <c r="V434" s="14" t="s">
        <v>47</v>
      </c>
      <c r="W434" s="10" t="s">
        <v>1312</v>
      </c>
      <c r="X434" s="15">
        <v>0.0</v>
      </c>
      <c r="Y434" s="15">
        <v>1.0</v>
      </c>
      <c r="Z434" s="15">
        <v>0.0</v>
      </c>
      <c r="AA434" s="10" t="s">
        <v>549</v>
      </c>
      <c r="AB434" s="10" t="s">
        <v>50</v>
      </c>
      <c r="AC434" s="10" t="s">
        <v>51</v>
      </c>
      <c r="AD434" s="10"/>
      <c r="AE434" s="10"/>
      <c r="AF434" s="8" t="s">
        <v>177</v>
      </c>
      <c r="AG434" s="10"/>
      <c r="AH434" s="16"/>
      <c r="AI434" s="17"/>
      <c r="AJ434" s="44"/>
      <c r="AK434" s="10"/>
    </row>
    <row r="435" ht="15.75" customHeight="1">
      <c r="A435" s="48">
        <v>45994.0</v>
      </c>
      <c r="B435" s="8" t="str">
        <f t="shared" si="1"/>
        <v>18 A 06</v>
      </c>
      <c r="C435" s="9" t="str">
        <f t="shared" si="2"/>
        <v>22:00 a 00:00</v>
      </c>
      <c r="D435" s="10" t="s">
        <v>39</v>
      </c>
      <c r="E435" s="10" t="s">
        <v>117</v>
      </c>
      <c r="F435" s="8">
        <v>3.0</v>
      </c>
      <c r="G435" s="10" t="s">
        <v>157</v>
      </c>
      <c r="H435" s="43">
        <v>920110.0</v>
      </c>
      <c r="I435" s="10">
        <v>4.6764209E7</v>
      </c>
      <c r="J435" s="10" t="s">
        <v>42</v>
      </c>
      <c r="K435" s="10" t="s">
        <v>43</v>
      </c>
      <c r="L435" s="8" t="s">
        <v>232</v>
      </c>
      <c r="M435" s="8"/>
      <c r="N435" s="10" t="s">
        <v>1313</v>
      </c>
      <c r="O435" s="47" t="s">
        <v>191</v>
      </c>
      <c r="P435" s="14">
        <v>0.969444444444444</v>
      </c>
      <c r="Q435" s="14">
        <v>0.00833333333333333</v>
      </c>
      <c r="R435" s="14">
        <v>0.969444444444444</v>
      </c>
      <c r="S435" s="14" t="s">
        <v>47</v>
      </c>
      <c r="T435" s="14" t="s">
        <v>47</v>
      </c>
      <c r="U435" s="14" t="s">
        <v>47</v>
      </c>
      <c r="V435" s="14" t="s">
        <v>47</v>
      </c>
      <c r="W435" s="10" t="s">
        <v>1314</v>
      </c>
      <c r="X435" s="15">
        <v>0.0</v>
      </c>
      <c r="Y435" s="15">
        <v>0.0</v>
      </c>
      <c r="Z435" s="15">
        <v>0.0</v>
      </c>
      <c r="AA435" s="10" t="s">
        <v>730</v>
      </c>
      <c r="AB435" s="10" t="s">
        <v>50</v>
      </c>
      <c r="AC435" s="10" t="s">
        <v>51</v>
      </c>
      <c r="AD435" s="10"/>
      <c r="AE435" s="10"/>
      <c r="AF435" s="8" t="s">
        <v>52</v>
      </c>
      <c r="AG435" s="10"/>
      <c r="AH435" s="16"/>
      <c r="AI435" s="17"/>
      <c r="AJ435" s="44"/>
      <c r="AK435" s="10"/>
    </row>
    <row r="436" ht="15.75" customHeight="1">
      <c r="A436" s="48">
        <v>45994.0</v>
      </c>
      <c r="B436" s="8" t="str">
        <f t="shared" si="1"/>
        <v>18 A 06</v>
      </c>
      <c r="C436" s="9" t="str">
        <f t="shared" si="2"/>
        <v>22:00 a 00:00</v>
      </c>
      <c r="D436" s="10" t="s">
        <v>39</v>
      </c>
      <c r="E436" s="10" t="s">
        <v>96</v>
      </c>
      <c r="F436" s="8">
        <v>3.0</v>
      </c>
      <c r="G436" s="10" t="s">
        <v>984</v>
      </c>
      <c r="H436" s="43">
        <v>920109.0</v>
      </c>
      <c r="I436" s="10">
        <v>4.6764241E7</v>
      </c>
      <c r="J436" s="10" t="s">
        <v>181</v>
      </c>
      <c r="K436" s="10" t="s">
        <v>43</v>
      </c>
      <c r="L436" s="8" t="s">
        <v>285</v>
      </c>
      <c r="M436" s="8"/>
      <c r="N436" s="10" t="s">
        <v>1315</v>
      </c>
      <c r="O436" s="47" t="s">
        <v>465</v>
      </c>
      <c r="P436" s="14">
        <v>0.972222222222222</v>
      </c>
      <c r="Q436" s="14">
        <v>0.00555555555555556</v>
      </c>
      <c r="R436" s="14">
        <v>0.975</v>
      </c>
      <c r="S436" s="14">
        <v>0.988888888888889</v>
      </c>
      <c r="T436" s="14"/>
      <c r="U436" s="14"/>
      <c r="V436" s="14"/>
      <c r="W436" s="10" t="s">
        <v>1316</v>
      </c>
      <c r="X436" s="15">
        <v>0.0</v>
      </c>
      <c r="Y436" s="15">
        <v>0.0</v>
      </c>
      <c r="Z436" s="15">
        <v>0.0</v>
      </c>
      <c r="AA436" s="10" t="s">
        <v>360</v>
      </c>
      <c r="AB436" s="10" t="s">
        <v>50</v>
      </c>
      <c r="AC436" s="10" t="s">
        <v>51</v>
      </c>
      <c r="AD436" s="10"/>
      <c r="AE436" s="10"/>
      <c r="AF436" s="8" t="s">
        <v>52</v>
      </c>
      <c r="AG436" s="10"/>
      <c r="AH436" s="16"/>
      <c r="AI436" s="17"/>
      <c r="AJ436" s="44"/>
      <c r="AK436" s="10"/>
    </row>
    <row r="437" ht="15.75" customHeight="1">
      <c r="A437" s="48">
        <v>45994.0</v>
      </c>
      <c r="B437" s="8" t="str">
        <f t="shared" si="1"/>
        <v>18 A 06</v>
      </c>
      <c r="C437" s="9" t="str">
        <f t="shared" si="2"/>
        <v>22:00 a 00:00</v>
      </c>
      <c r="D437" s="10" t="s">
        <v>39</v>
      </c>
      <c r="E437" s="10" t="s">
        <v>117</v>
      </c>
      <c r="F437" s="8">
        <v>3.0</v>
      </c>
      <c r="G437" s="10" t="s">
        <v>105</v>
      </c>
      <c r="H437" s="43">
        <v>920142.0</v>
      </c>
      <c r="I437" s="10">
        <v>4.67643E7</v>
      </c>
      <c r="J437" s="10" t="s">
        <v>42</v>
      </c>
      <c r="K437" s="10" t="s">
        <v>43</v>
      </c>
      <c r="L437" s="8" t="s">
        <v>174</v>
      </c>
      <c r="M437" s="8" t="s">
        <v>118</v>
      </c>
      <c r="N437" s="10" t="s">
        <v>1317</v>
      </c>
      <c r="O437" s="47" t="s">
        <v>737</v>
      </c>
      <c r="P437" s="14">
        <v>0.975</v>
      </c>
      <c r="Q437" s="14">
        <v>0.166666666666667</v>
      </c>
      <c r="R437" s="14">
        <v>0.980555555555556</v>
      </c>
      <c r="S437" s="14">
        <v>0.9875</v>
      </c>
      <c r="T437" s="14" t="s">
        <v>47</v>
      </c>
      <c r="U437" s="14" t="s">
        <v>47</v>
      </c>
      <c r="V437" s="14" t="s">
        <v>47</v>
      </c>
      <c r="W437" s="10" t="s">
        <v>1318</v>
      </c>
      <c r="X437" s="15">
        <v>0.0</v>
      </c>
      <c r="Y437" s="15">
        <v>1.0</v>
      </c>
      <c r="Z437" s="15">
        <v>0.0</v>
      </c>
      <c r="AA437" s="10" t="s">
        <v>110</v>
      </c>
      <c r="AB437" s="10" t="s">
        <v>50</v>
      </c>
      <c r="AC437" s="10" t="s">
        <v>51</v>
      </c>
      <c r="AD437" s="10" t="s">
        <v>59</v>
      </c>
      <c r="AE437" s="10"/>
      <c r="AF437" s="8" t="s">
        <v>177</v>
      </c>
      <c r="AG437" s="10"/>
      <c r="AH437" s="16" t="s">
        <v>398</v>
      </c>
      <c r="AI437" s="17"/>
      <c r="AJ437" s="44"/>
      <c r="AK437" s="10"/>
    </row>
    <row r="438" ht="15.75" customHeight="1">
      <c r="A438" s="48">
        <v>45994.0</v>
      </c>
      <c r="B438" s="8" t="str">
        <f t="shared" si="1"/>
        <v>18 A 06</v>
      </c>
      <c r="C438" s="9" t="str">
        <f t="shared" si="2"/>
        <v>22:00 a 00:00</v>
      </c>
      <c r="D438" s="10" t="s">
        <v>39</v>
      </c>
      <c r="E438" s="10" t="s">
        <v>40</v>
      </c>
      <c r="F438" s="8">
        <v>3.0</v>
      </c>
      <c r="G438" s="10" t="s">
        <v>173</v>
      </c>
      <c r="H438" s="43">
        <v>920123.0</v>
      </c>
      <c r="I438" s="10">
        <v>4.6764271E7</v>
      </c>
      <c r="J438" s="10" t="s">
        <v>42</v>
      </c>
      <c r="K438" s="10" t="s">
        <v>43</v>
      </c>
      <c r="L438" s="8" t="s">
        <v>44</v>
      </c>
      <c r="M438" s="8"/>
      <c r="N438" s="10" t="s">
        <v>1319</v>
      </c>
      <c r="O438" s="47" t="s">
        <v>113</v>
      </c>
      <c r="P438" s="14">
        <v>0.980555555555556</v>
      </c>
      <c r="Q438" s="14">
        <v>0.980555555555556</v>
      </c>
      <c r="R438" s="14"/>
      <c r="S438" s="14" t="s">
        <v>47</v>
      </c>
      <c r="T438" s="14" t="s">
        <v>47</v>
      </c>
      <c r="U438" s="14" t="s">
        <v>47</v>
      </c>
      <c r="V438" s="14" t="s">
        <v>47</v>
      </c>
      <c r="W438" s="10" t="s">
        <v>1320</v>
      </c>
      <c r="X438" s="15">
        <v>0.0</v>
      </c>
      <c r="Y438" s="15">
        <v>0.0</v>
      </c>
      <c r="Z438" s="15">
        <v>0.0</v>
      </c>
      <c r="AA438" s="10" t="s">
        <v>131</v>
      </c>
      <c r="AB438" s="10" t="s">
        <v>50</v>
      </c>
      <c r="AC438" s="10" t="s">
        <v>51</v>
      </c>
      <c r="AD438" s="10"/>
      <c r="AE438" s="10"/>
      <c r="AF438" s="8" t="s">
        <v>52</v>
      </c>
      <c r="AG438" s="10"/>
      <c r="AH438" s="16"/>
      <c r="AI438" s="17"/>
      <c r="AJ438" s="44"/>
      <c r="AK438" s="10"/>
    </row>
    <row r="439" ht="15.75" customHeight="1">
      <c r="A439" s="48">
        <v>45994.0</v>
      </c>
      <c r="B439" s="8" t="str">
        <f t="shared" si="1"/>
        <v>18 A 06</v>
      </c>
      <c r="C439" s="9" t="str">
        <f t="shared" si="2"/>
        <v>22:00 a 00:00</v>
      </c>
      <c r="D439" s="10" t="s">
        <v>39</v>
      </c>
      <c r="E439" s="10" t="s">
        <v>40</v>
      </c>
      <c r="F439" s="8">
        <v>3.0</v>
      </c>
      <c r="G439" s="10" t="s">
        <v>66</v>
      </c>
      <c r="H439" s="43">
        <v>920125.0</v>
      </c>
      <c r="I439" s="10">
        <v>4.6764418E7</v>
      </c>
      <c r="J439" s="10" t="s">
        <v>42</v>
      </c>
      <c r="K439" s="10" t="s">
        <v>44</v>
      </c>
      <c r="L439" s="8"/>
      <c r="M439" s="8" t="s">
        <v>44</v>
      </c>
      <c r="N439" s="10" t="s">
        <v>1321</v>
      </c>
      <c r="O439" s="47" t="s">
        <v>68</v>
      </c>
      <c r="P439" s="14">
        <v>0.988888888888889</v>
      </c>
      <c r="Q439" s="14">
        <v>0.122222222222222</v>
      </c>
      <c r="R439" s="14">
        <v>0.989583333333333</v>
      </c>
      <c r="S439" s="14" t="s">
        <v>47</v>
      </c>
      <c r="T439" s="14" t="s">
        <v>47</v>
      </c>
      <c r="U439" s="14" t="s">
        <v>47</v>
      </c>
      <c r="V439" s="14" t="s">
        <v>47</v>
      </c>
      <c r="W439" s="10" t="s">
        <v>1322</v>
      </c>
      <c r="X439" s="15">
        <v>0.0</v>
      </c>
      <c r="Y439" s="15">
        <v>2.0</v>
      </c>
      <c r="Z439" s="15">
        <v>0.0</v>
      </c>
      <c r="AA439" s="10" t="s">
        <v>70</v>
      </c>
      <c r="AB439" s="10" t="s">
        <v>50</v>
      </c>
      <c r="AC439" s="10" t="s">
        <v>51</v>
      </c>
      <c r="AD439" s="10" t="s">
        <v>59</v>
      </c>
      <c r="AE439" s="10" t="s">
        <v>375</v>
      </c>
      <c r="AF439" s="8" t="s">
        <v>73</v>
      </c>
      <c r="AG439" s="10"/>
      <c r="AH439" s="10" t="s">
        <v>398</v>
      </c>
      <c r="AI439" s="10"/>
      <c r="AJ439" s="10"/>
      <c r="AK439" s="10"/>
    </row>
    <row r="440" ht="15.75" customHeight="1">
      <c r="A440" s="48">
        <v>45994.0</v>
      </c>
      <c r="B440" s="8" t="str">
        <f t="shared" si="1"/>
        <v>18 A 06</v>
      </c>
      <c r="C440" s="9" t="str">
        <f t="shared" si="2"/>
        <v>22:00 a 00:00</v>
      </c>
      <c r="D440" s="10" t="s">
        <v>39</v>
      </c>
      <c r="E440" s="10" t="s">
        <v>117</v>
      </c>
      <c r="F440" s="8">
        <v>3.0</v>
      </c>
      <c r="G440" s="10" t="s">
        <v>570</v>
      </c>
      <c r="H440" s="43">
        <v>920132.0</v>
      </c>
      <c r="I440" s="10">
        <v>4.6764481E7</v>
      </c>
      <c r="J440" s="10" t="s">
        <v>42</v>
      </c>
      <c r="K440" s="10" t="s">
        <v>125</v>
      </c>
      <c r="L440" s="8"/>
      <c r="M440" s="8"/>
      <c r="N440" s="10" t="s">
        <v>1185</v>
      </c>
      <c r="O440" s="47" t="s">
        <v>56</v>
      </c>
      <c r="P440" s="14">
        <v>0.990972222222222</v>
      </c>
      <c r="Q440" s="14">
        <v>0.00347222222222222</v>
      </c>
      <c r="R440" s="14">
        <v>0.996527777777778</v>
      </c>
      <c r="S440" s="14" t="s">
        <v>47</v>
      </c>
      <c r="T440" s="14" t="s">
        <v>47</v>
      </c>
      <c r="U440" s="14" t="s">
        <v>47</v>
      </c>
      <c r="V440" s="14" t="s">
        <v>47</v>
      </c>
      <c r="W440" s="10" t="s">
        <v>1323</v>
      </c>
      <c r="X440" s="15">
        <v>0.0</v>
      </c>
      <c r="Y440" s="15">
        <v>0.0</v>
      </c>
      <c r="Z440" s="15">
        <v>0.0</v>
      </c>
      <c r="AA440" s="10" t="s">
        <v>58</v>
      </c>
      <c r="AB440" s="10" t="s">
        <v>50</v>
      </c>
      <c r="AC440" s="10" t="s">
        <v>71</v>
      </c>
      <c r="AD440" s="10"/>
      <c r="AE440" s="10"/>
      <c r="AF440" s="8" t="s">
        <v>52</v>
      </c>
      <c r="AG440" s="10"/>
      <c r="AH440" s="16" t="s">
        <v>546</v>
      </c>
      <c r="AI440" s="17"/>
      <c r="AJ440" s="44"/>
      <c r="AK440" s="10"/>
    </row>
    <row r="441" ht="15.75" customHeight="1">
      <c r="A441" s="48">
        <v>45994.0</v>
      </c>
      <c r="B441" s="8" t="str">
        <f t="shared" si="1"/>
        <v>18 A 06</v>
      </c>
      <c r="C441" s="9" t="str">
        <f t="shared" si="2"/>
        <v>22:00 a 00:00</v>
      </c>
      <c r="D441" s="10" t="s">
        <v>39</v>
      </c>
      <c r="E441" s="10" t="s">
        <v>117</v>
      </c>
      <c r="F441" s="8">
        <v>3.0</v>
      </c>
      <c r="G441" s="10" t="s">
        <v>617</v>
      </c>
      <c r="H441" s="43">
        <v>925747.0</v>
      </c>
      <c r="I441" s="10">
        <v>4.6764471E7</v>
      </c>
      <c r="J441" s="10" t="s">
        <v>42</v>
      </c>
      <c r="K441" s="10" t="s">
        <v>43</v>
      </c>
      <c r="L441" s="8" t="s">
        <v>174</v>
      </c>
      <c r="M441" s="8"/>
      <c r="N441" s="10" t="s">
        <v>1043</v>
      </c>
      <c r="O441" s="47" t="s">
        <v>591</v>
      </c>
      <c r="P441" s="14">
        <v>0.992361111111111</v>
      </c>
      <c r="Q441" s="14">
        <v>0.0756944444444444</v>
      </c>
      <c r="R441" s="14">
        <v>0.992361111111111</v>
      </c>
      <c r="S441" s="14" t="s">
        <v>47</v>
      </c>
      <c r="T441" s="14" t="s">
        <v>47</v>
      </c>
      <c r="U441" s="14" t="s">
        <v>47</v>
      </c>
      <c r="V441" s="14" t="s">
        <v>47</v>
      </c>
      <c r="W441" s="10" t="s">
        <v>1324</v>
      </c>
      <c r="X441" s="15">
        <v>0.0</v>
      </c>
      <c r="Y441" s="15">
        <v>0.0</v>
      </c>
      <c r="Z441" s="15">
        <v>2.0</v>
      </c>
      <c r="AA441" s="10" t="s">
        <v>121</v>
      </c>
      <c r="AB441" s="10" t="s">
        <v>50</v>
      </c>
      <c r="AC441" s="10" t="s">
        <v>51</v>
      </c>
      <c r="AD441" s="10"/>
      <c r="AE441" s="10" t="s">
        <v>1325</v>
      </c>
      <c r="AF441" s="8" t="s">
        <v>52</v>
      </c>
      <c r="AG441" s="10"/>
      <c r="AH441" s="16"/>
      <c r="AI441" s="17"/>
      <c r="AJ441" s="44"/>
      <c r="AK441" s="10"/>
    </row>
    <row r="442" ht="15.75" customHeight="1">
      <c r="A442" s="48">
        <v>45994.0</v>
      </c>
      <c r="B442" s="8" t="str">
        <f t="shared" si="1"/>
        <v>18 A 06</v>
      </c>
      <c r="C442" s="9" t="str">
        <f t="shared" si="2"/>
        <v>22:00 a 00:00</v>
      </c>
      <c r="D442" s="10" t="s">
        <v>39</v>
      </c>
      <c r="E442" s="10" t="s">
        <v>903</v>
      </c>
      <c r="F442" s="8">
        <v>5.0</v>
      </c>
      <c r="G442" s="10" t="s">
        <v>1326</v>
      </c>
      <c r="H442" s="43">
        <v>925754.0</v>
      </c>
      <c r="I442" s="10">
        <v>4.6764515E7</v>
      </c>
      <c r="J442" s="10" t="s">
        <v>152</v>
      </c>
      <c r="K442" s="10" t="s">
        <v>43</v>
      </c>
      <c r="L442" s="8" t="s">
        <v>1277</v>
      </c>
      <c r="M442" s="8"/>
      <c r="N442" s="10" t="s">
        <v>1327</v>
      </c>
      <c r="O442" s="47" t="s">
        <v>277</v>
      </c>
      <c r="P442" s="14">
        <v>0.997916666666667</v>
      </c>
      <c r="Q442" s="14">
        <v>0.1125</v>
      </c>
      <c r="R442" s="14">
        <v>0.997916666666667</v>
      </c>
      <c r="S442" s="14">
        <v>0.0131944444444444</v>
      </c>
      <c r="T442" s="14" t="s">
        <v>47</v>
      </c>
      <c r="U442" s="14" t="s">
        <v>47</v>
      </c>
      <c r="V442" s="14" t="s">
        <v>47</v>
      </c>
      <c r="W442" s="10" t="s">
        <v>1328</v>
      </c>
      <c r="X442" s="15">
        <v>0.0</v>
      </c>
      <c r="Y442" s="15">
        <v>0.0</v>
      </c>
      <c r="Z442" s="15">
        <v>0.0</v>
      </c>
      <c r="AA442" s="10" t="s">
        <v>279</v>
      </c>
      <c r="AB442" s="10" t="s">
        <v>50</v>
      </c>
      <c r="AC442" s="10" t="s">
        <v>51</v>
      </c>
      <c r="AD442" s="10"/>
      <c r="AE442" s="10"/>
      <c r="AF442" s="8" t="s">
        <v>52</v>
      </c>
      <c r="AG442" s="10"/>
      <c r="AH442" s="16"/>
      <c r="AI442" s="17"/>
      <c r="AJ442" s="44"/>
      <c r="AK442" s="10"/>
    </row>
    <row r="443" ht="15.75" customHeight="1">
      <c r="A443" s="48">
        <v>45995.0</v>
      </c>
      <c r="B443" s="8" t="str">
        <f t="shared" si="1"/>
        <v>18 A 06</v>
      </c>
      <c r="C443" s="9" t="str">
        <f t="shared" si="2"/>
        <v>00:00 a 02:00</v>
      </c>
      <c r="D443" s="10" t="s">
        <v>39</v>
      </c>
      <c r="E443" s="10" t="s">
        <v>117</v>
      </c>
      <c r="F443" s="8">
        <v>3.0</v>
      </c>
      <c r="G443" s="10" t="s">
        <v>1022</v>
      </c>
      <c r="H443" s="43">
        <v>920144.0</v>
      </c>
      <c r="I443" s="10">
        <v>4.6764579E7</v>
      </c>
      <c r="J443" s="10" t="s">
        <v>42</v>
      </c>
      <c r="K443" s="10" t="s">
        <v>43</v>
      </c>
      <c r="L443" s="8" t="s">
        <v>174</v>
      </c>
      <c r="M443" s="8" t="s">
        <v>118</v>
      </c>
      <c r="N443" s="10" t="s">
        <v>1329</v>
      </c>
      <c r="O443" s="47" t="s">
        <v>472</v>
      </c>
      <c r="P443" s="14">
        <v>0.00347222222222222</v>
      </c>
      <c r="Q443" s="14">
        <v>0.175694444444444</v>
      </c>
      <c r="R443" s="14">
        <v>0.00347222222222222</v>
      </c>
      <c r="S443" s="14">
        <v>0.0180555555555556</v>
      </c>
      <c r="T443" s="14" t="s">
        <v>47</v>
      </c>
      <c r="U443" s="14" t="s">
        <v>47</v>
      </c>
      <c r="V443" s="14" t="s">
        <v>47</v>
      </c>
      <c r="W443" s="10" t="s">
        <v>1330</v>
      </c>
      <c r="X443" s="15">
        <v>0.0</v>
      </c>
      <c r="Y443" s="15">
        <v>1.0</v>
      </c>
      <c r="Z443" s="15">
        <v>2.0</v>
      </c>
      <c r="AA443" s="10" t="s">
        <v>198</v>
      </c>
      <c r="AB443" s="10" t="s">
        <v>50</v>
      </c>
      <c r="AC443" s="10" t="s">
        <v>51</v>
      </c>
      <c r="AD443" s="10" t="s">
        <v>569</v>
      </c>
      <c r="AE443" s="10" t="s">
        <v>1325</v>
      </c>
      <c r="AF443" s="8" t="s">
        <v>177</v>
      </c>
      <c r="AG443" s="10"/>
      <c r="AH443" s="16" t="s">
        <v>1331</v>
      </c>
      <c r="AI443" s="17"/>
      <c r="AJ443" s="44"/>
      <c r="AK443" s="10"/>
    </row>
    <row r="444" ht="15.75" customHeight="1">
      <c r="A444" s="48">
        <v>45995.0</v>
      </c>
      <c r="B444" s="8" t="str">
        <f t="shared" si="1"/>
        <v>18 A 06</v>
      </c>
      <c r="C444" s="9" t="str">
        <f t="shared" si="2"/>
        <v>00:00 a 02:00</v>
      </c>
      <c r="D444" s="10" t="s">
        <v>39</v>
      </c>
      <c r="E444" s="10" t="s">
        <v>117</v>
      </c>
      <c r="F444" s="8">
        <v>3.0</v>
      </c>
      <c r="G444" s="10" t="s">
        <v>570</v>
      </c>
      <c r="H444" s="43">
        <v>926004.0</v>
      </c>
      <c r="I444" s="10">
        <v>4.6764757E7</v>
      </c>
      <c r="J444" s="10" t="s">
        <v>42</v>
      </c>
      <c r="K444" s="10" t="s">
        <v>44</v>
      </c>
      <c r="L444" s="8"/>
      <c r="M444" s="8" t="s">
        <v>44</v>
      </c>
      <c r="N444" s="10" t="s">
        <v>1332</v>
      </c>
      <c r="O444" s="47" t="s">
        <v>56</v>
      </c>
      <c r="P444" s="14">
        <v>0.0208333333333333</v>
      </c>
      <c r="Q444" s="14">
        <v>0.132638888888889</v>
      </c>
      <c r="R444" s="14">
        <v>0.0291666666666667</v>
      </c>
      <c r="S444" s="14" t="s">
        <v>47</v>
      </c>
      <c r="T444" s="14" t="s">
        <v>47</v>
      </c>
      <c r="U444" s="14" t="s">
        <v>47</v>
      </c>
      <c r="V444" s="14" t="s">
        <v>47</v>
      </c>
      <c r="W444" s="10" t="s">
        <v>1333</v>
      </c>
      <c r="X444" s="15">
        <v>0.0</v>
      </c>
      <c r="Y444" s="15">
        <v>1.0</v>
      </c>
      <c r="Z444" s="15">
        <v>0.0</v>
      </c>
      <c r="AA444" s="10" t="s">
        <v>58</v>
      </c>
      <c r="AB444" s="10" t="s">
        <v>50</v>
      </c>
      <c r="AC444" s="10" t="s">
        <v>51</v>
      </c>
      <c r="AD444" s="10" t="s">
        <v>569</v>
      </c>
      <c r="AE444" s="10" t="s">
        <v>162</v>
      </c>
      <c r="AF444" s="8" t="s">
        <v>73</v>
      </c>
      <c r="AG444" s="10"/>
      <c r="AH444" s="16"/>
      <c r="AI444" s="17"/>
      <c r="AJ444" s="44"/>
      <c r="AK444" s="10"/>
    </row>
    <row r="445" ht="15.75" customHeight="1">
      <c r="A445" s="48">
        <v>45995.0</v>
      </c>
      <c r="B445" s="8" t="str">
        <f t="shared" si="1"/>
        <v>18 A 06</v>
      </c>
      <c r="C445" s="9" t="str">
        <f t="shared" si="2"/>
        <v>00:00 a 02:00</v>
      </c>
      <c r="D445" s="10" t="s">
        <v>39</v>
      </c>
      <c r="E445" s="10" t="s">
        <v>903</v>
      </c>
      <c r="F445" s="8">
        <v>3.0</v>
      </c>
      <c r="G445" s="10" t="s">
        <v>1326</v>
      </c>
      <c r="H445" s="43">
        <v>925755.0</v>
      </c>
      <c r="I445" s="10">
        <v>4.6764895E7</v>
      </c>
      <c r="J445" s="10" t="s">
        <v>152</v>
      </c>
      <c r="K445" s="10" t="s">
        <v>44</v>
      </c>
      <c r="L445" s="8"/>
      <c r="M445" s="8" t="s">
        <v>44</v>
      </c>
      <c r="N445" s="10" t="s">
        <v>1334</v>
      </c>
      <c r="O445" s="47" t="s">
        <v>277</v>
      </c>
      <c r="P445" s="14">
        <v>0.0388888888888889</v>
      </c>
      <c r="Q445" s="14">
        <v>0.0736111111111111</v>
      </c>
      <c r="R445" s="14">
        <v>0.0409722222222222</v>
      </c>
      <c r="S445" s="14" t="s">
        <v>47</v>
      </c>
      <c r="T445" s="14" t="s">
        <v>47</v>
      </c>
      <c r="U445" s="14" t="s">
        <v>47</v>
      </c>
      <c r="V445" s="14" t="s">
        <v>47</v>
      </c>
      <c r="W445" s="10" t="s">
        <v>1335</v>
      </c>
      <c r="X445" s="15">
        <v>0.0</v>
      </c>
      <c r="Y445" s="15">
        <v>1.0</v>
      </c>
      <c r="Z445" s="15">
        <v>0.0</v>
      </c>
      <c r="AA445" s="10" t="s">
        <v>279</v>
      </c>
      <c r="AB445" s="10" t="s">
        <v>50</v>
      </c>
      <c r="AC445" s="10" t="s">
        <v>51</v>
      </c>
      <c r="AD445" s="10"/>
      <c r="AE445" s="10" t="s">
        <v>162</v>
      </c>
      <c r="AF445" s="8" t="s">
        <v>73</v>
      </c>
      <c r="AG445" s="10"/>
      <c r="AH445" s="16"/>
      <c r="AI445" s="17"/>
      <c r="AJ445" s="44"/>
      <c r="AK445" s="10"/>
    </row>
    <row r="446" ht="15.75" customHeight="1">
      <c r="A446" s="48">
        <v>45995.0</v>
      </c>
      <c r="B446" s="8" t="str">
        <f t="shared" si="1"/>
        <v>18 A 06</v>
      </c>
      <c r="C446" s="9" t="str">
        <f t="shared" si="2"/>
        <v>00:00 a 02:00</v>
      </c>
      <c r="D446" s="10" t="s">
        <v>39</v>
      </c>
      <c r="E446" s="10" t="s">
        <v>40</v>
      </c>
      <c r="F446" s="8">
        <v>3.0</v>
      </c>
      <c r="G446" s="10" t="s">
        <v>74</v>
      </c>
      <c r="H446" s="43">
        <v>920114.0</v>
      </c>
      <c r="I446" s="10">
        <v>4.6764929E7</v>
      </c>
      <c r="J446" s="10" t="s">
        <v>42</v>
      </c>
      <c r="K446" s="10" t="s">
        <v>125</v>
      </c>
      <c r="L446" s="8"/>
      <c r="M446" s="8"/>
      <c r="N446" s="10" t="s">
        <v>1336</v>
      </c>
      <c r="O446" s="47" t="s">
        <v>159</v>
      </c>
      <c r="P446" s="14">
        <v>0.0479166666666667</v>
      </c>
      <c r="Q446" s="14">
        <v>0.075</v>
      </c>
      <c r="R446" s="14">
        <v>0.0479166666666667</v>
      </c>
      <c r="S446" s="14" t="s">
        <v>47</v>
      </c>
      <c r="T446" s="14" t="s">
        <v>47</v>
      </c>
      <c r="U446" s="14" t="s">
        <v>47</v>
      </c>
      <c r="V446" s="14" t="s">
        <v>47</v>
      </c>
      <c r="W446" s="10" t="s">
        <v>1337</v>
      </c>
      <c r="X446" s="15">
        <v>0.0</v>
      </c>
      <c r="Y446" s="15">
        <v>0.0</v>
      </c>
      <c r="Z446" s="15">
        <v>0.0</v>
      </c>
      <c r="AA446" s="10" t="s">
        <v>161</v>
      </c>
      <c r="AB446" s="10" t="s">
        <v>50</v>
      </c>
      <c r="AC446" s="10" t="s">
        <v>51</v>
      </c>
      <c r="AD446" s="10" t="s">
        <v>569</v>
      </c>
      <c r="AE446" s="10"/>
      <c r="AF446" s="8" t="s">
        <v>52</v>
      </c>
      <c r="AG446" s="10"/>
      <c r="AH446" s="16"/>
      <c r="AI446" s="17"/>
      <c r="AJ446" s="44"/>
      <c r="AK446" s="10"/>
    </row>
    <row r="447" ht="15.75" customHeight="1">
      <c r="A447" s="48">
        <v>45995.0</v>
      </c>
      <c r="B447" s="8" t="str">
        <f t="shared" si="1"/>
        <v>18 A 06</v>
      </c>
      <c r="C447" s="9" t="str">
        <f t="shared" si="2"/>
        <v>00:00 a 02:00</v>
      </c>
      <c r="D447" s="10" t="s">
        <v>39</v>
      </c>
      <c r="E447" s="10" t="s">
        <v>96</v>
      </c>
      <c r="F447" s="8">
        <v>3.0</v>
      </c>
      <c r="G447" s="10" t="s">
        <v>984</v>
      </c>
      <c r="H447" s="43">
        <v>926006.0</v>
      </c>
      <c r="I447" s="10">
        <v>4.676504E7</v>
      </c>
      <c r="J447" s="10" t="s">
        <v>42</v>
      </c>
      <c r="K447" s="10" t="s">
        <v>43</v>
      </c>
      <c r="L447" s="8" t="s">
        <v>624</v>
      </c>
      <c r="M447" s="8"/>
      <c r="N447" s="10" t="s">
        <v>1338</v>
      </c>
      <c r="O447" s="47" t="s">
        <v>89</v>
      </c>
      <c r="P447" s="14">
        <v>0.0625</v>
      </c>
      <c r="Q447" s="14">
        <v>0.211111111111111</v>
      </c>
      <c r="R447" s="14">
        <v>0.0638888888888889</v>
      </c>
      <c r="S447" s="14" t="s">
        <v>47</v>
      </c>
      <c r="T447" s="14" t="s">
        <v>47</v>
      </c>
      <c r="U447" s="14" t="s">
        <v>47</v>
      </c>
      <c r="V447" s="14" t="s">
        <v>47</v>
      </c>
      <c r="W447" s="10" t="s">
        <v>1339</v>
      </c>
      <c r="X447" s="15">
        <v>0.0</v>
      </c>
      <c r="Y447" s="15">
        <v>0.0</v>
      </c>
      <c r="Z447" s="15">
        <v>0.0</v>
      </c>
      <c r="AA447" s="10" t="s">
        <v>216</v>
      </c>
      <c r="AB447" s="10" t="s">
        <v>50</v>
      </c>
      <c r="AC447" s="10" t="s">
        <v>51</v>
      </c>
      <c r="AD447" s="10"/>
      <c r="AE447" s="10" t="s">
        <v>78</v>
      </c>
      <c r="AF447" s="8" t="s">
        <v>52</v>
      </c>
      <c r="AG447" s="10"/>
      <c r="AH447" s="16"/>
      <c r="AI447" s="17"/>
      <c r="AJ447" s="44"/>
      <c r="AK447" s="10"/>
    </row>
    <row r="448" ht="15.75" customHeight="1">
      <c r="A448" s="48">
        <v>45995.0</v>
      </c>
      <c r="B448" s="8" t="str">
        <f t="shared" si="1"/>
        <v>18 A 06</v>
      </c>
      <c r="C448" s="9" t="str">
        <f t="shared" si="2"/>
        <v>00:00 a 02:00</v>
      </c>
      <c r="D448" s="10" t="s">
        <v>39</v>
      </c>
      <c r="E448" s="10" t="s">
        <v>1340</v>
      </c>
      <c r="F448" s="8">
        <v>3.0</v>
      </c>
      <c r="G448" s="10" t="s">
        <v>1305</v>
      </c>
      <c r="H448" s="43">
        <v>925746.0</v>
      </c>
      <c r="I448" s="10">
        <v>4.6765079E7</v>
      </c>
      <c r="J448" s="10" t="s">
        <v>42</v>
      </c>
      <c r="K448" s="10" t="s">
        <v>44</v>
      </c>
      <c r="L448" s="8"/>
      <c r="M448" s="8" t="s">
        <v>1141</v>
      </c>
      <c r="N448" s="10" t="s">
        <v>1341</v>
      </c>
      <c r="O448" s="47" t="s">
        <v>591</v>
      </c>
      <c r="P448" s="14">
        <v>0.0722222222222222</v>
      </c>
      <c r="Q448" s="14">
        <v>0.150694444444444</v>
      </c>
      <c r="R448" s="14">
        <v>0.0722222222222222</v>
      </c>
      <c r="S448" s="14" t="s">
        <v>47</v>
      </c>
      <c r="T448" s="14" t="s">
        <v>47</v>
      </c>
      <c r="U448" s="14" t="s">
        <v>47</v>
      </c>
      <c r="V448" s="14" t="s">
        <v>47</v>
      </c>
      <c r="W448" s="10" t="s">
        <v>1342</v>
      </c>
      <c r="X448" s="15">
        <v>0.0</v>
      </c>
      <c r="Y448" s="15">
        <v>1.0</v>
      </c>
      <c r="Z448" s="15">
        <v>0.0</v>
      </c>
      <c r="AA448" s="10" t="s">
        <v>121</v>
      </c>
      <c r="AB448" s="10" t="s">
        <v>50</v>
      </c>
      <c r="AC448" s="10" t="s">
        <v>51</v>
      </c>
      <c r="AD448" s="10" t="s">
        <v>569</v>
      </c>
      <c r="AE448" s="10" t="s">
        <v>162</v>
      </c>
      <c r="AF448" s="8" t="s">
        <v>73</v>
      </c>
      <c r="AG448" s="10"/>
      <c r="AH448" s="16"/>
      <c r="AI448" s="17"/>
      <c r="AJ448" s="44"/>
      <c r="AK448" s="10"/>
    </row>
    <row r="449" ht="15.75" customHeight="1">
      <c r="A449" s="48">
        <v>45995.0</v>
      </c>
      <c r="B449" s="8" t="str">
        <f t="shared" si="1"/>
        <v>18 A 06</v>
      </c>
      <c r="C449" s="9" t="str">
        <f t="shared" si="2"/>
        <v>02:00 a 04:00</v>
      </c>
      <c r="D449" s="10" t="s">
        <v>39</v>
      </c>
      <c r="E449" s="10" t="s">
        <v>96</v>
      </c>
      <c r="F449" s="8">
        <v>3.0</v>
      </c>
      <c r="G449" s="10" t="s">
        <v>1025</v>
      </c>
      <c r="H449" s="43">
        <v>926007.0</v>
      </c>
      <c r="I449" s="10">
        <v>4.6765366E7</v>
      </c>
      <c r="J449" s="10" t="s">
        <v>42</v>
      </c>
      <c r="K449" s="10" t="s">
        <v>43</v>
      </c>
      <c r="L449" s="8" t="s">
        <v>581</v>
      </c>
      <c r="M449" s="8"/>
      <c r="N449" s="10" t="s">
        <v>1343</v>
      </c>
      <c r="O449" s="47" t="s">
        <v>101</v>
      </c>
      <c r="P449" s="14">
        <v>0.122916666666667</v>
      </c>
      <c r="Q449" s="14">
        <v>0.134722222222222</v>
      </c>
      <c r="R449" s="14">
        <v>0.122916666666667</v>
      </c>
      <c r="S449" s="14">
        <v>0.122916666666667</v>
      </c>
      <c r="T449" s="14" t="s">
        <v>47</v>
      </c>
      <c r="U449" s="14" t="s">
        <v>47</v>
      </c>
      <c r="V449" s="14" t="s">
        <v>47</v>
      </c>
      <c r="W449" s="10" t="s">
        <v>1344</v>
      </c>
      <c r="X449" s="15">
        <v>0.0</v>
      </c>
      <c r="Y449" s="15">
        <v>0.0</v>
      </c>
      <c r="Z449" s="15">
        <v>0.0</v>
      </c>
      <c r="AA449" s="10" t="s">
        <v>103</v>
      </c>
      <c r="AB449" s="10" t="s">
        <v>50</v>
      </c>
      <c r="AC449" s="10" t="s">
        <v>51</v>
      </c>
      <c r="AD449" s="10"/>
      <c r="AE449" s="10"/>
      <c r="AF449" s="8" t="s">
        <v>52</v>
      </c>
      <c r="AG449" s="10"/>
      <c r="AH449" s="16"/>
      <c r="AI449" s="17"/>
      <c r="AJ449" s="44"/>
      <c r="AK449" s="10"/>
    </row>
    <row r="450" ht="15.75" customHeight="1">
      <c r="A450" s="48">
        <v>45995.0</v>
      </c>
      <c r="B450" s="8" t="str">
        <f t="shared" si="1"/>
        <v>18 A 06</v>
      </c>
      <c r="C450" s="9" t="str">
        <f t="shared" si="2"/>
        <v>02:00 a 04:00</v>
      </c>
      <c r="D450" s="10" t="s">
        <v>39</v>
      </c>
      <c r="E450" s="10" t="s">
        <v>84</v>
      </c>
      <c r="F450" s="8">
        <v>3.0</v>
      </c>
      <c r="G450" s="10" t="s">
        <v>962</v>
      </c>
      <c r="H450" s="43">
        <v>920136.0</v>
      </c>
      <c r="I450" s="10">
        <v>4.6765367E7</v>
      </c>
      <c r="J450" s="10" t="s">
        <v>86</v>
      </c>
      <c r="K450" s="10" t="s">
        <v>44</v>
      </c>
      <c r="L450" s="8"/>
      <c r="M450" s="8"/>
      <c r="N450" s="10" t="s">
        <v>1345</v>
      </c>
      <c r="O450" s="47" t="s">
        <v>253</v>
      </c>
      <c r="P450" s="14">
        <v>0.111111111111111</v>
      </c>
      <c r="Q450" s="14">
        <v>0.119444444444444</v>
      </c>
      <c r="R450" s="14">
        <v>0.111111111111111</v>
      </c>
      <c r="S450" s="14" t="s">
        <v>47</v>
      </c>
      <c r="T450" s="14" t="s">
        <v>47</v>
      </c>
      <c r="U450" s="14" t="s">
        <v>47</v>
      </c>
      <c r="V450" s="14" t="s">
        <v>47</v>
      </c>
      <c r="W450" s="10" t="s">
        <v>1346</v>
      </c>
      <c r="X450" s="15">
        <v>0.0</v>
      </c>
      <c r="Y450" s="15">
        <v>0.0</v>
      </c>
      <c r="Z450" s="15">
        <v>0.0</v>
      </c>
      <c r="AA450" s="10" t="s">
        <v>255</v>
      </c>
      <c r="AB450" s="10" t="s">
        <v>50</v>
      </c>
      <c r="AC450" s="10" t="s">
        <v>71</v>
      </c>
      <c r="AD450" s="10"/>
      <c r="AE450" s="10"/>
      <c r="AF450" s="8" t="s">
        <v>52</v>
      </c>
      <c r="AG450" s="10"/>
      <c r="AH450" s="16"/>
      <c r="AI450" s="17"/>
      <c r="AJ450" s="44"/>
      <c r="AK450" s="10"/>
    </row>
    <row r="451" ht="15.75" customHeight="1">
      <c r="A451" s="48">
        <v>45995.0</v>
      </c>
      <c r="B451" s="8" t="str">
        <f t="shared" si="1"/>
        <v>18 A 06</v>
      </c>
      <c r="C451" s="9" t="str">
        <f t="shared" si="2"/>
        <v>02:00 a 04:00</v>
      </c>
      <c r="D451" s="10" t="s">
        <v>39</v>
      </c>
      <c r="E451" s="10" t="s">
        <v>40</v>
      </c>
      <c r="F451" s="8">
        <v>3.0</v>
      </c>
      <c r="G451" s="10" t="s">
        <v>570</v>
      </c>
      <c r="H451" s="43">
        <v>926008.0</v>
      </c>
      <c r="I451" s="10">
        <v>4.6765454E7</v>
      </c>
      <c r="J451" s="10" t="s">
        <v>42</v>
      </c>
      <c r="K451" s="10" t="s">
        <v>43</v>
      </c>
      <c r="L451" s="8" t="s">
        <v>174</v>
      </c>
      <c r="M451" s="8" t="s">
        <v>118</v>
      </c>
      <c r="N451" s="10" t="s">
        <v>1347</v>
      </c>
      <c r="O451" s="47" t="s">
        <v>591</v>
      </c>
      <c r="P451" s="14">
        <v>0.140972222222222</v>
      </c>
      <c r="Q451" s="14">
        <v>0.234027777777778</v>
      </c>
      <c r="R451" s="14">
        <v>0.140972222222222</v>
      </c>
      <c r="S451" s="14">
        <v>0.14375</v>
      </c>
      <c r="T451" s="14" t="s">
        <v>47</v>
      </c>
      <c r="U451" s="14" t="s">
        <v>47</v>
      </c>
      <c r="V451" s="14" t="s">
        <v>47</v>
      </c>
      <c r="W451" s="10" t="s">
        <v>1348</v>
      </c>
      <c r="X451" s="15">
        <v>0.0</v>
      </c>
      <c r="Y451" s="15">
        <v>1.0</v>
      </c>
      <c r="Z451" s="15">
        <v>0.0</v>
      </c>
      <c r="AA451" s="10" t="s">
        <v>121</v>
      </c>
      <c r="AB451" s="10" t="s">
        <v>50</v>
      </c>
      <c r="AC451" s="10" t="s">
        <v>51</v>
      </c>
      <c r="AD451" s="10"/>
      <c r="AE451" s="10" t="s">
        <v>104</v>
      </c>
      <c r="AF451" s="8" t="s">
        <v>177</v>
      </c>
      <c r="AG451" s="10"/>
      <c r="AH451" s="16"/>
      <c r="AI451" s="17"/>
      <c r="AJ451" s="44"/>
      <c r="AK451" s="10"/>
    </row>
    <row r="452" ht="15.75" customHeight="1">
      <c r="A452" s="48">
        <v>45995.0</v>
      </c>
      <c r="B452" s="8" t="str">
        <f t="shared" si="1"/>
        <v>18 A 06</v>
      </c>
      <c r="C452" s="9" t="str">
        <f t="shared" si="2"/>
        <v>02:00 a 04:00</v>
      </c>
      <c r="D452" s="10" t="s">
        <v>39</v>
      </c>
      <c r="E452" s="10" t="s">
        <v>117</v>
      </c>
      <c r="F452" s="8">
        <v>3.0</v>
      </c>
      <c r="G452" s="10" t="s">
        <v>539</v>
      </c>
      <c r="H452" s="43">
        <v>925743.0</v>
      </c>
      <c r="I452" s="10">
        <v>4.6765542E7</v>
      </c>
      <c r="J452" s="10" t="s">
        <v>42</v>
      </c>
      <c r="K452" s="10" t="s">
        <v>20</v>
      </c>
      <c r="L452" s="8"/>
      <c r="M452" s="8"/>
      <c r="N452" s="10" t="s">
        <v>1349</v>
      </c>
      <c r="O452" s="47" t="s">
        <v>237</v>
      </c>
      <c r="P452" s="14">
        <v>0.163888888888889</v>
      </c>
      <c r="Q452" s="14">
        <v>0.177083333333333</v>
      </c>
      <c r="R452" s="14">
        <v>0.16875</v>
      </c>
      <c r="S452" s="14" t="s">
        <v>47</v>
      </c>
      <c r="T452" s="14" t="s">
        <v>47</v>
      </c>
      <c r="U452" s="14" t="s">
        <v>47</v>
      </c>
      <c r="V452" s="14" t="s">
        <v>47</v>
      </c>
      <c r="W452" s="10" t="s">
        <v>1350</v>
      </c>
      <c r="X452" s="15">
        <v>0.0</v>
      </c>
      <c r="Y452" s="15">
        <v>0.0</v>
      </c>
      <c r="Z452" s="15">
        <v>0.0</v>
      </c>
      <c r="AA452" s="10" t="s">
        <v>270</v>
      </c>
      <c r="AB452" s="10" t="s">
        <v>50</v>
      </c>
      <c r="AC452" s="10" t="s">
        <v>51</v>
      </c>
      <c r="AD452" s="10"/>
      <c r="AE452" s="10"/>
      <c r="AF452" s="8" t="s">
        <v>52</v>
      </c>
      <c r="AG452" s="10"/>
      <c r="AH452" s="16"/>
      <c r="AI452" s="17"/>
      <c r="AJ452" s="44"/>
      <c r="AK452" s="10"/>
    </row>
    <row r="453" ht="15.75" customHeight="1">
      <c r="A453" s="48">
        <v>45995.0</v>
      </c>
      <c r="B453" s="8" t="str">
        <f t="shared" si="1"/>
        <v>18 A 06</v>
      </c>
      <c r="C453" s="9" t="str">
        <f t="shared" si="2"/>
        <v>04:00 a 06:00</v>
      </c>
      <c r="D453" s="10" t="s">
        <v>39</v>
      </c>
      <c r="E453" s="10" t="s">
        <v>40</v>
      </c>
      <c r="F453" s="8">
        <v>3.0</v>
      </c>
      <c r="G453" s="10" t="s">
        <v>1351</v>
      </c>
      <c r="H453" s="43">
        <v>926009.0</v>
      </c>
      <c r="I453" s="10">
        <v>4.6765634E7</v>
      </c>
      <c r="J453" s="10" t="s">
        <v>42</v>
      </c>
      <c r="K453" s="10" t="s">
        <v>54</v>
      </c>
      <c r="L453" s="8"/>
      <c r="M453" s="8"/>
      <c r="N453" s="10" t="s">
        <v>1352</v>
      </c>
      <c r="O453" s="47" t="s">
        <v>68</v>
      </c>
      <c r="P453" s="14">
        <v>0.19375</v>
      </c>
      <c r="Q453" s="14">
        <v>0.226388888888889</v>
      </c>
      <c r="R453" s="14">
        <v>0.195138888888889</v>
      </c>
      <c r="S453" s="14" t="s">
        <v>47</v>
      </c>
      <c r="T453" s="14" t="s">
        <v>47</v>
      </c>
      <c r="U453" s="14" t="s">
        <v>47</v>
      </c>
      <c r="V453" s="14" t="s">
        <v>47</v>
      </c>
      <c r="W453" s="10" t="s">
        <v>1353</v>
      </c>
      <c r="X453" s="15">
        <v>0.0</v>
      </c>
      <c r="Y453" s="15">
        <v>0.0</v>
      </c>
      <c r="Z453" s="15">
        <v>0.0</v>
      </c>
      <c r="AA453" s="10" t="s">
        <v>137</v>
      </c>
      <c r="AB453" s="10" t="s">
        <v>50</v>
      </c>
      <c r="AC453" s="10" t="s">
        <v>51</v>
      </c>
      <c r="AD453" s="10"/>
      <c r="AE453" s="10"/>
      <c r="AF453" s="8" t="s">
        <v>52</v>
      </c>
      <c r="AG453" s="10"/>
      <c r="AH453" s="16"/>
      <c r="AI453" s="17"/>
      <c r="AJ453" s="44"/>
      <c r="AK453" s="10"/>
    </row>
    <row r="454" ht="15.75" customHeight="1">
      <c r="A454" s="48">
        <v>45995.0</v>
      </c>
      <c r="B454" s="8" t="str">
        <f t="shared" si="1"/>
        <v>18 A 06</v>
      </c>
      <c r="C454" s="9" t="str">
        <f t="shared" si="2"/>
        <v>04:00 a 06:00</v>
      </c>
      <c r="D454" s="10" t="s">
        <v>39</v>
      </c>
      <c r="E454" s="10" t="s">
        <v>117</v>
      </c>
      <c r="F454" s="8">
        <v>3.0</v>
      </c>
      <c r="G454" s="10" t="s">
        <v>1354</v>
      </c>
      <c r="H454" s="43">
        <v>925744.0</v>
      </c>
      <c r="I454" s="10">
        <v>4.6765637E7</v>
      </c>
      <c r="J454" s="10" t="s">
        <v>42</v>
      </c>
      <c r="K454" s="10" t="s">
        <v>43</v>
      </c>
      <c r="L454" s="8" t="s">
        <v>581</v>
      </c>
      <c r="M454" s="8"/>
      <c r="N454" s="10" t="s">
        <v>1355</v>
      </c>
      <c r="O454" s="47" t="s">
        <v>135</v>
      </c>
      <c r="P454" s="14">
        <v>0.190972222222222</v>
      </c>
      <c r="Q454" s="14">
        <v>0.197916666666667</v>
      </c>
      <c r="R454" s="14">
        <v>0.190972222222222</v>
      </c>
      <c r="S454" s="14" t="s">
        <v>47</v>
      </c>
      <c r="T454" s="14" t="s">
        <v>47</v>
      </c>
      <c r="U454" s="14" t="s">
        <v>47</v>
      </c>
      <c r="V454" s="14" t="s">
        <v>47</v>
      </c>
      <c r="W454" s="10" t="s">
        <v>1356</v>
      </c>
      <c r="X454" s="15">
        <v>0.0</v>
      </c>
      <c r="Y454" s="15">
        <v>0.0</v>
      </c>
      <c r="Z454" s="15">
        <v>0.0</v>
      </c>
      <c r="AA454" s="10" t="s">
        <v>137</v>
      </c>
      <c r="AB454" s="10" t="s">
        <v>50</v>
      </c>
      <c r="AC454" s="10" t="s">
        <v>51</v>
      </c>
      <c r="AD454" s="10"/>
      <c r="AE454" s="10"/>
      <c r="AF454" s="8" t="s">
        <v>52</v>
      </c>
      <c r="AG454" s="10"/>
      <c r="AH454" s="16"/>
      <c r="AI454" s="17"/>
      <c r="AJ454" s="44"/>
      <c r="AK454" s="10"/>
    </row>
    <row r="455" ht="15.75" customHeight="1">
      <c r="A455" s="48">
        <v>45995.0</v>
      </c>
      <c r="B455" s="8" t="str">
        <f t="shared" si="1"/>
        <v>18 A 06</v>
      </c>
      <c r="C455" s="9" t="str">
        <f t="shared" si="2"/>
        <v>04:00 a 06:00</v>
      </c>
      <c r="D455" s="10" t="s">
        <v>39</v>
      </c>
      <c r="E455" s="10" t="s">
        <v>40</v>
      </c>
      <c r="F455" s="8">
        <v>3.0</v>
      </c>
      <c r="G455" s="10" t="s">
        <v>570</v>
      </c>
      <c r="H455" s="43">
        <v>926010.0</v>
      </c>
      <c r="I455" s="10">
        <v>4.676572E7</v>
      </c>
      <c r="J455" s="10" t="s">
        <v>42</v>
      </c>
      <c r="K455" s="10" t="s">
        <v>44</v>
      </c>
      <c r="L455" s="8"/>
      <c r="M455" s="8"/>
      <c r="N455" s="10" t="s">
        <v>1357</v>
      </c>
      <c r="O455" s="47" t="s">
        <v>591</v>
      </c>
      <c r="P455" s="14">
        <v>0.225694444444444</v>
      </c>
      <c r="Q455" s="14">
        <v>0.232638888888889</v>
      </c>
      <c r="R455" s="14">
        <v>0.225694444444444</v>
      </c>
      <c r="S455" s="14" t="s">
        <v>47</v>
      </c>
      <c r="T455" s="14" t="s">
        <v>47</v>
      </c>
      <c r="U455" s="14" t="s">
        <v>47</v>
      </c>
      <c r="V455" s="14" t="s">
        <v>47</v>
      </c>
      <c r="W455" s="10" t="s">
        <v>1358</v>
      </c>
      <c r="X455" s="15">
        <v>0.0</v>
      </c>
      <c r="Y455" s="15">
        <v>0.0</v>
      </c>
      <c r="Z455" s="15">
        <v>0.0</v>
      </c>
      <c r="AA455" s="10" t="s">
        <v>121</v>
      </c>
      <c r="AB455" s="10" t="s">
        <v>50</v>
      </c>
      <c r="AC455" s="10" t="s">
        <v>51</v>
      </c>
      <c r="AD455" s="10"/>
      <c r="AE455" s="10"/>
      <c r="AF455" s="8" t="s">
        <v>52</v>
      </c>
      <c r="AG455" s="10"/>
      <c r="AH455" s="16"/>
      <c r="AI455" s="17"/>
      <c r="AJ455" s="44"/>
      <c r="AK455" s="10"/>
    </row>
    <row r="456" ht="15.75" customHeight="1">
      <c r="A456" s="48">
        <v>45995.0</v>
      </c>
      <c r="B456" s="8" t="str">
        <f t="shared" si="1"/>
        <v>18 A 06</v>
      </c>
      <c r="C456" s="9" t="str">
        <f t="shared" si="2"/>
        <v>04:00 a 06:00</v>
      </c>
      <c r="D456" s="10" t="s">
        <v>39</v>
      </c>
      <c r="E456" s="10" t="s">
        <v>697</v>
      </c>
      <c r="F456" s="8">
        <v>3.0</v>
      </c>
      <c r="G456" s="10" t="s">
        <v>1359</v>
      </c>
      <c r="H456" s="43">
        <v>920836.0</v>
      </c>
      <c r="I456" s="10">
        <v>4.6765781E7</v>
      </c>
      <c r="J456" s="10" t="s">
        <v>42</v>
      </c>
      <c r="K456" s="10" t="s">
        <v>43</v>
      </c>
      <c r="L456" s="8" t="s">
        <v>174</v>
      </c>
      <c r="M456" s="8" t="s">
        <v>118</v>
      </c>
      <c r="N456" s="10" t="s">
        <v>1360</v>
      </c>
      <c r="O456" s="47" t="s">
        <v>135</v>
      </c>
      <c r="P456" s="14">
        <v>0.249305555555556</v>
      </c>
      <c r="Q456" s="14">
        <v>0.36875</v>
      </c>
      <c r="R456" s="14">
        <v>0.249305555555556</v>
      </c>
      <c r="S456" s="14">
        <v>0.249305555555556</v>
      </c>
      <c r="T456" s="14" t="s">
        <v>47</v>
      </c>
      <c r="U456" s="14">
        <v>0.286111111111111</v>
      </c>
      <c r="V456" s="14" t="s">
        <v>47</v>
      </c>
      <c r="W456" s="10" t="s">
        <v>1361</v>
      </c>
      <c r="X456" s="15">
        <v>0.0</v>
      </c>
      <c r="Y456" s="15">
        <v>1.0</v>
      </c>
      <c r="Z456" s="15">
        <v>1.0</v>
      </c>
      <c r="AA456" s="10" t="s">
        <v>301</v>
      </c>
      <c r="AB456" s="10" t="s">
        <v>50</v>
      </c>
      <c r="AC456" s="10" t="s">
        <v>51</v>
      </c>
      <c r="AD456" s="10"/>
      <c r="AE456" s="10" t="s">
        <v>1362</v>
      </c>
      <c r="AF456" s="8" t="s">
        <v>177</v>
      </c>
      <c r="AG456" s="10"/>
      <c r="AH456" s="16" t="s">
        <v>546</v>
      </c>
      <c r="AI456" s="17"/>
      <c r="AJ456" s="44"/>
      <c r="AK456" s="10"/>
    </row>
    <row r="457" ht="15.75" customHeight="1">
      <c r="A457" s="48">
        <v>45995.0</v>
      </c>
      <c r="B457" s="8" t="str">
        <f t="shared" si="1"/>
        <v>06 A 18</v>
      </c>
      <c r="C457" s="9" t="str">
        <f t="shared" si="2"/>
        <v>06:00 a 08:00</v>
      </c>
      <c r="D457" s="10" t="s">
        <v>653</v>
      </c>
      <c r="E457" s="10" t="s">
        <v>658</v>
      </c>
      <c r="F457" s="8">
        <v>2.0</v>
      </c>
      <c r="G457" s="10" t="s">
        <v>723</v>
      </c>
      <c r="H457" s="43">
        <v>920782.0</v>
      </c>
      <c r="I457" s="10">
        <v>4.6765845E7</v>
      </c>
      <c r="J457" s="10" t="s">
        <v>42</v>
      </c>
      <c r="K457" s="10" t="s">
        <v>43</v>
      </c>
      <c r="L457" s="8" t="s">
        <v>1277</v>
      </c>
      <c r="M457" s="8" t="s">
        <v>343</v>
      </c>
      <c r="N457" s="10" t="s">
        <v>535</v>
      </c>
      <c r="O457" s="47" t="s">
        <v>68</v>
      </c>
      <c r="P457" s="14">
        <v>0.266666666666667</v>
      </c>
      <c r="Q457" s="14">
        <v>0.473611111111111</v>
      </c>
      <c r="R457" s="14">
        <v>0.266666666666667</v>
      </c>
      <c r="S457" s="14">
        <v>0.267361111111111</v>
      </c>
      <c r="T457" s="14" t="s">
        <v>47</v>
      </c>
      <c r="U457" s="14" t="s">
        <v>47</v>
      </c>
      <c r="V457" s="14" t="s">
        <v>47</v>
      </c>
      <c r="W457" s="10" t="s">
        <v>1363</v>
      </c>
      <c r="X457" s="15">
        <v>0.0</v>
      </c>
      <c r="Y457" s="15">
        <v>2.0</v>
      </c>
      <c r="Z457" s="15">
        <v>0.0</v>
      </c>
      <c r="AA457" s="10" t="s">
        <v>137</v>
      </c>
      <c r="AB457" s="10" t="s">
        <v>50</v>
      </c>
      <c r="AC457" s="10" t="s">
        <v>51</v>
      </c>
      <c r="AD457" s="10" t="s">
        <v>569</v>
      </c>
      <c r="AE457" s="10" t="s">
        <v>375</v>
      </c>
      <c r="AF457" s="8" t="s">
        <v>177</v>
      </c>
      <c r="AG457" s="10" t="s">
        <v>73</v>
      </c>
      <c r="AH457" s="16"/>
      <c r="AI457" s="17"/>
      <c r="AJ457" s="44"/>
      <c r="AK457" s="10"/>
    </row>
    <row r="458" ht="15.75" customHeight="1">
      <c r="A458" s="48">
        <v>45995.0</v>
      </c>
      <c r="B458" s="8" t="str">
        <f t="shared" si="1"/>
        <v>06 A 18</v>
      </c>
      <c r="C458" s="9" t="str">
        <f t="shared" si="2"/>
        <v>06:00 a 08:00</v>
      </c>
      <c r="D458" s="10" t="s">
        <v>653</v>
      </c>
      <c r="E458" s="10" t="s">
        <v>676</v>
      </c>
      <c r="F458" s="8">
        <v>2.0</v>
      </c>
      <c r="G458" s="10" t="s">
        <v>677</v>
      </c>
      <c r="H458" s="43">
        <v>920538.0</v>
      </c>
      <c r="I458" s="10">
        <v>4.6765847E7</v>
      </c>
      <c r="J458" s="10" t="s">
        <v>181</v>
      </c>
      <c r="K458" s="10" t="s">
        <v>125</v>
      </c>
      <c r="L458" s="8"/>
      <c r="M458" s="8"/>
      <c r="N458" s="10" t="s">
        <v>1098</v>
      </c>
      <c r="O458" s="47" t="s">
        <v>101</v>
      </c>
      <c r="P458" s="14">
        <v>0.25625</v>
      </c>
      <c r="Q458" s="14">
        <v>0.256944444444444</v>
      </c>
      <c r="R458" s="14"/>
      <c r="S458" s="14" t="s">
        <v>47</v>
      </c>
      <c r="T458" s="14" t="s">
        <v>47</v>
      </c>
      <c r="U458" s="14" t="s">
        <v>47</v>
      </c>
      <c r="V458" s="14" t="s">
        <v>47</v>
      </c>
      <c r="W458" s="10" t="s">
        <v>1364</v>
      </c>
      <c r="X458" s="15">
        <v>0.0</v>
      </c>
      <c r="Y458" s="15">
        <v>0.0</v>
      </c>
      <c r="Z458" s="15">
        <v>0.0</v>
      </c>
      <c r="AA458" s="10" t="s">
        <v>103</v>
      </c>
      <c r="AB458" s="10" t="s">
        <v>50</v>
      </c>
      <c r="AC458" s="10" t="s">
        <v>71</v>
      </c>
      <c r="AD458" s="10"/>
      <c r="AE458" s="10"/>
      <c r="AF458" s="8" t="s">
        <v>52</v>
      </c>
      <c r="AG458" s="10"/>
      <c r="AH458" s="16"/>
      <c r="AI458" s="17"/>
      <c r="AJ458" s="44"/>
      <c r="AK458" s="10"/>
    </row>
    <row r="459" ht="15.75" customHeight="1">
      <c r="A459" s="48">
        <v>45995.0</v>
      </c>
      <c r="B459" s="8" t="str">
        <f t="shared" si="1"/>
        <v>06 A 18</v>
      </c>
      <c r="C459" s="9" t="str">
        <f t="shared" si="2"/>
        <v>06:00 a 08:00</v>
      </c>
      <c r="D459" s="10" t="s">
        <v>653</v>
      </c>
      <c r="E459" s="10" t="s">
        <v>676</v>
      </c>
      <c r="F459" s="8">
        <v>2.0</v>
      </c>
      <c r="G459" s="10" t="s">
        <v>749</v>
      </c>
      <c r="H459" s="43">
        <v>921153.0</v>
      </c>
      <c r="I459" s="10">
        <v>4.6765874E7</v>
      </c>
      <c r="J459" s="10" t="s">
        <v>181</v>
      </c>
      <c r="K459" s="10" t="s">
        <v>43</v>
      </c>
      <c r="L459" s="8" t="s">
        <v>106</v>
      </c>
      <c r="M459" s="8" t="s">
        <v>44</v>
      </c>
      <c r="N459" s="10" t="s">
        <v>1365</v>
      </c>
      <c r="O459" s="47" t="s">
        <v>214</v>
      </c>
      <c r="P459" s="14">
        <v>0.272916666666667</v>
      </c>
      <c r="Q459" s="14">
        <v>0.338194444444444</v>
      </c>
      <c r="R459" s="14">
        <v>0.277777777777778</v>
      </c>
      <c r="S459" s="14" t="s">
        <v>47</v>
      </c>
      <c r="T459" s="14" t="s">
        <v>47</v>
      </c>
      <c r="U459" s="14" t="s">
        <v>47</v>
      </c>
      <c r="V459" s="14" t="s">
        <v>47</v>
      </c>
      <c r="W459" s="10" t="s">
        <v>1366</v>
      </c>
      <c r="X459" s="15">
        <v>0.0</v>
      </c>
      <c r="Y459" s="15">
        <v>1.0</v>
      </c>
      <c r="Z459" s="15">
        <v>0.0</v>
      </c>
      <c r="AA459" s="10" t="s">
        <v>216</v>
      </c>
      <c r="AB459" s="10" t="s">
        <v>50</v>
      </c>
      <c r="AC459" s="10" t="s">
        <v>51</v>
      </c>
      <c r="AD459" s="10"/>
      <c r="AE459" s="10" t="s">
        <v>116</v>
      </c>
      <c r="AF459" s="8" t="s">
        <v>440</v>
      </c>
      <c r="AG459" s="10" t="s">
        <v>73</v>
      </c>
      <c r="AH459" s="16" t="s">
        <v>418</v>
      </c>
      <c r="AI459" s="17"/>
      <c r="AJ459" s="44"/>
      <c r="AK459" s="10"/>
    </row>
    <row r="460" ht="15.75" customHeight="1">
      <c r="A460" s="48">
        <v>45995.0</v>
      </c>
      <c r="B460" s="8" t="str">
        <f t="shared" si="1"/>
        <v>06 A 18</v>
      </c>
      <c r="C460" s="9" t="str">
        <f t="shared" si="2"/>
        <v>06:00 a 08:00</v>
      </c>
      <c r="D460" s="10" t="s">
        <v>653</v>
      </c>
      <c r="E460" s="10" t="s">
        <v>672</v>
      </c>
      <c r="F460" s="8">
        <v>2.0</v>
      </c>
      <c r="G460" s="10" t="s">
        <v>1367</v>
      </c>
      <c r="H460" s="43">
        <v>931346.0</v>
      </c>
      <c r="I460" s="10">
        <v>4.6765876E7</v>
      </c>
      <c r="J460" s="10" t="s">
        <v>86</v>
      </c>
      <c r="K460" s="10" t="s">
        <v>87</v>
      </c>
      <c r="L460" s="8"/>
      <c r="M460" s="8"/>
      <c r="N460" s="10" t="s">
        <v>1368</v>
      </c>
      <c r="O460" s="47" t="s">
        <v>89</v>
      </c>
      <c r="P460" s="14">
        <v>0.272222222222222</v>
      </c>
      <c r="Q460" s="14">
        <v>0.330555555555556</v>
      </c>
      <c r="R460" s="14">
        <v>0.275694444444444</v>
      </c>
      <c r="S460" s="14" t="s">
        <v>47</v>
      </c>
      <c r="T460" s="14" t="s">
        <v>47</v>
      </c>
      <c r="U460" s="14" t="s">
        <v>47</v>
      </c>
      <c r="V460" s="14" t="s">
        <v>47</v>
      </c>
      <c r="W460" s="10" t="s">
        <v>1369</v>
      </c>
      <c r="X460" s="15">
        <v>0.0</v>
      </c>
      <c r="Y460" s="15">
        <v>0.0</v>
      </c>
      <c r="Z460" s="15">
        <v>0.0</v>
      </c>
      <c r="AA460" s="10" t="s">
        <v>91</v>
      </c>
      <c r="AB460" s="10" t="s">
        <v>50</v>
      </c>
      <c r="AC460" s="10" t="s">
        <v>51</v>
      </c>
      <c r="AD460" s="10"/>
      <c r="AE460" s="10"/>
      <c r="AF460" s="8" t="s">
        <v>52</v>
      </c>
      <c r="AG460" s="10"/>
      <c r="AH460" s="16" t="s">
        <v>1370</v>
      </c>
      <c r="AI460" s="17"/>
      <c r="AJ460" s="44"/>
      <c r="AK460" s="10"/>
    </row>
    <row r="461" ht="15.75" customHeight="1">
      <c r="A461" s="48">
        <v>45995.0</v>
      </c>
      <c r="B461" s="8" t="str">
        <f t="shared" si="1"/>
        <v>06 A 18</v>
      </c>
      <c r="C461" s="9" t="str">
        <f t="shared" si="2"/>
        <v>06:00 a 08:00</v>
      </c>
      <c r="D461" s="10" t="s">
        <v>653</v>
      </c>
      <c r="E461" s="10" t="s">
        <v>672</v>
      </c>
      <c r="F461" s="8">
        <v>2.0</v>
      </c>
      <c r="G461" s="10" t="s">
        <v>1367</v>
      </c>
      <c r="H461" s="43">
        <v>931351.0</v>
      </c>
      <c r="I461" s="10">
        <v>4.6765901E7</v>
      </c>
      <c r="J461" s="10" t="s">
        <v>86</v>
      </c>
      <c r="K461" s="10" t="s">
        <v>125</v>
      </c>
      <c r="L461" s="8"/>
      <c r="M461" s="8"/>
      <c r="N461" s="10" t="s">
        <v>1371</v>
      </c>
      <c r="O461" s="47" t="s">
        <v>476</v>
      </c>
      <c r="P461" s="14">
        <v>0.276388888888889</v>
      </c>
      <c r="Q461" s="14">
        <v>0.31875</v>
      </c>
      <c r="R461" s="14">
        <v>0.279166666666667</v>
      </c>
      <c r="S461" s="14" t="s">
        <v>47</v>
      </c>
      <c r="T461" s="14" t="s">
        <v>47</v>
      </c>
      <c r="U461" s="14" t="s">
        <v>47</v>
      </c>
      <c r="V461" s="14" t="s">
        <v>47</v>
      </c>
      <c r="W461" s="10" t="s">
        <v>1372</v>
      </c>
      <c r="X461" s="15">
        <v>0.0</v>
      </c>
      <c r="Y461" s="15">
        <v>0.0</v>
      </c>
      <c r="Z461" s="15">
        <v>0.0</v>
      </c>
      <c r="AA461" s="10" t="s">
        <v>478</v>
      </c>
      <c r="AB461" s="10" t="s">
        <v>50</v>
      </c>
      <c r="AC461" s="10" t="s">
        <v>51</v>
      </c>
      <c r="AD461" s="10"/>
      <c r="AE461" s="10"/>
      <c r="AF461" s="8" t="s">
        <v>52</v>
      </c>
      <c r="AG461" s="10"/>
      <c r="AH461" s="16" t="s">
        <v>1370</v>
      </c>
      <c r="AI461" s="17"/>
      <c r="AJ461" s="44"/>
      <c r="AK461" s="10"/>
    </row>
    <row r="462" ht="15.75" customHeight="1">
      <c r="A462" s="48">
        <v>45995.0</v>
      </c>
      <c r="B462" s="8" t="str">
        <f t="shared" si="1"/>
        <v>06 A 18</v>
      </c>
      <c r="C462" s="9" t="str">
        <f t="shared" si="2"/>
        <v>06:00 a 08:00</v>
      </c>
      <c r="D462" s="10" t="s">
        <v>653</v>
      </c>
      <c r="E462" s="10" t="s">
        <v>658</v>
      </c>
      <c r="F462" s="8">
        <v>2.0</v>
      </c>
      <c r="G462" s="10" t="s">
        <v>691</v>
      </c>
      <c r="H462" s="43">
        <v>920655.0</v>
      </c>
      <c r="I462" s="10">
        <v>4.6765916E7</v>
      </c>
      <c r="J462" s="10" t="s">
        <v>42</v>
      </c>
      <c r="K462" s="10" t="s">
        <v>43</v>
      </c>
      <c r="L462" s="8" t="s">
        <v>44</v>
      </c>
      <c r="M462" s="8"/>
      <c r="N462" s="10" t="s">
        <v>1373</v>
      </c>
      <c r="O462" s="47" t="s">
        <v>283</v>
      </c>
      <c r="P462" s="14">
        <v>0.283333333333333</v>
      </c>
      <c r="Q462" s="14">
        <v>0.306944444444444</v>
      </c>
      <c r="R462" s="14">
        <v>0.290972222222222</v>
      </c>
      <c r="S462" s="14" t="s">
        <v>47</v>
      </c>
      <c r="T462" s="14" t="s">
        <v>47</v>
      </c>
      <c r="U462" s="14" t="s">
        <v>47</v>
      </c>
      <c r="V462" s="14" t="s">
        <v>47</v>
      </c>
      <c r="W462" s="10" t="s">
        <v>1374</v>
      </c>
      <c r="X462" s="15">
        <v>0.0</v>
      </c>
      <c r="Y462" s="15">
        <v>0.0</v>
      </c>
      <c r="Z462" s="15">
        <v>0.0</v>
      </c>
      <c r="AA462" s="10" t="s">
        <v>274</v>
      </c>
      <c r="AB462" s="10" t="s">
        <v>50</v>
      </c>
      <c r="AC462" s="10" t="s">
        <v>51</v>
      </c>
      <c r="AD462" s="10" t="s">
        <v>569</v>
      </c>
      <c r="AE462" s="10"/>
      <c r="AF462" s="8" t="s">
        <v>52</v>
      </c>
      <c r="AG462" s="10"/>
      <c r="AH462" s="16"/>
      <c r="AI462" s="17"/>
      <c r="AJ462" s="44"/>
      <c r="AK462" s="10"/>
    </row>
    <row r="463" ht="15.75" customHeight="1">
      <c r="A463" s="48">
        <v>45995.0</v>
      </c>
      <c r="B463" s="8" t="str">
        <f t="shared" si="1"/>
        <v>06 A 18</v>
      </c>
      <c r="C463" s="9" t="str">
        <f t="shared" si="2"/>
        <v>06:00 a 08:00</v>
      </c>
      <c r="D463" s="10" t="s">
        <v>653</v>
      </c>
      <c r="E463" s="10" t="s">
        <v>658</v>
      </c>
      <c r="F463" s="8">
        <v>2.0</v>
      </c>
      <c r="G463" s="10" t="s">
        <v>761</v>
      </c>
      <c r="H463" s="43">
        <v>920668.0</v>
      </c>
      <c r="I463" s="10">
        <v>4.6766037E7</v>
      </c>
      <c r="J463" s="10" t="s">
        <v>42</v>
      </c>
      <c r="K463" s="10" t="s">
        <v>43</v>
      </c>
      <c r="L463" s="8" t="s">
        <v>232</v>
      </c>
      <c r="M463" s="8"/>
      <c r="N463" s="10" t="s">
        <v>1375</v>
      </c>
      <c r="O463" s="47" t="s">
        <v>345</v>
      </c>
      <c r="P463" s="14">
        <v>0.326388888888889</v>
      </c>
      <c r="Q463" s="14">
        <v>0.346527777777778</v>
      </c>
      <c r="R463" s="14">
        <v>0.326388888888889</v>
      </c>
      <c r="S463" s="14"/>
      <c r="T463" s="14" t="s">
        <v>47</v>
      </c>
      <c r="U463" s="14" t="s">
        <v>47</v>
      </c>
      <c r="V463" s="14" t="s">
        <v>47</v>
      </c>
      <c r="W463" s="10" t="s">
        <v>1376</v>
      </c>
      <c r="X463" s="15">
        <v>0.0</v>
      </c>
      <c r="Y463" s="15">
        <v>0.0</v>
      </c>
      <c r="Z463" s="15">
        <v>0.0</v>
      </c>
      <c r="AA463" s="10" t="s">
        <v>274</v>
      </c>
      <c r="AB463" s="10" t="s">
        <v>50</v>
      </c>
      <c r="AC463" s="10" t="s">
        <v>51</v>
      </c>
      <c r="AD463" s="10"/>
      <c r="AE463" s="10"/>
      <c r="AF463" s="8" t="s">
        <v>52</v>
      </c>
      <c r="AG463" s="10"/>
      <c r="AH463" s="16"/>
      <c r="AI463" s="17"/>
      <c r="AJ463" s="44"/>
      <c r="AK463" s="10"/>
    </row>
    <row r="464" ht="15.75" customHeight="1">
      <c r="A464" s="48">
        <v>45995.0</v>
      </c>
      <c r="B464" s="8" t="str">
        <f t="shared" si="1"/>
        <v>06 A 18</v>
      </c>
      <c r="C464" s="9" t="str">
        <f t="shared" si="2"/>
        <v>06:00 a 08:00</v>
      </c>
      <c r="D464" s="10" t="s">
        <v>653</v>
      </c>
      <c r="E464" s="10" t="s">
        <v>658</v>
      </c>
      <c r="F464" s="8">
        <v>2.0</v>
      </c>
      <c r="G464" s="10" t="s">
        <v>265</v>
      </c>
      <c r="H464" s="43">
        <v>920659.0</v>
      </c>
      <c r="I464" s="10">
        <v>4.6766135E7</v>
      </c>
      <c r="J464" s="10" t="s">
        <v>42</v>
      </c>
      <c r="K464" s="10" t="s">
        <v>43</v>
      </c>
      <c r="L464" s="8" t="s">
        <v>1377</v>
      </c>
      <c r="M464" s="8"/>
      <c r="N464" s="10" t="s">
        <v>1378</v>
      </c>
      <c r="O464" s="47" t="s">
        <v>144</v>
      </c>
      <c r="P464" s="14">
        <v>0.322916666666667</v>
      </c>
      <c r="Q464" s="14">
        <v>0.361805555555556</v>
      </c>
      <c r="R464" s="14">
        <v>0.324305555555556</v>
      </c>
      <c r="S464" s="14" t="s">
        <v>47</v>
      </c>
      <c r="T464" s="14" t="s">
        <v>47</v>
      </c>
      <c r="U464" s="14" t="s">
        <v>47</v>
      </c>
      <c r="V464" s="14" t="s">
        <v>47</v>
      </c>
      <c r="W464" s="10" t="s">
        <v>1379</v>
      </c>
      <c r="X464" s="15">
        <v>0.0</v>
      </c>
      <c r="Y464" s="15">
        <v>0.0</v>
      </c>
      <c r="Z464" s="15">
        <v>0.0</v>
      </c>
      <c r="AA464" s="10" t="s">
        <v>146</v>
      </c>
      <c r="AB464" s="10" t="s">
        <v>50</v>
      </c>
      <c r="AC464" s="10" t="s">
        <v>51</v>
      </c>
      <c r="AD464" s="10"/>
      <c r="AE464" s="10"/>
      <c r="AF464" s="8" t="s">
        <v>52</v>
      </c>
      <c r="AG464" s="10"/>
      <c r="AH464" s="16"/>
      <c r="AI464" s="17"/>
      <c r="AJ464" s="44"/>
      <c r="AK464" s="10"/>
    </row>
    <row r="465" ht="15.75" customHeight="1">
      <c r="A465" s="48">
        <v>45995.0</v>
      </c>
      <c r="B465" s="8" t="str">
        <f t="shared" si="1"/>
        <v>06 A 18</v>
      </c>
      <c r="C465" s="9" t="str">
        <f t="shared" si="2"/>
        <v>06:00 a 08:00</v>
      </c>
      <c r="D465" s="10" t="s">
        <v>653</v>
      </c>
      <c r="E465" s="10" t="s">
        <v>658</v>
      </c>
      <c r="F465" s="8">
        <v>2.0</v>
      </c>
      <c r="G465" s="10" t="s">
        <v>723</v>
      </c>
      <c r="H465" s="43">
        <v>920703.0</v>
      </c>
      <c r="I465" s="10">
        <v>4.6766147E7</v>
      </c>
      <c r="J465" s="10" t="s">
        <v>42</v>
      </c>
      <c r="K465" s="10" t="s">
        <v>43</v>
      </c>
      <c r="L465" s="8" t="s">
        <v>44</v>
      </c>
      <c r="M465" s="8"/>
      <c r="N465" s="10" t="s">
        <v>1380</v>
      </c>
      <c r="O465" s="47" t="s">
        <v>191</v>
      </c>
      <c r="P465" s="14">
        <v>0.327777777777778</v>
      </c>
      <c r="Q465" s="14">
        <v>0.335416666666667</v>
      </c>
      <c r="R465" s="14">
        <v>0.327777777777778</v>
      </c>
      <c r="S465" s="14" t="s">
        <v>47</v>
      </c>
      <c r="T465" s="14" t="s">
        <v>47</v>
      </c>
      <c r="U465" s="14" t="s">
        <v>47</v>
      </c>
      <c r="V465" s="14" t="s">
        <v>47</v>
      </c>
      <c r="W465" s="10" t="s">
        <v>1381</v>
      </c>
      <c r="X465" s="15">
        <v>0.0</v>
      </c>
      <c r="Y465" s="15">
        <v>0.0</v>
      </c>
      <c r="Z465" s="15">
        <v>0.0</v>
      </c>
      <c r="AA465" s="10" t="s">
        <v>137</v>
      </c>
      <c r="AB465" s="10" t="s">
        <v>50</v>
      </c>
      <c r="AC465" s="10" t="s">
        <v>51</v>
      </c>
      <c r="AD465" s="10" t="s">
        <v>569</v>
      </c>
      <c r="AE465" s="10"/>
      <c r="AF465" s="8" t="s">
        <v>52</v>
      </c>
      <c r="AG465" s="10"/>
      <c r="AH465" s="16"/>
      <c r="AI465" s="17"/>
      <c r="AJ465" s="44"/>
      <c r="AK465" s="10"/>
    </row>
    <row r="466" ht="15.75" customHeight="1">
      <c r="A466" s="48">
        <v>45995.0</v>
      </c>
      <c r="B466" s="8" t="str">
        <f t="shared" si="1"/>
        <v>06 A 18</v>
      </c>
      <c r="C466" s="9" t="str">
        <f t="shared" si="2"/>
        <v>08:00 a 10:00</v>
      </c>
      <c r="D466" s="10" t="s">
        <v>653</v>
      </c>
      <c r="E466" s="10" t="s">
        <v>658</v>
      </c>
      <c r="F466" s="8">
        <v>2.0</v>
      </c>
      <c r="G466" s="10" t="s">
        <v>1382</v>
      </c>
      <c r="H466" s="43">
        <v>920635.0</v>
      </c>
      <c r="I466" s="10">
        <v>4.6766238E7</v>
      </c>
      <c r="J466" s="10" t="s">
        <v>42</v>
      </c>
      <c r="K466" s="10" t="s">
        <v>43</v>
      </c>
      <c r="L466" s="8" t="s">
        <v>285</v>
      </c>
      <c r="M466" s="8"/>
      <c r="N466" s="10" t="s">
        <v>1383</v>
      </c>
      <c r="O466" s="47" t="s">
        <v>237</v>
      </c>
      <c r="P466" s="14">
        <v>0.340277777777778</v>
      </c>
      <c r="Q466" s="14">
        <v>0.353472222222222</v>
      </c>
      <c r="R466" s="14">
        <v>0.340277777777778</v>
      </c>
      <c r="S466" s="14">
        <v>0.346527777777778</v>
      </c>
      <c r="T466" s="14" t="s">
        <v>47</v>
      </c>
      <c r="U466" s="14">
        <v>0.342361111111111</v>
      </c>
      <c r="V466" s="14" t="s">
        <v>47</v>
      </c>
      <c r="W466" s="10" t="s">
        <v>1384</v>
      </c>
      <c r="X466" s="15">
        <v>0.0</v>
      </c>
      <c r="Y466" s="15">
        <v>0.0</v>
      </c>
      <c r="Z466" s="15">
        <v>0.0</v>
      </c>
      <c r="AA466" s="10" t="s">
        <v>270</v>
      </c>
      <c r="AB466" s="10" t="s">
        <v>50</v>
      </c>
      <c r="AC466" s="10" t="s">
        <v>51</v>
      </c>
      <c r="AD466" s="10"/>
      <c r="AE466" s="10"/>
      <c r="AF466" s="8" t="s">
        <v>52</v>
      </c>
      <c r="AG466" s="10"/>
      <c r="AH466" s="16"/>
      <c r="AI466" s="17"/>
      <c r="AJ466" s="44"/>
      <c r="AK466" s="10"/>
    </row>
    <row r="467" ht="15.75" customHeight="1">
      <c r="A467" s="48">
        <v>45995.0</v>
      </c>
      <c r="B467" s="8" t="str">
        <f t="shared" si="1"/>
        <v>06 A 18</v>
      </c>
      <c r="C467" s="9" t="str">
        <f t="shared" si="2"/>
        <v>08:00 a 10:00</v>
      </c>
      <c r="D467" s="10" t="s">
        <v>653</v>
      </c>
      <c r="E467" s="10" t="s">
        <v>658</v>
      </c>
      <c r="F467" s="8">
        <v>2.0</v>
      </c>
      <c r="G467" s="10" t="s">
        <v>275</v>
      </c>
      <c r="H467" s="43">
        <v>920919.0</v>
      </c>
      <c r="I467" s="10">
        <v>4.6766247E7</v>
      </c>
      <c r="J467" s="10" t="s">
        <v>42</v>
      </c>
      <c r="K467" s="10" t="s">
        <v>43</v>
      </c>
      <c r="L467" s="8" t="s">
        <v>174</v>
      </c>
      <c r="M467" s="8"/>
      <c r="N467" s="10" t="s">
        <v>1385</v>
      </c>
      <c r="O467" s="47" t="s">
        <v>772</v>
      </c>
      <c r="P467" s="14">
        <v>0.336805555555556</v>
      </c>
      <c r="Q467" s="14">
        <v>0.343055555555556</v>
      </c>
      <c r="R467" s="14"/>
      <c r="S467" s="14" t="s">
        <v>47</v>
      </c>
      <c r="T467" s="14" t="s">
        <v>47</v>
      </c>
      <c r="U467" s="14" t="s">
        <v>47</v>
      </c>
      <c r="V467" s="14" t="s">
        <v>47</v>
      </c>
      <c r="W467" s="10" t="s">
        <v>1386</v>
      </c>
      <c r="X467" s="15">
        <v>0.0</v>
      </c>
      <c r="Y467" s="15">
        <v>0.0</v>
      </c>
      <c r="Z467" s="15">
        <v>0.0</v>
      </c>
      <c r="AA467" s="10" t="s">
        <v>714</v>
      </c>
      <c r="AB467" s="10" t="s">
        <v>50</v>
      </c>
      <c r="AC467" s="10" t="s">
        <v>51</v>
      </c>
      <c r="AD467" s="10"/>
      <c r="AE467" s="10"/>
      <c r="AF467" s="8" t="s">
        <v>52</v>
      </c>
      <c r="AG467" s="10"/>
      <c r="AH467" s="16"/>
      <c r="AI467" s="17"/>
      <c r="AJ467" s="44"/>
      <c r="AK467" s="10"/>
    </row>
    <row r="468" ht="15.75" customHeight="1">
      <c r="A468" s="48">
        <v>45995.0</v>
      </c>
      <c r="B468" s="8" t="str">
        <f t="shared" si="1"/>
        <v>06 A 18</v>
      </c>
      <c r="C468" s="9" t="str">
        <f t="shared" si="2"/>
        <v>06:00 a 08:00</v>
      </c>
      <c r="D468" s="10" t="s">
        <v>653</v>
      </c>
      <c r="E468" s="10" t="s">
        <v>697</v>
      </c>
      <c r="F468" s="8">
        <v>2.0</v>
      </c>
      <c r="G468" s="10" t="s">
        <v>275</v>
      </c>
      <c r="H468" s="43">
        <v>920827.0</v>
      </c>
      <c r="I468" s="10">
        <v>4.6766262E7</v>
      </c>
      <c r="J468" s="10" t="s">
        <v>42</v>
      </c>
      <c r="K468" s="10" t="s">
        <v>692</v>
      </c>
      <c r="L468" s="8"/>
      <c r="M468" s="8" t="s">
        <v>693</v>
      </c>
      <c r="N468" s="10" t="s">
        <v>1387</v>
      </c>
      <c r="O468" s="47" t="s">
        <v>62</v>
      </c>
      <c r="P468" s="14">
        <v>0.308333333333333</v>
      </c>
      <c r="Q468" s="14">
        <v>0.370833333333333</v>
      </c>
      <c r="R468" s="14">
        <v>0.347916666666667</v>
      </c>
      <c r="S468" s="14" t="s">
        <v>47</v>
      </c>
      <c r="T468" s="14" t="s">
        <v>47</v>
      </c>
      <c r="U468" s="14" t="s">
        <v>47</v>
      </c>
      <c r="V468" s="14" t="s">
        <v>47</v>
      </c>
      <c r="W468" s="10" t="s">
        <v>1388</v>
      </c>
      <c r="X468" s="15">
        <v>1.0</v>
      </c>
      <c r="Y468" s="15">
        <v>0.0</v>
      </c>
      <c r="Z468" s="15">
        <v>0.0</v>
      </c>
      <c r="AA468" s="10" t="s">
        <v>309</v>
      </c>
      <c r="AB468" s="10" t="s">
        <v>50</v>
      </c>
      <c r="AC468" s="10" t="s">
        <v>71</v>
      </c>
      <c r="AD468" s="10"/>
      <c r="AE468" s="10" t="s">
        <v>1389</v>
      </c>
      <c r="AF468" s="8" t="s">
        <v>73</v>
      </c>
      <c r="AG468" s="10"/>
      <c r="AH468" s="16"/>
      <c r="AI468" s="17"/>
      <c r="AJ468" s="44"/>
      <c r="AK468" s="10"/>
    </row>
    <row r="469" ht="15.75" customHeight="1">
      <c r="A469" s="48">
        <v>45995.0</v>
      </c>
      <c r="B469" s="8" t="str">
        <f t="shared" si="1"/>
        <v>06 A 18</v>
      </c>
      <c r="C469" s="9" t="str">
        <f t="shared" si="2"/>
        <v>08:00 a 10:00</v>
      </c>
      <c r="D469" s="10" t="s">
        <v>653</v>
      </c>
      <c r="E469" s="10" t="s">
        <v>672</v>
      </c>
      <c r="F469" s="8">
        <v>2.0</v>
      </c>
      <c r="G469" s="10" t="s">
        <v>1390</v>
      </c>
      <c r="H469" s="43">
        <v>931461.0</v>
      </c>
      <c r="I469" s="10">
        <v>4.6766278E7</v>
      </c>
      <c r="J469" s="10" t="s">
        <v>86</v>
      </c>
      <c r="K469" s="10" t="s">
        <v>43</v>
      </c>
      <c r="L469" s="8" t="s">
        <v>512</v>
      </c>
      <c r="M469" s="8" t="s">
        <v>1391</v>
      </c>
      <c r="N469" s="10" t="s">
        <v>1392</v>
      </c>
      <c r="O469" s="47" t="s">
        <v>203</v>
      </c>
      <c r="P469" s="14">
        <v>0.360416666666667</v>
      </c>
      <c r="Q469" s="14">
        <v>0.414583333333333</v>
      </c>
      <c r="R469" s="14">
        <v>0.360416666666667</v>
      </c>
      <c r="S469" s="14" t="s">
        <v>47</v>
      </c>
      <c r="T469" s="14" t="s">
        <v>47</v>
      </c>
      <c r="U469" s="14" t="s">
        <v>47</v>
      </c>
      <c r="V469" s="14" t="s">
        <v>47</v>
      </c>
      <c r="W469" s="10" t="s">
        <v>1393</v>
      </c>
      <c r="X469" s="15">
        <v>0.0</v>
      </c>
      <c r="Y469" s="15">
        <v>1.0</v>
      </c>
      <c r="Z469" s="15">
        <v>0.0</v>
      </c>
      <c r="AA469" s="10" t="s">
        <v>205</v>
      </c>
      <c r="AB469" s="10" t="s">
        <v>50</v>
      </c>
      <c r="AC469" s="10" t="s">
        <v>51</v>
      </c>
      <c r="AD469" s="10"/>
      <c r="AE469" s="10" t="s">
        <v>116</v>
      </c>
      <c r="AF469" s="8" t="s">
        <v>440</v>
      </c>
      <c r="AG469" s="10"/>
      <c r="AH469" s="16"/>
      <c r="AI469" s="17"/>
      <c r="AJ469" s="44"/>
      <c r="AK469" s="10"/>
    </row>
    <row r="470" ht="15.75" customHeight="1">
      <c r="A470" s="48">
        <v>45995.0</v>
      </c>
      <c r="B470" s="8" t="str">
        <f t="shared" si="1"/>
        <v>06 A 18</v>
      </c>
      <c r="C470" s="9" t="str">
        <f t="shared" si="2"/>
        <v>08:00 a 10:00</v>
      </c>
      <c r="D470" s="10" t="s">
        <v>653</v>
      </c>
      <c r="E470" s="10" t="s">
        <v>658</v>
      </c>
      <c r="F470" s="8">
        <v>2.0</v>
      </c>
      <c r="G470" s="10" t="s">
        <v>1394</v>
      </c>
      <c r="H470" s="43">
        <v>921136.0</v>
      </c>
      <c r="I470" s="10">
        <v>4.6766289E7</v>
      </c>
      <c r="J470" s="10" t="s">
        <v>42</v>
      </c>
      <c r="K470" s="10" t="s">
        <v>44</v>
      </c>
      <c r="L470" s="8"/>
      <c r="M470" s="8" t="s">
        <v>44</v>
      </c>
      <c r="N470" s="10" t="s">
        <v>1395</v>
      </c>
      <c r="O470" s="47" t="s">
        <v>46</v>
      </c>
      <c r="P470" s="14">
        <v>0.343055555555556</v>
      </c>
      <c r="Q470" s="14">
        <v>0.429166666666667</v>
      </c>
      <c r="R470" s="14">
        <v>0.345138888888889</v>
      </c>
      <c r="S470" s="14" t="s">
        <v>47</v>
      </c>
      <c r="T470" s="14" t="s">
        <v>47</v>
      </c>
      <c r="U470" s="14" t="s">
        <v>47</v>
      </c>
      <c r="V470" s="14" t="s">
        <v>47</v>
      </c>
      <c r="W470" s="10" t="s">
        <v>1396</v>
      </c>
      <c r="X470" s="15">
        <v>0.0</v>
      </c>
      <c r="Y470" s="15">
        <v>1.0</v>
      </c>
      <c r="Z470" s="15">
        <v>0.0</v>
      </c>
      <c r="AA470" s="10" t="s">
        <v>226</v>
      </c>
      <c r="AB470" s="10" t="s">
        <v>50</v>
      </c>
      <c r="AC470" s="10" t="s">
        <v>51</v>
      </c>
      <c r="AD470" s="10" t="s">
        <v>569</v>
      </c>
      <c r="AE470" s="10" t="s">
        <v>620</v>
      </c>
      <c r="AF470" s="8" t="s">
        <v>73</v>
      </c>
      <c r="AG470" s="10"/>
      <c r="AH470" s="16"/>
      <c r="AI470" s="17"/>
      <c r="AJ470" s="44"/>
      <c r="AK470" s="10"/>
    </row>
    <row r="471" ht="15.75" customHeight="1">
      <c r="A471" s="48">
        <v>45995.0</v>
      </c>
      <c r="B471" s="8" t="str">
        <f t="shared" si="1"/>
        <v>06 A 18</v>
      </c>
      <c r="C471" s="9" t="str">
        <f t="shared" si="2"/>
        <v>08:00 a 10:00</v>
      </c>
      <c r="D471" s="10" t="s">
        <v>653</v>
      </c>
      <c r="E471" s="10" t="s">
        <v>676</v>
      </c>
      <c r="F471" s="8">
        <v>2.0</v>
      </c>
      <c r="G471" s="10" t="s">
        <v>677</v>
      </c>
      <c r="H471" s="43">
        <v>920661.0</v>
      </c>
      <c r="I471" s="10">
        <v>4.6766304E7</v>
      </c>
      <c r="J471" s="10" t="s">
        <v>181</v>
      </c>
      <c r="K471" s="10" t="s">
        <v>43</v>
      </c>
      <c r="L471" s="8" t="s">
        <v>285</v>
      </c>
      <c r="M471" s="8"/>
      <c r="N471" s="10" t="s">
        <v>1397</v>
      </c>
      <c r="O471" s="47" t="s">
        <v>101</v>
      </c>
      <c r="P471" s="14">
        <v>0.345833333333333</v>
      </c>
      <c r="Q471" s="14">
        <v>0.352777777777778</v>
      </c>
      <c r="R471" s="14">
        <v>0.347222222222222</v>
      </c>
      <c r="S471" s="14" t="s">
        <v>47</v>
      </c>
      <c r="T471" s="14" t="s">
        <v>47</v>
      </c>
      <c r="U471" s="14" t="s">
        <v>47</v>
      </c>
      <c r="V471" s="14" t="s">
        <v>47</v>
      </c>
      <c r="W471" s="10" t="s">
        <v>1398</v>
      </c>
      <c r="X471" s="15">
        <v>0.0</v>
      </c>
      <c r="Y471" s="15">
        <v>0.0</v>
      </c>
      <c r="Z471" s="15">
        <v>0.0</v>
      </c>
      <c r="AA471" s="10" t="s">
        <v>103</v>
      </c>
      <c r="AB471" s="10" t="s">
        <v>50</v>
      </c>
      <c r="AC471" s="10" t="s">
        <v>51</v>
      </c>
      <c r="AD471" s="10"/>
      <c r="AE471" s="10"/>
      <c r="AF471" s="8" t="s">
        <v>52</v>
      </c>
      <c r="AG471" s="10"/>
      <c r="AH471" s="16"/>
      <c r="AI471" s="17"/>
      <c r="AJ471" s="44"/>
      <c r="AK471" s="10"/>
    </row>
    <row r="472" ht="15.75" customHeight="1">
      <c r="A472" s="48">
        <v>45995.0</v>
      </c>
      <c r="B472" s="8" t="str">
        <f t="shared" si="1"/>
        <v>06 A 18</v>
      </c>
      <c r="C472" s="9" t="str">
        <f t="shared" si="2"/>
        <v>08:00 a 10:00</v>
      </c>
      <c r="D472" s="10" t="s">
        <v>653</v>
      </c>
      <c r="E472" s="10" t="s">
        <v>242</v>
      </c>
      <c r="F472" s="8">
        <v>2.0</v>
      </c>
      <c r="G472" s="10" t="s">
        <v>243</v>
      </c>
      <c r="H472" s="43">
        <v>941217.0</v>
      </c>
      <c r="I472" s="10">
        <v>4.6766319E7</v>
      </c>
      <c r="J472" s="10" t="s">
        <v>152</v>
      </c>
      <c r="K472" s="10" t="s">
        <v>43</v>
      </c>
      <c r="L472" s="8" t="s">
        <v>174</v>
      </c>
      <c r="M472" s="8" t="s">
        <v>1399</v>
      </c>
      <c r="N472" s="10" t="s">
        <v>1400</v>
      </c>
      <c r="O472" s="47" t="s">
        <v>484</v>
      </c>
      <c r="P472" s="14">
        <v>0.347916666666667</v>
      </c>
      <c r="Q472" s="14">
        <v>0.3625</v>
      </c>
      <c r="R472" s="14">
        <v>0.347916666666667</v>
      </c>
      <c r="S472" s="14" t="s">
        <v>47</v>
      </c>
      <c r="T472" s="14" t="s">
        <v>47</v>
      </c>
      <c r="U472" s="14" t="s">
        <v>47</v>
      </c>
      <c r="V472" s="14" t="s">
        <v>47</v>
      </c>
      <c r="W472" s="10" t="s">
        <v>1401</v>
      </c>
      <c r="X472" s="15">
        <v>0.0</v>
      </c>
      <c r="Y472" s="15">
        <v>1.0</v>
      </c>
      <c r="Z472" s="15">
        <v>0.0</v>
      </c>
      <c r="AA472" s="10" t="s">
        <v>156</v>
      </c>
      <c r="AB472" s="10" t="s">
        <v>50</v>
      </c>
      <c r="AC472" s="10" t="s">
        <v>330</v>
      </c>
      <c r="AD472" s="10"/>
      <c r="AE472" s="10" t="s">
        <v>104</v>
      </c>
      <c r="AF472" s="8" t="s">
        <v>177</v>
      </c>
      <c r="AG472" s="10"/>
      <c r="AH472" s="16"/>
      <c r="AI472" s="17"/>
      <c r="AJ472" s="44"/>
      <c r="AK472" s="10"/>
    </row>
    <row r="473" ht="15.75" customHeight="1">
      <c r="A473" s="48">
        <v>45995.0</v>
      </c>
      <c r="B473" s="8" t="str">
        <f t="shared" si="1"/>
        <v>06 A 18</v>
      </c>
      <c r="C473" s="9" t="str">
        <f t="shared" si="2"/>
        <v>08:00 a 10:00</v>
      </c>
      <c r="D473" s="10" t="s">
        <v>653</v>
      </c>
      <c r="E473" s="10" t="s">
        <v>676</v>
      </c>
      <c r="F473" s="8">
        <v>2.0</v>
      </c>
      <c r="G473" s="10" t="s">
        <v>677</v>
      </c>
      <c r="H473" s="43">
        <v>920539.0</v>
      </c>
      <c r="I473" s="10">
        <v>4.676633E7</v>
      </c>
      <c r="J473" s="10" t="s">
        <v>181</v>
      </c>
      <c r="K473" s="10" t="s">
        <v>125</v>
      </c>
      <c r="L473" s="8"/>
      <c r="M473" s="8"/>
      <c r="N473" s="10" t="s">
        <v>553</v>
      </c>
      <c r="O473" s="47" t="s">
        <v>101</v>
      </c>
      <c r="P473" s="14">
        <v>0.352083333333333</v>
      </c>
      <c r="Q473" s="14">
        <v>0.361805555555556</v>
      </c>
      <c r="R473" s="14">
        <v>0.359027777777778</v>
      </c>
      <c r="S473" s="14" t="s">
        <v>47</v>
      </c>
      <c r="T473" s="14" t="s">
        <v>47</v>
      </c>
      <c r="U473" s="14" t="s">
        <v>47</v>
      </c>
      <c r="V473" s="14" t="s">
        <v>47</v>
      </c>
      <c r="W473" s="10" t="s">
        <v>1402</v>
      </c>
      <c r="X473" s="15">
        <v>0.0</v>
      </c>
      <c r="Y473" s="15">
        <v>0.0</v>
      </c>
      <c r="Z473" s="15">
        <v>0.0</v>
      </c>
      <c r="AA473" s="10" t="s">
        <v>216</v>
      </c>
      <c r="AB473" s="10" t="s">
        <v>50</v>
      </c>
      <c r="AC473" s="10" t="s">
        <v>51</v>
      </c>
      <c r="AD473" s="10"/>
      <c r="AE473" s="10"/>
      <c r="AF473" s="8" t="s">
        <v>52</v>
      </c>
      <c r="AG473" s="10"/>
      <c r="AH473" s="16"/>
      <c r="AI473" s="17"/>
      <c r="AJ473" s="44"/>
      <c r="AK473" s="10"/>
    </row>
    <row r="474" ht="15.75" customHeight="1">
      <c r="A474" s="48">
        <v>45995.0</v>
      </c>
      <c r="B474" s="8" t="str">
        <f t="shared" si="1"/>
        <v>06 A 18</v>
      </c>
      <c r="C474" s="9" t="str">
        <f t="shared" si="2"/>
        <v>08:00 a 10:00</v>
      </c>
      <c r="D474" s="10" t="s">
        <v>653</v>
      </c>
      <c r="E474" s="10" t="s">
        <v>658</v>
      </c>
      <c r="F474" s="8">
        <v>2.0</v>
      </c>
      <c r="G474" s="10" t="s">
        <v>727</v>
      </c>
      <c r="H474" s="43">
        <v>920732.0</v>
      </c>
      <c r="I474" s="10">
        <v>4.6766369E7</v>
      </c>
      <c r="J474" s="10" t="s">
        <v>42</v>
      </c>
      <c r="K474" s="10" t="s">
        <v>43</v>
      </c>
      <c r="L474" s="8" t="s">
        <v>285</v>
      </c>
      <c r="M474" s="8"/>
      <c r="N474" s="10" t="s">
        <v>1403</v>
      </c>
      <c r="O474" s="47" t="s">
        <v>191</v>
      </c>
      <c r="P474" s="14">
        <v>0.361111111111111</v>
      </c>
      <c r="Q474" s="14">
        <v>0.381944444444444</v>
      </c>
      <c r="R474" s="14">
        <v>0.361111111111111</v>
      </c>
      <c r="S474" s="14" t="s">
        <v>47</v>
      </c>
      <c r="T474" s="14" t="s">
        <v>47</v>
      </c>
      <c r="U474" s="14" t="s">
        <v>47</v>
      </c>
      <c r="V474" s="14" t="s">
        <v>47</v>
      </c>
      <c r="W474" s="10" t="s">
        <v>1404</v>
      </c>
      <c r="X474" s="15">
        <v>0.0</v>
      </c>
      <c r="Y474" s="15">
        <v>0.0</v>
      </c>
      <c r="Z474" s="15">
        <v>0.0</v>
      </c>
      <c r="AA474" s="10" t="s">
        <v>193</v>
      </c>
      <c r="AB474" s="10" t="s">
        <v>50</v>
      </c>
      <c r="AC474" s="10" t="s">
        <v>51</v>
      </c>
      <c r="AD474" s="10"/>
      <c r="AE474" s="10"/>
      <c r="AF474" s="8" t="s">
        <v>52</v>
      </c>
      <c r="AG474" s="10"/>
      <c r="AH474" s="16"/>
      <c r="AI474" s="17"/>
      <c r="AJ474" s="44"/>
      <c r="AK474" s="10"/>
    </row>
    <row r="475" ht="15.75" customHeight="1">
      <c r="A475" s="48">
        <v>45995.0</v>
      </c>
      <c r="B475" s="8" t="str">
        <f t="shared" si="1"/>
        <v>06 A 18</v>
      </c>
      <c r="C475" s="9" t="str">
        <f t="shared" si="2"/>
        <v>08:00 a 10:00</v>
      </c>
      <c r="D475" s="10" t="s">
        <v>653</v>
      </c>
      <c r="E475" s="10" t="s">
        <v>1405</v>
      </c>
      <c r="F475" s="8">
        <v>2.0</v>
      </c>
      <c r="G475" s="10" t="s">
        <v>761</v>
      </c>
      <c r="H475" s="43">
        <v>920650.0</v>
      </c>
      <c r="I475" s="10">
        <v>4.6766397E7</v>
      </c>
      <c r="J475" s="10" t="s">
        <v>42</v>
      </c>
      <c r="K475" s="10" t="s">
        <v>432</v>
      </c>
      <c r="L475" s="8"/>
      <c r="M475" s="8"/>
      <c r="N475" s="10" t="s">
        <v>1406</v>
      </c>
      <c r="O475" s="47" t="s">
        <v>56</v>
      </c>
      <c r="P475" s="14">
        <v>0.357638888888889</v>
      </c>
      <c r="Q475" s="14">
        <v>0.366666666666667</v>
      </c>
      <c r="R475" s="14">
        <v>0.3625</v>
      </c>
      <c r="S475" s="14" t="s">
        <v>47</v>
      </c>
      <c r="T475" s="14" t="s">
        <v>47</v>
      </c>
      <c r="U475" s="14" t="s">
        <v>47</v>
      </c>
      <c r="V475" s="14" t="s">
        <v>47</v>
      </c>
      <c r="W475" s="10" t="s">
        <v>1407</v>
      </c>
      <c r="X475" s="15">
        <v>0.0</v>
      </c>
      <c r="Y475" s="15">
        <v>0.0</v>
      </c>
      <c r="Z475" s="15">
        <v>0.0</v>
      </c>
      <c r="AA475" s="10" t="s">
        <v>58</v>
      </c>
      <c r="AB475" s="10" t="s">
        <v>50</v>
      </c>
      <c r="AC475" s="10" t="s">
        <v>71</v>
      </c>
      <c r="AD475" s="10"/>
      <c r="AE475" s="10"/>
      <c r="AF475" s="8" t="s">
        <v>52</v>
      </c>
      <c r="AG475" s="10"/>
      <c r="AH475" s="16"/>
      <c r="AI475" s="17"/>
      <c r="AJ475" s="44"/>
      <c r="AK475" s="10"/>
    </row>
    <row r="476" ht="15.75" customHeight="1">
      <c r="A476" s="48">
        <v>45995.0</v>
      </c>
      <c r="B476" s="8" t="str">
        <f t="shared" si="1"/>
        <v>06 A 18</v>
      </c>
      <c r="C476" s="9" t="str">
        <f t="shared" si="2"/>
        <v>08:00 a 10:00</v>
      </c>
      <c r="D476" s="10" t="s">
        <v>653</v>
      </c>
      <c r="E476" s="10" t="s">
        <v>242</v>
      </c>
      <c r="F476" s="8">
        <v>2.0</v>
      </c>
      <c r="G476" s="10" t="s">
        <v>1408</v>
      </c>
      <c r="H476" s="43">
        <v>941216.0</v>
      </c>
      <c r="I476" s="10">
        <v>4.6766457E7</v>
      </c>
      <c r="J476" s="10" t="s">
        <v>152</v>
      </c>
      <c r="K476" s="10" t="s">
        <v>87</v>
      </c>
      <c r="L476" s="8"/>
      <c r="M476" s="8"/>
      <c r="N476" s="10" t="s">
        <v>1409</v>
      </c>
      <c r="O476" s="47" t="s">
        <v>228</v>
      </c>
      <c r="P476" s="14">
        <v>0.365277777777778</v>
      </c>
      <c r="Q476" s="14">
        <v>0.374305555555556</v>
      </c>
      <c r="R476" s="14">
        <v>0.365277777777778</v>
      </c>
      <c r="S476" s="14" t="s">
        <v>47</v>
      </c>
      <c r="T476" s="14" t="s">
        <v>47</v>
      </c>
      <c r="U476" s="14" t="s">
        <v>47</v>
      </c>
      <c r="V476" s="14" t="s">
        <v>47</v>
      </c>
      <c r="W476" s="10" t="s">
        <v>1410</v>
      </c>
      <c r="X476" s="15">
        <v>0.0</v>
      </c>
      <c r="Y476" s="15">
        <v>0.0</v>
      </c>
      <c r="Z476" s="15">
        <v>0.0</v>
      </c>
      <c r="AA476" s="10" t="s">
        <v>515</v>
      </c>
      <c r="AB476" s="10" t="s">
        <v>50</v>
      </c>
      <c r="AC476" s="10" t="s">
        <v>51</v>
      </c>
      <c r="AD476" s="10"/>
      <c r="AE476" s="10"/>
      <c r="AF476" s="8" t="s">
        <v>52</v>
      </c>
      <c r="AG476" s="10"/>
      <c r="AH476" s="16"/>
      <c r="AI476" s="17"/>
      <c r="AJ476" s="44"/>
      <c r="AK476" s="10"/>
    </row>
    <row r="477" ht="15.75" customHeight="1">
      <c r="A477" s="48">
        <v>45995.0</v>
      </c>
      <c r="B477" s="8" t="str">
        <f t="shared" si="1"/>
        <v>06 A 18</v>
      </c>
      <c r="C477" s="9" t="str">
        <f t="shared" si="2"/>
        <v>08:00 a 10:00</v>
      </c>
      <c r="D477" s="10" t="s">
        <v>653</v>
      </c>
      <c r="E477" s="10" t="s">
        <v>697</v>
      </c>
      <c r="F477" s="8">
        <v>2.0</v>
      </c>
      <c r="G477" s="10" t="s">
        <v>774</v>
      </c>
      <c r="H477" s="43">
        <v>921154.0</v>
      </c>
      <c r="I477" s="10">
        <v>4.6766598E7</v>
      </c>
      <c r="J477" s="10" t="s">
        <v>42</v>
      </c>
      <c r="K477" s="10" t="s">
        <v>43</v>
      </c>
      <c r="L477" s="8" t="s">
        <v>174</v>
      </c>
      <c r="M477" s="8" t="s">
        <v>118</v>
      </c>
      <c r="N477" s="10" t="s">
        <v>1411</v>
      </c>
      <c r="O477" s="47" t="s">
        <v>228</v>
      </c>
      <c r="P477" s="14">
        <v>0.385416666666667</v>
      </c>
      <c r="Q477" s="14">
        <v>0.397916666666667</v>
      </c>
      <c r="R477" s="14">
        <v>0.385416666666667</v>
      </c>
      <c r="S477" s="14" t="s">
        <v>47</v>
      </c>
      <c r="T477" s="14" t="s">
        <v>47</v>
      </c>
      <c r="U477" s="14" t="s">
        <v>47</v>
      </c>
      <c r="V477" s="14" t="s">
        <v>47</v>
      </c>
      <c r="W477" s="10" t="s">
        <v>1412</v>
      </c>
      <c r="X477" s="15">
        <v>0.0</v>
      </c>
      <c r="Y477" s="15">
        <v>1.0</v>
      </c>
      <c r="Z477" s="15">
        <v>0.0</v>
      </c>
      <c r="AA477" s="10" t="s">
        <v>515</v>
      </c>
      <c r="AB477" s="10" t="s">
        <v>50</v>
      </c>
      <c r="AC477" s="10" t="s">
        <v>51</v>
      </c>
      <c r="AD477" s="10"/>
      <c r="AE477" s="10" t="s">
        <v>782</v>
      </c>
      <c r="AF477" s="8" t="s">
        <v>177</v>
      </c>
      <c r="AG477" s="10"/>
      <c r="AH477" s="16"/>
      <c r="AI477" s="17"/>
      <c r="AJ477" s="44"/>
      <c r="AK477" s="10"/>
    </row>
    <row r="478" ht="15.75" customHeight="1">
      <c r="A478" s="48">
        <v>45995.0</v>
      </c>
      <c r="B478" s="8" t="str">
        <f t="shared" si="1"/>
        <v>06 A 18</v>
      </c>
      <c r="C478" s="9" t="str">
        <f t="shared" si="2"/>
        <v>08:00 a 10:00</v>
      </c>
      <c r="D478" s="10" t="s">
        <v>653</v>
      </c>
      <c r="E478" s="10" t="s">
        <v>697</v>
      </c>
      <c r="F478" s="8">
        <v>2.0</v>
      </c>
      <c r="G478" s="10" t="s">
        <v>723</v>
      </c>
      <c r="H478" s="43">
        <v>920639.0</v>
      </c>
      <c r="I478" s="10">
        <v>4.6766609E7</v>
      </c>
      <c r="J478" s="10" t="s">
        <v>42</v>
      </c>
      <c r="K478" s="10" t="s">
        <v>54</v>
      </c>
      <c r="L478" s="8"/>
      <c r="M478" s="8"/>
      <c r="N478" s="10" t="s">
        <v>1413</v>
      </c>
      <c r="O478" s="47" t="s">
        <v>237</v>
      </c>
      <c r="P478" s="14">
        <v>0.380555555555556</v>
      </c>
      <c r="Q478" s="14">
        <v>0.406944444444444</v>
      </c>
      <c r="R478" s="14">
        <v>0.380555555555556</v>
      </c>
      <c r="S478" s="14">
        <v>0.402777777777778</v>
      </c>
      <c r="T478" s="14" t="s">
        <v>47</v>
      </c>
      <c r="U478" s="14" t="s">
        <v>47</v>
      </c>
      <c r="V478" s="14" t="s">
        <v>47</v>
      </c>
      <c r="W478" s="10" t="s">
        <v>1414</v>
      </c>
      <c r="X478" s="15">
        <v>0.0</v>
      </c>
      <c r="Y478" s="15">
        <v>0.0</v>
      </c>
      <c r="Z478" s="15">
        <v>0.0</v>
      </c>
      <c r="AA478" s="10" t="s">
        <v>270</v>
      </c>
      <c r="AB478" s="10" t="s">
        <v>50</v>
      </c>
      <c r="AC478" s="10" t="s">
        <v>51</v>
      </c>
      <c r="AD478" s="10" t="s">
        <v>569</v>
      </c>
      <c r="AE478" s="10"/>
      <c r="AF478" s="8" t="s">
        <v>52</v>
      </c>
      <c r="AG478" s="10"/>
      <c r="AH478" s="16"/>
      <c r="AI478" s="17"/>
      <c r="AJ478" s="44"/>
      <c r="AK478" s="10"/>
    </row>
    <row r="479" ht="15.75" customHeight="1">
      <c r="A479" s="48">
        <v>45995.0</v>
      </c>
      <c r="B479" s="8" t="str">
        <f t="shared" si="1"/>
        <v>06 A 18</v>
      </c>
      <c r="C479" s="9" t="str">
        <f t="shared" si="2"/>
        <v>08:00 a 10:00</v>
      </c>
      <c r="D479" s="10" t="s">
        <v>653</v>
      </c>
      <c r="E479" s="10" t="s">
        <v>672</v>
      </c>
      <c r="F479" s="8">
        <v>2.0</v>
      </c>
      <c r="G479" s="10" t="s">
        <v>1415</v>
      </c>
      <c r="H479" s="43">
        <v>931444.0</v>
      </c>
      <c r="I479" s="10">
        <v>4.6766668E7</v>
      </c>
      <c r="J479" s="10" t="s">
        <v>86</v>
      </c>
      <c r="K479" s="10" t="s">
        <v>692</v>
      </c>
      <c r="L479" s="8"/>
      <c r="M479" s="8" t="s">
        <v>693</v>
      </c>
      <c r="N479" s="10" t="s">
        <v>1416</v>
      </c>
      <c r="O479" s="47" t="s">
        <v>253</v>
      </c>
      <c r="P479" s="14">
        <v>0.388888888888889</v>
      </c>
      <c r="Q479" s="14">
        <v>0.427777777777778</v>
      </c>
      <c r="R479" s="14">
        <v>0.392361111111111</v>
      </c>
      <c r="S479" s="14" t="s">
        <v>47</v>
      </c>
      <c r="T479" s="14" t="s">
        <v>47</v>
      </c>
      <c r="U479" s="14" t="s">
        <v>47</v>
      </c>
      <c r="V479" s="14" t="s">
        <v>47</v>
      </c>
      <c r="W479" s="10" t="s">
        <v>1417</v>
      </c>
      <c r="X479" s="15">
        <v>1.0</v>
      </c>
      <c r="Y479" s="15">
        <v>0.0</v>
      </c>
      <c r="Z479" s="15">
        <v>0.0</v>
      </c>
      <c r="AA479" s="10" t="s">
        <v>255</v>
      </c>
      <c r="AB479" s="10" t="s">
        <v>50</v>
      </c>
      <c r="AC479" s="10" t="s">
        <v>71</v>
      </c>
      <c r="AD479" s="10"/>
      <c r="AE479" s="10" t="s">
        <v>294</v>
      </c>
      <c r="AF479" s="8" t="s">
        <v>73</v>
      </c>
      <c r="AG479" s="10"/>
      <c r="AH479" s="16"/>
      <c r="AI479" s="17"/>
      <c r="AJ479" s="44"/>
      <c r="AK479" s="10"/>
    </row>
    <row r="480" ht="15.75" customHeight="1">
      <c r="A480" s="48">
        <v>45995.0</v>
      </c>
      <c r="B480" s="8" t="str">
        <f t="shared" si="1"/>
        <v>06 A 18</v>
      </c>
      <c r="C480" s="9" t="str">
        <f t="shared" si="2"/>
        <v>08:00 a 10:00</v>
      </c>
      <c r="D480" s="10" t="s">
        <v>653</v>
      </c>
      <c r="E480" s="10" t="s">
        <v>242</v>
      </c>
      <c r="F480" s="8">
        <v>2.0</v>
      </c>
      <c r="G480" s="10" t="s">
        <v>243</v>
      </c>
      <c r="H480" s="43">
        <v>941218.0</v>
      </c>
      <c r="I480" s="10">
        <v>4.6766783E7</v>
      </c>
      <c r="J480" s="10" t="s">
        <v>152</v>
      </c>
      <c r="K480" s="10" t="s">
        <v>43</v>
      </c>
      <c r="L480" s="8" t="s">
        <v>174</v>
      </c>
      <c r="M480" s="8" t="s">
        <v>118</v>
      </c>
      <c r="N480" s="10" t="s">
        <v>1418</v>
      </c>
      <c r="O480" s="47" t="s">
        <v>154</v>
      </c>
      <c r="P480" s="14">
        <v>0.405555555555556</v>
      </c>
      <c r="Q480" s="14">
        <v>0.515972222222222</v>
      </c>
      <c r="R480" s="14">
        <v>0.405555555555556</v>
      </c>
      <c r="S480" s="14">
        <v>0.405555555555556</v>
      </c>
      <c r="T480" s="14" t="s">
        <v>47</v>
      </c>
      <c r="U480" s="14" t="s">
        <v>47</v>
      </c>
      <c r="V480" s="14" t="s">
        <v>47</v>
      </c>
      <c r="W480" s="10" t="s">
        <v>1419</v>
      </c>
      <c r="X480" s="15">
        <v>0.0</v>
      </c>
      <c r="Y480" s="15">
        <v>1.0</v>
      </c>
      <c r="Z480" s="15">
        <v>0.0</v>
      </c>
      <c r="AA480" s="10" t="s">
        <v>509</v>
      </c>
      <c r="AB480" s="10" t="s">
        <v>50</v>
      </c>
      <c r="AC480" s="10" t="s">
        <v>51</v>
      </c>
      <c r="AD480" s="10"/>
      <c r="AE480" s="10"/>
      <c r="AF480" s="8" t="s">
        <v>177</v>
      </c>
      <c r="AG480" s="10"/>
      <c r="AH480" s="16"/>
      <c r="AI480" s="17"/>
      <c r="AJ480" s="44"/>
      <c r="AK480" s="10"/>
    </row>
    <row r="481" ht="15.75" customHeight="1">
      <c r="A481" s="48">
        <v>45995.0</v>
      </c>
      <c r="B481" s="8" t="str">
        <f t="shared" si="1"/>
        <v>06 A 18</v>
      </c>
      <c r="C481" s="9" t="str">
        <f t="shared" si="2"/>
        <v>08:00 a 10:00</v>
      </c>
      <c r="D481" s="10" t="s">
        <v>653</v>
      </c>
      <c r="E481" s="10" t="s">
        <v>242</v>
      </c>
      <c r="F481" s="8">
        <v>2.0</v>
      </c>
      <c r="G481" s="10" t="s">
        <v>665</v>
      </c>
      <c r="H481" s="43">
        <v>941131.0</v>
      </c>
      <c r="I481" s="10">
        <v>4.6766857E7</v>
      </c>
      <c r="J481" s="10" t="s">
        <v>152</v>
      </c>
      <c r="K481" s="10" t="s">
        <v>43</v>
      </c>
      <c r="L481" s="8" t="s">
        <v>561</v>
      </c>
      <c r="M481" s="8" t="s">
        <v>118</v>
      </c>
      <c r="N481" s="10" t="s">
        <v>1420</v>
      </c>
      <c r="O481" s="47" t="s">
        <v>228</v>
      </c>
      <c r="P481" s="14">
        <v>0.415972222222222</v>
      </c>
      <c r="Q481" s="14">
        <v>0.426388888888889</v>
      </c>
      <c r="R481" s="14">
        <v>0.415972222222222</v>
      </c>
      <c r="S481" s="14" t="s">
        <v>47</v>
      </c>
      <c r="T481" s="14" t="s">
        <v>47</v>
      </c>
      <c r="U481" s="14" t="s">
        <v>47</v>
      </c>
      <c r="V481" s="14" t="s">
        <v>47</v>
      </c>
      <c r="W481" s="10" t="s">
        <v>1421</v>
      </c>
      <c r="X481" s="15">
        <v>0.0</v>
      </c>
      <c r="Y481" s="15">
        <v>1.0</v>
      </c>
      <c r="Z481" s="15">
        <v>0.0</v>
      </c>
      <c r="AA481" s="10" t="s">
        <v>515</v>
      </c>
      <c r="AB481" s="10" t="s">
        <v>50</v>
      </c>
      <c r="AC481" s="10" t="s">
        <v>51</v>
      </c>
      <c r="AD481" s="10"/>
      <c r="AE481" s="10" t="s">
        <v>1422</v>
      </c>
      <c r="AF481" s="8" t="s">
        <v>177</v>
      </c>
      <c r="AG481" s="10" t="s">
        <v>73</v>
      </c>
      <c r="AH481" s="16"/>
      <c r="AI481" s="17"/>
      <c r="AJ481" s="44"/>
      <c r="AK481" s="10"/>
    </row>
    <row r="482" ht="15.75" customHeight="1">
      <c r="A482" s="48">
        <v>45995.0</v>
      </c>
      <c r="B482" s="8" t="str">
        <f t="shared" si="1"/>
        <v>06 A 18</v>
      </c>
      <c r="C482" s="9" t="str">
        <f t="shared" si="2"/>
        <v>08:00 a 10:00</v>
      </c>
      <c r="D482" s="10" t="s">
        <v>653</v>
      </c>
      <c r="E482" s="10" t="s">
        <v>658</v>
      </c>
      <c r="F482" s="8">
        <v>2.0</v>
      </c>
      <c r="G482" s="10" t="s">
        <v>249</v>
      </c>
      <c r="H482" s="43">
        <v>920766.0</v>
      </c>
      <c r="I482" s="10">
        <v>4.6766866E7</v>
      </c>
      <c r="J482" s="10" t="s">
        <v>42</v>
      </c>
      <c r="K482" s="10" t="s">
        <v>43</v>
      </c>
      <c r="L482" s="8" t="s">
        <v>581</v>
      </c>
      <c r="M482" s="8"/>
      <c r="N482" s="10" t="s">
        <v>1423</v>
      </c>
      <c r="O482" s="47" t="s">
        <v>135</v>
      </c>
      <c r="P482" s="14">
        <v>0.413194444444444</v>
      </c>
      <c r="Q482" s="14">
        <v>0.43125</v>
      </c>
      <c r="R482" s="14">
        <v>0.427777777777778</v>
      </c>
      <c r="S482" s="14" t="s">
        <v>47</v>
      </c>
      <c r="T482" s="14" t="s">
        <v>47</v>
      </c>
      <c r="U482" s="14" t="s">
        <v>47</v>
      </c>
      <c r="V482" s="14" t="s">
        <v>47</v>
      </c>
      <c r="W482" s="10" t="s">
        <v>1424</v>
      </c>
      <c r="X482" s="15">
        <v>0.0</v>
      </c>
      <c r="Y482" s="15">
        <v>0.0</v>
      </c>
      <c r="Z482" s="15">
        <v>0.0</v>
      </c>
      <c r="AA482" s="10" t="s">
        <v>95</v>
      </c>
      <c r="AB482" s="10" t="s">
        <v>50</v>
      </c>
      <c r="AC482" s="10" t="s">
        <v>51</v>
      </c>
      <c r="AD482" s="10"/>
      <c r="AE482" s="10"/>
      <c r="AF482" s="8" t="s">
        <v>52</v>
      </c>
      <c r="AG482" s="10"/>
      <c r="AH482" s="16"/>
      <c r="AI482" s="17"/>
      <c r="AJ482" s="44"/>
      <c r="AK482" s="10"/>
    </row>
    <row r="483" ht="15.75" customHeight="1">
      <c r="A483" s="48">
        <v>45995.0</v>
      </c>
      <c r="B483" s="8" t="str">
        <f t="shared" si="1"/>
        <v>06 A 18</v>
      </c>
      <c r="C483" s="9" t="str">
        <f t="shared" si="2"/>
        <v>08:00 a 10:00</v>
      </c>
      <c r="D483" s="10" t="s">
        <v>653</v>
      </c>
      <c r="E483" s="10" t="s">
        <v>1405</v>
      </c>
      <c r="F483" s="8">
        <v>2.0</v>
      </c>
      <c r="G483" s="10" t="s">
        <v>1359</v>
      </c>
      <c r="H483" s="43">
        <v>920849.0</v>
      </c>
      <c r="I483" s="10">
        <v>4.6766872E7</v>
      </c>
      <c r="J483" s="10" t="s">
        <v>42</v>
      </c>
      <c r="K483" s="10" t="s">
        <v>43</v>
      </c>
      <c r="L483" s="8" t="s">
        <v>285</v>
      </c>
      <c r="M483" s="8"/>
      <c r="N483" s="10" t="s">
        <v>1425</v>
      </c>
      <c r="O483" s="47" t="s">
        <v>135</v>
      </c>
      <c r="P483" s="14">
        <v>0.414583333333333</v>
      </c>
      <c r="Q483" s="14">
        <v>0.421527777777778</v>
      </c>
      <c r="R483" s="14">
        <v>0.414583333333333</v>
      </c>
      <c r="S483" s="14" t="s">
        <v>47</v>
      </c>
      <c r="T483" s="14" t="s">
        <v>47</v>
      </c>
      <c r="U483" s="14" t="s">
        <v>47</v>
      </c>
      <c r="V483" s="14" t="s">
        <v>47</v>
      </c>
      <c r="W483" s="10" t="s">
        <v>1426</v>
      </c>
      <c r="X483" s="15">
        <v>0.0</v>
      </c>
      <c r="Y483" s="15">
        <v>0.0</v>
      </c>
      <c r="Z483" s="15">
        <v>0.0</v>
      </c>
      <c r="AA483" s="10" t="s">
        <v>301</v>
      </c>
      <c r="AB483" s="10" t="s">
        <v>50</v>
      </c>
      <c r="AC483" s="10" t="s">
        <v>51</v>
      </c>
      <c r="AD483" s="10"/>
      <c r="AE483" s="10"/>
      <c r="AF483" s="8" t="s">
        <v>52</v>
      </c>
      <c r="AG483" s="10"/>
      <c r="AH483" s="16"/>
      <c r="AI483" s="17"/>
      <c r="AJ483" s="44"/>
      <c r="AK483" s="10"/>
    </row>
    <row r="484" ht="15.75" customHeight="1">
      <c r="A484" s="48">
        <v>45995.0</v>
      </c>
      <c r="B484" s="8" t="str">
        <f t="shared" si="1"/>
        <v>06 A 18</v>
      </c>
      <c r="C484" s="9" t="str">
        <f t="shared" si="2"/>
        <v>10:00 a 12:00</v>
      </c>
      <c r="D484" s="10" t="s">
        <v>653</v>
      </c>
      <c r="E484" s="10" t="s">
        <v>697</v>
      </c>
      <c r="F484" s="8">
        <v>2.0</v>
      </c>
      <c r="G484" s="10" t="s">
        <v>711</v>
      </c>
      <c r="H484" s="43">
        <v>920932.0</v>
      </c>
      <c r="I484" s="10">
        <v>4.6766945E7</v>
      </c>
      <c r="J484" s="10" t="s">
        <v>42</v>
      </c>
      <c r="K484" s="10" t="s">
        <v>581</v>
      </c>
      <c r="L484" s="8"/>
      <c r="M484" s="8"/>
      <c r="N484" s="10" t="s">
        <v>1427</v>
      </c>
      <c r="O484" s="47" t="s">
        <v>670</v>
      </c>
      <c r="P484" s="14">
        <v>0.417361111111111</v>
      </c>
      <c r="Q484" s="14">
        <v>0.458333333333333</v>
      </c>
      <c r="R484" s="14">
        <v>0.458333333333333</v>
      </c>
      <c r="S484" s="14" t="s">
        <v>47</v>
      </c>
      <c r="T484" s="14">
        <v>0.426388888888889</v>
      </c>
      <c r="U484" s="14">
        <v>0.426388888888889</v>
      </c>
      <c r="V484" s="14" t="s">
        <v>47</v>
      </c>
      <c r="W484" s="10" t="s">
        <v>1428</v>
      </c>
      <c r="X484" s="15">
        <v>0.0</v>
      </c>
      <c r="Y484" s="15">
        <v>0.0</v>
      </c>
      <c r="Z484" s="15">
        <v>0.0</v>
      </c>
      <c r="AA484" s="10" t="s">
        <v>309</v>
      </c>
      <c r="AB484" s="10" t="s">
        <v>50</v>
      </c>
      <c r="AC484" s="10" t="s">
        <v>330</v>
      </c>
      <c r="AD484" s="10"/>
      <c r="AE484" s="10"/>
      <c r="AF484" s="8" t="s">
        <v>52</v>
      </c>
      <c r="AG484" s="10"/>
      <c r="AH484" s="16"/>
      <c r="AI484" s="17"/>
      <c r="AJ484" s="44"/>
      <c r="AK484" s="10"/>
    </row>
    <row r="485" ht="15.75" customHeight="1">
      <c r="A485" s="48">
        <v>45995.0</v>
      </c>
      <c r="B485" s="8" t="str">
        <f t="shared" si="1"/>
        <v>06 A 18</v>
      </c>
      <c r="C485" s="9" t="str">
        <f t="shared" si="2"/>
        <v>10:00 a 12:00</v>
      </c>
      <c r="D485" s="10" t="s">
        <v>653</v>
      </c>
      <c r="E485" s="10" t="s">
        <v>1405</v>
      </c>
      <c r="F485" s="8">
        <v>2.0</v>
      </c>
      <c r="G485" s="10" t="s">
        <v>249</v>
      </c>
      <c r="H485" s="43">
        <v>920771.0</v>
      </c>
      <c r="I485" s="10">
        <v>4.6767003E7</v>
      </c>
      <c r="J485" s="10" t="s">
        <v>42</v>
      </c>
      <c r="K485" s="10" t="s">
        <v>43</v>
      </c>
      <c r="L485" s="8" t="s">
        <v>44</v>
      </c>
      <c r="M485" s="8"/>
      <c r="N485" s="10" t="s">
        <v>1429</v>
      </c>
      <c r="O485" s="47" t="s">
        <v>68</v>
      </c>
      <c r="P485" s="14">
        <v>0.420833333333333</v>
      </c>
      <c r="Q485" s="14">
        <v>0.472222222222222</v>
      </c>
      <c r="R485" s="14">
        <v>0.427083333333333</v>
      </c>
      <c r="S485" s="14" t="s">
        <v>47</v>
      </c>
      <c r="T485" s="14" t="s">
        <v>47</v>
      </c>
      <c r="U485" s="14" t="s">
        <v>47</v>
      </c>
      <c r="V485" s="14" t="s">
        <v>47</v>
      </c>
      <c r="W485" s="10" t="s">
        <v>1430</v>
      </c>
      <c r="X485" s="15">
        <v>0.0</v>
      </c>
      <c r="Y485" s="15">
        <v>0.0</v>
      </c>
      <c r="Z485" s="15">
        <v>0.0</v>
      </c>
      <c r="AA485" s="10" t="s">
        <v>193</v>
      </c>
      <c r="AB485" s="10" t="s">
        <v>50</v>
      </c>
      <c r="AC485" s="10" t="s">
        <v>51</v>
      </c>
      <c r="AD485" s="10"/>
      <c r="AE485" s="10"/>
      <c r="AF485" s="8" t="s">
        <v>52</v>
      </c>
      <c r="AG485" s="10"/>
      <c r="AH485" s="16" t="s">
        <v>1370</v>
      </c>
      <c r="AI485" s="17"/>
      <c r="AJ485" s="44"/>
      <c r="AK485" s="10"/>
    </row>
    <row r="486" ht="15.75" customHeight="1">
      <c r="A486" s="48">
        <v>45995.0</v>
      </c>
      <c r="B486" s="8" t="str">
        <f t="shared" si="1"/>
        <v>06 A 18</v>
      </c>
      <c r="C486" s="9" t="str">
        <f t="shared" si="2"/>
        <v>10:00 a 12:00</v>
      </c>
      <c r="D486" s="10" t="s">
        <v>653</v>
      </c>
      <c r="E486" s="10" t="s">
        <v>676</v>
      </c>
      <c r="F486" s="8">
        <v>2.0</v>
      </c>
      <c r="G486" s="10" t="s">
        <v>1431</v>
      </c>
      <c r="H486" s="43">
        <v>920941.0</v>
      </c>
      <c r="I486" s="10">
        <v>4.6767061E7</v>
      </c>
      <c r="J486" s="10" t="s">
        <v>181</v>
      </c>
      <c r="K486" s="10" t="s">
        <v>43</v>
      </c>
      <c r="L486" s="8" t="s">
        <v>285</v>
      </c>
      <c r="M486" s="8" t="s">
        <v>118</v>
      </c>
      <c r="N486" s="10" t="s">
        <v>1432</v>
      </c>
      <c r="O486" s="47" t="s">
        <v>484</v>
      </c>
      <c r="P486" s="14">
        <v>0.428472222222222</v>
      </c>
      <c r="Q486" s="14">
        <v>0.45</v>
      </c>
      <c r="R486" s="14">
        <v>0.429861111111111</v>
      </c>
      <c r="S486" s="14">
        <v>0.445833333333333</v>
      </c>
      <c r="T486" s="14" t="s">
        <v>47</v>
      </c>
      <c r="U486" s="14" t="s">
        <v>47</v>
      </c>
      <c r="V486" s="14" t="s">
        <v>47</v>
      </c>
      <c r="W486" s="10" t="s">
        <v>1433</v>
      </c>
      <c r="X486" s="15">
        <v>0.0</v>
      </c>
      <c r="Y486" s="15">
        <v>1.0</v>
      </c>
      <c r="Z486" s="15">
        <v>1.0</v>
      </c>
      <c r="AA486" s="10" t="s">
        <v>103</v>
      </c>
      <c r="AB486" s="10" t="s">
        <v>50</v>
      </c>
      <c r="AC486" s="10" t="s">
        <v>51</v>
      </c>
      <c r="AD486" s="10"/>
      <c r="AE486" s="10" t="s">
        <v>1434</v>
      </c>
      <c r="AF486" s="8" t="s">
        <v>177</v>
      </c>
      <c r="AG486" s="10" t="s">
        <v>52</v>
      </c>
      <c r="AH486" s="16" t="s">
        <v>1435</v>
      </c>
      <c r="AI486" s="17"/>
      <c r="AJ486" s="44"/>
      <c r="AK486" s="10"/>
    </row>
    <row r="487" ht="15.75" customHeight="1">
      <c r="A487" s="48">
        <v>45995.0</v>
      </c>
      <c r="B487" s="8" t="str">
        <f t="shared" si="1"/>
        <v>06 A 18</v>
      </c>
      <c r="C487" s="9" t="str">
        <f t="shared" si="2"/>
        <v>10:00 a 12:00</v>
      </c>
      <c r="D487" s="10" t="s">
        <v>653</v>
      </c>
      <c r="E487" s="10" t="s">
        <v>697</v>
      </c>
      <c r="F487" s="8">
        <v>2.0</v>
      </c>
      <c r="G487" s="10" t="s">
        <v>717</v>
      </c>
      <c r="H487" s="43">
        <v>920728.0</v>
      </c>
      <c r="I487" s="10">
        <v>4.6767071E7</v>
      </c>
      <c r="J487" s="10" t="s">
        <v>42</v>
      </c>
      <c r="K487" s="10" t="s">
        <v>43</v>
      </c>
      <c r="L487" s="8" t="s">
        <v>285</v>
      </c>
      <c r="M487" s="8"/>
      <c r="N487" s="10" t="s">
        <v>1436</v>
      </c>
      <c r="O487" s="47" t="s">
        <v>191</v>
      </c>
      <c r="P487" s="14">
        <v>0.429861111111111</v>
      </c>
      <c r="Q487" s="14">
        <v>0.435416666666667</v>
      </c>
      <c r="R487" s="14">
        <v>0.429861111111111</v>
      </c>
      <c r="S487" s="14" t="s">
        <v>47</v>
      </c>
      <c r="T487" s="14" t="s">
        <v>47</v>
      </c>
      <c r="U487" s="14" t="s">
        <v>47</v>
      </c>
      <c r="V487" s="14" t="s">
        <v>47</v>
      </c>
      <c r="W487" s="10" t="s">
        <v>1437</v>
      </c>
      <c r="X487" s="15">
        <v>0.0</v>
      </c>
      <c r="Y487" s="15">
        <v>0.0</v>
      </c>
      <c r="Z487" s="15">
        <v>0.0</v>
      </c>
      <c r="AA487" s="10" t="s">
        <v>301</v>
      </c>
      <c r="AB487" s="10" t="s">
        <v>50</v>
      </c>
      <c r="AC487" s="10" t="s">
        <v>51</v>
      </c>
      <c r="AD487" s="10"/>
      <c r="AE487" s="10"/>
      <c r="AF487" s="8" t="s">
        <v>52</v>
      </c>
      <c r="AG487" s="10"/>
      <c r="AH487" s="16"/>
      <c r="AI487" s="17"/>
      <c r="AJ487" s="44"/>
      <c r="AK487" s="10"/>
    </row>
    <row r="488" ht="15.75" customHeight="1">
      <c r="A488" s="48">
        <v>45995.0</v>
      </c>
      <c r="B488" s="8" t="str">
        <f t="shared" si="1"/>
        <v>06 A 18</v>
      </c>
      <c r="C488" s="9" t="str">
        <f t="shared" si="2"/>
        <v>10:00 a 12:00</v>
      </c>
      <c r="D488" s="10" t="s">
        <v>653</v>
      </c>
      <c r="E488" s="10" t="s">
        <v>672</v>
      </c>
      <c r="F488" s="8">
        <v>2.0</v>
      </c>
      <c r="G488" s="10" t="s">
        <v>1390</v>
      </c>
      <c r="H488" s="43">
        <v>931428.0</v>
      </c>
      <c r="I488" s="10">
        <v>4.6767202E7</v>
      </c>
      <c r="J488" s="10" t="s">
        <v>86</v>
      </c>
      <c r="K488" s="10" t="s">
        <v>43</v>
      </c>
      <c r="L488" s="8" t="s">
        <v>174</v>
      </c>
      <c r="M488" s="8"/>
      <c r="N488" s="10" t="s">
        <v>1438</v>
      </c>
      <c r="O488" s="47" t="s">
        <v>203</v>
      </c>
      <c r="P488" s="14">
        <v>0.436805555555556</v>
      </c>
      <c r="Q488" s="14">
        <v>0.484722222222222</v>
      </c>
      <c r="R488" s="14">
        <v>0.440972222222222</v>
      </c>
      <c r="S488" s="14" t="s">
        <v>47</v>
      </c>
      <c r="T488" s="14" t="s">
        <v>47</v>
      </c>
      <c r="U488" s="14" t="s">
        <v>47</v>
      </c>
      <c r="V488" s="14" t="s">
        <v>47</v>
      </c>
      <c r="W488" s="10" t="s">
        <v>1439</v>
      </c>
      <c r="X488" s="15">
        <v>0.0</v>
      </c>
      <c r="Y488" s="15">
        <v>0.0</v>
      </c>
      <c r="Z488" s="15">
        <v>0.0</v>
      </c>
      <c r="AA488" s="10" t="s">
        <v>205</v>
      </c>
      <c r="AB488" s="10" t="s">
        <v>50</v>
      </c>
      <c r="AC488" s="10" t="s">
        <v>51</v>
      </c>
      <c r="AD488" s="10"/>
      <c r="AE488" s="10"/>
      <c r="AF488" s="8" t="s">
        <v>52</v>
      </c>
      <c r="AG488" s="10"/>
      <c r="AH488" s="16" t="s">
        <v>1370</v>
      </c>
      <c r="AI488" s="17"/>
      <c r="AJ488" s="44"/>
      <c r="AK488" s="10"/>
    </row>
    <row r="489" ht="15.75" customHeight="1">
      <c r="A489" s="48">
        <v>45995.0</v>
      </c>
      <c r="B489" s="8" t="str">
        <f t="shared" si="1"/>
        <v>06 A 18</v>
      </c>
      <c r="C489" s="9" t="str">
        <f t="shared" si="2"/>
        <v>10:00 a 12:00</v>
      </c>
      <c r="D489" s="10" t="s">
        <v>653</v>
      </c>
      <c r="E489" s="10" t="s">
        <v>697</v>
      </c>
      <c r="F489" s="8">
        <v>2.0</v>
      </c>
      <c r="G489" s="10" t="s">
        <v>1394</v>
      </c>
      <c r="H489" s="43">
        <v>921146.0</v>
      </c>
      <c r="I489" s="10">
        <v>4.6767238E7</v>
      </c>
      <c r="J489" s="10" t="s">
        <v>42</v>
      </c>
      <c r="K489" s="10" t="s">
        <v>43</v>
      </c>
      <c r="L489" s="8" t="s">
        <v>44</v>
      </c>
      <c r="M489" s="8"/>
      <c r="N489" s="10" t="s">
        <v>825</v>
      </c>
      <c r="O489" s="47" t="s">
        <v>46</v>
      </c>
      <c r="P489" s="14">
        <v>0.444444444444444</v>
      </c>
      <c r="Q489" s="14">
        <v>0.475694444444444</v>
      </c>
      <c r="R489" s="14">
        <v>0.444444444444444</v>
      </c>
      <c r="S489" s="14" t="s">
        <v>47</v>
      </c>
      <c r="T489" s="14" t="s">
        <v>47</v>
      </c>
      <c r="U489" s="14" t="s">
        <v>47</v>
      </c>
      <c r="V489" s="14" t="s">
        <v>47</v>
      </c>
      <c r="W489" s="10" t="s">
        <v>1440</v>
      </c>
      <c r="X489" s="15">
        <v>0.0</v>
      </c>
      <c r="Y489" s="15">
        <v>0.0</v>
      </c>
      <c r="Z489" s="15">
        <v>0.0</v>
      </c>
      <c r="AA489" s="10" t="s">
        <v>226</v>
      </c>
      <c r="AB489" s="10" t="s">
        <v>50</v>
      </c>
      <c r="AC489" s="10" t="s">
        <v>51</v>
      </c>
      <c r="AD489" s="10"/>
      <c r="AE489" s="10"/>
      <c r="AF489" s="8" t="s">
        <v>52</v>
      </c>
      <c r="AG489" s="10"/>
      <c r="AH489" s="16"/>
      <c r="AI489" s="17"/>
      <c r="AJ489" s="44"/>
      <c r="AK489" s="10"/>
    </row>
    <row r="490" ht="15.75" customHeight="1">
      <c r="A490" s="48">
        <v>45995.0</v>
      </c>
      <c r="B490" s="8" t="str">
        <f t="shared" si="1"/>
        <v>06 A 18</v>
      </c>
      <c r="C490" s="9" t="str">
        <f t="shared" si="2"/>
        <v>10:00 a 12:00</v>
      </c>
      <c r="D490" s="10" t="s">
        <v>653</v>
      </c>
      <c r="E490" s="10" t="s">
        <v>1405</v>
      </c>
      <c r="F490" s="8">
        <v>2.0</v>
      </c>
      <c r="G490" s="10" t="s">
        <v>774</v>
      </c>
      <c r="H490" s="43">
        <v>920891.0</v>
      </c>
      <c r="I490" s="10">
        <v>4.6767542E7</v>
      </c>
      <c r="J490" s="10" t="s">
        <v>42</v>
      </c>
      <c r="K490" s="10" t="s">
        <v>43</v>
      </c>
      <c r="L490" s="8" t="s">
        <v>174</v>
      </c>
      <c r="M490" s="8"/>
      <c r="N490" s="10" t="s">
        <v>1441</v>
      </c>
      <c r="O490" s="47" t="s">
        <v>135</v>
      </c>
      <c r="P490" s="14">
        <v>0.46875</v>
      </c>
      <c r="Q490" s="14">
        <v>0.477777777777778</v>
      </c>
      <c r="R490" s="14">
        <v>0.46875</v>
      </c>
      <c r="S490" s="14">
        <v>0.472222222222222</v>
      </c>
      <c r="T490" s="14" t="s">
        <v>47</v>
      </c>
      <c r="U490" s="14" t="s">
        <v>47</v>
      </c>
      <c r="V490" s="14" t="s">
        <v>47</v>
      </c>
      <c r="W490" s="10" t="s">
        <v>1442</v>
      </c>
      <c r="X490" s="15">
        <v>0.0</v>
      </c>
      <c r="Y490" s="15">
        <v>0.0</v>
      </c>
      <c r="Z490" s="15">
        <v>1.0</v>
      </c>
      <c r="AA490" s="10" t="s">
        <v>137</v>
      </c>
      <c r="AB490" s="10" t="s">
        <v>50</v>
      </c>
      <c r="AC490" s="10" t="s">
        <v>51</v>
      </c>
      <c r="AD490" s="10"/>
      <c r="AE490" s="10" t="s">
        <v>288</v>
      </c>
      <c r="AF490" s="8" t="s">
        <v>52</v>
      </c>
      <c r="AG490" s="10"/>
      <c r="AH490" s="16" t="s">
        <v>1435</v>
      </c>
      <c r="AI490" s="17"/>
      <c r="AJ490" s="44"/>
      <c r="AK490" s="10"/>
    </row>
    <row r="491" ht="15.75" customHeight="1">
      <c r="A491" s="48">
        <v>45995.0</v>
      </c>
      <c r="B491" s="8" t="str">
        <f t="shared" si="1"/>
        <v>06 A 18</v>
      </c>
      <c r="C491" s="9" t="str">
        <f t="shared" si="2"/>
        <v>10:00 a 12:00</v>
      </c>
      <c r="D491" s="10" t="s">
        <v>653</v>
      </c>
      <c r="E491" s="10" t="s">
        <v>672</v>
      </c>
      <c r="F491" s="8">
        <v>2.0</v>
      </c>
      <c r="G491" s="10" t="s">
        <v>1082</v>
      </c>
      <c r="H491" s="43"/>
      <c r="I491" s="10">
        <v>4.6767615E7</v>
      </c>
      <c r="J491" s="10" t="s">
        <v>86</v>
      </c>
      <c r="K491" s="10" t="s">
        <v>87</v>
      </c>
      <c r="L491" s="8"/>
      <c r="M491" s="8"/>
      <c r="N491" s="10" t="s">
        <v>1443</v>
      </c>
      <c r="O491" s="47" t="s">
        <v>203</v>
      </c>
      <c r="P491" s="14">
        <v>0.472222222222222</v>
      </c>
      <c r="Q491" s="14">
        <v>0.493055555555556</v>
      </c>
      <c r="R491" s="14">
        <v>0.479166666666667</v>
      </c>
      <c r="S491" s="14" t="s">
        <v>47</v>
      </c>
      <c r="T491" s="14" t="s">
        <v>47</v>
      </c>
      <c r="U491" s="14" t="s">
        <v>47</v>
      </c>
      <c r="V491" s="14" t="s">
        <v>47</v>
      </c>
      <c r="W491" s="10" t="s">
        <v>1444</v>
      </c>
      <c r="X491" s="15">
        <v>0.0</v>
      </c>
      <c r="Y491" s="15">
        <v>0.0</v>
      </c>
      <c r="Z491" s="15">
        <v>0.0</v>
      </c>
      <c r="AA491" s="10" t="s">
        <v>205</v>
      </c>
      <c r="AB491" s="10" t="s">
        <v>50</v>
      </c>
      <c r="AC491" s="10" t="s">
        <v>51</v>
      </c>
      <c r="AD491" s="10"/>
      <c r="AE491" s="10"/>
      <c r="AF491" s="8" t="s">
        <v>52</v>
      </c>
      <c r="AG491" s="10"/>
      <c r="AH491" s="16" t="s">
        <v>1445</v>
      </c>
      <c r="AI491" s="17"/>
      <c r="AJ491" s="44"/>
      <c r="AK491" s="10"/>
    </row>
    <row r="492" ht="15.75" customHeight="1">
      <c r="A492" s="48">
        <v>45995.0</v>
      </c>
      <c r="B492" s="8" t="str">
        <f t="shared" si="1"/>
        <v>06 A 18</v>
      </c>
      <c r="C492" s="9" t="str">
        <f t="shared" si="2"/>
        <v>10:00 a 12:00</v>
      </c>
      <c r="D492" s="10" t="s">
        <v>653</v>
      </c>
      <c r="E492" s="10" t="s">
        <v>658</v>
      </c>
      <c r="F492" s="8">
        <v>2.0</v>
      </c>
      <c r="G492" s="10" t="s">
        <v>311</v>
      </c>
      <c r="H492" s="43">
        <v>920988.0</v>
      </c>
      <c r="I492" s="10">
        <v>4.6767736E7</v>
      </c>
      <c r="J492" s="10" t="s">
        <v>42</v>
      </c>
      <c r="K492" s="10" t="s">
        <v>43</v>
      </c>
      <c r="L492" s="8" t="s">
        <v>147</v>
      </c>
      <c r="M492" s="8"/>
      <c r="N492" s="10" t="s">
        <v>1446</v>
      </c>
      <c r="O492" s="47" t="s">
        <v>246</v>
      </c>
      <c r="P492" s="14">
        <v>0.485416666666667</v>
      </c>
      <c r="Q492" s="14">
        <v>0.490972222222222</v>
      </c>
      <c r="R492" s="14">
        <v>0.486805555555556</v>
      </c>
      <c r="S492" s="14" t="s">
        <v>47</v>
      </c>
      <c r="T492" s="14" t="s">
        <v>47</v>
      </c>
      <c r="U492" s="14" t="s">
        <v>47</v>
      </c>
      <c r="V492" s="14" t="s">
        <v>47</v>
      </c>
      <c r="W492" s="10" t="s">
        <v>1447</v>
      </c>
      <c r="X492" s="15">
        <v>0.0</v>
      </c>
      <c r="Y492" s="15">
        <v>0.0</v>
      </c>
      <c r="Z492" s="15">
        <v>0.0</v>
      </c>
      <c r="AA492" s="10" t="s">
        <v>64</v>
      </c>
      <c r="AB492" s="10" t="s">
        <v>50</v>
      </c>
      <c r="AC492" s="10" t="s">
        <v>51</v>
      </c>
      <c r="AD492" s="10"/>
      <c r="AE492" s="10"/>
      <c r="AF492" s="8" t="s">
        <v>52</v>
      </c>
      <c r="AG492" s="10"/>
      <c r="AH492" s="16" t="s">
        <v>1448</v>
      </c>
      <c r="AI492" s="17"/>
      <c r="AJ492" s="44"/>
      <c r="AK492" s="10"/>
    </row>
    <row r="493" ht="15.75" customHeight="1">
      <c r="A493" s="48">
        <v>45995.0</v>
      </c>
      <c r="B493" s="8" t="str">
        <f t="shared" si="1"/>
        <v>06 A 18</v>
      </c>
      <c r="C493" s="9" t="str">
        <f t="shared" si="2"/>
        <v>10:00 a 12:00</v>
      </c>
      <c r="D493" s="10" t="s">
        <v>653</v>
      </c>
      <c r="E493" s="10" t="s">
        <v>676</v>
      </c>
      <c r="F493" s="8">
        <v>2.0</v>
      </c>
      <c r="G493" s="10" t="s">
        <v>677</v>
      </c>
      <c r="H493" s="43">
        <v>921216.0</v>
      </c>
      <c r="I493" s="10">
        <v>4.6767749E7</v>
      </c>
      <c r="J493" s="10" t="s">
        <v>181</v>
      </c>
      <c r="K493" s="10" t="s">
        <v>43</v>
      </c>
      <c r="L493" s="8" t="s">
        <v>147</v>
      </c>
      <c r="M493" s="8" t="s">
        <v>244</v>
      </c>
      <c r="N493" s="10" t="s">
        <v>1449</v>
      </c>
      <c r="O493" s="47" t="s">
        <v>101</v>
      </c>
      <c r="P493" s="14">
        <v>0.457638888888889</v>
      </c>
      <c r="Q493" s="14">
        <v>0.552083333333333</v>
      </c>
      <c r="R493" s="14">
        <v>0.457638888888889</v>
      </c>
      <c r="S493" s="14" t="s">
        <v>47</v>
      </c>
      <c r="T493" s="14" t="s">
        <v>47</v>
      </c>
      <c r="U493" s="14" t="s">
        <v>47</v>
      </c>
      <c r="V493" s="14" t="s">
        <v>47</v>
      </c>
      <c r="W493" s="10" t="s">
        <v>1450</v>
      </c>
      <c r="X493" s="15">
        <v>0.0</v>
      </c>
      <c r="Y493" s="15">
        <v>1.0</v>
      </c>
      <c r="Z493" s="15">
        <v>0.0</v>
      </c>
      <c r="AA493" s="10" t="s">
        <v>103</v>
      </c>
      <c r="AB493" s="10" t="s">
        <v>50</v>
      </c>
      <c r="AC493" s="10" t="s">
        <v>51</v>
      </c>
      <c r="AD493" s="10"/>
      <c r="AE493" s="10" t="s">
        <v>620</v>
      </c>
      <c r="AF493" s="8" t="s">
        <v>177</v>
      </c>
      <c r="AG493" s="10" t="s">
        <v>440</v>
      </c>
      <c r="AH493" s="16"/>
      <c r="AI493" s="17"/>
      <c r="AJ493" s="44"/>
      <c r="AK493" s="10"/>
    </row>
    <row r="494" ht="15.75" customHeight="1">
      <c r="A494" s="48">
        <v>45995.0</v>
      </c>
      <c r="B494" s="8" t="str">
        <f t="shared" si="1"/>
        <v>06 A 18</v>
      </c>
      <c r="C494" s="9" t="str">
        <f t="shared" si="2"/>
        <v>10:00 a 12:00</v>
      </c>
      <c r="D494" s="10" t="s">
        <v>653</v>
      </c>
      <c r="E494" s="10" t="s">
        <v>242</v>
      </c>
      <c r="F494" s="8">
        <v>2.0</v>
      </c>
      <c r="G494" s="10" t="s">
        <v>243</v>
      </c>
      <c r="H494" s="43">
        <v>941133.0</v>
      </c>
      <c r="I494" s="10">
        <v>4.6767851E7</v>
      </c>
      <c r="J494" s="10" t="s">
        <v>152</v>
      </c>
      <c r="K494" s="10" t="s">
        <v>43</v>
      </c>
      <c r="L494" s="8" t="s">
        <v>419</v>
      </c>
      <c r="M494" s="8" t="s">
        <v>118</v>
      </c>
      <c r="N494" s="10" t="s">
        <v>1451</v>
      </c>
      <c r="O494" s="47" t="s">
        <v>313</v>
      </c>
      <c r="P494" s="14">
        <v>0.493055555555556</v>
      </c>
      <c r="Q494" s="14">
        <v>0.529166666666667</v>
      </c>
      <c r="R494" s="14">
        <v>0.493055555555556</v>
      </c>
      <c r="S494" s="14" t="s">
        <v>47</v>
      </c>
      <c r="T494" s="14" t="s">
        <v>47</v>
      </c>
      <c r="U494" s="14" t="s">
        <v>47</v>
      </c>
      <c r="V494" s="14" t="s">
        <v>47</v>
      </c>
      <c r="W494" s="10" t="s">
        <v>1452</v>
      </c>
      <c r="X494" s="15">
        <v>0.0</v>
      </c>
      <c r="Y494" s="15">
        <v>1.0</v>
      </c>
      <c r="Z494" s="15">
        <v>0.0</v>
      </c>
      <c r="AA494" s="10" t="s">
        <v>549</v>
      </c>
      <c r="AB494" s="10" t="s">
        <v>50</v>
      </c>
      <c r="AC494" s="10" t="s">
        <v>51</v>
      </c>
      <c r="AD494" s="10"/>
      <c r="AE494" s="10"/>
      <c r="AF494" s="8" t="s">
        <v>177</v>
      </c>
      <c r="AG494" s="10" t="s">
        <v>52</v>
      </c>
      <c r="AH494" s="16"/>
      <c r="AI494" s="17"/>
      <c r="AJ494" s="44"/>
      <c r="AK494" s="10"/>
    </row>
    <row r="495" ht="15.75" customHeight="1">
      <c r="A495" s="48">
        <v>45995.0</v>
      </c>
      <c r="B495" s="8" t="str">
        <f t="shared" si="1"/>
        <v>06 A 18</v>
      </c>
      <c r="C495" s="9" t="str">
        <f t="shared" si="2"/>
        <v>12:00 a 14:00</v>
      </c>
      <c r="D495" s="10" t="s">
        <v>653</v>
      </c>
      <c r="E495" s="10" t="s">
        <v>658</v>
      </c>
      <c r="F495" s="8">
        <v>2.0</v>
      </c>
      <c r="G495" s="10" t="s">
        <v>691</v>
      </c>
      <c r="H495" s="43">
        <v>921150.0</v>
      </c>
      <c r="I495" s="10">
        <v>4.6767951E7</v>
      </c>
      <c r="J495" s="10" t="s">
        <v>42</v>
      </c>
      <c r="K495" s="10" t="s">
        <v>43</v>
      </c>
      <c r="L495" s="8" t="s">
        <v>106</v>
      </c>
      <c r="M495" s="8"/>
      <c r="N495" s="10" t="s">
        <v>1453</v>
      </c>
      <c r="O495" s="47" t="s">
        <v>68</v>
      </c>
      <c r="P495" s="14">
        <v>0.501388888888889</v>
      </c>
      <c r="Q495" s="14">
        <v>0.511805555555556</v>
      </c>
      <c r="R495" s="14">
        <v>0.501388888888889</v>
      </c>
      <c r="S495" s="14" t="s">
        <v>47</v>
      </c>
      <c r="T495" s="14" t="s">
        <v>47</v>
      </c>
      <c r="U495" s="14" t="s">
        <v>47</v>
      </c>
      <c r="V495" s="14" t="s">
        <v>47</v>
      </c>
      <c r="W495" s="10" t="s">
        <v>1454</v>
      </c>
      <c r="X495" s="15">
        <v>0.0</v>
      </c>
      <c r="Y495" s="15">
        <v>0.0</v>
      </c>
      <c r="Z495" s="15">
        <v>0.0</v>
      </c>
      <c r="AA495" s="10" t="s">
        <v>70</v>
      </c>
      <c r="AB495" s="10" t="s">
        <v>50</v>
      </c>
      <c r="AC495" s="10" t="s">
        <v>51</v>
      </c>
      <c r="AD495" s="10" t="s">
        <v>569</v>
      </c>
      <c r="AE495" s="10"/>
      <c r="AF495" s="8" t="s">
        <v>52</v>
      </c>
      <c r="AG495" s="10"/>
      <c r="AH495" s="16"/>
      <c r="AI495" s="17"/>
      <c r="AJ495" s="44"/>
      <c r="AK495" s="10"/>
    </row>
    <row r="496" ht="15.75" customHeight="1">
      <c r="A496" s="48">
        <v>45995.0</v>
      </c>
      <c r="B496" s="8" t="str">
        <f t="shared" si="1"/>
        <v>06 A 18</v>
      </c>
      <c r="C496" s="9" t="str">
        <f t="shared" si="2"/>
        <v>12:00 a 14:00</v>
      </c>
      <c r="D496" s="10" t="s">
        <v>653</v>
      </c>
      <c r="E496" s="10" t="s">
        <v>676</v>
      </c>
      <c r="F496" s="8">
        <v>2.0</v>
      </c>
      <c r="G496" s="10" t="s">
        <v>677</v>
      </c>
      <c r="H496" s="43">
        <v>921214.0</v>
      </c>
      <c r="I496" s="10">
        <v>4.6768067E7</v>
      </c>
      <c r="J496" s="10" t="s">
        <v>181</v>
      </c>
      <c r="K496" s="10" t="s">
        <v>43</v>
      </c>
      <c r="L496" s="8" t="s">
        <v>1455</v>
      </c>
      <c r="M496" s="8"/>
      <c r="N496" s="10" t="s">
        <v>1456</v>
      </c>
      <c r="O496" s="47" t="s">
        <v>101</v>
      </c>
      <c r="P496" s="14">
        <v>0.506944444444444</v>
      </c>
      <c r="Q496" s="14">
        <v>0.542361111111111</v>
      </c>
      <c r="R496" s="14">
        <v>0.506944444444444</v>
      </c>
      <c r="S496" s="14" t="s">
        <v>47</v>
      </c>
      <c r="T496" s="14" t="s">
        <v>47</v>
      </c>
      <c r="U496" s="14" t="s">
        <v>47</v>
      </c>
      <c r="V496" s="14" t="s">
        <v>47</v>
      </c>
      <c r="W496" s="10" t="s">
        <v>1457</v>
      </c>
      <c r="X496" s="15">
        <v>0.0</v>
      </c>
      <c r="Y496" s="15">
        <v>0.0</v>
      </c>
      <c r="Z496" s="15">
        <v>0.0</v>
      </c>
      <c r="AA496" s="10" t="s">
        <v>103</v>
      </c>
      <c r="AB496" s="10" t="s">
        <v>50</v>
      </c>
      <c r="AC496" s="10" t="s">
        <v>71</v>
      </c>
      <c r="AD496" s="10"/>
      <c r="AE496" s="10"/>
      <c r="AF496" s="8" t="s">
        <v>52</v>
      </c>
      <c r="AG496" s="10"/>
      <c r="AH496" s="16"/>
      <c r="AI496" s="17"/>
      <c r="AJ496" s="44"/>
      <c r="AK496" s="10"/>
    </row>
    <row r="497" ht="15.75" customHeight="1">
      <c r="A497" s="48">
        <v>45995.0</v>
      </c>
      <c r="B497" s="8" t="str">
        <f t="shared" si="1"/>
        <v>06 A 18</v>
      </c>
      <c r="C497" s="9" t="str">
        <f t="shared" si="2"/>
        <v>12:00 a 14:00</v>
      </c>
      <c r="D497" s="10" t="s">
        <v>653</v>
      </c>
      <c r="E497" s="10" t="s">
        <v>658</v>
      </c>
      <c r="F497" s="8">
        <v>2.0</v>
      </c>
      <c r="G497" s="10" t="s">
        <v>298</v>
      </c>
      <c r="H497" s="43">
        <v>921160.0</v>
      </c>
      <c r="I497" s="10">
        <v>4.6768357E7</v>
      </c>
      <c r="J497" s="10" t="s">
        <v>42</v>
      </c>
      <c r="K497" s="10" t="s">
        <v>43</v>
      </c>
      <c r="L497" s="8" t="s">
        <v>174</v>
      </c>
      <c r="M497" s="8" t="s">
        <v>118</v>
      </c>
      <c r="N497" s="10" t="s">
        <v>1458</v>
      </c>
      <c r="O497" s="47" t="s">
        <v>159</v>
      </c>
      <c r="P497" s="14">
        <v>0.538194444444444</v>
      </c>
      <c r="Q497" s="14">
        <v>0.572222222222222</v>
      </c>
      <c r="R497" s="14">
        <v>0.538194444444444</v>
      </c>
      <c r="S497" s="14" t="s">
        <v>47</v>
      </c>
      <c r="T497" s="14" t="s">
        <v>47</v>
      </c>
      <c r="U497" s="14" t="s">
        <v>47</v>
      </c>
      <c r="V497" s="14" t="s">
        <v>47</v>
      </c>
      <c r="W497" s="10" t="s">
        <v>1459</v>
      </c>
      <c r="X497" s="15">
        <v>0.0</v>
      </c>
      <c r="Y497" s="15">
        <v>1.0</v>
      </c>
      <c r="Z497" s="15">
        <v>0.0</v>
      </c>
      <c r="AA497" s="10" t="s">
        <v>161</v>
      </c>
      <c r="AB497" s="10" t="s">
        <v>50</v>
      </c>
      <c r="AC497" s="10" t="s">
        <v>51</v>
      </c>
      <c r="AD497" s="10"/>
      <c r="AE497" s="10"/>
      <c r="AF497" s="8" t="s">
        <v>177</v>
      </c>
      <c r="AG497" s="10"/>
      <c r="AH497" s="16"/>
      <c r="AI497" s="17"/>
      <c r="AJ497" s="44"/>
      <c r="AK497" s="10"/>
    </row>
    <row r="498" ht="15.75" customHeight="1">
      <c r="A498" s="48">
        <v>45995.0</v>
      </c>
      <c r="B498" s="8" t="str">
        <f t="shared" si="1"/>
        <v>06 A 18</v>
      </c>
      <c r="C498" s="9" t="str">
        <f t="shared" si="2"/>
        <v>12:00 a 14:00</v>
      </c>
      <c r="D498" s="10" t="s">
        <v>653</v>
      </c>
      <c r="E498" s="10" t="s">
        <v>658</v>
      </c>
      <c r="F498" s="8">
        <v>2.0</v>
      </c>
      <c r="G498" s="10" t="s">
        <v>774</v>
      </c>
      <c r="H498" s="43">
        <v>921218.0</v>
      </c>
      <c r="I498" s="10">
        <v>4.6768537E7</v>
      </c>
      <c r="J498" s="10" t="s">
        <v>42</v>
      </c>
      <c r="K498" s="10" t="s">
        <v>43</v>
      </c>
      <c r="L498" s="8" t="s">
        <v>106</v>
      </c>
      <c r="M498" s="8"/>
      <c r="N498" s="10" t="s">
        <v>1460</v>
      </c>
      <c r="O498" s="47" t="s">
        <v>68</v>
      </c>
      <c r="P498" s="14">
        <v>0.556944444444444</v>
      </c>
      <c r="Q498" s="14">
        <v>0.561111111111111</v>
      </c>
      <c r="R498" s="14">
        <v>0.556944444444444</v>
      </c>
      <c r="S498" s="14" t="s">
        <v>47</v>
      </c>
      <c r="T498" s="14" t="s">
        <v>47</v>
      </c>
      <c r="U498" s="14" t="s">
        <v>47</v>
      </c>
      <c r="V498" s="14" t="s">
        <v>47</v>
      </c>
      <c r="W498" s="10" t="s">
        <v>1461</v>
      </c>
      <c r="X498" s="15">
        <v>0.0</v>
      </c>
      <c r="Y498" s="15">
        <v>0.0</v>
      </c>
      <c r="Z498" s="15">
        <v>0.0</v>
      </c>
      <c r="AA498" s="10" t="s">
        <v>70</v>
      </c>
      <c r="AB498" s="10" t="s">
        <v>50</v>
      </c>
      <c r="AC498" s="10" t="s">
        <v>51</v>
      </c>
      <c r="AD498" s="10"/>
      <c r="AE498" s="10"/>
      <c r="AF498" s="8" t="s">
        <v>52</v>
      </c>
      <c r="AG498" s="10"/>
      <c r="AH498" s="16"/>
      <c r="AI498" s="17"/>
      <c r="AJ498" s="44"/>
      <c r="AK498" s="10"/>
    </row>
    <row r="499" ht="15.75" customHeight="1">
      <c r="A499" s="48">
        <v>45995.0</v>
      </c>
      <c r="B499" s="8" t="str">
        <f t="shared" si="1"/>
        <v>06 A 18</v>
      </c>
      <c r="C499" s="9" t="str">
        <f t="shared" si="2"/>
        <v>12:00 a 14:00</v>
      </c>
      <c r="D499" s="10" t="s">
        <v>653</v>
      </c>
      <c r="E499" s="10" t="s">
        <v>697</v>
      </c>
      <c r="F499" s="8">
        <v>2.0</v>
      </c>
      <c r="G499" s="10" t="s">
        <v>720</v>
      </c>
      <c r="H499" s="43">
        <v>921445.0</v>
      </c>
      <c r="I499" s="10">
        <v>4.6768807E7</v>
      </c>
      <c r="J499" s="10" t="s">
        <v>42</v>
      </c>
      <c r="K499" s="10" t="s">
        <v>43</v>
      </c>
      <c r="L499" s="8" t="s">
        <v>106</v>
      </c>
      <c r="M499" s="8"/>
      <c r="N499" s="10" t="s">
        <v>1462</v>
      </c>
      <c r="O499" s="47" t="s">
        <v>56</v>
      </c>
      <c r="P499" s="14">
        <v>0.566666666666667</v>
      </c>
      <c r="Q499" s="14">
        <v>0.577083333333333</v>
      </c>
      <c r="R499" s="14">
        <v>0.566666666666667</v>
      </c>
      <c r="S499" s="14" t="s">
        <v>47</v>
      </c>
      <c r="T499" s="14" t="s">
        <v>47</v>
      </c>
      <c r="U499" s="14" t="s">
        <v>47</v>
      </c>
      <c r="V499" s="14" t="s">
        <v>47</v>
      </c>
      <c r="W499" s="10" t="s">
        <v>1463</v>
      </c>
      <c r="X499" s="15">
        <v>0.0</v>
      </c>
      <c r="Y499" s="15">
        <v>0.0</v>
      </c>
      <c r="Z499" s="15">
        <v>0.0</v>
      </c>
      <c r="AA499" s="10" t="s">
        <v>58</v>
      </c>
      <c r="AB499" s="10" t="s">
        <v>50</v>
      </c>
      <c r="AC499" s="10" t="s">
        <v>71</v>
      </c>
      <c r="AD499" s="10"/>
      <c r="AE499" s="10"/>
      <c r="AF499" s="8" t="s">
        <v>52</v>
      </c>
      <c r="AG499" s="10"/>
      <c r="AH499" s="16"/>
      <c r="AI499" s="17"/>
      <c r="AJ499" s="44"/>
      <c r="AK499" s="10"/>
    </row>
    <row r="500" ht="15.75" customHeight="1">
      <c r="A500" s="48">
        <v>45995.0</v>
      </c>
      <c r="B500" s="8" t="str">
        <f t="shared" si="1"/>
        <v>06 A 18</v>
      </c>
      <c r="C500" s="9" t="str">
        <f t="shared" si="2"/>
        <v>12:00 a 14:00</v>
      </c>
      <c r="D500" s="10" t="s">
        <v>653</v>
      </c>
      <c r="E500" s="10" t="s">
        <v>658</v>
      </c>
      <c r="F500" s="8">
        <v>2.0</v>
      </c>
      <c r="G500" s="10" t="s">
        <v>727</v>
      </c>
      <c r="H500" s="43">
        <v>921229.0</v>
      </c>
      <c r="I500" s="10">
        <v>4.6768818E7</v>
      </c>
      <c r="J500" s="10" t="s">
        <v>42</v>
      </c>
      <c r="K500" s="10" t="s">
        <v>43</v>
      </c>
      <c r="L500" s="8" t="s">
        <v>174</v>
      </c>
      <c r="M500" s="8"/>
      <c r="N500" s="10" t="s">
        <v>1464</v>
      </c>
      <c r="O500" s="47" t="s">
        <v>191</v>
      </c>
      <c r="P500" s="14">
        <v>0.571527777777778</v>
      </c>
      <c r="Q500" s="14">
        <v>0.6125</v>
      </c>
      <c r="R500" s="14">
        <v>0.571527777777778</v>
      </c>
      <c r="S500" s="14">
        <v>0.574305555555556</v>
      </c>
      <c r="T500" s="14" t="s">
        <v>47</v>
      </c>
      <c r="U500" s="14" t="s">
        <v>47</v>
      </c>
      <c r="V500" s="14" t="s">
        <v>47</v>
      </c>
      <c r="W500" s="10" t="s">
        <v>1465</v>
      </c>
      <c r="X500" s="15">
        <v>0.0</v>
      </c>
      <c r="Y500" s="15">
        <v>0.0</v>
      </c>
      <c r="Z500" s="15">
        <v>0.0</v>
      </c>
      <c r="AA500" s="10" t="s">
        <v>193</v>
      </c>
      <c r="AB500" s="10" t="s">
        <v>50</v>
      </c>
      <c r="AC500" s="10" t="s">
        <v>51</v>
      </c>
      <c r="AD500" s="10"/>
      <c r="AE500" s="10"/>
      <c r="AF500" s="8" t="s">
        <v>52</v>
      </c>
      <c r="AG500" s="10"/>
      <c r="AH500" s="16"/>
      <c r="AI500" s="17"/>
      <c r="AJ500" s="44"/>
      <c r="AK500" s="10"/>
    </row>
    <row r="501" ht="15.75" customHeight="1">
      <c r="A501" s="48">
        <v>45995.0</v>
      </c>
      <c r="B501" s="8" t="str">
        <f t="shared" si="1"/>
        <v>06 A 18</v>
      </c>
      <c r="C501" s="9" t="str">
        <f t="shared" si="2"/>
        <v>12:00 a 14:00</v>
      </c>
      <c r="D501" s="10" t="s">
        <v>653</v>
      </c>
      <c r="E501" s="10" t="s">
        <v>672</v>
      </c>
      <c r="F501" s="8">
        <v>2.0</v>
      </c>
      <c r="G501" s="10" t="s">
        <v>519</v>
      </c>
      <c r="H501" s="43">
        <v>931438.0</v>
      </c>
      <c r="I501" s="10">
        <v>4.6768829E7</v>
      </c>
      <c r="J501" s="10" t="s">
        <v>86</v>
      </c>
      <c r="K501" s="10" t="s">
        <v>43</v>
      </c>
      <c r="L501" s="8" t="s">
        <v>174</v>
      </c>
      <c r="M501" s="8"/>
      <c r="N501" s="10" t="s">
        <v>1466</v>
      </c>
      <c r="O501" s="47" t="s">
        <v>253</v>
      </c>
      <c r="P501" s="14">
        <v>0.569444444444444</v>
      </c>
      <c r="Q501" s="14">
        <v>0.621527777777778</v>
      </c>
      <c r="R501" s="14">
        <v>0.573611111111111</v>
      </c>
      <c r="S501" s="14"/>
      <c r="T501" s="14" t="s">
        <v>47</v>
      </c>
      <c r="U501" s="14" t="s">
        <v>47</v>
      </c>
      <c r="V501" s="14" t="s">
        <v>47</v>
      </c>
      <c r="W501" s="10" t="s">
        <v>1467</v>
      </c>
      <c r="X501" s="15">
        <v>0.0</v>
      </c>
      <c r="Y501" s="15">
        <v>0.0</v>
      </c>
      <c r="Z501" s="15">
        <v>0.0</v>
      </c>
      <c r="AA501" s="10" t="s">
        <v>255</v>
      </c>
      <c r="AB501" s="10" t="s">
        <v>50</v>
      </c>
      <c r="AC501" s="10" t="s">
        <v>51</v>
      </c>
      <c r="AD501" s="10"/>
      <c r="AE501" s="10"/>
      <c r="AF501" s="8" t="s">
        <v>52</v>
      </c>
      <c r="AG501" s="10"/>
      <c r="AH501" s="16" t="s">
        <v>1370</v>
      </c>
      <c r="AI501" s="17"/>
      <c r="AJ501" s="44"/>
      <c r="AK501" s="10"/>
    </row>
    <row r="502" ht="15.75" customHeight="1">
      <c r="A502" s="48">
        <v>45995.0</v>
      </c>
      <c r="B502" s="8" t="str">
        <f t="shared" si="1"/>
        <v>06 A 18</v>
      </c>
      <c r="C502" s="9" t="str">
        <f t="shared" si="2"/>
        <v>14:00 a 16:00</v>
      </c>
      <c r="D502" s="10" t="s">
        <v>653</v>
      </c>
      <c r="E502" s="10" t="s">
        <v>676</v>
      </c>
      <c r="F502" s="8">
        <v>2.0</v>
      </c>
      <c r="G502" s="10" t="s">
        <v>411</v>
      </c>
      <c r="H502" s="43">
        <v>921317.0</v>
      </c>
      <c r="I502" s="10">
        <v>4.6768979E7</v>
      </c>
      <c r="J502" s="10" t="s">
        <v>181</v>
      </c>
      <c r="K502" s="10" t="s">
        <v>43</v>
      </c>
      <c r="L502" s="8" t="s">
        <v>44</v>
      </c>
      <c r="M502" s="8"/>
      <c r="N502" s="10" t="s">
        <v>1468</v>
      </c>
      <c r="O502" s="47" t="s">
        <v>214</v>
      </c>
      <c r="P502" s="14">
        <v>0.5875</v>
      </c>
      <c r="Q502" s="14">
        <v>0.604166666666667</v>
      </c>
      <c r="R502" s="14">
        <v>0.590972222222222</v>
      </c>
      <c r="S502" s="14" t="s">
        <v>47</v>
      </c>
      <c r="T502" s="14" t="s">
        <v>47</v>
      </c>
      <c r="U502" s="14" t="s">
        <v>47</v>
      </c>
      <c r="V502" s="14" t="s">
        <v>47</v>
      </c>
      <c r="W502" s="10" t="s">
        <v>1469</v>
      </c>
      <c r="X502" s="15">
        <v>0.0</v>
      </c>
      <c r="Y502" s="15">
        <v>0.0</v>
      </c>
      <c r="Z502" s="15">
        <v>0.0</v>
      </c>
      <c r="AA502" s="10" t="s">
        <v>216</v>
      </c>
      <c r="AB502" s="10" t="s">
        <v>50</v>
      </c>
      <c r="AC502" s="10" t="s">
        <v>51</v>
      </c>
      <c r="AD502" s="10"/>
      <c r="AE502" s="10"/>
      <c r="AF502" s="8" t="s">
        <v>52</v>
      </c>
      <c r="AG502" s="10"/>
      <c r="AH502" s="16"/>
      <c r="AI502" s="17"/>
      <c r="AJ502" s="44"/>
      <c r="AK502" s="10"/>
    </row>
    <row r="503" ht="15.75" customHeight="1">
      <c r="A503" s="48">
        <v>45995.0</v>
      </c>
      <c r="B503" s="8" t="str">
        <f t="shared" si="1"/>
        <v>06 A 18</v>
      </c>
      <c r="C503" s="9" t="str">
        <f t="shared" si="2"/>
        <v>14:00 a 16:00</v>
      </c>
      <c r="D503" s="10" t="s">
        <v>653</v>
      </c>
      <c r="E503" s="10" t="s">
        <v>658</v>
      </c>
      <c r="F503" s="8">
        <v>2.0</v>
      </c>
      <c r="G503" s="10" t="s">
        <v>874</v>
      </c>
      <c r="H503" s="43">
        <v>921374.0</v>
      </c>
      <c r="I503" s="10">
        <v>4.6768991E7</v>
      </c>
      <c r="J503" s="10" t="s">
        <v>42</v>
      </c>
      <c r="K503" s="10" t="s">
        <v>43</v>
      </c>
      <c r="L503" s="8" t="s">
        <v>44</v>
      </c>
      <c r="M503" s="8"/>
      <c r="N503" s="10" t="s">
        <v>1470</v>
      </c>
      <c r="O503" s="47" t="s">
        <v>237</v>
      </c>
      <c r="P503" s="14">
        <v>0.589583333333333</v>
      </c>
      <c r="Q503" s="14">
        <v>0.60625</v>
      </c>
      <c r="R503" s="14">
        <v>0.589583333333333</v>
      </c>
      <c r="S503" s="14"/>
      <c r="T503" s="14" t="s">
        <v>47</v>
      </c>
      <c r="U503" s="14" t="s">
        <v>47</v>
      </c>
      <c r="V503" s="14" t="s">
        <v>47</v>
      </c>
      <c r="W503" s="10" t="s">
        <v>1471</v>
      </c>
      <c r="X503" s="15">
        <v>0.0</v>
      </c>
      <c r="Y503" s="15">
        <v>0.0</v>
      </c>
      <c r="Z503" s="15">
        <v>0.0</v>
      </c>
      <c r="AA503" s="10" t="s">
        <v>270</v>
      </c>
      <c r="AB503" s="10" t="s">
        <v>50</v>
      </c>
      <c r="AC503" s="10" t="s">
        <v>51</v>
      </c>
      <c r="AD503" s="10"/>
      <c r="AE503" s="10"/>
      <c r="AF503" s="8" t="s">
        <v>52</v>
      </c>
      <c r="AG503" s="10"/>
      <c r="AH503" s="16"/>
      <c r="AI503" s="17"/>
      <c r="AJ503" s="44"/>
      <c r="AK503" s="10"/>
    </row>
    <row r="504" ht="15.75" customHeight="1">
      <c r="A504" s="48">
        <v>45995.0</v>
      </c>
      <c r="B504" s="8" t="str">
        <f t="shared" si="1"/>
        <v>06 A 18</v>
      </c>
      <c r="C504" s="9" t="str">
        <f t="shared" si="2"/>
        <v>14:00 a 16:00</v>
      </c>
      <c r="D504" s="10" t="s">
        <v>653</v>
      </c>
      <c r="E504" s="10" t="s">
        <v>1405</v>
      </c>
      <c r="F504" s="8">
        <v>2.0</v>
      </c>
      <c r="G504" s="10" t="s">
        <v>1240</v>
      </c>
      <c r="H504" s="43">
        <v>941178.0</v>
      </c>
      <c r="I504" s="10">
        <v>4.6769E7</v>
      </c>
      <c r="J504" s="10" t="s">
        <v>42</v>
      </c>
      <c r="K504" s="10" t="s">
        <v>43</v>
      </c>
      <c r="L504" s="8" t="s">
        <v>174</v>
      </c>
      <c r="M504" s="8" t="s">
        <v>118</v>
      </c>
      <c r="N504" s="10" t="s">
        <v>1472</v>
      </c>
      <c r="O504" s="47" t="s">
        <v>56</v>
      </c>
      <c r="P504" s="14">
        <v>0.584722222222222</v>
      </c>
      <c r="Q504" s="14">
        <v>0.655555555555556</v>
      </c>
      <c r="R504" s="14">
        <v>0.5875</v>
      </c>
      <c r="S504" s="14" t="s">
        <v>47</v>
      </c>
      <c r="T504" s="14" t="s">
        <v>47</v>
      </c>
      <c r="U504" s="14" t="s">
        <v>47</v>
      </c>
      <c r="V504" s="14" t="s">
        <v>47</v>
      </c>
      <c r="W504" s="10" t="s">
        <v>1473</v>
      </c>
      <c r="X504" s="15">
        <v>0.0</v>
      </c>
      <c r="Y504" s="15">
        <v>1.0</v>
      </c>
      <c r="Z504" s="15">
        <v>0.0</v>
      </c>
      <c r="AA504" s="10" t="s">
        <v>58</v>
      </c>
      <c r="AB504" s="10" t="s">
        <v>50</v>
      </c>
      <c r="AC504" s="10" t="s">
        <v>51</v>
      </c>
      <c r="AD504" s="10"/>
      <c r="AE504" s="10"/>
      <c r="AF504" s="8" t="s">
        <v>177</v>
      </c>
      <c r="AG504" s="10"/>
      <c r="AH504" s="16" t="s">
        <v>1370</v>
      </c>
      <c r="AI504" s="17"/>
      <c r="AJ504" s="44"/>
      <c r="AK504" s="10"/>
    </row>
    <row r="505" ht="15.75" customHeight="1">
      <c r="A505" s="48">
        <v>45995.0</v>
      </c>
      <c r="B505" s="8" t="str">
        <f t="shared" si="1"/>
        <v>06 A 18</v>
      </c>
      <c r="C505" s="9" t="str">
        <f t="shared" si="2"/>
        <v>14:00 a 16:00</v>
      </c>
      <c r="D505" s="10" t="s">
        <v>653</v>
      </c>
      <c r="E505" s="10" t="s">
        <v>697</v>
      </c>
      <c r="F505" s="8">
        <v>2.0</v>
      </c>
      <c r="G505" s="10" t="s">
        <v>376</v>
      </c>
      <c r="H505" s="43">
        <v>921431.0</v>
      </c>
      <c r="I505" s="10">
        <v>4.676902E7</v>
      </c>
      <c r="J505" s="10" t="s">
        <v>42</v>
      </c>
      <c r="K505" s="10" t="s">
        <v>43</v>
      </c>
      <c r="L505" s="8" t="s">
        <v>174</v>
      </c>
      <c r="M505" s="8"/>
      <c r="N505" s="10" t="s">
        <v>1474</v>
      </c>
      <c r="O505" s="47" t="s">
        <v>46</v>
      </c>
      <c r="P505" s="14">
        <v>0.609722222222222</v>
      </c>
      <c r="Q505" s="14">
        <v>0.65625</v>
      </c>
      <c r="R505" s="14">
        <v>0.609722222222222</v>
      </c>
      <c r="S505" s="14" t="s">
        <v>47</v>
      </c>
      <c r="T505" s="14" t="s">
        <v>47</v>
      </c>
      <c r="U505" s="14" t="s">
        <v>47</v>
      </c>
      <c r="V505" s="14" t="s">
        <v>47</v>
      </c>
      <c r="W505" s="10" t="s">
        <v>1475</v>
      </c>
      <c r="X505" s="15">
        <v>0.0</v>
      </c>
      <c r="Y505" s="15">
        <v>0.0</v>
      </c>
      <c r="Z505" s="15">
        <v>0.0</v>
      </c>
      <c r="AA505" s="10" t="s">
        <v>226</v>
      </c>
      <c r="AB505" s="10" t="s">
        <v>50</v>
      </c>
      <c r="AC505" s="10" t="s">
        <v>51</v>
      </c>
      <c r="AD505" s="10"/>
      <c r="AE505" s="10"/>
      <c r="AF505" s="8" t="s">
        <v>52</v>
      </c>
      <c r="AG505" s="10"/>
      <c r="AH505" s="16"/>
      <c r="AI505" s="17"/>
      <c r="AJ505" s="44"/>
      <c r="AK505" s="10"/>
    </row>
    <row r="506" ht="15.75" customHeight="1">
      <c r="A506" s="48">
        <v>45995.0</v>
      </c>
      <c r="B506" s="8" t="str">
        <f t="shared" si="1"/>
        <v>06 A 18</v>
      </c>
      <c r="C506" s="9" t="str">
        <f t="shared" si="2"/>
        <v>14:00 a 16:00</v>
      </c>
      <c r="D506" s="10" t="s">
        <v>653</v>
      </c>
      <c r="E506" s="10" t="s">
        <v>697</v>
      </c>
      <c r="F506" s="8">
        <v>2.0</v>
      </c>
      <c r="G506" s="10" t="s">
        <v>1210</v>
      </c>
      <c r="H506" s="43">
        <v>941105.0</v>
      </c>
      <c r="I506" s="10">
        <v>4.676928E7</v>
      </c>
      <c r="J506" s="10" t="s">
        <v>42</v>
      </c>
      <c r="K506" s="10" t="s">
        <v>43</v>
      </c>
      <c r="L506" s="8" t="s">
        <v>174</v>
      </c>
      <c r="M506" s="8" t="s">
        <v>118</v>
      </c>
      <c r="N506" s="10" t="s">
        <v>1476</v>
      </c>
      <c r="O506" s="47" t="s">
        <v>737</v>
      </c>
      <c r="P506" s="14">
        <v>0.60625</v>
      </c>
      <c r="Q506" s="14">
        <v>0.670138888888889</v>
      </c>
      <c r="R506" s="14">
        <v>0.611805555555556</v>
      </c>
      <c r="S506" s="14" t="s">
        <v>47</v>
      </c>
      <c r="T506" s="14" t="s">
        <v>47</v>
      </c>
      <c r="U506" s="14" t="s">
        <v>47</v>
      </c>
      <c r="V506" s="14" t="s">
        <v>47</v>
      </c>
      <c r="W506" s="10" t="s">
        <v>1477</v>
      </c>
      <c r="X506" s="15">
        <v>0.0</v>
      </c>
      <c r="Y506" s="15">
        <v>1.0</v>
      </c>
      <c r="Z506" s="15">
        <v>1.0</v>
      </c>
      <c r="AA506" s="10" t="s">
        <v>568</v>
      </c>
      <c r="AB506" s="10" t="s">
        <v>50</v>
      </c>
      <c r="AC506" s="10" t="s">
        <v>51</v>
      </c>
      <c r="AD506" s="10"/>
      <c r="AE506" s="10" t="s">
        <v>1434</v>
      </c>
      <c r="AF506" s="8" t="s">
        <v>177</v>
      </c>
      <c r="AG506" s="10"/>
      <c r="AH506" s="16" t="s">
        <v>1370</v>
      </c>
      <c r="AI506" s="17"/>
      <c r="AJ506" s="44"/>
      <c r="AK506" s="10"/>
    </row>
    <row r="507" ht="15.75" customHeight="1">
      <c r="A507" s="48">
        <v>45995.0</v>
      </c>
      <c r="B507" s="8" t="str">
        <f t="shared" si="1"/>
        <v>06 A 18</v>
      </c>
      <c r="C507" s="9" t="str">
        <f t="shared" si="2"/>
        <v>14:00 a 16:00</v>
      </c>
      <c r="D507" s="10" t="s">
        <v>653</v>
      </c>
      <c r="E507" s="10" t="s">
        <v>676</v>
      </c>
      <c r="F507" s="8">
        <v>2.0</v>
      </c>
      <c r="G507" s="10" t="s">
        <v>357</v>
      </c>
      <c r="H507" s="43">
        <v>921529.0</v>
      </c>
      <c r="I507" s="10">
        <v>4.676934E7</v>
      </c>
      <c r="J507" s="10" t="s">
        <v>181</v>
      </c>
      <c r="K507" s="10" t="s">
        <v>43</v>
      </c>
      <c r="L507" s="8" t="s">
        <v>44</v>
      </c>
      <c r="M507" s="8" t="s">
        <v>44</v>
      </c>
      <c r="N507" s="10" t="s">
        <v>1478</v>
      </c>
      <c r="O507" s="47" t="s">
        <v>165</v>
      </c>
      <c r="P507" s="14">
        <v>0.614583333333333</v>
      </c>
      <c r="Q507" s="14">
        <v>0.614583333333333</v>
      </c>
      <c r="R507" s="14">
        <v>0.614583333333333</v>
      </c>
      <c r="S507" s="14" t="s">
        <v>47</v>
      </c>
      <c r="T507" s="14" t="s">
        <v>47</v>
      </c>
      <c r="U507" s="14" t="s">
        <v>47</v>
      </c>
      <c r="V507" s="14" t="s">
        <v>47</v>
      </c>
      <c r="W507" s="10" t="s">
        <v>1479</v>
      </c>
      <c r="X507" s="15">
        <v>0.0</v>
      </c>
      <c r="Y507" s="15">
        <v>1.0</v>
      </c>
      <c r="Z507" s="15">
        <v>0.0</v>
      </c>
      <c r="AA507" s="10" t="s">
        <v>167</v>
      </c>
      <c r="AB507" s="10" t="s">
        <v>50</v>
      </c>
      <c r="AC507" s="10" t="s">
        <v>51</v>
      </c>
      <c r="AD507" s="10"/>
      <c r="AE507" s="10"/>
      <c r="AF507" s="8" t="s">
        <v>177</v>
      </c>
      <c r="AG507" s="10"/>
      <c r="AH507" s="16" t="s">
        <v>1480</v>
      </c>
      <c r="AI507" s="17"/>
      <c r="AJ507" s="44"/>
      <c r="AK507" s="10"/>
    </row>
    <row r="508" ht="15.75" customHeight="1">
      <c r="A508" s="48">
        <v>45995.0</v>
      </c>
      <c r="B508" s="8" t="str">
        <f t="shared" si="1"/>
        <v>06 A 18</v>
      </c>
      <c r="C508" s="9" t="str">
        <f t="shared" si="2"/>
        <v>14:00 a 16:00</v>
      </c>
      <c r="D508" s="10" t="s">
        <v>653</v>
      </c>
      <c r="E508" s="10" t="s">
        <v>658</v>
      </c>
      <c r="F508" s="8">
        <v>2.0</v>
      </c>
      <c r="G508" s="10" t="s">
        <v>691</v>
      </c>
      <c r="H508" s="43">
        <v>941103.0</v>
      </c>
      <c r="I508" s="10">
        <v>4.6769429E7</v>
      </c>
      <c r="J508" s="10" t="s">
        <v>42</v>
      </c>
      <c r="K508" s="10" t="s">
        <v>43</v>
      </c>
      <c r="L508" s="8" t="s">
        <v>174</v>
      </c>
      <c r="M508" s="8" t="s">
        <v>118</v>
      </c>
      <c r="N508" s="10" t="s">
        <v>1481</v>
      </c>
      <c r="O508" s="47" t="s">
        <v>68</v>
      </c>
      <c r="P508" s="14">
        <v>0.628472222222222</v>
      </c>
      <c r="Q508" s="14">
        <v>0.65</v>
      </c>
      <c r="R508" s="14">
        <v>0.638888888888889</v>
      </c>
      <c r="S508" s="14" t="s">
        <v>47</v>
      </c>
      <c r="T508" s="14" t="s">
        <v>47</v>
      </c>
      <c r="U508" s="14" t="s">
        <v>47</v>
      </c>
      <c r="V508" s="14" t="s">
        <v>47</v>
      </c>
      <c r="W508" s="10" t="s">
        <v>1482</v>
      </c>
      <c r="X508" s="15">
        <v>0.0</v>
      </c>
      <c r="Y508" s="15">
        <v>1.0</v>
      </c>
      <c r="Z508" s="15">
        <v>1.0</v>
      </c>
      <c r="AA508" s="10" t="s">
        <v>70</v>
      </c>
      <c r="AB508" s="10" t="s">
        <v>50</v>
      </c>
      <c r="AC508" s="10" t="s">
        <v>51</v>
      </c>
      <c r="AD508" s="10" t="s">
        <v>569</v>
      </c>
      <c r="AE508" s="10" t="s">
        <v>1362</v>
      </c>
      <c r="AF508" s="8" t="s">
        <v>177</v>
      </c>
      <c r="AG508" s="10"/>
      <c r="AH508" s="16"/>
      <c r="AI508" s="17"/>
      <c r="AJ508" s="44"/>
      <c r="AK508" s="10"/>
    </row>
    <row r="509" ht="15.75" customHeight="1">
      <c r="A509" s="48">
        <v>45995.0</v>
      </c>
      <c r="B509" s="8" t="str">
        <f t="shared" si="1"/>
        <v>06 A 18</v>
      </c>
      <c r="C509" s="9" t="str">
        <f t="shared" si="2"/>
        <v>14:00 a 16:00</v>
      </c>
      <c r="D509" s="10" t="s">
        <v>653</v>
      </c>
      <c r="E509" s="10" t="s">
        <v>1405</v>
      </c>
      <c r="F509" s="8">
        <v>2.0</v>
      </c>
      <c r="G509" s="10" t="s">
        <v>1483</v>
      </c>
      <c r="H509" s="43">
        <v>924217.0</v>
      </c>
      <c r="I509" s="10">
        <v>4.6769544E7</v>
      </c>
      <c r="J509" s="10" t="s">
        <v>42</v>
      </c>
      <c r="K509" s="10" t="s">
        <v>43</v>
      </c>
      <c r="L509" s="8" t="s">
        <v>285</v>
      </c>
      <c r="M509" s="8" t="s">
        <v>343</v>
      </c>
      <c r="N509" s="10" t="s">
        <v>1484</v>
      </c>
      <c r="O509" s="47" t="s">
        <v>108</v>
      </c>
      <c r="P509" s="14">
        <v>0.623611111111111</v>
      </c>
      <c r="Q509" s="14">
        <v>0.763888888888889</v>
      </c>
      <c r="R509" s="14">
        <v>0.630555555555556</v>
      </c>
      <c r="S509" s="14" t="s">
        <v>47</v>
      </c>
      <c r="T509" s="14" t="s">
        <v>47</v>
      </c>
      <c r="U509" s="14" t="s">
        <v>47</v>
      </c>
      <c r="V509" s="14" t="s">
        <v>47</v>
      </c>
      <c r="W509" s="10" t="s">
        <v>1485</v>
      </c>
      <c r="X509" s="15">
        <v>0.0</v>
      </c>
      <c r="Y509" s="15">
        <v>1.0</v>
      </c>
      <c r="Z509" s="15">
        <v>0.0</v>
      </c>
      <c r="AA509" s="10" t="s">
        <v>110</v>
      </c>
      <c r="AB509" s="10" t="s">
        <v>50</v>
      </c>
      <c r="AC509" s="10" t="s">
        <v>51</v>
      </c>
      <c r="AD509" s="10"/>
      <c r="AE509" s="10"/>
      <c r="AF509" s="8" t="s">
        <v>177</v>
      </c>
      <c r="AG509" s="10" t="s">
        <v>52</v>
      </c>
      <c r="AH509" s="16" t="s">
        <v>1486</v>
      </c>
      <c r="AI509" s="17"/>
      <c r="AJ509" s="44"/>
      <c r="AK509" s="10"/>
    </row>
    <row r="510" ht="15.75" customHeight="1">
      <c r="A510" s="48">
        <v>45995.0</v>
      </c>
      <c r="B510" s="8" t="str">
        <f t="shared" si="1"/>
        <v>06 A 18</v>
      </c>
      <c r="C510" s="9" t="str">
        <f t="shared" si="2"/>
        <v>14:00 a 16:00</v>
      </c>
      <c r="D510" s="10" t="s">
        <v>653</v>
      </c>
      <c r="E510" s="10" t="s">
        <v>672</v>
      </c>
      <c r="F510" s="8">
        <v>2.0</v>
      </c>
      <c r="G510" s="10" t="s">
        <v>1487</v>
      </c>
      <c r="H510" s="43">
        <v>931423.0</v>
      </c>
      <c r="I510" s="10">
        <v>4.6769548E7</v>
      </c>
      <c r="J510" s="10" t="s">
        <v>86</v>
      </c>
      <c r="K510" s="10" t="s">
        <v>43</v>
      </c>
      <c r="L510" s="8" t="s">
        <v>133</v>
      </c>
      <c r="M510" s="8"/>
      <c r="N510" s="10" t="s">
        <v>1488</v>
      </c>
      <c r="O510" s="47" t="s">
        <v>89</v>
      </c>
      <c r="P510" s="14">
        <v>0.623611111111111</v>
      </c>
      <c r="Q510" s="14">
        <v>0.659722222222222</v>
      </c>
      <c r="R510" s="14">
        <v>0.625</v>
      </c>
      <c r="S510" s="14" t="s">
        <v>47</v>
      </c>
      <c r="T510" s="14" t="s">
        <v>47</v>
      </c>
      <c r="U510" s="14" t="s">
        <v>47</v>
      </c>
      <c r="V510" s="14" t="s">
        <v>47</v>
      </c>
      <c r="W510" s="10" t="s">
        <v>1489</v>
      </c>
      <c r="X510" s="15">
        <v>0.0</v>
      </c>
      <c r="Y510" s="15">
        <v>0.0</v>
      </c>
      <c r="Z510" s="15">
        <v>0.0</v>
      </c>
      <c r="AA510" s="10" t="s">
        <v>91</v>
      </c>
      <c r="AB510" s="10" t="s">
        <v>50</v>
      </c>
      <c r="AC510" s="10" t="s">
        <v>330</v>
      </c>
      <c r="AD510" s="10"/>
      <c r="AE510" s="10"/>
      <c r="AF510" s="8" t="s">
        <v>52</v>
      </c>
      <c r="AG510" s="10"/>
      <c r="AH510" s="16" t="s">
        <v>1490</v>
      </c>
      <c r="AI510" s="17"/>
      <c r="AJ510" s="44"/>
      <c r="AK510" s="10"/>
    </row>
    <row r="511" ht="15.75" customHeight="1">
      <c r="A511" s="48">
        <v>45995.0</v>
      </c>
      <c r="B511" s="8" t="str">
        <f t="shared" si="1"/>
        <v>06 A 18</v>
      </c>
      <c r="C511" s="9" t="str">
        <f t="shared" si="2"/>
        <v>14:00 a 16:00</v>
      </c>
      <c r="D511" s="10" t="s">
        <v>653</v>
      </c>
      <c r="E511" s="10" t="s">
        <v>1405</v>
      </c>
      <c r="F511" s="8">
        <v>2.0</v>
      </c>
      <c r="G511" s="10" t="s">
        <v>691</v>
      </c>
      <c r="H511" s="43">
        <v>921357.0</v>
      </c>
      <c r="I511" s="10">
        <v>4.6769553E7</v>
      </c>
      <c r="J511" s="10" t="s">
        <v>42</v>
      </c>
      <c r="K511" s="10" t="s">
        <v>458</v>
      </c>
      <c r="L511" s="8"/>
      <c r="M511" s="8"/>
      <c r="N511" s="10" t="s">
        <v>1491</v>
      </c>
      <c r="O511" s="47" t="s">
        <v>640</v>
      </c>
      <c r="P511" s="14">
        <v>0.623611111111111</v>
      </c>
      <c r="Q511" s="14">
        <v>0.627083333333333</v>
      </c>
      <c r="R511" s="14"/>
      <c r="S511" s="14" t="s">
        <v>47</v>
      </c>
      <c r="T511" s="14" t="s">
        <v>47</v>
      </c>
      <c r="U511" s="14" t="s">
        <v>47</v>
      </c>
      <c r="V511" s="14" t="s">
        <v>47</v>
      </c>
      <c r="W511" s="10" t="s">
        <v>1492</v>
      </c>
      <c r="X511" s="15">
        <v>0.0</v>
      </c>
      <c r="Y511" s="15">
        <v>0.0</v>
      </c>
      <c r="Z511" s="15">
        <v>0.0</v>
      </c>
      <c r="AA511" s="10" t="s">
        <v>642</v>
      </c>
      <c r="AB511" s="10" t="s">
        <v>50</v>
      </c>
      <c r="AC511" s="10" t="s">
        <v>71</v>
      </c>
      <c r="AD511" s="10"/>
      <c r="AE511" s="10"/>
      <c r="AF511" s="8" t="s">
        <v>52</v>
      </c>
      <c r="AG511" s="10"/>
      <c r="AH511" s="16" t="s">
        <v>1493</v>
      </c>
      <c r="AI511" s="17"/>
      <c r="AJ511" s="44"/>
      <c r="AK511" s="10"/>
    </row>
    <row r="512" ht="15.75" customHeight="1">
      <c r="A512" s="48">
        <v>45995.0</v>
      </c>
      <c r="B512" s="8" t="str">
        <f t="shared" si="1"/>
        <v>06 A 18</v>
      </c>
      <c r="C512" s="9" t="str">
        <f t="shared" si="2"/>
        <v>14:00 a 16:00</v>
      </c>
      <c r="D512" s="10" t="s">
        <v>653</v>
      </c>
      <c r="E512" s="10" t="s">
        <v>658</v>
      </c>
      <c r="F512" s="8">
        <v>2.0</v>
      </c>
      <c r="G512" s="10" t="s">
        <v>383</v>
      </c>
      <c r="H512" s="43">
        <v>921466.0</v>
      </c>
      <c r="I512" s="10">
        <v>4.6769651E7</v>
      </c>
      <c r="J512" s="10" t="s">
        <v>42</v>
      </c>
      <c r="K512" s="10" t="s">
        <v>43</v>
      </c>
      <c r="L512" s="8" t="s">
        <v>926</v>
      </c>
      <c r="M512" s="8"/>
      <c r="N512" s="10" t="s">
        <v>1494</v>
      </c>
      <c r="O512" s="47" t="s">
        <v>56</v>
      </c>
      <c r="P512" s="14">
        <v>0.639583333333333</v>
      </c>
      <c r="Q512" s="14">
        <v>0.651388888888889</v>
      </c>
      <c r="R512" s="14">
        <v>0.639583333333333</v>
      </c>
      <c r="S512" s="14" t="s">
        <v>47</v>
      </c>
      <c r="T512" s="14">
        <v>0.641666666666667</v>
      </c>
      <c r="U512" s="14" t="s">
        <v>47</v>
      </c>
      <c r="V512" s="14" t="s">
        <v>47</v>
      </c>
      <c r="W512" s="10" t="s">
        <v>1495</v>
      </c>
      <c r="X512" s="15">
        <v>0.0</v>
      </c>
      <c r="Y512" s="15">
        <v>0.0</v>
      </c>
      <c r="Z512" s="15">
        <v>0.0</v>
      </c>
      <c r="AA512" s="10" t="s">
        <v>58</v>
      </c>
      <c r="AB512" s="10" t="s">
        <v>50</v>
      </c>
      <c r="AC512" s="10" t="s">
        <v>51</v>
      </c>
      <c r="AD512" s="10"/>
      <c r="AE512" s="10"/>
      <c r="AF512" s="8" t="s">
        <v>52</v>
      </c>
      <c r="AG512" s="10"/>
      <c r="AH512" s="16"/>
      <c r="AI512" s="17"/>
      <c r="AJ512" s="44"/>
      <c r="AK512" s="10"/>
    </row>
    <row r="513" ht="15.75" customHeight="1">
      <c r="A513" s="48">
        <v>45995.0</v>
      </c>
      <c r="B513" s="8" t="str">
        <f t="shared" si="1"/>
        <v>06 A 18</v>
      </c>
      <c r="C513" s="9" t="str">
        <f t="shared" si="2"/>
        <v>14:00 a 16:00</v>
      </c>
      <c r="D513" s="10" t="s">
        <v>653</v>
      </c>
      <c r="E513" s="10" t="s">
        <v>697</v>
      </c>
      <c r="F513" s="8">
        <v>2.0</v>
      </c>
      <c r="G513" s="10" t="s">
        <v>1496</v>
      </c>
      <c r="H513" s="43">
        <v>921577.0</v>
      </c>
      <c r="I513" s="10">
        <v>4.6769728E7</v>
      </c>
      <c r="J513" s="10" t="s">
        <v>42</v>
      </c>
      <c r="K513" s="10" t="s">
        <v>125</v>
      </c>
      <c r="L513" s="8"/>
      <c r="M513" s="8"/>
      <c r="N513" s="10" t="s">
        <v>1497</v>
      </c>
      <c r="O513" s="47" t="s">
        <v>108</v>
      </c>
      <c r="P513" s="14">
        <v>0.645833333333333</v>
      </c>
      <c r="Q513" s="14">
        <v>0.681944444444444</v>
      </c>
      <c r="R513" s="14">
        <v>0.645833333333333</v>
      </c>
      <c r="S513" s="14" t="s">
        <v>47</v>
      </c>
      <c r="T513" s="14" t="s">
        <v>47</v>
      </c>
      <c r="U513" s="14" t="s">
        <v>47</v>
      </c>
      <c r="V513" s="14" t="s">
        <v>47</v>
      </c>
      <c r="W513" s="10" t="s">
        <v>1498</v>
      </c>
      <c r="X513" s="15">
        <v>0.0</v>
      </c>
      <c r="Y513" s="15">
        <v>0.0</v>
      </c>
      <c r="Z513" s="15">
        <v>0.0</v>
      </c>
      <c r="AA513" s="10" t="s">
        <v>110</v>
      </c>
      <c r="AB513" s="10" t="s">
        <v>50</v>
      </c>
      <c r="AC513" s="10" t="s">
        <v>51</v>
      </c>
      <c r="AD513" s="10"/>
      <c r="AE513" s="10"/>
      <c r="AF513" s="8" t="s">
        <v>52</v>
      </c>
      <c r="AG513" s="10"/>
      <c r="AH513" s="16"/>
      <c r="AI513" s="17"/>
      <c r="AJ513" s="44"/>
      <c r="AK513" s="10"/>
    </row>
    <row r="514" ht="15.75" customHeight="1">
      <c r="A514" s="48">
        <v>45995.0</v>
      </c>
      <c r="B514" s="8" t="str">
        <f t="shared" si="1"/>
        <v>06 A 18</v>
      </c>
      <c r="C514" s="9" t="str">
        <f t="shared" si="2"/>
        <v>14:00 a 16:00</v>
      </c>
      <c r="D514" s="10" t="s">
        <v>653</v>
      </c>
      <c r="E514" s="10" t="s">
        <v>658</v>
      </c>
      <c r="F514" s="8">
        <v>2.0</v>
      </c>
      <c r="G514" s="10" t="s">
        <v>894</v>
      </c>
      <c r="H514" s="43">
        <v>921414.0</v>
      </c>
      <c r="I514" s="10">
        <v>4.6769887E7</v>
      </c>
      <c r="J514" s="10" t="s">
        <v>42</v>
      </c>
      <c r="K514" s="10" t="s">
        <v>87</v>
      </c>
      <c r="L514" s="8"/>
      <c r="M514" s="8"/>
      <c r="N514" s="10" t="s">
        <v>1499</v>
      </c>
      <c r="O514" s="47" t="s">
        <v>283</v>
      </c>
      <c r="P514" s="14">
        <v>0.654861111111111</v>
      </c>
      <c r="Q514" s="14">
        <v>0.661111111111111</v>
      </c>
      <c r="R514" s="14">
        <v>0.661111111111111</v>
      </c>
      <c r="S514" s="14" t="s">
        <v>47</v>
      </c>
      <c r="T514" s="14" t="s">
        <v>47</v>
      </c>
      <c r="U514" s="14" t="s">
        <v>47</v>
      </c>
      <c r="V514" s="14" t="s">
        <v>47</v>
      </c>
      <c r="W514" s="10" t="s">
        <v>1500</v>
      </c>
      <c r="X514" s="15">
        <v>0.0</v>
      </c>
      <c r="Y514" s="15">
        <v>0.0</v>
      </c>
      <c r="Z514" s="15">
        <v>0.0</v>
      </c>
      <c r="AA514" s="10" t="s">
        <v>274</v>
      </c>
      <c r="AB514" s="10" t="s">
        <v>50</v>
      </c>
      <c r="AC514" s="10" t="s">
        <v>51</v>
      </c>
      <c r="AD514" s="10"/>
      <c r="AE514" s="10"/>
      <c r="AF514" s="8" t="s">
        <v>52</v>
      </c>
      <c r="AG514" s="10"/>
      <c r="AH514" s="16"/>
      <c r="AI514" s="17"/>
      <c r="AJ514" s="44"/>
      <c r="AK514" s="10"/>
    </row>
    <row r="515" ht="15.75" customHeight="1">
      <c r="A515" s="48">
        <v>45995.0</v>
      </c>
      <c r="B515" s="8" t="str">
        <f t="shared" si="1"/>
        <v>06 A 18</v>
      </c>
      <c r="C515" s="9" t="str">
        <f t="shared" si="2"/>
        <v>14:00 a 16:00</v>
      </c>
      <c r="D515" s="10" t="s">
        <v>653</v>
      </c>
      <c r="E515" s="10" t="s">
        <v>658</v>
      </c>
      <c r="F515" s="8">
        <v>2.0</v>
      </c>
      <c r="G515" s="10" t="s">
        <v>1165</v>
      </c>
      <c r="H515" s="43">
        <v>921437.0</v>
      </c>
      <c r="I515" s="10">
        <v>4.6769561E7</v>
      </c>
      <c r="J515" s="10" t="s">
        <v>42</v>
      </c>
      <c r="K515" s="10" t="s">
        <v>43</v>
      </c>
      <c r="L515" s="8" t="s">
        <v>1501</v>
      </c>
      <c r="M515" s="8"/>
      <c r="N515" s="10" t="s">
        <v>1502</v>
      </c>
      <c r="O515" s="47" t="s">
        <v>56</v>
      </c>
      <c r="P515" s="14">
        <v>0.638888888888889</v>
      </c>
      <c r="Q515" s="14">
        <v>0.645833333333333</v>
      </c>
      <c r="R515" s="14">
        <v>0.638888888888889</v>
      </c>
      <c r="S515" s="14" t="s">
        <v>47</v>
      </c>
      <c r="T515" s="14" t="s">
        <v>47</v>
      </c>
      <c r="U515" s="14" t="s">
        <v>47</v>
      </c>
      <c r="V515" s="14" t="s">
        <v>47</v>
      </c>
      <c r="W515" s="10" t="s">
        <v>1503</v>
      </c>
      <c r="X515" s="15">
        <v>0.0</v>
      </c>
      <c r="Y515" s="15">
        <v>0.0</v>
      </c>
      <c r="Z515" s="15">
        <v>0.0</v>
      </c>
      <c r="AA515" s="10" t="s">
        <v>58</v>
      </c>
      <c r="AB515" s="10" t="s">
        <v>50</v>
      </c>
      <c r="AC515" s="10" t="s">
        <v>51</v>
      </c>
      <c r="AD515" s="10"/>
      <c r="AE515" s="10"/>
      <c r="AF515" s="8" t="s">
        <v>52</v>
      </c>
      <c r="AG515" s="10"/>
      <c r="AH515" s="16" t="s">
        <v>1504</v>
      </c>
      <c r="AI515" s="17"/>
      <c r="AJ515" s="44"/>
      <c r="AK515" s="10"/>
    </row>
    <row r="516" ht="15.75" customHeight="1">
      <c r="A516" s="48">
        <v>45995.0</v>
      </c>
      <c r="B516" s="8" t="str">
        <f t="shared" si="1"/>
        <v>06 A 18</v>
      </c>
      <c r="C516" s="9" t="str">
        <f t="shared" si="2"/>
        <v>14:00 a 16:00</v>
      </c>
      <c r="D516" s="10" t="s">
        <v>653</v>
      </c>
      <c r="E516" s="10" t="s">
        <v>672</v>
      </c>
      <c r="F516" s="8">
        <v>2.0</v>
      </c>
      <c r="G516" s="10" t="s">
        <v>519</v>
      </c>
      <c r="H516" s="43">
        <v>931419.0</v>
      </c>
      <c r="I516" s="10">
        <v>4.6770007E7</v>
      </c>
      <c r="J516" s="10" t="s">
        <v>86</v>
      </c>
      <c r="K516" s="10" t="s">
        <v>43</v>
      </c>
      <c r="L516" s="8" t="s">
        <v>285</v>
      </c>
      <c r="M516" s="8"/>
      <c r="N516" s="10" t="s">
        <v>1505</v>
      </c>
      <c r="O516" s="47" t="s">
        <v>113</v>
      </c>
      <c r="P516" s="14">
        <v>0.6625</v>
      </c>
      <c r="Q516" s="14">
        <v>0.684722222222222</v>
      </c>
      <c r="R516" s="14">
        <v>0.678472222222222</v>
      </c>
      <c r="S516" s="14"/>
      <c r="T516" s="14" t="s">
        <v>47</v>
      </c>
      <c r="U516" s="14" t="s">
        <v>47</v>
      </c>
      <c r="V516" s="14" t="s">
        <v>47</v>
      </c>
      <c r="W516" s="10" t="s">
        <v>1506</v>
      </c>
      <c r="X516" s="15">
        <v>0.0</v>
      </c>
      <c r="Y516" s="15">
        <v>0.0</v>
      </c>
      <c r="Z516" s="15">
        <v>0.0</v>
      </c>
      <c r="AA516" s="10" t="s">
        <v>115</v>
      </c>
      <c r="AB516" s="10" t="s">
        <v>50</v>
      </c>
      <c r="AC516" s="10" t="s">
        <v>330</v>
      </c>
      <c r="AD516" s="10"/>
      <c r="AE516" s="10"/>
      <c r="AF516" s="8" t="s">
        <v>52</v>
      </c>
      <c r="AG516" s="10"/>
      <c r="AH516" s="16" t="s">
        <v>1370</v>
      </c>
      <c r="AI516" s="17"/>
      <c r="AJ516" s="44"/>
      <c r="AK516" s="10"/>
    </row>
    <row r="517" ht="15.75" customHeight="1">
      <c r="A517" s="48">
        <v>45995.0</v>
      </c>
      <c r="B517" s="8" t="str">
        <f t="shared" si="1"/>
        <v>06 A 18</v>
      </c>
      <c r="C517" s="9" t="str">
        <f t="shared" si="2"/>
        <v>14:00 a 16:00</v>
      </c>
      <c r="D517" s="10" t="s">
        <v>653</v>
      </c>
      <c r="E517" s="10" t="s">
        <v>658</v>
      </c>
      <c r="F517" s="8">
        <v>2.0</v>
      </c>
      <c r="G517" s="10" t="s">
        <v>906</v>
      </c>
      <c r="H517" s="43"/>
      <c r="I517" s="10">
        <v>4.677003E7</v>
      </c>
      <c r="J517" s="10" t="s">
        <v>42</v>
      </c>
      <c r="K517" s="10" t="s">
        <v>581</v>
      </c>
      <c r="L517" s="8"/>
      <c r="M517" s="8"/>
      <c r="N517" s="10" t="s">
        <v>1507</v>
      </c>
      <c r="O517" s="47" t="s">
        <v>46</v>
      </c>
      <c r="P517" s="14">
        <v>0.665277777777778</v>
      </c>
      <c r="Q517" s="14">
        <v>0.7</v>
      </c>
      <c r="R517" s="14">
        <v>0.666666666666667</v>
      </c>
      <c r="S517" s="14" t="s">
        <v>47</v>
      </c>
      <c r="T517" s="14" t="s">
        <v>47</v>
      </c>
      <c r="U517" s="14" t="s">
        <v>47</v>
      </c>
      <c r="V517" s="14" t="s">
        <v>47</v>
      </c>
      <c r="W517" s="10" t="s">
        <v>1508</v>
      </c>
      <c r="X517" s="15">
        <v>0.0</v>
      </c>
      <c r="Y517" s="15">
        <v>0.0</v>
      </c>
      <c r="Z517" s="15">
        <v>0.0</v>
      </c>
      <c r="AA517" s="10" t="s">
        <v>226</v>
      </c>
      <c r="AB517" s="10" t="s">
        <v>50</v>
      </c>
      <c r="AC517" s="10" t="s">
        <v>51</v>
      </c>
      <c r="AD517" s="10"/>
      <c r="AE517" s="10"/>
      <c r="AF517" s="8" t="s">
        <v>52</v>
      </c>
      <c r="AG517" s="10"/>
      <c r="AH517" s="16" t="s">
        <v>1370</v>
      </c>
      <c r="AI517" s="17"/>
      <c r="AJ517" s="44"/>
      <c r="AK517" s="10"/>
    </row>
    <row r="518" ht="15.75" customHeight="1">
      <c r="A518" s="48">
        <v>45995.0</v>
      </c>
      <c r="B518" s="8" t="str">
        <f t="shared" si="1"/>
        <v>06 A 18</v>
      </c>
      <c r="C518" s="9" t="str">
        <f t="shared" si="2"/>
        <v>14:00 a 16:00</v>
      </c>
      <c r="D518" s="10" t="s">
        <v>653</v>
      </c>
      <c r="E518" s="10" t="s">
        <v>658</v>
      </c>
      <c r="F518" s="8">
        <v>2.0</v>
      </c>
      <c r="G518" s="10" t="s">
        <v>860</v>
      </c>
      <c r="H518" s="43">
        <v>941163.0</v>
      </c>
      <c r="I518" s="10">
        <v>4.6770038E7</v>
      </c>
      <c r="J518" s="10" t="s">
        <v>42</v>
      </c>
      <c r="K518" s="10" t="s">
        <v>43</v>
      </c>
      <c r="L518" s="8" t="s">
        <v>581</v>
      </c>
      <c r="M518" s="8"/>
      <c r="N518" s="10" t="s">
        <v>1509</v>
      </c>
      <c r="O518" s="47" t="s">
        <v>135</v>
      </c>
      <c r="P518" s="14">
        <v>0.665972222222222</v>
      </c>
      <c r="Q518" s="14">
        <v>0.680555555555556</v>
      </c>
      <c r="R518" s="14">
        <v>0.670138888888889</v>
      </c>
      <c r="S518" s="14"/>
      <c r="T518" s="14"/>
      <c r="U518" s="14"/>
      <c r="V518" s="14"/>
      <c r="W518" s="10" t="s">
        <v>1510</v>
      </c>
      <c r="X518" s="15">
        <v>0.0</v>
      </c>
      <c r="Y518" s="15">
        <v>0.0</v>
      </c>
      <c r="Z518" s="15">
        <v>0.0</v>
      </c>
      <c r="AA518" s="10" t="s">
        <v>137</v>
      </c>
      <c r="AB518" s="10" t="s">
        <v>50</v>
      </c>
      <c r="AC518" s="10" t="s">
        <v>51</v>
      </c>
      <c r="AD518" s="10"/>
      <c r="AE518" s="10"/>
      <c r="AF518" s="8" t="s">
        <v>52</v>
      </c>
      <c r="AG518" s="10"/>
      <c r="AH518" s="16" t="s">
        <v>1370</v>
      </c>
      <c r="AI518" s="17"/>
      <c r="AJ518" s="44"/>
      <c r="AK518" s="10"/>
    </row>
    <row r="519" ht="15.75" customHeight="1">
      <c r="A519" s="48">
        <v>45995.0</v>
      </c>
      <c r="B519" s="8" t="str">
        <f t="shared" si="1"/>
        <v>06 A 18</v>
      </c>
      <c r="C519" s="9" t="str">
        <f t="shared" si="2"/>
        <v>16:00 a 18:00</v>
      </c>
      <c r="D519" s="10" t="s">
        <v>653</v>
      </c>
      <c r="E519" s="10" t="s">
        <v>658</v>
      </c>
      <c r="F519" s="8">
        <v>2.0</v>
      </c>
      <c r="G519" s="10" t="s">
        <v>376</v>
      </c>
      <c r="H519" s="43">
        <v>921512.0</v>
      </c>
      <c r="I519" s="10">
        <v>4.6770064E7</v>
      </c>
      <c r="J519" s="10" t="s">
        <v>42</v>
      </c>
      <c r="K519" s="10" t="s">
        <v>43</v>
      </c>
      <c r="L519" s="8" t="s">
        <v>174</v>
      </c>
      <c r="M519" s="8"/>
      <c r="N519" s="10" t="s">
        <v>1511</v>
      </c>
      <c r="O519" s="47" t="s">
        <v>46</v>
      </c>
      <c r="P519" s="14">
        <v>0.668055555555556</v>
      </c>
      <c r="Q519" s="14">
        <v>0.684722222222222</v>
      </c>
      <c r="R519" s="14">
        <v>0.668055555555556</v>
      </c>
      <c r="S519" s="14"/>
      <c r="T519" s="14" t="s">
        <v>47</v>
      </c>
      <c r="U519" s="14" t="s">
        <v>47</v>
      </c>
      <c r="V519" s="14" t="s">
        <v>47</v>
      </c>
      <c r="W519" s="10" t="s">
        <v>1512</v>
      </c>
      <c r="X519" s="15">
        <v>0.0</v>
      </c>
      <c r="Y519" s="15">
        <v>0.0</v>
      </c>
      <c r="Z519" s="15">
        <v>1.0</v>
      </c>
      <c r="AA519" s="10" t="s">
        <v>226</v>
      </c>
      <c r="AB519" s="10" t="s">
        <v>50</v>
      </c>
      <c r="AC519" s="10" t="s">
        <v>51</v>
      </c>
      <c r="AD519" s="10"/>
      <c r="AE519" s="10"/>
      <c r="AF519" s="8" t="s">
        <v>52</v>
      </c>
      <c r="AG519" s="10"/>
      <c r="AH519" s="16" t="s">
        <v>1513</v>
      </c>
      <c r="AI519" s="17"/>
      <c r="AJ519" s="44"/>
      <c r="AK519" s="10"/>
    </row>
    <row r="520" ht="15.75" customHeight="1">
      <c r="A520" s="48">
        <v>45995.0</v>
      </c>
      <c r="B520" s="8" t="str">
        <f t="shared" si="1"/>
        <v>06 A 18</v>
      </c>
      <c r="C520" s="9" t="str">
        <f t="shared" si="2"/>
        <v>16:00 a 18:00</v>
      </c>
      <c r="D520" s="10" t="s">
        <v>653</v>
      </c>
      <c r="E520" s="10" t="s">
        <v>242</v>
      </c>
      <c r="F520" s="8">
        <v>2.0</v>
      </c>
      <c r="G520" s="10" t="s">
        <v>1257</v>
      </c>
      <c r="H520" s="43">
        <v>941132.0</v>
      </c>
      <c r="I520" s="10">
        <v>4.6770084E7</v>
      </c>
      <c r="J520" s="10" t="s">
        <v>152</v>
      </c>
      <c r="K520" s="10" t="s">
        <v>43</v>
      </c>
      <c r="L520" s="8" t="s">
        <v>174</v>
      </c>
      <c r="M520" s="8"/>
      <c r="N520" s="10" t="s">
        <v>1514</v>
      </c>
      <c r="O520" s="47" t="s">
        <v>277</v>
      </c>
      <c r="P520" s="14">
        <v>0.670138888888889</v>
      </c>
      <c r="Q520" s="14">
        <v>0.705555555555556</v>
      </c>
      <c r="R520" s="14">
        <v>0.671527777777778</v>
      </c>
      <c r="S520" s="14"/>
      <c r="T520" s="14"/>
      <c r="U520" s="14"/>
      <c r="V520" s="14"/>
      <c r="W520" s="10" t="s">
        <v>1515</v>
      </c>
      <c r="X520" s="15">
        <v>0.0</v>
      </c>
      <c r="Y520" s="15">
        <v>0.0</v>
      </c>
      <c r="Z520" s="15">
        <v>0.0</v>
      </c>
      <c r="AA520" s="10" t="s">
        <v>279</v>
      </c>
      <c r="AB520" s="10" t="s">
        <v>50</v>
      </c>
      <c r="AC520" s="10" t="s">
        <v>51</v>
      </c>
      <c r="AD520" s="10"/>
      <c r="AE520" s="10"/>
      <c r="AF520" s="8" t="s">
        <v>52</v>
      </c>
      <c r="AG520" s="10"/>
      <c r="AH520" s="16" t="s">
        <v>1370</v>
      </c>
      <c r="AI520" s="17"/>
      <c r="AJ520" s="44"/>
      <c r="AK520" s="10"/>
    </row>
    <row r="521" ht="15.75" customHeight="1">
      <c r="A521" s="48">
        <v>45995.0</v>
      </c>
      <c r="B521" s="8" t="str">
        <f t="shared" si="1"/>
        <v>06 A 18</v>
      </c>
      <c r="C521" s="9" t="str">
        <f t="shared" si="2"/>
        <v>16:00 a 18:00</v>
      </c>
      <c r="D521" s="10" t="s">
        <v>653</v>
      </c>
      <c r="E521" s="10" t="s">
        <v>697</v>
      </c>
      <c r="F521" s="8">
        <v>2.0</v>
      </c>
      <c r="G521" s="10" t="s">
        <v>874</v>
      </c>
      <c r="H521" s="43"/>
      <c r="I521" s="10">
        <v>4.6770221E7</v>
      </c>
      <c r="J521" s="10" t="s">
        <v>42</v>
      </c>
      <c r="K521" s="10" t="s">
        <v>43</v>
      </c>
      <c r="L521" s="8" t="s">
        <v>147</v>
      </c>
      <c r="M521" s="8"/>
      <c r="N521" s="10" t="s">
        <v>1516</v>
      </c>
      <c r="O521" s="47" t="s">
        <v>46</v>
      </c>
      <c r="P521" s="14">
        <v>0.68125</v>
      </c>
      <c r="Q521" s="14">
        <v>0.746527777777778</v>
      </c>
      <c r="R521" s="14">
        <v>0.68125</v>
      </c>
      <c r="S521" s="14" t="s">
        <v>47</v>
      </c>
      <c r="T521" s="14" t="s">
        <v>47</v>
      </c>
      <c r="U521" s="14" t="s">
        <v>47</v>
      </c>
      <c r="V521" s="14" t="s">
        <v>47</v>
      </c>
      <c r="W521" s="10" t="s">
        <v>1517</v>
      </c>
      <c r="X521" s="15">
        <v>0.0</v>
      </c>
      <c r="Y521" s="15">
        <v>0.0</v>
      </c>
      <c r="Z521" s="15">
        <v>0.0</v>
      </c>
      <c r="AA521" s="10" t="s">
        <v>226</v>
      </c>
      <c r="AB521" s="10" t="s">
        <v>50</v>
      </c>
      <c r="AC521" s="10" t="s">
        <v>51</v>
      </c>
      <c r="AD521" s="10"/>
      <c r="AE521" s="10"/>
      <c r="AF521" s="8" t="s">
        <v>52</v>
      </c>
      <c r="AG521" s="10"/>
      <c r="AH521" s="16" t="s">
        <v>1370</v>
      </c>
      <c r="AI521" s="17"/>
      <c r="AJ521" s="44"/>
      <c r="AK521" s="10"/>
    </row>
    <row r="522" ht="15.75" customHeight="1">
      <c r="A522" s="48">
        <v>45995.0</v>
      </c>
      <c r="B522" s="8" t="str">
        <f t="shared" si="1"/>
        <v>06 A 18</v>
      </c>
      <c r="C522" s="9" t="str">
        <f t="shared" si="2"/>
        <v>16:00 a 18:00</v>
      </c>
      <c r="D522" s="10" t="s">
        <v>653</v>
      </c>
      <c r="E522" s="10" t="s">
        <v>697</v>
      </c>
      <c r="F522" s="8">
        <v>2.0</v>
      </c>
      <c r="G522" s="10" t="s">
        <v>1210</v>
      </c>
      <c r="H522" s="43">
        <v>922135.0</v>
      </c>
      <c r="I522" s="10">
        <v>4.6770284E7</v>
      </c>
      <c r="J522" s="10" t="s">
        <v>42</v>
      </c>
      <c r="K522" s="10" t="s">
        <v>54</v>
      </c>
      <c r="L522" s="8"/>
      <c r="M522" s="8"/>
      <c r="N522" s="10" t="s">
        <v>1518</v>
      </c>
      <c r="O522" s="47" t="s">
        <v>68</v>
      </c>
      <c r="P522" s="14">
        <v>0.6875</v>
      </c>
      <c r="Q522" s="14">
        <v>0.761111111111111</v>
      </c>
      <c r="R522" s="14">
        <v>0.6875</v>
      </c>
      <c r="S522" s="14"/>
      <c r="T522" s="14"/>
      <c r="U522" s="14"/>
      <c r="V522" s="14"/>
      <c r="W522" s="10" t="s">
        <v>1519</v>
      </c>
      <c r="X522" s="15">
        <v>0.0</v>
      </c>
      <c r="Y522" s="15">
        <v>0.0</v>
      </c>
      <c r="Z522" s="15">
        <v>0.0</v>
      </c>
      <c r="AA522" s="10" t="s">
        <v>309</v>
      </c>
      <c r="AB522" s="10" t="s">
        <v>50</v>
      </c>
      <c r="AC522" s="10" t="s">
        <v>51</v>
      </c>
      <c r="AD522" s="10"/>
      <c r="AE522" s="10"/>
      <c r="AF522" s="8" t="s">
        <v>52</v>
      </c>
      <c r="AG522" s="10"/>
      <c r="AH522" s="16"/>
      <c r="AI522" s="17"/>
      <c r="AJ522" s="44"/>
      <c r="AK522" s="10"/>
    </row>
    <row r="523" ht="15.75" customHeight="1">
      <c r="A523" s="48">
        <v>45995.0</v>
      </c>
      <c r="B523" s="8" t="str">
        <f t="shared" si="1"/>
        <v>06 A 18</v>
      </c>
      <c r="C523" s="9" t="str">
        <f t="shared" si="2"/>
        <v>16:00 a 18:00</v>
      </c>
      <c r="D523" s="10" t="s">
        <v>653</v>
      </c>
      <c r="E523" s="10" t="s">
        <v>676</v>
      </c>
      <c r="F523" s="8">
        <v>2.0</v>
      </c>
      <c r="G523" s="10" t="s">
        <v>821</v>
      </c>
      <c r="H523" s="43">
        <v>921450.0</v>
      </c>
      <c r="I523" s="10">
        <v>4.6770343E7</v>
      </c>
      <c r="J523" s="10" t="s">
        <v>181</v>
      </c>
      <c r="K523" s="10" t="s">
        <v>232</v>
      </c>
      <c r="L523" s="8"/>
      <c r="M523" s="8"/>
      <c r="N523" s="10" t="s">
        <v>1520</v>
      </c>
      <c r="O523" s="47" t="s">
        <v>165</v>
      </c>
      <c r="P523" s="14">
        <v>0.684722222222222</v>
      </c>
      <c r="Q523" s="14">
        <v>0.686805555555556</v>
      </c>
      <c r="R523" s="14"/>
      <c r="S523" s="14" t="s">
        <v>47</v>
      </c>
      <c r="T523" s="14" t="s">
        <v>47</v>
      </c>
      <c r="U523" s="14" t="s">
        <v>47</v>
      </c>
      <c r="V523" s="14" t="s">
        <v>47</v>
      </c>
      <c r="W523" s="10" t="s">
        <v>1521</v>
      </c>
      <c r="X523" s="15">
        <v>0.0</v>
      </c>
      <c r="Y523" s="15">
        <v>0.0</v>
      </c>
      <c r="Z523" s="15">
        <v>0.0</v>
      </c>
      <c r="AA523" s="10" t="s">
        <v>167</v>
      </c>
      <c r="AB523" s="10" t="s">
        <v>50</v>
      </c>
      <c r="AC523" s="10" t="s">
        <v>71</v>
      </c>
      <c r="AD523" s="10"/>
      <c r="AE523" s="10"/>
      <c r="AF523" s="8" t="s">
        <v>52</v>
      </c>
      <c r="AG523" s="10"/>
      <c r="AH523" s="16"/>
      <c r="AI523" s="17"/>
      <c r="AJ523" s="44"/>
      <c r="AK523" s="10"/>
    </row>
    <row r="524" ht="15.75" customHeight="1">
      <c r="A524" s="48">
        <v>45995.0</v>
      </c>
      <c r="B524" s="8" t="str">
        <f t="shared" si="1"/>
        <v>06 A 18</v>
      </c>
      <c r="C524" s="9" t="str">
        <f t="shared" si="2"/>
        <v>16:00 a 18:00</v>
      </c>
      <c r="D524" s="10" t="s">
        <v>653</v>
      </c>
      <c r="E524" s="10" t="s">
        <v>676</v>
      </c>
      <c r="F524" s="8">
        <v>2.0</v>
      </c>
      <c r="G524" s="10" t="s">
        <v>357</v>
      </c>
      <c r="H524" s="43">
        <v>921536.0</v>
      </c>
      <c r="I524" s="10">
        <v>4.6770357E7</v>
      </c>
      <c r="J524" s="10" t="s">
        <v>181</v>
      </c>
      <c r="K524" s="10" t="s">
        <v>54</v>
      </c>
      <c r="L524" s="8"/>
      <c r="M524" s="8"/>
      <c r="N524" s="10" t="s">
        <v>1522</v>
      </c>
      <c r="O524" s="47" t="s">
        <v>465</v>
      </c>
      <c r="P524" s="14">
        <v>0.694444444444444</v>
      </c>
      <c r="Q524" s="14">
        <v>0.709722222222222</v>
      </c>
      <c r="R524" s="14">
        <v>0.697916666666667</v>
      </c>
      <c r="S524" s="14">
        <v>0.697222222222222</v>
      </c>
      <c r="T524" s="14"/>
      <c r="U524" s="14"/>
      <c r="V524" s="14"/>
      <c r="W524" s="10" t="s">
        <v>1523</v>
      </c>
      <c r="X524" s="15">
        <v>0.0</v>
      </c>
      <c r="Y524" s="15">
        <v>0.0</v>
      </c>
      <c r="Z524" s="15">
        <v>0.0</v>
      </c>
      <c r="AA524" s="10" t="s">
        <v>360</v>
      </c>
      <c r="AB524" s="10" t="s">
        <v>50</v>
      </c>
      <c r="AC524" s="10" t="s">
        <v>51</v>
      </c>
      <c r="AD524" s="10"/>
      <c r="AE524" s="10" t="s">
        <v>288</v>
      </c>
      <c r="AF524" s="8" t="s">
        <v>52</v>
      </c>
      <c r="AG524" s="10"/>
      <c r="AH524" s="16"/>
      <c r="AI524" s="17"/>
      <c r="AJ524" s="44"/>
      <c r="AK524" s="10"/>
    </row>
    <row r="525" ht="15.75" customHeight="1">
      <c r="A525" s="48">
        <v>45995.0</v>
      </c>
      <c r="B525" s="8" t="str">
        <f t="shared" si="1"/>
        <v>06 A 18</v>
      </c>
      <c r="C525" s="9" t="str">
        <f t="shared" si="2"/>
        <v>16:00 a 18:00</v>
      </c>
      <c r="D525" s="10" t="s">
        <v>653</v>
      </c>
      <c r="E525" s="10" t="s">
        <v>1405</v>
      </c>
      <c r="F525" s="8">
        <v>2.0</v>
      </c>
      <c r="G525" s="10" t="s">
        <v>1165</v>
      </c>
      <c r="H525" s="43">
        <v>941142.0</v>
      </c>
      <c r="I525" s="10">
        <v>4.6770571E7</v>
      </c>
      <c r="J525" s="10" t="s">
        <v>42</v>
      </c>
      <c r="K525" s="10" t="s">
        <v>43</v>
      </c>
      <c r="L525" s="8" t="s">
        <v>581</v>
      </c>
      <c r="M525" s="8"/>
      <c r="N525" s="10" t="s">
        <v>1524</v>
      </c>
      <c r="O525" s="47" t="s">
        <v>591</v>
      </c>
      <c r="P525" s="14">
        <v>0.713194444444444</v>
      </c>
      <c r="Q525" s="14">
        <v>0.7375</v>
      </c>
      <c r="R525" s="14">
        <v>0.713888888888889</v>
      </c>
      <c r="S525" s="14">
        <v>0.723611111111111</v>
      </c>
      <c r="T525" s="14">
        <v>0.296527777777778</v>
      </c>
      <c r="U525" s="14"/>
      <c r="V525" s="14"/>
      <c r="W525" s="10" t="s">
        <v>1525</v>
      </c>
      <c r="X525" s="15">
        <v>0.0</v>
      </c>
      <c r="Y525" s="15">
        <v>0.0</v>
      </c>
      <c r="Z525" s="15">
        <v>1.0</v>
      </c>
      <c r="AA525" s="10" t="s">
        <v>121</v>
      </c>
      <c r="AB525" s="10" t="s">
        <v>50</v>
      </c>
      <c r="AC525" s="10" t="s">
        <v>51</v>
      </c>
      <c r="AD525" s="10"/>
      <c r="AE525" s="10"/>
      <c r="AF525" s="8" t="s">
        <v>52</v>
      </c>
      <c r="AG525" s="10"/>
      <c r="AH525" s="16" t="s">
        <v>1370</v>
      </c>
      <c r="AI525" s="17"/>
      <c r="AJ525" s="44"/>
      <c r="AK525" s="10"/>
    </row>
    <row r="526" ht="15.75" customHeight="1">
      <c r="A526" s="48">
        <v>45995.0</v>
      </c>
      <c r="B526" s="8" t="str">
        <f t="shared" si="1"/>
        <v>06 A 18</v>
      </c>
      <c r="C526" s="9" t="str">
        <f t="shared" si="2"/>
        <v>16:00 a 18:00</v>
      </c>
      <c r="D526" s="10" t="s">
        <v>653</v>
      </c>
      <c r="E526" s="10" t="s">
        <v>676</v>
      </c>
      <c r="F526" s="8">
        <v>2.0</v>
      </c>
      <c r="G526" s="10" t="s">
        <v>821</v>
      </c>
      <c r="H526" s="43">
        <v>922351.0</v>
      </c>
      <c r="I526" s="10">
        <v>4.6770606E7</v>
      </c>
      <c r="J526" s="10" t="s">
        <v>181</v>
      </c>
      <c r="K526" s="10" t="s">
        <v>43</v>
      </c>
      <c r="L526" s="8" t="s">
        <v>174</v>
      </c>
      <c r="M526" s="8" t="s">
        <v>118</v>
      </c>
      <c r="N526" s="10" t="s">
        <v>1526</v>
      </c>
      <c r="O526" s="47" t="s">
        <v>465</v>
      </c>
      <c r="P526" s="14">
        <v>0.7125</v>
      </c>
      <c r="Q526" s="14">
        <v>0.726388888888889</v>
      </c>
      <c r="R526" s="14">
        <v>0.7125</v>
      </c>
      <c r="S526" s="14">
        <v>0.723611111111111</v>
      </c>
      <c r="T526" s="14"/>
      <c r="U526" s="14"/>
      <c r="V526" s="14"/>
      <c r="W526" s="10" t="s">
        <v>1527</v>
      </c>
      <c r="X526" s="15">
        <v>0.0</v>
      </c>
      <c r="Y526" s="15">
        <v>1.0</v>
      </c>
      <c r="Z526" s="15">
        <v>1.0</v>
      </c>
      <c r="AA526" s="10" t="s">
        <v>360</v>
      </c>
      <c r="AB526" s="10" t="s">
        <v>50</v>
      </c>
      <c r="AC526" s="10" t="s">
        <v>330</v>
      </c>
      <c r="AD526" s="10"/>
      <c r="AE526" s="10" t="s">
        <v>1528</v>
      </c>
      <c r="AF526" s="8" t="s">
        <v>177</v>
      </c>
      <c r="AG526" s="10" t="s">
        <v>52</v>
      </c>
      <c r="AH526" s="16"/>
      <c r="AI526" s="17"/>
      <c r="AJ526" s="44"/>
      <c r="AK526" s="10"/>
    </row>
    <row r="527" ht="15.75" customHeight="1">
      <c r="A527" s="48">
        <v>45995.0</v>
      </c>
      <c r="B527" s="8" t="str">
        <f t="shared" si="1"/>
        <v>06 A 18</v>
      </c>
      <c r="C527" s="9" t="str">
        <f t="shared" si="2"/>
        <v>16:00 a 18:00</v>
      </c>
      <c r="D527" s="10" t="s">
        <v>653</v>
      </c>
      <c r="E527" s="10" t="s">
        <v>676</v>
      </c>
      <c r="F527" s="8">
        <v>2.0</v>
      </c>
      <c r="G527" s="10" t="s">
        <v>357</v>
      </c>
      <c r="H527" s="43">
        <v>922090.0</v>
      </c>
      <c r="I527" s="10">
        <v>4.6770679E7</v>
      </c>
      <c r="J527" s="10" t="s">
        <v>181</v>
      </c>
      <c r="K527" s="10" t="s">
        <v>43</v>
      </c>
      <c r="L527" s="8" t="s">
        <v>512</v>
      </c>
      <c r="M527" s="8" t="s">
        <v>44</v>
      </c>
      <c r="N527" s="10" t="s">
        <v>1529</v>
      </c>
      <c r="O527" s="47" t="s">
        <v>165</v>
      </c>
      <c r="P527" s="14">
        <v>0.717361111111111</v>
      </c>
      <c r="Q527" s="14">
        <v>0.784722222222222</v>
      </c>
      <c r="R527" s="14">
        <v>0.717361111111111</v>
      </c>
      <c r="S527" s="14" t="s">
        <v>47</v>
      </c>
      <c r="T527" s="14" t="s">
        <v>47</v>
      </c>
      <c r="U527" s="14" t="s">
        <v>47</v>
      </c>
      <c r="V527" s="14" t="s">
        <v>47</v>
      </c>
      <c r="W527" s="10" t="s">
        <v>1530</v>
      </c>
      <c r="X527" s="15">
        <v>0.0</v>
      </c>
      <c r="Y527" s="15">
        <v>1.0</v>
      </c>
      <c r="Z527" s="15">
        <v>0.0</v>
      </c>
      <c r="AA527" s="10" t="s">
        <v>360</v>
      </c>
      <c r="AB527" s="10" t="s">
        <v>50</v>
      </c>
      <c r="AC527" s="10" t="s">
        <v>330</v>
      </c>
      <c r="AD527" s="10"/>
      <c r="AE527" s="10" t="s">
        <v>116</v>
      </c>
      <c r="AF527" s="8" t="s">
        <v>177</v>
      </c>
      <c r="AG527" s="10"/>
      <c r="AH527" s="16"/>
      <c r="AI527" s="17"/>
      <c r="AJ527" s="44"/>
      <c r="AK527" s="10"/>
    </row>
    <row r="528" ht="15.75" customHeight="1">
      <c r="A528" s="48">
        <v>45995.0</v>
      </c>
      <c r="B528" s="8" t="str">
        <f t="shared" si="1"/>
        <v>06 A 18</v>
      </c>
      <c r="C528" s="9" t="str">
        <f t="shared" si="2"/>
        <v>16:00 a 18:00</v>
      </c>
      <c r="D528" s="10" t="s">
        <v>653</v>
      </c>
      <c r="E528" s="10" t="s">
        <v>866</v>
      </c>
      <c r="F528" s="8">
        <v>2.0</v>
      </c>
      <c r="G528" s="10" t="s">
        <v>1487</v>
      </c>
      <c r="H528" s="43">
        <v>924904.0</v>
      </c>
      <c r="I528" s="10">
        <v>4.677074E7</v>
      </c>
      <c r="J528" s="10" t="s">
        <v>86</v>
      </c>
      <c r="K528" s="10" t="s">
        <v>43</v>
      </c>
      <c r="L528" s="8" t="s">
        <v>147</v>
      </c>
      <c r="M528" s="8" t="s">
        <v>118</v>
      </c>
      <c r="N528" s="10" t="s">
        <v>1531</v>
      </c>
      <c r="O528" s="47" t="s">
        <v>253</v>
      </c>
      <c r="P528" s="14">
        <v>0.727083333333333</v>
      </c>
      <c r="Q528" s="14">
        <v>0.775694444444444</v>
      </c>
      <c r="R528" s="14">
        <v>0.717361111111111</v>
      </c>
      <c r="S528" s="14">
        <v>0.766666666666667</v>
      </c>
      <c r="T528" s="14" t="s">
        <v>47</v>
      </c>
      <c r="U528" s="14" t="s">
        <v>47</v>
      </c>
      <c r="V528" s="14" t="s">
        <v>47</v>
      </c>
      <c r="W528" s="10" t="s">
        <v>1532</v>
      </c>
      <c r="X528" s="15">
        <v>0.0</v>
      </c>
      <c r="Y528" s="15">
        <v>1.0</v>
      </c>
      <c r="Z528" s="15">
        <v>0.0</v>
      </c>
      <c r="AA528" s="10" t="s">
        <v>255</v>
      </c>
      <c r="AB528" s="10" t="s">
        <v>50</v>
      </c>
      <c r="AC528" s="10" t="s">
        <v>51</v>
      </c>
      <c r="AD528" s="10"/>
      <c r="AE528" s="10" t="s">
        <v>116</v>
      </c>
      <c r="AF528" s="8" t="s">
        <v>177</v>
      </c>
      <c r="AG528" s="10" t="s">
        <v>52</v>
      </c>
      <c r="AH528" s="16"/>
      <c r="AI528" s="17"/>
      <c r="AJ528" s="44"/>
      <c r="AK528" s="10"/>
    </row>
    <row r="529" ht="15.75" customHeight="1">
      <c r="A529" s="48">
        <v>45995.0</v>
      </c>
      <c r="B529" s="8" t="str">
        <f t="shared" si="1"/>
        <v>06 A 18</v>
      </c>
      <c r="C529" s="9" t="str">
        <f t="shared" si="2"/>
        <v>16:00 a 18:00</v>
      </c>
      <c r="D529" s="10" t="s">
        <v>653</v>
      </c>
      <c r="E529" s="10" t="s">
        <v>658</v>
      </c>
      <c r="F529" s="8">
        <v>2.0</v>
      </c>
      <c r="G529" s="10" t="s">
        <v>811</v>
      </c>
      <c r="H529" s="43">
        <v>921574.0</v>
      </c>
      <c r="I529" s="10">
        <v>4.6770788E7</v>
      </c>
      <c r="J529" s="10" t="s">
        <v>42</v>
      </c>
      <c r="K529" s="10" t="s">
        <v>43</v>
      </c>
      <c r="L529" s="8" t="s">
        <v>147</v>
      </c>
      <c r="M529" s="8"/>
      <c r="N529" s="10" t="s">
        <v>1533</v>
      </c>
      <c r="O529" s="47" t="s">
        <v>144</v>
      </c>
      <c r="P529" s="14">
        <v>0.723611111111111</v>
      </c>
      <c r="Q529" s="14">
        <v>0.730555555555556</v>
      </c>
      <c r="R529" s="14">
        <v>0.723611111111111</v>
      </c>
      <c r="S529" s="14"/>
      <c r="T529" s="14"/>
      <c r="U529" s="14"/>
      <c r="V529" s="14"/>
      <c r="W529" s="10" t="s">
        <v>1534</v>
      </c>
      <c r="X529" s="15">
        <v>0.0</v>
      </c>
      <c r="Y529" s="15">
        <v>0.0</v>
      </c>
      <c r="Z529" s="15">
        <v>0.0</v>
      </c>
      <c r="AA529" s="10" t="s">
        <v>274</v>
      </c>
      <c r="AB529" s="10" t="s">
        <v>50</v>
      </c>
      <c r="AC529" s="10" t="s">
        <v>51</v>
      </c>
      <c r="AD529" s="10"/>
      <c r="AE529" s="10"/>
      <c r="AF529" s="8" t="s">
        <v>52</v>
      </c>
      <c r="AG529" s="10"/>
      <c r="AH529" s="16"/>
      <c r="AI529" s="17"/>
      <c r="AJ529" s="44"/>
      <c r="AK529" s="10"/>
    </row>
    <row r="530" ht="15.75" customHeight="1">
      <c r="A530" s="48">
        <v>45995.0</v>
      </c>
      <c r="B530" s="8" t="str">
        <f t="shared" si="1"/>
        <v>06 A 18</v>
      </c>
      <c r="C530" s="9" t="str">
        <f t="shared" si="2"/>
        <v>16:00 a 18:00</v>
      </c>
      <c r="D530" s="10" t="s">
        <v>653</v>
      </c>
      <c r="E530" s="10" t="s">
        <v>242</v>
      </c>
      <c r="F530" s="8">
        <v>2.0</v>
      </c>
      <c r="G530" s="10" t="s">
        <v>492</v>
      </c>
      <c r="H530" s="43">
        <v>941127.0</v>
      </c>
      <c r="I530" s="10">
        <v>4.677096E7</v>
      </c>
      <c r="J530" s="10" t="s">
        <v>152</v>
      </c>
      <c r="K530" s="10" t="s">
        <v>43</v>
      </c>
      <c r="L530" s="8" t="s">
        <v>174</v>
      </c>
      <c r="M530" s="8" t="s">
        <v>118</v>
      </c>
      <c r="N530" s="10" t="s">
        <v>1535</v>
      </c>
      <c r="O530" s="47" t="s">
        <v>246</v>
      </c>
      <c r="P530" s="14">
        <v>0.745138888888889</v>
      </c>
      <c r="Q530" s="14">
        <v>0.806944444444444</v>
      </c>
      <c r="R530" s="14">
        <v>0.745138888888889</v>
      </c>
      <c r="S530" s="14">
        <v>0.8</v>
      </c>
      <c r="T530" s="14" t="s">
        <v>47</v>
      </c>
      <c r="U530" s="14" t="s">
        <v>47</v>
      </c>
      <c r="V530" s="14" t="s">
        <v>47</v>
      </c>
      <c r="W530" s="10" t="s">
        <v>1536</v>
      </c>
      <c r="X530" s="15">
        <v>0.0</v>
      </c>
      <c r="Y530" s="15">
        <v>1.0</v>
      </c>
      <c r="Z530" s="15">
        <v>1.0</v>
      </c>
      <c r="AA530" s="10" t="s">
        <v>248</v>
      </c>
      <c r="AB530" s="10" t="s">
        <v>50</v>
      </c>
      <c r="AC530" s="10" t="s">
        <v>51</v>
      </c>
      <c r="AD530" s="10"/>
      <c r="AE530" s="10" t="s">
        <v>1528</v>
      </c>
      <c r="AF530" s="8" t="s">
        <v>177</v>
      </c>
      <c r="AG530" s="10" t="s">
        <v>1537</v>
      </c>
      <c r="AH530" s="16"/>
      <c r="AI530" s="17"/>
      <c r="AJ530" s="44"/>
      <c r="AK530" s="10"/>
    </row>
    <row r="531" ht="15.75" customHeight="1">
      <c r="A531" s="48">
        <v>45995.0</v>
      </c>
      <c r="B531" s="8" t="str">
        <f t="shared" si="1"/>
        <v>06 A 18</v>
      </c>
      <c r="C531" s="9" t="str">
        <f t="shared" si="2"/>
        <v>16:00 a 18:00</v>
      </c>
      <c r="D531" s="10" t="s">
        <v>653</v>
      </c>
      <c r="E531" s="10" t="s">
        <v>672</v>
      </c>
      <c r="F531" s="8">
        <v>2.0</v>
      </c>
      <c r="G531" s="10" t="s">
        <v>370</v>
      </c>
      <c r="H531" s="43">
        <v>931408.0</v>
      </c>
      <c r="I531" s="10">
        <v>4.677098E7</v>
      </c>
      <c r="J531" s="10" t="s">
        <v>86</v>
      </c>
      <c r="K531" s="10" t="s">
        <v>44</v>
      </c>
      <c r="L531" s="8"/>
      <c r="M531" s="8"/>
      <c r="N531" s="10" t="s">
        <v>371</v>
      </c>
      <c r="O531" s="47" t="s">
        <v>1155</v>
      </c>
      <c r="P531" s="14">
        <v>0.735416666666667</v>
      </c>
      <c r="Q531" s="14">
        <v>0.736805555555556</v>
      </c>
      <c r="R531" s="14"/>
      <c r="S531" s="14" t="s">
        <v>47</v>
      </c>
      <c r="T531" s="14" t="s">
        <v>47</v>
      </c>
      <c r="U531" s="14" t="s">
        <v>47</v>
      </c>
      <c r="V531" s="14" t="s">
        <v>47</v>
      </c>
      <c r="W531" s="10" t="s">
        <v>1538</v>
      </c>
      <c r="X531" s="15">
        <v>0.0</v>
      </c>
      <c r="Y531" s="15">
        <v>0.0</v>
      </c>
      <c r="Z531" s="15">
        <v>0.0</v>
      </c>
      <c r="AA531" s="10" t="s">
        <v>255</v>
      </c>
      <c r="AB531" s="10" t="s">
        <v>50</v>
      </c>
      <c r="AC531" s="10" t="s">
        <v>71</v>
      </c>
      <c r="AD531" s="10"/>
      <c r="AE531" s="10"/>
      <c r="AF531" s="8" t="s">
        <v>52</v>
      </c>
      <c r="AG531" s="10"/>
      <c r="AH531" s="16" t="s">
        <v>1370</v>
      </c>
      <c r="AI531" s="17"/>
      <c r="AJ531" s="44"/>
      <c r="AK531" s="10"/>
    </row>
    <row r="532" ht="15.75" customHeight="1">
      <c r="A532" s="48">
        <v>45995.0</v>
      </c>
      <c r="B532" s="8" t="str">
        <f t="shared" si="1"/>
        <v>06 A 18</v>
      </c>
      <c r="C532" s="9" t="str">
        <f t="shared" si="2"/>
        <v>16:00 a 18:00</v>
      </c>
      <c r="D532" s="10" t="s">
        <v>653</v>
      </c>
      <c r="E532" s="10" t="s">
        <v>436</v>
      </c>
      <c r="F532" s="8">
        <v>2.0</v>
      </c>
      <c r="G532" s="10" t="s">
        <v>411</v>
      </c>
      <c r="H532" s="43">
        <v>921996.0</v>
      </c>
      <c r="I532" s="10">
        <v>4.6771036E7</v>
      </c>
      <c r="J532" s="10" t="s">
        <v>181</v>
      </c>
      <c r="K532" s="10" t="s">
        <v>43</v>
      </c>
      <c r="L532" s="8" t="s">
        <v>174</v>
      </c>
      <c r="M532" s="8" t="s">
        <v>118</v>
      </c>
      <c r="N532" s="10" t="s">
        <v>1539</v>
      </c>
      <c r="O532" s="47" t="s">
        <v>101</v>
      </c>
      <c r="P532" s="14">
        <v>0.744444444444444</v>
      </c>
      <c r="Q532" s="14">
        <v>0.761111111111111</v>
      </c>
      <c r="R532" s="14">
        <v>0.744444444444444</v>
      </c>
      <c r="S532" s="14">
        <v>0.757638888888889</v>
      </c>
      <c r="T532" s="14" t="s">
        <v>47</v>
      </c>
      <c r="U532" s="14" t="s">
        <v>47</v>
      </c>
      <c r="V532" s="14" t="s">
        <v>47</v>
      </c>
      <c r="W532" s="10" t="s">
        <v>1540</v>
      </c>
      <c r="X532" s="15">
        <v>0.0</v>
      </c>
      <c r="Y532" s="15">
        <v>1.0</v>
      </c>
      <c r="Z532" s="15">
        <v>1.0</v>
      </c>
      <c r="AA532" s="10" t="s">
        <v>103</v>
      </c>
      <c r="AB532" s="10" t="s">
        <v>50</v>
      </c>
      <c r="AC532" s="10" t="s">
        <v>51</v>
      </c>
      <c r="AD532" s="10"/>
      <c r="AE532" s="10" t="s">
        <v>1528</v>
      </c>
      <c r="AF532" s="8" t="s">
        <v>177</v>
      </c>
      <c r="AG532" s="10"/>
      <c r="AH532" s="16" t="s">
        <v>546</v>
      </c>
      <c r="AI532" s="17"/>
      <c r="AJ532" s="44"/>
      <c r="AK532" s="10"/>
    </row>
    <row r="533" ht="15.75" customHeight="1">
      <c r="A533" s="48">
        <v>45995.0</v>
      </c>
      <c r="B533" s="8" t="str">
        <f t="shared" si="1"/>
        <v>06 A 18</v>
      </c>
      <c r="C533" s="9" t="str">
        <f t="shared" si="2"/>
        <v>16:00 a 18:00</v>
      </c>
      <c r="D533" s="10" t="s">
        <v>653</v>
      </c>
      <c r="E533" s="10" t="s">
        <v>676</v>
      </c>
      <c r="F533" s="8">
        <v>2.0</v>
      </c>
      <c r="G533" s="10" t="s">
        <v>821</v>
      </c>
      <c r="H533" s="43">
        <v>922085.0</v>
      </c>
      <c r="I533" s="10">
        <v>4.6771124E7</v>
      </c>
      <c r="J533" s="10" t="s">
        <v>181</v>
      </c>
      <c r="K533" s="10" t="s">
        <v>44</v>
      </c>
      <c r="L533" s="8"/>
      <c r="M533" s="8" t="s">
        <v>44</v>
      </c>
      <c r="N533" s="10" t="s">
        <v>1541</v>
      </c>
      <c r="O533" s="47" t="s">
        <v>101</v>
      </c>
      <c r="P533" s="14">
        <v>0.745833333333333</v>
      </c>
      <c r="Q533" s="14">
        <v>0.831944444444444</v>
      </c>
      <c r="R533" s="14">
        <v>0.745833333333333</v>
      </c>
      <c r="S533" s="14"/>
      <c r="T533" s="14"/>
      <c r="U533" s="14"/>
      <c r="V533" s="14"/>
      <c r="W533" s="10" t="s">
        <v>1542</v>
      </c>
      <c r="X533" s="15">
        <v>0.0</v>
      </c>
      <c r="Y533" s="15">
        <v>1.0</v>
      </c>
      <c r="Z533" s="15">
        <v>0.0</v>
      </c>
      <c r="AA533" s="10" t="s">
        <v>103</v>
      </c>
      <c r="AB533" s="10" t="s">
        <v>50</v>
      </c>
      <c r="AC533" s="10" t="s">
        <v>51</v>
      </c>
      <c r="AD533" s="10"/>
      <c r="AE533" s="10" t="s">
        <v>116</v>
      </c>
      <c r="AF533" s="8" t="s">
        <v>73</v>
      </c>
      <c r="AG533" s="10"/>
      <c r="AH533" s="16"/>
      <c r="AI533" s="17"/>
      <c r="AJ533" s="44"/>
      <c r="AK533" s="10"/>
    </row>
    <row r="534" ht="15.75" customHeight="1">
      <c r="A534" s="48">
        <v>45995.0</v>
      </c>
      <c r="B534" s="8" t="str">
        <f t="shared" si="1"/>
        <v>18 A 06</v>
      </c>
      <c r="C534" s="9" t="str">
        <f t="shared" si="2"/>
        <v>18:00 a 20:00</v>
      </c>
      <c r="D534" s="10" t="s">
        <v>1543</v>
      </c>
      <c r="E534" s="10" t="s">
        <v>430</v>
      </c>
      <c r="F534" s="8">
        <v>4.0</v>
      </c>
      <c r="G534" s="10" t="s">
        <v>376</v>
      </c>
      <c r="H534" s="43">
        <v>922086.0</v>
      </c>
      <c r="I534" s="10">
        <v>4.677133E7</v>
      </c>
      <c r="J534" s="10" t="s">
        <v>42</v>
      </c>
      <c r="K534" s="10" t="s">
        <v>458</v>
      </c>
      <c r="L534" s="8"/>
      <c r="M534" s="8" t="s">
        <v>404</v>
      </c>
      <c r="N534" s="10" t="s">
        <v>1544</v>
      </c>
      <c r="O534" s="47" t="s">
        <v>46</v>
      </c>
      <c r="P534" s="14">
        <v>0.75625</v>
      </c>
      <c r="Q534" s="14">
        <v>0.789583333333333</v>
      </c>
      <c r="R534" s="14">
        <v>0.763194444444444</v>
      </c>
      <c r="S534" s="14" t="s">
        <v>47</v>
      </c>
      <c r="T534" s="14" t="s">
        <v>47</v>
      </c>
      <c r="U534" s="14" t="s">
        <v>47</v>
      </c>
      <c r="V534" s="14" t="s">
        <v>47</v>
      </c>
      <c r="W534" s="10" t="s">
        <v>1545</v>
      </c>
      <c r="X534" s="15">
        <v>1.0</v>
      </c>
      <c r="Y534" s="15">
        <v>0.0</v>
      </c>
      <c r="Z534" s="15">
        <v>0.0</v>
      </c>
      <c r="AA534" s="10" t="s">
        <v>146</v>
      </c>
      <c r="AB534" s="10" t="s">
        <v>50</v>
      </c>
      <c r="AC534" s="10" t="s">
        <v>71</v>
      </c>
      <c r="AD534" s="10"/>
      <c r="AE534" s="10" t="s">
        <v>294</v>
      </c>
      <c r="AF534" s="8" t="s">
        <v>73</v>
      </c>
      <c r="AG534" s="10"/>
      <c r="AH534" s="16"/>
      <c r="AI534" s="17"/>
      <c r="AJ534" s="44"/>
      <c r="AK534" s="10"/>
    </row>
    <row r="535" ht="15.75" customHeight="1">
      <c r="A535" s="48">
        <v>45995.0</v>
      </c>
      <c r="B535" s="8" t="str">
        <f t="shared" si="1"/>
        <v>18 A 06</v>
      </c>
      <c r="C535" s="9" t="str">
        <f t="shared" si="2"/>
        <v>18:00 a 20:00</v>
      </c>
      <c r="D535" s="10" t="s">
        <v>1543</v>
      </c>
      <c r="E535" s="10" t="s">
        <v>430</v>
      </c>
      <c r="F535" s="8">
        <v>4.0</v>
      </c>
      <c r="G535" s="10" t="s">
        <v>1210</v>
      </c>
      <c r="H535" s="43">
        <v>922072.0</v>
      </c>
      <c r="I535" s="10">
        <v>4.6771593E7</v>
      </c>
      <c r="J535" s="10" t="s">
        <v>42</v>
      </c>
      <c r="K535" s="10" t="s">
        <v>87</v>
      </c>
      <c r="L535" s="8"/>
      <c r="M535" s="8"/>
      <c r="N535" s="10" t="s">
        <v>1546</v>
      </c>
      <c r="O535" s="47" t="s">
        <v>1547</v>
      </c>
      <c r="P535" s="14">
        <v>0.778472222222222</v>
      </c>
      <c r="Q535" s="14">
        <v>0.779166666666667</v>
      </c>
      <c r="R535" s="14">
        <v>0.778472222222222</v>
      </c>
      <c r="S535" s="14" t="s">
        <v>47</v>
      </c>
      <c r="T535" s="14" t="s">
        <v>47</v>
      </c>
      <c r="U535" s="14"/>
      <c r="V535" s="14" t="s">
        <v>47</v>
      </c>
      <c r="W535" s="10" t="s">
        <v>1548</v>
      </c>
      <c r="X535" s="15">
        <v>0.0</v>
      </c>
      <c r="Y535" s="15">
        <v>0.0</v>
      </c>
      <c r="Z535" s="15">
        <v>0.0</v>
      </c>
      <c r="AA535" s="10" t="s">
        <v>568</v>
      </c>
      <c r="AB535" s="10" t="s">
        <v>50</v>
      </c>
      <c r="AC535" s="10" t="s">
        <v>51</v>
      </c>
      <c r="AD535" s="10"/>
      <c r="AE535" s="10"/>
      <c r="AF535" s="8" t="s">
        <v>52</v>
      </c>
      <c r="AG535" s="10"/>
      <c r="AH535" s="16"/>
      <c r="AI535" s="17"/>
      <c r="AJ535" s="44"/>
      <c r="AK535" s="10"/>
    </row>
    <row r="536" ht="15.75" customHeight="1">
      <c r="A536" s="48">
        <v>45995.0</v>
      </c>
      <c r="B536" s="8" t="str">
        <f t="shared" si="1"/>
        <v>18 A 06</v>
      </c>
      <c r="C536" s="9" t="str">
        <f t="shared" si="2"/>
        <v>18:00 a 20:00</v>
      </c>
      <c r="D536" s="10" t="s">
        <v>1543</v>
      </c>
      <c r="E536" s="10" t="s">
        <v>1549</v>
      </c>
      <c r="F536" s="8">
        <v>4.0</v>
      </c>
      <c r="G536" s="10" t="s">
        <v>1550</v>
      </c>
      <c r="H536" s="43">
        <v>924847.0</v>
      </c>
      <c r="I536" s="10">
        <v>4.6771697E7</v>
      </c>
      <c r="J536" s="10" t="s">
        <v>86</v>
      </c>
      <c r="K536" s="10" t="s">
        <v>20</v>
      </c>
      <c r="L536" s="8"/>
      <c r="M536" s="8"/>
      <c r="N536" s="10" t="s">
        <v>1551</v>
      </c>
      <c r="O536" s="47" t="s">
        <v>113</v>
      </c>
      <c r="P536" s="14">
        <v>0.786805555555556</v>
      </c>
      <c r="Q536" s="14">
        <v>0.907638888888889</v>
      </c>
      <c r="R536" s="14">
        <v>0.790972222222222</v>
      </c>
      <c r="S536" s="14" t="s">
        <v>47</v>
      </c>
      <c r="T536" s="14" t="s">
        <v>47</v>
      </c>
      <c r="U536" s="14" t="s">
        <v>47</v>
      </c>
      <c r="V536" s="14" t="s">
        <v>47</v>
      </c>
      <c r="W536" s="10" t="s">
        <v>1552</v>
      </c>
      <c r="X536" s="15">
        <v>0.0</v>
      </c>
      <c r="Y536" s="15">
        <v>0.0</v>
      </c>
      <c r="Z536" s="15">
        <v>0.0</v>
      </c>
      <c r="AA536" s="10" t="s">
        <v>321</v>
      </c>
      <c r="AB536" s="10" t="s">
        <v>50</v>
      </c>
      <c r="AC536" s="10" t="s">
        <v>51</v>
      </c>
      <c r="AD536" s="10"/>
      <c r="AE536" s="10"/>
      <c r="AF536" s="8" t="s">
        <v>52</v>
      </c>
      <c r="AG536" s="10"/>
      <c r="AH536" s="16"/>
      <c r="AI536" s="17"/>
      <c r="AJ536" s="44"/>
      <c r="AK536" s="10"/>
    </row>
    <row r="537" ht="15.75" customHeight="1">
      <c r="A537" s="48">
        <v>45995.0</v>
      </c>
      <c r="B537" s="8" t="str">
        <f t="shared" si="1"/>
        <v>18 A 06</v>
      </c>
      <c r="C537" s="9" t="str">
        <f t="shared" si="2"/>
        <v>18:00 a 20:00</v>
      </c>
      <c r="D537" s="10" t="s">
        <v>1543</v>
      </c>
      <c r="E537" s="10" t="s">
        <v>430</v>
      </c>
      <c r="F537" s="8">
        <v>4.0</v>
      </c>
      <c r="G537" s="10" t="s">
        <v>1165</v>
      </c>
      <c r="H537" s="43">
        <v>921886.0</v>
      </c>
      <c r="I537" s="10">
        <v>4.6772039E7</v>
      </c>
      <c r="J537" s="10" t="s">
        <v>42</v>
      </c>
      <c r="K537" s="10" t="s">
        <v>692</v>
      </c>
      <c r="L537" s="8"/>
      <c r="M537" s="8"/>
      <c r="N537" s="10" t="s">
        <v>1553</v>
      </c>
      <c r="O537" s="47" t="s">
        <v>591</v>
      </c>
      <c r="P537" s="14">
        <v>0.813194444444444</v>
      </c>
      <c r="Q537" s="14">
        <v>0.816666666666667</v>
      </c>
      <c r="R537" s="14">
        <v>0.813888888888889</v>
      </c>
      <c r="S537" s="14" t="s">
        <v>47</v>
      </c>
      <c r="T537" s="14" t="s">
        <v>47</v>
      </c>
      <c r="U537" s="14" t="s">
        <v>47</v>
      </c>
      <c r="V537" s="14" t="s">
        <v>47</v>
      </c>
      <c r="W537" s="10" t="s">
        <v>1554</v>
      </c>
      <c r="X537" s="15">
        <v>0.0</v>
      </c>
      <c r="Y537" s="15">
        <v>0.0</v>
      </c>
      <c r="Z537" s="15">
        <v>0.0</v>
      </c>
      <c r="AA537" s="10" t="s">
        <v>121</v>
      </c>
      <c r="AB537" s="10" t="s">
        <v>50</v>
      </c>
      <c r="AC537" s="10" t="s">
        <v>51</v>
      </c>
      <c r="AD537" s="10"/>
      <c r="AE537" s="10"/>
      <c r="AF537" s="8" t="s">
        <v>52</v>
      </c>
      <c r="AG537" s="10"/>
      <c r="AH537" s="16"/>
      <c r="AI537" s="17"/>
      <c r="AJ537" s="44"/>
      <c r="AK537" s="10"/>
    </row>
    <row r="538" ht="15.75" customHeight="1">
      <c r="A538" s="48">
        <v>45995.0</v>
      </c>
      <c r="B538" s="8" t="str">
        <f t="shared" si="1"/>
        <v>18 A 06</v>
      </c>
      <c r="C538" s="9" t="str">
        <f t="shared" si="2"/>
        <v>18:00 a 20:00</v>
      </c>
      <c r="D538" s="10" t="s">
        <v>1543</v>
      </c>
      <c r="E538" s="10" t="s">
        <v>436</v>
      </c>
      <c r="F538" s="8">
        <v>4.0</v>
      </c>
      <c r="G538" s="10" t="s">
        <v>821</v>
      </c>
      <c r="H538" s="43">
        <v>922101.0</v>
      </c>
      <c r="I538" s="10">
        <v>4.6772079E7</v>
      </c>
      <c r="J538" s="10" t="s">
        <v>181</v>
      </c>
      <c r="K538" s="10" t="s">
        <v>232</v>
      </c>
      <c r="L538" s="8"/>
      <c r="M538" s="8"/>
      <c r="N538" s="10" t="s">
        <v>1161</v>
      </c>
      <c r="O538" s="47" t="s">
        <v>165</v>
      </c>
      <c r="P538" s="14">
        <v>0.8125</v>
      </c>
      <c r="Q538" s="14">
        <v>0.815972222222222</v>
      </c>
      <c r="R538" s="14">
        <v>0.8125</v>
      </c>
      <c r="S538" s="14" t="s">
        <v>47</v>
      </c>
      <c r="T538" s="14" t="s">
        <v>47</v>
      </c>
      <c r="U538" s="14" t="s">
        <v>47</v>
      </c>
      <c r="V538" s="14" t="s">
        <v>47</v>
      </c>
      <c r="W538" s="10" t="s">
        <v>1555</v>
      </c>
      <c r="X538" s="15">
        <v>0.0</v>
      </c>
      <c r="Y538" s="15">
        <v>0.0</v>
      </c>
      <c r="Z538" s="15">
        <v>0.0</v>
      </c>
      <c r="AA538" s="10" t="s">
        <v>360</v>
      </c>
      <c r="AB538" s="10" t="s">
        <v>50</v>
      </c>
      <c r="AC538" s="10" t="s">
        <v>71</v>
      </c>
      <c r="AD538" s="10"/>
      <c r="AE538" s="10"/>
      <c r="AF538" s="8" t="s">
        <v>52</v>
      </c>
      <c r="AG538" s="10"/>
      <c r="AH538" s="16"/>
      <c r="AI538" s="17"/>
      <c r="AJ538" s="44"/>
      <c r="AK538" s="10"/>
    </row>
    <row r="539" ht="15.75" customHeight="1">
      <c r="A539" s="48">
        <v>45995.0</v>
      </c>
      <c r="B539" s="8" t="str">
        <f t="shared" si="1"/>
        <v>18 A 06</v>
      </c>
      <c r="C539" s="9" t="str">
        <f t="shared" si="2"/>
        <v>20:00 a 22:00</v>
      </c>
      <c r="D539" s="10" t="s">
        <v>1543</v>
      </c>
      <c r="E539" s="10" t="s">
        <v>1556</v>
      </c>
      <c r="F539" s="8">
        <v>4.0</v>
      </c>
      <c r="G539" s="10" t="s">
        <v>367</v>
      </c>
      <c r="H539" s="43">
        <v>922033.0</v>
      </c>
      <c r="I539" s="10">
        <v>4.6772343E7</v>
      </c>
      <c r="J539" s="10" t="s">
        <v>42</v>
      </c>
      <c r="K539" s="10" t="s">
        <v>43</v>
      </c>
      <c r="L539" s="8" t="s">
        <v>174</v>
      </c>
      <c r="M539" s="8"/>
      <c r="N539" s="10" t="s">
        <v>1557</v>
      </c>
      <c r="O539" s="47" t="s">
        <v>191</v>
      </c>
      <c r="P539" s="14">
        <v>0.834027777777778</v>
      </c>
      <c r="Q539" s="14">
        <v>0.854166666666667</v>
      </c>
      <c r="R539" s="14">
        <v>0.835416666666667</v>
      </c>
      <c r="S539" s="14" t="s">
        <v>47</v>
      </c>
      <c r="T539" s="14" t="s">
        <v>47</v>
      </c>
      <c r="U539" s="14" t="s">
        <v>47</v>
      </c>
      <c r="V539" s="14" t="s">
        <v>47</v>
      </c>
      <c r="W539" s="10" t="s">
        <v>1558</v>
      </c>
      <c r="X539" s="15">
        <v>0.0</v>
      </c>
      <c r="Y539" s="15">
        <v>0.0</v>
      </c>
      <c r="Z539" s="15">
        <v>0.0</v>
      </c>
      <c r="AA539" s="10" t="s">
        <v>730</v>
      </c>
      <c r="AB539" s="10" t="s">
        <v>50</v>
      </c>
      <c r="AC539" s="10" t="s">
        <v>51</v>
      </c>
      <c r="AD539" s="10"/>
      <c r="AE539" s="10"/>
      <c r="AF539" s="8" t="s">
        <v>52</v>
      </c>
      <c r="AG539" s="10"/>
      <c r="AH539" s="16" t="s">
        <v>546</v>
      </c>
      <c r="AI539" s="17"/>
      <c r="AJ539" s="44"/>
      <c r="AK539" s="10"/>
    </row>
    <row r="540" ht="15.75" customHeight="1">
      <c r="A540" s="48">
        <v>45995.0</v>
      </c>
      <c r="B540" s="8" t="str">
        <f t="shared" si="1"/>
        <v>18 A 06</v>
      </c>
      <c r="C540" s="9" t="str">
        <f t="shared" si="2"/>
        <v>20:00 a 22:00</v>
      </c>
      <c r="D540" s="10" t="s">
        <v>1543</v>
      </c>
      <c r="E540" s="10" t="s">
        <v>1559</v>
      </c>
      <c r="F540" s="8">
        <v>4.0</v>
      </c>
      <c r="G540" s="10" t="s">
        <v>906</v>
      </c>
      <c r="H540" s="43">
        <v>922051.0</v>
      </c>
      <c r="I540" s="10">
        <v>4.6772349E7</v>
      </c>
      <c r="J540" s="10" t="s">
        <v>42</v>
      </c>
      <c r="K540" s="10" t="s">
        <v>692</v>
      </c>
      <c r="L540" s="8"/>
      <c r="M540" s="8" t="s">
        <v>693</v>
      </c>
      <c r="N540" s="10" t="s">
        <v>1560</v>
      </c>
      <c r="O540" s="47" t="s">
        <v>472</v>
      </c>
      <c r="P540" s="14">
        <v>0.834722222222222</v>
      </c>
      <c r="Q540" s="14">
        <v>0.838194444444444</v>
      </c>
      <c r="R540" s="14">
        <v>0.834722222222222</v>
      </c>
      <c r="S540" s="14" t="s">
        <v>47</v>
      </c>
      <c r="T540" s="14" t="s">
        <v>47</v>
      </c>
      <c r="U540" s="14" t="s">
        <v>47</v>
      </c>
      <c r="V540" s="14" t="s">
        <v>47</v>
      </c>
      <c r="W540" s="10" t="s">
        <v>1561</v>
      </c>
      <c r="X540" s="15">
        <v>1.0</v>
      </c>
      <c r="Y540" s="15">
        <v>0.0</v>
      </c>
      <c r="Z540" s="15">
        <v>0.0</v>
      </c>
      <c r="AA540" s="10" t="s">
        <v>198</v>
      </c>
      <c r="AB540" s="10" t="s">
        <v>50</v>
      </c>
      <c r="AC540" s="10" t="s">
        <v>71</v>
      </c>
      <c r="AD540" s="10" t="s">
        <v>569</v>
      </c>
      <c r="AE540" s="10" t="s">
        <v>294</v>
      </c>
      <c r="AF540" s="8" t="s">
        <v>73</v>
      </c>
      <c r="AG540" s="10"/>
      <c r="AH540" s="16"/>
      <c r="AI540" s="17"/>
      <c r="AJ540" s="44"/>
      <c r="AK540" s="10"/>
    </row>
    <row r="541" ht="15.75" customHeight="1">
      <c r="A541" s="48">
        <v>45995.0</v>
      </c>
      <c r="B541" s="8" t="str">
        <f t="shared" si="1"/>
        <v>18 A 06</v>
      </c>
      <c r="C541" s="9" t="str">
        <f t="shared" si="2"/>
        <v>20:00 a 22:00</v>
      </c>
      <c r="D541" s="10" t="s">
        <v>1543</v>
      </c>
      <c r="E541" s="10" t="s">
        <v>1549</v>
      </c>
      <c r="F541" s="8">
        <v>4.0</v>
      </c>
      <c r="G541" s="10" t="s">
        <v>370</v>
      </c>
      <c r="H541" s="43">
        <v>924911.0</v>
      </c>
      <c r="I541" s="10">
        <v>4.6772722E7</v>
      </c>
      <c r="J541" s="10" t="s">
        <v>86</v>
      </c>
      <c r="K541" s="10" t="s">
        <v>43</v>
      </c>
      <c r="L541" s="8" t="s">
        <v>174</v>
      </c>
      <c r="M541" s="8" t="s">
        <v>118</v>
      </c>
      <c r="N541" s="10" t="s">
        <v>1562</v>
      </c>
      <c r="O541" s="47" t="s">
        <v>113</v>
      </c>
      <c r="P541" s="14">
        <v>0.863888888888889</v>
      </c>
      <c r="Q541" s="14">
        <v>0.985416666666667</v>
      </c>
      <c r="R541" s="14">
        <v>0.869444444444444</v>
      </c>
      <c r="S541" s="14" t="s">
        <v>47</v>
      </c>
      <c r="T541" s="14" t="s">
        <v>47</v>
      </c>
      <c r="U541" s="14" t="s">
        <v>47</v>
      </c>
      <c r="V541" s="14" t="s">
        <v>47</v>
      </c>
      <c r="W541" s="10" t="s">
        <v>1563</v>
      </c>
      <c r="X541" s="15">
        <v>0.0</v>
      </c>
      <c r="Y541" s="15">
        <v>1.0</v>
      </c>
      <c r="Z541" s="15">
        <v>0.0</v>
      </c>
      <c r="AA541" s="10" t="s">
        <v>115</v>
      </c>
      <c r="AB541" s="10" t="s">
        <v>50</v>
      </c>
      <c r="AC541" s="10" t="s">
        <v>51</v>
      </c>
      <c r="AD541" s="10"/>
      <c r="AE541" s="10" t="s">
        <v>104</v>
      </c>
      <c r="AF541" s="8" t="s">
        <v>177</v>
      </c>
      <c r="AG541" s="10"/>
      <c r="AH541" s="16"/>
      <c r="AI541" s="17"/>
      <c r="AJ541" s="44"/>
      <c r="AK541" s="10"/>
    </row>
    <row r="542" ht="15.75" customHeight="1">
      <c r="A542" s="48">
        <v>45995.0</v>
      </c>
      <c r="B542" s="8" t="str">
        <f t="shared" si="1"/>
        <v>18 A 06</v>
      </c>
      <c r="C542" s="9" t="str">
        <f t="shared" si="2"/>
        <v>20:00 a 22:00</v>
      </c>
      <c r="D542" s="10" t="s">
        <v>1543</v>
      </c>
      <c r="E542" s="10" t="s">
        <v>430</v>
      </c>
      <c r="F542" s="8">
        <v>4.0</v>
      </c>
      <c r="G542" s="10" t="s">
        <v>376</v>
      </c>
      <c r="H542" s="43">
        <v>921949.0</v>
      </c>
      <c r="I542" s="10">
        <v>4.6772762E7</v>
      </c>
      <c r="J542" s="10" t="s">
        <v>42</v>
      </c>
      <c r="K542" s="10" t="s">
        <v>692</v>
      </c>
      <c r="L542" s="8"/>
      <c r="M542" s="8"/>
      <c r="N542" s="10" t="s">
        <v>1564</v>
      </c>
      <c r="O542" s="47" t="s">
        <v>46</v>
      </c>
      <c r="P542" s="14">
        <v>0.863194444444444</v>
      </c>
      <c r="Q542" s="14">
        <v>0.869444444444444</v>
      </c>
      <c r="R542" s="14">
        <v>0.868055555555556</v>
      </c>
      <c r="S542" s="14" t="s">
        <v>47</v>
      </c>
      <c r="T542" s="14" t="s">
        <v>47</v>
      </c>
      <c r="U542" s="14" t="s">
        <v>47</v>
      </c>
      <c r="V542" s="14" t="s">
        <v>47</v>
      </c>
      <c r="W542" s="10" t="s">
        <v>1565</v>
      </c>
      <c r="X542" s="15">
        <v>0.0</v>
      </c>
      <c r="Y542" s="15">
        <v>0.0</v>
      </c>
      <c r="Z542" s="15">
        <v>0.0</v>
      </c>
      <c r="AA542" s="10" t="s">
        <v>226</v>
      </c>
      <c r="AB542" s="10" t="s">
        <v>50</v>
      </c>
      <c r="AC542" s="10" t="s">
        <v>71</v>
      </c>
      <c r="AD542" s="10" t="s">
        <v>569</v>
      </c>
      <c r="AE542" s="10"/>
      <c r="AF542" s="8" t="s">
        <v>52</v>
      </c>
      <c r="AG542" s="10"/>
      <c r="AH542" s="16"/>
      <c r="AI542" s="17"/>
      <c r="AJ542" s="44"/>
      <c r="AK542" s="10"/>
    </row>
    <row r="543" ht="15.75" customHeight="1">
      <c r="A543" s="48">
        <v>45995.0</v>
      </c>
      <c r="B543" s="8" t="str">
        <f t="shared" si="1"/>
        <v>18 A 06</v>
      </c>
      <c r="C543" s="9" t="str">
        <f t="shared" si="2"/>
        <v>20:00 a 22:00</v>
      </c>
      <c r="D543" s="10" t="s">
        <v>1543</v>
      </c>
      <c r="E543" s="10" t="s">
        <v>1559</v>
      </c>
      <c r="F543" s="8">
        <v>4.0</v>
      </c>
      <c r="G543" s="10" t="s">
        <v>1165</v>
      </c>
      <c r="H543" s="43">
        <v>921960.0</v>
      </c>
      <c r="I543" s="10">
        <v>4.6772808E7</v>
      </c>
      <c r="J543" s="10" t="s">
        <v>42</v>
      </c>
      <c r="K543" s="10" t="s">
        <v>43</v>
      </c>
      <c r="L543" s="8" t="s">
        <v>106</v>
      </c>
      <c r="M543" s="8"/>
      <c r="N543" s="10" t="s">
        <v>1566</v>
      </c>
      <c r="O543" s="47" t="s">
        <v>56</v>
      </c>
      <c r="P543" s="14">
        <v>0.867361111111111</v>
      </c>
      <c r="Q543" s="14">
        <v>0.869444444444444</v>
      </c>
      <c r="R543" s="14">
        <v>0.867361111111111</v>
      </c>
      <c r="S543" s="14" t="s">
        <v>47</v>
      </c>
      <c r="T543" s="14" t="s">
        <v>47</v>
      </c>
      <c r="U543" s="14" t="s">
        <v>47</v>
      </c>
      <c r="V543" s="14" t="s">
        <v>47</v>
      </c>
      <c r="W543" s="10" t="s">
        <v>1567</v>
      </c>
      <c r="X543" s="15">
        <v>0.0</v>
      </c>
      <c r="Y543" s="15">
        <v>0.0</v>
      </c>
      <c r="Z543" s="15">
        <v>0.0</v>
      </c>
      <c r="AA543" s="10" t="s">
        <v>58</v>
      </c>
      <c r="AB543" s="10" t="s">
        <v>50</v>
      </c>
      <c r="AC543" s="10" t="s">
        <v>71</v>
      </c>
      <c r="AD543" s="10" t="s">
        <v>569</v>
      </c>
      <c r="AE543" s="10"/>
      <c r="AF543" s="8" t="s">
        <v>52</v>
      </c>
      <c r="AG543" s="10"/>
      <c r="AH543" s="16"/>
      <c r="AI543" s="17"/>
      <c r="AJ543" s="44"/>
      <c r="AK543" s="10"/>
    </row>
    <row r="544" ht="15.75" customHeight="1">
      <c r="A544" s="48">
        <v>45995.0</v>
      </c>
      <c r="B544" s="8" t="str">
        <f t="shared" si="1"/>
        <v>18 A 06</v>
      </c>
      <c r="C544" s="9" t="str">
        <f t="shared" si="2"/>
        <v>20:00 a 22:00</v>
      </c>
      <c r="D544" s="10" t="s">
        <v>1543</v>
      </c>
      <c r="E544" s="10" t="s">
        <v>430</v>
      </c>
      <c r="F544" s="8">
        <v>4.0</v>
      </c>
      <c r="G544" s="10" t="s">
        <v>1210</v>
      </c>
      <c r="H544" s="43">
        <v>922305.0</v>
      </c>
      <c r="I544" s="10">
        <v>4.6772975E7</v>
      </c>
      <c r="J544" s="10" t="s">
        <v>42</v>
      </c>
      <c r="K544" s="10" t="s">
        <v>43</v>
      </c>
      <c r="L544" s="8" t="s">
        <v>174</v>
      </c>
      <c r="M544" s="8" t="s">
        <v>118</v>
      </c>
      <c r="N544" s="10" t="s">
        <v>1568</v>
      </c>
      <c r="O544" s="47" t="s">
        <v>737</v>
      </c>
      <c r="P544" s="14">
        <v>0.884722222222222</v>
      </c>
      <c r="Q544" s="14">
        <v>0.0506944444444444</v>
      </c>
      <c r="R544" s="14">
        <v>0.883333333333333</v>
      </c>
      <c r="S544" s="14" t="s">
        <v>1569</v>
      </c>
      <c r="T544" s="14" t="s">
        <v>47</v>
      </c>
      <c r="U544" s="14" t="s">
        <v>47</v>
      </c>
      <c r="V544" s="14" t="s">
        <v>47</v>
      </c>
      <c r="W544" s="10" t="s">
        <v>1570</v>
      </c>
      <c r="X544" s="15">
        <v>0.0</v>
      </c>
      <c r="Y544" s="15">
        <v>1.0</v>
      </c>
      <c r="Z544" s="15">
        <v>1.0</v>
      </c>
      <c r="AA544" s="10" t="s">
        <v>568</v>
      </c>
      <c r="AB544" s="10" t="s">
        <v>50</v>
      </c>
      <c r="AC544" s="10" t="s">
        <v>51</v>
      </c>
      <c r="AD544" s="10" t="s">
        <v>569</v>
      </c>
      <c r="AE544" s="10" t="s">
        <v>1528</v>
      </c>
      <c r="AF544" s="8" t="s">
        <v>177</v>
      </c>
      <c r="AG544" s="10"/>
      <c r="AH544" s="16" t="s">
        <v>546</v>
      </c>
      <c r="AI544" s="17"/>
      <c r="AJ544" s="44"/>
      <c r="AK544" s="10"/>
    </row>
    <row r="545" ht="15.75" customHeight="1">
      <c r="A545" s="48">
        <v>45995.0</v>
      </c>
      <c r="B545" s="8" t="str">
        <f t="shared" si="1"/>
        <v>18 A 06</v>
      </c>
      <c r="C545" s="9" t="str">
        <f t="shared" si="2"/>
        <v>20:00 a 22:00</v>
      </c>
      <c r="D545" s="10" t="s">
        <v>1543</v>
      </c>
      <c r="E545" s="10" t="s">
        <v>1549</v>
      </c>
      <c r="F545" s="8">
        <v>4.0</v>
      </c>
      <c r="G545" s="10" t="s">
        <v>519</v>
      </c>
      <c r="H545" s="43">
        <v>924850.0</v>
      </c>
      <c r="I545" s="10">
        <v>4.6773053E7</v>
      </c>
      <c r="J545" s="10" t="s">
        <v>86</v>
      </c>
      <c r="K545" s="10" t="s">
        <v>43</v>
      </c>
      <c r="L545" s="8" t="s">
        <v>174</v>
      </c>
      <c r="M545" s="8"/>
      <c r="N545" s="10" t="s">
        <v>1571</v>
      </c>
      <c r="O545" s="47" t="s">
        <v>203</v>
      </c>
      <c r="P545" s="14">
        <v>0.892361111111111</v>
      </c>
      <c r="Q545" s="14">
        <v>0.910416666666667</v>
      </c>
      <c r="R545" s="14">
        <v>0.892361111111111</v>
      </c>
      <c r="S545" s="14" t="s">
        <v>47</v>
      </c>
      <c r="T545" s="14" t="s">
        <v>47</v>
      </c>
      <c r="U545" s="14" t="s">
        <v>47</v>
      </c>
      <c r="V545" s="14" t="s">
        <v>47</v>
      </c>
      <c r="W545" s="10" t="s">
        <v>1572</v>
      </c>
      <c r="X545" s="15">
        <v>0.0</v>
      </c>
      <c r="Y545" s="15">
        <v>0.0</v>
      </c>
      <c r="Z545" s="15">
        <v>0.0</v>
      </c>
      <c r="AA545" s="10" t="s">
        <v>205</v>
      </c>
      <c r="AB545" s="10" t="s">
        <v>50</v>
      </c>
      <c r="AC545" s="10" t="s">
        <v>51</v>
      </c>
      <c r="AD545" s="10"/>
      <c r="AE545" s="10"/>
      <c r="AF545" s="8" t="s">
        <v>52</v>
      </c>
      <c r="AG545" s="10"/>
      <c r="AH545" s="16"/>
      <c r="AI545" s="17"/>
      <c r="AJ545" s="44"/>
      <c r="AK545" s="10"/>
    </row>
    <row r="546" ht="15.75" customHeight="1">
      <c r="A546" s="48">
        <v>45995.0</v>
      </c>
      <c r="B546" s="8" t="str">
        <f t="shared" si="1"/>
        <v>18 A 06</v>
      </c>
      <c r="C546" s="9" t="str">
        <f t="shared" si="2"/>
        <v>22:00 a 00:00</v>
      </c>
      <c r="D546" s="10" t="s">
        <v>1543</v>
      </c>
      <c r="E546" s="10" t="s">
        <v>430</v>
      </c>
      <c r="F546" s="8">
        <v>4.0</v>
      </c>
      <c r="G546" s="10" t="s">
        <v>852</v>
      </c>
      <c r="H546" s="43">
        <v>922177.0</v>
      </c>
      <c r="I546" s="10">
        <v>4.6773375E7</v>
      </c>
      <c r="J546" s="10" t="s">
        <v>42</v>
      </c>
      <c r="K546" s="10" t="s">
        <v>43</v>
      </c>
      <c r="L546" s="8" t="s">
        <v>106</v>
      </c>
      <c r="M546" s="8"/>
      <c r="N546" s="10" t="s">
        <v>1573</v>
      </c>
      <c r="O546" s="47" t="s">
        <v>56</v>
      </c>
      <c r="P546" s="14">
        <v>0.925</v>
      </c>
      <c r="Q546" s="14">
        <v>0.93125</v>
      </c>
      <c r="R546" s="14">
        <v>0.93125</v>
      </c>
      <c r="S546" s="14" t="s">
        <v>47</v>
      </c>
      <c r="T546" s="14" t="s">
        <v>47</v>
      </c>
      <c r="U546" s="14" t="s">
        <v>47</v>
      </c>
      <c r="V546" s="14" t="s">
        <v>47</v>
      </c>
      <c r="W546" s="10" t="s">
        <v>1574</v>
      </c>
      <c r="X546" s="15">
        <v>0.0</v>
      </c>
      <c r="Y546" s="15">
        <v>0.0</v>
      </c>
      <c r="Z546" s="15">
        <v>0.0</v>
      </c>
      <c r="AA546" s="10" t="s">
        <v>58</v>
      </c>
      <c r="AB546" s="10" t="s">
        <v>50</v>
      </c>
      <c r="AC546" s="10" t="s">
        <v>51</v>
      </c>
      <c r="AD546" s="10" t="s">
        <v>569</v>
      </c>
      <c r="AE546" s="10"/>
      <c r="AF546" s="8" t="s">
        <v>52</v>
      </c>
      <c r="AG546" s="10"/>
      <c r="AH546" s="16"/>
      <c r="AI546" s="17"/>
      <c r="AJ546" s="44"/>
      <c r="AK546" s="10"/>
    </row>
    <row r="547" ht="15.75" customHeight="1">
      <c r="A547" s="48">
        <v>45995.0</v>
      </c>
      <c r="B547" s="8" t="str">
        <f t="shared" si="1"/>
        <v>18 A 06</v>
      </c>
      <c r="C547" s="9" t="str">
        <f t="shared" si="2"/>
        <v>22:00 a 00:00</v>
      </c>
      <c r="D547" s="10" t="s">
        <v>1543</v>
      </c>
      <c r="E547" s="10" t="s">
        <v>1556</v>
      </c>
      <c r="F547" s="8">
        <v>4.0</v>
      </c>
      <c r="G547" s="10" t="s">
        <v>1022</v>
      </c>
      <c r="H547" s="43">
        <v>922247.0</v>
      </c>
      <c r="I547" s="10">
        <v>4.6773413E7</v>
      </c>
      <c r="J547" s="10" t="s">
        <v>42</v>
      </c>
      <c r="K547" s="10" t="s">
        <v>125</v>
      </c>
      <c r="L547" s="8"/>
      <c r="M547" s="8"/>
      <c r="N547" s="10" t="s">
        <v>1575</v>
      </c>
      <c r="O547" s="47" t="s">
        <v>123</v>
      </c>
      <c r="P547" s="14">
        <v>0.917361111111111</v>
      </c>
      <c r="Q547" s="14">
        <v>0.925694444444444</v>
      </c>
      <c r="R547" s="14">
        <v>0.924305555555556</v>
      </c>
      <c r="S547" s="14" t="s">
        <v>47</v>
      </c>
      <c r="T547" s="14" t="s">
        <v>47</v>
      </c>
      <c r="U547" s="14" t="s">
        <v>47</v>
      </c>
      <c r="V547" s="14" t="s">
        <v>47</v>
      </c>
      <c r="W547" s="10" t="s">
        <v>1576</v>
      </c>
      <c r="X547" s="15">
        <v>0.0</v>
      </c>
      <c r="Y547" s="15">
        <v>0.0</v>
      </c>
      <c r="Z547" s="15">
        <v>0.0</v>
      </c>
      <c r="AA547" s="10" t="s">
        <v>64</v>
      </c>
      <c r="AB547" s="10" t="s">
        <v>50</v>
      </c>
      <c r="AC547" s="10" t="s">
        <v>51</v>
      </c>
      <c r="AD547" s="10" t="s">
        <v>569</v>
      </c>
      <c r="AE547" s="10"/>
      <c r="AF547" s="8" t="s">
        <v>52</v>
      </c>
      <c r="AG547" s="10"/>
      <c r="AH547" s="16"/>
      <c r="AI547" s="17"/>
      <c r="AJ547" s="44"/>
      <c r="AK547" s="10"/>
    </row>
    <row r="548" ht="15.75" customHeight="1">
      <c r="A548" s="48">
        <v>45995.0</v>
      </c>
      <c r="B548" s="8" t="str">
        <f t="shared" si="1"/>
        <v>18 A 06</v>
      </c>
      <c r="C548" s="9" t="str">
        <f t="shared" si="2"/>
        <v>22:00 a 00:00</v>
      </c>
      <c r="D548" s="10" t="s">
        <v>1543</v>
      </c>
      <c r="E548" s="10" t="s">
        <v>1559</v>
      </c>
      <c r="F548" s="8">
        <v>4.0</v>
      </c>
      <c r="G548" s="10" t="s">
        <v>168</v>
      </c>
      <c r="H548" s="43">
        <v>922294.0</v>
      </c>
      <c r="I548" s="10">
        <v>4.6773503E7</v>
      </c>
      <c r="J548" s="10" t="s">
        <v>42</v>
      </c>
      <c r="K548" s="10" t="s">
        <v>125</v>
      </c>
      <c r="L548" s="8"/>
      <c r="M548" s="8"/>
      <c r="N548" s="10" t="s">
        <v>1577</v>
      </c>
      <c r="O548" s="47" t="s">
        <v>68</v>
      </c>
      <c r="P548" s="14">
        <v>0.925694444444444</v>
      </c>
      <c r="Q548" s="14">
        <v>0.929166666666667</v>
      </c>
      <c r="R548" s="14">
        <v>0.927083333333333</v>
      </c>
      <c r="S548" s="14"/>
      <c r="T548" s="14"/>
      <c r="U548" s="14"/>
      <c r="V548" s="14"/>
      <c r="W548" s="10" t="s">
        <v>1578</v>
      </c>
      <c r="X548" s="15">
        <v>0.0</v>
      </c>
      <c r="Y548" s="15">
        <v>0.0</v>
      </c>
      <c r="Z548" s="15">
        <v>0.0</v>
      </c>
      <c r="AA548" s="10" t="s">
        <v>70</v>
      </c>
      <c r="AB548" s="10" t="s">
        <v>50</v>
      </c>
      <c r="AC548" s="10" t="s">
        <v>51</v>
      </c>
      <c r="AD548" s="10" t="s">
        <v>569</v>
      </c>
      <c r="AE548" s="10"/>
      <c r="AF548" s="8" t="s">
        <v>52</v>
      </c>
      <c r="AG548" s="10"/>
      <c r="AH548" s="16"/>
      <c r="AI548" s="17"/>
      <c r="AJ548" s="44"/>
      <c r="AK548" s="10"/>
    </row>
    <row r="549" ht="15.75" customHeight="1">
      <c r="A549" s="48">
        <v>45995.0</v>
      </c>
      <c r="B549" s="8" t="str">
        <f t="shared" si="1"/>
        <v>18 A 06</v>
      </c>
      <c r="C549" s="9" t="str">
        <f t="shared" si="2"/>
        <v>22:00 a 00:00</v>
      </c>
      <c r="D549" s="10" t="s">
        <v>1543</v>
      </c>
      <c r="E549" s="10" t="s">
        <v>1549</v>
      </c>
      <c r="F549" s="8">
        <v>4.0</v>
      </c>
      <c r="G549" s="10" t="s">
        <v>85</v>
      </c>
      <c r="H549" s="43">
        <v>933417.0</v>
      </c>
      <c r="I549" s="10">
        <v>4.6773535E7</v>
      </c>
      <c r="J549" s="10" t="s">
        <v>86</v>
      </c>
      <c r="K549" s="10" t="s">
        <v>43</v>
      </c>
      <c r="L549" s="8" t="s">
        <v>512</v>
      </c>
      <c r="M549" s="8" t="s">
        <v>44</v>
      </c>
      <c r="N549" s="10" t="s">
        <v>1579</v>
      </c>
      <c r="O549" s="47" t="s">
        <v>113</v>
      </c>
      <c r="P549" s="14">
        <v>0.927083333333333</v>
      </c>
      <c r="Q549" s="14">
        <v>0.0576388888888889</v>
      </c>
      <c r="R549" s="14">
        <v>0.927083333333333</v>
      </c>
      <c r="S549" s="14" t="s">
        <v>47</v>
      </c>
      <c r="T549" s="14" t="s">
        <v>47</v>
      </c>
      <c r="U549" s="14" t="s">
        <v>47</v>
      </c>
      <c r="V549" s="14" t="s">
        <v>47</v>
      </c>
      <c r="W549" s="10" t="s">
        <v>1580</v>
      </c>
      <c r="X549" s="15">
        <v>0.0</v>
      </c>
      <c r="Y549" s="15">
        <v>1.0</v>
      </c>
      <c r="Z549" s="15">
        <v>0.0</v>
      </c>
      <c r="AA549" s="10" t="s">
        <v>321</v>
      </c>
      <c r="AB549" s="10" t="s">
        <v>50</v>
      </c>
      <c r="AC549" s="10" t="s">
        <v>330</v>
      </c>
      <c r="AD549" s="10"/>
      <c r="AE549" s="10" t="s">
        <v>116</v>
      </c>
      <c r="AF549" s="8" t="s">
        <v>177</v>
      </c>
      <c r="AG549" s="10" t="s">
        <v>793</v>
      </c>
      <c r="AH549" s="16"/>
      <c r="AI549" s="17"/>
      <c r="AJ549" s="44"/>
      <c r="AK549" s="10"/>
    </row>
    <row r="550" ht="15.75" customHeight="1">
      <c r="A550" s="48">
        <v>45995.0</v>
      </c>
      <c r="B550" s="8" t="str">
        <f t="shared" si="1"/>
        <v>18 A 06</v>
      </c>
      <c r="C550" s="9" t="str">
        <f t="shared" si="2"/>
        <v>22:00 a 00:00</v>
      </c>
      <c r="D550" s="10" t="s">
        <v>1543</v>
      </c>
      <c r="E550" s="10" t="s">
        <v>1559</v>
      </c>
      <c r="F550" s="8">
        <v>4.0</v>
      </c>
      <c r="G550" s="10" t="s">
        <v>608</v>
      </c>
      <c r="H550" s="43">
        <v>922192.0</v>
      </c>
      <c r="I550" s="10">
        <v>4.6773537E7</v>
      </c>
      <c r="J550" s="10" t="s">
        <v>42</v>
      </c>
      <c r="K550" s="10" t="s">
        <v>43</v>
      </c>
      <c r="L550" s="8" t="s">
        <v>106</v>
      </c>
      <c r="M550" s="8"/>
      <c r="N550" s="10" t="s">
        <v>1581</v>
      </c>
      <c r="O550" s="47" t="s">
        <v>237</v>
      </c>
      <c r="P550" s="14">
        <v>0.928472222222222</v>
      </c>
      <c r="Q550" s="14">
        <v>0.9375</v>
      </c>
      <c r="R550" s="14">
        <v>0.928472222222222</v>
      </c>
      <c r="S550" s="14" t="s">
        <v>47</v>
      </c>
      <c r="T550" s="14" t="s">
        <v>47</v>
      </c>
      <c r="U550" s="14" t="s">
        <v>47</v>
      </c>
      <c r="V550" s="14" t="s">
        <v>47</v>
      </c>
      <c r="W550" s="10" t="s">
        <v>1582</v>
      </c>
      <c r="X550" s="15">
        <v>0.0</v>
      </c>
      <c r="Y550" s="15">
        <v>0.0</v>
      </c>
      <c r="Z550" s="15">
        <v>0.0</v>
      </c>
      <c r="AA550" s="10" t="s">
        <v>270</v>
      </c>
      <c r="AB550" s="10" t="s">
        <v>50</v>
      </c>
      <c r="AC550" s="10" t="s">
        <v>51</v>
      </c>
      <c r="AD550" s="10"/>
      <c r="AE550" s="10"/>
      <c r="AF550" s="8" t="s">
        <v>52</v>
      </c>
      <c r="AG550" s="10"/>
      <c r="AH550" s="16"/>
      <c r="AI550" s="17"/>
      <c r="AJ550" s="44"/>
      <c r="AK550" s="10"/>
    </row>
    <row r="551" ht="15.75" customHeight="1">
      <c r="A551" s="48">
        <v>45995.0</v>
      </c>
      <c r="B551" s="8" t="str">
        <f t="shared" si="1"/>
        <v>18 A 06</v>
      </c>
      <c r="C551" s="9" t="str">
        <f t="shared" si="2"/>
        <v>22:00 a 00:00</v>
      </c>
      <c r="D551" s="10" t="s">
        <v>1543</v>
      </c>
      <c r="E551" s="10" t="s">
        <v>430</v>
      </c>
      <c r="F551" s="8">
        <v>4.0</v>
      </c>
      <c r="G551" s="10" t="s">
        <v>1583</v>
      </c>
      <c r="H551" s="43">
        <v>922428.0</v>
      </c>
      <c r="I551" s="10">
        <v>4.6773569E7</v>
      </c>
      <c r="J551" s="10" t="s">
        <v>42</v>
      </c>
      <c r="K551" s="10" t="s">
        <v>43</v>
      </c>
      <c r="L551" s="8" t="s">
        <v>512</v>
      </c>
      <c r="M551" s="8" t="s">
        <v>182</v>
      </c>
      <c r="N551" s="10" t="s">
        <v>1584</v>
      </c>
      <c r="O551" s="47" t="s">
        <v>191</v>
      </c>
      <c r="P551" s="14">
        <v>0.926388888888889</v>
      </c>
      <c r="Q551" s="14">
        <v>0.970833333333333</v>
      </c>
      <c r="R551" s="14">
        <v>0.926388888888889</v>
      </c>
      <c r="S551" s="14" t="s">
        <v>47</v>
      </c>
      <c r="T551" s="14" t="s">
        <v>47</v>
      </c>
      <c r="U551" s="14" t="s">
        <v>47</v>
      </c>
      <c r="V551" s="14" t="s">
        <v>47</v>
      </c>
      <c r="W551" s="10" t="s">
        <v>1585</v>
      </c>
      <c r="X551" s="15">
        <v>0.0</v>
      </c>
      <c r="Y551" s="15">
        <v>1.0</v>
      </c>
      <c r="Z551" s="15">
        <v>0.0</v>
      </c>
      <c r="AA551" s="10" t="s">
        <v>730</v>
      </c>
      <c r="AB551" s="10" t="s">
        <v>50</v>
      </c>
      <c r="AC551" s="10" t="s">
        <v>71</v>
      </c>
      <c r="AD551" s="10"/>
      <c r="AE551" s="10" t="s">
        <v>116</v>
      </c>
      <c r="AF551" s="8" t="s">
        <v>177</v>
      </c>
      <c r="AG551" s="10"/>
      <c r="AH551" s="16"/>
      <c r="AI551" s="17"/>
      <c r="AJ551" s="44"/>
      <c r="AK551" s="10"/>
    </row>
    <row r="552" ht="15.75" customHeight="1">
      <c r="A552" s="48">
        <v>45995.0</v>
      </c>
      <c r="B552" s="8" t="str">
        <f t="shared" si="1"/>
        <v>18 A 06</v>
      </c>
      <c r="C552" s="9" t="str">
        <f t="shared" si="2"/>
        <v>22:00 a 00:00</v>
      </c>
      <c r="D552" s="10" t="s">
        <v>1543</v>
      </c>
      <c r="E552" s="10" t="s">
        <v>436</v>
      </c>
      <c r="F552" s="8">
        <v>4.0</v>
      </c>
      <c r="G552" s="10" t="s">
        <v>1025</v>
      </c>
      <c r="H552" s="43">
        <v>922291.0</v>
      </c>
      <c r="I552" s="10">
        <v>4.6773697E7</v>
      </c>
      <c r="J552" s="10" t="s">
        <v>181</v>
      </c>
      <c r="K552" s="10" t="s">
        <v>125</v>
      </c>
      <c r="L552" s="8"/>
      <c r="M552" s="8"/>
      <c r="N552" s="10" t="s">
        <v>1059</v>
      </c>
      <c r="O552" s="47" t="s">
        <v>101</v>
      </c>
      <c r="P552" s="14">
        <v>0.947222222222222</v>
      </c>
      <c r="Q552" s="14">
        <v>0.953472222222222</v>
      </c>
      <c r="R552" s="14">
        <v>0.947222222222222</v>
      </c>
      <c r="S552" s="14" t="s">
        <v>47</v>
      </c>
      <c r="T552" s="14" t="s">
        <v>47</v>
      </c>
      <c r="U552" s="14" t="s">
        <v>47</v>
      </c>
      <c r="V552" s="14" t="s">
        <v>47</v>
      </c>
      <c r="W552" s="10" t="s">
        <v>1586</v>
      </c>
      <c r="X552" s="15">
        <v>0.0</v>
      </c>
      <c r="Y552" s="15">
        <v>0.0</v>
      </c>
      <c r="Z552" s="15">
        <v>0.0</v>
      </c>
      <c r="AA552" s="10" t="s">
        <v>216</v>
      </c>
      <c r="AB552" s="10" t="s">
        <v>50</v>
      </c>
      <c r="AC552" s="10" t="s">
        <v>51</v>
      </c>
      <c r="AD552" s="10"/>
      <c r="AE552" s="10"/>
      <c r="AF552" s="8" t="s">
        <v>52</v>
      </c>
      <c r="AG552" s="10"/>
      <c r="AH552" s="16"/>
      <c r="AI552" s="17"/>
      <c r="AJ552" s="44"/>
      <c r="AK552" s="10"/>
    </row>
    <row r="553" ht="15.75" customHeight="1">
      <c r="A553" s="48">
        <v>45995.0</v>
      </c>
      <c r="B553" s="8" t="str">
        <f t="shared" si="1"/>
        <v>18 A 06</v>
      </c>
      <c r="C553" s="9" t="str">
        <f t="shared" si="2"/>
        <v>22:00 a 00:00</v>
      </c>
      <c r="D553" s="10" t="s">
        <v>1543</v>
      </c>
      <c r="E553" s="10" t="s">
        <v>430</v>
      </c>
      <c r="F553" s="8">
        <v>4.0</v>
      </c>
      <c r="G553" s="10" t="s">
        <v>1002</v>
      </c>
      <c r="H553" s="43"/>
      <c r="I553" s="10">
        <v>4.6773707E7</v>
      </c>
      <c r="J553" s="10" t="s">
        <v>42</v>
      </c>
      <c r="K553" s="10" t="s">
        <v>43</v>
      </c>
      <c r="L553" s="8" t="s">
        <v>174</v>
      </c>
      <c r="M553" s="8"/>
      <c r="N553" s="10" t="s">
        <v>1587</v>
      </c>
      <c r="O553" s="47" t="s">
        <v>135</v>
      </c>
      <c r="P553" s="14">
        <v>0.946527777777778</v>
      </c>
      <c r="Q553" s="14">
        <v>0.967361111111111</v>
      </c>
      <c r="R553" s="14">
        <v>0.946527777777778</v>
      </c>
      <c r="S553" s="14" t="s">
        <v>47</v>
      </c>
      <c r="T553" s="14" t="s">
        <v>47</v>
      </c>
      <c r="U553" s="14" t="s">
        <v>47</v>
      </c>
      <c r="V553" s="14"/>
      <c r="W553" s="10" t="s">
        <v>1588</v>
      </c>
      <c r="X553" s="15">
        <v>0.0</v>
      </c>
      <c r="Y553" s="15">
        <v>0.0</v>
      </c>
      <c r="Z553" s="15">
        <v>0.0</v>
      </c>
      <c r="AA553" s="10" t="s">
        <v>730</v>
      </c>
      <c r="AB553" s="10" t="s">
        <v>50</v>
      </c>
      <c r="AC553" s="10" t="s">
        <v>51</v>
      </c>
      <c r="AD553" s="10" t="s">
        <v>569</v>
      </c>
      <c r="AE553" s="10"/>
      <c r="AF553" s="8" t="s">
        <v>52</v>
      </c>
      <c r="AG553" s="10"/>
      <c r="AH553" s="16" t="s">
        <v>1370</v>
      </c>
      <c r="AI553" s="17"/>
      <c r="AJ553" s="44"/>
      <c r="AK553" s="10"/>
    </row>
    <row r="554" ht="15.75" customHeight="1">
      <c r="A554" s="48">
        <v>45995.0</v>
      </c>
      <c r="B554" s="8" t="str">
        <f t="shared" si="1"/>
        <v>18 A 06</v>
      </c>
      <c r="C554" s="9" t="str">
        <f t="shared" si="2"/>
        <v>22:00 a 00:00</v>
      </c>
      <c r="D554" s="10" t="s">
        <v>1543</v>
      </c>
      <c r="E554" s="10" t="s">
        <v>430</v>
      </c>
      <c r="F554" s="8">
        <v>4.0</v>
      </c>
      <c r="G554" s="10" t="s">
        <v>1589</v>
      </c>
      <c r="H554" s="43"/>
      <c r="I554" s="10">
        <v>4.6773716E7</v>
      </c>
      <c r="J554" s="10" t="s">
        <v>42</v>
      </c>
      <c r="K554" s="10" t="s">
        <v>43</v>
      </c>
      <c r="L554" s="8" t="s">
        <v>44</v>
      </c>
      <c r="M554" s="8"/>
      <c r="N554" s="10" t="s">
        <v>1590</v>
      </c>
      <c r="O554" s="47" t="s">
        <v>191</v>
      </c>
      <c r="P554" s="14">
        <v>0.954861111111111</v>
      </c>
      <c r="Q554" s="14">
        <v>0.965972222222222</v>
      </c>
      <c r="R554" s="14">
        <v>0.954861111111111</v>
      </c>
      <c r="S554" s="14" t="s">
        <v>47</v>
      </c>
      <c r="T554" s="14" t="s">
        <v>47</v>
      </c>
      <c r="U554" s="14" t="s">
        <v>47</v>
      </c>
      <c r="V554" s="14" t="s">
        <v>47</v>
      </c>
      <c r="W554" s="10" t="s">
        <v>1591</v>
      </c>
      <c r="X554" s="15">
        <v>0.0</v>
      </c>
      <c r="Y554" s="15">
        <v>0.0</v>
      </c>
      <c r="Z554" s="15">
        <v>0.0</v>
      </c>
      <c r="AA554" s="10" t="s">
        <v>730</v>
      </c>
      <c r="AB554" s="10" t="s">
        <v>50</v>
      </c>
      <c r="AC554" s="10" t="s">
        <v>51</v>
      </c>
      <c r="AD554" s="10" t="s">
        <v>569</v>
      </c>
      <c r="AE554" s="10"/>
      <c r="AF554" s="8" t="s">
        <v>52</v>
      </c>
      <c r="AG554" s="10"/>
      <c r="AH554" s="16"/>
      <c r="AI554" s="17"/>
      <c r="AJ554" s="44"/>
      <c r="AK554" s="10"/>
    </row>
    <row r="555" ht="15.75" customHeight="1">
      <c r="A555" s="48">
        <v>45995.0</v>
      </c>
      <c r="B555" s="8" t="str">
        <f t="shared" si="1"/>
        <v>18 A 06</v>
      </c>
      <c r="C555" s="9" t="str">
        <f t="shared" si="2"/>
        <v>22:00 a 00:00</v>
      </c>
      <c r="D555" s="10" t="s">
        <v>1543</v>
      </c>
      <c r="E555" s="10" t="s">
        <v>84</v>
      </c>
      <c r="F555" s="8">
        <v>4.0</v>
      </c>
      <c r="G555" s="10" t="s">
        <v>990</v>
      </c>
      <c r="H555" s="43">
        <v>926931.0</v>
      </c>
      <c r="I555" s="10">
        <v>4.6773733E7</v>
      </c>
      <c r="J555" s="10" t="s">
        <v>152</v>
      </c>
      <c r="K555" s="10" t="s">
        <v>43</v>
      </c>
      <c r="L555" s="8" t="s">
        <v>512</v>
      </c>
      <c r="M555" s="8" t="s">
        <v>244</v>
      </c>
      <c r="N555" s="10" t="s">
        <v>1592</v>
      </c>
      <c r="O555" s="47" t="s">
        <v>154</v>
      </c>
      <c r="P555" s="14">
        <v>0.952083333333333</v>
      </c>
      <c r="Q555" s="14">
        <v>0.984027777777778</v>
      </c>
      <c r="R555" s="14">
        <v>0.952083333333333</v>
      </c>
      <c r="S555" s="14" t="s">
        <v>47</v>
      </c>
      <c r="T555" s="14" t="s">
        <v>47</v>
      </c>
      <c r="U555" s="14" t="s">
        <v>47</v>
      </c>
      <c r="V555" s="14" t="s">
        <v>47</v>
      </c>
      <c r="W555" s="10" t="s">
        <v>1593</v>
      </c>
      <c r="X555" s="15">
        <v>0.0</v>
      </c>
      <c r="Y555" s="15">
        <v>1.0</v>
      </c>
      <c r="Z555" s="15">
        <v>0.0</v>
      </c>
      <c r="AA555" s="10" t="s">
        <v>509</v>
      </c>
      <c r="AB555" s="10" t="s">
        <v>50</v>
      </c>
      <c r="AC555" s="10" t="s">
        <v>51</v>
      </c>
      <c r="AD555" s="10"/>
      <c r="AE555" s="10" t="s">
        <v>116</v>
      </c>
      <c r="AF555" s="8" t="s">
        <v>440</v>
      </c>
      <c r="AG555" s="10"/>
      <c r="AH555" s="16"/>
      <c r="AI555" s="17"/>
      <c r="AJ555" s="44"/>
      <c r="AK555" s="10"/>
    </row>
    <row r="556" ht="15.75" customHeight="1">
      <c r="A556" s="48">
        <v>45995.0</v>
      </c>
      <c r="B556" s="8" t="str">
        <f t="shared" si="1"/>
        <v>18 A 06</v>
      </c>
      <c r="C556" s="9" t="str">
        <f t="shared" si="2"/>
        <v>22:00 a 00:00</v>
      </c>
      <c r="D556" s="10" t="s">
        <v>1543</v>
      </c>
      <c r="E556" s="10" t="s">
        <v>436</v>
      </c>
      <c r="F556" s="8">
        <v>4.0</v>
      </c>
      <c r="G556" s="10" t="s">
        <v>1025</v>
      </c>
      <c r="H556" s="43">
        <v>922214.0</v>
      </c>
      <c r="I556" s="10">
        <v>4.6773778E7</v>
      </c>
      <c r="J556" s="10" t="s">
        <v>181</v>
      </c>
      <c r="K556" s="10" t="s">
        <v>43</v>
      </c>
      <c r="L556" s="8" t="s">
        <v>512</v>
      </c>
      <c r="M556" s="8" t="s">
        <v>1241</v>
      </c>
      <c r="N556" s="10" t="s">
        <v>1195</v>
      </c>
      <c r="O556" s="47" t="s">
        <v>101</v>
      </c>
      <c r="P556" s="14">
        <v>0.951388888888889</v>
      </c>
      <c r="Q556" s="14">
        <v>0.00833333333333333</v>
      </c>
      <c r="R556" s="14">
        <v>0.951388888888889</v>
      </c>
      <c r="S556" s="14"/>
      <c r="T556" s="14" t="s">
        <v>47</v>
      </c>
      <c r="U556" s="14" t="s">
        <v>47</v>
      </c>
      <c r="V556" s="14" t="s">
        <v>47</v>
      </c>
      <c r="W556" s="10" t="s">
        <v>1580</v>
      </c>
      <c r="X556" s="15">
        <v>0.0</v>
      </c>
      <c r="Y556" s="15">
        <v>1.0</v>
      </c>
      <c r="Z556" s="15">
        <v>0.0</v>
      </c>
      <c r="AA556" s="10" t="s">
        <v>103</v>
      </c>
      <c r="AB556" s="10" t="s">
        <v>50</v>
      </c>
      <c r="AC556" s="10" t="s">
        <v>330</v>
      </c>
      <c r="AD556" s="10"/>
      <c r="AE556" s="10" t="s">
        <v>1594</v>
      </c>
      <c r="AF556" s="8" t="s">
        <v>177</v>
      </c>
      <c r="AG556" s="10" t="s">
        <v>793</v>
      </c>
      <c r="AH556" s="16"/>
      <c r="AI556" s="17"/>
      <c r="AJ556" s="44"/>
      <c r="AK556" s="10"/>
    </row>
    <row r="557" ht="15.75" customHeight="1">
      <c r="A557" s="48">
        <v>45995.0</v>
      </c>
      <c r="B557" s="8" t="str">
        <f t="shared" si="1"/>
        <v>18 A 06</v>
      </c>
      <c r="C557" s="9" t="str">
        <f t="shared" si="2"/>
        <v>22:00 a 00:00</v>
      </c>
      <c r="D557" s="10" t="s">
        <v>1543</v>
      </c>
      <c r="E557" s="10" t="s">
        <v>430</v>
      </c>
      <c r="F557" s="8">
        <v>4.0</v>
      </c>
      <c r="G557" s="10" t="s">
        <v>173</v>
      </c>
      <c r="H557" s="43">
        <v>922198.0</v>
      </c>
      <c r="I557" s="10">
        <v>4.6773786E7</v>
      </c>
      <c r="J557" s="10" t="s">
        <v>42</v>
      </c>
      <c r="K557" s="10" t="s">
        <v>43</v>
      </c>
      <c r="L557" s="8" t="s">
        <v>147</v>
      </c>
      <c r="M557" s="8"/>
      <c r="N557" s="10" t="s">
        <v>1595</v>
      </c>
      <c r="O557" s="47" t="s">
        <v>272</v>
      </c>
      <c r="P557" s="14">
        <v>0.954166666666667</v>
      </c>
      <c r="Q557" s="14">
        <v>0.964583333333333</v>
      </c>
      <c r="R557" s="14">
        <v>0.954166666666667</v>
      </c>
      <c r="S557" s="14" t="s">
        <v>47</v>
      </c>
      <c r="T557" s="14" t="s">
        <v>47</v>
      </c>
      <c r="U557" s="14" t="s">
        <v>47</v>
      </c>
      <c r="V557" s="14" t="s">
        <v>47</v>
      </c>
      <c r="W557" s="10" t="s">
        <v>1596</v>
      </c>
      <c r="X557" s="15">
        <v>0.0</v>
      </c>
      <c r="Y557" s="15">
        <v>0.0</v>
      </c>
      <c r="Z557" s="15">
        <v>0.0</v>
      </c>
      <c r="AA557" s="10" t="s">
        <v>274</v>
      </c>
      <c r="AB557" s="10" t="s">
        <v>50</v>
      </c>
      <c r="AC557" s="10" t="s">
        <v>51</v>
      </c>
      <c r="AD557" s="10" t="s">
        <v>569</v>
      </c>
      <c r="AE557" s="10"/>
      <c r="AF557" s="8" t="s">
        <v>52</v>
      </c>
      <c r="AG557" s="10"/>
      <c r="AH557" s="16"/>
      <c r="AI557" s="17"/>
      <c r="AJ557" s="44"/>
      <c r="AK557" s="10"/>
    </row>
    <row r="558" ht="15.75" customHeight="1">
      <c r="A558" s="48">
        <v>45995.0</v>
      </c>
      <c r="B558" s="8" t="str">
        <f t="shared" si="1"/>
        <v>18 A 06</v>
      </c>
      <c r="C558" s="9" t="str">
        <f t="shared" si="2"/>
        <v>22:00 a 00:00</v>
      </c>
      <c r="D558" s="10" t="s">
        <v>1543</v>
      </c>
      <c r="E558" s="10" t="s">
        <v>1549</v>
      </c>
      <c r="F558" s="8">
        <v>4.0</v>
      </c>
      <c r="G558" s="10" t="s">
        <v>111</v>
      </c>
      <c r="H558" s="43">
        <v>924913.0</v>
      </c>
      <c r="I558" s="10">
        <v>4.6773835E7</v>
      </c>
      <c r="J558" s="10" t="s">
        <v>86</v>
      </c>
      <c r="K558" s="10" t="s">
        <v>43</v>
      </c>
      <c r="L558" s="8" t="s">
        <v>106</v>
      </c>
      <c r="M558" s="8" t="s">
        <v>244</v>
      </c>
      <c r="N558" s="10" t="s">
        <v>1597</v>
      </c>
      <c r="O558" s="47" t="s">
        <v>89</v>
      </c>
      <c r="P558" s="14">
        <v>0.977083333333333</v>
      </c>
      <c r="Q558" s="14">
        <v>0.101388888888889</v>
      </c>
      <c r="R558" s="14">
        <v>0.977083333333333</v>
      </c>
      <c r="S558" s="14">
        <v>0.995833333333333</v>
      </c>
      <c r="T558" s="14" t="s">
        <v>47</v>
      </c>
      <c r="U558" s="14" t="s">
        <v>47</v>
      </c>
      <c r="V558" s="14" t="s">
        <v>47</v>
      </c>
      <c r="W558" s="10" t="s">
        <v>1598</v>
      </c>
      <c r="X558" s="15">
        <v>0.0</v>
      </c>
      <c r="Y558" s="15">
        <v>1.0</v>
      </c>
      <c r="Z558" s="15">
        <v>0.0</v>
      </c>
      <c r="AA558" s="10" t="s">
        <v>91</v>
      </c>
      <c r="AB558" s="10" t="s">
        <v>50</v>
      </c>
      <c r="AC558" s="10" t="s">
        <v>330</v>
      </c>
      <c r="AD558" s="10"/>
      <c r="AE558" s="10" t="s">
        <v>116</v>
      </c>
      <c r="AF558" s="8" t="s">
        <v>440</v>
      </c>
      <c r="AG558" s="10"/>
      <c r="AH558" s="16"/>
      <c r="AI558" s="17"/>
      <c r="AJ558" s="44"/>
      <c r="AK558" s="10"/>
    </row>
    <row r="559" ht="15.75" customHeight="1">
      <c r="A559" s="48">
        <v>45995.0</v>
      </c>
      <c r="B559" s="8" t="str">
        <f t="shared" si="1"/>
        <v>18 A 06</v>
      </c>
      <c r="C559" s="9" t="str">
        <f t="shared" si="2"/>
        <v>22:00 a 00:00</v>
      </c>
      <c r="D559" s="10" t="s">
        <v>1543</v>
      </c>
      <c r="E559" s="10" t="s">
        <v>1559</v>
      </c>
      <c r="F559" s="8">
        <v>4.0</v>
      </c>
      <c r="G559" s="10" t="s">
        <v>1599</v>
      </c>
      <c r="H559" s="43">
        <v>922406.0</v>
      </c>
      <c r="I559" s="10">
        <v>4.677384E7</v>
      </c>
      <c r="J559" s="10" t="s">
        <v>42</v>
      </c>
      <c r="K559" s="10" t="s">
        <v>54</v>
      </c>
      <c r="L559" s="8"/>
      <c r="M559" s="8"/>
      <c r="N559" s="10" t="s">
        <v>1600</v>
      </c>
      <c r="O559" s="47" t="s">
        <v>68</v>
      </c>
      <c r="P559" s="14">
        <v>0.957638888888889</v>
      </c>
      <c r="Q559" s="14">
        <v>0.970833333333333</v>
      </c>
      <c r="R559" s="14">
        <v>0.960416666666667</v>
      </c>
      <c r="S559" s="14">
        <v>0.964583333333333</v>
      </c>
      <c r="T559" s="14" t="s">
        <v>47</v>
      </c>
      <c r="U559" s="14" t="s">
        <v>47</v>
      </c>
      <c r="V559" s="14" t="s">
        <v>47</v>
      </c>
      <c r="W559" s="10" t="s">
        <v>1601</v>
      </c>
      <c r="X559" s="15">
        <v>0.0</v>
      </c>
      <c r="Y559" s="15">
        <v>0.0</v>
      </c>
      <c r="Z559" s="15">
        <v>0.0</v>
      </c>
      <c r="AA559" s="10" t="s">
        <v>95</v>
      </c>
      <c r="AB559" s="10" t="s">
        <v>50</v>
      </c>
      <c r="AC559" s="10" t="s">
        <v>51</v>
      </c>
      <c r="AD559" s="10" t="s">
        <v>569</v>
      </c>
      <c r="AE559" s="10"/>
      <c r="AF559" s="8" t="s">
        <v>52</v>
      </c>
      <c r="AG559" s="10"/>
      <c r="AH559" s="16"/>
      <c r="AI559" s="17"/>
      <c r="AJ559" s="44"/>
      <c r="AK559" s="10"/>
    </row>
    <row r="560" ht="15.75" customHeight="1">
      <c r="A560" s="48">
        <v>45995.0</v>
      </c>
      <c r="B560" s="8" t="str">
        <f t="shared" si="1"/>
        <v>18 A 06</v>
      </c>
      <c r="C560" s="9" t="str">
        <f t="shared" si="2"/>
        <v>22:00 a 00:00</v>
      </c>
      <c r="D560" s="10" t="s">
        <v>1543</v>
      </c>
      <c r="E560" s="10" t="s">
        <v>436</v>
      </c>
      <c r="F560" s="8">
        <v>4.0</v>
      </c>
      <c r="G560" s="10" t="s">
        <v>1025</v>
      </c>
      <c r="H560" s="43"/>
      <c r="I560" s="10">
        <v>4.6774018E7</v>
      </c>
      <c r="J560" s="10" t="s">
        <v>181</v>
      </c>
      <c r="K560" s="10" t="s">
        <v>125</v>
      </c>
      <c r="L560" s="8"/>
      <c r="M560" s="8"/>
      <c r="N560" s="10" t="s">
        <v>1602</v>
      </c>
      <c r="O560" s="47" t="s">
        <v>101</v>
      </c>
      <c r="P560" s="14">
        <v>0.974305555555556</v>
      </c>
      <c r="Q560" s="14"/>
      <c r="R560" s="14"/>
      <c r="S560" s="14" t="s">
        <v>47</v>
      </c>
      <c r="T560" s="14" t="s">
        <v>47</v>
      </c>
      <c r="U560" s="14" t="s">
        <v>47</v>
      </c>
      <c r="V560" s="14" t="s">
        <v>47</v>
      </c>
      <c r="W560" s="10" t="s">
        <v>1603</v>
      </c>
      <c r="X560" s="15">
        <v>0.0</v>
      </c>
      <c r="Y560" s="15">
        <v>0.0</v>
      </c>
      <c r="Z560" s="15">
        <v>0.0</v>
      </c>
      <c r="AA560" s="10" t="s">
        <v>103</v>
      </c>
      <c r="AB560" s="10" t="s">
        <v>50</v>
      </c>
      <c r="AC560" s="10" t="s">
        <v>71</v>
      </c>
      <c r="AD560" s="10"/>
      <c r="AE560" s="10"/>
      <c r="AF560" s="8" t="s">
        <v>52</v>
      </c>
      <c r="AG560" s="10"/>
      <c r="AH560" s="16" t="s">
        <v>1370</v>
      </c>
      <c r="AI560" s="17"/>
      <c r="AJ560" s="44"/>
      <c r="AK560" s="10"/>
    </row>
    <row r="561" ht="15.75" customHeight="1">
      <c r="A561" s="48">
        <v>45995.0</v>
      </c>
      <c r="B561" s="8" t="str">
        <f t="shared" si="1"/>
        <v>18 A 06</v>
      </c>
      <c r="C561" s="9" t="str">
        <f t="shared" si="2"/>
        <v>22:00 a 00:00</v>
      </c>
      <c r="D561" s="10" t="s">
        <v>1543</v>
      </c>
      <c r="E561" s="10" t="s">
        <v>436</v>
      </c>
      <c r="F561" s="8">
        <v>4.0</v>
      </c>
      <c r="G561" s="10" t="s">
        <v>973</v>
      </c>
      <c r="H561" s="43">
        <v>922219.0</v>
      </c>
      <c r="I561" s="10">
        <v>4.6774076E7</v>
      </c>
      <c r="J561" s="10" t="s">
        <v>181</v>
      </c>
      <c r="K561" s="10" t="s">
        <v>43</v>
      </c>
      <c r="L561" s="8" t="s">
        <v>106</v>
      </c>
      <c r="M561" s="8"/>
      <c r="N561" s="10" t="s">
        <v>1604</v>
      </c>
      <c r="O561" s="47" t="s">
        <v>165</v>
      </c>
      <c r="P561" s="14">
        <v>0.970833333333333</v>
      </c>
      <c r="Q561" s="14">
        <v>0.979861111111111</v>
      </c>
      <c r="R561" s="14">
        <v>0.970833333333333</v>
      </c>
      <c r="S561" s="14" t="s">
        <v>47</v>
      </c>
      <c r="T561" s="14" t="s">
        <v>47</v>
      </c>
      <c r="U561" s="14" t="s">
        <v>47</v>
      </c>
      <c r="V561" s="14" t="s">
        <v>47</v>
      </c>
      <c r="W561" s="10" t="s">
        <v>1605</v>
      </c>
      <c r="X561" s="15">
        <v>0.0</v>
      </c>
      <c r="Y561" s="15">
        <v>0.0</v>
      </c>
      <c r="Z561" s="15">
        <v>0.0</v>
      </c>
      <c r="AA561" s="10" t="s">
        <v>360</v>
      </c>
      <c r="AB561" s="10" t="s">
        <v>50</v>
      </c>
      <c r="AC561" s="10" t="s">
        <v>71</v>
      </c>
      <c r="AD561" s="10"/>
      <c r="AE561" s="10"/>
      <c r="AF561" s="8" t="s">
        <v>52</v>
      </c>
      <c r="AG561" s="10"/>
      <c r="AH561" s="16"/>
      <c r="AI561" s="17"/>
      <c r="AJ561" s="44"/>
      <c r="AK561" s="10"/>
    </row>
    <row r="562" ht="15.75" customHeight="1">
      <c r="A562" s="48">
        <v>45995.0</v>
      </c>
      <c r="B562" s="8" t="str">
        <f t="shared" si="1"/>
        <v>18 A 06</v>
      </c>
      <c r="C562" s="9" t="str">
        <f t="shared" si="2"/>
        <v>22:00 a 00:00</v>
      </c>
      <c r="D562" s="10" t="s">
        <v>1543</v>
      </c>
      <c r="E562" s="10" t="s">
        <v>84</v>
      </c>
      <c r="F562" s="8">
        <v>4.0</v>
      </c>
      <c r="G562" s="10" t="s">
        <v>1310</v>
      </c>
      <c r="H562" s="43">
        <v>926991.0</v>
      </c>
      <c r="I562" s="10">
        <v>4.6774089E7</v>
      </c>
      <c r="J562" s="10" t="s">
        <v>152</v>
      </c>
      <c r="K562" s="10" t="s">
        <v>43</v>
      </c>
      <c r="L562" s="8" t="s">
        <v>147</v>
      </c>
      <c r="M562" s="8"/>
      <c r="N562" s="10" t="s">
        <v>1606</v>
      </c>
      <c r="O562" s="47" t="s">
        <v>327</v>
      </c>
      <c r="P562" s="14">
        <v>0.988194444444444</v>
      </c>
      <c r="Q562" s="14">
        <v>0.00763888888888889</v>
      </c>
      <c r="R562" s="14">
        <v>0.985416666666667</v>
      </c>
      <c r="S562" s="14" t="s">
        <v>47</v>
      </c>
      <c r="T562" s="14" t="s">
        <v>47</v>
      </c>
      <c r="U562" s="14" t="s">
        <v>47</v>
      </c>
      <c r="V562" s="14" t="s">
        <v>47</v>
      </c>
      <c r="W562" s="10" t="s">
        <v>1607</v>
      </c>
      <c r="X562" s="15">
        <v>0.0</v>
      </c>
      <c r="Y562" s="15">
        <v>0.0</v>
      </c>
      <c r="Z562" s="15">
        <v>0.0</v>
      </c>
      <c r="AA562" s="10" t="s">
        <v>329</v>
      </c>
      <c r="AB562" s="10" t="s">
        <v>50</v>
      </c>
      <c r="AC562" s="10" t="s">
        <v>51</v>
      </c>
      <c r="AD562" s="10"/>
      <c r="AE562" s="10"/>
      <c r="AF562" s="8" t="s">
        <v>52</v>
      </c>
      <c r="AG562" s="10"/>
      <c r="AH562" s="16"/>
      <c r="AI562" s="17"/>
      <c r="AJ562" s="44"/>
      <c r="AK562" s="10"/>
    </row>
    <row r="563" ht="15.75" customHeight="1">
      <c r="A563" s="48">
        <v>45995.0</v>
      </c>
      <c r="B563" s="8" t="str">
        <f t="shared" si="1"/>
        <v>18 A 06</v>
      </c>
      <c r="C563" s="9" t="str">
        <f t="shared" si="2"/>
        <v>22:00 a 00:00</v>
      </c>
      <c r="D563" s="10" t="s">
        <v>1543</v>
      </c>
      <c r="E563" s="10" t="s">
        <v>1559</v>
      </c>
      <c r="F563" s="8">
        <v>4.0</v>
      </c>
      <c r="G563" s="10" t="s">
        <v>1608</v>
      </c>
      <c r="H563" s="43">
        <v>922372.0</v>
      </c>
      <c r="I563" s="10">
        <v>4.6774353E7</v>
      </c>
      <c r="J563" s="10" t="s">
        <v>42</v>
      </c>
      <c r="K563" s="10" t="s">
        <v>43</v>
      </c>
      <c r="L563" s="8" t="s">
        <v>44</v>
      </c>
      <c r="M563" s="8" t="s">
        <v>44</v>
      </c>
      <c r="N563" s="10" t="s">
        <v>1507</v>
      </c>
      <c r="O563" s="47" t="s">
        <v>46</v>
      </c>
      <c r="P563" s="14">
        <v>0.980555555555556</v>
      </c>
      <c r="Q563" s="14">
        <v>0.0611111111111111</v>
      </c>
      <c r="R563" s="14">
        <v>0.980555555555556</v>
      </c>
      <c r="S563" s="14">
        <v>0.0430555555555556</v>
      </c>
      <c r="T563" s="14" t="s">
        <v>47</v>
      </c>
      <c r="U563" s="14" t="s">
        <v>47</v>
      </c>
      <c r="V563" s="14" t="s">
        <v>47</v>
      </c>
      <c r="W563" s="10" t="s">
        <v>1609</v>
      </c>
      <c r="X563" s="15">
        <v>0.0</v>
      </c>
      <c r="Y563" s="15">
        <v>1.0</v>
      </c>
      <c r="Z563" s="15">
        <v>0.0</v>
      </c>
      <c r="AA563" s="10" t="s">
        <v>226</v>
      </c>
      <c r="AB563" s="10" t="s">
        <v>50</v>
      </c>
      <c r="AC563" s="10" t="s">
        <v>51</v>
      </c>
      <c r="AD563" s="10" t="s">
        <v>569</v>
      </c>
      <c r="AE563" s="10" t="s">
        <v>116</v>
      </c>
      <c r="AF563" s="8" t="s">
        <v>177</v>
      </c>
      <c r="AG563" s="10"/>
      <c r="AH563" s="16"/>
      <c r="AI563" s="17"/>
      <c r="AJ563" s="44"/>
      <c r="AK563" s="10"/>
    </row>
    <row r="564" ht="15.75" customHeight="1">
      <c r="A564" s="48">
        <v>45996.0</v>
      </c>
      <c r="B564" s="8" t="str">
        <f t="shared" si="1"/>
        <v>18 A 06</v>
      </c>
      <c r="C564" s="9" t="str">
        <f t="shared" si="2"/>
        <v>00:00 a 02:00</v>
      </c>
      <c r="D564" s="10" t="s">
        <v>1543</v>
      </c>
      <c r="E564" s="10" t="s">
        <v>436</v>
      </c>
      <c r="F564" s="8">
        <v>4.0</v>
      </c>
      <c r="G564" s="10" t="s">
        <v>973</v>
      </c>
      <c r="H564" s="43">
        <v>922427.0</v>
      </c>
      <c r="I564" s="10">
        <v>4.6774212E7</v>
      </c>
      <c r="J564" s="10" t="s">
        <v>181</v>
      </c>
      <c r="K564" s="10" t="s">
        <v>43</v>
      </c>
      <c r="L564" s="8" t="s">
        <v>106</v>
      </c>
      <c r="M564" s="8" t="s">
        <v>99</v>
      </c>
      <c r="N564" s="10" t="s">
        <v>1610</v>
      </c>
      <c r="O564" s="47" t="s">
        <v>101</v>
      </c>
      <c r="P564" s="14">
        <v>0.0</v>
      </c>
      <c r="Q564" s="14">
        <v>0.0375</v>
      </c>
      <c r="R564" s="14">
        <v>0.0</v>
      </c>
      <c r="S564" s="14" t="s">
        <v>47</v>
      </c>
      <c r="T564" s="14" t="s">
        <v>47</v>
      </c>
      <c r="U564" s="14" t="s">
        <v>47</v>
      </c>
      <c r="V564" s="14" t="s">
        <v>47</v>
      </c>
      <c r="W564" s="10" t="s">
        <v>1611</v>
      </c>
      <c r="X564" s="15">
        <v>0.0</v>
      </c>
      <c r="Y564" s="15">
        <v>1.0</v>
      </c>
      <c r="Z564" s="15">
        <v>0.0</v>
      </c>
      <c r="AA564" s="10" t="s">
        <v>103</v>
      </c>
      <c r="AB564" s="10" t="s">
        <v>50</v>
      </c>
      <c r="AC564" s="10" t="s">
        <v>330</v>
      </c>
      <c r="AD564" s="10"/>
      <c r="AE564" s="10" t="s">
        <v>604</v>
      </c>
      <c r="AF564" s="8" t="s">
        <v>440</v>
      </c>
      <c r="AG564" s="10"/>
      <c r="AH564" s="16"/>
      <c r="AI564" s="17"/>
      <c r="AJ564" s="44"/>
      <c r="AK564" s="10"/>
      <c r="AL564" s="20" t="str">
        <f>VLOOKUP(G564,[1]Hoja2!P:Q,2,0)</f>
        <v>#ERROR!</v>
      </c>
      <c r="AM564" s="21" t="str">
        <f t="shared" ref="AM564:AM718" si="5">IF(OR(Y564&gt;0,X564&gt;0),"IMPUTADO","NADA")</f>
        <v>IMPUTADO</v>
      </c>
      <c r="AN564" s="21" t="str">
        <f t="shared" ref="AN564:AN718" si="6">IF(AND(AM564="IMPUTADO",ISBLANK(M564)),"FALTO","NO")</f>
        <v>NO</v>
      </c>
    </row>
    <row r="565" ht="15.75" customHeight="1">
      <c r="A565" s="48">
        <v>45996.0</v>
      </c>
      <c r="B565" s="8" t="str">
        <f t="shared" si="1"/>
        <v>18 A 06</v>
      </c>
      <c r="C565" s="9" t="str">
        <f t="shared" si="2"/>
        <v>00:00 a 02:00</v>
      </c>
      <c r="D565" s="10" t="s">
        <v>1543</v>
      </c>
      <c r="E565" s="10" t="s">
        <v>430</v>
      </c>
      <c r="F565" s="8">
        <v>4.0</v>
      </c>
      <c r="G565" s="10" t="s">
        <v>132</v>
      </c>
      <c r="H565" s="43">
        <v>922424.0</v>
      </c>
      <c r="I565" s="10">
        <v>4.6774313E7</v>
      </c>
      <c r="J565" s="10" t="s">
        <v>42</v>
      </c>
      <c r="K565" s="10" t="s">
        <v>43</v>
      </c>
      <c r="L565" s="8" t="s">
        <v>133</v>
      </c>
      <c r="M565" s="8"/>
      <c r="N565" s="10" t="s">
        <v>1612</v>
      </c>
      <c r="O565" s="47" t="s">
        <v>472</v>
      </c>
      <c r="P565" s="14">
        <v>0.00972222222222222</v>
      </c>
      <c r="Q565" s="14">
        <v>0.0263888888888889</v>
      </c>
      <c r="R565" s="14"/>
      <c r="S565" s="14" t="s">
        <v>47</v>
      </c>
      <c r="T565" s="14" t="s">
        <v>47</v>
      </c>
      <c r="U565" s="14" t="s">
        <v>47</v>
      </c>
      <c r="V565" s="14" t="s">
        <v>47</v>
      </c>
      <c r="W565" s="10" t="s">
        <v>1613</v>
      </c>
      <c r="X565" s="15">
        <v>0.0</v>
      </c>
      <c r="Y565" s="15">
        <v>0.0</v>
      </c>
      <c r="Z565" s="15">
        <v>0.0</v>
      </c>
      <c r="AA565" s="10" t="s">
        <v>198</v>
      </c>
      <c r="AB565" s="10" t="s">
        <v>50</v>
      </c>
      <c r="AC565" s="10" t="s">
        <v>51</v>
      </c>
      <c r="AD565" s="10" t="s">
        <v>59</v>
      </c>
      <c r="AE565" s="10"/>
      <c r="AF565" s="8" t="s">
        <v>52</v>
      </c>
      <c r="AG565" s="10"/>
      <c r="AH565" s="16"/>
      <c r="AI565" s="17"/>
      <c r="AJ565" s="44"/>
      <c r="AK565" s="10"/>
      <c r="AL565" s="20" t="str">
        <f>VLOOKUP(G565,[1]Hoja2!P:Q,2,0)</f>
        <v>#ERROR!</v>
      </c>
      <c r="AM565" s="21" t="str">
        <f t="shared" si="5"/>
        <v>NADA</v>
      </c>
      <c r="AN565" s="21" t="str">
        <f t="shared" si="6"/>
        <v>NO</v>
      </c>
    </row>
    <row r="566" ht="15.75" customHeight="1">
      <c r="A566" s="48">
        <v>45996.0</v>
      </c>
      <c r="B566" s="8" t="str">
        <f t="shared" si="1"/>
        <v>18 A 06</v>
      </c>
      <c r="C566" s="9" t="str">
        <f t="shared" si="2"/>
        <v>00:00 a 02:00</v>
      </c>
      <c r="D566" s="10" t="s">
        <v>1543</v>
      </c>
      <c r="E566" s="10" t="s">
        <v>1559</v>
      </c>
      <c r="F566" s="8">
        <v>4.0</v>
      </c>
      <c r="G566" s="10" t="s">
        <v>539</v>
      </c>
      <c r="H566" s="43">
        <v>922324.0</v>
      </c>
      <c r="I566" s="10">
        <v>4.6774401E7</v>
      </c>
      <c r="J566" s="10" t="s">
        <v>42</v>
      </c>
      <c r="K566" s="10" t="s">
        <v>44</v>
      </c>
      <c r="L566" s="8"/>
      <c r="M566" s="8"/>
      <c r="N566" s="10" t="s">
        <v>1614</v>
      </c>
      <c r="O566" s="47" t="s">
        <v>532</v>
      </c>
      <c r="P566" s="14">
        <v>0.0222222222222222</v>
      </c>
      <c r="Q566" s="14">
        <v>0.0277777777777778</v>
      </c>
      <c r="R566" s="14"/>
      <c r="S566" s="14" t="s">
        <v>47</v>
      </c>
      <c r="T566" s="14" t="s">
        <v>47</v>
      </c>
      <c r="U566" s="14" t="s">
        <v>47</v>
      </c>
      <c r="V566" s="14" t="s">
        <v>47</v>
      </c>
      <c r="W566" s="10" t="s">
        <v>1615</v>
      </c>
      <c r="X566" s="15">
        <v>0.0</v>
      </c>
      <c r="Y566" s="15">
        <v>0.0</v>
      </c>
      <c r="Z566" s="15">
        <v>0.0</v>
      </c>
      <c r="AA566" s="10" t="s">
        <v>301</v>
      </c>
      <c r="AB566" s="10" t="s">
        <v>50</v>
      </c>
      <c r="AC566" s="10" t="s">
        <v>51</v>
      </c>
      <c r="AD566" s="10" t="s">
        <v>59</v>
      </c>
      <c r="AE566" s="10"/>
      <c r="AF566" s="8" t="s">
        <v>52</v>
      </c>
      <c r="AG566" s="10"/>
      <c r="AH566" s="16"/>
      <c r="AI566" s="17"/>
      <c r="AJ566" s="44"/>
      <c r="AK566" s="10"/>
      <c r="AL566" s="20" t="str">
        <f>VLOOKUP(G566,[1]Hoja2!P:Q,2,0)</f>
        <v>#ERROR!</v>
      </c>
      <c r="AM566" s="21" t="str">
        <f t="shared" si="5"/>
        <v>NADA</v>
      </c>
      <c r="AN566" s="21" t="str">
        <f t="shared" si="6"/>
        <v>NO</v>
      </c>
    </row>
    <row r="567" ht="15.75" customHeight="1">
      <c r="A567" s="48">
        <v>45996.0</v>
      </c>
      <c r="B567" s="8" t="str">
        <f t="shared" si="1"/>
        <v>18 A 06</v>
      </c>
      <c r="C567" s="9" t="str">
        <f t="shared" si="2"/>
        <v>00:00 a 02:00</v>
      </c>
      <c r="D567" s="10" t="s">
        <v>1543</v>
      </c>
      <c r="E567" s="10" t="s">
        <v>430</v>
      </c>
      <c r="F567" s="8">
        <v>4.0</v>
      </c>
      <c r="G567" s="10" t="s">
        <v>1616</v>
      </c>
      <c r="H567" s="43">
        <v>922316.0</v>
      </c>
      <c r="I567" s="10">
        <v>4.6774456E7</v>
      </c>
      <c r="J567" s="10" t="s">
        <v>42</v>
      </c>
      <c r="K567" s="10" t="s">
        <v>87</v>
      </c>
      <c r="L567" s="8"/>
      <c r="M567" s="8"/>
      <c r="N567" s="10" t="s">
        <v>1617</v>
      </c>
      <c r="O567" s="47" t="s">
        <v>56</v>
      </c>
      <c r="P567" s="14">
        <v>0.0284722222222222</v>
      </c>
      <c r="Q567" s="14">
        <v>0.0416666666666667</v>
      </c>
      <c r="R567" s="14">
        <v>0.0347222222222222</v>
      </c>
      <c r="S567" s="14" t="s">
        <v>47</v>
      </c>
      <c r="T567" s="14" t="s">
        <v>47</v>
      </c>
      <c r="U567" s="14" t="s">
        <v>47</v>
      </c>
      <c r="V567" s="14" t="s">
        <v>47</v>
      </c>
      <c r="W567" s="10" t="s">
        <v>1618</v>
      </c>
      <c r="X567" s="15">
        <v>0.0</v>
      </c>
      <c r="Y567" s="15">
        <v>0.0</v>
      </c>
      <c r="Z567" s="15">
        <v>0.0</v>
      </c>
      <c r="AA567" s="10" t="s">
        <v>58</v>
      </c>
      <c r="AB567" s="10" t="s">
        <v>50</v>
      </c>
      <c r="AC567" s="10" t="s">
        <v>51</v>
      </c>
      <c r="AD567" s="10" t="s">
        <v>59</v>
      </c>
      <c r="AE567" s="10"/>
      <c r="AF567" s="8" t="s">
        <v>52</v>
      </c>
      <c r="AG567" s="10"/>
      <c r="AH567" s="16"/>
      <c r="AI567" s="17"/>
      <c r="AJ567" s="44"/>
      <c r="AK567" s="10"/>
      <c r="AL567" s="20" t="str">
        <f>VLOOKUP(G567,[1]Hoja2!P:Q,2,0)</f>
        <v>#ERROR!</v>
      </c>
      <c r="AM567" s="21" t="str">
        <f t="shared" si="5"/>
        <v>NADA</v>
      </c>
      <c r="AN567" s="21" t="str">
        <f t="shared" si="6"/>
        <v>NO</v>
      </c>
    </row>
    <row r="568" ht="15.75" customHeight="1">
      <c r="A568" s="48">
        <v>45996.0</v>
      </c>
      <c r="B568" s="8" t="str">
        <f t="shared" si="1"/>
        <v>18 A 06</v>
      </c>
      <c r="C568" s="9" t="str">
        <f t="shared" si="2"/>
        <v>00:00 a 02:00</v>
      </c>
      <c r="D568" s="10" t="s">
        <v>1543</v>
      </c>
      <c r="E568" s="10" t="s">
        <v>1559</v>
      </c>
      <c r="F568" s="8">
        <v>4.0</v>
      </c>
      <c r="G568" s="10" t="s">
        <v>173</v>
      </c>
      <c r="H568" s="43">
        <v>922414.0</v>
      </c>
      <c r="I568" s="10">
        <v>4.6774491E7</v>
      </c>
      <c r="J568" s="10" t="s">
        <v>42</v>
      </c>
      <c r="K568" s="10" t="s">
        <v>43</v>
      </c>
      <c r="L568" s="8" t="s">
        <v>44</v>
      </c>
      <c r="M568" s="8"/>
      <c r="N568" s="10" t="s">
        <v>1619</v>
      </c>
      <c r="O568" s="47" t="s">
        <v>196</v>
      </c>
      <c r="P568" s="14">
        <v>0.0340277777777778</v>
      </c>
      <c r="Q568" s="14">
        <v>0.04375</v>
      </c>
      <c r="R568" s="14">
        <v>0.0340277777777778</v>
      </c>
      <c r="S568" s="14" t="s">
        <v>47</v>
      </c>
      <c r="T568" s="14" t="s">
        <v>47</v>
      </c>
      <c r="U568" s="14" t="s">
        <v>47</v>
      </c>
      <c r="V568" s="14" t="s">
        <v>47</v>
      </c>
      <c r="W568" s="10" t="s">
        <v>1620</v>
      </c>
      <c r="X568" s="15">
        <v>0.0</v>
      </c>
      <c r="Y568" s="15">
        <v>0.0</v>
      </c>
      <c r="Z568" s="15">
        <v>0.0</v>
      </c>
      <c r="AA568" s="10" t="s">
        <v>239</v>
      </c>
      <c r="AB568" s="10" t="s">
        <v>50</v>
      </c>
      <c r="AC568" s="10" t="s">
        <v>51</v>
      </c>
      <c r="AD568" s="10" t="s">
        <v>59</v>
      </c>
      <c r="AE568" s="10"/>
      <c r="AF568" s="8" t="s">
        <v>52</v>
      </c>
      <c r="AG568" s="10"/>
      <c r="AH568" s="16"/>
      <c r="AI568" s="17"/>
      <c r="AJ568" s="44"/>
      <c r="AK568" s="10"/>
      <c r="AL568" s="20" t="str">
        <f>VLOOKUP(G568,[1]Hoja2!P:Q,2,0)</f>
        <v>#ERROR!</v>
      </c>
      <c r="AM568" s="21" t="str">
        <f t="shared" si="5"/>
        <v>NADA</v>
      </c>
      <c r="AN568" s="21" t="str">
        <f t="shared" si="6"/>
        <v>NO</v>
      </c>
    </row>
    <row r="569" ht="15.75" customHeight="1">
      <c r="A569" s="48">
        <v>45996.0</v>
      </c>
      <c r="B569" s="8" t="str">
        <f t="shared" si="1"/>
        <v>18 A 06</v>
      </c>
      <c r="C569" s="9" t="str">
        <f t="shared" si="2"/>
        <v>00:00 a 02:00</v>
      </c>
      <c r="D569" s="10" t="s">
        <v>1543</v>
      </c>
      <c r="E569" s="10" t="s">
        <v>430</v>
      </c>
      <c r="F569" s="8">
        <v>4.0</v>
      </c>
      <c r="G569" s="10" t="s">
        <v>1583</v>
      </c>
      <c r="H569" s="43">
        <v>922327.0</v>
      </c>
      <c r="I569" s="10">
        <v>4.6774537E7</v>
      </c>
      <c r="J569" s="10" t="s">
        <v>42</v>
      </c>
      <c r="K569" s="10" t="s">
        <v>87</v>
      </c>
      <c r="L569" s="8"/>
      <c r="M569" s="8"/>
      <c r="N569" s="10" t="s">
        <v>1006</v>
      </c>
      <c r="O569" s="47" t="s">
        <v>191</v>
      </c>
      <c r="P569" s="14">
        <v>0.0381944444444444</v>
      </c>
      <c r="Q569" s="14">
        <v>0.0486111111111111</v>
      </c>
      <c r="R569" s="14">
        <v>0.0430555555555556</v>
      </c>
      <c r="S569" s="14" t="s">
        <v>47</v>
      </c>
      <c r="T569" s="14" t="s">
        <v>47</v>
      </c>
      <c r="U569" s="14" t="s">
        <v>47</v>
      </c>
      <c r="V569" s="14" t="s">
        <v>47</v>
      </c>
      <c r="W569" s="10" t="s">
        <v>1621</v>
      </c>
      <c r="X569" s="15">
        <v>0.0</v>
      </c>
      <c r="Y569" s="15">
        <v>0.0</v>
      </c>
      <c r="Z569" s="15">
        <v>0.0</v>
      </c>
      <c r="AA569" s="10" t="s">
        <v>730</v>
      </c>
      <c r="AB569" s="10" t="s">
        <v>50</v>
      </c>
      <c r="AC569" s="10" t="s">
        <v>51</v>
      </c>
      <c r="AD569" s="10" t="s">
        <v>59</v>
      </c>
      <c r="AE569" s="10"/>
      <c r="AF569" s="8" t="s">
        <v>52</v>
      </c>
      <c r="AG569" s="10"/>
      <c r="AH569" s="16"/>
      <c r="AI569" s="17"/>
      <c r="AJ569" s="44"/>
      <c r="AK569" s="10"/>
      <c r="AL569" s="20" t="str">
        <f>VLOOKUP(G569,[1]Hoja2!P:Q,2,0)</f>
        <v>#ERROR!</v>
      </c>
      <c r="AM569" s="21" t="str">
        <f t="shared" si="5"/>
        <v>NADA</v>
      </c>
      <c r="AN569" s="21" t="str">
        <f t="shared" si="6"/>
        <v>NO</v>
      </c>
    </row>
    <row r="570" ht="15.75" customHeight="1">
      <c r="A570" s="48">
        <v>45996.0</v>
      </c>
      <c r="B570" s="8" t="str">
        <f t="shared" si="1"/>
        <v>18 A 06</v>
      </c>
      <c r="C570" s="9" t="str">
        <f t="shared" si="2"/>
        <v>00:00 a 02:00</v>
      </c>
      <c r="D570" s="10" t="s">
        <v>1543</v>
      </c>
      <c r="E570" s="10" t="s">
        <v>430</v>
      </c>
      <c r="F570" s="8">
        <v>4.0</v>
      </c>
      <c r="G570" s="10" t="s">
        <v>1622</v>
      </c>
      <c r="H570" s="43">
        <v>922318.0</v>
      </c>
      <c r="I570" s="10">
        <v>4.6774681E7</v>
      </c>
      <c r="J570" s="10" t="s">
        <v>42</v>
      </c>
      <c r="K570" s="10" t="s">
        <v>87</v>
      </c>
      <c r="L570" s="8"/>
      <c r="M570" s="8"/>
      <c r="N570" s="10" t="s">
        <v>1623</v>
      </c>
      <c r="O570" s="47" t="s">
        <v>737</v>
      </c>
      <c r="P570" s="14">
        <v>0.0618055555555556</v>
      </c>
      <c r="Q570" s="14">
        <v>0.0777777777777778</v>
      </c>
      <c r="R570" s="14">
        <v>0.0652777777777778</v>
      </c>
      <c r="S570" s="14" t="s">
        <v>47</v>
      </c>
      <c r="T570" s="14" t="s">
        <v>47</v>
      </c>
      <c r="U570" s="14" t="s">
        <v>47</v>
      </c>
      <c r="V570" s="14" t="s">
        <v>47</v>
      </c>
      <c r="W570" s="10" t="s">
        <v>1624</v>
      </c>
      <c r="X570" s="15">
        <v>0.0</v>
      </c>
      <c r="Y570" s="15">
        <v>0.0</v>
      </c>
      <c r="Z570" s="15">
        <v>0.0</v>
      </c>
      <c r="AA570" s="10" t="s">
        <v>110</v>
      </c>
      <c r="AB570" s="10" t="s">
        <v>50</v>
      </c>
      <c r="AC570" s="10" t="s">
        <v>51</v>
      </c>
      <c r="AD570" s="10" t="s">
        <v>59</v>
      </c>
      <c r="AE570" s="10"/>
      <c r="AF570" s="8" t="s">
        <v>52</v>
      </c>
      <c r="AG570" s="10"/>
      <c r="AH570" s="16"/>
      <c r="AI570" s="17"/>
      <c r="AJ570" s="44"/>
      <c r="AK570" s="10"/>
      <c r="AL570" s="20" t="str">
        <f>VLOOKUP(G570,[1]Hoja2!P:Q,2,0)</f>
        <v>#ERROR!</v>
      </c>
      <c r="AM570" s="21" t="str">
        <f t="shared" si="5"/>
        <v>NADA</v>
      </c>
      <c r="AN570" s="21" t="str">
        <f t="shared" si="6"/>
        <v>NO</v>
      </c>
    </row>
    <row r="571" ht="15.75" customHeight="1">
      <c r="A571" s="48">
        <v>45996.0</v>
      </c>
      <c r="B571" s="8" t="str">
        <f t="shared" si="1"/>
        <v>18 A 06</v>
      </c>
      <c r="C571" s="9" t="str">
        <f t="shared" si="2"/>
        <v>00:00 a 02:00</v>
      </c>
      <c r="D571" s="10" t="s">
        <v>1543</v>
      </c>
      <c r="E571" s="10" t="s">
        <v>430</v>
      </c>
      <c r="F571" s="8">
        <v>4.0</v>
      </c>
      <c r="G571" s="10" t="s">
        <v>1002</v>
      </c>
      <c r="H571" s="43">
        <v>922418.0</v>
      </c>
      <c r="I571" s="10">
        <v>4.677473E7</v>
      </c>
      <c r="J571" s="10" t="s">
        <v>42</v>
      </c>
      <c r="K571" s="10" t="s">
        <v>43</v>
      </c>
      <c r="L571" s="8" t="s">
        <v>106</v>
      </c>
      <c r="M571" s="8"/>
      <c r="N571" s="10" t="s">
        <v>1625</v>
      </c>
      <c r="O571" s="47" t="s">
        <v>68</v>
      </c>
      <c r="P571" s="14">
        <v>0.0708333333333333</v>
      </c>
      <c r="Q571" s="14">
        <v>0.0791666666666667</v>
      </c>
      <c r="R571" s="14">
        <v>0.0708333333333333</v>
      </c>
      <c r="S571" s="14" t="s">
        <v>47</v>
      </c>
      <c r="T571" s="14" t="s">
        <v>47</v>
      </c>
      <c r="U571" s="14" t="s">
        <v>47</v>
      </c>
      <c r="V571" s="14" t="s">
        <v>47</v>
      </c>
      <c r="W571" s="10" t="s">
        <v>1626</v>
      </c>
      <c r="X571" s="15">
        <v>0.0</v>
      </c>
      <c r="Y571" s="15">
        <v>0.0</v>
      </c>
      <c r="Z571" s="15">
        <v>0.0</v>
      </c>
      <c r="AA571" s="10" t="s">
        <v>95</v>
      </c>
      <c r="AB571" s="10" t="s">
        <v>50</v>
      </c>
      <c r="AC571" s="10" t="s">
        <v>51</v>
      </c>
      <c r="AD571" s="10" t="s">
        <v>59</v>
      </c>
      <c r="AE571" s="10"/>
      <c r="AF571" s="8" t="s">
        <v>52</v>
      </c>
      <c r="AG571" s="10"/>
      <c r="AH571" s="16"/>
      <c r="AI571" s="17"/>
      <c r="AJ571" s="44"/>
      <c r="AK571" s="10"/>
      <c r="AL571" s="20" t="str">
        <f>VLOOKUP(G571,[1]Hoja2!P:Q,2,0)</f>
        <v>#ERROR!</v>
      </c>
      <c r="AM571" s="21" t="str">
        <f t="shared" si="5"/>
        <v>NADA</v>
      </c>
      <c r="AN571" s="21" t="str">
        <f t="shared" si="6"/>
        <v>NO</v>
      </c>
    </row>
    <row r="572" ht="15.75" customHeight="1">
      <c r="A572" s="48">
        <v>45996.0</v>
      </c>
      <c r="B572" s="8" t="str">
        <f t="shared" si="1"/>
        <v>18 A 06</v>
      </c>
      <c r="C572" s="9" t="str">
        <f t="shared" si="2"/>
        <v>00:00 a 02:00</v>
      </c>
      <c r="D572" s="10" t="s">
        <v>1543</v>
      </c>
      <c r="E572" s="10" t="s">
        <v>866</v>
      </c>
      <c r="F572" s="8">
        <v>4.0</v>
      </c>
      <c r="G572" s="10" t="s">
        <v>111</v>
      </c>
      <c r="H572" s="43">
        <v>924901.0</v>
      </c>
      <c r="I572" s="10">
        <v>4.6774828E7</v>
      </c>
      <c r="J572" s="10" t="s">
        <v>86</v>
      </c>
      <c r="K572" s="10" t="s">
        <v>44</v>
      </c>
      <c r="L572" s="8"/>
      <c r="M572" s="8"/>
      <c r="N572" s="10" t="s">
        <v>520</v>
      </c>
      <c r="O572" s="47" t="s">
        <v>253</v>
      </c>
      <c r="P572" s="14">
        <v>0.0805555555555556</v>
      </c>
      <c r="Q572" s="14">
        <v>0.130555555555556</v>
      </c>
      <c r="R572" s="14">
        <v>0.08125</v>
      </c>
      <c r="S572" s="14" t="s">
        <v>47</v>
      </c>
      <c r="T572" s="14" t="s">
        <v>47</v>
      </c>
      <c r="U572" s="14" t="s">
        <v>47</v>
      </c>
      <c r="V572" s="14" t="s">
        <v>47</v>
      </c>
      <c r="W572" s="10" t="s">
        <v>1627</v>
      </c>
      <c r="X572" s="15">
        <v>0.0</v>
      </c>
      <c r="Y572" s="15">
        <v>0.0</v>
      </c>
      <c r="Z572" s="15">
        <v>0.0</v>
      </c>
      <c r="AA572" s="10" t="s">
        <v>255</v>
      </c>
      <c r="AB572" s="10" t="s">
        <v>50</v>
      </c>
      <c r="AC572" s="10" t="s">
        <v>71</v>
      </c>
      <c r="AD572" s="10"/>
      <c r="AE572" s="10"/>
      <c r="AF572" s="8" t="s">
        <v>52</v>
      </c>
      <c r="AG572" s="10"/>
      <c r="AH572" s="16"/>
      <c r="AI572" s="17"/>
      <c r="AJ572" s="44"/>
      <c r="AK572" s="10"/>
      <c r="AL572" s="20" t="str">
        <f>VLOOKUP(G572,[1]Hoja2!P:Q,2,0)</f>
        <v>#ERROR!</v>
      </c>
      <c r="AM572" s="21" t="str">
        <f t="shared" si="5"/>
        <v>NADA</v>
      </c>
      <c r="AN572" s="21" t="str">
        <f t="shared" si="6"/>
        <v>NO</v>
      </c>
    </row>
    <row r="573" ht="15.75" customHeight="1">
      <c r="A573" s="48">
        <v>45996.0</v>
      </c>
      <c r="B573" s="8" t="str">
        <f t="shared" si="1"/>
        <v>18 A 06</v>
      </c>
      <c r="C573" s="9" t="str">
        <f t="shared" si="2"/>
        <v>02:00 a 04:00</v>
      </c>
      <c r="D573" s="10" t="s">
        <v>1543</v>
      </c>
      <c r="E573" s="10" t="s">
        <v>436</v>
      </c>
      <c r="F573" s="8">
        <v>4.0</v>
      </c>
      <c r="G573" s="10" t="s">
        <v>973</v>
      </c>
      <c r="H573" s="43">
        <v>922419.0</v>
      </c>
      <c r="I573" s="10">
        <v>4.677487E7</v>
      </c>
      <c r="J573" s="10" t="s">
        <v>181</v>
      </c>
      <c r="K573" s="10" t="s">
        <v>87</v>
      </c>
      <c r="L573" s="8"/>
      <c r="M573" s="8"/>
      <c r="N573" s="10" t="s">
        <v>230</v>
      </c>
      <c r="O573" s="47" t="s">
        <v>101</v>
      </c>
      <c r="P573" s="14">
        <v>0.0875</v>
      </c>
      <c r="Q573" s="14">
        <v>0.104166666666667</v>
      </c>
      <c r="R573" s="14">
        <v>0.0881944444444444</v>
      </c>
      <c r="S573" s="14" t="s">
        <v>47</v>
      </c>
      <c r="T573" s="14" t="s">
        <v>47</v>
      </c>
      <c r="U573" s="14" t="s">
        <v>47</v>
      </c>
      <c r="V573" s="14" t="s">
        <v>47</v>
      </c>
      <c r="W573" s="10" t="s">
        <v>1628</v>
      </c>
      <c r="X573" s="15">
        <v>0.0</v>
      </c>
      <c r="Y573" s="15">
        <v>0.0</v>
      </c>
      <c r="Z573" s="15">
        <v>0.0</v>
      </c>
      <c r="AA573" s="10" t="s">
        <v>103</v>
      </c>
      <c r="AB573" s="10" t="s">
        <v>50</v>
      </c>
      <c r="AC573" s="10" t="s">
        <v>71</v>
      </c>
      <c r="AD573" s="10"/>
      <c r="AE573" s="10"/>
      <c r="AF573" s="8" t="s">
        <v>52</v>
      </c>
      <c r="AG573" s="10"/>
      <c r="AH573" s="16"/>
      <c r="AI573" s="17"/>
      <c r="AJ573" s="44"/>
      <c r="AK573" s="10"/>
      <c r="AL573" s="20" t="str">
        <f>VLOOKUP(G573,[1]Hoja2!P:Q,2,0)</f>
        <v>#ERROR!</v>
      </c>
      <c r="AM573" s="21" t="str">
        <f t="shared" si="5"/>
        <v>NADA</v>
      </c>
      <c r="AN573" s="21" t="str">
        <f t="shared" si="6"/>
        <v>NO</v>
      </c>
    </row>
    <row r="574" ht="15.75" customHeight="1">
      <c r="A574" s="48">
        <v>45996.0</v>
      </c>
      <c r="B574" s="8" t="str">
        <f t="shared" si="1"/>
        <v>18 A 06</v>
      </c>
      <c r="C574" s="9" t="str">
        <f t="shared" si="2"/>
        <v>02:00 a 04:00</v>
      </c>
      <c r="D574" s="10" t="s">
        <v>1543</v>
      </c>
      <c r="E574" s="10" t="s">
        <v>430</v>
      </c>
      <c r="F574" s="8">
        <v>4.0</v>
      </c>
      <c r="G574" s="10" t="s">
        <v>142</v>
      </c>
      <c r="H574" s="43">
        <v>922412.0</v>
      </c>
      <c r="I574" s="10">
        <v>4.6774898E7</v>
      </c>
      <c r="J574" s="10" t="s">
        <v>42</v>
      </c>
      <c r="K574" s="10" t="s">
        <v>87</v>
      </c>
      <c r="L574" s="8"/>
      <c r="M574" s="8"/>
      <c r="N574" s="10" t="s">
        <v>1629</v>
      </c>
      <c r="O574" s="47" t="s">
        <v>591</v>
      </c>
      <c r="P574" s="14">
        <v>0.0944444444444444</v>
      </c>
      <c r="Q574" s="14">
        <v>0.132638888888889</v>
      </c>
      <c r="R574" s="14">
        <v>0.0979166666666667</v>
      </c>
      <c r="S574" s="14" t="s">
        <v>47</v>
      </c>
      <c r="T574" s="14" t="s">
        <v>47</v>
      </c>
      <c r="U574" s="14" t="s">
        <v>47</v>
      </c>
      <c r="V574" s="14" t="s">
        <v>47</v>
      </c>
      <c r="W574" s="10" t="s">
        <v>1630</v>
      </c>
      <c r="X574" s="15">
        <v>0.0</v>
      </c>
      <c r="Y574" s="15">
        <v>0.0</v>
      </c>
      <c r="Z574" s="15">
        <v>0.0</v>
      </c>
      <c r="AA574" s="10" t="s">
        <v>121</v>
      </c>
      <c r="AB574" s="10" t="s">
        <v>50</v>
      </c>
      <c r="AC574" s="10" t="s">
        <v>71</v>
      </c>
      <c r="AD574" s="10" t="s">
        <v>59</v>
      </c>
      <c r="AE574" s="10"/>
      <c r="AF574" s="8" t="s">
        <v>52</v>
      </c>
      <c r="AG574" s="10"/>
      <c r="AH574" s="16"/>
      <c r="AI574" s="17"/>
      <c r="AJ574" s="44"/>
      <c r="AK574" s="10"/>
      <c r="AL574" s="20" t="str">
        <f>VLOOKUP(G574,[1]Hoja2!P:Q,2,0)</f>
        <v>#ERROR!</v>
      </c>
      <c r="AM574" s="21" t="str">
        <f t="shared" si="5"/>
        <v>NADA</v>
      </c>
      <c r="AN574" s="21" t="str">
        <f t="shared" si="6"/>
        <v>NO</v>
      </c>
    </row>
    <row r="575" ht="15.75" customHeight="1">
      <c r="A575" s="48">
        <v>45996.0</v>
      </c>
      <c r="B575" s="8" t="str">
        <f t="shared" si="1"/>
        <v>18 A 06</v>
      </c>
      <c r="C575" s="9" t="str">
        <f t="shared" si="2"/>
        <v>02:00 a 04:00</v>
      </c>
      <c r="D575" s="10" t="s">
        <v>1543</v>
      </c>
      <c r="E575" s="10" t="s">
        <v>436</v>
      </c>
      <c r="F575" s="8">
        <v>4.0</v>
      </c>
      <c r="G575" s="10" t="s">
        <v>973</v>
      </c>
      <c r="H575" s="43">
        <v>922443.0</v>
      </c>
      <c r="I575" s="10">
        <v>4.6774927E7</v>
      </c>
      <c r="J575" s="10" t="s">
        <v>181</v>
      </c>
      <c r="K575" s="10" t="s">
        <v>87</v>
      </c>
      <c r="L575" s="8"/>
      <c r="M575" s="8"/>
      <c r="N575" s="10" t="s">
        <v>1168</v>
      </c>
      <c r="O575" s="47" t="s">
        <v>465</v>
      </c>
      <c r="P575" s="14">
        <v>0.0986111111111111</v>
      </c>
      <c r="Q575" s="14">
        <v>0.107638888888889</v>
      </c>
      <c r="R575" s="14">
        <v>0.0986111111111111</v>
      </c>
      <c r="S575" s="14" t="s">
        <v>47</v>
      </c>
      <c r="T575" s="14" t="s">
        <v>47</v>
      </c>
      <c r="U575" s="14" t="s">
        <v>47</v>
      </c>
      <c r="V575" s="14" t="s">
        <v>47</v>
      </c>
      <c r="W575" s="10" t="s">
        <v>1631</v>
      </c>
      <c r="X575" s="15">
        <v>0.0</v>
      </c>
      <c r="Y575" s="15">
        <v>0.0</v>
      </c>
      <c r="Z575" s="15">
        <v>0.0</v>
      </c>
      <c r="AA575" s="10" t="s">
        <v>167</v>
      </c>
      <c r="AB575" s="10" t="s">
        <v>50</v>
      </c>
      <c r="AC575" s="10" t="s">
        <v>330</v>
      </c>
      <c r="AD575" s="10"/>
      <c r="AE575" s="10"/>
      <c r="AF575" s="8" t="s">
        <v>52</v>
      </c>
      <c r="AG575" s="10"/>
      <c r="AH575" s="16"/>
      <c r="AI575" s="17"/>
      <c r="AJ575" s="44"/>
      <c r="AK575" s="10"/>
      <c r="AL575" s="20" t="str">
        <f>VLOOKUP(G575,[1]Hoja2!P:Q,2,0)</f>
        <v>#ERROR!</v>
      </c>
      <c r="AM575" s="21" t="str">
        <f t="shared" si="5"/>
        <v>NADA</v>
      </c>
      <c r="AN575" s="21" t="str">
        <f t="shared" si="6"/>
        <v>NO</v>
      </c>
    </row>
    <row r="576" ht="15.75" customHeight="1">
      <c r="A576" s="48">
        <v>45996.0</v>
      </c>
      <c r="B576" s="8" t="str">
        <f t="shared" si="1"/>
        <v>18 A 06</v>
      </c>
      <c r="C576" s="9" t="str">
        <f t="shared" si="2"/>
        <v>02:00 a 04:00</v>
      </c>
      <c r="D576" s="10" t="s">
        <v>1543</v>
      </c>
      <c r="E576" s="10" t="s">
        <v>1632</v>
      </c>
      <c r="F576" s="8">
        <v>4.0</v>
      </c>
      <c r="G576" s="10" t="s">
        <v>85</v>
      </c>
      <c r="H576" s="43">
        <v>924923.0</v>
      </c>
      <c r="I576" s="10">
        <v>4.6774996E7</v>
      </c>
      <c r="J576" s="10" t="s">
        <v>86</v>
      </c>
      <c r="K576" s="10" t="s">
        <v>43</v>
      </c>
      <c r="L576" s="8" t="s">
        <v>174</v>
      </c>
      <c r="M576" s="8"/>
      <c r="N576" s="10" t="s">
        <v>1633</v>
      </c>
      <c r="O576" s="47" t="s">
        <v>476</v>
      </c>
      <c r="P576" s="14">
        <v>0.113888888888889</v>
      </c>
      <c r="Q576" s="14">
        <v>0.130555555555556</v>
      </c>
      <c r="R576" s="14">
        <v>0.113888888888889</v>
      </c>
      <c r="S576" s="14">
        <v>0.121527777777778</v>
      </c>
      <c r="T576" s="14" t="s">
        <v>47</v>
      </c>
      <c r="U576" s="14" t="s">
        <v>47</v>
      </c>
      <c r="V576" s="14" t="s">
        <v>47</v>
      </c>
      <c r="W576" s="10" t="s">
        <v>1634</v>
      </c>
      <c r="X576" s="15">
        <v>0.0</v>
      </c>
      <c r="Y576" s="15">
        <v>0.0</v>
      </c>
      <c r="Z576" s="15">
        <v>0.0</v>
      </c>
      <c r="AA576" s="10" t="s">
        <v>478</v>
      </c>
      <c r="AB576" s="10" t="s">
        <v>50</v>
      </c>
      <c r="AC576" s="10" t="s">
        <v>51</v>
      </c>
      <c r="AD576" s="10"/>
      <c r="AE576" s="10"/>
      <c r="AF576" s="8" t="s">
        <v>52</v>
      </c>
      <c r="AG576" s="10"/>
      <c r="AH576" s="16"/>
      <c r="AI576" s="17"/>
      <c r="AJ576" s="44"/>
      <c r="AK576" s="10"/>
      <c r="AL576" s="20" t="str">
        <f>VLOOKUP(G576,[1]Hoja2!P:Q,2,0)</f>
        <v>#ERROR!</v>
      </c>
      <c r="AM576" s="21" t="str">
        <f t="shared" si="5"/>
        <v>NADA</v>
      </c>
      <c r="AN576" s="21" t="str">
        <f t="shared" si="6"/>
        <v>NO</v>
      </c>
    </row>
    <row r="577" ht="15.75" customHeight="1">
      <c r="A577" s="48">
        <v>45996.0</v>
      </c>
      <c r="B577" s="8" t="str">
        <f t="shared" si="1"/>
        <v>18 A 06</v>
      </c>
      <c r="C577" s="9" t="str">
        <f t="shared" si="2"/>
        <v>02:00 a 04:00</v>
      </c>
      <c r="D577" s="10" t="s">
        <v>1543</v>
      </c>
      <c r="E577" s="10" t="s">
        <v>430</v>
      </c>
      <c r="F577" s="8">
        <v>4.0</v>
      </c>
      <c r="G577" s="10" t="s">
        <v>168</v>
      </c>
      <c r="H577" s="43">
        <v>922409.0</v>
      </c>
      <c r="I577" s="10">
        <v>4.6775071E7</v>
      </c>
      <c r="J577" s="10" t="s">
        <v>42</v>
      </c>
      <c r="K577" s="10" t="s">
        <v>43</v>
      </c>
      <c r="L577" s="8" t="s">
        <v>106</v>
      </c>
      <c r="M577" s="8"/>
      <c r="N577" s="10" t="s">
        <v>1635</v>
      </c>
      <c r="O577" s="47" t="s">
        <v>68</v>
      </c>
      <c r="P577" s="14">
        <v>0.126388888888889</v>
      </c>
      <c r="Q577" s="14">
        <v>0.131944444444444</v>
      </c>
      <c r="R577" s="14">
        <v>0.126388888888889</v>
      </c>
      <c r="S577" s="14" t="s">
        <v>47</v>
      </c>
      <c r="T577" s="14" t="s">
        <v>47</v>
      </c>
      <c r="U577" s="14" t="s">
        <v>47</v>
      </c>
      <c r="V577" s="14" t="s">
        <v>47</v>
      </c>
      <c r="W577" s="10" t="s">
        <v>1636</v>
      </c>
      <c r="X577" s="15">
        <v>0.0</v>
      </c>
      <c r="Y577" s="15">
        <v>0.0</v>
      </c>
      <c r="Z577" s="15">
        <v>0.0</v>
      </c>
      <c r="AA577" s="10" t="s">
        <v>70</v>
      </c>
      <c r="AB577" s="10" t="s">
        <v>50</v>
      </c>
      <c r="AC577" s="10" t="s">
        <v>71</v>
      </c>
      <c r="AD577" s="10" t="s">
        <v>59</v>
      </c>
      <c r="AE577" s="10"/>
      <c r="AF577" s="8" t="s">
        <v>52</v>
      </c>
      <c r="AG577" s="10"/>
      <c r="AH577" s="16"/>
      <c r="AI577" s="17"/>
      <c r="AJ577" s="44"/>
      <c r="AK577" s="10"/>
      <c r="AL577" s="20" t="str">
        <f>VLOOKUP(G577,[1]Hoja2!P:Q,2,0)</f>
        <v>#ERROR!</v>
      </c>
      <c r="AM577" s="21" t="str">
        <f t="shared" si="5"/>
        <v>NADA</v>
      </c>
      <c r="AN577" s="21" t="str">
        <f t="shared" si="6"/>
        <v>NO</v>
      </c>
    </row>
    <row r="578" ht="15.75" customHeight="1">
      <c r="A578" s="48">
        <v>45996.0</v>
      </c>
      <c r="B578" s="8" t="str">
        <f t="shared" si="1"/>
        <v>18 A 06</v>
      </c>
      <c r="C578" s="9" t="str">
        <f t="shared" si="2"/>
        <v>02:00 a 04:00</v>
      </c>
      <c r="D578" s="10" t="s">
        <v>1543</v>
      </c>
      <c r="E578" s="10" t="s">
        <v>1559</v>
      </c>
      <c r="F578" s="8">
        <v>4.0</v>
      </c>
      <c r="G578" s="10" t="s">
        <v>142</v>
      </c>
      <c r="H578" s="43">
        <v>922434.0</v>
      </c>
      <c r="I578" s="10">
        <v>4.6775082E7</v>
      </c>
      <c r="J578" s="10" t="s">
        <v>42</v>
      </c>
      <c r="K578" s="10" t="s">
        <v>87</v>
      </c>
      <c r="L578" s="8"/>
      <c r="M578" s="8"/>
      <c r="N578" s="10" t="s">
        <v>1637</v>
      </c>
      <c r="O578" s="47" t="s">
        <v>56</v>
      </c>
      <c r="P578" s="14">
        <v>0.130555555555556</v>
      </c>
      <c r="Q578" s="14">
        <v>0.138888888888889</v>
      </c>
      <c r="R578" s="14">
        <v>0.131944444444444</v>
      </c>
      <c r="S578" s="14" t="s">
        <v>47</v>
      </c>
      <c r="T578" s="14" t="s">
        <v>47</v>
      </c>
      <c r="U578" s="14" t="s">
        <v>47</v>
      </c>
      <c r="V578" s="14" t="s">
        <v>47</v>
      </c>
      <c r="W578" s="10" t="s">
        <v>1638</v>
      </c>
      <c r="X578" s="15">
        <v>0.0</v>
      </c>
      <c r="Y578" s="15">
        <v>0.0</v>
      </c>
      <c r="Z578" s="15">
        <v>0.0</v>
      </c>
      <c r="AA578" s="10" t="s">
        <v>58</v>
      </c>
      <c r="AB578" s="10" t="s">
        <v>50</v>
      </c>
      <c r="AC578" s="10" t="s">
        <v>51</v>
      </c>
      <c r="AD578" s="10" t="s">
        <v>59</v>
      </c>
      <c r="AE578" s="10"/>
      <c r="AF578" s="8" t="s">
        <v>52</v>
      </c>
      <c r="AG578" s="10"/>
      <c r="AH578" s="16"/>
      <c r="AI578" s="17"/>
      <c r="AJ578" s="44"/>
      <c r="AK578" s="10"/>
      <c r="AL578" s="20" t="str">
        <f>VLOOKUP(G578,[1]Hoja2!P:Q,2,0)</f>
        <v>#ERROR!</v>
      </c>
      <c r="AM578" s="21" t="str">
        <f t="shared" si="5"/>
        <v>NADA</v>
      </c>
      <c r="AN578" s="21" t="str">
        <f t="shared" si="6"/>
        <v>NO</v>
      </c>
    </row>
    <row r="579" ht="15.75" customHeight="1">
      <c r="A579" s="48">
        <v>45996.0</v>
      </c>
      <c r="B579" s="8" t="str">
        <f t="shared" si="1"/>
        <v>18 A 06</v>
      </c>
      <c r="C579" s="9" t="str">
        <f t="shared" si="2"/>
        <v>02:00 a 04:00</v>
      </c>
      <c r="D579" s="10" t="s">
        <v>1543</v>
      </c>
      <c r="E579" s="10" t="s">
        <v>430</v>
      </c>
      <c r="F579" s="8">
        <v>4.0</v>
      </c>
      <c r="G579" s="10" t="s">
        <v>993</v>
      </c>
      <c r="H579" s="43">
        <v>922438.0</v>
      </c>
      <c r="I579" s="10">
        <v>4.67751E7</v>
      </c>
      <c r="J579" s="10" t="s">
        <v>42</v>
      </c>
      <c r="K579" s="10" t="s">
        <v>832</v>
      </c>
      <c r="L579" s="8"/>
      <c r="M579" s="8"/>
      <c r="N579" s="10" t="s">
        <v>1639</v>
      </c>
      <c r="O579" s="47" t="s">
        <v>498</v>
      </c>
      <c r="P579" s="14">
        <v>0.136805555555556</v>
      </c>
      <c r="Q579" s="14">
        <v>0.147222222222222</v>
      </c>
      <c r="R579" s="14">
        <v>0.138888888888889</v>
      </c>
      <c r="S579" s="14">
        <v>0.138194444444444</v>
      </c>
      <c r="T579" s="14" t="s">
        <v>47</v>
      </c>
      <c r="U579" s="14" t="s">
        <v>47</v>
      </c>
      <c r="V579" s="14" t="s">
        <v>47</v>
      </c>
      <c r="W579" s="10" t="s">
        <v>1640</v>
      </c>
      <c r="X579" s="15">
        <v>0.0</v>
      </c>
      <c r="Y579" s="15">
        <v>0.0</v>
      </c>
      <c r="Z579" s="15">
        <v>0.0</v>
      </c>
      <c r="AA579" s="10" t="s">
        <v>391</v>
      </c>
      <c r="AB579" s="10" t="s">
        <v>50</v>
      </c>
      <c r="AC579" s="10" t="s">
        <v>51</v>
      </c>
      <c r="AD579" s="10" t="s">
        <v>59</v>
      </c>
      <c r="AE579" s="10"/>
      <c r="AF579" s="8" t="s">
        <v>52</v>
      </c>
      <c r="AG579" s="10"/>
      <c r="AH579" s="16"/>
      <c r="AI579" s="17"/>
      <c r="AJ579" s="44"/>
      <c r="AK579" s="10"/>
      <c r="AL579" s="20" t="str">
        <f>VLOOKUP(G579,[1]Hoja2!P:Q,2,0)</f>
        <v>#ERROR!</v>
      </c>
      <c r="AM579" s="21" t="str">
        <f t="shared" si="5"/>
        <v>NADA</v>
      </c>
      <c r="AN579" s="21" t="str">
        <f t="shared" si="6"/>
        <v>NO</v>
      </c>
    </row>
    <row r="580" ht="15.75" customHeight="1">
      <c r="A580" s="48">
        <v>45996.0</v>
      </c>
      <c r="B580" s="8" t="str">
        <f t="shared" si="1"/>
        <v>18 A 06</v>
      </c>
      <c r="C580" s="9" t="str">
        <f t="shared" si="2"/>
        <v>02:00 a 04:00</v>
      </c>
      <c r="D580" s="10" t="s">
        <v>1543</v>
      </c>
      <c r="E580" s="10" t="s">
        <v>430</v>
      </c>
      <c r="F580" s="8">
        <v>4.0</v>
      </c>
      <c r="G580" s="10" t="s">
        <v>1622</v>
      </c>
      <c r="H580" s="43">
        <v>922404.0</v>
      </c>
      <c r="I580" s="10">
        <v>4.6775324E7</v>
      </c>
      <c r="J580" s="10" t="s">
        <v>42</v>
      </c>
      <c r="K580" s="10" t="s">
        <v>43</v>
      </c>
      <c r="L580" s="8" t="s">
        <v>147</v>
      </c>
      <c r="M580" s="8"/>
      <c r="N580" s="10" t="s">
        <v>1641</v>
      </c>
      <c r="O580" s="47" t="s">
        <v>772</v>
      </c>
      <c r="P580" s="14">
        <v>0.15625</v>
      </c>
      <c r="Q580" s="14">
        <v>0.208333333333333</v>
      </c>
      <c r="R580" s="14">
        <v>0.190277777777778</v>
      </c>
      <c r="S580" s="14" t="s">
        <v>47</v>
      </c>
      <c r="T580" s="14" t="s">
        <v>47</v>
      </c>
      <c r="U580" s="14" t="s">
        <v>47</v>
      </c>
      <c r="V580" s="14" t="s">
        <v>47</v>
      </c>
      <c r="W580" s="10" t="s">
        <v>1642</v>
      </c>
      <c r="X580" s="15">
        <v>0.0</v>
      </c>
      <c r="Y580" s="15">
        <v>0.0</v>
      </c>
      <c r="Z580" s="15">
        <v>0.0</v>
      </c>
      <c r="AA580" s="10" t="s">
        <v>714</v>
      </c>
      <c r="AB580" s="10" t="s">
        <v>50</v>
      </c>
      <c r="AC580" s="10" t="s">
        <v>51</v>
      </c>
      <c r="AD580" s="10" t="s">
        <v>59</v>
      </c>
      <c r="AE580" s="10"/>
      <c r="AF580" s="8" t="s">
        <v>52</v>
      </c>
      <c r="AG580" s="10"/>
      <c r="AH580" s="16"/>
      <c r="AI580" s="17"/>
      <c r="AJ580" s="44"/>
      <c r="AK580" s="10"/>
      <c r="AL580" s="20" t="str">
        <f>VLOOKUP(G580,[1]Hoja2!P:Q,2,0)</f>
        <v>#ERROR!</v>
      </c>
      <c r="AM580" s="21" t="str">
        <f t="shared" si="5"/>
        <v>NADA</v>
      </c>
      <c r="AN580" s="21" t="str">
        <f t="shared" si="6"/>
        <v>NO</v>
      </c>
    </row>
    <row r="581" ht="15.75" customHeight="1">
      <c r="A581" s="48">
        <v>45996.0</v>
      </c>
      <c r="B581" s="8" t="str">
        <f t="shared" si="1"/>
        <v>18 A 06</v>
      </c>
      <c r="C581" s="9" t="str">
        <f t="shared" si="2"/>
        <v>02:00 a 04:00</v>
      </c>
      <c r="D581" s="10" t="s">
        <v>1543</v>
      </c>
      <c r="E581" s="10" t="s">
        <v>436</v>
      </c>
      <c r="F581" s="8">
        <v>4.0</v>
      </c>
      <c r="G581" s="10" t="s">
        <v>1616</v>
      </c>
      <c r="H581" s="43">
        <v>922435.0</v>
      </c>
      <c r="I581" s="10">
        <v>4.6775215E7</v>
      </c>
      <c r="J581" s="10" t="s">
        <v>42</v>
      </c>
      <c r="K581" s="10" t="s">
        <v>43</v>
      </c>
      <c r="L581" s="8" t="s">
        <v>147</v>
      </c>
      <c r="M581" s="8" t="s">
        <v>244</v>
      </c>
      <c r="N581" s="10" t="s">
        <v>1643</v>
      </c>
      <c r="O581" s="47" t="s">
        <v>56</v>
      </c>
      <c r="P581" s="14">
        <v>0.161111111111111</v>
      </c>
      <c r="Q581" s="14">
        <v>0.218055555555556</v>
      </c>
      <c r="R581" s="14">
        <v>0.161111111111111</v>
      </c>
      <c r="S581" s="14" t="s">
        <v>47</v>
      </c>
      <c r="T581" s="14" t="s">
        <v>47</v>
      </c>
      <c r="U581" s="14" t="s">
        <v>47</v>
      </c>
      <c r="V581" s="14" t="s">
        <v>47</v>
      </c>
      <c r="W581" s="10" t="s">
        <v>1644</v>
      </c>
      <c r="X581" s="15">
        <v>0.0</v>
      </c>
      <c r="Y581" s="15">
        <v>2.0</v>
      </c>
      <c r="Z581" s="15">
        <v>0.0</v>
      </c>
      <c r="AA581" s="10" t="s">
        <v>58</v>
      </c>
      <c r="AB581" s="10" t="s">
        <v>50</v>
      </c>
      <c r="AC581" s="10" t="s">
        <v>71</v>
      </c>
      <c r="AD581" s="10" t="s">
        <v>59</v>
      </c>
      <c r="AE581" s="10"/>
      <c r="AF581" s="8" t="s">
        <v>177</v>
      </c>
      <c r="AG581" s="10"/>
      <c r="AH581" s="16"/>
      <c r="AI581" s="17"/>
      <c r="AJ581" s="44"/>
      <c r="AK581" s="10"/>
      <c r="AL581" s="20" t="str">
        <f>VLOOKUP(G581,[1]Hoja2!P:Q,2,0)</f>
        <v>#ERROR!</v>
      </c>
      <c r="AM581" s="21" t="str">
        <f t="shared" si="5"/>
        <v>IMPUTADO</v>
      </c>
      <c r="AN581" s="21" t="str">
        <f t="shared" si="6"/>
        <v>NO</v>
      </c>
    </row>
    <row r="582" ht="15.75" customHeight="1">
      <c r="A582" s="48">
        <v>45996.0</v>
      </c>
      <c r="B582" s="8" t="str">
        <f t="shared" si="1"/>
        <v>18 A 06</v>
      </c>
      <c r="C582" s="9" t="str">
        <f t="shared" si="2"/>
        <v>04:00 a 06:00</v>
      </c>
      <c r="D582" s="10" t="s">
        <v>1543</v>
      </c>
      <c r="E582" s="10" t="s">
        <v>1632</v>
      </c>
      <c r="F582" s="8">
        <v>4.0</v>
      </c>
      <c r="G582" s="10" t="s">
        <v>1645</v>
      </c>
      <c r="H582" s="43">
        <v>924849.0</v>
      </c>
      <c r="I582" s="10">
        <v>4.6775286E7</v>
      </c>
      <c r="J582" s="10" t="s">
        <v>86</v>
      </c>
      <c r="K582" s="10" t="s">
        <v>581</v>
      </c>
      <c r="L582" s="8"/>
      <c r="M582" s="8"/>
      <c r="N582" s="10" t="s">
        <v>1646</v>
      </c>
      <c r="O582" s="47" t="s">
        <v>476</v>
      </c>
      <c r="P582" s="14">
        <v>0.179166666666667</v>
      </c>
      <c r="Q582" s="14">
        <v>0.201388888888889</v>
      </c>
      <c r="R582" s="14">
        <v>0.179861111111111</v>
      </c>
      <c r="S582" s="14" t="s">
        <v>47</v>
      </c>
      <c r="T582" s="14">
        <v>0.185416666666667</v>
      </c>
      <c r="U582" s="14" t="s">
        <v>47</v>
      </c>
      <c r="V582" s="14" t="s">
        <v>47</v>
      </c>
      <c r="W582" s="10" t="s">
        <v>1647</v>
      </c>
      <c r="X582" s="15">
        <v>0.0</v>
      </c>
      <c r="Y582" s="15">
        <v>0.0</v>
      </c>
      <c r="Z582" s="15">
        <v>0.0</v>
      </c>
      <c r="AA582" s="10" t="s">
        <v>478</v>
      </c>
      <c r="AB582" s="10" t="s">
        <v>50</v>
      </c>
      <c r="AC582" s="10" t="s">
        <v>51</v>
      </c>
      <c r="AD582" s="10"/>
      <c r="AE582" s="10"/>
      <c r="AF582" s="8" t="s">
        <v>52</v>
      </c>
      <c r="AG582" s="10"/>
      <c r="AH582" s="16"/>
      <c r="AI582" s="17"/>
      <c r="AJ582" s="44"/>
      <c r="AK582" s="10"/>
      <c r="AL582" s="20" t="str">
        <f>VLOOKUP(G582,[1]Hoja2!P:Q,2,0)</f>
        <v>#ERROR!</v>
      </c>
      <c r="AM582" s="21" t="str">
        <f t="shared" si="5"/>
        <v>NADA</v>
      </c>
      <c r="AN582" s="21" t="str">
        <f t="shared" si="6"/>
        <v>NO</v>
      </c>
    </row>
    <row r="583" ht="15.75" customHeight="1">
      <c r="A583" s="48">
        <v>45996.0</v>
      </c>
      <c r="B583" s="8" t="str">
        <f t="shared" si="1"/>
        <v>18 A 06</v>
      </c>
      <c r="C583" s="9" t="str">
        <f t="shared" si="2"/>
        <v>04:00 a 06:00</v>
      </c>
      <c r="D583" s="10" t="s">
        <v>1543</v>
      </c>
      <c r="E583" s="10" t="s">
        <v>1559</v>
      </c>
      <c r="F583" s="8">
        <v>4.0</v>
      </c>
      <c r="G583" s="10" t="s">
        <v>173</v>
      </c>
      <c r="H583" s="43">
        <v>922440.0</v>
      </c>
      <c r="I583" s="10">
        <v>4.677535E7</v>
      </c>
      <c r="J583" s="10" t="s">
        <v>42</v>
      </c>
      <c r="K583" s="10" t="s">
        <v>87</v>
      </c>
      <c r="L583" s="8"/>
      <c r="M583" s="8"/>
      <c r="N583" s="10" t="s">
        <v>497</v>
      </c>
      <c r="O583" s="47" t="s">
        <v>498</v>
      </c>
      <c r="P583" s="14">
        <v>0.193055555555556</v>
      </c>
      <c r="Q583" s="14">
        <v>0.249305555555556</v>
      </c>
      <c r="R583" s="14">
        <v>0.194444444444444</v>
      </c>
      <c r="S583" s="14" t="s">
        <v>47</v>
      </c>
      <c r="T583" s="14" t="s">
        <v>47</v>
      </c>
      <c r="U583" s="14" t="s">
        <v>47</v>
      </c>
      <c r="V583" s="14" t="s">
        <v>47</v>
      </c>
      <c r="W583" s="10" t="s">
        <v>1648</v>
      </c>
      <c r="X583" s="15">
        <v>0.0</v>
      </c>
      <c r="Y583" s="15">
        <v>0.0</v>
      </c>
      <c r="Z583" s="15">
        <v>0.0</v>
      </c>
      <c r="AA583" s="10" t="s">
        <v>391</v>
      </c>
      <c r="AB583" s="10" t="s">
        <v>50</v>
      </c>
      <c r="AC583" s="10" t="s">
        <v>51</v>
      </c>
      <c r="AD583" s="10" t="s">
        <v>59</v>
      </c>
      <c r="AE583" s="10"/>
      <c r="AF583" s="8" t="s">
        <v>52</v>
      </c>
      <c r="AG583" s="10"/>
      <c r="AH583" s="16"/>
      <c r="AI583" s="17"/>
      <c r="AJ583" s="44"/>
      <c r="AK583" s="10"/>
      <c r="AL583" s="20" t="str">
        <f>VLOOKUP(G583,[1]Hoja2!P:Q,2,0)</f>
        <v>#ERROR!</v>
      </c>
      <c r="AM583" s="21" t="str">
        <f t="shared" si="5"/>
        <v>NADA</v>
      </c>
      <c r="AN583" s="21" t="str">
        <f t="shared" si="6"/>
        <v>NO</v>
      </c>
    </row>
    <row r="584" ht="15.75" customHeight="1">
      <c r="A584" s="48">
        <v>45996.0</v>
      </c>
      <c r="B584" s="8" t="str">
        <f t="shared" si="1"/>
        <v>18 A 06</v>
      </c>
      <c r="C584" s="9" t="str">
        <f t="shared" si="2"/>
        <v>04:00 a 06:00</v>
      </c>
      <c r="D584" s="10" t="s">
        <v>1543</v>
      </c>
      <c r="E584" s="10" t="s">
        <v>1559</v>
      </c>
      <c r="F584" s="8">
        <v>4.0</v>
      </c>
      <c r="G584" s="10" t="s">
        <v>92</v>
      </c>
      <c r="H584" s="43"/>
      <c r="I584" s="10">
        <v>4.6775265E7</v>
      </c>
      <c r="J584" s="10" t="s">
        <v>42</v>
      </c>
      <c r="K584" s="10" t="s">
        <v>44</v>
      </c>
      <c r="L584" s="8"/>
      <c r="M584" s="8" t="s">
        <v>44</v>
      </c>
      <c r="N584" s="10" t="s">
        <v>1649</v>
      </c>
      <c r="O584" s="47" t="s">
        <v>532</v>
      </c>
      <c r="P584" s="14">
        <v>0.208333333333333</v>
      </c>
      <c r="Q584" s="14"/>
      <c r="R584" s="14"/>
      <c r="S584" s="14" t="s">
        <v>47</v>
      </c>
      <c r="T584" s="14" t="s">
        <v>47</v>
      </c>
      <c r="U584" s="14" t="s">
        <v>47</v>
      </c>
      <c r="V584" s="14" t="s">
        <v>47</v>
      </c>
      <c r="W584" s="10" t="s">
        <v>1650</v>
      </c>
      <c r="X584" s="15">
        <v>0.0</v>
      </c>
      <c r="Y584" s="15">
        <v>2.0</v>
      </c>
      <c r="Z584" s="15">
        <v>0.0</v>
      </c>
      <c r="AA584" s="10" t="s">
        <v>301</v>
      </c>
      <c r="AB584" s="10" t="s">
        <v>50</v>
      </c>
      <c r="AC584" s="10" t="s">
        <v>71</v>
      </c>
      <c r="AD584" s="10" t="s">
        <v>59</v>
      </c>
      <c r="AE584" s="10" t="s">
        <v>1651</v>
      </c>
      <c r="AF584" s="8" t="s">
        <v>73</v>
      </c>
      <c r="AG584" s="10"/>
      <c r="AH584" s="16"/>
      <c r="AI584" s="17"/>
      <c r="AJ584" s="44"/>
      <c r="AK584" s="10"/>
      <c r="AL584" s="20" t="str">
        <f>VLOOKUP(G584,[1]Hoja2!P:Q,2,0)</f>
        <v>#ERROR!</v>
      </c>
      <c r="AM584" s="21" t="str">
        <f t="shared" si="5"/>
        <v>IMPUTADO</v>
      </c>
      <c r="AN584" s="21" t="str">
        <f t="shared" si="6"/>
        <v>NO</v>
      </c>
    </row>
    <row r="585" ht="15.75" customHeight="1">
      <c r="A585" s="48">
        <v>45996.0</v>
      </c>
      <c r="B585" s="8" t="str">
        <f t="shared" si="1"/>
        <v>18 A 06</v>
      </c>
      <c r="C585" s="9" t="str">
        <f t="shared" si="2"/>
        <v>04:00 a 06:00</v>
      </c>
      <c r="D585" s="10" t="s">
        <v>1543</v>
      </c>
      <c r="E585" s="10" t="s">
        <v>866</v>
      </c>
      <c r="F585" s="8">
        <v>4.0</v>
      </c>
      <c r="G585" s="10" t="s">
        <v>962</v>
      </c>
      <c r="H585" s="43">
        <v>924922.0</v>
      </c>
      <c r="I585" s="10">
        <v>4.677531E7</v>
      </c>
      <c r="J585" s="10" t="s">
        <v>86</v>
      </c>
      <c r="K585" s="10" t="s">
        <v>43</v>
      </c>
      <c r="L585" s="8" t="s">
        <v>44</v>
      </c>
      <c r="M585" s="8" t="s">
        <v>44</v>
      </c>
      <c r="N585" s="10" t="s">
        <v>1652</v>
      </c>
      <c r="O585" s="47" t="s">
        <v>89</v>
      </c>
      <c r="P585" s="14">
        <v>0.215277777777778</v>
      </c>
      <c r="Q585" s="14">
        <v>0.190972222222222</v>
      </c>
      <c r="R585" s="14">
        <v>0.184722222222222</v>
      </c>
      <c r="S585" s="14"/>
      <c r="T585" s="14"/>
      <c r="U585" s="14"/>
      <c r="V585" s="14"/>
      <c r="W585" s="10" t="s">
        <v>1653</v>
      </c>
      <c r="X585" s="15">
        <v>0.0</v>
      </c>
      <c r="Y585" s="15">
        <v>4.0</v>
      </c>
      <c r="Z585" s="15">
        <v>0.0</v>
      </c>
      <c r="AA585" s="10" t="s">
        <v>91</v>
      </c>
      <c r="AB585" s="10" t="s">
        <v>50</v>
      </c>
      <c r="AC585" s="10" t="s">
        <v>51</v>
      </c>
      <c r="AD585" s="10"/>
      <c r="AE585" s="10"/>
      <c r="AF585" s="8" t="s">
        <v>177</v>
      </c>
      <c r="AG585" s="10" t="s">
        <v>52</v>
      </c>
      <c r="AH585" s="16"/>
      <c r="AI585" s="17"/>
      <c r="AJ585" s="44"/>
      <c r="AK585" s="10"/>
      <c r="AL585" s="20" t="str">
        <f>VLOOKUP(G585,[1]Hoja2!P:Q,2,0)</f>
        <v>#ERROR!</v>
      </c>
      <c r="AM585" s="21" t="str">
        <f t="shared" si="5"/>
        <v>IMPUTADO</v>
      </c>
      <c r="AN585" s="21" t="str">
        <f t="shared" si="6"/>
        <v>NO</v>
      </c>
    </row>
    <row r="586" ht="15.75" customHeight="1">
      <c r="A586" s="48">
        <v>45996.0</v>
      </c>
      <c r="B586" s="8" t="str">
        <f t="shared" si="1"/>
        <v>18 A 06</v>
      </c>
      <c r="C586" s="9" t="str">
        <f t="shared" si="2"/>
        <v>04:00 a 06:00</v>
      </c>
      <c r="D586" s="10" t="s">
        <v>1543</v>
      </c>
      <c r="E586" s="10" t="s">
        <v>436</v>
      </c>
      <c r="F586" s="8">
        <v>4.0</v>
      </c>
      <c r="G586" s="10" t="s">
        <v>973</v>
      </c>
      <c r="H586" s="43">
        <v>922857.0</v>
      </c>
      <c r="I586" s="10">
        <v>4.6775462E7</v>
      </c>
      <c r="J586" s="10" t="s">
        <v>181</v>
      </c>
      <c r="K586" s="10" t="s">
        <v>43</v>
      </c>
      <c r="L586" s="8" t="s">
        <v>174</v>
      </c>
      <c r="M586" s="8" t="s">
        <v>118</v>
      </c>
      <c r="N586" s="10" t="s">
        <v>1654</v>
      </c>
      <c r="O586" s="47" t="s">
        <v>101</v>
      </c>
      <c r="P586" s="14">
        <v>0.228472222222222</v>
      </c>
      <c r="Q586" s="14">
        <v>0.259722222222222</v>
      </c>
      <c r="R586" s="14">
        <v>0.228472222222222</v>
      </c>
      <c r="S586" s="14">
        <v>0.23125</v>
      </c>
      <c r="T586" s="14" t="s">
        <v>47</v>
      </c>
      <c r="U586" s="14" t="s">
        <v>47</v>
      </c>
      <c r="V586" s="14" t="s">
        <v>47</v>
      </c>
      <c r="W586" s="10" t="s">
        <v>1655</v>
      </c>
      <c r="X586" s="15">
        <v>0.0</v>
      </c>
      <c r="Y586" s="15">
        <v>1.0</v>
      </c>
      <c r="Z586" s="15">
        <v>0.0</v>
      </c>
      <c r="AA586" s="10" t="s">
        <v>103</v>
      </c>
      <c r="AB586" s="10" t="s">
        <v>50</v>
      </c>
      <c r="AC586" s="10" t="s">
        <v>51</v>
      </c>
      <c r="AD586" s="10"/>
      <c r="AE586" s="10"/>
      <c r="AF586" s="8" t="s">
        <v>177</v>
      </c>
      <c r="AG586" s="10"/>
      <c r="AH586" s="16"/>
      <c r="AI586" s="17"/>
      <c r="AJ586" s="44"/>
      <c r="AK586" s="10"/>
      <c r="AL586" s="20" t="str">
        <f>VLOOKUP(G586,[1]Hoja2!P:Q,2,0)</f>
        <v>#ERROR!</v>
      </c>
      <c r="AM586" s="21" t="str">
        <f t="shared" si="5"/>
        <v>IMPUTADO</v>
      </c>
      <c r="AN586" s="21" t="str">
        <f t="shared" si="6"/>
        <v>NO</v>
      </c>
    </row>
    <row r="587" ht="15.75" customHeight="1">
      <c r="A587" s="48">
        <v>45996.0</v>
      </c>
      <c r="B587" s="8" t="str">
        <f t="shared" si="1"/>
        <v>18 A 06</v>
      </c>
      <c r="C587" s="9" t="str">
        <f t="shared" si="2"/>
        <v>04:00 a 06:00</v>
      </c>
      <c r="D587" s="10" t="s">
        <v>1543</v>
      </c>
      <c r="E587" s="10" t="s">
        <v>707</v>
      </c>
      <c r="F587" s="8">
        <v>4.0</v>
      </c>
      <c r="G587" s="10" t="s">
        <v>711</v>
      </c>
      <c r="H587" s="43">
        <v>922863.0</v>
      </c>
      <c r="I587" s="10">
        <v>4.6775535E7</v>
      </c>
      <c r="J587" s="10" t="s">
        <v>42</v>
      </c>
      <c r="K587" s="10" t="s">
        <v>43</v>
      </c>
      <c r="L587" s="8" t="s">
        <v>174</v>
      </c>
      <c r="M587" s="8"/>
      <c r="N587" s="10" t="s">
        <v>1656</v>
      </c>
      <c r="O587" s="47" t="s">
        <v>191</v>
      </c>
      <c r="P587" s="14">
        <v>0.243055555555556</v>
      </c>
      <c r="Q587" s="14">
        <v>0.286111111111111</v>
      </c>
      <c r="R587" s="14">
        <v>0.244444444444444</v>
      </c>
      <c r="S587" s="14">
        <v>0.246527777777778</v>
      </c>
      <c r="T587" s="14">
        <v>0.248611111111111</v>
      </c>
      <c r="U587" s="14" t="s">
        <v>47</v>
      </c>
      <c r="V587" s="14" t="s">
        <v>47</v>
      </c>
      <c r="W587" s="10" t="s">
        <v>1657</v>
      </c>
      <c r="X587" s="15">
        <v>0.0</v>
      </c>
      <c r="Y587" s="15">
        <v>0.0</v>
      </c>
      <c r="Z587" s="15">
        <v>0.0</v>
      </c>
      <c r="AA587" s="10" t="s">
        <v>193</v>
      </c>
      <c r="AB587" s="10" t="s">
        <v>50</v>
      </c>
      <c r="AC587" s="10" t="s">
        <v>51</v>
      </c>
      <c r="AD587" s="10"/>
      <c r="AE587" s="10"/>
      <c r="AF587" s="8" t="s">
        <v>52</v>
      </c>
      <c r="AG587" s="10"/>
      <c r="AH587" s="16"/>
      <c r="AI587" s="17"/>
      <c r="AJ587" s="44"/>
      <c r="AK587" s="10"/>
      <c r="AL587" s="20" t="str">
        <f>VLOOKUP(G587,[1]Hoja2!P:Q,2,0)</f>
        <v>#ERROR!</v>
      </c>
      <c r="AM587" s="21" t="str">
        <f t="shared" si="5"/>
        <v>NADA</v>
      </c>
      <c r="AN587" s="21" t="str">
        <f t="shared" si="6"/>
        <v>NO</v>
      </c>
    </row>
    <row r="588" ht="15.75" customHeight="1">
      <c r="A588" s="48">
        <v>45996.0</v>
      </c>
      <c r="B588" s="8" t="str">
        <f t="shared" si="1"/>
        <v>18 A 06</v>
      </c>
      <c r="C588" s="9" t="str">
        <f t="shared" si="2"/>
        <v>04:00 a 06:00</v>
      </c>
      <c r="D588" s="10" t="s">
        <v>1543</v>
      </c>
      <c r="E588" s="10" t="s">
        <v>654</v>
      </c>
      <c r="F588" s="8">
        <v>4.0</v>
      </c>
      <c r="G588" s="10" t="s">
        <v>655</v>
      </c>
      <c r="H588" s="43">
        <v>926717.0</v>
      </c>
      <c r="I588" s="10">
        <v>4.6775555E7</v>
      </c>
      <c r="J588" s="10" t="s">
        <v>152</v>
      </c>
      <c r="K588" s="10" t="s">
        <v>43</v>
      </c>
      <c r="L588" s="8" t="s">
        <v>174</v>
      </c>
      <c r="M588" s="8"/>
      <c r="N588" s="10" t="s">
        <v>1658</v>
      </c>
      <c r="O588" s="47" t="s">
        <v>327</v>
      </c>
      <c r="P588" s="14">
        <v>0.246527777777778</v>
      </c>
      <c r="Q588" s="14">
        <v>0.313194444444444</v>
      </c>
      <c r="R588" s="14">
        <v>0.254166666666667</v>
      </c>
      <c r="S588" s="14"/>
      <c r="T588" s="14"/>
      <c r="U588" s="14"/>
      <c r="V588" s="14"/>
      <c r="W588" s="10" t="s">
        <v>1659</v>
      </c>
      <c r="X588" s="15">
        <v>0.0</v>
      </c>
      <c r="Y588" s="15">
        <v>0.0</v>
      </c>
      <c r="Z588" s="15">
        <v>0.0</v>
      </c>
      <c r="AA588" s="10" t="s">
        <v>329</v>
      </c>
      <c r="AB588" s="10" t="s">
        <v>50</v>
      </c>
      <c r="AC588" s="10" t="s">
        <v>51</v>
      </c>
      <c r="AD588" s="10"/>
      <c r="AE588" s="10"/>
      <c r="AF588" s="8" t="s">
        <v>52</v>
      </c>
      <c r="AG588" s="10"/>
      <c r="AH588" s="16"/>
      <c r="AI588" s="17"/>
      <c r="AJ588" s="44"/>
      <c r="AK588" s="10"/>
      <c r="AL588" s="20" t="str">
        <f>VLOOKUP(G588,[1]Hoja2!P:Q,2,0)</f>
        <v>#ERROR!</v>
      </c>
      <c r="AM588" s="21" t="str">
        <f t="shared" si="5"/>
        <v>NADA</v>
      </c>
      <c r="AN588" s="21" t="str">
        <f t="shared" si="6"/>
        <v>NO</v>
      </c>
    </row>
    <row r="589" ht="15.75" customHeight="1">
      <c r="A589" s="48">
        <v>45996.0</v>
      </c>
      <c r="B589" s="8" t="str">
        <f t="shared" si="1"/>
        <v>06 A 18</v>
      </c>
      <c r="C589" s="9" t="str">
        <f t="shared" si="2"/>
        <v>06:00 a 08:00</v>
      </c>
      <c r="D589" s="10" t="s">
        <v>178</v>
      </c>
      <c r="E589" s="10" t="s">
        <v>199</v>
      </c>
      <c r="F589" s="8">
        <v>1.0</v>
      </c>
      <c r="G589" s="10" t="s">
        <v>1367</v>
      </c>
      <c r="H589" s="43">
        <v>926750.0</v>
      </c>
      <c r="I589" s="10">
        <v>4.6775809E7</v>
      </c>
      <c r="J589" s="10" t="s">
        <v>86</v>
      </c>
      <c r="K589" s="10" t="s">
        <v>43</v>
      </c>
      <c r="L589" s="8" t="s">
        <v>174</v>
      </c>
      <c r="M589" s="8"/>
      <c r="N589" s="10" t="s">
        <v>1660</v>
      </c>
      <c r="O589" s="47" t="s">
        <v>253</v>
      </c>
      <c r="P589" s="14">
        <v>0.256944444444444</v>
      </c>
      <c r="Q589" s="14">
        <v>0.45625</v>
      </c>
      <c r="R589" s="14">
        <v>0.304861111111111</v>
      </c>
      <c r="S589" s="14"/>
      <c r="T589" s="14"/>
      <c r="U589" s="14"/>
      <c r="V589" s="14"/>
      <c r="W589" s="10" t="s">
        <v>1661</v>
      </c>
      <c r="X589" s="15">
        <v>0.0</v>
      </c>
      <c r="Y589" s="15">
        <v>0.0</v>
      </c>
      <c r="Z589" s="15">
        <v>0.0</v>
      </c>
      <c r="AA589" s="10" t="s">
        <v>255</v>
      </c>
      <c r="AB589" s="10" t="s">
        <v>50</v>
      </c>
      <c r="AC589" s="10" t="s">
        <v>51</v>
      </c>
      <c r="AD589" s="10"/>
      <c r="AE589" s="10"/>
      <c r="AF589" s="8" t="s">
        <v>52</v>
      </c>
      <c r="AG589" s="10"/>
      <c r="AH589" s="16"/>
      <c r="AI589" s="17"/>
      <c r="AJ589" s="44"/>
      <c r="AK589" s="10"/>
      <c r="AL589" s="20" t="str">
        <f>VLOOKUP(G589,[1]Hoja2!P:Q,2,0)</f>
        <v>#ERROR!</v>
      </c>
      <c r="AM589" s="21" t="str">
        <f t="shared" si="5"/>
        <v>NADA</v>
      </c>
      <c r="AN589" s="21" t="str">
        <f t="shared" si="6"/>
        <v>NO</v>
      </c>
    </row>
    <row r="590" ht="15.75" customHeight="1">
      <c r="A590" s="48">
        <v>45996.0</v>
      </c>
      <c r="B590" s="8" t="str">
        <f t="shared" si="1"/>
        <v>06 A 18</v>
      </c>
      <c r="C590" s="9" t="str">
        <f t="shared" si="2"/>
        <v>06:00 a 08:00</v>
      </c>
      <c r="D590" s="10" t="s">
        <v>178</v>
      </c>
      <c r="E590" s="10" t="s">
        <v>188</v>
      </c>
      <c r="F590" s="8">
        <v>1.0</v>
      </c>
      <c r="G590" s="10" t="s">
        <v>249</v>
      </c>
      <c r="H590" s="43">
        <v>923457.0</v>
      </c>
      <c r="I590" s="10">
        <v>4.6775603E7</v>
      </c>
      <c r="J590" s="10" t="s">
        <v>42</v>
      </c>
      <c r="K590" s="10" t="s">
        <v>43</v>
      </c>
      <c r="L590" s="8" t="s">
        <v>106</v>
      </c>
      <c r="M590" s="8"/>
      <c r="N590" s="10" t="s">
        <v>1185</v>
      </c>
      <c r="O590" s="47" t="s">
        <v>56</v>
      </c>
      <c r="P590" s="14">
        <v>0.261805555555556</v>
      </c>
      <c r="Q590" s="14">
        <v>0.268055555555556</v>
      </c>
      <c r="R590" s="14">
        <v>0.261805555555556</v>
      </c>
      <c r="S590" s="14" t="s">
        <v>47</v>
      </c>
      <c r="T590" s="14" t="s">
        <v>47</v>
      </c>
      <c r="U590" s="14" t="s">
        <v>47</v>
      </c>
      <c r="V590" s="14" t="s">
        <v>47</v>
      </c>
      <c r="W590" s="10" t="s">
        <v>1662</v>
      </c>
      <c r="X590" s="15">
        <v>0.0</v>
      </c>
      <c r="Y590" s="15">
        <v>0.0</v>
      </c>
      <c r="Z590" s="15">
        <v>0.0</v>
      </c>
      <c r="AA590" s="10" t="s">
        <v>58</v>
      </c>
      <c r="AB590" s="10" t="s">
        <v>50</v>
      </c>
      <c r="AC590" s="10" t="s">
        <v>51</v>
      </c>
      <c r="AD590" s="10"/>
      <c r="AE590" s="10"/>
      <c r="AF590" s="8" t="s">
        <v>52</v>
      </c>
      <c r="AG590" s="10"/>
      <c r="AH590" s="16"/>
      <c r="AI590" s="17"/>
      <c r="AJ590" s="44"/>
      <c r="AK590" s="10"/>
      <c r="AL590" s="20" t="str">
        <f>VLOOKUP(G590,[1]Hoja2!P:Q,2,0)</f>
        <v>#ERROR!</v>
      </c>
      <c r="AM590" s="21" t="str">
        <f t="shared" si="5"/>
        <v>NADA</v>
      </c>
      <c r="AN590" s="21" t="str">
        <f t="shared" si="6"/>
        <v>NO</v>
      </c>
    </row>
    <row r="591" ht="15.75" customHeight="1">
      <c r="A591" s="48">
        <v>45996.0</v>
      </c>
      <c r="B591" s="8" t="str">
        <f t="shared" si="1"/>
        <v>06 A 18</v>
      </c>
      <c r="C591" s="9" t="str">
        <f t="shared" si="2"/>
        <v>06:00 a 08:00</v>
      </c>
      <c r="D591" s="10" t="s">
        <v>178</v>
      </c>
      <c r="E591" s="10" t="s">
        <v>654</v>
      </c>
      <c r="F591" s="8">
        <v>1.0</v>
      </c>
      <c r="G591" s="10" t="s">
        <v>1663</v>
      </c>
      <c r="H591" s="43">
        <v>926719.0</v>
      </c>
      <c r="I591" s="10">
        <v>4.6775881E7</v>
      </c>
      <c r="J591" s="10" t="s">
        <v>152</v>
      </c>
      <c r="K591" s="10" t="s">
        <v>43</v>
      </c>
      <c r="L591" s="8" t="s">
        <v>147</v>
      </c>
      <c r="M591" s="8" t="s">
        <v>244</v>
      </c>
      <c r="N591" s="10" t="s">
        <v>1664</v>
      </c>
      <c r="O591" s="47" t="s">
        <v>327</v>
      </c>
      <c r="P591" s="14">
        <v>0.263888888888889</v>
      </c>
      <c r="Q591" s="14">
        <v>0.315277777777778</v>
      </c>
      <c r="R591" s="14">
        <v>0.315277777777778</v>
      </c>
      <c r="S591" s="14"/>
      <c r="T591" s="14"/>
      <c r="U591" s="14"/>
      <c r="V591" s="14"/>
      <c r="W591" s="10" t="s">
        <v>1665</v>
      </c>
      <c r="X591" s="15">
        <v>0.0</v>
      </c>
      <c r="Y591" s="15">
        <v>1.0</v>
      </c>
      <c r="Z591" s="15">
        <v>0.0</v>
      </c>
      <c r="AA591" s="10" t="s">
        <v>329</v>
      </c>
      <c r="AB591" s="10" t="s">
        <v>50</v>
      </c>
      <c r="AC591" s="10" t="s">
        <v>330</v>
      </c>
      <c r="AD591" s="10"/>
      <c r="AE591" s="10"/>
      <c r="AF591" s="8" t="s">
        <v>177</v>
      </c>
      <c r="AG591" s="10"/>
      <c r="AH591" s="16"/>
      <c r="AI591" s="17"/>
      <c r="AJ591" s="44"/>
      <c r="AK591" s="10"/>
      <c r="AL591" s="20" t="str">
        <f>VLOOKUP(G591,[1]Hoja2!P:Q,2,0)</f>
        <v>#ERROR!</v>
      </c>
      <c r="AM591" s="21" t="str">
        <f t="shared" si="5"/>
        <v>IMPUTADO</v>
      </c>
      <c r="AN591" s="21" t="str">
        <f t="shared" si="6"/>
        <v>NO</v>
      </c>
    </row>
    <row r="592" ht="15.75" customHeight="1">
      <c r="A592" s="48">
        <v>45996.0</v>
      </c>
      <c r="B592" s="8" t="str">
        <f t="shared" si="1"/>
        <v>06 A 18</v>
      </c>
      <c r="C592" s="9" t="str">
        <f t="shared" si="2"/>
        <v>06:00 a 08:00</v>
      </c>
      <c r="D592" s="10" t="s">
        <v>178</v>
      </c>
      <c r="E592" s="10" t="s">
        <v>222</v>
      </c>
      <c r="F592" s="8">
        <v>1.0</v>
      </c>
      <c r="G592" s="10" t="s">
        <v>1394</v>
      </c>
      <c r="H592" s="43">
        <v>923461.0</v>
      </c>
      <c r="I592" s="10">
        <v>4.6775638E7</v>
      </c>
      <c r="J592" s="10" t="s">
        <v>42</v>
      </c>
      <c r="K592" s="10" t="s">
        <v>43</v>
      </c>
      <c r="L592" s="8" t="s">
        <v>44</v>
      </c>
      <c r="M592" s="8"/>
      <c r="N592" s="10" t="s">
        <v>1666</v>
      </c>
      <c r="O592" s="47" t="s">
        <v>46</v>
      </c>
      <c r="P592" s="14">
        <v>0.269444444444444</v>
      </c>
      <c r="Q592" s="14">
        <v>0.303472222222222</v>
      </c>
      <c r="R592" s="14">
        <v>0.270138888888889</v>
      </c>
      <c r="S592" s="14">
        <v>0.2875</v>
      </c>
      <c r="T592" s="14" t="s">
        <v>47</v>
      </c>
      <c r="U592" s="14" t="s">
        <v>47</v>
      </c>
      <c r="V592" s="14" t="s">
        <v>47</v>
      </c>
      <c r="W592" s="10" t="s">
        <v>1667</v>
      </c>
      <c r="X592" s="15">
        <v>0.0</v>
      </c>
      <c r="Y592" s="15">
        <v>0.0</v>
      </c>
      <c r="Z592" s="15">
        <v>0.0</v>
      </c>
      <c r="AA592" s="10" t="s">
        <v>131</v>
      </c>
      <c r="AB592" s="10" t="s">
        <v>50</v>
      </c>
      <c r="AC592" s="10" t="s">
        <v>51</v>
      </c>
      <c r="AD592" s="10"/>
      <c r="AE592" s="10"/>
      <c r="AF592" s="8" t="s">
        <v>52</v>
      </c>
      <c r="AG592" s="10"/>
      <c r="AH592" s="16"/>
      <c r="AI592" s="17"/>
      <c r="AJ592" s="44"/>
      <c r="AK592" s="10"/>
      <c r="AL592" s="20" t="str">
        <f>VLOOKUP(G592,[1]Hoja2!P:Q,2,0)</f>
        <v>#ERROR!</v>
      </c>
      <c r="AM592" s="21" t="str">
        <f t="shared" si="5"/>
        <v>NADA</v>
      </c>
      <c r="AN592" s="21" t="str">
        <f t="shared" si="6"/>
        <v>NO</v>
      </c>
    </row>
    <row r="593" ht="15.75" customHeight="1">
      <c r="A593" s="48">
        <v>45996.0</v>
      </c>
      <c r="B593" s="8" t="str">
        <f t="shared" si="1"/>
        <v>06 A 18</v>
      </c>
      <c r="C593" s="9" t="str">
        <f t="shared" si="2"/>
        <v>06:00 a 08:00</v>
      </c>
      <c r="D593" s="10" t="s">
        <v>178</v>
      </c>
      <c r="E593" s="10" t="s">
        <v>188</v>
      </c>
      <c r="F593" s="8">
        <v>1.0</v>
      </c>
      <c r="G593" s="10" t="s">
        <v>223</v>
      </c>
      <c r="H593" s="43">
        <v>922877.0</v>
      </c>
      <c r="I593" s="10">
        <v>4.677579E7</v>
      </c>
      <c r="J593" s="10" t="s">
        <v>42</v>
      </c>
      <c r="K593" s="10" t="s">
        <v>87</v>
      </c>
      <c r="L593" s="8"/>
      <c r="M593" s="8"/>
      <c r="N593" s="10" t="s">
        <v>1176</v>
      </c>
      <c r="O593" s="47" t="s">
        <v>472</v>
      </c>
      <c r="P593" s="14">
        <v>0.301388888888889</v>
      </c>
      <c r="Q593" s="14">
        <v>0.321527777777778</v>
      </c>
      <c r="R593" s="14">
        <v>0.305555555555556</v>
      </c>
      <c r="S593" s="14" t="s">
        <v>47</v>
      </c>
      <c r="T593" s="14" t="s">
        <v>47</v>
      </c>
      <c r="U593" s="14" t="s">
        <v>47</v>
      </c>
      <c r="V593" s="14" t="s">
        <v>47</v>
      </c>
      <c r="W593" s="10" t="s">
        <v>1668</v>
      </c>
      <c r="X593" s="15">
        <v>0.0</v>
      </c>
      <c r="Y593" s="15">
        <v>0.0</v>
      </c>
      <c r="Z593" s="15">
        <v>0.0</v>
      </c>
      <c r="AA593" s="10" t="s">
        <v>198</v>
      </c>
      <c r="AB593" s="10" t="s">
        <v>50</v>
      </c>
      <c r="AC593" s="10" t="s">
        <v>51</v>
      </c>
      <c r="AD593" s="10"/>
      <c r="AE593" s="10"/>
      <c r="AF593" s="8" t="s">
        <v>52</v>
      </c>
      <c r="AG593" s="10"/>
      <c r="AH593" s="16"/>
      <c r="AI593" s="17"/>
      <c r="AJ593" s="44"/>
      <c r="AK593" s="10"/>
      <c r="AL593" s="20" t="str">
        <f>VLOOKUP(G593,[1]Hoja2!P:Q,2,0)</f>
        <v>#ERROR!</v>
      </c>
      <c r="AM593" s="21" t="str">
        <f t="shared" si="5"/>
        <v>NADA</v>
      </c>
      <c r="AN593" s="21" t="str">
        <f t="shared" si="6"/>
        <v>NO</v>
      </c>
    </row>
    <row r="594" ht="15.75" customHeight="1">
      <c r="A594" s="48">
        <v>45996.0</v>
      </c>
      <c r="B594" s="8" t="str">
        <f t="shared" si="1"/>
        <v>06 A 18</v>
      </c>
      <c r="C594" s="9" t="str">
        <f t="shared" si="2"/>
        <v>06:00 a 08:00</v>
      </c>
      <c r="D594" s="10" t="s">
        <v>178</v>
      </c>
      <c r="E594" s="10" t="s">
        <v>188</v>
      </c>
      <c r="F594" s="8">
        <v>1.0</v>
      </c>
      <c r="G594" s="10" t="s">
        <v>265</v>
      </c>
      <c r="H594" s="43">
        <v>922919.0</v>
      </c>
      <c r="I594" s="10">
        <v>4.6775831E7</v>
      </c>
      <c r="J594" s="10" t="s">
        <v>42</v>
      </c>
      <c r="K594" s="10" t="s">
        <v>87</v>
      </c>
      <c r="L594" s="8"/>
      <c r="M594" s="8"/>
      <c r="N594" s="10" t="s">
        <v>1669</v>
      </c>
      <c r="O594" s="47" t="s">
        <v>68</v>
      </c>
      <c r="P594" s="14">
        <v>0.302777777777778</v>
      </c>
      <c r="Q594" s="14">
        <v>0.309722222222222</v>
      </c>
      <c r="R594" s="14">
        <v>0.307638888888889</v>
      </c>
      <c r="S594" s="14" t="s">
        <v>47</v>
      </c>
      <c r="T594" s="14" t="s">
        <v>47</v>
      </c>
      <c r="U594" s="14" t="s">
        <v>47</v>
      </c>
      <c r="V594" s="14" t="s">
        <v>47</v>
      </c>
      <c r="W594" s="10" t="s">
        <v>1670</v>
      </c>
      <c r="X594" s="15">
        <v>0.0</v>
      </c>
      <c r="Y594" s="15">
        <v>0.0</v>
      </c>
      <c r="Z594" s="15">
        <v>0.0</v>
      </c>
      <c r="AA594" s="10" t="s">
        <v>95</v>
      </c>
      <c r="AB594" s="10" t="s">
        <v>50</v>
      </c>
      <c r="AC594" s="10" t="s">
        <v>71</v>
      </c>
      <c r="AD594" s="10"/>
      <c r="AE594" s="10"/>
      <c r="AF594" s="8" t="s">
        <v>52</v>
      </c>
      <c r="AG594" s="10"/>
      <c r="AH594" s="16"/>
      <c r="AI594" s="17"/>
      <c r="AJ594" s="44"/>
      <c r="AK594" s="10"/>
      <c r="AL594" s="20" t="str">
        <f>VLOOKUP(G594,[1]Hoja2!P:Q,2,0)</f>
        <v>#ERROR!</v>
      </c>
      <c r="AM594" s="21" t="str">
        <f t="shared" si="5"/>
        <v>NADA</v>
      </c>
      <c r="AN594" s="21" t="str">
        <f t="shared" si="6"/>
        <v>NO</v>
      </c>
    </row>
    <row r="595" ht="15.75" customHeight="1">
      <c r="A595" s="48">
        <v>45996.0</v>
      </c>
      <c r="B595" s="8" t="str">
        <f t="shared" si="1"/>
        <v>06 A 18</v>
      </c>
      <c r="C595" s="9" t="str">
        <f t="shared" si="2"/>
        <v>06:00 a 08:00</v>
      </c>
      <c r="D595" s="10" t="s">
        <v>178</v>
      </c>
      <c r="E595" s="10" t="s">
        <v>199</v>
      </c>
      <c r="F595" s="8">
        <v>1.0</v>
      </c>
      <c r="G595" s="10" t="s">
        <v>1082</v>
      </c>
      <c r="H595" s="43">
        <v>926783.0</v>
      </c>
      <c r="I595" s="10">
        <v>4.677615E7</v>
      </c>
      <c r="J595" s="10" t="s">
        <v>86</v>
      </c>
      <c r="K595" s="10" t="s">
        <v>54</v>
      </c>
      <c r="L595" s="8"/>
      <c r="M595" s="8"/>
      <c r="N595" s="10" t="s">
        <v>1671</v>
      </c>
      <c r="O595" s="47" t="s">
        <v>165</v>
      </c>
      <c r="P595" s="14">
        <v>0.305555555555556</v>
      </c>
      <c r="Q595" s="14">
        <v>0.416666666666667</v>
      </c>
      <c r="R595" s="14">
        <v>0.356944444444444</v>
      </c>
      <c r="S595" s="14"/>
      <c r="T595" s="14"/>
      <c r="U595" s="14"/>
      <c r="V595" s="14"/>
      <c r="W595" s="10" t="s">
        <v>1672</v>
      </c>
      <c r="X595" s="15">
        <v>0.0</v>
      </c>
      <c r="Y595" s="15">
        <v>0.0</v>
      </c>
      <c r="Z595" s="15">
        <v>0.0</v>
      </c>
      <c r="AA595" s="10" t="s">
        <v>255</v>
      </c>
      <c r="AB595" s="10" t="s">
        <v>50</v>
      </c>
      <c r="AC595" s="10" t="s">
        <v>51</v>
      </c>
      <c r="AD595" s="10"/>
      <c r="AE595" s="10"/>
      <c r="AF595" s="8" t="s">
        <v>52</v>
      </c>
      <c r="AG595" s="10"/>
      <c r="AH595" s="16"/>
      <c r="AI595" s="17"/>
      <c r="AJ595" s="44"/>
      <c r="AK595" s="10"/>
      <c r="AL595" s="20" t="str">
        <f>VLOOKUP(G595,[1]Hoja2!P:Q,2,0)</f>
        <v>#ERROR!</v>
      </c>
      <c r="AM595" s="21" t="str">
        <f t="shared" si="5"/>
        <v>NADA</v>
      </c>
      <c r="AN595" s="21" t="str">
        <f t="shared" si="6"/>
        <v>NO</v>
      </c>
    </row>
    <row r="596" ht="15.75" customHeight="1">
      <c r="A596" s="48">
        <v>45996.0</v>
      </c>
      <c r="B596" s="8" t="str">
        <f t="shared" si="1"/>
        <v>06 A 18</v>
      </c>
      <c r="C596" s="9" t="str">
        <f t="shared" si="2"/>
        <v>06:00 a 08:00</v>
      </c>
      <c r="D596" s="10" t="s">
        <v>178</v>
      </c>
      <c r="E596" s="10" t="s">
        <v>179</v>
      </c>
      <c r="F596" s="8">
        <v>1.0</v>
      </c>
      <c r="G596" s="10" t="s">
        <v>749</v>
      </c>
      <c r="H596" s="43"/>
      <c r="I596" s="10">
        <v>4.6676207E7</v>
      </c>
      <c r="J596" s="10" t="s">
        <v>181</v>
      </c>
      <c r="K596" s="10" t="s">
        <v>87</v>
      </c>
      <c r="L596" s="8"/>
      <c r="M596" s="8" t="s">
        <v>1673</v>
      </c>
      <c r="N596" s="10" t="s">
        <v>1059</v>
      </c>
      <c r="O596" s="47" t="s">
        <v>101</v>
      </c>
      <c r="P596" s="14">
        <v>0.319444444444444</v>
      </c>
      <c r="Q596" s="14"/>
      <c r="R596" s="14"/>
      <c r="S596" s="14"/>
      <c r="T596" s="14"/>
      <c r="U596" s="14"/>
      <c r="V596" s="14"/>
      <c r="W596" s="10" t="s">
        <v>1674</v>
      </c>
      <c r="X596" s="15">
        <v>1.0</v>
      </c>
      <c r="Y596" s="15">
        <v>0.0</v>
      </c>
      <c r="Z596" s="15">
        <v>0.0</v>
      </c>
      <c r="AA596" s="10" t="s">
        <v>103</v>
      </c>
      <c r="AB596" s="10" t="s">
        <v>50</v>
      </c>
      <c r="AC596" s="10" t="s">
        <v>71</v>
      </c>
      <c r="AD596" s="10"/>
      <c r="AE596" s="10"/>
      <c r="AF596" s="8" t="s">
        <v>73</v>
      </c>
      <c r="AG596" s="10"/>
      <c r="AH596" s="16"/>
      <c r="AI596" s="17"/>
      <c r="AJ596" s="44"/>
      <c r="AK596" s="10"/>
      <c r="AL596" s="20" t="str">
        <f>VLOOKUP(G596,[1]Hoja2!P:Q,2,0)</f>
        <v>#ERROR!</v>
      </c>
      <c r="AM596" s="21" t="str">
        <f t="shared" si="5"/>
        <v>IMPUTADO</v>
      </c>
      <c r="AN596" s="21" t="str">
        <f t="shared" si="6"/>
        <v>NO</v>
      </c>
    </row>
    <row r="597" ht="15.75" customHeight="1">
      <c r="A597" s="48">
        <v>45996.0</v>
      </c>
      <c r="B597" s="8" t="str">
        <f t="shared" si="1"/>
        <v>06 A 18</v>
      </c>
      <c r="C597" s="9" t="str">
        <f t="shared" si="2"/>
        <v>08:00 a 10:00</v>
      </c>
      <c r="D597" s="10" t="s">
        <v>178</v>
      </c>
      <c r="E597" s="10" t="s">
        <v>707</v>
      </c>
      <c r="F597" s="8">
        <v>1.0</v>
      </c>
      <c r="G597" s="10" t="s">
        <v>298</v>
      </c>
      <c r="H597" s="43">
        <v>923018.0</v>
      </c>
      <c r="I597" s="10">
        <v>4.6775936E7</v>
      </c>
      <c r="J597" s="10" t="s">
        <v>42</v>
      </c>
      <c r="K597" s="10" t="s">
        <v>43</v>
      </c>
      <c r="L597" s="8" t="s">
        <v>285</v>
      </c>
      <c r="M597" s="8"/>
      <c r="N597" s="10" t="s">
        <v>1675</v>
      </c>
      <c r="O597" s="47" t="s">
        <v>68</v>
      </c>
      <c r="P597" s="14">
        <v>0.334027777777778</v>
      </c>
      <c r="Q597" s="14">
        <v>0.421527777777778</v>
      </c>
      <c r="R597" s="14">
        <v>0.334027777777778</v>
      </c>
      <c r="S597" s="14" t="s">
        <v>47</v>
      </c>
      <c r="T597" s="14" t="s">
        <v>47</v>
      </c>
      <c r="U597" s="14" t="s">
        <v>47</v>
      </c>
      <c r="V597" s="14" t="s">
        <v>47</v>
      </c>
      <c r="W597" s="10" t="s">
        <v>1676</v>
      </c>
      <c r="X597" s="15">
        <v>0.0</v>
      </c>
      <c r="Y597" s="15">
        <v>0.0</v>
      </c>
      <c r="Z597" s="15">
        <v>0.0</v>
      </c>
      <c r="AA597" s="10" t="s">
        <v>95</v>
      </c>
      <c r="AB597" s="10" t="s">
        <v>50</v>
      </c>
      <c r="AC597" s="10" t="s">
        <v>51</v>
      </c>
      <c r="AD597" s="10"/>
      <c r="AE597" s="10"/>
      <c r="AF597" s="8" t="s">
        <v>52</v>
      </c>
      <c r="AG597" s="10"/>
      <c r="AH597" s="16"/>
      <c r="AI597" s="17"/>
      <c r="AJ597" s="44"/>
      <c r="AK597" s="10"/>
      <c r="AL597" s="20" t="str">
        <f>VLOOKUP(G597,[1]Hoja2!P:Q,2,0)</f>
        <v>#ERROR!</v>
      </c>
      <c r="AM597" s="21" t="str">
        <f t="shared" si="5"/>
        <v>NADA</v>
      </c>
      <c r="AN597" s="21" t="str">
        <f t="shared" si="6"/>
        <v>NO</v>
      </c>
    </row>
    <row r="598" ht="15.75" customHeight="1">
      <c r="A598" s="48">
        <v>45996.0</v>
      </c>
      <c r="B598" s="8" t="str">
        <f t="shared" si="1"/>
        <v>06 A 18</v>
      </c>
      <c r="C598" s="9" t="str">
        <f t="shared" si="2"/>
        <v>08:00 a 10:00</v>
      </c>
      <c r="D598" s="10" t="s">
        <v>178</v>
      </c>
      <c r="E598" s="10" t="s">
        <v>707</v>
      </c>
      <c r="F598" s="8">
        <v>1.0</v>
      </c>
      <c r="G598" s="10" t="s">
        <v>265</v>
      </c>
      <c r="H598" s="43">
        <v>922958.0</v>
      </c>
      <c r="I598" s="10">
        <v>4.6775989E7</v>
      </c>
      <c r="J598" s="10" t="s">
        <v>42</v>
      </c>
      <c r="K598" s="10" t="s">
        <v>44</v>
      </c>
      <c r="L598" s="8"/>
      <c r="M598" s="8" t="s">
        <v>44</v>
      </c>
      <c r="N598" s="10" t="s">
        <v>1677</v>
      </c>
      <c r="O598" s="47" t="s">
        <v>68</v>
      </c>
      <c r="P598" s="14">
        <v>0.335416666666667</v>
      </c>
      <c r="Q598" s="14">
        <v>0.45625</v>
      </c>
      <c r="R598" s="14">
        <v>0.367361111111111</v>
      </c>
      <c r="S598" s="14" t="s">
        <v>47</v>
      </c>
      <c r="T598" s="14" t="s">
        <v>47</v>
      </c>
      <c r="U598" s="14" t="s">
        <v>47</v>
      </c>
      <c r="V598" s="14" t="s">
        <v>47</v>
      </c>
      <c r="W598" s="10" t="s">
        <v>1678</v>
      </c>
      <c r="X598" s="15">
        <v>0.0</v>
      </c>
      <c r="Y598" s="15">
        <v>1.0</v>
      </c>
      <c r="Z598" s="15">
        <v>0.0</v>
      </c>
      <c r="AA598" s="10" t="s">
        <v>137</v>
      </c>
      <c r="AB598" s="10" t="s">
        <v>50</v>
      </c>
      <c r="AC598" s="10" t="s">
        <v>51</v>
      </c>
      <c r="AD598" s="10" t="s">
        <v>59</v>
      </c>
      <c r="AE598" s="10" t="s">
        <v>116</v>
      </c>
      <c r="AF598" s="8" t="s">
        <v>73</v>
      </c>
      <c r="AG598" s="10"/>
      <c r="AH598" s="16"/>
      <c r="AI598" s="17"/>
      <c r="AJ598" s="44"/>
      <c r="AK598" s="10"/>
      <c r="AL598" s="20" t="str">
        <f>VLOOKUP(G598,[1]Hoja2!P:Q,2,0)</f>
        <v>#ERROR!</v>
      </c>
      <c r="AM598" s="21" t="str">
        <f t="shared" si="5"/>
        <v>IMPUTADO</v>
      </c>
      <c r="AN598" s="21" t="str">
        <f t="shared" si="6"/>
        <v>NO</v>
      </c>
    </row>
    <row r="599" ht="15.75" customHeight="1">
      <c r="A599" s="48">
        <v>45996.0</v>
      </c>
      <c r="B599" s="8" t="str">
        <f t="shared" si="1"/>
        <v>06 A 18</v>
      </c>
      <c r="C599" s="9" t="str">
        <f t="shared" si="2"/>
        <v>08:00 a 10:00</v>
      </c>
      <c r="D599" s="10" t="s">
        <v>178</v>
      </c>
      <c r="E599" s="10" t="s">
        <v>707</v>
      </c>
      <c r="F599" s="8">
        <v>1.0</v>
      </c>
      <c r="G599" s="10" t="s">
        <v>223</v>
      </c>
      <c r="H599" s="43">
        <v>922892.0</v>
      </c>
      <c r="I599" s="10">
        <v>4.6775996E7</v>
      </c>
      <c r="J599" s="10" t="s">
        <v>42</v>
      </c>
      <c r="K599" s="10" t="s">
        <v>43</v>
      </c>
      <c r="L599" s="8" t="s">
        <v>106</v>
      </c>
      <c r="M599" s="8" t="s">
        <v>1679</v>
      </c>
      <c r="N599" s="10" t="s">
        <v>1680</v>
      </c>
      <c r="O599" s="47" t="s">
        <v>472</v>
      </c>
      <c r="P599" s="14">
        <v>0.335416666666667</v>
      </c>
      <c r="Q599" s="14">
        <v>0.406944444444444</v>
      </c>
      <c r="R599" s="14">
        <v>0.335416666666667</v>
      </c>
      <c r="S599" s="14" t="s">
        <v>47</v>
      </c>
      <c r="T599" s="14" t="s">
        <v>47</v>
      </c>
      <c r="U599" s="14" t="s">
        <v>47</v>
      </c>
      <c r="V599" s="14" t="s">
        <v>47</v>
      </c>
      <c r="W599" s="10" t="s">
        <v>1681</v>
      </c>
      <c r="X599" s="15">
        <v>0.0</v>
      </c>
      <c r="Y599" s="15">
        <v>1.0</v>
      </c>
      <c r="Z599" s="15">
        <v>0.0</v>
      </c>
      <c r="AA599" s="10" t="s">
        <v>239</v>
      </c>
      <c r="AB599" s="10" t="s">
        <v>50</v>
      </c>
      <c r="AC599" s="10" t="s">
        <v>51</v>
      </c>
      <c r="AD599" s="10" t="s">
        <v>59</v>
      </c>
      <c r="AE599" s="10" t="s">
        <v>104</v>
      </c>
      <c r="AF599" s="8" t="s">
        <v>440</v>
      </c>
      <c r="AG599" s="10"/>
      <c r="AH599" s="16"/>
      <c r="AI599" s="17"/>
      <c r="AJ599" s="44"/>
      <c r="AK599" s="10"/>
      <c r="AL599" s="20" t="str">
        <f>VLOOKUP(G599,[1]Hoja2!P:Q,2,0)</f>
        <v>#ERROR!</v>
      </c>
      <c r="AM599" s="21" t="str">
        <f t="shared" si="5"/>
        <v>IMPUTADO</v>
      </c>
      <c r="AN599" s="21" t="str">
        <f t="shared" si="6"/>
        <v>NO</v>
      </c>
    </row>
    <row r="600" ht="15.75" customHeight="1">
      <c r="A600" s="48">
        <v>45996.0</v>
      </c>
      <c r="B600" s="8" t="str">
        <f t="shared" si="1"/>
        <v>06 A 18</v>
      </c>
      <c r="C600" s="9" t="str">
        <f t="shared" si="2"/>
        <v>08:00 a 10:00</v>
      </c>
      <c r="D600" s="10" t="s">
        <v>178</v>
      </c>
      <c r="E600" s="10" t="s">
        <v>707</v>
      </c>
      <c r="F600" s="8">
        <v>1.0</v>
      </c>
      <c r="G600" s="10" t="s">
        <v>708</v>
      </c>
      <c r="H600" s="43">
        <v>923814.0</v>
      </c>
      <c r="I600" s="10">
        <v>4.6776014E7</v>
      </c>
      <c r="J600" s="10" t="s">
        <v>42</v>
      </c>
      <c r="K600" s="10" t="s">
        <v>43</v>
      </c>
      <c r="L600" s="8" t="s">
        <v>174</v>
      </c>
      <c r="M600" s="8" t="s">
        <v>118</v>
      </c>
      <c r="N600" s="10" t="s">
        <v>1682</v>
      </c>
      <c r="O600" s="47" t="s">
        <v>591</v>
      </c>
      <c r="P600" s="14">
        <v>0.340972222222222</v>
      </c>
      <c r="Q600" s="14">
        <v>0.347222222222222</v>
      </c>
      <c r="R600" s="14">
        <v>0.340972222222222</v>
      </c>
      <c r="S600" s="14">
        <v>0.339583333333333</v>
      </c>
      <c r="T600" s="14" t="s">
        <v>47</v>
      </c>
      <c r="U600" s="14" t="s">
        <v>47</v>
      </c>
      <c r="V600" s="14" t="s">
        <v>47</v>
      </c>
      <c r="W600" s="10" t="s">
        <v>1683</v>
      </c>
      <c r="X600" s="15">
        <v>0.0</v>
      </c>
      <c r="Y600" s="15">
        <v>1.0</v>
      </c>
      <c r="Z600" s="15">
        <v>1.0</v>
      </c>
      <c r="AA600" s="10" t="s">
        <v>121</v>
      </c>
      <c r="AB600" s="10" t="s">
        <v>50</v>
      </c>
      <c r="AC600" s="10" t="s">
        <v>51</v>
      </c>
      <c r="AD600" s="10"/>
      <c r="AE600" s="10" t="s">
        <v>65</v>
      </c>
      <c r="AF600" s="8" t="s">
        <v>177</v>
      </c>
      <c r="AG600" s="10"/>
      <c r="AH600" s="16"/>
      <c r="AI600" s="17"/>
      <c r="AJ600" s="44"/>
      <c r="AK600" s="10"/>
      <c r="AL600" s="20" t="str">
        <f>VLOOKUP(G600,[1]Hoja2!P:Q,2,0)</f>
        <v>#ERROR!</v>
      </c>
      <c r="AM600" s="21" t="str">
        <f t="shared" si="5"/>
        <v>IMPUTADO</v>
      </c>
      <c r="AN600" s="21" t="str">
        <f t="shared" si="6"/>
        <v>NO</v>
      </c>
    </row>
    <row r="601" ht="15.75" customHeight="1">
      <c r="A601" s="48">
        <v>45996.0</v>
      </c>
      <c r="B601" s="8" t="str">
        <f t="shared" si="1"/>
        <v>06 A 18</v>
      </c>
      <c r="C601" s="9" t="str">
        <f t="shared" si="2"/>
        <v>08:00 a 10:00</v>
      </c>
      <c r="D601" s="10" t="s">
        <v>178</v>
      </c>
      <c r="E601" s="10" t="s">
        <v>707</v>
      </c>
      <c r="F601" s="8">
        <v>1.0</v>
      </c>
      <c r="G601" s="10" t="s">
        <v>711</v>
      </c>
      <c r="H601" s="43">
        <v>922867.0</v>
      </c>
      <c r="I601" s="10">
        <v>4.6776127E7</v>
      </c>
      <c r="J601" s="10" t="s">
        <v>42</v>
      </c>
      <c r="K601" s="10" t="s">
        <v>692</v>
      </c>
      <c r="L601" s="8"/>
      <c r="M601" s="8"/>
      <c r="N601" s="10" t="s">
        <v>1123</v>
      </c>
      <c r="O601" s="47" t="s">
        <v>62</v>
      </c>
      <c r="P601" s="14">
        <v>0.344444444444444</v>
      </c>
      <c r="Q601" s="14">
        <v>0.357638888888889</v>
      </c>
      <c r="R601" s="14">
        <v>0.354861111111111</v>
      </c>
      <c r="S601" s="14" t="s">
        <v>47</v>
      </c>
      <c r="T601" s="14" t="s">
        <v>47</v>
      </c>
      <c r="U601" s="14" t="s">
        <v>47</v>
      </c>
      <c r="V601" s="14" t="s">
        <v>47</v>
      </c>
      <c r="W601" s="10" t="s">
        <v>1684</v>
      </c>
      <c r="X601" s="15">
        <v>0.0</v>
      </c>
      <c r="Y601" s="15">
        <v>0.0</v>
      </c>
      <c r="Z601" s="15">
        <v>0.0</v>
      </c>
      <c r="AA601" s="10" t="s">
        <v>309</v>
      </c>
      <c r="AB601" s="10" t="s">
        <v>50</v>
      </c>
      <c r="AC601" s="10" t="s">
        <v>71</v>
      </c>
      <c r="AD601" s="10"/>
      <c r="AE601" s="10"/>
      <c r="AF601" s="8" t="s">
        <v>52</v>
      </c>
      <c r="AG601" s="10"/>
      <c r="AH601" s="16"/>
      <c r="AI601" s="17"/>
      <c r="AJ601" s="44"/>
      <c r="AK601" s="10"/>
      <c r="AL601" s="20" t="str">
        <f>VLOOKUP(G601,[1]Hoja2!P:Q,2,0)</f>
        <v>#ERROR!</v>
      </c>
      <c r="AM601" s="21" t="str">
        <f t="shared" si="5"/>
        <v>NADA</v>
      </c>
      <c r="AN601" s="21" t="str">
        <f t="shared" si="6"/>
        <v>NO</v>
      </c>
    </row>
    <row r="602" ht="15.75" customHeight="1">
      <c r="A602" s="48">
        <v>45996.0</v>
      </c>
      <c r="B602" s="8" t="str">
        <f t="shared" si="1"/>
        <v>06 A 18</v>
      </c>
      <c r="C602" s="9" t="str">
        <f t="shared" si="2"/>
        <v>08:00 a 10:00</v>
      </c>
      <c r="D602" s="10" t="s">
        <v>178</v>
      </c>
      <c r="E602" s="10" t="s">
        <v>222</v>
      </c>
      <c r="F602" s="8">
        <v>1.0</v>
      </c>
      <c r="G602" s="10" t="s">
        <v>720</v>
      </c>
      <c r="H602" s="43">
        <v>923811.0</v>
      </c>
      <c r="I602" s="10">
        <v>4.6776148E7</v>
      </c>
      <c r="J602" s="10" t="s">
        <v>42</v>
      </c>
      <c r="K602" s="10" t="s">
        <v>54</v>
      </c>
      <c r="L602" s="8"/>
      <c r="M602" s="8"/>
      <c r="N602" s="10" t="s">
        <v>303</v>
      </c>
      <c r="O602" s="47" t="s">
        <v>56</v>
      </c>
      <c r="P602" s="14">
        <v>0.35625</v>
      </c>
      <c r="Q602" s="14">
        <v>0.370138888888889</v>
      </c>
      <c r="R602" s="14">
        <v>0.35625</v>
      </c>
      <c r="S602" s="14">
        <v>0.369444444444444</v>
      </c>
      <c r="T602" s="14" t="s">
        <v>47</v>
      </c>
      <c r="U602" s="14" t="s">
        <v>47</v>
      </c>
      <c r="V602" s="14" t="s">
        <v>47</v>
      </c>
      <c r="W602" s="10" t="s">
        <v>1685</v>
      </c>
      <c r="X602" s="15">
        <v>0.0</v>
      </c>
      <c r="Y602" s="15">
        <v>0.0</v>
      </c>
      <c r="Z602" s="15">
        <v>1.0</v>
      </c>
      <c r="AA602" s="10" t="s">
        <v>58</v>
      </c>
      <c r="AB602" s="10" t="s">
        <v>50</v>
      </c>
      <c r="AC602" s="10" t="s">
        <v>51</v>
      </c>
      <c r="AD602" s="10"/>
      <c r="AE602" s="10" t="s">
        <v>1054</v>
      </c>
      <c r="AF602" s="8" t="s">
        <v>52</v>
      </c>
      <c r="AG602" s="10"/>
      <c r="AH602" s="16"/>
      <c r="AI602" s="17"/>
      <c r="AJ602" s="44"/>
      <c r="AK602" s="10"/>
      <c r="AL602" s="20" t="str">
        <f>VLOOKUP(G602,[1]Hoja2!P:Q,2,0)</f>
        <v>#ERROR!</v>
      </c>
      <c r="AM602" s="21" t="str">
        <f t="shared" si="5"/>
        <v>NADA</v>
      </c>
      <c r="AN602" s="21" t="str">
        <f t="shared" si="6"/>
        <v>NO</v>
      </c>
    </row>
    <row r="603" ht="15.75" customHeight="1">
      <c r="A603" s="48">
        <v>45996.0</v>
      </c>
      <c r="B603" s="8" t="str">
        <f t="shared" si="1"/>
        <v>06 A 18</v>
      </c>
      <c r="C603" s="9" t="str">
        <f t="shared" si="2"/>
        <v>08:00 a 10:00</v>
      </c>
      <c r="D603" s="10" t="s">
        <v>178</v>
      </c>
      <c r="E603" s="10" t="s">
        <v>188</v>
      </c>
      <c r="F603" s="8">
        <v>1.0</v>
      </c>
      <c r="G603" s="10" t="s">
        <v>1394</v>
      </c>
      <c r="H603" s="43">
        <v>923469.0</v>
      </c>
      <c r="I603" s="10">
        <v>4.6776236E7</v>
      </c>
      <c r="J603" s="10" t="s">
        <v>42</v>
      </c>
      <c r="K603" s="10" t="s">
        <v>43</v>
      </c>
      <c r="L603" s="8" t="s">
        <v>174</v>
      </c>
      <c r="M603" s="8" t="s">
        <v>118</v>
      </c>
      <c r="N603" s="10" t="s">
        <v>1686</v>
      </c>
      <c r="O603" s="47" t="s">
        <v>640</v>
      </c>
      <c r="P603" s="14">
        <v>0.363194444444444</v>
      </c>
      <c r="Q603" s="14">
        <v>0.444444444444444</v>
      </c>
      <c r="R603" s="14">
        <v>0.363194444444444</v>
      </c>
      <c r="S603" s="14">
        <v>0.379166666666667</v>
      </c>
      <c r="T603" s="14" t="s">
        <v>47</v>
      </c>
      <c r="U603" s="14" t="s">
        <v>47</v>
      </c>
      <c r="V603" s="14" t="s">
        <v>47</v>
      </c>
      <c r="W603" s="10" t="s">
        <v>1687</v>
      </c>
      <c r="X603" s="15">
        <v>0.0</v>
      </c>
      <c r="Y603" s="15">
        <v>1.0</v>
      </c>
      <c r="Z603" s="15">
        <v>1.0</v>
      </c>
      <c r="AA603" s="10" t="s">
        <v>642</v>
      </c>
      <c r="AB603" s="10" t="s">
        <v>50</v>
      </c>
      <c r="AC603" s="10" t="s">
        <v>51</v>
      </c>
      <c r="AD603" s="10"/>
      <c r="AE603" s="10" t="s">
        <v>1688</v>
      </c>
      <c r="AF603" s="8" t="s">
        <v>177</v>
      </c>
      <c r="AG603" s="10"/>
      <c r="AH603" s="16"/>
      <c r="AI603" s="17"/>
      <c r="AJ603" s="44"/>
      <c r="AK603" s="10"/>
      <c r="AL603" s="20" t="str">
        <f>VLOOKUP(G603,[1]Hoja2!P:Q,2,0)</f>
        <v>#ERROR!</v>
      </c>
      <c r="AM603" s="21" t="str">
        <f t="shared" si="5"/>
        <v>IMPUTADO</v>
      </c>
      <c r="AN603" s="21" t="str">
        <f t="shared" si="6"/>
        <v>NO</v>
      </c>
    </row>
    <row r="604" ht="15.75" customHeight="1">
      <c r="A604" s="48">
        <v>45996.0</v>
      </c>
      <c r="B604" s="8" t="str">
        <f t="shared" si="1"/>
        <v>06 A 18</v>
      </c>
      <c r="C604" s="9" t="str">
        <f t="shared" si="2"/>
        <v>08:00 a 10:00</v>
      </c>
      <c r="D604" s="10" t="s">
        <v>178</v>
      </c>
      <c r="E604" s="10" t="s">
        <v>707</v>
      </c>
      <c r="F604" s="8">
        <v>1.0</v>
      </c>
      <c r="G604" s="10" t="s">
        <v>1359</v>
      </c>
      <c r="H604" s="43">
        <v>923012.0</v>
      </c>
      <c r="I604" s="10">
        <v>4.6776302E7</v>
      </c>
      <c r="J604" s="10" t="s">
        <v>42</v>
      </c>
      <c r="K604" s="10" t="s">
        <v>43</v>
      </c>
      <c r="L604" s="8" t="s">
        <v>133</v>
      </c>
      <c r="M604" s="8"/>
      <c r="N604" s="10" t="s">
        <v>1108</v>
      </c>
      <c r="O604" s="47" t="s">
        <v>68</v>
      </c>
      <c r="P604" s="14">
        <v>0.370833333333333</v>
      </c>
      <c r="Q604" s="14">
        <v>0.395833333333333</v>
      </c>
      <c r="R604" s="14"/>
      <c r="S604" s="14" t="s">
        <v>47</v>
      </c>
      <c r="T604" s="14" t="s">
        <v>47</v>
      </c>
      <c r="U604" s="14" t="s">
        <v>47</v>
      </c>
      <c r="V604" s="14" t="s">
        <v>47</v>
      </c>
      <c r="W604" s="10" t="s">
        <v>1689</v>
      </c>
      <c r="X604" s="15">
        <v>0.0</v>
      </c>
      <c r="Y604" s="15">
        <v>0.0</v>
      </c>
      <c r="Z604" s="15">
        <v>0.0</v>
      </c>
      <c r="AA604" s="10" t="s">
        <v>70</v>
      </c>
      <c r="AB604" s="10" t="s">
        <v>50</v>
      </c>
      <c r="AC604" s="10" t="s">
        <v>51</v>
      </c>
      <c r="AD604" s="10"/>
      <c r="AE604" s="10"/>
      <c r="AF604" s="8" t="s">
        <v>52</v>
      </c>
      <c r="AG604" s="10"/>
      <c r="AH604" s="16"/>
      <c r="AI604" s="17"/>
      <c r="AJ604" s="44"/>
      <c r="AK604" s="10"/>
      <c r="AL604" s="20" t="str">
        <f>VLOOKUP(G604,[1]Hoja2!P:Q,2,0)</f>
        <v>#ERROR!</v>
      </c>
      <c r="AM604" s="21" t="str">
        <f t="shared" si="5"/>
        <v>NADA</v>
      </c>
      <c r="AN604" s="21" t="str">
        <f t="shared" si="6"/>
        <v>NO</v>
      </c>
    </row>
    <row r="605" ht="15.75" customHeight="1">
      <c r="A605" s="48">
        <v>45996.0</v>
      </c>
      <c r="B605" s="8" t="str">
        <f t="shared" si="1"/>
        <v>06 A 18</v>
      </c>
      <c r="C605" s="9" t="str">
        <f t="shared" si="2"/>
        <v>08:00 a 10:00</v>
      </c>
      <c r="D605" s="10" t="s">
        <v>178</v>
      </c>
      <c r="E605" s="10" t="s">
        <v>188</v>
      </c>
      <c r="F605" s="8">
        <v>1.0</v>
      </c>
      <c r="G605" s="10" t="s">
        <v>223</v>
      </c>
      <c r="H605" s="43">
        <v>922883.0</v>
      </c>
      <c r="I605" s="10">
        <v>4.677634E7</v>
      </c>
      <c r="J605" s="10" t="s">
        <v>42</v>
      </c>
      <c r="K605" s="10" t="s">
        <v>43</v>
      </c>
      <c r="L605" s="8" t="s">
        <v>174</v>
      </c>
      <c r="M605" s="8" t="s">
        <v>118</v>
      </c>
      <c r="N605" s="10" t="s">
        <v>1690</v>
      </c>
      <c r="O605" s="47" t="s">
        <v>389</v>
      </c>
      <c r="P605" s="14">
        <v>0.377083333333333</v>
      </c>
      <c r="Q605" s="14">
        <v>0.432638888888889</v>
      </c>
      <c r="R605" s="14">
        <v>0.377083333333333</v>
      </c>
      <c r="S605" s="14">
        <v>0.388888888888889</v>
      </c>
      <c r="T605" s="14" t="s">
        <v>47</v>
      </c>
      <c r="U605" s="14" t="s">
        <v>47</v>
      </c>
      <c r="V605" s="14" t="s">
        <v>47</v>
      </c>
      <c r="W605" s="10" t="s">
        <v>1691</v>
      </c>
      <c r="X605" s="15">
        <v>0.0</v>
      </c>
      <c r="Y605" s="15">
        <v>1.0</v>
      </c>
      <c r="Z605" s="15">
        <v>1.0</v>
      </c>
      <c r="AA605" s="10" t="s">
        <v>391</v>
      </c>
      <c r="AB605" s="10" t="s">
        <v>50</v>
      </c>
      <c r="AC605" s="10" t="s">
        <v>51</v>
      </c>
      <c r="AD605" s="10"/>
      <c r="AE605" s="10" t="s">
        <v>1054</v>
      </c>
      <c r="AF605" s="8" t="s">
        <v>177</v>
      </c>
      <c r="AG605" s="10"/>
      <c r="AH605" s="16"/>
      <c r="AI605" s="17"/>
      <c r="AJ605" s="44"/>
      <c r="AK605" s="10"/>
      <c r="AL605" s="20" t="str">
        <f>VLOOKUP(G605,[1]Hoja2!P:Q,2,0)</f>
        <v>#ERROR!</v>
      </c>
      <c r="AM605" s="21" t="str">
        <f t="shared" si="5"/>
        <v>IMPUTADO</v>
      </c>
      <c r="AN605" s="21" t="str">
        <f t="shared" si="6"/>
        <v>NO</v>
      </c>
    </row>
    <row r="606" ht="15.75" customHeight="1">
      <c r="A606" s="48">
        <v>45996.0</v>
      </c>
      <c r="B606" s="8" t="str">
        <f t="shared" si="1"/>
        <v>06 A 18</v>
      </c>
      <c r="C606" s="9" t="str">
        <f t="shared" si="2"/>
        <v>08:00 a 10:00</v>
      </c>
      <c r="D606" s="10" t="s">
        <v>178</v>
      </c>
      <c r="E606" s="10" t="s">
        <v>654</v>
      </c>
      <c r="F606" s="8">
        <v>1.0</v>
      </c>
      <c r="G606" s="10" t="s">
        <v>1408</v>
      </c>
      <c r="H606" s="43">
        <v>926730.0</v>
      </c>
      <c r="I606" s="10">
        <v>4.6776278E7</v>
      </c>
      <c r="J606" s="10" t="s">
        <v>152</v>
      </c>
      <c r="K606" s="10" t="s">
        <v>43</v>
      </c>
      <c r="L606" s="8" t="s">
        <v>44</v>
      </c>
      <c r="M606" s="8"/>
      <c r="N606" s="10" t="s">
        <v>1692</v>
      </c>
      <c r="O606" s="47" t="s">
        <v>277</v>
      </c>
      <c r="P606" s="14">
        <v>0.378472222222222</v>
      </c>
      <c r="Q606" s="14">
        <v>0.369444444444444</v>
      </c>
      <c r="R606" s="14">
        <v>0.365277777777778</v>
      </c>
      <c r="S606" s="14"/>
      <c r="T606" s="14"/>
      <c r="U606" s="14"/>
      <c r="V606" s="14"/>
      <c r="W606" s="10" t="s">
        <v>1693</v>
      </c>
      <c r="X606" s="15">
        <v>0.0</v>
      </c>
      <c r="Y606" s="15">
        <v>0.0</v>
      </c>
      <c r="Z606" s="15">
        <v>0.0</v>
      </c>
      <c r="AA606" s="10" t="s">
        <v>279</v>
      </c>
      <c r="AB606" s="10" t="s">
        <v>50</v>
      </c>
      <c r="AC606" s="10" t="s">
        <v>51</v>
      </c>
      <c r="AD606" s="10"/>
      <c r="AE606" s="10"/>
      <c r="AF606" s="8" t="s">
        <v>52</v>
      </c>
      <c r="AG606" s="10"/>
      <c r="AH606" s="16"/>
      <c r="AI606" s="17"/>
      <c r="AJ606" s="44"/>
      <c r="AK606" s="10"/>
      <c r="AL606" s="20" t="str">
        <f>VLOOKUP(G606,[1]Hoja2!P:Q,2,0)</f>
        <v>#ERROR!</v>
      </c>
      <c r="AM606" s="21" t="str">
        <f t="shared" si="5"/>
        <v>NADA</v>
      </c>
      <c r="AN606" s="21" t="str">
        <f t="shared" si="6"/>
        <v>NO</v>
      </c>
    </row>
    <row r="607" ht="15.75" customHeight="1">
      <c r="A607" s="48">
        <v>45996.0</v>
      </c>
      <c r="B607" s="8" t="str">
        <f t="shared" si="1"/>
        <v>06 A 18</v>
      </c>
      <c r="C607" s="9" t="str">
        <f t="shared" si="2"/>
        <v>08:00 a 10:00</v>
      </c>
      <c r="D607" s="10" t="s">
        <v>178</v>
      </c>
      <c r="E607" s="10" t="s">
        <v>654</v>
      </c>
      <c r="F607" s="8">
        <v>1.0</v>
      </c>
      <c r="G607" s="10" t="s">
        <v>1035</v>
      </c>
      <c r="H607" s="43">
        <v>926728.0</v>
      </c>
      <c r="I607" s="10">
        <v>4.6776269E7</v>
      </c>
      <c r="J607" s="10" t="s">
        <v>152</v>
      </c>
      <c r="K607" s="10" t="s">
        <v>87</v>
      </c>
      <c r="L607" s="8"/>
      <c r="M607" s="8"/>
      <c r="N607" s="10" t="s">
        <v>1694</v>
      </c>
      <c r="O607" s="47" t="s">
        <v>327</v>
      </c>
      <c r="P607" s="14">
        <v>0.381944444444444</v>
      </c>
      <c r="Q607" s="14">
        <v>0.375</v>
      </c>
      <c r="R607" s="14">
        <v>0.363888888888889</v>
      </c>
      <c r="S607" s="14"/>
      <c r="T607" s="14"/>
      <c r="U607" s="14"/>
      <c r="V607" s="14"/>
      <c r="W607" s="10" t="s">
        <v>1695</v>
      </c>
      <c r="X607" s="15">
        <v>0.0</v>
      </c>
      <c r="Y607" s="15">
        <v>0.0</v>
      </c>
      <c r="Z607" s="15">
        <v>0.0</v>
      </c>
      <c r="AA607" s="10" t="s">
        <v>329</v>
      </c>
      <c r="AB607" s="10" t="s">
        <v>50</v>
      </c>
      <c r="AC607" s="10" t="s">
        <v>51</v>
      </c>
      <c r="AD607" s="10"/>
      <c r="AE607" s="10"/>
      <c r="AF607" s="8" t="s">
        <v>52</v>
      </c>
      <c r="AG607" s="10"/>
      <c r="AH607" s="16"/>
      <c r="AI607" s="17"/>
      <c r="AJ607" s="44"/>
      <c r="AK607" s="10"/>
      <c r="AL607" s="20" t="str">
        <f>VLOOKUP(G607,[1]Hoja2!P:Q,2,0)</f>
        <v>#ERROR!</v>
      </c>
      <c r="AM607" s="21" t="str">
        <f t="shared" si="5"/>
        <v>NADA</v>
      </c>
      <c r="AN607" s="21" t="str">
        <f t="shared" si="6"/>
        <v>NO</v>
      </c>
    </row>
    <row r="608" ht="15.75" customHeight="1">
      <c r="A608" s="48">
        <v>45996.0</v>
      </c>
      <c r="B608" s="8" t="str">
        <f t="shared" si="1"/>
        <v>06 A 18</v>
      </c>
      <c r="C608" s="9" t="str">
        <f t="shared" si="2"/>
        <v>08:00 a 10:00</v>
      </c>
      <c r="D608" s="10" t="s">
        <v>178</v>
      </c>
      <c r="E608" s="10" t="s">
        <v>199</v>
      </c>
      <c r="F608" s="8">
        <v>1.0</v>
      </c>
      <c r="G608" s="10" t="s">
        <v>1390</v>
      </c>
      <c r="H608" s="43">
        <v>929676.0</v>
      </c>
      <c r="I608" s="10">
        <v>4.6776728E7</v>
      </c>
      <c r="J608" s="10" t="s">
        <v>86</v>
      </c>
      <c r="K608" s="10" t="s">
        <v>43</v>
      </c>
      <c r="L608" s="8" t="s">
        <v>174</v>
      </c>
      <c r="M608" s="8" t="s">
        <v>118</v>
      </c>
      <c r="N608" s="10" t="s">
        <v>1696</v>
      </c>
      <c r="O608" s="47" t="s">
        <v>476</v>
      </c>
      <c r="P608" s="14">
        <v>0.382638888888889</v>
      </c>
      <c r="Q608" s="14">
        <v>0.559722222222222</v>
      </c>
      <c r="R608" s="14">
        <v>0.411111111111111</v>
      </c>
      <c r="S608" s="14" t="s">
        <v>47</v>
      </c>
      <c r="T608" s="14" t="s">
        <v>47</v>
      </c>
      <c r="U608" s="14" t="s">
        <v>47</v>
      </c>
      <c r="V608" s="14" t="s">
        <v>47</v>
      </c>
      <c r="W608" s="10" t="s">
        <v>1697</v>
      </c>
      <c r="X608" s="15">
        <v>0.0</v>
      </c>
      <c r="Y608" s="15">
        <v>1.0</v>
      </c>
      <c r="Z608" s="15">
        <v>0.0</v>
      </c>
      <c r="AA608" s="10" t="s">
        <v>156</v>
      </c>
      <c r="AB608" s="10" t="s">
        <v>50</v>
      </c>
      <c r="AC608" s="10" t="s">
        <v>51</v>
      </c>
      <c r="AD608" s="10"/>
      <c r="AE608" s="10"/>
      <c r="AF608" s="8" t="s">
        <v>177</v>
      </c>
      <c r="AG608" s="10"/>
      <c r="AH608" s="16"/>
      <c r="AI608" s="17"/>
      <c r="AJ608" s="44"/>
      <c r="AK608" s="10"/>
      <c r="AL608" s="20" t="str">
        <f>VLOOKUP(G608,[1]Hoja2!P:Q,2,0)</f>
        <v>#ERROR!</v>
      </c>
      <c r="AM608" s="21" t="str">
        <f t="shared" si="5"/>
        <v>IMPUTADO</v>
      </c>
      <c r="AN608" s="21" t="str">
        <f t="shared" si="6"/>
        <v>NO</v>
      </c>
    </row>
    <row r="609" ht="15.75" customHeight="1">
      <c r="A609" s="48">
        <v>45996.0</v>
      </c>
      <c r="B609" s="8" t="str">
        <f t="shared" si="1"/>
        <v>06 A 18</v>
      </c>
      <c r="C609" s="9" t="str">
        <f t="shared" si="2"/>
        <v>08:00 a 10:00</v>
      </c>
      <c r="D609" s="10" t="s">
        <v>178</v>
      </c>
      <c r="E609" s="10" t="s">
        <v>707</v>
      </c>
      <c r="F609" s="8">
        <v>1.0</v>
      </c>
      <c r="G609" s="10" t="s">
        <v>265</v>
      </c>
      <c r="H609" s="43">
        <v>928844.0</v>
      </c>
      <c r="I609" s="10">
        <v>4.6776353E7</v>
      </c>
      <c r="J609" s="10" t="s">
        <v>42</v>
      </c>
      <c r="K609" s="10" t="s">
        <v>125</v>
      </c>
      <c r="L609" s="8"/>
      <c r="M609" s="8"/>
      <c r="N609" s="10" t="s">
        <v>1677</v>
      </c>
      <c r="O609" s="47" t="s">
        <v>68</v>
      </c>
      <c r="P609" s="14">
        <v>0.384027777777778</v>
      </c>
      <c r="Q609" s="14">
        <v>0.45625</v>
      </c>
      <c r="R609" s="14">
        <v>0.367361111111111</v>
      </c>
      <c r="S609" s="14"/>
      <c r="T609" s="14"/>
      <c r="U609" s="14"/>
      <c r="V609" s="14"/>
      <c r="W609" s="10" t="s">
        <v>1698</v>
      </c>
      <c r="X609" s="15">
        <v>0.0</v>
      </c>
      <c r="Y609" s="15">
        <v>0.0</v>
      </c>
      <c r="Z609" s="15">
        <v>0.0</v>
      </c>
      <c r="AA609" s="10" t="s">
        <v>391</v>
      </c>
      <c r="AB609" s="10" t="s">
        <v>50</v>
      </c>
      <c r="AC609" s="10" t="s">
        <v>71</v>
      </c>
      <c r="AD609" s="10"/>
      <c r="AE609" s="10"/>
      <c r="AF609" s="8" t="s">
        <v>52</v>
      </c>
      <c r="AG609" s="10"/>
      <c r="AH609" s="16"/>
      <c r="AI609" s="17"/>
      <c r="AJ609" s="44"/>
      <c r="AK609" s="10"/>
      <c r="AL609" s="20" t="str">
        <f>VLOOKUP(G609,[1]Hoja2!P:Q,2,0)</f>
        <v>#ERROR!</v>
      </c>
      <c r="AM609" s="21" t="str">
        <f t="shared" si="5"/>
        <v>NADA</v>
      </c>
      <c r="AN609" s="21" t="str">
        <f t="shared" si="6"/>
        <v>NO</v>
      </c>
    </row>
    <row r="610" ht="15.75" customHeight="1">
      <c r="A610" s="48">
        <v>45996.0</v>
      </c>
      <c r="B610" s="8" t="str">
        <f t="shared" si="1"/>
        <v>06 A 18</v>
      </c>
      <c r="C610" s="9" t="str">
        <f t="shared" si="2"/>
        <v>08:00 a 10:00</v>
      </c>
      <c r="D610" s="10" t="s">
        <v>178</v>
      </c>
      <c r="E610" s="10" t="s">
        <v>199</v>
      </c>
      <c r="F610" s="8">
        <v>1.0</v>
      </c>
      <c r="G610" s="10" t="s">
        <v>1367</v>
      </c>
      <c r="H610" s="43">
        <v>929706.0</v>
      </c>
      <c r="I610" s="10">
        <v>4.677694E7</v>
      </c>
      <c r="J610" s="10" t="s">
        <v>86</v>
      </c>
      <c r="K610" s="10" t="s">
        <v>458</v>
      </c>
      <c r="L610" s="8"/>
      <c r="M610" s="8" t="s">
        <v>404</v>
      </c>
      <c r="N610" s="10" t="s">
        <v>1699</v>
      </c>
      <c r="O610" s="47" t="s">
        <v>253</v>
      </c>
      <c r="P610" s="14">
        <v>0.385416666666667</v>
      </c>
      <c r="Q610" s="14">
        <v>0.455555555555556</v>
      </c>
      <c r="R610" s="14">
        <v>0.436805555555556</v>
      </c>
      <c r="S610" s="14"/>
      <c r="T610" s="14"/>
      <c r="U610" s="14"/>
      <c r="V610" s="14"/>
      <c r="W610" s="10" t="s">
        <v>1700</v>
      </c>
      <c r="X610" s="15">
        <v>1.0</v>
      </c>
      <c r="Y610" s="15">
        <v>0.0</v>
      </c>
      <c r="Z610" s="15">
        <v>0.0</v>
      </c>
      <c r="AA610" s="10" t="s">
        <v>255</v>
      </c>
      <c r="AB610" s="10" t="s">
        <v>50</v>
      </c>
      <c r="AC610" s="10" t="s">
        <v>71</v>
      </c>
      <c r="AD610" s="10"/>
      <c r="AE610" s="10"/>
      <c r="AF610" s="8" t="s">
        <v>73</v>
      </c>
      <c r="AG610" s="10"/>
      <c r="AH610" s="16"/>
      <c r="AI610" s="17"/>
      <c r="AJ610" s="44"/>
      <c r="AK610" s="10"/>
      <c r="AL610" s="20" t="str">
        <f>VLOOKUP(G610,[1]Hoja2!P:Q,2,0)</f>
        <v>#ERROR!</v>
      </c>
      <c r="AM610" s="21" t="str">
        <f t="shared" si="5"/>
        <v>IMPUTADO</v>
      </c>
      <c r="AN610" s="21" t="str">
        <f t="shared" si="6"/>
        <v>NO</v>
      </c>
    </row>
    <row r="611" ht="15.75" customHeight="1">
      <c r="A611" s="48">
        <v>45996.0</v>
      </c>
      <c r="B611" s="8" t="str">
        <f t="shared" si="1"/>
        <v>06 A 18</v>
      </c>
      <c r="C611" s="9" t="str">
        <f t="shared" si="2"/>
        <v>08:00 a 10:00</v>
      </c>
      <c r="D611" s="10" t="s">
        <v>178</v>
      </c>
      <c r="E611" s="10" t="s">
        <v>199</v>
      </c>
      <c r="F611" s="8">
        <v>1.0</v>
      </c>
      <c r="G611" s="10" t="s">
        <v>1390</v>
      </c>
      <c r="H611" s="43">
        <v>929710.0</v>
      </c>
      <c r="I611" s="10">
        <v>4.6776782E7</v>
      </c>
      <c r="J611" s="10" t="s">
        <v>86</v>
      </c>
      <c r="K611" s="10" t="s">
        <v>43</v>
      </c>
      <c r="L611" s="8" t="s">
        <v>147</v>
      </c>
      <c r="M611" s="8"/>
      <c r="N611" s="10" t="s">
        <v>1701</v>
      </c>
      <c r="O611" s="47" t="s">
        <v>113</v>
      </c>
      <c r="P611" s="14">
        <v>0.388888888888889</v>
      </c>
      <c r="Q611" s="14">
        <v>0.417361111111111</v>
      </c>
      <c r="R611" s="14">
        <v>0.414583333333333</v>
      </c>
      <c r="S611" s="14"/>
      <c r="T611" s="14"/>
      <c r="U611" s="14"/>
      <c r="V611" s="14"/>
      <c r="W611" s="10" t="s">
        <v>1702</v>
      </c>
      <c r="X611" s="15">
        <v>0.0</v>
      </c>
      <c r="Y611" s="15">
        <v>0.0</v>
      </c>
      <c r="Z611" s="15">
        <v>0.0</v>
      </c>
      <c r="AA611" s="10" t="s">
        <v>321</v>
      </c>
      <c r="AB611" s="10" t="s">
        <v>50</v>
      </c>
      <c r="AC611" s="10" t="s">
        <v>51</v>
      </c>
      <c r="AD611" s="10"/>
      <c r="AE611" s="10"/>
      <c r="AF611" s="8" t="s">
        <v>52</v>
      </c>
      <c r="AG611" s="10"/>
      <c r="AH611" s="16"/>
      <c r="AI611" s="17"/>
      <c r="AJ611" s="44"/>
      <c r="AK611" s="10"/>
      <c r="AL611" s="20" t="str">
        <f>VLOOKUP(G611,[1]Hoja2!P:Q,2,0)</f>
        <v>#ERROR!</v>
      </c>
      <c r="AM611" s="21" t="str">
        <f t="shared" si="5"/>
        <v>NADA</v>
      </c>
      <c r="AN611" s="21" t="str">
        <f t="shared" si="6"/>
        <v>NO</v>
      </c>
    </row>
    <row r="612" ht="15.75" customHeight="1">
      <c r="A612" s="48">
        <v>45996.0</v>
      </c>
      <c r="B612" s="8" t="str">
        <f t="shared" si="1"/>
        <v>06 A 18</v>
      </c>
      <c r="C612" s="9" t="str">
        <f t="shared" si="2"/>
        <v>08:00 a 10:00</v>
      </c>
      <c r="D612" s="10" t="s">
        <v>178</v>
      </c>
      <c r="E612" s="10" t="s">
        <v>707</v>
      </c>
      <c r="F612" s="8">
        <v>1.0</v>
      </c>
      <c r="G612" s="10" t="s">
        <v>265</v>
      </c>
      <c r="H612" s="43">
        <v>922924.0</v>
      </c>
      <c r="I612" s="10">
        <v>4.6776508E7</v>
      </c>
      <c r="J612" s="10" t="s">
        <v>42</v>
      </c>
      <c r="K612" s="10" t="s">
        <v>43</v>
      </c>
      <c r="L612" s="8" t="s">
        <v>285</v>
      </c>
      <c r="M612" s="8"/>
      <c r="N612" s="10" t="s">
        <v>1703</v>
      </c>
      <c r="O612" s="47" t="s">
        <v>135</v>
      </c>
      <c r="P612" s="14">
        <v>0.393055555555556</v>
      </c>
      <c r="Q612" s="14">
        <v>0.407638888888889</v>
      </c>
      <c r="R612" s="14">
        <v>0.393055555555556</v>
      </c>
      <c r="S612" s="14">
        <v>0.393055555555556</v>
      </c>
      <c r="T612" s="14" t="s">
        <v>47</v>
      </c>
      <c r="U612" s="14" t="s">
        <v>47</v>
      </c>
      <c r="V612" s="14" t="s">
        <v>47</v>
      </c>
      <c r="W612" s="10" t="s">
        <v>1704</v>
      </c>
      <c r="X612" s="15">
        <v>0.0</v>
      </c>
      <c r="Y612" s="15">
        <v>0.0</v>
      </c>
      <c r="Z612" s="15">
        <v>0.0</v>
      </c>
      <c r="AA612" s="10" t="s">
        <v>137</v>
      </c>
      <c r="AB612" s="10" t="s">
        <v>50</v>
      </c>
      <c r="AC612" s="10" t="s">
        <v>51</v>
      </c>
      <c r="AD612" s="10"/>
      <c r="AE612" s="10"/>
      <c r="AF612" s="8" t="s">
        <v>52</v>
      </c>
      <c r="AG612" s="10"/>
      <c r="AH612" s="16"/>
      <c r="AI612" s="17"/>
      <c r="AJ612" s="44"/>
      <c r="AK612" s="10"/>
      <c r="AL612" s="20" t="str">
        <f>VLOOKUP(G612,[1]Hoja2!P:Q,2,0)</f>
        <v>#ERROR!</v>
      </c>
      <c r="AM612" s="21" t="str">
        <f t="shared" si="5"/>
        <v>NADA</v>
      </c>
      <c r="AN612" s="21" t="str">
        <f t="shared" si="6"/>
        <v>NO</v>
      </c>
    </row>
    <row r="613" ht="15.75" customHeight="1">
      <c r="A613" s="48">
        <v>45996.0</v>
      </c>
      <c r="B613" s="8" t="str">
        <f t="shared" si="1"/>
        <v>06 A 18</v>
      </c>
      <c r="C613" s="9" t="str">
        <f t="shared" si="2"/>
        <v>08:00 a 10:00</v>
      </c>
      <c r="D613" s="10" t="s">
        <v>178</v>
      </c>
      <c r="E613" s="10" t="s">
        <v>222</v>
      </c>
      <c r="F613" s="8">
        <v>1.0</v>
      </c>
      <c r="G613" s="10" t="s">
        <v>275</v>
      </c>
      <c r="H613" s="43">
        <v>928846.0</v>
      </c>
      <c r="I613" s="10">
        <v>4.6776713E7</v>
      </c>
      <c r="J613" s="10" t="s">
        <v>42</v>
      </c>
      <c r="K613" s="10" t="s">
        <v>54</v>
      </c>
      <c r="L613" s="8"/>
      <c r="M613" s="8"/>
      <c r="N613" s="10" t="s">
        <v>1705</v>
      </c>
      <c r="O613" s="47" t="s">
        <v>159</v>
      </c>
      <c r="P613" s="14">
        <v>0.405555555555556</v>
      </c>
      <c r="Q613" s="14">
        <v>0.413194444444444</v>
      </c>
      <c r="R613" s="14">
        <v>0.408333333333333</v>
      </c>
      <c r="S613" s="14"/>
      <c r="T613" s="14"/>
      <c r="U613" s="14"/>
      <c r="V613" s="14"/>
      <c r="W613" s="10" t="s">
        <v>1706</v>
      </c>
      <c r="X613" s="15">
        <v>0.0</v>
      </c>
      <c r="Y613" s="15">
        <v>0.0</v>
      </c>
      <c r="Z613" s="15">
        <v>0.0</v>
      </c>
      <c r="AA613" s="10" t="s">
        <v>137</v>
      </c>
      <c r="AB613" s="10" t="s">
        <v>50</v>
      </c>
      <c r="AC613" s="10" t="s">
        <v>51</v>
      </c>
      <c r="AD613" s="10"/>
      <c r="AE613" s="10"/>
      <c r="AF613" s="8" t="s">
        <v>52</v>
      </c>
      <c r="AG613" s="10"/>
      <c r="AH613" s="16"/>
      <c r="AI613" s="17"/>
      <c r="AJ613" s="44"/>
      <c r="AK613" s="10"/>
      <c r="AL613" s="20" t="str">
        <f>VLOOKUP(G613,[1]Hoja2!P:Q,2,0)</f>
        <v>#ERROR!</v>
      </c>
      <c r="AM613" s="21" t="str">
        <f t="shared" si="5"/>
        <v>NADA</v>
      </c>
      <c r="AN613" s="21" t="str">
        <f t="shared" si="6"/>
        <v>NO</v>
      </c>
    </row>
    <row r="614" ht="15.75" customHeight="1">
      <c r="A614" s="48">
        <v>45996.0</v>
      </c>
      <c r="B614" s="8" t="str">
        <f t="shared" si="1"/>
        <v>06 A 18</v>
      </c>
      <c r="C614" s="9" t="str">
        <f t="shared" si="2"/>
        <v>08:00 a 10:00</v>
      </c>
      <c r="D614" s="10" t="s">
        <v>178</v>
      </c>
      <c r="E614" s="10" t="s">
        <v>222</v>
      </c>
      <c r="F614" s="8">
        <v>1.0</v>
      </c>
      <c r="G614" s="10" t="s">
        <v>223</v>
      </c>
      <c r="H614" s="43">
        <v>922889.0</v>
      </c>
      <c r="I614" s="10">
        <v>4.6776699E7</v>
      </c>
      <c r="J614" s="10" t="s">
        <v>42</v>
      </c>
      <c r="K614" s="10" t="s">
        <v>125</v>
      </c>
      <c r="L614" s="8"/>
      <c r="M614" s="8"/>
      <c r="N614" s="10" t="s">
        <v>1707</v>
      </c>
      <c r="O614" s="47" t="s">
        <v>237</v>
      </c>
      <c r="P614" s="14">
        <v>0.411111111111111</v>
      </c>
      <c r="Q614" s="14">
        <v>0.448611111111111</v>
      </c>
      <c r="R614" s="14"/>
      <c r="S614" s="14" t="s">
        <v>47</v>
      </c>
      <c r="T614" s="14" t="s">
        <v>47</v>
      </c>
      <c r="U614" s="14" t="s">
        <v>47</v>
      </c>
      <c r="V614" s="14" t="s">
        <v>47</v>
      </c>
      <c r="W614" s="10" t="s">
        <v>1708</v>
      </c>
      <c r="X614" s="15">
        <v>0.0</v>
      </c>
      <c r="Y614" s="15">
        <v>0.0</v>
      </c>
      <c r="Z614" s="15">
        <v>0.0</v>
      </c>
      <c r="AA614" s="10" t="s">
        <v>642</v>
      </c>
      <c r="AB614" s="10" t="s">
        <v>50</v>
      </c>
      <c r="AC614" s="10" t="s">
        <v>51</v>
      </c>
      <c r="AD614" s="10"/>
      <c r="AE614" s="10"/>
      <c r="AF614" s="8" t="s">
        <v>52</v>
      </c>
      <c r="AG614" s="10"/>
      <c r="AH614" s="16"/>
      <c r="AI614" s="17"/>
      <c r="AJ614" s="44"/>
      <c r="AK614" s="10"/>
      <c r="AL614" s="20" t="str">
        <f>VLOOKUP(G614,[1]Hoja2!P:Q,2,0)</f>
        <v>#ERROR!</v>
      </c>
      <c r="AM614" s="21" t="str">
        <f t="shared" si="5"/>
        <v>NADA</v>
      </c>
      <c r="AN614" s="21" t="str">
        <f t="shared" si="6"/>
        <v>NO</v>
      </c>
    </row>
    <row r="615" ht="15.75" customHeight="1">
      <c r="A615" s="48">
        <v>45996.0</v>
      </c>
      <c r="B615" s="8" t="str">
        <f t="shared" si="1"/>
        <v>06 A 18</v>
      </c>
      <c r="C615" s="9" t="str">
        <f t="shared" si="2"/>
        <v>10:00 a 12:00</v>
      </c>
      <c r="D615" s="10" t="s">
        <v>178</v>
      </c>
      <c r="E615" s="10" t="s">
        <v>222</v>
      </c>
      <c r="F615" s="8">
        <v>1.0</v>
      </c>
      <c r="G615" s="10" t="s">
        <v>1359</v>
      </c>
      <c r="H615" s="43">
        <v>922978.0</v>
      </c>
      <c r="I615" s="10">
        <v>4.6776838E7</v>
      </c>
      <c r="J615" s="10" t="s">
        <v>42</v>
      </c>
      <c r="K615" s="10" t="s">
        <v>43</v>
      </c>
      <c r="L615" s="8" t="s">
        <v>44</v>
      </c>
      <c r="M615" s="8"/>
      <c r="N615" s="10" t="s">
        <v>1709</v>
      </c>
      <c r="O615" s="47" t="s">
        <v>135</v>
      </c>
      <c r="P615" s="14">
        <v>0.423611111111111</v>
      </c>
      <c r="Q615" s="14">
        <v>0.435416666666667</v>
      </c>
      <c r="R615" s="14">
        <v>0.423611111111111</v>
      </c>
      <c r="S615" s="14" t="s">
        <v>47</v>
      </c>
      <c r="T615" s="14" t="s">
        <v>47</v>
      </c>
      <c r="U615" s="14" t="s">
        <v>47</v>
      </c>
      <c r="V615" s="14" t="s">
        <v>47</v>
      </c>
      <c r="W615" s="10" t="s">
        <v>1710</v>
      </c>
      <c r="X615" s="15">
        <v>0.0</v>
      </c>
      <c r="Y615" s="15">
        <v>0.0</v>
      </c>
      <c r="Z615" s="15">
        <v>0.0</v>
      </c>
      <c r="AA615" s="10" t="s">
        <v>137</v>
      </c>
      <c r="AB615" s="10" t="s">
        <v>50</v>
      </c>
      <c r="AC615" s="10" t="s">
        <v>51</v>
      </c>
      <c r="AD615" s="10"/>
      <c r="AE615" s="10"/>
      <c r="AF615" s="8" t="s">
        <v>52</v>
      </c>
      <c r="AG615" s="10"/>
      <c r="AH615" s="16"/>
      <c r="AI615" s="17"/>
      <c r="AJ615" s="44"/>
      <c r="AK615" s="10"/>
      <c r="AL615" s="20" t="str">
        <f>VLOOKUP(G615,[1]Hoja2!P:Q,2,0)</f>
        <v>#ERROR!</v>
      </c>
      <c r="AM615" s="21" t="str">
        <f t="shared" si="5"/>
        <v>NADA</v>
      </c>
      <c r="AN615" s="21" t="str">
        <f t="shared" si="6"/>
        <v>NO</v>
      </c>
    </row>
    <row r="616" ht="15.75" customHeight="1">
      <c r="A616" s="48">
        <v>45996.0</v>
      </c>
      <c r="B616" s="8" t="str">
        <f t="shared" si="1"/>
        <v>06 A 18</v>
      </c>
      <c r="C616" s="9" t="str">
        <f t="shared" si="2"/>
        <v>10:00 a 12:00</v>
      </c>
      <c r="D616" s="10" t="s">
        <v>178</v>
      </c>
      <c r="E616" s="10" t="s">
        <v>222</v>
      </c>
      <c r="F616" s="8">
        <v>1.0</v>
      </c>
      <c r="G616" s="10" t="s">
        <v>311</v>
      </c>
      <c r="H616" s="43">
        <v>923454.0</v>
      </c>
      <c r="I616" s="10">
        <v>4.6776965E7</v>
      </c>
      <c r="J616" s="10" t="s">
        <v>42</v>
      </c>
      <c r="K616" s="10" t="s">
        <v>125</v>
      </c>
      <c r="L616" s="8"/>
      <c r="M616" s="8"/>
      <c r="N616" s="10" t="s">
        <v>1711</v>
      </c>
      <c r="O616" s="47" t="s">
        <v>62</v>
      </c>
      <c r="P616" s="14">
        <v>0.430555555555556</v>
      </c>
      <c r="Q616" s="14">
        <v>0.434027777777778</v>
      </c>
      <c r="R616" s="14">
        <v>0.432638888888889</v>
      </c>
      <c r="S616" s="14" t="s">
        <v>47</v>
      </c>
      <c r="T616" s="14" t="s">
        <v>47</v>
      </c>
      <c r="U616" s="14" t="s">
        <v>47</v>
      </c>
      <c r="V616" s="14" t="s">
        <v>47</v>
      </c>
      <c r="W616" s="10" t="s">
        <v>1712</v>
      </c>
      <c r="X616" s="15">
        <v>0.0</v>
      </c>
      <c r="Y616" s="15">
        <v>0.0</v>
      </c>
      <c r="Z616" s="15">
        <v>0.0</v>
      </c>
      <c r="AA616" s="10" t="s">
        <v>64</v>
      </c>
      <c r="AB616" s="10" t="s">
        <v>50</v>
      </c>
      <c r="AC616" s="10" t="s">
        <v>51</v>
      </c>
      <c r="AD616" s="10"/>
      <c r="AE616" s="10"/>
      <c r="AF616" s="8" t="s">
        <v>52</v>
      </c>
      <c r="AG616" s="10"/>
      <c r="AH616" s="16"/>
      <c r="AI616" s="17"/>
      <c r="AJ616" s="44"/>
      <c r="AK616" s="10"/>
      <c r="AL616" s="20" t="str">
        <f>VLOOKUP(G616,[1]Hoja2!P:Q,2,0)</f>
        <v>#ERROR!</v>
      </c>
      <c r="AM616" s="21" t="str">
        <f t="shared" si="5"/>
        <v>NADA</v>
      </c>
      <c r="AN616" s="21" t="str">
        <f t="shared" si="6"/>
        <v>NO</v>
      </c>
    </row>
    <row r="617" ht="15.75" customHeight="1">
      <c r="A617" s="48">
        <v>45996.0</v>
      </c>
      <c r="B617" s="8" t="str">
        <f t="shared" si="1"/>
        <v>06 A 18</v>
      </c>
      <c r="C617" s="9" t="str">
        <f t="shared" si="2"/>
        <v>10:00 a 12:00</v>
      </c>
      <c r="D617" s="10" t="s">
        <v>178</v>
      </c>
      <c r="E617" s="10" t="s">
        <v>222</v>
      </c>
      <c r="F617" s="8">
        <v>1.0</v>
      </c>
      <c r="G617" s="10" t="s">
        <v>1105</v>
      </c>
      <c r="H617" s="43">
        <v>923758.0</v>
      </c>
      <c r="I617" s="10">
        <v>4.677697E7</v>
      </c>
      <c r="J617" s="10" t="s">
        <v>42</v>
      </c>
      <c r="K617" s="10" t="s">
        <v>43</v>
      </c>
      <c r="L617" s="8" t="s">
        <v>106</v>
      </c>
      <c r="M617" s="8"/>
      <c r="N617" s="10" t="s">
        <v>1713</v>
      </c>
      <c r="O617" s="47" t="s">
        <v>144</v>
      </c>
      <c r="P617" s="14">
        <v>0.431944444444444</v>
      </c>
      <c r="Q617" s="14">
        <v>0.435416666666667</v>
      </c>
      <c r="R617" s="14">
        <v>0.431944444444444</v>
      </c>
      <c r="S617" s="14" t="s">
        <v>47</v>
      </c>
      <c r="T617" s="14" t="s">
        <v>47</v>
      </c>
      <c r="U617" s="14" t="s">
        <v>47</v>
      </c>
      <c r="V617" s="14" t="s">
        <v>47</v>
      </c>
      <c r="W617" s="10" t="s">
        <v>1714</v>
      </c>
      <c r="X617" s="15">
        <v>0.0</v>
      </c>
      <c r="Y617" s="15">
        <v>0.0</v>
      </c>
      <c r="Z617" s="15">
        <v>0.0</v>
      </c>
      <c r="AA617" s="10" t="s">
        <v>83</v>
      </c>
      <c r="AB617" s="10" t="s">
        <v>50</v>
      </c>
      <c r="AC617" s="10" t="s">
        <v>51</v>
      </c>
      <c r="AD617" s="10"/>
      <c r="AE617" s="10"/>
      <c r="AF617" s="8" t="s">
        <v>52</v>
      </c>
      <c r="AG617" s="10"/>
      <c r="AH617" s="16"/>
      <c r="AI617" s="17"/>
      <c r="AJ617" s="44"/>
      <c r="AK617" s="10"/>
      <c r="AL617" s="20" t="str">
        <f>VLOOKUP(G617,[1]Hoja2!P:Q,2,0)</f>
        <v>#ERROR!</v>
      </c>
      <c r="AM617" s="21" t="str">
        <f t="shared" si="5"/>
        <v>NADA</v>
      </c>
      <c r="AN617" s="21" t="str">
        <f t="shared" si="6"/>
        <v>NO</v>
      </c>
    </row>
    <row r="618" ht="15.75" customHeight="1">
      <c r="A618" s="48">
        <v>45996.0</v>
      </c>
      <c r="B618" s="8" t="str">
        <f t="shared" si="1"/>
        <v>06 A 18</v>
      </c>
      <c r="C618" s="9" t="str">
        <f t="shared" si="2"/>
        <v>10:00 a 12:00</v>
      </c>
      <c r="D618" s="10" t="s">
        <v>178</v>
      </c>
      <c r="E618" s="10" t="s">
        <v>222</v>
      </c>
      <c r="F618" s="8">
        <v>1.0</v>
      </c>
      <c r="G618" s="10" t="s">
        <v>1105</v>
      </c>
      <c r="H618" s="43">
        <v>928924.0</v>
      </c>
      <c r="I618" s="10">
        <v>4.6776863E7</v>
      </c>
      <c r="J618" s="10" t="s">
        <v>42</v>
      </c>
      <c r="K618" s="10" t="s">
        <v>43</v>
      </c>
      <c r="L618" s="8" t="s">
        <v>106</v>
      </c>
      <c r="M618" s="8"/>
      <c r="N618" s="10" t="s">
        <v>1715</v>
      </c>
      <c r="O618" s="47" t="s">
        <v>640</v>
      </c>
      <c r="P618" s="14">
        <v>0.434027777777778</v>
      </c>
      <c r="Q618" s="14">
        <v>0.488194444444444</v>
      </c>
      <c r="R618" s="14">
        <v>0.428472222222222</v>
      </c>
      <c r="S618" s="14"/>
      <c r="T618" s="14"/>
      <c r="U618" s="14"/>
      <c r="V618" s="14"/>
      <c r="W618" s="10" t="s">
        <v>1716</v>
      </c>
      <c r="X618" s="15">
        <v>0.0</v>
      </c>
      <c r="Y618" s="15">
        <v>0.0</v>
      </c>
      <c r="Z618" s="15">
        <v>0.0</v>
      </c>
      <c r="AA618" s="10" t="s">
        <v>146</v>
      </c>
      <c r="AB618" s="10" t="s">
        <v>50</v>
      </c>
      <c r="AC618" s="10" t="s">
        <v>51</v>
      </c>
      <c r="AD618" s="10"/>
      <c r="AE618" s="10"/>
      <c r="AF618" s="8" t="s">
        <v>52</v>
      </c>
      <c r="AG618" s="10"/>
      <c r="AH618" s="16"/>
      <c r="AI618" s="17"/>
      <c r="AJ618" s="44"/>
      <c r="AK618" s="10"/>
      <c r="AL618" s="20" t="str">
        <f>VLOOKUP(G618,[1]Hoja2!P:Q,2,0)</f>
        <v>#ERROR!</v>
      </c>
      <c r="AM618" s="21" t="str">
        <f t="shared" si="5"/>
        <v>NADA</v>
      </c>
      <c r="AN618" s="21" t="str">
        <f t="shared" si="6"/>
        <v>NO</v>
      </c>
    </row>
    <row r="619" ht="15.75" customHeight="1">
      <c r="A619" s="48">
        <v>45996.0</v>
      </c>
      <c r="B619" s="8" t="str">
        <f t="shared" si="1"/>
        <v>06 A 18</v>
      </c>
      <c r="C619" s="9" t="str">
        <f t="shared" si="2"/>
        <v>10:00 a 12:00</v>
      </c>
      <c r="D619" s="10" t="s">
        <v>178</v>
      </c>
      <c r="E619" s="10" t="s">
        <v>222</v>
      </c>
      <c r="F619" s="8">
        <v>1.0</v>
      </c>
      <c r="G619" s="10" t="s">
        <v>298</v>
      </c>
      <c r="H619" s="43">
        <v>923021.0</v>
      </c>
      <c r="I619" s="10">
        <v>4.6777035E7</v>
      </c>
      <c r="J619" s="10" t="s">
        <v>42</v>
      </c>
      <c r="K619" s="10" t="s">
        <v>54</v>
      </c>
      <c r="L619" s="8"/>
      <c r="M619" s="8"/>
      <c r="N619" s="10" t="s">
        <v>1717</v>
      </c>
      <c r="O619" s="47" t="s">
        <v>68</v>
      </c>
      <c r="P619" s="14">
        <v>0.44375</v>
      </c>
      <c r="Q619" s="14">
        <v>0.457638888888889</v>
      </c>
      <c r="R619" s="14">
        <v>0.44375</v>
      </c>
      <c r="S619" s="14">
        <v>0.451388888888889</v>
      </c>
      <c r="T619" s="14" t="s">
        <v>47</v>
      </c>
      <c r="U619" s="14" t="s">
        <v>47</v>
      </c>
      <c r="V619" s="14" t="s">
        <v>47</v>
      </c>
      <c r="W619" s="10" t="s">
        <v>1718</v>
      </c>
      <c r="X619" s="15">
        <v>0.0</v>
      </c>
      <c r="Y619" s="15">
        <v>0.0</v>
      </c>
      <c r="Z619" s="15">
        <v>0.0</v>
      </c>
      <c r="AA619" s="10" t="s">
        <v>137</v>
      </c>
      <c r="AB619" s="10" t="s">
        <v>50</v>
      </c>
      <c r="AC619" s="10" t="s">
        <v>51</v>
      </c>
      <c r="AD619" s="10"/>
      <c r="AE619" s="10" t="s">
        <v>1054</v>
      </c>
      <c r="AF619" s="8" t="s">
        <v>52</v>
      </c>
      <c r="AG619" s="10"/>
      <c r="AH619" s="16"/>
      <c r="AI619" s="17"/>
      <c r="AJ619" s="44"/>
      <c r="AK619" s="10"/>
      <c r="AL619" s="20" t="str">
        <f>VLOOKUP(G619,[1]Hoja2!P:Q,2,0)</f>
        <v>#ERROR!</v>
      </c>
      <c r="AM619" s="21" t="str">
        <f t="shared" si="5"/>
        <v>NADA</v>
      </c>
      <c r="AN619" s="21" t="str">
        <f t="shared" si="6"/>
        <v>NO</v>
      </c>
    </row>
    <row r="620" ht="15.75" customHeight="1">
      <c r="A620" s="48">
        <v>45996.0</v>
      </c>
      <c r="B620" s="8" t="str">
        <f t="shared" si="1"/>
        <v>06 A 18</v>
      </c>
      <c r="C620" s="9" t="str">
        <f t="shared" si="2"/>
        <v>10:00 a 12:00</v>
      </c>
      <c r="D620" s="10" t="s">
        <v>178</v>
      </c>
      <c r="E620" s="10" t="s">
        <v>222</v>
      </c>
      <c r="F620" s="8">
        <v>1.0</v>
      </c>
      <c r="G620" s="10" t="s">
        <v>708</v>
      </c>
      <c r="H620" s="43">
        <v>923805.0</v>
      </c>
      <c r="I620" s="10">
        <v>4.6777101E7</v>
      </c>
      <c r="J620" s="10" t="s">
        <v>42</v>
      </c>
      <c r="K620" s="10" t="s">
        <v>581</v>
      </c>
      <c r="L620" s="8"/>
      <c r="M620" s="8"/>
      <c r="N620" s="10" t="s">
        <v>1719</v>
      </c>
      <c r="O620" s="47" t="s">
        <v>56</v>
      </c>
      <c r="P620" s="14">
        <v>0.450694444444444</v>
      </c>
      <c r="Q620" s="14">
        <v>0.470833333333333</v>
      </c>
      <c r="R620" s="14">
        <v>0.450694444444444</v>
      </c>
      <c r="S620" s="14" t="s">
        <v>47</v>
      </c>
      <c r="T620" s="14">
        <v>0.459722222222222</v>
      </c>
      <c r="U620" s="14" t="s">
        <v>47</v>
      </c>
      <c r="V620" s="14" t="s">
        <v>47</v>
      </c>
      <c r="W620" s="10" t="s">
        <v>1720</v>
      </c>
      <c r="X620" s="15">
        <v>0.0</v>
      </c>
      <c r="Y620" s="15">
        <v>0.0</v>
      </c>
      <c r="Z620" s="15">
        <v>0.0</v>
      </c>
      <c r="AA620" s="10" t="s">
        <v>58</v>
      </c>
      <c r="AB620" s="10" t="s">
        <v>50</v>
      </c>
      <c r="AC620" s="10" t="s">
        <v>51</v>
      </c>
      <c r="AD620" s="10"/>
      <c r="AE620" s="10"/>
      <c r="AF620" s="8" t="s">
        <v>52</v>
      </c>
      <c r="AG620" s="10"/>
      <c r="AH620" s="16"/>
      <c r="AI620" s="17"/>
      <c r="AJ620" s="44"/>
      <c r="AK620" s="10"/>
      <c r="AL620" s="20" t="str">
        <f>VLOOKUP(G620,[1]Hoja2!P:Q,2,0)</f>
        <v>#ERROR!</v>
      </c>
      <c r="AM620" s="21" t="str">
        <f t="shared" si="5"/>
        <v>NADA</v>
      </c>
      <c r="AN620" s="21" t="str">
        <f t="shared" si="6"/>
        <v>NO</v>
      </c>
    </row>
    <row r="621" ht="15.75" customHeight="1">
      <c r="A621" s="48">
        <v>45996.0</v>
      </c>
      <c r="B621" s="8" t="str">
        <f t="shared" si="1"/>
        <v>06 A 18</v>
      </c>
      <c r="C621" s="9" t="str">
        <f t="shared" si="2"/>
        <v>10:00 a 12:00</v>
      </c>
      <c r="D621" s="10" t="s">
        <v>178</v>
      </c>
      <c r="E621" s="10" t="s">
        <v>305</v>
      </c>
      <c r="F621" s="8">
        <v>1.0</v>
      </c>
      <c r="G621" s="10" t="s">
        <v>461</v>
      </c>
      <c r="H621" s="43">
        <v>923736.0</v>
      </c>
      <c r="I621" s="10">
        <v>4.6777275E7</v>
      </c>
      <c r="J621" s="10" t="s">
        <v>42</v>
      </c>
      <c r="K621" s="10" t="s">
        <v>44</v>
      </c>
      <c r="L621" s="8"/>
      <c r="M621" s="8" t="s">
        <v>44</v>
      </c>
      <c r="N621" s="10" t="s">
        <v>1721</v>
      </c>
      <c r="O621" s="47" t="s">
        <v>465</v>
      </c>
      <c r="P621" s="14">
        <v>0.451388888888889</v>
      </c>
      <c r="Q621" s="14">
        <v>0.479166666666667</v>
      </c>
      <c r="R621" s="14">
        <v>0.459722222222222</v>
      </c>
      <c r="S621" s="14" t="s">
        <v>47</v>
      </c>
      <c r="T621" s="14" t="s">
        <v>47</v>
      </c>
      <c r="U621" s="14" t="s">
        <v>47</v>
      </c>
      <c r="V621" s="14" t="s">
        <v>47</v>
      </c>
      <c r="W621" s="10" t="s">
        <v>1722</v>
      </c>
      <c r="X621" s="15">
        <v>0.0</v>
      </c>
      <c r="Y621" s="15">
        <v>2.0</v>
      </c>
      <c r="Z621" s="15">
        <v>0.0</v>
      </c>
      <c r="AA621" s="10" t="s">
        <v>167</v>
      </c>
      <c r="AB621" s="10" t="s">
        <v>50</v>
      </c>
      <c r="AC621" s="10" t="s">
        <v>71</v>
      </c>
      <c r="AD621" s="10"/>
      <c r="AE621" s="10" t="s">
        <v>375</v>
      </c>
      <c r="AF621" s="8" t="s">
        <v>73</v>
      </c>
      <c r="AG621" s="10"/>
      <c r="AH621" s="16"/>
      <c r="AI621" s="17"/>
      <c r="AJ621" s="44"/>
      <c r="AK621" s="10"/>
      <c r="AL621" s="20" t="str">
        <f>VLOOKUP(G621,[1]Hoja2!P:Q,2,0)</f>
        <v>#ERROR!</v>
      </c>
      <c r="AM621" s="21" t="str">
        <f t="shared" si="5"/>
        <v>IMPUTADO</v>
      </c>
      <c r="AN621" s="21" t="str">
        <f t="shared" si="6"/>
        <v>NO</v>
      </c>
    </row>
    <row r="622" ht="15.75" customHeight="1">
      <c r="A622" s="48">
        <v>45996.0</v>
      </c>
      <c r="B622" s="8" t="str">
        <f t="shared" si="1"/>
        <v>06 A 18</v>
      </c>
      <c r="C622" s="9" t="str">
        <f t="shared" si="2"/>
        <v>10:00 a 12:00</v>
      </c>
      <c r="D622" s="10" t="s">
        <v>178</v>
      </c>
      <c r="E622" s="10" t="s">
        <v>188</v>
      </c>
      <c r="F622" s="8">
        <v>1.0</v>
      </c>
      <c r="G622" s="10" t="s">
        <v>720</v>
      </c>
      <c r="H622" s="43">
        <v>928912.0</v>
      </c>
      <c r="I622" s="10">
        <v>4.6777325E7</v>
      </c>
      <c r="J622" s="10" t="s">
        <v>42</v>
      </c>
      <c r="K622" s="10" t="s">
        <v>43</v>
      </c>
      <c r="L622" s="8" t="s">
        <v>174</v>
      </c>
      <c r="M622" s="8" t="s">
        <v>118</v>
      </c>
      <c r="N622" s="10" t="s">
        <v>1723</v>
      </c>
      <c r="O622" s="47" t="s">
        <v>56</v>
      </c>
      <c r="P622" s="14">
        <v>0.454861111111111</v>
      </c>
      <c r="Q622" s="14">
        <v>0.463194444444444</v>
      </c>
      <c r="R622" s="14">
        <v>0.458333333333333</v>
      </c>
      <c r="S622" s="14"/>
      <c r="T622" s="14"/>
      <c r="U622" s="14"/>
      <c r="V622" s="14"/>
      <c r="W622" s="10" t="s">
        <v>1724</v>
      </c>
      <c r="X622" s="15">
        <v>0.0</v>
      </c>
      <c r="Y622" s="15">
        <v>1.0</v>
      </c>
      <c r="Z622" s="15">
        <v>0.0</v>
      </c>
      <c r="AA622" s="10" t="s">
        <v>58</v>
      </c>
      <c r="AB622" s="10" t="s">
        <v>50</v>
      </c>
      <c r="AC622" s="10" t="s">
        <v>51</v>
      </c>
      <c r="AD622" s="10"/>
      <c r="AE622" s="10"/>
      <c r="AF622" s="8" t="s">
        <v>177</v>
      </c>
      <c r="AG622" s="10" t="s">
        <v>52</v>
      </c>
      <c r="AH622" s="16"/>
      <c r="AI622" s="17"/>
      <c r="AJ622" s="44"/>
      <c r="AK622" s="10"/>
      <c r="AL622" s="20" t="str">
        <f>VLOOKUP(G622,[1]Hoja2!P:Q,2,0)</f>
        <v>#ERROR!</v>
      </c>
      <c r="AM622" s="21" t="str">
        <f t="shared" si="5"/>
        <v>IMPUTADO</v>
      </c>
      <c r="AN622" s="21" t="str">
        <f t="shared" si="6"/>
        <v>NO</v>
      </c>
    </row>
    <row r="623" ht="15.75" customHeight="1">
      <c r="A623" s="48">
        <v>45996.0</v>
      </c>
      <c r="B623" s="8" t="str">
        <f t="shared" si="1"/>
        <v>06 A 18</v>
      </c>
      <c r="C623" s="9" t="str">
        <f t="shared" si="2"/>
        <v>10:00 a 12:00</v>
      </c>
      <c r="D623" s="10" t="s">
        <v>178</v>
      </c>
      <c r="E623" s="10" t="s">
        <v>222</v>
      </c>
      <c r="F623" s="8">
        <v>1.0</v>
      </c>
      <c r="G623" s="10" t="s">
        <v>219</v>
      </c>
      <c r="H623" s="43">
        <v>923763.0</v>
      </c>
      <c r="I623" s="10">
        <v>4.6777388E7</v>
      </c>
      <c r="J623" s="10" t="s">
        <v>42</v>
      </c>
      <c r="K623" s="10" t="s">
        <v>43</v>
      </c>
      <c r="L623" s="8" t="s">
        <v>147</v>
      </c>
      <c r="M623" s="8" t="s">
        <v>118</v>
      </c>
      <c r="N623" s="10" t="s">
        <v>1725</v>
      </c>
      <c r="O623" s="47" t="s">
        <v>737</v>
      </c>
      <c r="P623" s="14">
        <v>0.463194444444444</v>
      </c>
      <c r="Q623" s="14">
        <v>0.544444444444444</v>
      </c>
      <c r="R623" s="14">
        <v>0.463194444444444</v>
      </c>
      <c r="S623" s="14" t="s">
        <v>47</v>
      </c>
      <c r="T623" s="14" t="s">
        <v>47</v>
      </c>
      <c r="U623" s="14" t="s">
        <v>47</v>
      </c>
      <c r="V623" s="14" t="s">
        <v>47</v>
      </c>
      <c r="W623" s="10" t="s">
        <v>1726</v>
      </c>
      <c r="X623" s="15">
        <v>0.0</v>
      </c>
      <c r="Y623" s="15">
        <v>1.0</v>
      </c>
      <c r="Z623" s="15">
        <v>0.0</v>
      </c>
      <c r="AA623" s="10" t="s">
        <v>110</v>
      </c>
      <c r="AB623" s="10" t="s">
        <v>50</v>
      </c>
      <c r="AC623" s="10" t="s">
        <v>51</v>
      </c>
      <c r="AD623" s="10"/>
      <c r="AE623" s="10" t="s">
        <v>104</v>
      </c>
      <c r="AF623" s="8" t="s">
        <v>177</v>
      </c>
      <c r="AG623" s="10"/>
      <c r="AH623" s="16"/>
      <c r="AI623" s="17"/>
      <c r="AJ623" s="44"/>
      <c r="AK623" s="10"/>
      <c r="AL623" s="20" t="str">
        <f>VLOOKUP(G623,[1]Hoja2!P:Q,2,0)</f>
        <v>#ERROR!</v>
      </c>
      <c r="AM623" s="21" t="str">
        <f t="shared" si="5"/>
        <v>IMPUTADO</v>
      </c>
      <c r="AN623" s="21" t="str">
        <f t="shared" si="6"/>
        <v>NO</v>
      </c>
    </row>
    <row r="624" ht="15.75" customHeight="1">
      <c r="A624" s="48">
        <v>45996.0</v>
      </c>
      <c r="B624" s="8" t="str">
        <f t="shared" si="1"/>
        <v>06 A 18</v>
      </c>
      <c r="C624" s="9" t="str">
        <f t="shared" si="2"/>
        <v>10:00 a 12:00</v>
      </c>
      <c r="D624" s="10" t="s">
        <v>178</v>
      </c>
      <c r="E624" s="10" t="s">
        <v>188</v>
      </c>
      <c r="F624" s="8">
        <v>1.0</v>
      </c>
      <c r="G624" s="10" t="s">
        <v>311</v>
      </c>
      <c r="H624" s="43">
        <v>923468.0</v>
      </c>
      <c r="I624" s="10">
        <v>4.6777352E7</v>
      </c>
      <c r="J624" s="10" t="s">
        <v>181</v>
      </c>
      <c r="K624" s="10" t="s">
        <v>54</v>
      </c>
      <c r="L624" s="8"/>
      <c r="M624" s="8"/>
      <c r="N624" s="10" t="s">
        <v>1727</v>
      </c>
      <c r="O624" s="47" t="s">
        <v>883</v>
      </c>
      <c r="P624" s="14">
        <v>0.466666666666667</v>
      </c>
      <c r="Q624" s="14">
        <v>0.479166666666667</v>
      </c>
      <c r="R624" s="14">
        <v>0.467361111111111</v>
      </c>
      <c r="S624" s="14">
        <v>0.470833333333333</v>
      </c>
      <c r="T624" s="14" t="s">
        <v>47</v>
      </c>
      <c r="U624" s="14" t="s">
        <v>47</v>
      </c>
      <c r="V624" s="14" t="s">
        <v>47</v>
      </c>
      <c r="W624" s="10" t="s">
        <v>1728</v>
      </c>
      <c r="X624" s="15">
        <v>0.0</v>
      </c>
      <c r="Y624" s="15">
        <v>0.0</v>
      </c>
      <c r="Z624" s="15">
        <v>0.0</v>
      </c>
      <c r="AA624" s="10" t="s">
        <v>309</v>
      </c>
      <c r="AB624" s="10" t="s">
        <v>50</v>
      </c>
      <c r="AC624" s="10" t="s">
        <v>51</v>
      </c>
      <c r="AD624" s="10"/>
      <c r="AE624" s="10"/>
      <c r="AF624" s="8" t="s">
        <v>52</v>
      </c>
      <c r="AG624" s="10"/>
      <c r="AH624" s="16"/>
      <c r="AI624" s="17"/>
      <c r="AJ624" s="44"/>
      <c r="AK624" s="10"/>
      <c r="AL624" s="20" t="str">
        <f>VLOOKUP(G624,[1]Hoja2!P:Q,2,0)</f>
        <v>#ERROR!</v>
      </c>
      <c r="AM624" s="21" t="str">
        <f t="shared" si="5"/>
        <v>NADA</v>
      </c>
      <c r="AN624" s="21" t="str">
        <f t="shared" si="6"/>
        <v>NO</v>
      </c>
    </row>
    <row r="625" ht="15.75" customHeight="1">
      <c r="A625" s="48">
        <v>45996.0</v>
      </c>
      <c r="B625" s="8" t="str">
        <f t="shared" si="1"/>
        <v>06 A 18</v>
      </c>
      <c r="C625" s="9" t="str">
        <f t="shared" si="2"/>
        <v>10:00 a 12:00</v>
      </c>
      <c r="D625" s="10" t="s">
        <v>178</v>
      </c>
      <c r="E625" s="10" t="s">
        <v>707</v>
      </c>
      <c r="F625" s="8">
        <v>1.0</v>
      </c>
      <c r="G625" s="10" t="s">
        <v>708</v>
      </c>
      <c r="H625" s="43">
        <v>923754.0</v>
      </c>
      <c r="I625" s="10">
        <v>4.6777732E7</v>
      </c>
      <c r="J625" s="10" t="s">
        <v>42</v>
      </c>
      <c r="K625" s="10" t="s">
        <v>44</v>
      </c>
      <c r="L625" s="8"/>
      <c r="M625" s="8"/>
      <c r="N625" s="10" t="s">
        <v>1729</v>
      </c>
      <c r="O625" s="47" t="s">
        <v>532</v>
      </c>
      <c r="P625" s="14">
        <v>0.481944444444444</v>
      </c>
      <c r="Q625" s="14">
        <v>0.504861111111111</v>
      </c>
      <c r="R625" s="14"/>
      <c r="S625" s="14" t="s">
        <v>47</v>
      </c>
      <c r="T625" s="14" t="s">
        <v>47</v>
      </c>
      <c r="U625" s="14" t="s">
        <v>47</v>
      </c>
      <c r="V625" s="14" t="s">
        <v>47</v>
      </c>
      <c r="W625" s="10" t="s">
        <v>1730</v>
      </c>
      <c r="X625" s="15">
        <v>0.0</v>
      </c>
      <c r="Y625" s="15">
        <v>0.0</v>
      </c>
      <c r="Z625" s="15">
        <v>0.0</v>
      </c>
      <c r="AA625" s="10" t="s">
        <v>301</v>
      </c>
      <c r="AB625" s="10" t="s">
        <v>50</v>
      </c>
      <c r="AC625" s="10" t="s">
        <v>51</v>
      </c>
      <c r="AD625" s="10"/>
      <c r="AE625" s="10"/>
      <c r="AF625" s="8" t="s">
        <v>52</v>
      </c>
      <c r="AG625" s="10"/>
      <c r="AH625" s="16"/>
      <c r="AI625" s="17"/>
      <c r="AJ625" s="44"/>
      <c r="AK625" s="10"/>
      <c r="AL625" s="20" t="str">
        <f>VLOOKUP(G625,[1]Hoja2!P:Q,2,0)</f>
        <v>#ERROR!</v>
      </c>
      <c r="AM625" s="21" t="str">
        <f t="shared" si="5"/>
        <v>NADA</v>
      </c>
      <c r="AN625" s="21" t="str">
        <f t="shared" si="6"/>
        <v>NO</v>
      </c>
    </row>
    <row r="626" ht="15.75" customHeight="1">
      <c r="A626" s="48">
        <v>45996.0</v>
      </c>
      <c r="B626" s="8" t="str">
        <f t="shared" si="1"/>
        <v>06 A 18</v>
      </c>
      <c r="C626" s="9" t="str">
        <f t="shared" si="2"/>
        <v>10:00 a 12:00</v>
      </c>
      <c r="D626" s="10" t="s">
        <v>178</v>
      </c>
      <c r="E626" s="10" t="s">
        <v>188</v>
      </c>
      <c r="F626" s="8">
        <v>1.0</v>
      </c>
      <c r="G626" s="10" t="s">
        <v>1394</v>
      </c>
      <c r="H626" s="43">
        <v>923475.0</v>
      </c>
      <c r="I626" s="10">
        <v>4.6777433E7</v>
      </c>
      <c r="J626" s="10" t="s">
        <v>42</v>
      </c>
      <c r="K626" s="10" t="s">
        <v>43</v>
      </c>
      <c r="L626" s="8" t="s">
        <v>106</v>
      </c>
      <c r="M626" s="8"/>
      <c r="N626" s="10" t="s">
        <v>1731</v>
      </c>
      <c r="O626" s="47" t="s">
        <v>46</v>
      </c>
      <c r="P626" s="14">
        <v>0.483333333333333</v>
      </c>
      <c r="Q626" s="14">
        <v>0.485416666666667</v>
      </c>
      <c r="R626" s="14">
        <v>0.483333333333333</v>
      </c>
      <c r="S626" s="14" t="s">
        <v>47</v>
      </c>
      <c r="T626" s="14" t="s">
        <v>47</v>
      </c>
      <c r="U626" s="14" t="s">
        <v>47</v>
      </c>
      <c r="V626" s="14" t="s">
        <v>47</v>
      </c>
      <c r="W626" s="10" t="s">
        <v>1732</v>
      </c>
      <c r="X626" s="15">
        <v>0.0</v>
      </c>
      <c r="Y626" s="15">
        <v>0.0</v>
      </c>
      <c r="Z626" s="15">
        <v>0.0</v>
      </c>
      <c r="AA626" s="10" t="s">
        <v>131</v>
      </c>
      <c r="AB626" s="10" t="s">
        <v>50</v>
      </c>
      <c r="AC626" s="10" t="s">
        <v>51</v>
      </c>
      <c r="AD626" s="10"/>
      <c r="AE626" s="10"/>
      <c r="AF626" s="8" t="s">
        <v>52</v>
      </c>
      <c r="AG626" s="10"/>
      <c r="AH626" s="16"/>
      <c r="AI626" s="17"/>
      <c r="AJ626" s="44"/>
      <c r="AK626" s="10"/>
      <c r="AL626" s="20" t="str">
        <f>VLOOKUP(G626,[1]Hoja2!P:Q,2,0)</f>
        <v>#ERROR!</v>
      </c>
      <c r="AM626" s="21" t="str">
        <f t="shared" si="5"/>
        <v>NADA</v>
      </c>
      <c r="AN626" s="21" t="str">
        <f t="shared" si="6"/>
        <v>NO</v>
      </c>
    </row>
    <row r="627" ht="15.75" customHeight="1">
      <c r="A627" s="48">
        <v>45996.0</v>
      </c>
      <c r="B627" s="8" t="str">
        <f t="shared" si="1"/>
        <v>06 A 18</v>
      </c>
      <c r="C627" s="9" t="str">
        <f t="shared" si="2"/>
        <v>10:00 a 12:00</v>
      </c>
      <c r="D627" s="10" t="s">
        <v>178</v>
      </c>
      <c r="E627" s="10" t="s">
        <v>188</v>
      </c>
      <c r="F627" s="8">
        <v>1.0</v>
      </c>
      <c r="G627" s="10" t="s">
        <v>298</v>
      </c>
      <c r="H627" s="43">
        <v>923772.0</v>
      </c>
      <c r="I627" s="10">
        <v>4.6777656E7</v>
      </c>
      <c r="J627" s="10" t="s">
        <v>42</v>
      </c>
      <c r="K627" s="10" t="s">
        <v>43</v>
      </c>
      <c r="L627" s="8" t="s">
        <v>174</v>
      </c>
      <c r="M627" s="8" t="s">
        <v>118</v>
      </c>
      <c r="N627" s="10" t="s">
        <v>1733</v>
      </c>
      <c r="O627" s="47" t="s">
        <v>68</v>
      </c>
      <c r="P627" s="14">
        <v>0.485416666666667</v>
      </c>
      <c r="Q627" s="14">
        <v>0.557638888888889</v>
      </c>
      <c r="R627" s="14">
        <v>0.485416666666667</v>
      </c>
      <c r="S627" s="14">
        <v>0.536805555555556</v>
      </c>
      <c r="T627" s="14" t="s">
        <v>47</v>
      </c>
      <c r="U627" s="14" t="s">
        <v>47</v>
      </c>
      <c r="V627" s="14" t="s">
        <v>47</v>
      </c>
      <c r="W627" s="10" t="s">
        <v>1734</v>
      </c>
      <c r="X627" s="15">
        <v>0.0</v>
      </c>
      <c r="Y627" s="15">
        <v>1.0</v>
      </c>
      <c r="Z627" s="15">
        <v>0.0</v>
      </c>
      <c r="AA627" s="10" t="s">
        <v>70</v>
      </c>
      <c r="AB627" s="10" t="s">
        <v>50</v>
      </c>
      <c r="AC627" s="10" t="s">
        <v>51</v>
      </c>
      <c r="AD627" s="10"/>
      <c r="AE627" s="10" t="s">
        <v>104</v>
      </c>
      <c r="AF627" s="8" t="s">
        <v>177</v>
      </c>
      <c r="AG627" s="10" t="s">
        <v>52</v>
      </c>
      <c r="AH627" s="16"/>
      <c r="AI627" s="17"/>
      <c r="AJ627" s="44"/>
      <c r="AK627" s="10"/>
      <c r="AL627" s="20" t="str">
        <f>VLOOKUP(G627,[1]Hoja2!P:Q,2,0)</f>
        <v>#ERROR!</v>
      </c>
      <c r="AM627" s="21" t="str">
        <f t="shared" si="5"/>
        <v>IMPUTADO</v>
      </c>
      <c r="AN627" s="21" t="str">
        <f t="shared" si="6"/>
        <v>NO</v>
      </c>
    </row>
    <row r="628" ht="15.75" customHeight="1">
      <c r="A628" s="48">
        <v>45996.0</v>
      </c>
      <c r="B628" s="8" t="str">
        <f t="shared" si="1"/>
        <v>06 A 18</v>
      </c>
      <c r="C628" s="9" t="str">
        <f t="shared" si="2"/>
        <v>10:00 a 12:00</v>
      </c>
      <c r="D628" s="10" t="s">
        <v>178</v>
      </c>
      <c r="E628" s="10" t="s">
        <v>179</v>
      </c>
      <c r="F628" s="8">
        <v>1.0</v>
      </c>
      <c r="G628" s="10" t="s">
        <v>185</v>
      </c>
      <c r="H628" s="43">
        <v>923464.0</v>
      </c>
      <c r="I628" s="10">
        <v>4.6777919E7</v>
      </c>
      <c r="J628" s="10" t="s">
        <v>181</v>
      </c>
      <c r="K628" s="10" t="s">
        <v>458</v>
      </c>
      <c r="L628" s="8"/>
      <c r="M628" s="8" t="s">
        <v>404</v>
      </c>
      <c r="N628" s="10" t="s">
        <v>645</v>
      </c>
      <c r="O628" s="47" t="s">
        <v>476</v>
      </c>
      <c r="P628" s="14">
        <v>0.497222222222222</v>
      </c>
      <c r="Q628" s="14">
        <v>0.520833333333333</v>
      </c>
      <c r="R628" s="14">
        <v>0.51875</v>
      </c>
      <c r="S628" s="14" t="s">
        <v>47</v>
      </c>
      <c r="T628" s="14" t="s">
        <v>47</v>
      </c>
      <c r="U628" s="14" t="s">
        <v>47</v>
      </c>
      <c r="V628" s="14" t="s">
        <v>47</v>
      </c>
      <c r="W628" s="10" t="s">
        <v>1735</v>
      </c>
      <c r="X628" s="15">
        <v>1.0</v>
      </c>
      <c r="Y628" s="15">
        <v>0.0</v>
      </c>
      <c r="Z628" s="15">
        <v>0.0</v>
      </c>
      <c r="AA628" s="10" t="s">
        <v>216</v>
      </c>
      <c r="AB628" s="10" t="s">
        <v>50</v>
      </c>
      <c r="AC628" s="10" t="s">
        <v>71</v>
      </c>
      <c r="AD628" s="10"/>
      <c r="AE628" s="10"/>
      <c r="AF628" s="8" t="s">
        <v>73</v>
      </c>
      <c r="AG628" s="10"/>
      <c r="AH628" s="16"/>
      <c r="AI628" s="17"/>
      <c r="AJ628" s="44"/>
      <c r="AK628" s="10"/>
      <c r="AL628" s="20" t="str">
        <f>VLOOKUP(G628,[1]Hoja2!P:Q,2,0)</f>
        <v>#ERROR!</v>
      </c>
      <c r="AM628" s="21" t="str">
        <f t="shared" si="5"/>
        <v>IMPUTADO</v>
      </c>
      <c r="AN628" s="21" t="str">
        <f t="shared" si="6"/>
        <v>NO</v>
      </c>
    </row>
    <row r="629" ht="15.75" customHeight="1">
      <c r="A629" s="48">
        <v>45996.0</v>
      </c>
      <c r="B629" s="8" t="str">
        <f t="shared" si="1"/>
        <v>06 A 18</v>
      </c>
      <c r="C629" s="9" t="str">
        <f t="shared" si="2"/>
        <v>12:00 a 14:00</v>
      </c>
      <c r="D629" s="10" t="s">
        <v>178</v>
      </c>
      <c r="E629" s="10" t="s">
        <v>179</v>
      </c>
      <c r="F629" s="8">
        <v>1.0</v>
      </c>
      <c r="G629" s="10" t="s">
        <v>749</v>
      </c>
      <c r="H629" s="43">
        <v>923817.0</v>
      </c>
      <c r="I629" s="10">
        <v>4.6778032E7</v>
      </c>
      <c r="J629" s="10" t="s">
        <v>181</v>
      </c>
      <c r="K629" s="10" t="s">
        <v>432</v>
      </c>
      <c r="L629" s="8"/>
      <c r="M629" s="8"/>
      <c r="N629" s="10" t="s">
        <v>1075</v>
      </c>
      <c r="O629" s="47" t="s">
        <v>101</v>
      </c>
      <c r="P629" s="14">
        <v>0.513888888888889</v>
      </c>
      <c r="Q629" s="14">
        <v>0.547916666666667</v>
      </c>
      <c r="R629" s="14">
        <v>0.520138888888889</v>
      </c>
      <c r="S629" s="14" t="s">
        <v>47</v>
      </c>
      <c r="T629" s="14" t="s">
        <v>47</v>
      </c>
      <c r="U629" s="14" t="s">
        <v>47</v>
      </c>
      <c r="V629" s="14" t="s">
        <v>47</v>
      </c>
      <c r="W629" s="10" t="s">
        <v>1736</v>
      </c>
      <c r="X629" s="15">
        <v>0.0</v>
      </c>
      <c r="Y629" s="15">
        <v>0.0</v>
      </c>
      <c r="Z629" s="15">
        <v>0.0</v>
      </c>
      <c r="AA629" s="10" t="s">
        <v>103</v>
      </c>
      <c r="AB629" s="10" t="s">
        <v>50</v>
      </c>
      <c r="AC629" s="10" t="s">
        <v>71</v>
      </c>
      <c r="AD629" s="10"/>
      <c r="AE629" s="10"/>
      <c r="AF629" s="8" t="s">
        <v>52</v>
      </c>
      <c r="AG629" s="10"/>
      <c r="AH629" s="16"/>
      <c r="AI629" s="17"/>
      <c r="AJ629" s="44"/>
      <c r="AK629" s="10"/>
      <c r="AL629" s="20" t="str">
        <f>VLOOKUP(G629,[1]Hoja2!P:Q,2,0)</f>
        <v>#ERROR!</v>
      </c>
      <c r="AM629" s="21" t="str">
        <f t="shared" si="5"/>
        <v>NADA</v>
      </c>
      <c r="AN629" s="21" t="str">
        <f t="shared" si="6"/>
        <v>NO</v>
      </c>
    </row>
    <row r="630" ht="15.75" customHeight="1">
      <c r="A630" s="48">
        <v>45996.0</v>
      </c>
      <c r="B630" s="8" t="str">
        <f t="shared" si="1"/>
        <v>06 A 18</v>
      </c>
      <c r="C630" s="9" t="str">
        <f t="shared" si="2"/>
        <v>12:00 a 14:00</v>
      </c>
      <c r="D630" s="10" t="s">
        <v>178</v>
      </c>
      <c r="E630" s="10" t="s">
        <v>222</v>
      </c>
      <c r="F630" s="8">
        <v>1.0</v>
      </c>
      <c r="G630" s="10" t="s">
        <v>223</v>
      </c>
      <c r="H630" s="43">
        <v>923782.0</v>
      </c>
      <c r="I630" s="10">
        <v>4.6778127E7</v>
      </c>
      <c r="J630" s="10" t="s">
        <v>42</v>
      </c>
      <c r="K630" s="10" t="s">
        <v>43</v>
      </c>
      <c r="L630" s="8" t="s">
        <v>106</v>
      </c>
      <c r="M630" s="8" t="s">
        <v>1141</v>
      </c>
      <c r="N630" s="10" t="s">
        <v>1737</v>
      </c>
      <c r="O630" s="47" t="s">
        <v>389</v>
      </c>
      <c r="P630" s="14">
        <v>0.513888888888889</v>
      </c>
      <c r="Q630" s="14">
        <v>0.596527777777778</v>
      </c>
      <c r="R630" s="14">
        <v>0.513888888888889</v>
      </c>
      <c r="S630" s="14" t="s">
        <v>47</v>
      </c>
      <c r="T630" s="14" t="s">
        <v>47</v>
      </c>
      <c r="U630" s="14" t="s">
        <v>47</v>
      </c>
      <c r="V630" s="14" t="s">
        <v>47</v>
      </c>
      <c r="W630" s="10" t="s">
        <v>1738</v>
      </c>
      <c r="X630" s="15">
        <v>0.0</v>
      </c>
      <c r="Y630" s="15">
        <v>2.0</v>
      </c>
      <c r="Z630" s="15">
        <v>0.0</v>
      </c>
      <c r="AA630" s="10" t="s">
        <v>391</v>
      </c>
      <c r="AB630" s="10" t="s">
        <v>50</v>
      </c>
      <c r="AC630" s="10" t="s">
        <v>51</v>
      </c>
      <c r="AD630" s="10"/>
      <c r="AE630" s="10" t="s">
        <v>375</v>
      </c>
      <c r="AF630" s="8" t="s">
        <v>177</v>
      </c>
      <c r="AG630" s="10"/>
      <c r="AH630" s="16"/>
      <c r="AI630" s="17"/>
      <c r="AJ630" s="44"/>
      <c r="AK630" s="10"/>
      <c r="AL630" s="20" t="str">
        <f>VLOOKUP(G630,[1]Hoja2!P:Q,2,0)</f>
        <v>#ERROR!</v>
      </c>
      <c r="AM630" s="21" t="str">
        <f t="shared" si="5"/>
        <v>IMPUTADO</v>
      </c>
      <c r="AN630" s="21" t="str">
        <f t="shared" si="6"/>
        <v>NO</v>
      </c>
    </row>
    <row r="631" ht="15.75" customHeight="1">
      <c r="A631" s="48">
        <v>45996.0</v>
      </c>
      <c r="B631" s="8" t="str">
        <f t="shared" si="1"/>
        <v>06 A 18</v>
      </c>
      <c r="C631" s="9" t="str">
        <f t="shared" si="2"/>
        <v>12:00 a 14:00</v>
      </c>
      <c r="D631" s="10" t="s">
        <v>178</v>
      </c>
      <c r="E631" s="10" t="s">
        <v>199</v>
      </c>
      <c r="F631" s="8">
        <v>1.0</v>
      </c>
      <c r="G631" s="10" t="s">
        <v>1082</v>
      </c>
      <c r="H631" s="43">
        <v>929958.0</v>
      </c>
      <c r="I631" s="10">
        <v>4.6778179E7</v>
      </c>
      <c r="J631" s="10" t="s">
        <v>86</v>
      </c>
      <c r="K631" s="10" t="s">
        <v>54</v>
      </c>
      <c r="L631" s="8"/>
      <c r="M631" s="8"/>
      <c r="N631" s="10" t="s">
        <v>1739</v>
      </c>
      <c r="O631" s="47" t="s">
        <v>113</v>
      </c>
      <c r="P631" s="14">
        <v>0.515277777777778</v>
      </c>
      <c r="Q631" s="14">
        <v>0.542361111111111</v>
      </c>
      <c r="R631" s="14">
        <v>0.519444444444444</v>
      </c>
      <c r="S631" s="14"/>
      <c r="T631" s="14"/>
      <c r="U631" s="14"/>
      <c r="V631" s="14"/>
      <c r="W631" s="10" t="s">
        <v>1740</v>
      </c>
      <c r="X631" s="15">
        <v>0.0</v>
      </c>
      <c r="Y631" s="15">
        <v>0.0</v>
      </c>
      <c r="Z631" s="15">
        <v>0.0</v>
      </c>
      <c r="AA631" s="10" t="s">
        <v>255</v>
      </c>
      <c r="AB631" s="10" t="s">
        <v>50</v>
      </c>
      <c r="AC631" s="10" t="s">
        <v>51</v>
      </c>
      <c r="AD631" s="10"/>
      <c r="AE631" s="10"/>
      <c r="AF631" s="8" t="s">
        <v>52</v>
      </c>
      <c r="AG631" s="10"/>
      <c r="AH631" s="16"/>
      <c r="AI631" s="17"/>
      <c r="AJ631" s="44"/>
      <c r="AK631" s="10"/>
      <c r="AL631" s="20" t="str">
        <f>VLOOKUP(G631,[1]Hoja2!P:Q,2,0)</f>
        <v>#ERROR!</v>
      </c>
      <c r="AM631" s="21" t="str">
        <f t="shared" si="5"/>
        <v>NADA</v>
      </c>
      <c r="AN631" s="21" t="str">
        <f t="shared" si="6"/>
        <v>NO</v>
      </c>
    </row>
    <row r="632" ht="15.75" customHeight="1">
      <c r="A632" s="48">
        <v>45996.0</v>
      </c>
      <c r="B632" s="8" t="str">
        <f t="shared" si="1"/>
        <v>06 A 18</v>
      </c>
      <c r="C632" s="9" t="str">
        <f t="shared" si="2"/>
        <v>12:00 a 14:00</v>
      </c>
      <c r="D632" s="10" t="s">
        <v>178</v>
      </c>
      <c r="E632" s="10" t="s">
        <v>222</v>
      </c>
      <c r="F632" s="8">
        <v>1.0</v>
      </c>
      <c r="G632" s="10" t="s">
        <v>1105</v>
      </c>
      <c r="H632" s="43">
        <v>923770.0</v>
      </c>
      <c r="I632" s="10">
        <v>4.677814E7</v>
      </c>
      <c r="J632" s="10" t="s">
        <v>42</v>
      </c>
      <c r="K632" s="10" t="s">
        <v>87</v>
      </c>
      <c r="L632" s="8"/>
      <c r="M632" s="8"/>
      <c r="N632" s="10" t="s">
        <v>1741</v>
      </c>
      <c r="O632" s="47" t="s">
        <v>46</v>
      </c>
      <c r="P632" s="14">
        <v>0.515972222222222</v>
      </c>
      <c r="Q632" s="14">
        <v>0.524305555555556</v>
      </c>
      <c r="R632" s="14">
        <v>0.517361111111111</v>
      </c>
      <c r="S632" s="14" t="s">
        <v>47</v>
      </c>
      <c r="T632" s="14" t="s">
        <v>47</v>
      </c>
      <c r="U632" s="14" t="s">
        <v>47</v>
      </c>
      <c r="V632" s="14" t="s">
        <v>47</v>
      </c>
      <c r="W632" s="10" t="s">
        <v>1742</v>
      </c>
      <c r="X632" s="15">
        <v>0.0</v>
      </c>
      <c r="Y632" s="15">
        <v>0.0</v>
      </c>
      <c r="Z632" s="15">
        <v>0.0</v>
      </c>
      <c r="AA632" s="10" t="s">
        <v>131</v>
      </c>
      <c r="AB632" s="10" t="s">
        <v>50</v>
      </c>
      <c r="AC632" s="10" t="s">
        <v>51</v>
      </c>
      <c r="AD632" s="10"/>
      <c r="AE632" s="10"/>
      <c r="AF632" s="8" t="s">
        <v>52</v>
      </c>
      <c r="AG632" s="10"/>
      <c r="AH632" s="16"/>
      <c r="AI632" s="17"/>
      <c r="AJ632" s="44"/>
      <c r="AK632" s="10"/>
      <c r="AL632" s="20" t="str">
        <f>VLOOKUP(G632,[1]Hoja2!P:Q,2,0)</f>
        <v>#ERROR!</v>
      </c>
      <c r="AM632" s="21" t="str">
        <f t="shared" si="5"/>
        <v>NADA</v>
      </c>
      <c r="AN632" s="21" t="str">
        <f t="shared" si="6"/>
        <v>NO</v>
      </c>
    </row>
    <row r="633" ht="15.75" customHeight="1">
      <c r="A633" s="48">
        <v>45996.0</v>
      </c>
      <c r="B633" s="8" t="str">
        <f t="shared" si="1"/>
        <v>06 A 18</v>
      </c>
      <c r="C633" s="9" t="str">
        <f t="shared" si="2"/>
        <v>12:00 a 14:00</v>
      </c>
      <c r="D633" s="10" t="s">
        <v>178</v>
      </c>
      <c r="E633" s="10" t="s">
        <v>179</v>
      </c>
      <c r="F633" s="8">
        <v>1.0</v>
      </c>
      <c r="G633" s="10" t="s">
        <v>749</v>
      </c>
      <c r="H633" s="43"/>
      <c r="I633" s="10">
        <v>4.6778377E7</v>
      </c>
      <c r="J633" s="10" t="s">
        <v>181</v>
      </c>
      <c r="K633" s="10" t="s">
        <v>98</v>
      </c>
      <c r="L633" s="8"/>
      <c r="M633" s="8"/>
      <c r="N633" s="10" t="s">
        <v>1098</v>
      </c>
      <c r="O633" s="47" t="s">
        <v>101</v>
      </c>
      <c r="P633" s="14">
        <v>0.518055555555556</v>
      </c>
      <c r="Q633" s="14"/>
      <c r="R633" s="14"/>
      <c r="S633" s="14"/>
      <c r="T633" s="14"/>
      <c r="U633" s="14"/>
      <c r="V633" s="14"/>
      <c r="W633" s="10" t="s">
        <v>1743</v>
      </c>
      <c r="X633" s="15">
        <v>0.0</v>
      </c>
      <c r="Y633" s="15">
        <v>0.0</v>
      </c>
      <c r="Z633" s="15">
        <v>0.0</v>
      </c>
      <c r="AA633" s="10" t="s">
        <v>103</v>
      </c>
      <c r="AB633" s="10" t="s">
        <v>50</v>
      </c>
      <c r="AC633" s="10" t="s">
        <v>71</v>
      </c>
      <c r="AD633" s="10"/>
      <c r="AE633" s="10"/>
      <c r="AF633" s="8" t="s">
        <v>52</v>
      </c>
      <c r="AG633" s="10"/>
      <c r="AH633" s="16"/>
      <c r="AI633" s="17"/>
      <c r="AJ633" s="44"/>
      <c r="AK633" s="10"/>
      <c r="AL633" s="20" t="str">
        <f>VLOOKUP(G633,[1]Hoja2!P:Q,2,0)</f>
        <v>#ERROR!</v>
      </c>
      <c r="AM633" s="21" t="str">
        <f t="shared" si="5"/>
        <v>NADA</v>
      </c>
      <c r="AN633" s="21" t="str">
        <f t="shared" si="6"/>
        <v>NO</v>
      </c>
    </row>
    <row r="634" ht="15.75" customHeight="1">
      <c r="A634" s="48">
        <v>45996.0</v>
      </c>
      <c r="B634" s="8" t="str">
        <f t="shared" si="1"/>
        <v>06 A 18</v>
      </c>
      <c r="C634" s="9" t="str">
        <f t="shared" si="2"/>
        <v>12:00 a 14:00</v>
      </c>
      <c r="D634" s="10" t="s">
        <v>178</v>
      </c>
      <c r="E634" s="10" t="s">
        <v>222</v>
      </c>
      <c r="F634" s="8">
        <v>1.0</v>
      </c>
      <c r="G634" s="10" t="s">
        <v>219</v>
      </c>
      <c r="H634" s="43">
        <v>923775.0</v>
      </c>
      <c r="I634" s="10">
        <v>4.6778049E7</v>
      </c>
      <c r="J634" s="10" t="s">
        <v>42</v>
      </c>
      <c r="K634" s="10" t="s">
        <v>43</v>
      </c>
      <c r="L634" s="8" t="s">
        <v>44</v>
      </c>
      <c r="M634" s="8"/>
      <c r="N634" s="10" t="s">
        <v>1744</v>
      </c>
      <c r="O634" s="47" t="s">
        <v>670</v>
      </c>
      <c r="P634" s="14">
        <v>0.520138888888889</v>
      </c>
      <c r="Q634" s="14">
        <v>0.531944444444444</v>
      </c>
      <c r="R634" s="14">
        <v>0.520138888888889</v>
      </c>
      <c r="S634" s="14" t="s">
        <v>47</v>
      </c>
      <c r="T634" s="14" t="s">
        <v>47</v>
      </c>
      <c r="U634" s="14" t="s">
        <v>47</v>
      </c>
      <c r="V634" s="14" t="s">
        <v>47</v>
      </c>
      <c r="W634" s="10" t="s">
        <v>1745</v>
      </c>
      <c r="X634" s="15">
        <v>0.0</v>
      </c>
      <c r="Y634" s="15">
        <v>0.0</v>
      </c>
      <c r="Z634" s="15">
        <v>0.0</v>
      </c>
      <c r="AA634" s="10" t="s">
        <v>309</v>
      </c>
      <c r="AB634" s="10" t="s">
        <v>50</v>
      </c>
      <c r="AC634" s="10" t="s">
        <v>51</v>
      </c>
      <c r="AD634" s="10"/>
      <c r="AE634" s="10"/>
      <c r="AF634" s="8" t="s">
        <v>52</v>
      </c>
      <c r="AG634" s="10"/>
      <c r="AH634" s="16"/>
      <c r="AI634" s="17"/>
      <c r="AJ634" s="44"/>
      <c r="AK634" s="10"/>
      <c r="AL634" s="20" t="str">
        <f>VLOOKUP(G634,[1]Hoja2!P:Q,2,0)</f>
        <v>#ERROR!</v>
      </c>
      <c r="AM634" s="21" t="str">
        <f t="shared" si="5"/>
        <v>NADA</v>
      </c>
      <c r="AN634" s="21" t="str">
        <f t="shared" si="6"/>
        <v>NO</v>
      </c>
    </row>
    <row r="635" ht="15.75" customHeight="1">
      <c r="A635" s="48">
        <v>45996.0</v>
      </c>
      <c r="B635" s="8" t="str">
        <f t="shared" si="1"/>
        <v>06 A 18</v>
      </c>
      <c r="C635" s="9" t="str">
        <f t="shared" si="2"/>
        <v>12:00 a 14:00</v>
      </c>
      <c r="D635" s="10" t="s">
        <v>178</v>
      </c>
      <c r="E635" s="10" t="s">
        <v>188</v>
      </c>
      <c r="F635" s="8">
        <v>1.0</v>
      </c>
      <c r="G635" s="10" t="s">
        <v>219</v>
      </c>
      <c r="H635" s="43">
        <v>923780.0</v>
      </c>
      <c r="I635" s="10">
        <v>4.6778208E7</v>
      </c>
      <c r="J635" s="10" t="s">
        <v>42</v>
      </c>
      <c r="K635" s="10" t="s">
        <v>54</v>
      </c>
      <c r="L635" s="8"/>
      <c r="M635" s="8"/>
      <c r="N635" s="10" t="s">
        <v>1746</v>
      </c>
      <c r="O635" s="47" t="s">
        <v>123</v>
      </c>
      <c r="P635" s="14">
        <v>0.528472222222222</v>
      </c>
      <c r="Q635" s="14">
        <v>0.551388888888889</v>
      </c>
      <c r="R635" s="14">
        <v>0.528472222222222</v>
      </c>
      <c r="S635" s="14">
        <v>0.535416666666667</v>
      </c>
      <c r="T635" s="14" t="s">
        <v>47</v>
      </c>
      <c r="U635" s="14" t="s">
        <v>47</v>
      </c>
      <c r="V635" s="14" t="s">
        <v>47</v>
      </c>
      <c r="W635" s="10" t="s">
        <v>1747</v>
      </c>
      <c r="X635" s="15">
        <v>0.0</v>
      </c>
      <c r="Y635" s="15">
        <v>0.0</v>
      </c>
      <c r="Z635" s="15">
        <v>0.0</v>
      </c>
      <c r="AA635" s="10" t="s">
        <v>64</v>
      </c>
      <c r="AB635" s="10" t="s">
        <v>50</v>
      </c>
      <c r="AC635" s="10" t="s">
        <v>51</v>
      </c>
      <c r="AD635" s="10"/>
      <c r="AE635" s="10"/>
      <c r="AF635" s="8" t="s">
        <v>52</v>
      </c>
      <c r="AG635" s="10"/>
      <c r="AH635" s="16"/>
      <c r="AI635" s="17"/>
      <c r="AJ635" s="44"/>
      <c r="AK635" s="10"/>
      <c r="AL635" s="20" t="str">
        <f>VLOOKUP(G635,[1]Hoja2!P:Q,2,0)</f>
        <v>#ERROR!</v>
      </c>
      <c r="AM635" s="21" t="str">
        <f t="shared" si="5"/>
        <v>NADA</v>
      </c>
      <c r="AN635" s="21" t="str">
        <f t="shared" si="6"/>
        <v>NO</v>
      </c>
    </row>
    <row r="636" ht="15.75" customHeight="1">
      <c r="A636" s="48">
        <v>45996.0</v>
      </c>
      <c r="B636" s="8" t="str">
        <f t="shared" si="1"/>
        <v>06 A 18</v>
      </c>
      <c r="C636" s="9" t="str">
        <f t="shared" si="2"/>
        <v>12:00 a 14:00</v>
      </c>
      <c r="D636" s="10" t="s">
        <v>178</v>
      </c>
      <c r="E636" s="10" t="s">
        <v>179</v>
      </c>
      <c r="F636" s="8">
        <v>1.0</v>
      </c>
      <c r="G636" s="10" t="s">
        <v>1748</v>
      </c>
      <c r="H636" s="43">
        <v>923592.0</v>
      </c>
      <c r="I636" s="10">
        <v>4.6778376E7</v>
      </c>
      <c r="J636" s="10" t="s">
        <v>181</v>
      </c>
      <c r="K636" s="10" t="s">
        <v>44</v>
      </c>
      <c r="L636" s="8"/>
      <c r="M636" s="8"/>
      <c r="N636" s="10" t="s">
        <v>1749</v>
      </c>
      <c r="O636" s="47" t="s">
        <v>101</v>
      </c>
      <c r="P636" s="14">
        <v>0.529166666666667</v>
      </c>
      <c r="Q636" s="14">
        <v>0.575694444444444</v>
      </c>
      <c r="R636" s="14"/>
      <c r="S636" s="14" t="s">
        <v>47</v>
      </c>
      <c r="T636" s="14" t="s">
        <v>47</v>
      </c>
      <c r="U636" s="14" t="s">
        <v>47</v>
      </c>
      <c r="V636" s="14" t="s">
        <v>47</v>
      </c>
      <c r="W636" s="10" t="s">
        <v>1750</v>
      </c>
      <c r="X636" s="15">
        <v>0.0</v>
      </c>
      <c r="Y636" s="15">
        <v>0.0</v>
      </c>
      <c r="Z636" s="15">
        <v>0.0</v>
      </c>
      <c r="AA636" s="10" t="s">
        <v>103</v>
      </c>
      <c r="AB636" s="10" t="s">
        <v>50</v>
      </c>
      <c r="AC636" s="10" t="s">
        <v>51</v>
      </c>
      <c r="AD636" s="10"/>
      <c r="AE636" s="10"/>
      <c r="AF636" s="8" t="s">
        <v>52</v>
      </c>
      <c r="AG636" s="10"/>
      <c r="AH636" s="16"/>
      <c r="AI636" s="17"/>
      <c r="AJ636" s="44"/>
      <c r="AK636" s="10"/>
      <c r="AL636" s="20" t="str">
        <f>VLOOKUP(G636,[1]Hoja2!P:Q,2,0)</f>
        <v>#ERROR!</v>
      </c>
      <c r="AM636" s="21" t="str">
        <f t="shared" si="5"/>
        <v>NADA</v>
      </c>
      <c r="AN636" s="21" t="str">
        <f t="shared" si="6"/>
        <v>NO</v>
      </c>
    </row>
    <row r="637" ht="15.75" customHeight="1">
      <c r="A637" s="48">
        <v>45996.0</v>
      </c>
      <c r="B637" s="8" t="str">
        <f t="shared" si="1"/>
        <v>06 A 18</v>
      </c>
      <c r="C637" s="9" t="str">
        <f t="shared" si="2"/>
        <v>12:00 a 14:00</v>
      </c>
      <c r="D637" s="10" t="s">
        <v>178</v>
      </c>
      <c r="E637" s="10" t="s">
        <v>199</v>
      </c>
      <c r="F637" s="8">
        <v>1.0</v>
      </c>
      <c r="G637" s="10" t="s">
        <v>1390</v>
      </c>
      <c r="H637" s="43">
        <v>929713.0</v>
      </c>
      <c r="I637" s="10">
        <v>4.6778409E7</v>
      </c>
      <c r="J637" s="10" t="s">
        <v>86</v>
      </c>
      <c r="K637" s="10" t="s">
        <v>54</v>
      </c>
      <c r="L637" s="8"/>
      <c r="M637" s="8"/>
      <c r="N637" s="10" t="s">
        <v>1751</v>
      </c>
      <c r="O637" s="47" t="s">
        <v>89</v>
      </c>
      <c r="P637" s="14">
        <v>0.530555555555556</v>
      </c>
      <c r="Q637" s="14">
        <v>0.55</v>
      </c>
      <c r="R637" s="14">
        <v>0.539583333333333</v>
      </c>
      <c r="S637" s="14"/>
      <c r="T637" s="14"/>
      <c r="U637" s="14"/>
      <c r="V637" s="14"/>
      <c r="W637" s="10" t="s">
        <v>1752</v>
      </c>
      <c r="X637" s="15">
        <v>0.0</v>
      </c>
      <c r="Y637" s="15">
        <v>0.0</v>
      </c>
      <c r="Z637" s="15">
        <v>0.0</v>
      </c>
      <c r="AA637" s="10" t="s">
        <v>91</v>
      </c>
      <c r="AB637" s="10" t="s">
        <v>50</v>
      </c>
      <c r="AC637" s="10" t="s">
        <v>51</v>
      </c>
      <c r="AD637" s="10"/>
      <c r="AE637" s="10"/>
      <c r="AF637" s="8" t="s">
        <v>52</v>
      </c>
      <c r="AG637" s="10"/>
      <c r="AH637" s="16"/>
      <c r="AI637" s="17"/>
      <c r="AJ637" s="44"/>
      <c r="AK637" s="10"/>
      <c r="AL637" s="20" t="str">
        <f>VLOOKUP(G637,[1]Hoja2!P:Q,2,0)</f>
        <v>#ERROR!</v>
      </c>
      <c r="AM637" s="21" t="str">
        <f t="shared" si="5"/>
        <v>NADA</v>
      </c>
      <c r="AN637" s="21" t="str">
        <f t="shared" si="6"/>
        <v>NO</v>
      </c>
    </row>
    <row r="638" ht="15.75" customHeight="1">
      <c r="A638" s="48">
        <v>45996.0</v>
      </c>
      <c r="B638" s="8" t="str">
        <f t="shared" si="1"/>
        <v>06 A 18</v>
      </c>
      <c r="C638" s="9" t="str">
        <f t="shared" si="2"/>
        <v>12:00 a 14:00</v>
      </c>
      <c r="D638" s="10" t="s">
        <v>178</v>
      </c>
      <c r="E638" s="10" t="s">
        <v>188</v>
      </c>
      <c r="F638" s="8">
        <v>1.0</v>
      </c>
      <c r="G638" s="10" t="s">
        <v>275</v>
      </c>
      <c r="H638" s="43">
        <v>923843.0</v>
      </c>
      <c r="I638" s="10">
        <v>4.6778425E7</v>
      </c>
      <c r="J638" s="10" t="s">
        <v>42</v>
      </c>
      <c r="K638" s="10" t="s">
        <v>43</v>
      </c>
      <c r="L638" s="8" t="s">
        <v>174</v>
      </c>
      <c r="M638" s="8" t="s">
        <v>118</v>
      </c>
      <c r="N638" s="10" t="s">
        <v>1753</v>
      </c>
      <c r="O638" s="47" t="s">
        <v>191</v>
      </c>
      <c r="P638" s="14">
        <v>0.531944444444444</v>
      </c>
      <c r="Q638" s="14">
        <v>0.584722222222222</v>
      </c>
      <c r="R638" s="14">
        <v>0.531944444444444</v>
      </c>
      <c r="S638" s="14"/>
      <c r="T638" s="14"/>
      <c r="U638" s="14"/>
      <c r="V638" s="14"/>
      <c r="W638" s="10" t="s">
        <v>1754</v>
      </c>
      <c r="X638" s="15">
        <v>0.0</v>
      </c>
      <c r="Y638" s="15">
        <v>1.0</v>
      </c>
      <c r="Z638" s="15">
        <v>0.0</v>
      </c>
      <c r="AA638" s="10" t="s">
        <v>730</v>
      </c>
      <c r="AB638" s="10" t="s">
        <v>50</v>
      </c>
      <c r="AC638" s="10" t="s">
        <v>51</v>
      </c>
      <c r="AD638" s="10"/>
      <c r="AE638" s="10" t="s">
        <v>104</v>
      </c>
      <c r="AF638" s="8" t="s">
        <v>177</v>
      </c>
      <c r="AG638" s="10"/>
      <c r="AH638" s="16"/>
      <c r="AI638" s="17"/>
      <c r="AJ638" s="44"/>
      <c r="AK638" s="10"/>
      <c r="AL638" s="20" t="str">
        <f>VLOOKUP(G638,[1]Hoja2!P:Q,2,0)</f>
        <v>#ERROR!</v>
      </c>
      <c r="AM638" s="21" t="str">
        <f t="shared" si="5"/>
        <v>IMPUTADO</v>
      </c>
      <c r="AN638" s="21" t="str">
        <f t="shared" si="6"/>
        <v>NO</v>
      </c>
    </row>
    <row r="639" ht="15.75" customHeight="1">
      <c r="A639" s="48">
        <v>45996.0</v>
      </c>
      <c r="B639" s="8" t="str">
        <f t="shared" si="1"/>
        <v>06 A 18</v>
      </c>
      <c r="C639" s="9" t="str">
        <f t="shared" si="2"/>
        <v>12:00 a 14:00</v>
      </c>
      <c r="D639" s="10" t="s">
        <v>178</v>
      </c>
      <c r="E639" s="10" t="s">
        <v>199</v>
      </c>
      <c r="F639" s="8">
        <v>1.0</v>
      </c>
      <c r="G639" s="10" t="s">
        <v>1082</v>
      </c>
      <c r="H639" s="43">
        <v>929936.0</v>
      </c>
      <c r="I639" s="10">
        <v>4.6778016E7</v>
      </c>
      <c r="J639" s="10" t="s">
        <v>86</v>
      </c>
      <c r="K639" s="10" t="s">
        <v>43</v>
      </c>
      <c r="L639" s="8" t="s">
        <v>106</v>
      </c>
      <c r="M639" s="8"/>
      <c r="N639" s="10" t="s">
        <v>1755</v>
      </c>
      <c r="O639" s="47" t="s">
        <v>484</v>
      </c>
      <c r="P639" s="14">
        <v>0.533333333333333</v>
      </c>
      <c r="Q639" s="14">
        <v>0.567361111111111</v>
      </c>
      <c r="R639" s="14">
        <v>0.527083333333333</v>
      </c>
      <c r="S639" s="14"/>
      <c r="T639" s="14"/>
      <c r="U639" s="14"/>
      <c r="V639" s="14"/>
      <c r="W639" s="10" t="s">
        <v>1756</v>
      </c>
      <c r="X639" s="15">
        <v>0.0</v>
      </c>
      <c r="Y639" s="15">
        <v>0.0</v>
      </c>
      <c r="Z639" s="15">
        <v>0.0</v>
      </c>
      <c r="AA639" s="10" t="s">
        <v>156</v>
      </c>
      <c r="AB639" s="10" t="s">
        <v>50</v>
      </c>
      <c r="AC639" s="10" t="s">
        <v>51</v>
      </c>
      <c r="AD639" s="10"/>
      <c r="AE639" s="10"/>
      <c r="AF639" s="8" t="s">
        <v>52</v>
      </c>
      <c r="AG639" s="10"/>
      <c r="AH639" s="16"/>
      <c r="AI639" s="17"/>
      <c r="AJ639" s="44"/>
      <c r="AK639" s="10"/>
      <c r="AL639" s="20" t="str">
        <f>VLOOKUP(G639,[1]Hoja2!P:Q,2,0)</f>
        <v>#ERROR!</v>
      </c>
      <c r="AM639" s="21" t="str">
        <f t="shared" si="5"/>
        <v>NADA</v>
      </c>
      <c r="AN639" s="21" t="str">
        <f t="shared" si="6"/>
        <v>NO</v>
      </c>
    </row>
    <row r="640" ht="15.75" customHeight="1">
      <c r="A640" s="48">
        <v>45996.0</v>
      </c>
      <c r="B640" s="8" t="str">
        <f t="shared" si="1"/>
        <v>06 A 18</v>
      </c>
      <c r="C640" s="9" t="str">
        <f t="shared" si="2"/>
        <v>12:00 a 14:00</v>
      </c>
      <c r="D640" s="10" t="s">
        <v>178</v>
      </c>
      <c r="E640" s="10" t="s">
        <v>206</v>
      </c>
      <c r="F640" s="8">
        <v>1.0</v>
      </c>
      <c r="G640" s="10" t="s">
        <v>668</v>
      </c>
      <c r="H640" s="43">
        <v>923800.0</v>
      </c>
      <c r="I640" s="10">
        <v>4.6778312E7</v>
      </c>
      <c r="J640" s="10" t="s">
        <v>42</v>
      </c>
      <c r="K640" s="10" t="s">
        <v>43</v>
      </c>
      <c r="L640" s="8" t="s">
        <v>285</v>
      </c>
      <c r="M640" s="8"/>
      <c r="N640" s="10" t="s">
        <v>1757</v>
      </c>
      <c r="O640" s="47" t="s">
        <v>191</v>
      </c>
      <c r="P640" s="14">
        <v>0.534722222222222</v>
      </c>
      <c r="Q640" s="14">
        <v>0.541666666666667</v>
      </c>
      <c r="R640" s="14">
        <v>0.534722222222222</v>
      </c>
      <c r="S640" s="14" t="s">
        <v>47</v>
      </c>
      <c r="T640" s="14" t="s">
        <v>47</v>
      </c>
      <c r="U640" s="14" t="s">
        <v>47</v>
      </c>
      <c r="V640" s="14" t="s">
        <v>47</v>
      </c>
      <c r="W640" s="10" t="s">
        <v>1758</v>
      </c>
      <c r="X640" s="15">
        <v>0.0</v>
      </c>
      <c r="Y640" s="15">
        <v>0.0</v>
      </c>
      <c r="Z640" s="15">
        <v>0.0</v>
      </c>
      <c r="AA640" s="10" t="s">
        <v>301</v>
      </c>
      <c r="AB640" s="10" t="s">
        <v>50</v>
      </c>
      <c r="AC640" s="10" t="s">
        <v>51</v>
      </c>
      <c r="AD640" s="10"/>
      <c r="AE640" s="10" t="s">
        <v>1054</v>
      </c>
      <c r="AF640" s="8" t="s">
        <v>52</v>
      </c>
      <c r="AG640" s="10"/>
      <c r="AH640" s="16"/>
      <c r="AI640" s="17"/>
      <c r="AJ640" s="44"/>
      <c r="AK640" s="10"/>
      <c r="AL640" s="20" t="str">
        <f>VLOOKUP(G640,[1]Hoja2!P:Q,2,0)</f>
        <v>#ERROR!</v>
      </c>
      <c r="AM640" s="21" t="str">
        <f t="shared" si="5"/>
        <v>NADA</v>
      </c>
      <c r="AN640" s="21" t="str">
        <f t="shared" si="6"/>
        <v>NO</v>
      </c>
    </row>
    <row r="641" ht="15.75" customHeight="1">
      <c r="A641" s="48">
        <v>45996.0</v>
      </c>
      <c r="B641" s="8" t="str">
        <f t="shared" si="1"/>
        <v>06 A 18</v>
      </c>
      <c r="C641" s="9" t="str">
        <f t="shared" si="2"/>
        <v>12:00 a 14:00</v>
      </c>
      <c r="D641" s="10" t="s">
        <v>178</v>
      </c>
      <c r="E641" s="10" t="s">
        <v>206</v>
      </c>
      <c r="F641" s="8">
        <v>1.0</v>
      </c>
      <c r="G641" s="10" t="s">
        <v>275</v>
      </c>
      <c r="H641" s="43">
        <v>923849.0</v>
      </c>
      <c r="I641" s="10">
        <v>4.6778483E7</v>
      </c>
      <c r="J641" s="10" t="s">
        <v>42</v>
      </c>
      <c r="K641" s="10" t="s">
        <v>201</v>
      </c>
      <c r="L641" s="8"/>
      <c r="M641" s="8"/>
      <c r="N641" s="10" t="s">
        <v>1759</v>
      </c>
      <c r="O641" s="47" t="s">
        <v>159</v>
      </c>
      <c r="P641" s="14">
        <v>0.534722222222222</v>
      </c>
      <c r="Q641" s="14">
        <v>0.572916666666667</v>
      </c>
      <c r="R641" s="14">
        <v>0.534722222222222</v>
      </c>
      <c r="S641" s="14">
        <v>0.565972222222222</v>
      </c>
      <c r="T641" s="14"/>
      <c r="U641" s="14"/>
      <c r="V641" s="14"/>
      <c r="W641" s="10" t="s">
        <v>1760</v>
      </c>
      <c r="X641" s="15">
        <v>0.0</v>
      </c>
      <c r="Y641" s="15">
        <v>0.0</v>
      </c>
      <c r="Z641" s="15">
        <v>1.0</v>
      </c>
      <c r="AA641" s="10" t="s">
        <v>161</v>
      </c>
      <c r="AB641" s="10" t="s">
        <v>50</v>
      </c>
      <c r="AC641" s="10" t="s">
        <v>51</v>
      </c>
      <c r="AD641" s="10"/>
      <c r="AE641" s="10" t="s">
        <v>1054</v>
      </c>
      <c r="AF641" s="8" t="s">
        <v>52</v>
      </c>
      <c r="AG641" s="10"/>
      <c r="AH641" s="16"/>
      <c r="AI641" s="17"/>
      <c r="AJ641" s="44"/>
      <c r="AK641" s="10"/>
      <c r="AL641" s="20" t="str">
        <f>VLOOKUP(G641,[1]Hoja2!P:Q,2,0)</f>
        <v>#ERROR!</v>
      </c>
      <c r="AM641" s="21" t="str">
        <f t="shared" si="5"/>
        <v>NADA</v>
      </c>
      <c r="AN641" s="21" t="str">
        <f t="shared" si="6"/>
        <v>NO</v>
      </c>
    </row>
    <row r="642" ht="15.75" customHeight="1">
      <c r="A642" s="48">
        <v>45996.0</v>
      </c>
      <c r="B642" s="8" t="str">
        <f t="shared" si="1"/>
        <v>06 A 18</v>
      </c>
      <c r="C642" s="9" t="str">
        <f t="shared" si="2"/>
        <v>12:00 a 14:00</v>
      </c>
      <c r="D642" s="10" t="s">
        <v>178</v>
      </c>
      <c r="E642" s="10" t="s">
        <v>206</v>
      </c>
      <c r="F642" s="8">
        <v>1.0</v>
      </c>
      <c r="G642" s="10" t="s">
        <v>1105</v>
      </c>
      <c r="H642" s="43">
        <v>923804.0</v>
      </c>
      <c r="I642" s="10">
        <v>4.6778575E7</v>
      </c>
      <c r="J642" s="10" t="s">
        <v>42</v>
      </c>
      <c r="K642" s="10" t="s">
        <v>43</v>
      </c>
      <c r="L642" s="8" t="s">
        <v>174</v>
      </c>
      <c r="M642" s="8" t="s">
        <v>118</v>
      </c>
      <c r="N642" s="10" t="s">
        <v>1686</v>
      </c>
      <c r="O642" s="47" t="s">
        <v>640</v>
      </c>
      <c r="P642" s="14">
        <v>0.538194444444444</v>
      </c>
      <c r="Q642" s="14">
        <v>0.561111111111111</v>
      </c>
      <c r="R642" s="14">
        <v>0.538194444444444</v>
      </c>
      <c r="S642" s="14">
        <v>0.540277777777778</v>
      </c>
      <c r="T642" s="14" t="s">
        <v>47</v>
      </c>
      <c r="U642" s="14" t="s">
        <v>47</v>
      </c>
      <c r="V642" s="14" t="s">
        <v>47</v>
      </c>
      <c r="W642" s="10" t="s">
        <v>1761</v>
      </c>
      <c r="X642" s="15">
        <v>0.0</v>
      </c>
      <c r="Y642" s="15">
        <v>1.0</v>
      </c>
      <c r="Z642" s="15">
        <v>1.0</v>
      </c>
      <c r="AA642" s="10" t="s">
        <v>391</v>
      </c>
      <c r="AB642" s="10" t="s">
        <v>50</v>
      </c>
      <c r="AC642" s="10" t="s">
        <v>51</v>
      </c>
      <c r="AD642" s="10"/>
      <c r="AE642" s="10" t="s">
        <v>1054</v>
      </c>
      <c r="AF642" s="8" t="s">
        <v>177</v>
      </c>
      <c r="AG642" s="10"/>
      <c r="AH642" s="16"/>
      <c r="AI642" s="17"/>
      <c r="AJ642" s="44"/>
      <c r="AK642" s="10"/>
      <c r="AL642" s="20" t="str">
        <f>VLOOKUP(G642,[1]Hoja2!P:Q,2,0)</f>
        <v>#ERROR!</v>
      </c>
      <c r="AM642" s="21" t="str">
        <f t="shared" si="5"/>
        <v>IMPUTADO</v>
      </c>
      <c r="AN642" s="21" t="str">
        <f t="shared" si="6"/>
        <v>NO</v>
      </c>
    </row>
    <row r="643" ht="15.75" customHeight="1">
      <c r="A643" s="48">
        <v>45996.0</v>
      </c>
      <c r="B643" s="8" t="str">
        <f t="shared" si="1"/>
        <v>06 A 18</v>
      </c>
      <c r="C643" s="9" t="str">
        <f t="shared" si="2"/>
        <v>12:00 a 14:00</v>
      </c>
      <c r="D643" s="10" t="s">
        <v>178</v>
      </c>
      <c r="E643" s="10" t="s">
        <v>199</v>
      </c>
      <c r="F643" s="8">
        <v>1.0</v>
      </c>
      <c r="G643" s="10" t="s">
        <v>1762</v>
      </c>
      <c r="H643" s="43">
        <v>929960.0</v>
      </c>
      <c r="I643" s="10">
        <v>4.6778677E7</v>
      </c>
      <c r="J643" s="10" t="s">
        <v>86</v>
      </c>
      <c r="K643" s="10" t="s">
        <v>43</v>
      </c>
      <c r="L643" s="8" t="s">
        <v>44</v>
      </c>
      <c r="M643" s="8"/>
      <c r="N643" s="10" t="s">
        <v>1763</v>
      </c>
      <c r="O643" s="47" t="s">
        <v>476</v>
      </c>
      <c r="P643" s="14">
        <v>0.548611111111111</v>
      </c>
      <c r="Q643" s="14">
        <v>0.559722222222222</v>
      </c>
      <c r="R643" s="14">
        <v>0.552083333333333</v>
      </c>
      <c r="S643" s="14"/>
      <c r="T643" s="14"/>
      <c r="U643" s="14"/>
      <c r="V643" s="14"/>
      <c r="W643" s="10" t="s">
        <v>1764</v>
      </c>
      <c r="X643" s="15">
        <v>0.0</v>
      </c>
      <c r="Y643" s="15">
        <v>0.0</v>
      </c>
      <c r="Z643" s="15">
        <v>0.0</v>
      </c>
      <c r="AA643" s="10" t="s">
        <v>478</v>
      </c>
      <c r="AB643" s="10" t="s">
        <v>50</v>
      </c>
      <c r="AC643" s="10" t="s">
        <v>51</v>
      </c>
      <c r="AD643" s="10"/>
      <c r="AE643" s="10"/>
      <c r="AF643" s="8" t="s">
        <v>52</v>
      </c>
      <c r="AG643" s="10"/>
      <c r="AH643" s="16"/>
      <c r="AI643" s="17"/>
      <c r="AJ643" s="44"/>
      <c r="AK643" s="10"/>
      <c r="AL643" s="20" t="str">
        <f>VLOOKUP(G643,[1]Hoja2!P:Q,2,0)</f>
        <v>#ERROR!</v>
      </c>
      <c r="AM643" s="21" t="str">
        <f t="shared" si="5"/>
        <v>NADA</v>
      </c>
      <c r="AN643" s="21" t="str">
        <f t="shared" si="6"/>
        <v>NO</v>
      </c>
    </row>
    <row r="644" ht="15.75" customHeight="1">
      <c r="A644" s="48">
        <v>45996.0</v>
      </c>
      <c r="B644" s="8" t="str">
        <f t="shared" si="1"/>
        <v>06 A 18</v>
      </c>
      <c r="C644" s="9" t="str">
        <f t="shared" si="2"/>
        <v>12:00 a 14:00</v>
      </c>
      <c r="D644" s="10" t="s">
        <v>178</v>
      </c>
      <c r="E644" s="10" t="s">
        <v>654</v>
      </c>
      <c r="F644" s="8">
        <v>1.0</v>
      </c>
      <c r="G644" s="10" t="s">
        <v>1257</v>
      </c>
      <c r="H644" s="43">
        <v>926626.0</v>
      </c>
      <c r="I644" s="10">
        <v>4.6778896E7</v>
      </c>
      <c r="J644" s="10" t="s">
        <v>152</v>
      </c>
      <c r="K644" s="10" t="s">
        <v>43</v>
      </c>
      <c r="L644" s="8" t="s">
        <v>174</v>
      </c>
      <c r="M644" s="8" t="s">
        <v>118</v>
      </c>
      <c r="N644" s="10" t="s">
        <v>1765</v>
      </c>
      <c r="O644" s="47" t="s">
        <v>327</v>
      </c>
      <c r="P644" s="14">
        <v>0.571527777777778</v>
      </c>
      <c r="Q644" s="14">
        <v>0.634027777777778</v>
      </c>
      <c r="R644" s="14">
        <v>0.573611111111111</v>
      </c>
      <c r="S644" s="14"/>
      <c r="T644" s="14"/>
      <c r="U644" s="14"/>
      <c r="V644" s="14"/>
      <c r="W644" s="10" t="s">
        <v>1766</v>
      </c>
      <c r="X644" s="15">
        <v>0.0</v>
      </c>
      <c r="Y644" s="15">
        <v>1.0</v>
      </c>
      <c r="Z644" s="15">
        <v>1.0</v>
      </c>
      <c r="AA644" s="10" t="s">
        <v>329</v>
      </c>
      <c r="AB644" s="10" t="s">
        <v>50</v>
      </c>
      <c r="AC644" s="10" t="s">
        <v>51</v>
      </c>
      <c r="AD644" s="10"/>
      <c r="AE644" s="10" t="s">
        <v>280</v>
      </c>
      <c r="AF644" s="8" t="s">
        <v>177</v>
      </c>
      <c r="AG644" s="10"/>
      <c r="AH644" s="16"/>
      <c r="AI644" s="17"/>
      <c r="AJ644" s="44"/>
      <c r="AK644" s="10"/>
      <c r="AL644" s="20" t="str">
        <f>VLOOKUP(G644,[1]Hoja2!P:Q,2,0)</f>
        <v>#ERROR!</v>
      </c>
      <c r="AM644" s="21" t="str">
        <f t="shared" si="5"/>
        <v>IMPUTADO</v>
      </c>
      <c r="AN644" s="21" t="str">
        <f t="shared" si="6"/>
        <v>NO</v>
      </c>
    </row>
    <row r="645" ht="15.75" customHeight="1">
      <c r="A645" s="48">
        <v>45996.0</v>
      </c>
      <c r="B645" s="8" t="str">
        <f t="shared" si="1"/>
        <v>06 A 18</v>
      </c>
      <c r="C645" s="9" t="str">
        <f t="shared" si="2"/>
        <v>12:00 a 14:00</v>
      </c>
      <c r="D645" s="10" t="s">
        <v>178</v>
      </c>
      <c r="E645" s="10" t="s">
        <v>305</v>
      </c>
      <c r="F645" s="8">
        <v>1.0</v>
      </c>
      <c r="G645" s="10" t="s">
        <v>1767</v>
      </c>
      <c r="H645" s="43">
        <v>923727.0</v>
      </c>
      <c r="I645" s="10">
        <v>4.6779094E7</v>
      </c>
      <c r="J645" s="10" t="s">
        <v>42</v>
      </c>
      <c r="K645" s="10" t="s">
        <v>44</v>
      </c>
      <c r="L645" s="8"/>
      <c r="M645" s="8" t="s">
        <v>44</v>
      </c>
      <c r="N645" s="10" t="s">
        <v>1768</v>
      </c>
      <c r="O645" s="47" t="s">
        <v>56</v>
      </c>
      <c r="P645" s="14">
        <v>0.577777777777778</v>
      </c>
      <c r="Q645" s="14">
        <v>0.65</v>
      </c>
      <c r="R645" s="14">
        <v>0.580555555555556</v>
      </c>
      <c r="S645" s="14" t="s">
        <v>47</v>
      </c>
      <c r="T645" s="14" t="s">
        <v>47</v>
      </c>
      <c r="U645" s="14" t="s">
        <v>47</v>
      </c>
      <c r="V645" s="14" t="s">
        <v>47</v>
      </c>
      <c r="W645" s="10" t="s">
        <v>1769</v>
      </c>
      <c r="X645" s="15">
        <v>0.0</v>
      </c>
      <c r="Y645" s="15">
        <v>2.0</v>
      </c>
      <c r="Z645" s="15">
        <v>0.0</v>
      </c>
      <c r="AA645" s="10" t="s">
        <v>58</v>
      </c>
      <c r="AB645" s="10" t="s">
        <v>50</v>
      </c>
      <c r="AC645" s="10" t="s">
        <v>71</v>
      </c>
      <c r="AD645" s="10"/>
      <c r="AE645" s="10" t="s">
        <v>375</v>
      </c>
      <c r="AF645" s="8" t="s">
        <v>73</v>
      </c>
      <c r="AG645" s="10"/>
      <c r="AH645" s="16"/>
      <c r="AI645" s="17"/>
      <c r="AJ645" s="44"/>
      <c r="AK645" s="10"/>
      <c r="AL645" s="20" t="str">
        <f>VLOOKUP(G645,[1]Hoja2!P:Q,2,0)</f>
        <v>#ERROR!</v>
      </c>
      <c r="AM645" s="21" t="str">
        <f t="shared" si="5"/>
        <v>IMPUTADO</v>
      </c>
      <c r="AN645" s="21" t="str">
        <f t="shared" si="6"/>
        <v>NO</v>
      </c>
    </row>
    <row r="646" ht="15.75" customHeight="1">
      <c r="A646" s="48">
        <v>45996.0</v>
      </c>
      <c r="B646" s="8" t="str">
        <f t="shared" si="1"/>
        <v>06 A 18</v>
      </c>
      <c r="C646" s="9" t="str">
        <f t="shared" si="2"/>
        <v>12:00 a 14:00</v>
      </c>
      <c r="D646" s="10" t="s">
        <v>178</v>
      </c>
      <c r="E646" s="10" t="s">
        <v>188</v>
      </c>
      <c r="F646" s="8">
        <v>1.0</v>
      </c>
      <c r="G646" s="10" t="s">
        <v>1240</v>
      </c>
      <c r="H646" s="43">
        <v>923749.0</v>
      </c>
      <c r="I646" s="10">
        <v>4.6778821E7</v>
      </c>
      <c r="J646" s="10" t="s">
        <v>42</v>
      </c>
      <c r="K646" s="10" t="s">
        <v>201</v>
      </c>
      <c r="L646" s="8"/>
      <c r="M646" s="8"/>
      <c r="N646" s="10" t="s">
        <v>1770</v>
      </c>
      <c r="O646" s="47" t="s">
        <v>56</v>
      </c>
      <c r="P646" s="14">
        <v>0.580555555555556</v>
      </c>
      <c r="Q646" s="14">
        <v>0.609027777777778</v>
      </c>
      <c r="R646" s="14">
        <v>0.607638888888889</v>
      </c>
      <c r="S646" s="14"/>
      <c r="T646" s="14"/>
      <c r="U646" s="14"/>
      <c r="V646" s="14"/>
      <c r="W646" s="10" t="s">
        <v>1771</v>
      </c>
      <c r="X646" s="15">
        <v>0.0</v>
      </c>
      <c r="Y646" s="15">
        <v>0.0</v>
      </c>
      <c r="Z646" s="15">
        <v>0.0</v>
      </c>
      <c r="AA646" s="10" t="s">
        <v>58</v>
      </c>
      <c r="AB646" s="10" t="s">
        <v>50</v>
      </c>
      <c r="AC646" s="10" t="s">
        <v>51</v>
      </c>
      <c r="AD646" s="10"/>
      <c r="AE646" s="10"/>
      <c r="AF646" s="8" t="s">
        <v>52</v>
      </c>
      <c r="AG646" s="10"/>
      <c r="AH646" s="16"/>
      <c r="AI646" s="17"/>
      <c r="AJ646" s="44"/>
      <c r="AK646" s="10"/>
      <c r="AL646" s="20" t="str">
        <f>VLOOKUP(G646,[1]Hoja2!P:Q,2,0)</f>
        <v>#ERROR!</v>
      </c>
      <c r="AM646" s="21" t="str">
        <f t="shared" si="5"/>
        <v>NADA</v>
      </c>
      <c r="AN646" s="21" t="str">
        <f t="shared" si="6"/>
        <v>NO</v>
      </c>
    </row>
    <row r="647" ht="15.75" customHeight="1">
      <c r="A647" s="48">
        <v>45996.0</v>
      </c>
      <c r="B647" s="8" t="str">
        <f t="shared" si="1"/>
        <v>06 A 18</v>
      </c>
      <c r="C647" s="9" t="str">
        <f t="shared" si="2"/>
        <v>14:00 a 16:00</v>
      </c>
      <c r="D647" s="10" t="s">
        <v>178</v>
      </c>
      <c r="E647" s="10" t="s">
        <v>179</v>
      </c>
      <c r="F647" s="8">
        <v>1.0</v>
      </c>
      <c r="G647" s="10" t="s">
        <v>821</v>
      </c>
      <c r="H647" s="43">
        <v>923995.0</v>
      </c>
      <c r="I647" s="10">
        <v>4.6779536E7</v>
      </c>
      <c r="J647" s="10" t="s">
        <v>181</v>
      </c>
      <c r="K647" s="10" t="s">
        <v>44</v>
      </c>
      <c r="L647" s="8"/>
      <c r="M647" s="8" t="s">
        <v>44</v>
      </c>
      <c r="N647" s="10" t="s">
        <v>1772</v>
      </c>
      <c r="O647" s="47" t="s">
        <v>165</v>
      </c>
      <c r="P647" s="14">
        <v>0.608333333333333</v>
      </c>
      <c r="Q647" s="14">
        <v>0.715972222222222</v>
      </c>
      <c r="R647" s="14">
        <v>0.611111111111111</v>
      </c>
      <c r="S647" s="14" t="s">
        <v>47</v>
      </c>
      <c r="T647" s="14" t="s">
        <v>47</v>
      </c>
      <c r="U647" s="14" t="s">
        <v>47</v>
      </c>
      <c r="V647" s="14" t="s">
        <v>47</v>
      </c>
      <c r="W647" s="10" t="s">
        <v>1773</v>
      </c>
      <c r="X647" s="15">
        <v>0.0</v>
      </c>
      <c r="Y647" s="15">
        <v>1.0</v>
      </c>
      <c r="Z647" s="15">
        <v>0.0</v>
      </c>
      <c r="AA647" s="10" t="s">
        <v>167</v>
      </c>
      <c r="AB647" s="10" t="s">
        <v>50</v>
      </c>
      <c r="AC647" s="10" t="s">
        <v>71</v>
      </c>
      <c r="AD647" s="10"/>
      <c r="AE647" s="10" t="s">
        <v>116</v>
      </c>
      <c r="AF647" s="8" t="s">
        <v>73</v>
      </c>
      <c r="AG647" s="10" t="s">
        <v>726</v>
      </c>
      <c r="AH647" s="16"/>
      <c r="AI647" s="17"/>
      <c r="AJ647" s="44"/>
      <c r="AK647" s="10"/>
      <c r="AL647" s="20" t="str">
        <f>VLOOKUP(G647,[1]Hoja2!P:Q,2,0)</f>
        <v>#ERROR!</v>
      </c>
      <c r="AM647" s="21" t="str">
        <f t="shared" si="5"/>
        <v>IMPUTADO</v>
      </c>
      <c r="AN647" s="21" t="str">
        <f t="shared" si="6"/>
        <v>NO</v>
      </c>
    </row>
    <row r="648" ht="15.75" customHeight="1">
      <c r="A648" s="48">
        <v>45996.0</v>
      </c>
      <c r="B648" s="8" t="str">
        <f t="shared" si="1"/>
        <v>06 A 18</v>
      </c>
      <c r="C648" s="9" t="str">
        <f t="shared" si="2"/>
        <v>14:00 a 16:00</v>
      </c>
      <c r="D648" s="10" t="s">
        <v>178</v>
      </c>
      <c r="E648" s="10" t="s">
        <v>206</v>
      </c>
      <c r="F648" s="8">
        <v>1.0</v>
      </c>
      <c r="G648" s="10" t="s">
        <v>811</v>
      </c>
      <c r="H648" s="43">
        <v>923871.0</v>
      </c>
      <c r="I648" s="10">
        <v>4.67796E7</v>
      </c>
      <c r="J648" s="10" t="s">
        <v>42</v>
      </c>
      <c r="K648" s="10" t="s">
        <v>43</v>
      </c>
      <c r="L648" s="8" t="s">
        <v>106</v>
      </c>
      <c r="M648" s="8" t="s">
        <v>839</v>
      </c>
      <c r="N648" s="10" t="s">
        <v>1774</v>
      </c>
      <c r="O648" s="47" t="s">
        <v>917</v>
      </c>
      <c r="P648" s="14">
        <v>0.615972222222222</v>
      </c>
      <c r="Q648" s="14">
        <v>0.663888888888889</v>
      </c>
      <c r="R648" s="14">
        <v>0.615972222222222</v>
      </c>
      <c r="S648" s="14">
        <v>0.652083333333333</v>
      </c>
      <c r="T648" s="14" t="s">
        <v>47</v>
      </c>
      <c r="U648" s="14" t="s">
        <v>47</v>
      </c>
      <c r="V648" s="14" t="s">
        <v>47</v>
      </c>
      <c r="W648" s="10" t="s">
        <v>1775</v>
      </c>
      <c r="X648" s="15">
        <v>0.0</v>
      </c>
      <c r="Y648" s="15">
        <v>1.0</v>
      </c>
      <c r="Z648" s="15">
        <v>0.0</v>
      </c>
      <c r="AA648" s="10" t="s">
        <v>568</v>
      </c>
      <c r="AB648" s="10" t="s">
        <v>50</v>
      </c>
      <c r="AC648" s="10" t="s">
        <v>51</v>
      </c>
      <c r="AD648" s="10" t="s">
        <v>59</v>
      </c>
      <c r="AE648" s="10" t="s">
        <v>116</v>
      </c>
      <c r="AF648" s="8" t="s">
        <v>177</v>
      </c>
      <c r="AG648" s="10"/>
      <c r="AH648" s="16"/>
      <c r="AI648" s="17"/>
      <c r="AJ648" s="44"/>
      <c r="AK648" s="10"/>
      <c r="AL648" s="20" t="str">
        <f>VLOOKUP(G648,[1]Hoja2!P:Q,2,0)</f>
        <v>#ERROR!</v>
      </c>
      <c r="AM648" s="21" t="str">
        <f t="shared" si="5"/>
        <v>IMPUTADO</v>
      </c>
      <c r="AN648" s="21" t="str">
        <f t="shared" si="6"/>
        <v>NO</v>
      </c>
    </row>
    <row r="649" ht="15.75" customHeight="1">
      <c r="A649" s="48">
        <v>45996.0</v>
      </c>
      <c r="B649" s="8" t="str">
        <f t="shared" si="1"/>
        <v>06 A 18</v>
      </c>
      <c r="C649" s="9" t="str">
        <f t="shared" si="2"/>
        <v>14:00 a 16:00</v>
      </c>
      <c r="D649" s="10" t="s">
        <v>178</v>
      </c>
      <c r="E649" s="10" t="s">
        <v>206</v>
      </c>
      <c r="F649" s="8">
        <v>1.0</v>
      </c>
      <c r="G649" s="10" t="s">
        <v>1240</v>
      </c>
      <c r="H649" s="43">
        <v>928929.0</v>
      </c>
      <c r="I649" s="10">
        <v>4.6779499E7</v>
      </c>
      <c r="J649" s="10" t="s">
        <v>42</v>
      </c>
      <c r="K649" s="10" t="s">
        <v>43</v>
      </c>
      <c r="L649" s="8" t="s">
        <v>174</v>
      </c>
      <c r="M649" s="8" t="s">
        <v>118</v>
      </c>
      <c r="N649" s="10" t="s">
        <v>1776</v>
      </c>
      <c r="O649" s="47" t="s">
        <v>56</v>
      </c>
      <c r="P649" s="14">
        <v>0.625694444444444</v>
      </c>
      <c r="Q649" s="14">
        <v>0.682638888888889</v>
      </c>
      <c r="R649" s="14">
        <v>0.625694444444444</v>
      </c>
      <c r="S649" s="14"/>
      <c r="T649" s="14"/>
      <c r="U649" s="14"/>
      <c r="V649" s="14"/>
      <c r="W649" s="10" t="s">
        <v>1777</v>
      </c>
      <c r="X649" s="15">
        <v>0.0</v>
      </c>
      <c r="Y649" s="15">
        <v>1.0</v>
      </c>
      <c r="Z649" s="15">
        <v>0.0</v>
      </c>
      <c r="AA649" s="10" t="s">
        <v>141</v>
      </c>
      <c r="AB649" s="10" t="s">
        <v>50</v>
      </c>
      <c r="AC649" s="10" t="s">
        <v>51</v>
      </c>
      <c r="AD649" s="10"/>
      <c r="AE649" s="10" t="s">
        <v>1054</v>
      </c>
      <c r="AF649" s="8" t="s">
        <v>177</v>
      </c>
      <c r="AG649" s="10"/>
      <c r="AH649" s="16"/>
      <c r="AI649" s="17"/>
      <c r="AJ649" s="44"/>
      <c r="AK649" s="10"/>
      <c r="AL649" s="20" t="str">
        <f>VLOOKUP(G649,[1]Hoja2!P:Q,2,0)</f>
        <v>#ERROR!</v>
      </c>
      <c r="AM649" s="21" t="str">
        <f t="shared" si="5"/>
        <v>IMPUTADO</v>
      </c>
      <c r="AN649" s="21" t="str">
        <f t="shared" si="6"/>
        <v>NO</v>
      </c>
    </row>
    <row r="650" ht="15.75" customHeight="1">
      <c r="A650" s="48">
        <v>45996.0</v>
      </c>
      <c r="B650" s="8" t="str">
        <f t="shared" si="1"/>
        <v>06 A 18</v>
      </c>
      <c r="C650" s="9" t="str">
        <f t="shared" si="2"/>
        <v>14:00 a 16:00</v>
      </c>
      <c r="D650" s="10" t="s">
        <v>178</v>
      </c>
      <c r="E650" s="10" t="s">
        <v>654</v>
      </c>
      <c r="F650" s="8">
        <v>1.0</v>
      </c>
      <c r="G650" s="10" t="s">
        <v>395</v>
      </c>
      <c r="H650" s="43">
        <v>926621.0</v>
      </c>
      <c r="I650" s="10">
        <v>4.6779787E7</v>
      </c>
      <c r="J650" s="10" t="s">
        <v>152</v>
      </c>
      <c r="K650" s="10" t="s">
        <v>43</v>
      </c>
      <c r="L650" s="8" t="s">
        <v>147</v>
      </c>
      <c r="M650" s="8"/>
      <c r="N650" s="10" t="s">
        <v>1778</v>
      </c>
      <c r="O650" s="47" t="s">
        <v>277</v>
      </c>
      <c r="P650" s="14">
        <v>0.627083333333333</v>
      </c>
      <c r="Q650" s="14">
        <v>0.642361111111111</v>
      </c>
      <c r="R650" s="14">
        <v>0.634027777777778</v>
      </c>
      <c r="S650" s="14"/>
      <c r="T650" s="14"/>
      <c r="U650" s="14"/>
      <c r="V650" s="14"/>
      <c r="W650" s="10" t="s">
        <v>1779</v>
      </c>
      <c r="X650" s="15">
        <v>0.0</v>
      </c>
      <c r="Y650" s="15">
        <v>0.0</v>
      </c>
      <c r="Z650" s="15">
        <v>0.0</v>
      </c>
      <c r="AA650" s="10" t="s">
        <v>279</v>
      </c>
      <c r="AB650" s="10" t="s">
        <v>50</v>
      </c>
      <c r="AC650" s="10" t="s">
        <v>51</v>
      </c>
      <c r="AD650" s="10"/>
      <c r="AE650" s="10"/>
      <c r="AF650" s="8" t="s">
        <v>52</v>
      </c>
      <c r="AG650" s="10"/>
      <c r="AH650" s="16"/>
      <c r="AI650" s="17"/>
      <c r="AJ650" s="44"/>
      <c r="AK650" s="10"/>
      <c r="AL650" s="20" t="str">
        <f>VLOOKUP(G650,[1]Hoja2!P:Q,2,0)</f>
        <v>#ERROR!</v>
      </c>
      <c r="AM650" s="21" t="str">
        <f t="shared" si="5"/>
        <v>NADA</v>
      </c>
      <c r="AN650" s="21" t="str">
        <f t="shared" si="6"/>
        <v>NO</v>
      </c>
    </row>
    <row r="651" ht="15.75" customHeight="1">
      <c r="A651" s="48">
        <v>45996.0</v>
      </c>
      <c r="B651" s="8" t="str">
        <f t="shared" si="1"/>
        <v>06 A 18</v>
      </c>
      <c r="C651" s="9" t="str">
        <f t="shared" si="2"/>
        <v>14:00 a 16:00</v>
      </c>
      <c r="D651" s="10" t="s">
        <v>178</v>
      </c>
      <c r="E651" s="10" t="s">
        <v>188</v>
      </c>
      <c r="F651" s="8">
        <v>1.0</v>
      </c>
      <c r="G651" s="10" t="s">
        <v>364</v>
      </c>
      <c r="H651" s="43">
        <v>929369.0</v>
      </c>
      <c r="I651" s="10">
        <v>4.6779E7</v>
      </c>
      <c r="J651" s="10" t="s">
        <v>42</v>
      </c>
      <c r="K651" s="10" t="s">
        <v>43</v>
      </c>
      <c r="L651" s="8" t="s">
        <v>75</v>
      </c>
      <c r="M651" s="8"/>
      <c r="N651" s="10" t="s">
        <v>1780</v>
      </c>
      <c r="O651" s="47" t="s">
        <v>68</v>
      </c>
      <c r="P651" s="14">
        <v>0.631944444444444</v>
      </c>
      <c r="Q651" s="14">
        <v>0.620138888888889</v>
      </c>
      <c r="R651" s="14">
        <v>0.582638888888889</v>
      </c>
      <c r="S651" s="14"/>
      <c r="T651" s="14"/>
      <c r="U651" s="14"/>
      <c r="V651" s="14"/>
      <c r="W651" s="10" t="s">
        <v>1781</v>
      </c>
      <c r="X651" s="15">
        <v>0.0</v>
      </c>
      <c r="Y651" s="15">
        <v>0.0</v>
      </c>
      <c r="Z651" s="15">
        <v>0.0</v>
      </c>
      <c r="AA651" s="10" t="s">
        <v>70</v>
      </c>
      <c r="AB651" s="10" t="s">
        <v>50</v>
      </c>
      <c r="AC651" s="10" t="s">
        <v>51</v>
      </c>
      <c r="AD651" s="10"/>
      <c r="AE651" s="10" t="s">
        <v>1054</v>
      </c>
      <c r="AF651" s="8" t="s">
        <v>52</v>
      </c>
      <c r="AG651" s="10"/>
      <c r="AH651" s="16"/>
      <c r="AI651" s="17"/>
      <c r="AJ651" s="44"/>
      <c r="AK651" s="10"/>
      <c r="AL651" s="20" t="str">
        <f>VLOOKUP(G651,[1]Hoja2!P:Q,2,0)</f>
        <v>#ERROR!</v>
      </c>
      <c r="AM651" s="21" t="str">
        <f t="shared" si="5"/>
        <v>NADA</v>
      </c>
      <c r="AN651" s="21" t="str">
        <f t="shared" si="6"/>
        <v>NO</v>
      </c>
    </row>
    <row r="652" ht="15.75" customHeight="1">
      <c r="A652" s="48">
        <v>45996.0</v>
      </c>
      <c r="B652" s="8" t="str">
        <f t="shared" si="1"/>
        <v>06 A 18</v>
      </c>
      <c r="C652" s="9" t="str">
        <f t="shared" si="2"/>
        <v>14:00 a 16:00</v>
      </c>
      <c r="D652" s="10" t="s">
        <v>178</v>
      </c>
      <c r="E652" s="10" t="s">
        <v>206</v>
      </c>
      <c r="F652" s="8">
        <v>1.0</v>
      </c>
      <c r="G652" s="10" t="s">
        <v>860</v>
      </c>
      <c r="H652" s="43">
        <v>924456.0</v>
      </c>
      <c r="I652" s="10">
        <v>4.677967E7</v>
      </c>
      <c r="J652" s="10" t="s">
        <v>42</v>
      </c>
      <c r="K652" s="10" t="s">
        <v>43</v>
      </c>
      <c r="L652" s="8" t="s">
        <v>624</v>
      </c>
      <c r="M652" s="8"/>
      <c r="N652" s="10" t="s">
        <v>1782</v>
      </c>
      <c r="O652" s="47" t="s">
        <v>144</v>
      </c>
      <c r="P652" s="14">
        <v>0.631944444444444</v>
      </c>
      <c r="Q652" s="14">
        <v>0.843055555555556</v>
      </c>
      <c r="R652" s="14">
        <v>0.631944444444444</v>
      </c>
      <c r="S652" s="14">
        <v>0.631944444444444</v>
      </c>
      <c r="T652" s="14">
        <v>0.813194444444444</v>
      </c>
      <c r="U652" s="14" t="s">
        <v>47</v>
      </c>
      <c r="V652" s="14" t="s">
        <v>47</v>
      </c>
      <c r="W652" s="10" t="s">
        <v>1783</v>
      </c>
      <c r="X652" s="15">
        <v>0.0</v>
      </c>
      <c r="Y652" s="15">
        <v>0.0</v>
      </c>
      <c r="Z652" s="15">
        <v>1.0</v>
      </c>
      <c r="AA652" s="10" t="s">
        <v>146</v>
      </c>
      <c r="AB652" s="10" t="s">
        <v>50</v>
      </c>
      <c r="AC652" s="10" t="s">
        <v>51</v>
      </c>
      <c r="AD652" s="10"/>
      <c r="AE652" s="10" t="s">
        <v>78</v>
      </c>
      <c r="AF652" s="8" t="s">
        <v>52</v>
      </c>
      <c r="AG652" s="10"/>
      <c r="AH652" s="16"/>
      <c r="AI652" s="17"/>
      <c r="AJ652" s="44"/>
      <c r="AK652" s="10"/>
      <c r="AL652" s="20" t="str">
        <f>VLOOKUP(G652,[1]Hoja2!P:Q,2,0)</f>
        <v>#ERROR!</v>
      </c>
      <c r="AM652" s="21" t="str">
        <f t="shared" si="5"/>
        <v>NADA</v>
      </c>
      <c r="AN652" s="21" t="str">
        <f t="shared" si="6"/>
        <v>NO</v>
      </c>
    </row>
    <row r="653" ht="15.75" customHeight="1">
      <c r="A653" s="48">
        <v>45996.0</v>
      </c>
      <c r="B653" s="8" t="str">
        <f t="shared" si="1"/>
        <v>06 A 18</v>
      </c>
      <c r="C653" s="9" t="str">
        <f t="shared" si="2"/>
        <v>14:00 a 16:00</v>
      </c>
      <c r="D653" s="10" t="s">
        <v>178</v>
      </c>
      <c r="E653" s="10" t="s">
        <v>654</v>
      </c>
      <c r="F653" s="8">
        <v>1.0</v>
      </c>
      <c r="G653" s="10" t="s">
        <v>427</v>
      </c>
      <c r="H653" s="43">
        <v>926749.0</v>
      </c>
      <c r="I653" s="10">
        <v>4.6779735E7</v>
      </c>
      <c r="J653" s="10" t="s">
        <v>152</v>
      </c>
      <c r="K653" s="10" t="s">
        <v>174</v>
      </c>
      <c r="L653" s="8"/>
      <c r="M653" s="8"/>
      <c r="N653" s="10" t="s">
        <v>1784</v>
      </c>
      <c r="O653" s="47" t="s">
        <v>494</v>
      </c>
      <c r="P653" s="14">
        <v>0.633333333333333</v>
      </c>
      <c r="Q653" s="14">
        <v>0.686805555555556</v>
      </c>
      <c r="R653" s="14">
        <v>0.623611111111111</v>
      </c>
      <c r="S653" s="14"/>
      <c r="T653" s="14"/>
      <c r="U653" s="14"/>
      <c r="V653" s="14"/>
      <c r="W653" s="10" t="s">
        <v>1785</v>
      </c>
      <c r="X653" s="15">
        <v>0.0</v>
      </c>
      <c r="Y653" s="15">
        <v>0.0</v>
      </c>
      <c r="Z653" s="15">
        <v>0.0</v>
      </c>
      <c r="AA653" s="10" t="s">
        <v>496</v>
      </c>
      <c r="AB653" s="10" t="s">
        <v>50</v>
      </c>
      <c r="AC653" s="10" t="s">
        <v>51</v>
      </c>
      <c r="AD653" s="10"/>
      <c r="AE653" s="10"/>
      <c r="AF653" s="8" t="s">
        <v>52</v>
      </c>
      <c r="AG653" s="10"/>
      <c r="AH653" s="16"/>
      <c r="AI653" s="17"/>
      <c r="AJ653" s="44"/>
      <c r="AK653" s="10"/>
      <c r="AL653" s="20" t="str">
        <f>VLOOKUP(G653,[1]Hoja2!P:Q,2,0)</f>
        <v>#ERROR!</v>
      </c>
      <c r="AM653" s="21" t="str">
        <f t="shared" si="5"/>
        <v>NADA</v>
      </c>
      <c r="AN653" s="21" t="str">
        <f t="shared" si="6"/>
        <v>NO</v>
      </c>
    </row>
    <row r="654" ht="15.75" customHeight="1">
      <c r="A654" s="48">
        <v>45996.0</v>
      </c>
      <c r="B654" s="8" t="str">
        <f t="shared" si="1"/>
        <v>06 A 18</v>
      </c>
      <c r="C654" s="9" t="str">
        <f t="shared" si="2"/>
        <v>14:00 a 16:00</v>
      </c>
      <c r="D654" s="10" t="s">
        <v>178</v>
      </c>
      <c r="E654" s="10" t="s">
        <v>206</v>
      </c>
      <c r="F654" s="8">
        <v>1.0</v>
      </c>
      <c r="G654" s="10" t="s">
        <v>802</v>
      </c>
      <c r="H654" s="43">
        <v>928927.0</v>
      </c>
      <c r="I654" s="10">
        <v>4.6779686E7</v>
      </c>
      <c r="J654" s="10" t="s">
        <v>42</v>
      </c>
      <c r="K654" s="10" t="s">
        <v>87</v>
      </c>
      <c r="L654" s="8"/>
      <c r="M654" s="8"/>
      <c r="N654" s="10" t="s">
        <v>1677</v>
      </c>
      <c r="O654" s="47" t="s">
        <v>68</v>
      </c>
      <c r="P654" s="14">
        <v>0.636111111111111</v>
      </c>
      <c r="Q654" s="14">
        <v>0.661805555555556</v>
      </c>
      <c r="R654" s="14">
        <v>0.620138888888889</v>
      </c>
      <c r="S654" s="14"/>
      <c r="T654" s="14"/>
      <c r="U654" s="14"/>
      <c r="V654" s="14"/>
      <c r="W654" s="10" t="s">
        <v>1786</v>
      </c>
      <c r="X654" s="15">
        <v>0.0</v>
      </c>
      <c r="Y654" s="15">
        <v>0.0</v>
      </c>
      <c r="Z654" s="15">
        <v>0.0</v>
      </c>
      <c r="AA654" s="10" t="s">
        <v>137</v>
      </c>
      <c r="AB654" s="10" t="s">
        <v>50</v>
      </c>
      <c r="AC654" s="10" t="s">
        <v>71</v>
      </c>
      <c r="AD654" s="10"/>
      <c r="AE654" s="10"/>
      <c r="AF654" s="8" t="s">
        <v>52</v>
      </c>
      <c r="AG654" s="10"/>
      <c r="AH654" s="16"/>
      <c r="AI654" s="17"/>
      <c r="AJ654" s="44"/>
      <c r="AK654" s="10"/>
      <c r="AL654" s="20" t="str">
        <f>VLOOKUP(G654,[1]Hoja2!P:Q,2,0)</f>
        <v>#ERROR!</v>
      </c>
      <c r="AM654" s="21" t="str">
        <f t="shared" si="5"/>
        <v>NADA</v>
      </c>
      <c r="AN654" s="21" t="str">
        <f t="shared" si="6"/>
        <v>NO</v>
      </c>
    </row>
    <row r="655" ht="15.75" customHeight="1">
      <c r="A655" s="48">
        <v>45996.0</v>
      </c>
      <c r="B655" s="8" t="str">
        <f t="shared" si="1"/>
        <v>06 A 18</v>
      </c>
      <c r="C655" s="9" t="str">
        <f t="shared" si="2"/>
        <v>14:00 a 16:00</v>
      </c>
      <c r="D655" s="10" t="s">
        <v>178</v>
      </c>
      <c r="E655" s="10" t="s">
        <v>199</v>
      </c>
      <c r="F655" s="8">
        <v>1.0</v>
      </c>
      <c r="G655" s="10" t="s">
        <v>519</v>
      </c>
      <c r="H655" s="43">
        <v>930163.0</v>
      </c>
      <c r="I655" s="10">
        <v>4.6779284E7</v>
      </c>
      <c r="J655" s="10" t="s">
        <v>86</v>
      </c>
      <c r="K655" s="10" t="s">
        <v>43</v>
      </c>
      <c r="L655" s="8" t="s">
        <v>44</v>
      </c>
      <c r="M655" s="8"/>
      <c r="N655" s="10" t="s">
        <v>1787</v>
      </c>
      <c r="O655" s="47" t="s">
        <v>154</v>
      </c>
      <c r="P655" s="14">
        <v>0.638888888888889</v>
      </c>
      <c r="Q655" s="14">
        <v>0.59375</v>
      </c>
      <c r="R655" s="14"/>
      <c r="S655" s="14"/>
      <c r="T655" s="14"/>
      <c r="U655" s="14"/>
      <c r="V655" s="14"/>
      <c r="W655" s="10" t="s">
        <v>1788</v>
      </c>
      <c r="X655" s="15">
        <v>0.0</v>
      </c>
      <c r="Y655" s="15">
        <v>0.0</v>
      </c>
      <c r="Z655" s="15">
        <v>0.0</v>
      </c>
      <c r="AA655" s="10" t="s">
        <v>509</v>
      </c>
      <c r="AB655" s="10" t="s">
        <v>50</v>
      </c>
      <c r="AC655" s="10" t="s">
        <v>51</v>
      </c>
      <c r="AD655" s="10"/>
      <c r="AE655" s="10"/>
      <c r="AF655" s="8" t="s">
        <v>52</v>
      </c>
      <c r="AG655" s="10"/>
      <c r="AH655" s="16"/>
      <c r="AI655" s="17"/>
      <c r="AJ655" s="44"/>
      <c r="AK655" s="10"/>
      <c r="AL655" s="20" t="str">
        <f>VLOOKUP(G655,[1]Hoja2!P:Q,2,0)</f>
        <v>#ERROR!</v>
      </c>
      <c r="AM655" s="21" t="str">
        <f t="shared" si="5"/>
        <v>NADA</v>
      </c>
      <c r="AN655" s="21" t="str">
        <f t="shared" si="6"/>
        <v>NO</v>
      </c>
    </row>
    <row r="656" ht="15.75" customHeight="1">
      <c r="A656" s="48">
        <v>45996.0</v>
      </c>
      <c r="B656" s="8" t="str">
        <f t="shared" si="1"/>
        <v>06 A 18</v>
      </c>
      <c r="C656" s="9" t="str">
        <f t="shared" si="2"/>
        <v>14:00 a 16:00</v>
      </c>
      <c r="D656" s="10" t="s">
        <v>178</v>
      </c>
      <c r="E656" s="10" t="s">
        <v>654</v>
      </c>
      <c r="F656" s="8">
        <v>1.0</v>
      </c>
      <c r="G656" s="10" t="s">
        <v>808</v>
      </c>
      <c r="H656" s="43">
        <v>926694.0</v>
      </c>
      <c r="I656" s="10">
        <v>4.6780474E7</v>
      </c>
      <c r="J656" s="10" t="s">
        <v>152</v>
      </c>
      <c r="K656" s="10" t="s">
        <v>44</v>
      </c>
      <c r="L656" s="8"/>
      <c r="M656" s="8"/>
      <c r="N656" s="10" t="s">
        <v>1789</v>
      </c>
      <c r="O656" s="47" t="s">
        <v>313</v>
      </c>
      <c r="P656" s="14">
        <v>0.644444444444444</v>
      </c>
      <c r="Q656" s="14">
        <v>0.696527777777778</v>
      </c>
      <c r="R656" s="14">
        <v>0.690277777777778</v>
      </c>
      <c r="S656" s="14"/>
      <c r="T656" s="14"/>
      <c r="U656" s="14"/>
      <c r="V656" s="14"/>
      <c r="W656" s="10" t="s">
        <v>1790</v>
      </c>
      <c r="X656" s="15">
        <v>0.0</v>
      </c>
      <c r="Y656" s="15">
        <v>0.0</v>
      </c>
      <c r="Z656" s="15">
        <v>0.0</v>
      </c>
      <c r="AA656" s="10" t="s">
        <v>549</v>
      </c>
      <c r="AB656" s="10" t="s">
        <v>50</v>
      </c>
      <c r="AC656" s="10" t="s">
        <v>51</v>
      </c>
      <c r="AD656" s="10"/>
      <c r="AE656" s="10"/>
      <c r="AF656" s="8" t="s">
        <v>52</v>
      </c>
      <c r="AG656" s="10"/>
      <c r="AH656" s="16"/>
      <c r="AI656" s="17"/>
      <c r="AJ656" s="44"/>
      <c r="AK656" s="10"/>
      <c r="AL656" s="20" t="str">
        <f>VLOOKUP(G656,[1]Hoja2!P:Q,2,0)</f>
        <v>#ERROR!</v>
      </c>
      <c r="AM656" s="21" t="str">
        <f t="shared" si="5"/>
        <v>NADA</v>
      </c>
      <c r="AN656" s="21" t="str">
        <f t="shared" si="6"/>
        <v>NO</v>
      </c>
    </row>
    <row r="657" ht="15.75" customHeight="1">
      <c r="A657" s="48">
        <v>45996.0</v>
      </c>
      <c r="B657" s="8" t="str">
        <f t="shared" si="1"/>
        <v>06 A 18</v>
      </c>
      <c r="C657" s="9" t="str">
        <f t="shared" si="2"/>
        <v>14:00 a 16:00</v>
      </c>
      <c r="D657" s="10" t="s">
        <v>178</v>
      </c>
      <c r="E657" s="10" t="s">
        <v>199</v>
      </c>
      <c r="F657" s="8">
        <v>1.0</v>
      </c>
      <c r="G657" s="10" t="s">
        <v>1487</v>
      </c>
      <c r="H657" s="43">
        <v>930165.0</v>
      </c>
      <c r="I657" s="10">
        <v>4.67799E7</v>
      </c>
      <c r="J657" s="10" t="s">
        <v>86</v>
      </c>
      <c r="K657" s="10" t="s">
        <v>43</v>
      </c>
      <c r="L657" s="8" t="s">
        <v>174</v>
      </c>
      <c r="M657" s="8" t="s">
        <v>118</v>
      </c>
      <c r="N657" s="10" t="s">
        <v>1791</v>
      </c>
      <c r="O657" s="47" t="s">
        <v>113</v>
      </c>
      <c r="P657" s="14">
        <v>0.645138888888889</v>
      </c>
      <c r="Q657" s="14">
        <v>0.656944444444444</v>
      </c>
      <c r="R657" s="14">
        <v>0.642361111111111</v>
      </c>
      <c r="S657" s="14"/>
      <c r="T657" s="14"/>
      <c r="U657" s="14"/>
      <c r="V657" s="14"/>
      <c r="W657" s="10" t="s">
        <v>1792</v>
      </c>
      <c r="X657" s="15">
        <v>0.0</v>
      </c>
      <c r="Y657" s="15">
        <v>1.0</v>
      </c>
      <c r="Z657" s="15">
        <v>0.0</v>
      </c>
      <c r="AA657" s="10" t="s">
        <v>115</v>
      </c>
      <c r="AB657" s="10" t="s">
        <v>50</v>
      </c>
      <c r="AC657" s="10" t="s">
        <v>51</v>
      </c>
      <c r="AD657" s="10"/>
      <c r="AE657" s="10"/>
      <c r="AF657" s="8" t="s">
        <v>177</v>
      </c>
      <c r="AG657" s="10" t="s">
        <v>52</v>
      </c>
      <c r="AH657" s="16"/>
      <c r="AI657" s="17"/>
      <c r="AJ657" s="44"/>
      <c r="AK657" s="10"/>
      <c r="AL657" s="20" t="str">
        <f>VLOOKUP(G657,[1]Hoja2!P:Q,2,0)</f>
        <v>#ERROR!</v>
      </c>
      <c r="AM657" s="21" t="str">
        <f t="shared" si="5"/>
        <v>IMPUTADO</v>
      </c>
      <c r="AN657" s="21" t="str">
        <f t="shared" si="6"/>
        <v>NO</v>
      </c>
    </row>
    <row r="658" ht="15.75" customHeight="1">
      <c r="A658" s="48">
        <v>45996.0</v>
      </c>
      <c r="B658" s="8" t="str">
        <f t="shared" si="1"/>
        <v>06 A 18</v>
      </c>
      <c r="C658" s="9" t="str">
        <f t="shared" si="2"/>
        <v>14:00 a 16:00</v>
      </c>
      <c r="D658" s="10" t="s">
        <v>178</v>
      </c>
      <c r="E658" s="10" t="s">
        <v>199</v>
      </c>
      <c r="F658" s="8">
        <v>1.0</v>
      </c>
      <c r="G658" s="10" t="s">
        <v>1218</v>
      </c>
      <c r="H658" s="43">
        <v>930176.0</v>
      </c>
      <c r="I658" s="10">
        <v>4.6779518E7</v>
      </c>
      <c r="J658" s="10" t="s">
        <v>86</v>
      </c>
      <c r="K658" s="10" t="s">
        <v>43</v>
      </c>
      <c r="L658" s="8" t="s">
        <v>174</v>
      </c>
      <c r="M658" s="8" t="s">
        <v>118</v>
      </c>
      <c r="N658" s="10" t="s">
        <v>1793</v>
      </c>
      <c r="O658" s="47" t="s">
        <v>154</v>
      </c>
      <c r="P658" s="14">
        <v>0.647916666666667</v>
      </c>
      <c r="Q658" s="14">
        <v>0.745138888888889</v>
      </c>
      <c r="R658" s="14">
        <v>0.607638888888889</v>
      </c>
      <c r="S658" s="14"/>
      <c r="T658" s="14"/>
      <c r="U658" s="14"/>
      <c r="V658" s="14"/>
      <c r="W658" s="10" t="s">
        <v>1794</v>
      </c>
      <c r="X658" s="15">
        <v>0.0</v>
      </c>
      <c r="Y658" s="15">
        <v>1.0</v>
      </c>
      <c r="Z658" s="15">
        <v>0.0</v>
      </c>
      <c r="AA658" s="10" t="s">
        <v>509</v>
      </c>
      <c r="AB658" s="10" t="s">
        <v>50</v>
      </c>
      <c r="AC658" s="10" t="s">
        <v>51</v>
      </c>
      <c r="AD658" s="10"/>
      <c r="AE658" s="10"/>
      <c r="AF658" s="8" t="s">
        <v>177</v>
      </c>
      <c r="AG658" s="10"/>
      <c r="AH658" s="16"/>
      <c r="AI658" s="17"/>
      <c r="AJ658" s="44"/>
      <c r="AK658" s="10"/>
      <c r="AL658" s="20" t="str">
        <f>VLOOKUP(G658,[1]Hoja2!P:Q,2,0)</f>
        <v>#ERROR!</v>
      </c>
      <c r="AM658" s="21" t="str">
        <f t="shared" si="5"/>
        <v>IMPUTADO</v>
      </c>
      <c r="AN658" s="21" t="str">
        <f t="shared" si="6"/>
        <v>NO</v>
      </c>
    </row>
    <row r="659" ht="15.75" customHeight="1">
      <c r="A659" s="48">
        <v>45996.0</v>
      </c>
      <c r="B659" s="8" t="str">
        <f t="shared" si="1"/>
        <v>06 A 18</v>
      </c>
      <c r="C659" s="9" t="str">
        <f t="shared" si="2"/>
        <v>14:00 a 16:00</v>
      </c>
      <c r="D659" s="10" t="s">
        <v>178</v>
      </c>
      <c r="E659" s="10" t="s">
        <v>654</v>
      </c>
      <c r="F659" s="8">
        <v>1.0</v>
      </c>
      <c r="G659" s="10" t="s">
        <v>1257</v>
      </c>
      <c r="H659" s="43">
        <v>926688.0</v>
      </c>
      <c r="I659" s="10">
        <v>4.6780466E7</v>
      </c>
      <c r="J659" s="10" t="s">
        <v>152</v>
      </c>
      <c r="K659" s="10" t="s">
        <v>43</v>
      </c>
      <c r="L659" s="8" t="s">
        <v>285</v>
      </c>
      <c r="M659" s="8"/>
      <c r="N659" s="10" t="s">
        <v>286</v>
      </c>
      <c r="O659" s="47" t="s">
        <v>246</v>
      </c>
      <c r="P659" s="14">
        <v>0.653472222222222</v>
      </c>
      <c r="Q659" s="14">
        <v>0.686805555555556</v>
      </c>
      <c r="R659" s="14">
        <v>0.678472222222222</v>
      </c>
      <c r="S659" s="14"/>
      <c r="T659" s="14"/>
      <c r="U659" s="14"/>
      <c r="V659" s="14"/>
      <c r="W659" s="10" t="s">
        <v>1795</v>
      </c>
      <c r="X659" s="15">
        <v>0.0</v>
      </c>
      <c r="Y659" s="15">
        <v>0.0</v>
      </c>
      <c r="Z659" s="15">
        <v>0.0</v>
      </c>
      <c r="AA659" s="10" t="s">
        <v>248</v>
      </c>
      <c r="AB659" s="10" t="s">
        <v>50</v>
      </c>
      <c r="AC659" s="10" t="s">
        <v>51</v>
      </c>
      <c r="AD659" s="10"/>
      <c r="AE659" s="10"/>
      <c r="AF659" s="8" t="s">
        <v>52</v>
      </c>
      <c r="AG659" s="10"/>
      <c r="AH659" s="16"/>
      <c r="AI659" s="17"/>
      <c r="AJ659" s="44"/>
      <c r="AK659" s="10"/>
      <c r="AL659" s="20" t="str">
        <f>VLOOKUP(G659,[1]Hoja2!P:Q,2,0)</f>
        <v>#ERROR!</v>
      </c>
      <c r="AM659" s="21" t="str">
        <f t="shared" si="5"/>
        <v>NADA</v>
      </c>
      <c r="AN659" s="21" t="str">
        <f t="shared" si="6"/>
        <v>NO</v>
      </c>
    </row>
    <row r="660" ht="15.75" customHeight="1">
      <c r="A660" s="48">
        <v>45996.0</v>
      </c>
      <c r="B660" s="8" t="str">
        <f t="shared" si="1"/>
        <v>06 A 18</v>
      </c>
      <c r="C660" s="9" t="str">
        <f t="shared" si="2"/>
        <v>14:00 a 16:00</v>
      </c>
      <c r="D660" s="10" t="s">
        <v>178</v>
      </c>
      <c r="E660" s="10" t="s">
        <v>654</v>
      </c>
      <c r="F660" s="8">
        <v>1.0</v>
      </c>
      <c r="G660" s="10" t="s">
        <v>415</v>
      </c>
      <c r="H660" s="43">
        <v>926745.0</v>
      </c>
      <c r="I660" s="10">
        <v>4.6780755E7</v>
      </c>
      <c r="J660" s="10" t="s">
        <v>152</v>
      </c>
      <c r="K660" s="10" t="s">
        <v>43</v>
      </c>
      <c r="L660" s="8" t="s">
        <v>174</v>
      </c>
      <c r="M660" s="8" t="s">
        <v>118</v>
      </c>
      <c r="N660" s="10" t="s">
        <v>1796</v>
      </c>
      <c r="O660" s="47" t="s">
        <v>277</v>
      </c>
      <c r="P660" s="14">
        <v>0.659722222222222</v>
      </c>
      <c r="Q660" s="14">
        <v>0.729861111111111</v>
      </c>
      <c r="R660" s="14">
        <v>0.69375</v>
      </c>
      <c r="S660" s="14"/>
      <c r="T660" s="14"/>
      <c r="U660" s="14"/>
      <c r="V660" s="14"/>
      <c r="W660" s="10" t="s">
        <v>1797</v>
      </c>
      <c r="X660" s="15">
        <v>0.0</v>
      </c>
      <c r="Y660" s="15">
        <v>1.0</v>
      </c>
      <c r="Z660" s="15">
        <v>1.0</v>
      </c>
      <c r="AA660" s="10" t="s">
        <v>279</v>
      </c>
      <c r="AB660" s="10" t="s">
        <v>50</v>
      </c>
      <c r="AC660" s="10" t="s">
        <v>51</v>
      </c>
      <c r="AD660" s="10"/>
      <c r="AE660" s="10" t="s">
        <v>280</v>
      </c>
      <c r="AF660" s="8" t="s">
        <v>177</v>
      </c>
      <c r="AG660" s="10"/>
      <c r="AH660" s="16"/>
      <c r="AI660" s="17"/>
      <c r="AJ660" s="44"/>
      <c r="AK660" s="10"/>
      <c r="AL660" s="20" t="str">
        <f>VLOOKUP(G660,[1]Hoja2!P:Q,2,0)</f>
        <v>#ERROR!</v>
      </c>
      <c r="AM660" s="21" t="str">
        <f t="shared" si="5"/>
        <v>IMPUTADO</v>
      </c>
      <c r="AN660" s="21" t="str">
        <f t="shared" si="6"/>
        <v>NO</v>
      </c>
    </row>
    <row r="661" ht="15.75" customHeight="1">
      <c r="A661" s="48">
        <v>45996.0</v>
      </c>
      <c r="B661" s="8" t="str">
        <f t="shared" si="1"/>
        <v>06 A 18</v>
      </c>
      <c r="C661" s="9" t="str">
        <f t="shared" si="2"/>
        <v>14:00 a 16:00</v>
      </c>
      <c r="D661" s="10" t="s">
        <v>178</v>
      </c>
      <c r="E661" s="10" t="s">
        <v>654</v>
      </c>
      <c r="F661" s="8">
        <v>1.0</v>
      </c>
      <c r="G661" s="10" t="s">
        <v>863</v>
      </c>
      <c r="H661" s="43">
        <v>926704.0</v>
      </c>
      <c r="I661" s="10">
        <v>4.6780867E7</v>
      </c>
      <c r="J661" s="10" t="s">
        <v>152</v>
      </c>
      <c r="K661" s="10" t="s">
        <v>43</v>
      </c>
      <c r="L661" s="8" t="s">
        <v>106</v>
      </c>
      <c r="M661" s="8"/>
      <c r="N661" s="10" t="s">
        <v>1798</v>
      </c>
      <c r="O661" s="47" t="s">
        <v>228</v>
      </c>
      <c r="P661" s="14">
        <v>0.661805555555556</v>
      </c>
      <c r="Q661" s="14">
        <v>0.707638888888889</v>
      </c>
      <c r="R661" s="14">
        <v>0.703472222222222</v>
      </c>
      <c r="S661" s="14"/>
      <c r="T661" s="14"/>
      <c r="U661" s="14"/>
      <c r="V661" s="14"/>
      <c r="W661" s="10" t="s">
        <v>1799</v>
      </c>
      <c r="X661" s="15">
        <v>0.0</v>
      </c>
      <c r="Y661" s="15">
        <v>0.0</v>
      </c>
      <c r="Z661" s="15">
        <v>0.0</v>
      </c>
      <c r="AA661" s="10" t="s">
        <v>515</v>
      </c>
      <c r="AB661" s="10" t="s">
        <v>50</v>
      </c>
      <c r="AC661" s="10" t="s">
        <v>51</v>
      </c>
      <c r="AD661" s="10"/>
      <c r="AE661" s="10"/>
      <c r="AF661" s="8" t="s">
        <v>52</v>
      </c>
      <c r="AG661" s="10"/>
      <c r="AH661" s="16"/>
      <c r="AI661" s="17"/>
      <c r="AJ661" s="44"/>
      <c r="AK661" s="10"/>
      <c r="AL661" s="20" t="str">
        <f>VLOOKUP(G661,[1]Hoja2!P:Q,2,0)</f>
        <v>#ERROR!</v>
      </c>
      <c r="AM661" s="21" t="str">
        <f t="shared" si="5"/>
        <v>NADA</v>
      </c>
      <c r="AN661" s="21" t="str">
        <f t="shared" si="6"/>
        <v>NO</v>
      </c>
    </row>
    <row r="662" ht="15.75" customHeight="1">
      <c r="A662" s="48">
        <v>45996.0</v>
      </c>
      <c r="B662" s="8" t="str">
        <f t="shared" si="1"/>
        <v>06 A 18</v>
      </c>
      <c r="C662" s="9" t="str">
        <f t="shared" si="2"/>
        <v>14:00 a 16:00</v>
      </c>
      <c r="D662" s="10" t="s">
        <v>178</v>
      </c>
      <c r="E662" s="10" t="s">
        <v>654</v>
      </c>
      <c r="F662" s="8">
        <v>1.0</v>
      </c>
      <c r="G662" s="10" t="s">
        <v>492</v>
      </c>
      <c r="H662" s="43">
        <v>926704.0</v>
      </c>
      <c r="I662" s="10">
        <v>4.6780953E7</v>
      </c>
      <c r="J662" s="10" t="s">
        <v>152</v>
      </c>
      <c r="K662" s="10" t="s">
        <v>43</v>
      </c>
      <c r="L662" s="8" t="s">
        <v>285</v>
      </c>
      <c r="M662" s="8"/>
      <c r="N662" s="10" t="s">
        <v>315</v>
      </c>
      <c r="O662" s="47" t="s">
        <v>246</v>
      </c>
      <c r="P662" s="14">
        <v>0.663194444444444</v>
      </c>
      <c r="Q662" s="14">
        <v>0.715277777777778</v>
      </c>
      <c r="R662" s="14">
        <v>0.705555555555556</v>
      </c>
      <c r="S662" s="14"/>
      <c r="T662" s="14"/>
      <c r="U662" s="14"/>
      <c r="V662" s="14"/>
      <c r="W662" s="10" t="s">
        <v>1800</v>
      </c>
      <c r="X662" s="15">
        <v>0.0</v>
      </c>
      <c r="Y662" s="15">
        <v>0.0</v>
      </c>
      <c r="Z662" s="15">
        <v>1.0</v>
      </c>
      <c r="AA662" s="10" t="s">
        <v>248</v>
      </c>
      <c r="AB662" s="10" t="s">
        <v>50</v>
      </c>
      <c r="AC662" s="10" t="s">
        <v>51</v>
      </c>
      <c r="AD662" s="10"/>
      <c r="AE662" s="10" t="s">
        <v>288</v>
      </c>
      <c r="AF662" s="8" t="s">
        <v>52</v>
      </c>
      <c r="AG662" s="10"/>
      <c r="AH662" s="16"/>
      <c r="AI662" s="17"/>
      <c r="AJ662" s="44"/>
      <c r="AK662" s="10"/>
      <c r="AL662" s="20" t="str">
        <f>VLOOKUP(G662,[1]Hoja2!P:Q,2,0)</f>
        <v>#ERROR!</v>
      </c>
      <c r="AM662" s="21" t="str">
        <f t="shared" si="5"/>
        <v>NADA</v>
      </c>
      <c r="AN662" s="21" t="str">
        <f t="shared" si="6"/>
        <v>NO</v>
      </c>
    </row>
    <row r="663" ht="15.75" customHeight="1">
      <c r="A663" s="48">
        <v>45996.0</v>
      </c>
      <c r="B663" s="8" t="str">
        <f t="shared" si="1"/>
        <v>06 A 18</v>
      </c>
      <c r="C663" s="9" t="str">
        <f t="shared" si="2"/>
        <v>14:00 a 16:00</v>
      </c>
      <c r="D663" s="10" t="s">
        <v>178</v>
      </c>
      <c r="E663" s="10" t="s">
        <v>206</v>
      </c>
      <c r="F663" s="8">
        <v>1.0</v>
      </c>
      <c r="G663" s="10" t="s">
        <v>479</v>
      </c>
      <c r="H663" s="43">
        <v>924213.0</v>
      </c>
      <c r="I663" s="10">
        <v>4.6780103E7</v>
      </c>
      <c r="J663" s="10" t="s">
        <v>42</v>
      </c>
      <c r="K663" s="10" t="s">
        <v>43</v>
      </c>
      <c r="L663" s="8" t="s">
        <v>174</v>
      </c>
      <c r="M663" s="8" t="s">
        <v>118</v>
      </c>
      <c r="N663" s="10" t="s">
        <v>1801</v>
      </c>
      <c r="O663" s="47" t="s">
        <v>144</v>
      </c>
      <c r="P663" s="14">
        <v>0.664583333333333</v>
      </c>
      <c r="Q663" s="14">
        <v>0.686111111111111</v>
      </c>
      <c r="R663" s="14">
        <v>0.664583333333333</v>
      </c>
      <c r="S663" s="14">
        <v>0.665972222222222</v>
      </c>
      <c r="T663" s="14"/>
      <c r="U663" s="14"/>
      <c r="V663" s="14"/>
      <c r="W663" s="10" t="s">
        <v>1802</v>
      </c>
      <c r="X663" s="15">
        <v>0.0</v>
      </c>
      <c r="Y663" s="15">
        <v>1.0</v>
      </c>
      <c r="Z663" s="15">
        <v>0.0</v>
      </c>
      <c r="AA663" s="10" t="s">
        <v>146</v>
      </c>
      <c r="AB663" s="10" t="s">
        <v>50</v>
      </c>
      <c r="AC663" s="10" t="s">
        <v>51</v>
      </c>
      <c r="AD663" s="10"/>
      <c r="AE663" s="10"/>
      <c r="AF663" s="8" t="s">
        <v>177</v>
      </c>
      <c r="AG663" s="10"/>
      <c r="AH663" s="16"/>
      <c r="AI663" s="17"/>
      <c r="AJ663" s="44"/>
      <c r="AK663" s="10"/>
      <c r="AL663" s="20" t="str">
        <f>VLOOKUP(G663,[1]Hoja2!P:Q,2,0)</f>
        <v>#ERROR!</v>
      </c>
      <c r="AM663" s="21" t="str">
        <f t="shared" si="5"/>
        <v>IMPUTADO</v>
      </c>
      <c r="AN663" s="21" t="str">
        <f t="shared" si="6"/>
        <v>NO</v>
      </c>
    </row>
    <row r="664" ht="15.75" customHeight="1">
      <c r="A664" s="48">
        <v>45996.0</v>
      </c>
      <c r="B664" s="8" t="str">
        <f t="shared" si="1"/>
        <v>06 A 18</v>
      </c>
      <c r="C664" s="9" t="str">
        <f t="shared" si="2"/>
        <v>16:00 a 18:00</v>
      </c>
      <c r="D664" s="10" t="s">
        <v>178</v>
      </c>
      <c r="E664" s="10" t="s">
        <v>206</v>
      </c>
      <c r="F664" s="8">
        <v>1.0</v>
      </c>
      <c r="G664" s="10" t="s">
        <v>922</v>
      </c>
      <c r="H664" s="43">
        <v>924209.0</v>
      </c>
      <c r="I664" s="10">
        <v>4.6780516E7</v>
      </c>
      <c r="J664" s="10" t="s">
        <v>42</v>
      </c>
      <c r="K664" s="10" t="s">
        <v>44</v>
      </c>
      <c r="L664" s="8"/>
      <c r="M664" s="8" t="s">
        <v>44</v>
      </c>
      <c r="N664" s="10" t="s">
        <v>1803</v>
      </c>
      <c r="O664" s="47" t="s">
        <v>56</v>
      </c>
      <c r="P664" s="14">
        <v>0.675</v>
      </c>
      <c r="Q664" s="14">
        <v>0.723611111111111</v>
      </c>
      <c r="R664" s="14">
        <v>0.677083333333333</v>
      </c>
      <c r="S664" s="14"/>
      <c r="T664" s="14"/>
      <c r="U664" s="14"/>
      <c r="V664" s="14"/>
      <c r="W664" s="10" t="s">
        <v>1804</v>
      </c>
      <c r="X664" s="15">
        <v>0.0</v>
      </c>
      <c r="Y664" s="15">
        <v>1.0</v>
      </c>
      <c r="Z664" s="15">
        <v>0.0</v>
      </c>
      <c r="AA664" s="10" t="s">
        <v>58</v>
      </c>
      <c r="AB664" s="10" t="s">
        <v>50</v>
      </c>
      <c r="AC664" s="10" t="s">
        <v>71</v>
      </c>
      <c r="AD664" s="10"/>
      <c r="AE664" s="10" t="s">
        <v>116</v>
      </c>
      <c r="AF664" s="8" t="s">
        <v>73</v>
      </c>
      <c r="AG664" s="10"/>
      <c r="AH664" s="16"/>
      <c r="AI664" s="17"/>
      <c r="AJ664" s="44"/>
      <c r="AK664" s="10"/>
      <c r="AL664" s="20" t="str">
        <f>VLOOKUP(G664,[1]Hoja2!P:Q,2,0)</f>
        <v>#ERROR!</v>
      </c>
      <c r="AM664" s="21" t="str">
        <f t="shared" si="5"/>
        <v>IMPUTADO</v>
      </c>
      <c r="AN664" s="21" t="str">
        <f t="shared" si="6"/>
        <v>NO</v>
      </c>
    </row>
    <row r="665" ht="15.75" customHeight="1">
      <c r="A665" s="48">
        <v>45996.0</v>
      </c>
      <c r="B665" s="8" t="str">
        <f t="shared" si="1"/>
        <v>06 A 18</v>
      </c>
      <c r="C665" s="9" t="str">
        <f t="shared" si="2"/>
        <v>16:00 a 18:00</v>
      </c>
      <c r="D665" s="10" t="s">
        <v>178</v>
      </c>
      <c r="E665" s="10" t="s">
        <v>206</v>
      </c>
      <c r="F665" s="8">
        <v>1.0</v>
      </c>
      <c r="G665" s="10" t="s">
        <v>361</v>
      </c>
      <c r="H665" s="43">
        <v>923915.0</v>
      </c>
      <c r="I665" s="10">
        <v>4.678054E7</v>
      </c>
      <c r="J665" s="10" t="s">
        <v>42</v>
      </c>
      <c r="K665" s="10" t="s">
        <v>43</v>
      </c>
      <c r="L665" s="8" t="s">
        <v>147</v>
      </c>
      <c r="M665" s="8"/>
      <c r="N665" s="10" t="s">
        <v>1805</v>
      </c>
      <c r="O665" s="47" t="s">
        <v>135</v>
      </c>
      <c r="P665" s="14">
        <v>0.685416666666667</v>
      </c>
      <c r="Q665" s="14">
        <v>0.6875</v>
      </c>
      <c r="R665" s="14">
        <v>0.685416666666667</v>
      </c>
      <c r="S665" s="14" t="s">
        <v>47</v>
      </c>
      <c r="T665" s="14" t="s">
        <v>47</v>
      </c>
      <c r="U665" s="14" t="s">
        <v>47</v>
      </c>
      <c r="V665" s="14" t="s">
        <v>47</v>
      </c>
      <c r="W665" s="10" t="s">
        <v>1806</v>
      </c>
      <c r="X665" s="15">
        <v>0.0</v>
      </c>
      <c r="Y665" s="15">
        <v>0.0</v>
      </c>
      <c r="Z665" s="15">
        <v>0.0</v>
      </c>
      <c r="AA665" s="10" t="s">
        <v>137</v>
      </c>
      <c r="AB665" s="10" t="s">
        <v>50</v>
      </c>
      <c r="AC665" s="10" t="s">
        <v>51</v>
      </c>
      <c r="AD665" s="10"/>
      <c r="AE665" s="10"/>
      <c r="AF665" s="8" t="s">
        <v>52</v>
      </c>
      <c r="AG665" s="10"/>
      <c r="AH665" s="16"/>
      <c r="AI665" s="17"/>
      <c r="AJ665" s="44"/>
      <c r="AK665" s="10"/>
      <c r="AL665" s="20" t="str">
        <f>VLOOKUP(G665,[1]Hoja2!P:Q,2,0)</f>
        <v>#ERROR!</v>
      </c>
      <c r="AM665" s="21" t="str">
        <f t="shared" si="5"/>
        <v>NADA</v>
      </c>
      <c r="AN665" s="21" t="str">
        <f t="shared" si="6"/>
        <v>NO</v>
      </c>
    </row>
    <row r="666" ht="15.75" customHeight="1">
      <c r="A666" s="48">
        <v>45996.0</v>
      </c>
      <c r="B666" s="8" t="str">
        <f t="shared" si="1"/>
        <v>06 A 18</v>
      </c>
      <c r="C666" s="9" t="str">
        <f t="shared" si="2"/>
        <v>16:00 a 18:00</v>
      </c>
      <c r="D666" s="10" t="s">
        <v>178</v>
      </c>
      <c r="E666" s="10" t="s">
        <v>206</v>
      </c>
      <c r="F666" s="8">
        <v>1.0</v>
      </c>
      <c r="G666" s="10" t="s">
        <v>281</v>
      </c>
      <c r="H666" s="43">
        <v>924447.0</v>
      </c>
      <c r="I666" s="10">
        <v>4.678069E7</v>
      </c>
      <c r="J666" s="10" t="s">
        <v>42</v>
      </c>
      <c r="K666" s="10" t="s">
        <v>54</v>
      </c>
      <c r="L666" s="8"/>
      <c r="M666" s="8"/>
      <c r="N666" s="10" t="s">
        <v>1807</v>
      </c>
      <c r="O666" s="47" t="s">
        <v>46</v>
      </c>
      <c r="P666" s="14">
        <v>0.691666666666667</v>
      </c>
      <c r="Q666" s="14">
        <v>0.738888888888889</v>
      </c>
      <c r="R666" s="14">
        <v>0.692361111111111</v>
      </c>
      <c r="S666" s="14"/>
      <c r="T666" s="14"/>
      <c r="U666" s="14"/>
      <c r="V666" s="14"/>
      <c r="W666" s="10" t="s">
        <v>1808</v>
      </c>
      <c r="X666" s="15">
        <v>0.0</v>
      </c>
      <c r="Y666" s="15">
        <v>0.0</v>
      </c>
      <c r="Z666" s="15">
        <v>0.0</v>
      </c>
      <c r="AA666" s="10" t="s">
        <v>49</v>
      </c>
      <c r="AB666" s="10" t="s">
        <v>50</v>
      </c>
      <c r="AC666" s="10" t="s">
        <v>51</v>
      </c>
      <c r="AD666" s="10"/>
      <c r="AE666" s="10"/>
      <c r="AF666" s="8" t="s">
        <v>52</v>
      </c>
      <c r="AG666" s="10"/>
      <c r="AH666" s="16"/>
      <c r="AI666" s="17"/>
      <c r="AJ666" s="44"/>
      <c r="AK666" s="10"/>
      <c r="AL666" s="20" t="str">
        <f>VLOOKUP(G666,[1]Hoja2!P:Q,2,0)</f>
        <v>#ERROR!</v>
      </c>
      <c r="AM666" s="21" t="str">
        <f t="shared" si="5"/>
        <v>NADA</v>
      </c>
      <c r="AN666" s="21" t="str">
        <f t="shared" si="6"/>
        <v>NO</v>
      </c>
    </row>
    <row r="667" ht="15.75" customHeight="1">
      <c r="A667" s="48">
        <v>45996.0</v>
      </c>
      <c r="B667" s="8" t="str">
        <f t="shared" si="1"/>
        <v>06 A 18</v>
      </c>
      <c r="C667" s="9" t="str">
        <f t="shared" si="2"/>
        <v>16:00 a 18:00</v>
      </c>
      <c r="D667" s="10" t="s">
        <v>178</v>
      </c>
      <c r="E667" s="10" t="s">
        <v>206</v>
      </c>
      <c r="F667" s="8">
        <v>1.0</v>
      </c>
      <c r="G667" s="10" t="s">
        <v>376</v>
      </c>
      <c r="H667" s="43">
        <v>923893.0</v>
      </c>
      <c r="I667" s="10">
        <v>4.6780715E7</v>
      </c>
      <c r="J667" s="10" t="s">
        <v>42</v>
      </c>
      <c r="K667" s="10" t="s">
        <v>43</v>
      </c>
      <c r="L667" s="8" t="s">
        <v>147</v>
      </c>
      <c r="M667" s="8"/>
      <c r="N667" s="10" t="s">
        <v>1809</v>
      </c>
      <c r="O667" s="47" t="s">
        <v>472</v>
      </c>
      <c r="P667" s="14">
        <v>0.69375</v>
      </c>
      <c r="Q667" s="14">
        <v>0.701388888888889</v>
      </c>
      <c r="R667" s="14">
        <v>0.69375</v>
      </c>
      <c r="S667" s="14"/>
      <c r="T667" s="14"/>
      <c r="U667" s="14"/>
      <c r="V667" s="14"/>
      <c r="W667" s="10" t="s">
        <v>1810</v>
      </c>
      <c r="X667" s="15">
        <v>0.0</v>
      </c>
      <c r="Y667" s="15">
        <v>0.0</v>
      </c>
      <c r="Z667" s="15">
        <v>0.0</v>
      </c>
      <c r="AA667" s="10" t="s">
        <v>239</v>
      </c>
      <c r="AB667" s="10" t="s">
        <v>50</v>
      </c>
      <c r="AC667" s="10" t="s">
        <v>51</v>
      </c>
      <c r="AD667" s="10"/>
      <c r="AE667" s="10"/>
      <c r="AF667" s="8" t="s">
        <v>52</v>
      </c>
      <c r="AG667" s="10"/>
      <c r="AH667" s="16"/>
      <c r="AI667" s="17"/>
      <c r="AJ667" s="44"/>
      <c r="AK667" s="10"/>
      <c r="AL667" s="20" t="str">
        <f>VLOOKUP(G667,[1]Hoja2!P:Q,2,0)</f>
        <v>#ERROR!</v>
      </c>
      <c r="AM667" s="21" t="str">
        <f t="shared" si="5"/>
        <v>NADA</v>
      </c>
      <c r="AN667" s="21" t="str">
        <f t="shared" si="6"/>
        <v>NO</v>
      </c>
    </row>
    <row r="668" ht="15.75" customHeight="1">
      <c r="A668" s="48">
        <v>45996.0</v>
      </c>
      <c r="B668" s="8" t="str">
        <f t="shared" si="1"/>
        <v>06 A 18</v>
      </c>
      <c r="C668" s="9" t="str">
        <f t="shared" si="2"/>
        <v>16:00 a 18:00</v>
      </c>
      <c r="D668" s="10" t="s">
        <v>178</v>
      </c>
      <c r="E668" s="10" t="s">
        <v>188</v>
      </c>
      <c r="F668" s="8">
        <v>1.0</v>
      </c>
      <c r="G668" s="10" t="s">
        <v>364</v>
      </c>
      <c r="H668" s="43">
        <v>924446.0</v>
      </c>
      <c r="I668" s="10">
        <v>4.6781191E7</v>
      </c>
      <c r="J668" s="10" t="s">
        <v>42</v>
      </c>
      <c r="K668" s="10" t="s">
        <v>125</v>
      </c>
      <c r="L668" s="8"/>
      <c r="M668" s="8"/>
      <c r="N668" s="10" t="s">
        <v>1811</v>
      </c>
      <c r="O668" s="47" t="s">
        <v>135</v>
      </c>
      <c r="P668" s="14">
        <v>0.711805555555555</v>
      </c>
      <c r="Q668" s="14">
        <v>0.711805555555556</v>
      </c>
      <c r="R668" s="14"/>
      <c r="S668" s="14"/>
      <c r="T668" s="14"/>
      <c r="U668" s="14"/>
      <c r="V668" s="14"/>
      <c r="W668" s="10" t="s">
        <v>1812</v>
      </c>
      <c r="X668" s="15">
        <v>0.0</v>
      </c>
      <c r="Y668" s="15">
        <v>0.0</v>
      </c>
      <c r="Z668" s="15">
        <v>0.0</v>
      </c>
      <c r="AA668" s="10" t="s">
        <v>137</v>
      </c>
      <c r="AB668" s="8" t="s">
        <v>50</v>
      </c>
      <c r="AC668" s="10" t="s">
        <v>51</v>
      </c>
      <c r="AD668" s="10"/>
      <c r="AE668" s="10"/>
      <c r="AF668" s="8" t="s">
        <v>52</v>
      </c>
      <c r="AG668" s="10"/>
      <c r="AH668" s="16"/>
      <c r="AI668" s="17"/>
      <c r="AJ668" s="44"/>
      <c r="AK668" s="10"/>
      <c r="AL668" s="20" t="str">
        <f>VLOOKUP(G668,[1]Hoja2!P:Q,2,0)</f>
        <v>#ERROR!</v>
      </c>
      <c r="AM668" s="21" t="str">
        <f t="shared" si="5"/>
        <v>NADA</v>
      </c>
      <c r="AN668" s="21" t="str">
        <f t="shared" si="6"/>
        <v>NO</v>
      </c>
    </row>
    <row r="669" ht="15.75" customHeight="1">
      <c r="A669" s="48">
        <v>45996.0</v>
      </c>
      <c r="B669" s="8" t="str">
        <f t="shared" si="1"/>
        <v>06 A 18</v>
      </c>
      <c r="C669" s="9" t="str">
        <f t="shared" si="2"/>
        <v>16:00 a 18:00</v>
      </c>
      <c r="D669" s="10" t="s">
        <v>178</v>
      </c>
      <c r="E669" s="10" t="s">
        <v>188</v>
      </c>
      <c r="F669" s="8">
        <v>1.0</v>
      </c>
      <c r="G669" s="10" t="s">
        <v>811</v>
      </c>
      <c r="H669" s="43">
        <v>924544.0</v>
      </c>
      <c r="I669" s="10">
        <v>4.6770828E7</v>
      </c>
      <c r="J669" s="10" t="s">
        <v>42</v>
      </c>
      <c r="K669" s="10" t="s">
        <v>43</v>
      </c>
      <c r="L669" s="8" t="s">
        <v>106</v>
      </c>
      <c r="M669" s="8" t="s">
        <v>244</v>
      </c>
      <c r="N669" s="10" t="s">
        <v>1813</v>
      </c>
      <c r="O669" s="47" t="s">
        <v>62</v>
      </c>
      <c r="P669" s="14">
        <v>0.721527777777778</v>
      </c>
      <c r="Q669" s="14">
        <v>0.770138888888889</v>
      </c>
      <c r="R669" s="14">
        <v>0.721527777777778</v>
      </c>
      <c r="S669" s="14">
        <v>0.763888888888889</v>
      </c>
      <c r="T669" s="14" t="s">
        <v>47</v>
      </c>
      <c r="U669" s="14" t="s">
        <v>47</v>
      </c>
      <c r="V669" s="14" t="s">
        <v>47</v>
      </c>
      <c r="W669" s="10" t="s">
        <v>1814</v>
      </c>
      <c r="X669" s="15">
        <v>0.0</v>
      </c>
      <c r="Y669" s="15">
        <v>1.0</v>
      </c>
      <c r="Z669" s="15">
        <v>0.0</v>
      </c>
      <c r="AA669" s="10" t="s">
        <v>70</v>
      </c>
      <c r="AB669" s="10" t="s">
        <v>50</v>
      </c>
      <c r="AC669" s="10" t="s">
        <v>51</v>
      </c>
      <c r="AD669" s="10"/>
      <c r="AE669" s="10" t="s">
        <v>104</v>
      </c>
      <c r="AF669" s="8" t="s">
        <v>177</v>
      </c>
      <c r="AG669" s="10"/>
      <c r="AH669" s="16"/>
      <c r="AI669" s="17"/>
      <c r="AJ669" s="44"/>
      <c r="AK669" s="10"/>
      <c r="AL669" s="20" t="str">
        <f>VLOOKUP(G669,[1]Hoja2!P:Q,2,0)</f>
        <v>#ERROR!</v>
      </c>
      <c r="AM669" s="21" t="str">
        <f t="shared" si="5"/>
        <v>IMPUTADO</v>
      </c>
      <c r="AN669" s="21" t="str">
        <f t="shared" si="6"/>
        <v>NO</v>
      </c>
    </row>
    <row r="670" ht="15.75" customHeight="1">
      <c r="A670" s="48">
        <v>45996.0</v>
      </c>
      <c r="B670" s="8" t="str">
        <f t="shared" si="1"/>
        <v>06 A 18</v>
      </c>
      <c r="C670" s="9" t="str">
        <f t="shared" si="2"/>
        <v>16:00 a 18:00</v>
      </c>
      <c r="D670" s="10" t="s">
        <v>178</v>
      </c>
      <c r="E670" s="10" t="s">
        <v>188</v>
      </c>
      <c r="F670" s="8">
        <v>1.0</v>
      </c>
      <c r="G670" s="10" t="s">
        <v>922</v>
      </c>
      <c r="H670" s="43"/>
      <c r="I670" s="10">
        <v>4.6771524E7</v>
      </c>
      <c r="J670" s="10" t="s">
        <v>42</v>
      </c>
      <c r="K670" s="10" t="s">
        <v>54</v>
      </c>
      <c r="L670" s="8"/>
      <c r="M670" s="8"/>
      <c r="N670" s="10" t="s">
        <v>1172</v>
      </c>
      <c r="O670" s="47" t="s">
        <v>56</v>
      </c>
      <c r="P670" s="14">
        <v>0.723611111111111</v>
      </c>
      <c r="Q670" s="14"/>
      <c r="R670" s="14"/>
      <c r="S670" s="14"/>
      <c r="T670" s="14"/>
      <c r="U670" s="14"/>
      <c r="V670" s="14"/>
      <c r="W670" s="10" t="s">
        <v>1815</v>
      </c>
      <c r="X670" s="15">
        <v>0.0</v>
      </c>
      <c r="Y670" s="15">
        <v>0.0</v>
      </c>
      <c r="Z670" s="15">
        <v>0.0</v>
      </c>
      <c r="AA670" s="10" t="s">
        <v>58</v>
      </c>
      <c r="AB670" s="10" t="s">
        <v>50</v>
      </c>
      <c r="AC670" s="10" t="s">
        <v>51</v>
      </c>
      <c r="AD670" s="10"/>
      <c r="AE670" s="10"/>
      <c r="AF670" s="8" t="s">
        <v>52</v>
      </c>
      <c r="AG670" s="10"/>
      <c r="AH670" s="16"/>
      <c r="AI670" s="17"/>
      <c r="AJ670" s="44"/>
      <c r="AK670" s="10"/>
      <c r="AL670" s="20" t="str">
        <f>VLOOKUP(G670,[1]Hoja2!P:Q,2,0)</f>
        <v>#ERROR!</v>
      </c>
      <c r="AM670" s="21" t="str">
        <f t="shared" si="5"/>
        <v>NADA</v>
      </c>
      <c r="AN670" s="21" t="str">
        <f t="shared" si="6"/>
        <v>NO</v>
      </c>
    </row>
    <row r="671" ht="15.75" customHeight="1">
      <c r="A671" s="48">
        <v>45996.0</v>
      </c>
      <c r="B671" s="8" t="str">
        <f t="shared" si="1"/>
        <v>06 A 18</v>
      </c>
      <c r="C671" s="9" t="str">
        <f t="shared" si="2"/>
        <v>16:00 a 18:00</v>
      </c>
      <c r="D671" s="10" t="s">
        <v>178</v>
      </c>
      <c r="E671" s="10" t="s">
        <v>199</v>
      </c>
      <c r="F671" s="8">
        <v>1.0</v>
      </c>
      <c r="G671" s="10" t="s">
        <v>519</v>
      </c>
      <c r="H671" s="43">
        <v>924469.0</v>
      </c>
      <c r="I671" s="10">
        <v>4.6781302E7</v>
      </c>
      <c r="J671" s="10" t="s">
        <v>86</v>
      </c>
      <c r="K671" s="10" t="s">
        <v>43</v>
      </c>
      <c r="L671" s="8" t="s">
        <v>147</v>
      </c>
      <c r="M671" s="8"/>
      <c r="N671" s="10" t="s">
        <v>1816</v>
      </c>
      <c r="O671" s="47" t="s">
        <v>101</v>
      </c>
      <c r="P671" s="14">
        <v>0.732638888888889</v>
      </c>
      <c r="Q671" s="14">
        <v>0.832638888888889</v>
      </c>
      <c r="R671" s="14">
        <v>0.732638888888889</v>
      </c>
      <c r="S671" s="14">
        <v>0.786111111111111</v>
      </c>
      <c r="T671" s="14"/>
      <c r="U671" s="14"/>
      <c r="V671" s="14"/>
      <c r="W671" s="10" t="s">
        <v>1817</v>
      </c>
      <c r="X671" s="15">
        <v>0.0</v>
      </c>
      <c r="Y671" s="15">
        <v>0.0</v>
      </c>
      <c r="Z671" s="15">
        <v>0.0</v>
      </c>
      <c r="AA671" s="10" t="s">
        <v>91</v>
      </c>
      <c r="AB671" s="10" t="s">
        <v>50</v>
      </c>
      <c r="AC671" s="10" t="s">
        <v>51</v>
      </c>
      <c r="AD671" s="10"/>
      <c r="AE671" s="10"/>
      <c r="AF671" s="8" t="s">
        <v>52</v>
      </c>
      <c r="AG671" s="10"/>
      <c r="AH671" s="16"/>
      <c r="AI671" s="17"/>
      <c r="AJ671" s="44"/>
      <c r="AK671" s="10"/>
      <c r="AL671" s="20" t="str">
        <f>VLOOKUP(G671,[1]Hoja2!P:Q,2,0)</f>
        <v>#ERROR!</v>
      </c>
      <c r="AM671" s="21" t="str">
        <f t="shared" si="5"/>
        <v>NADA</v>
      </c>
      <c r="AN671" s="21" t="str">
        <f t="shared" si="6"/>
        <v>NO</v>
      </c>
    </row>
    <row r="672" ht="15.75" customHeight="1">
      <c r="A672" s="48">
        <v>45996.0</v>
      </c>
      <c r="B672" s="8" t="str">
        <f t="shared" si="1"/>
        <v>18 A 06</v>
      </c>
      <c r="C672" s="9" t="str">
        <f t="shared" si="2"/>
        <v>18:00 a 20:00</v>
      </c>
      <c r="D672" s="10" t="s">
        <v>868</v>
      </c>
      <c r="E672" s="10" t="s">
        <v>903</v>
      </c>
      <c r="F672" s="8">
        <v>5.0</v>
      </c>
      <c r="G672" s="10" t="s">
        <v>395</v>
      </c>
      <c r="H672" s="43">
        <v>924453.0</v>
      </c>
      <c r="I672" s="10">
        <v>4.6781848E7</v>
      </c>
      <c r="J672" s="10" t="s">
        <v>152</v>
      </c>
      <c r="K672" s="10" t="s">
        <v>44</v>
      </c>
      <c r="L672" s="8"/>
      <c r="M672" s="8"/>
      <c r="N672" s="10" t="s">
        <v>1818</v>
      </c>
      <c r="O672" s="47" t="s">
        <v>277</v>
      </c>
      <c r="P672" s="14">
        <v>0.764583333333333</v>
      </c>
      <c r="Q672" s="14">
        <v>0.779166666666667</v>
      </c>
      <c r="R672" s="14">
        <v>0.772916666666667</v>
      </c>
      <c r="S672" s="14" t="s">
        <v>47</v>
      </c>
      <c r="T672" s="14" t="s">
        <v>47</v>
      </c>
      <c r="U672" s="14" t="s">
        <v>47</v>
      </c>
      <c r="V672" s="14" t="s">
        <v>47</v>
      </c>
      <c r="W672" s="10" t="s">
        <v>1819</v>
      </c>
      <c r="X672" s="15">
        <v>0.0</v>
      </c>
      <c r="Y672" s="15">
        <v>0.0</v>
      </c>
      <c r="Z672" s="15">
        <v>0.0</v>
      </c>
      <c r="AA672" s="10" t="s">
        <v>279</v>
      </c>
      <c r="AB672" s="10" t="s">
        <v>50</v>
      </c>
      <c r="AC672" s="10" t="s">
        <v>51</v>
      </c>
      <c r="AD672" s="10"/>
      <c r="AE672" s="10"/>
      <c r="AF672" s="8" t="s">
        <v>52</v>
      </c>
      <c r="AG672" s="10"/>
      <c r="AH672" s="16"/>
      <c r="AI672" s="17"/>
      <c r="AJ672" s="44"/>
      <c r="AK672" s="10"/>
      <c r="AL672" s="20" t="str">
        <f>VLOOKUP(G672,[1]Hoja2!P:Q,2,0)</f>
        <v>#ERROR!</v>
      </c>
      <c r="AM672" s="21" t="str">
        <f t="shared" si="5"/>
        <v>NADA</v>
      </c>
      <c r="AN672" s="21" t="str">
        <f t="shared" si="6"/>
        <v>NO</v>
      </c>
    </row>
    <row r="673" ht="15.75" customHeight="1">
      <c r="A673" s="48">
        <v>45996.0</v>
      </c>
      <c r="B673" s="8" t="str">
        <f t="shared" si="1"/>
        <v>18 A 06</v>
      </c>
      <c r="C673" s="9" t="str">
        <f t="shared" si="2"/>
        <v>18:00 a 20:00</v>
      </c>
      <c r="D673" s="10" t="s">
        <v>868</v>
      </c>
      <c r="E673" s="10" t="s">
        <v>903</v>
      </c>
      <c r="F673" s="8">
        <v>5.0</v>
      </c>
      <c r="G673" s="10" t="s">
        <v>1257</v>
      </c>
      <c r="H673" s="43">
        <v>924454.0</v>
      </c>
      <c r="I673" s="10">
        <v>4.6782389E7</v>
      </c>
      <c r="J673" s="10" t="s">
        <v>152</v>
      </c>
      <c r="K673" s="10" t="s">
        <v>43</v>
      </c>
      <c r="L673" s="8" t="s">
        <v>44</v>
      </c>
      <c r="M673" s="8" t="s">
        <v>44</v>
      </c>
      <c r="N673" s="10" t="s">
        <v>1820</v>
      </c>
      <c r="O673" s="47" t="s">
        <v>246</v>
      </c>
      <c r="P673" s="14">
        <v>0.777083333333333</v>
      </c>
      <c r="Q673" s="14">
        <v>0.871527777777778</v>
      </c>
      <c r="R673" s="14">
        <v>0.777083333333333</v>
      </c>
      <c r="S673" s="14" t="s">
        <v>47</v>
      </c>
      <c r="T673" s="14" t="s">
        <v>47</v>
      </c>
      <c r="U673" s="14" t="s">
        <v>47</v>
      </c>
      <c r="V673" s="14" t="s">
        <v>47</v>
      </c>
      <c r="W673" s="10" t="s">
        <v>1821</v>
      </c>
      <c r="X673" s="15">
        <v>0.0</v>
      </c>
      <c r="Y673" s="15">
        <v>1.0</v>
      </c>
      <c r="Z673" s="15">
        <v>0.0</v>
      </c>
      <c r="AA673" s="10" t="s">
        <v>248</v>
      </c>
      <c r="AB673" s="10" t="s">
        <v>50</v>
      </c>
      <c r="AC673" s="10" t="s">
        <v>330</v>
      </c>
      <c r="AD673" s="10"/>
      <c r="AE673" s="10" t="s">
        <v>116</v>
      </c>
      <c r="AF673" s="8" t="s">
        <v>440</v>
      </c>
      <c r="AG673" s="10"/>
      <c r="AH673" s="16"/>
      <c r="AI673" s="17"/>
      <c r="AJ673" s="44"/>
      <c r="AK673" s="10"/>
      <c r="AL673" s="20" t="str">
        <f>VLOOKUP(G673,[1]Hoja2!P:Q,2,0)</f>
        <v>#ERROR!</v>
      </c>
      <c r="AM673" s="21" t="str">
        <f t="shared" si="5"/>
        <v>IMPUTADO</v>
      </c>
      <c r="AN673" s="21" t="str">
        <f t="shared" si="6"/>
        <v>NO</v>
      </c>
    </row>
    <row r="674" ht="15.75" customHeight="1">
      <c r="A674" s="48">
        <v>45996.0</v>
      </c>
      <c r="B674" s="8" t="str">
        <f t="shared" si="1"/>
        <v>18 A 06</v>
      </c>
      <c r="C674" s="9" t="str">
        <f t="shared" si="2"/>
        <v>18:00 a 20:00</v>
      </c>
      <c r="D674" s="10" t="s">
        <v>868</v>
      </c>
      <c r="E674" s="10" t="s">
        <v>879</v>
      </c>
      <c r="F674" s="8">
        <v>5.0</v>
      </c>
      <c r="G674" s="10" t="s">
        <v>821</v>
      </c>
      <c r="H674" s="43">
        <v>924468.0</v>
      </c>
      <c r="I674" s="10">
        <v>4.6781998E7</v>
      </c>
      <c r="J674" s="10" t="s">
        <v>181</v>
      </c>
      <c r="K674" s="10" t="s">
        <v>43</v>
      </c>
      <c r="L674" s="8" t="s">
        <v>285</v>
      </c>
      <c r="M674" s="8"/>
      <c r="N674" s="10" t="s">
        <v>1822</v>
      </c>
      <c r="O674" s="47" t="s">
        <v>101</v>
      </c>
      <c r="P674" s="14">
        <v>0.78125</v>
      </c>
      <c r="Q674" s="14">
        <v>0.798611111111111</v>
      </c>
      <c r="R674" s="14">
        <v>0.78125</v>
      </c>
      <c r="S674" s="14">
        <v>0.793055555555556</v>
      </c>
      <c r="T674" s="14" t="s">
        <v>47</v>
      </c>
      <c r="U674" s="14" t="s">
        <v>47</v>
      </c>
      <c r="V674" s="14" t="s">
        <v>47</v>
      </c>
      <c r="W674" s="10" t="s">
        <v>1823</v>
      </c>
      <c r="X674" s="15">
        <v>0.0</v>
      </c>
      <c r="Y674" s="15">
        <v>0.0</v>
      </c>
      <c r="Z674" s="15">
        <v>0.0</v>
      </c>
      <c r="AA674" s="10" t="s">
        <v>103</v>
      </c>
      <c r="AB674" s="10" t="s">
        <v>50</v>
      </c>
      <c r="AC674" s="10" t="s">
        <v>51</v>
      </c>
      <c r="AD674" s="10"/>
      <c r="AE674" s="10"/>
      <c r="AF674" s="8" t="s">
        <v>52</v>
      </c>
      <c r="AG674" s="10"/>
      <c r="AH674" s="16"/>
      <c r="AI674" s="17"/>
      <c r="AJ674" s="44"/>
      <c r="AK674" s="10"/>
      <c r="AL674" s="20" t="str">
        <f>VLOOKUP(G674,[1]Hoja2!P:Q,2,0)</f>
        <v>#ERROR!</v>
      </c>
      <c r="AM674" s="21" t="str">
        <f t="shared" si="5"/>
        <v>NADA</v>
      </c>
      <c r="AN674" s="21" t="str">
        <f t="shared" si="6"/>
        <v>NO</v>
      </c>
    </row>
    <row r="675" ht="15.75" customHeight="1">
      <c r="A675" s="48">
        <v>45996.0</v>
      </c>
      <c r="B675" s="8" t="str">
        <f t="shared" si="1"/>
        <v>18 A 06</v>
      </c>
      <c r="C675" s="9" t="str">
        <f t="shared" si="2"/>
        <v>18:00 a 20:00</v>
      </c>
      <c r="D675" s="10" t="s">
        <v>868</v>
      </c>
      <c r="E675" s="10" t="s">
        <v>305</v>
      </c>
      <c r="F675" s="8">
        <v>5.0</v>
      </c>
      <c r="G675" s="10" t="s">
        <v>1254</v>
      </c>
      <c r="H675" s="43">
        <v>924146.0</v>
      </c>
      <c r="I675" s="10">
        <v>4.6782069E7</v>
      </c>
      <c r="J675" s="10" t="s">
        <v>42</v>
      </c>
      <c r="K675" s="10" t="s">
        <v>44</v>
      </c>
      <c r="L675" s="8"/>
      <c r="M675" s="8"/>
      <c r="N675" s="10" t="s">
        <v>1824</v>
      </c>
      <c r="O675" s="47" t="s">
        <v>165</v>
      </c>
      <c r="P675" s="14">
        <v>0.781944444444444</v>
      </c>
      <c r="Q675" s="14">
        <v>0.786805555555556</v>
      </c>
      <c r="R675" s="14">
        <v>0.785416666666667</v>
      </c>
      <c r="S675" s="14" t="s">
        <v>47</v>
      </c>
      <c r="T675" s="14" t="s">
        <v>47</v>
      </c>
      <c r="U675" s="14" t="s">
        <v>47</v>
      </c>
      <c r="V675" s="14" t="s">
        <v>47</v>
      </c>
      <c r="W675" s="10" t="s">
        <v>1825</v>
      </c>
      <c r="X675" s="15">
        <v>0.0</v>
      </c>
      <c r="Y675" s="15">
        <v>0.0</v>
      </c>
      <c r="Z675" s="15">
        <v>0.0</v>
      </c>
      <c r="AA675" s="10" t="s">
        <v>167</v>
      </c>
      <c r="AB675" s="10" t="s">
        <v>50</v>
      </c>
      <c r="AC675" s="10" t="s">
        <v>71</v>
      </c>
      <c r="AD675" s="10"/>
      <c r="AE675" s="10"/>
      <c r="AF675" s="8" t="s">
        <v>52</v>
      </c>
      <c r="AG675" s="10"/>
      <c r="AH675" s="16"/>
      <c r="AI675" s="17"/>
      <c r="AJ675" s="44"/>
      <c r="AK675" s="10"/>
      <c r="AL675" s="20" t="str">
        <f>VLOOKUP(G675,[1]Hoja2!P:Q,2,0)</f>
        <v>#ERROR!</v>
      </c>
      <c r="AM675" s="21" t="str">
        <f t="shared" si="5"/>
        <v>NADA</v>
      </c>
      <c r="AN675" s="21" t="str">
        <f t="shared" si="6"/>
        <v>NO</v>
      </c>
    </row>
    <row r="676" ht="15.75" customHeight="1">
      <c r="A676" s="48">
        <v>45996.0</v>
      </c>
      <c r="B676" s="8" t="str">
        <f t="shared" si="1"/>
        <v>18 A 06</v>
      </c>
      <c r="C676" s="9" t="str">
        <f t="shared" si="2"/>
        <v>18:00 a 20:00</v>
      </c>
      <c r="D676" s="10" t="s">
        <v>868</v>
      </c>
      <c r="E676" s="10" t="s">
        <v>453</v>
      </c>
      <c r="F676" s="8">
        <v>5.0</v>
      </c>
      <c r="G676" s="10" t="s">
        <v>1210</v>
      </c>
      <c r="H676" s="43">
        <v>924432.0</v>
      </c>
      <c r="I676" s="10">
        <v>4.678207E7</v>
      </c>
      <c r="J676" s="10" t="s">
        <v>42</v>
      </c>
      <c r="K676" s="10" t="s">
        <v>43</v>
      </c>
      <c r="L676" s="8" t="s">
        <v>147</v>
      </c>
      <c r="M676" s="8"/>
      <c r="N676" s="10" t="s">
        <v>1826</v>
      </c>
      <c r="O676" s="47" t="s">
        <v>123</v>
      </c>
      <c r="P676" s="14">
        <v>0.788194444444445</v>
      </c>
      <c r="Q676" s="14">
        <v>0.818055555555556</v>
      </c>
      <c r="R676" s="14">
        <v>0.788194444444444</v>
      </c>
      <c r="S676" s="14" t="s">
        <v>47</v>
      </c>
      <c r="T676" s="14" t="s">
        <v>47</v>
      </c>
      <c r="U676" s="14" t="s">
        <v>47</v>
      </c>
      <c r="V676" s="14" t="s">
        <v>47</v>
      </c>
      <c r="W676" s="10" t="s">
        <v>1827</v>
      </c>
      <c r="X676" s="15">
        <v>0.0</v>
      </c>
      <c r="Y676" s="15">
        <v>0.0</v>
      </c>
      <c r="Z676" s="15">
        <v>0.0</v>
      </c>
      <c r="AA676" s="10" t="s">
        <v>64</v>
      </c>
      <c r="AB676" s="10" t="s">
        <v>50</v>
      </c>
      <c r="AC676" s="10" t="s">
        <v>51</v>
      </c>
      <c r="AD676" s="10"/>
      <c r="AE676" s="10"/>
      <c r="AF676" s="8" t="s">
        <v>52</v>
      </c>
      <c r="AG676" s="10"/>
      <c r="AH676" s="16"/>
      <c r="AI676" s="17"/>
      <c r="AJ676" s="44"/>
      <c r="AK676" s="10"/>
      <c r="AL676" s="20" t="str">
        <f>VLOOKUP(G676,[1]Hoja2!P:Q,2,0)</f>
        <v>#ERROR!</v>
      </c>
      <c r="AM676" s="21" t="str">
        <f t="shared" si="5"/>
        <v>NADA</v>
      </c>
      <c r="AN676" s="21" t="str">
        <f t="shared" si="6"/>
        <v>NO</v>
      </c>
    </row>
    <row r="677" ht="15.75" customHeight="1">
      <c r="A677" s="48">
        <v>45996.0</v>
      </c>
      <c r="B677" s="8" t="str">
        <f t="shared" si="1"/>
        <v>18 A 06</v>
      </c>
      <c r="C677" s="9" t="str">
        <f t="shared" si="2"/>
        <v>18:00 a 20:00</v>
      </c>
      <c r="D677" s="10" t="s">
        <v>868</v>
      </c>
      <c r="E677" s="10" t="s">
        <v>961</v>
      </c>
      <c r="F677" s="8">
        <v>5.0</v>
      </c>
      <c r="G677" s="10" t="s">
        <v>519</v>
      </c>
      <c r="H677" s="43">
        <v>924448.0</v>
      </c>
      <c r="I677" s="10">
        <v>4.6782225E7</v>
      </c>
      <c r="J677" s="10" t="s">
        <v>86</v>
      </c>
      <c r="K677" s="10" t="s">
        <v>44</v>
      </c>
      <c r="L677" s="8"/>
      <c r="M677" s="8"/>
      <c r="N677" s="10" t="s">
        <v>1828</v>
      </c>
      <c r="O677" s="47" t="s">
        <v>476</v>
      </c>
      <c r="P677" s="14">
        <v>0.795138888888889</v>
      </c>
      <c r="Q677" s="14">
        <v>0.820833333333333</v>
      </c>
      <c r="R677" s="14">
        <v>0.795833333333333</v>
      </c>
      <c r="S677" s="14" t="s">
        <v>47</v>
      </c>
      <c r="T677" s="14" t="s">
        <v>47</v>
      </c>
      <c r="U677" s="14" t="s">
        <v>47</v>
      </c>
      <c r="V677" s="14" t="s">
        <v>47</v>
      </c>
      <c r="W677" s="10" t="s">
        <v>1829</v>
      </c>
      <c r="X677" s="15">
        <v>0.0</v>
      </c>
      <c r="Y677" s="15">
        <v>0.0</v>
      </c>
      <c r="Z677" s="15">
        <v>0.0</v>
      </c>
      <c r="AA677" s="10" t="s">
        <v>91</v>
      </c>
      <c r="AB677" s="10" t="s">
        <v>50</v>
      </c>
      <c r="AC677" s="10" t="s">
        <v>51</v>
      </c>
      <c r="AD677" s="10"/>
      <c r="AE677" s="10"/>
      <c r="AF677" s="8" t="s">
        <v>52</v>
      </c>
      <c r="AG677" s="10"/>
      <c r="AH677" s="16"/>
      <c r="AI677" s="17"/>
      <c r="AJ677" s="44"/>
      <c r="AK677" s="10"/>
      <c r="AL677" s="20" t="str">
        <f>VLOOKUP(G677,[1]Hoja2!P:Q,2,0)</f>
        <v>#ERROR!</v>
      </c>
      <c r="AM677" s="21" t="str">
        <f t="shared" si="5"/>
        <v>NADA</v>
      </c>
      <c r="AN677" s="21" t="str">
        <f t="shared" si="6"/>
        <v>NO</v>
      </c>
    </row>
    <row r="678" ht="15.75" customHeight="1">
      <c r="A678" s="48">
        <v>45996.0</v>
      </c>
      <c r="B678" s="8" t="str">
        <f t="shared" si="1"/>
        <v>18 A 06</v>
      </c>
      <c r="C678" s="9" t="str">
        <f t="shared" si="2"/>
        <v>18:00 a 20:00</v>
      </c>
      <c r="D678" s="10" t="s">
        <v>868</v>
      </c>
      <c r="E678" s="10" t="s">
        <v>453</v>
      </c>
      <c r="F678" s="8">
        <v>5.0</v>
      </c>
      <c r="G678" s="10" t="s">
        <v>479</v>
      </c>
      <c r="H678" s="43">
        <v>924430.0</v>
      </c>
      <c r="I678" s="10">
        <v>4.6782129E7</v>
      </c>
      <c r="J678" s="10" t="s">
        <v>42</v>
      </c>
      <c r="K678" s="10" t="s">
        <v>43</v>
      </c>
      <c r="L678" s="8" t="s">
        <v>147</v>
      </c>
      <c r="M678" s="8" t="s">
        <v>543</v>
      </c>
      <c r="N678" s="10" t="s">
        <v>1830</v>
      </c>
      <c r="O678" s="47" t="s">
        <v>498</v>
      </c>
      <c r="P678" s="14">
        <v>0.796527777777778</v>
      </c>
      <c r="Q678" s="14">
        <v>0.822222222222222</v>
      </c>
      <c r="R678" s="14">
        <v>0.796527777777778</v>
      </c>
      <c r="S678" s="14" t="s">
        <v>47</v>
      </c>
      <c r="T678" s="14" t="s">
        <v>47</v>
      </c>
      <c r="U678" s="14" t="s">
        <v>47</v>
      </c>
      <c r="V678" s="14" t="s">
        <v>47</v>
      </c>
      <c r="W678" s="10" t="s">
        <v>1831</v>
      </c>
      <c r="X678" s="15">
        <v>0.0</v>
      </c>
      <c r="Y678" s="15">
        <v>1.0</v>
      </c>
      <c r="Z678" s="15">
        <v>0.0</v>
      </c>
      <c r="AA678" s="10" t="s">
        <v>391</v>
      </c>
      <c r="AB678" s="10" t="s">
        <v>50</v>
      </c>
      <c r="AC678" s="10" t="s">
        <v>51</v>
      </c>
      <c r="AD678" s="10"/>
      <c r="AE678" s="10" t="s">
        <v>1832</v>
      </c>
      <c r="AF678" s="8" t="s">
        <v>177</v>
      </c>
      <c r="AG678" s="10"/>
      <c r="AH678" s="16"/>
      <c r="AI678" s="17"/>
      <c r="AJ678" s="44"/>
      <c r="AK678" s="10"/>
      <c r="AL678" s="20" t="str">
        <f>VLOOKUP(G678,[1]Hoja2!P:Q,2,0)</f>
        <v>#ERROR!</v>
      </c>
      <c r="AM678" s="21" t="str">
        <f t="shared" si="5"/>
        <v>IMPUTADO</v>
      </c>
      <c r="AN678" s="21" t="str">
        <f t="shared" si="6"/>
        <v>NO</v>
      </c>
    </row>
    <row r="679" ht="15.75" customHeight="1">
      <c r="A679" s="48">
        <v>45996.0</v>
      </c>
      <c r="B679" s="8" t="str">
        <f t="shared" si="1"/>
        <v>18 A 06</v>
      </c>
      <c r="C679" s="9" t="str">
        <f t="shared" si="2"/>
        <v>18:00 a 20:00</v>
      </c>
      <c r="D679" s="10" t="s">
        <v>868</v>
      </c>
      <c r="E679" s="10" t="s">
        <v>866</v>
      </c>
      <c r="F679" s="8">
        <v>5.0</v>
      </c>
      <c r="G679" s="10" t="s">
        <v>1833</v>
      </c>
      <c r="H679" s="43">
        <v>924714.0</v>
      </c>
      <c r="I679" s="10">
        <v>4.678222E7</v>
      </c>
      <c r="J679" s="10" t="s">
        <v>42</v>
      </c>
      <c r="K679" s="10" t="s">
        <v>43</v>
      </c>
      <c r="L679" s="8" t="s">
        <v>44</v>
      </c>
      <c r="M679" s="8"/>
      <c r="N679" s="10" t="s">
        <v>1834</v>
      </c>
      <c r="O679" s="47" t="s">
        <v>46</v>
      </c>
      <c r="P679" s="14">
        <v>0.798611111111111</v>
      </c>
      <c r="Q679" s="14">
        <v>0.806944444444444</v>
      </c>
      <c r="R679" s="14">
        <v>0.798611111111111</v>
      </c>
      <c r="S679" s="14" t="s">
        <v>47</v>
      </c>
      <c r="T679" s="14" t="s">
        <v>47</v>
      </c>
      <c r="U679" s="14" t="s">
        <v>47</v>
      </c>
      <c r="V679" s="14" t="s">
        <v>47</v>
      </c>
      <c r="W679" s="10" t="s">
        <v>1835</v>
      </c>
      <c r="X679" s="15">
        <v>0.0</v>
      </c>
      <c r="Y679" s="15">
        <v>0.0</v>
      </c>
      <c r="Z679" s="15">
        <v>0.0</v>
      </c>
      <c r="AA679" s="10" t="s">
        <v>49</v>
      </c>
      <c r="AB679" s="10" t="s">
        <v>50</v>
      </c>
      <c r="AC679" s="10" t="s">
        <v>51</v>
      </c>
      <c r="AD679" s="10"/>
      <c r="AE679" s="10"/>
      <c r="AF679" s="8" t="s">
        <v>52</v>
      </c>
      <c r="AG679" s="10"/>
      <c r="AH679" s="16"/>
      <c r="AI679" s="17"/>
      <c r="AJ679" s="44"/>
      <c r="AK679" s="10"/>
      <c r="AL679" s="20" t="str">
        <f>VLOOKUP(G679,[1]Hoja2!P:Q,2,0)</f>
        <v>#ERROR!</v>
      </c>
      <c r="AM679" s="21" t="str">
        <f t="shared" si="5"/>
        <v>NADA</v>
      </c>
      <c r="AN679" s="21" t="str">
        <f t="shared" si="6"/>
        <v>NO</v>
      </c>
    </row>
    <row r="680" ht="15.75" customHeight="1">
      <c r="A680" s="48">
        <v>45996.0</v>
      </c>
      <c r="B680" s="8" t="str">
        <f t="shared" si="1"/>
        <v>18 A 06</v>
      </c>
      <c r="C680" s="9" t="str">
        <f t="shared" si="2"/>
        <v>18:00 a 20:00</v>
      </c>
      <c r="D680" s="10" t="s">
        <v>868</v>
      </c>
      <c r="E680" s="10" t="s">
        <v>453</v>
      </c>
      <c r="F680" s="8">
        <v>5.0</v>
      </c>
      <c r="G680" s="10" t="s">
        <v>353</v>
      </c>
      <c r="H680" s="43">
        <v>924434.0</v>
      </c>
      <c r="I680" s="10">
        <v>4.678223E7</v>
      </c>
      <c r="J680" s="10" t="s">
        <v>42</v>
      </c>
      <c r="K680" s="10" t="s">
        <v>419</v>
      </c>
      <c r="L680" s="8"/>
      <c r="M680" s="8"/>
      <c r="N680" s="10" t="s">
        <v>1836</v>
      </c>
      <c r="O680" s="47" t="s">
        <v>191</v>
      </c>
      <c r="P680" s="14">
        <v>0.800694444444444</v>
      </c>
      <c r="Q680" s="14">
        <v>0.818055555555556</v>
      </c>
      <c r="R680" s="14">
        <v>0.800694444444444</v>
      </c>
      <c r="S680" s="14" t="s">
        <v>47</v>
      </c>
      <c r="T680" s="14" t="s">
        <v>47</v>
      </c>
      <c r="U680" s="14" t="s">
        <v>47</v>
      </c>
      <c r="V680" s="14" t="s">
        <v>47</v>
      </c>
      <c r="W680" s="10" t="s">
        <v>1837</v>
      </c>
      <c r="X680" s="15">
        <v>0.0</v>
      </c>
      <c r="Y680" s="15">
        <v>0.0</v>
      </c>
      <c r="Z680" s="15">
        <v>0.0</v>
      </c>
      <c r="AA680" s="10" t="s">
        <v>193</v>
      </c>
      <c r="AB680" s="10" t="s">
        <v>50</v>
      </c>
      <c r="AC680" s="10" t="s">
        <v>51</v>
      </c>
      <c r="AD680" s="10"/>
      <c r="AE680" s="10"/>
      <c r="AF680" s="8" t="s">
        <v>52</v>
      </c>
      <c r="AG680" s="10"/>
      <c r="AH680" s="16"/>
      <c r="AI680" s="17"/>
      <c r="AJ680" s="44"/>
      <c r="AK680" s="10"/>
      <c r="AL680" s="20" t="str">
        <f>VLOOKUP(G680,[1]Hoja2!P:Q,2,0)</f>
        <v>#ERROR!</v>
      </c>
      <c r="AM680" s="21" t="str">
        <f t="shared" si="5"/>
        <v>NADA</v>
      </c>
      <c r="AN680" s="21" t="str">
        <f t="shared" si="6"/>
        <v>NO</v>
      </c>
    </row>
    <row r="681" ht="15.75" customHeight="1">
      <c r="A681" s="48">
        <v>45996.0</v>
      </c>
      <c r="B681" s="8" t="str">
        <f t="shared" si="1"/>
        <v>18 A 06</v>
      </c>
      <c r="C681" s="9" t="str">
        <f t="shared" si="2"/>
        <v>18:00 a 20:00</v>
      </c>
      <c r="D681" s="10" t="s">
        <v>868</v>
      </c>
      <c r="E681" s="10" t="s">
        <v>866</v>
      </c>
      <c r="F681" s="8">
        <v>5.0</v>
      </c>
      <c r="G681" s="10" t="s">
        <v>376</v>
      </c>
      <c r="H681" s="43">
        <v>924451.0</v>
      </c>
      <c r="I681" s="10">
        <v>4.6782334E7</v>
      </c>
      <c r="J681" s="10" t="s">
        <v>42</v>
      </c>
      <c r="K681" s="10" t="s">
        <v>43</v>
      </c>
      <c r="L681" s="8" t="s">
        <v>147</v>
      </c>
      <c r="M681" s="8" t="s">
        <v>1838</v>
      </c>
      <c r="N681" s="10" t="s">
        <v>1839</v>
      </c>
      <c r="O681" s="47" t="s">
        <v>46</v>
      </c>
      <c r="P681" s="14">
        <v>0.800694444444444</v>
      </c>
      <c r="Q681" s="14">
        <v>0.852083333333333</v>
      </c>
      <c r="R681" s="14">
        <v>0.800694444444444</v>
      </c>
      <c r="S681" s="14" t="s">
        <v>47</v>
      </c>
      <c r="T681" s="14" t="s">
        <v>47</v>
      </c>
      <c r="U681" s="14" t="s">
        <v>47</v>
      </c>
      <c r="V681" s="14" t="s">
        <v>47</v>
      </c>
      <c r="W681" s="10" t="s">
        <v>1840</v>
      </c>
      <c r="X681" s="15">
        <v>1.0</v>
      </c>
      <c r="Y681" s="15">
        <v>0.0</v>
      </c>
      <c r="Z681" s="15">
        <v>0.0</v>
      </c>
      <c r="AA681" s="10" t="s">
        <v>49</v>
      </c>
      <c r="AB681" s="10" t="s">
        <v>50</v>
      </c>
      <c r="AC681" s="10" t="s">
        <v>51</v>
      </c>
      <c r="AD681" s="10"/>
      <c r="AE681" s="10" t="s">
        <v>294</v>
      </c>
      <c r="AF681" s="8" t="s">
        <v>177</v>
      </c>
      <c r="AG681" s="10"/>
      <c r="AH681" s="16"/>
      <c r="AI681" s="17"/>
      <c r="AJ681" s="44"/>
      <c r="AK681" s="10"/>
      <c r="AL681" s="20" t="str">
        <f>VLOOKUP(G681,[1]Hoja2!P:Q,2,0)</f>
        <v>#ERROR!</v>
      </c>
      <c r="AM681" s="21" t="str">
        <f t="shared" si="5"/>
        <v>IMPUTADO</v>
      </c>
      <c r="AN681" s="21" t="str">
        <f t="shared" si="6"/>
        <v>NO</v>
      </c>
    </row>
    <row r="682" ht="15.75" customHeight="1">
      <c r="A682" s="48">
        <v>45996.0</v>
      </c>
      <c r="B682" s="8" t="str">
        <f t="shared" si="1"/>
        <v>18 A 06</v>
      </c>
      <c r="C682" s="9" t="str">
        <f t="shared" si="2"/>
        <v>18:00 a 20:00</v>
      </c>
      <c r="D682" s="10" t="s">
        <v>868</v>
      </c>
      <c r="E682" s="10" t="s">
        <v>866</v>
      </c>
      <c r="F682" s="8">
        <v>5.0</v>
      </c>
      <c r="G682" s="10" t="s">
        <v>1165</v>
      </c>
      <c r="H682" s="43">
        <v>924452.0</v>
      </c>
      <c r="I682" s="10">
        <v>4.6782411E7</v>
      </c>
      <c r="J682" s="10" t="s">
        <v>42</v>
      </c>
      <c r="K682" s="10" t="s">
        <v>43</v>
      </c>
      <c r="L682" s="8" t="s">
        <v>581</v>
      </c>
      <c r="M682" s="8"/>
      <c r="N682" s="10" t="s">
        <v>1841</v>
      </c>
      <c r="O682" s="47" t="s">
        <v>591</v>
      </c>
      <c r="P682" s="14">
        <v>0.815277777777778</v>
      </c>
      <c r="Q682" s="14">
        <v>0.834722222222222</v>
      </c>
      <c r="R682" s="14">
        <v>0.815277777777778</v>
      </c>
      <c r="S682" s="14" t="s">
        <v>47</v>
      </c>
      <c r="T682" s="14">
        <v>0.815277777777778</v>
      </c>
      <c r="U682" s="14" t="s">
        <v>47</v>
      </c>
      <c r="V682" s="14" t="s">
        <v>47</v>
      </c>
      <c r="W682" s="10" t="s">
        <v>1842</v>
      </c>
      <c r="X682" s="15">
        <v>0.0</v>
      </c>
      <c r="Y682" s="15">
        <v>0.0</v>
      </c>
      <c r="Z682" s="15">
        <v>0.0</v>
      </c>
      <c r="AA682" s="10" t="s">
        <v>121</v>
      </c>
      <c r="AB682" s="10" t="s">
        <v>50</v>
      </c>
      <c r="AC682" s="10" t="s">
        <v>51</v>
      </c>
      <c r="AD682" s="10"/>
      <c r="AE682" s="10"/>
      <c r="AF682" s="8" t="s">
        <v>52</v>
      </c>
      <c r="AG682" s="10"/>
      <c r="AH682" s="16"/>
      <c r="AI682" s="17"/>
      <c r="AJ682" s="44"/>
      <c r="AK682" s="10"/>
      <c r="AL682" s="20" t="str">
        <f>VLOOKUP(G682,[1]Hoja2!P:Q,2,0)</f>
        <v>#ERROR!</v>
      </c>
      <c r="AM682" s="21" t="str">
        <f t="shared" si="5"/>
        <v>NADA</v>
      </c>
      <c r="AN682" s="21" t="str">
        <f t="shared" si="6"/>
        <v>NO</v>
      </c>
    </row>
    <row r="683" ht="15.75" customHeight="1">
      <c r="A683" s="48">
        <v>45996.0</v>
      </c>
      <c r="B683" s="8" t="str">
        <f t="shared" si="1"/>
        <v>18 A 06</v>
      </c>
      <c r="C683" s="9" t="str">
        <f t="shared" si="2"/>
        <v>18:00 a 20:00</v>
      </c>
      <c r="D683" s="10" t="s">
        <v>868</v>
      </c>
      <c r="E683" s="10" t="s">
        <v>879</v>
      </c>
      <c r="F683" s="8">
        <v>5.0</v>
      </c>
      <c r="G683" s="10" t="s">
        <v>357</v>
      </c>
      <c r="H683" s="43">
        <v>924458.0</v>
      </c>
      <c r="I683" s="10">
        <v>4.6782544E7</v>
      </c>
      <c r="J683" s="10" t="s">
        <v>181</v>
      </c>
      <c r="K683" s="10" t="s">
        <v>43</v>
      </c>
      <c r="L683" s="8" t="s">
        <v>174</v>
      </c>
      <c r="M683" s="8" t="s">
        <v>118</v>
      </c>
      <c r="N683" s="10" t="s">
        <v>1843</v>
      </c>
      <c r="O683" s="47" t="s">
        <v>56</v>
      </c>
      <c r="P683" s="14">
        <v>0.818055555555556</v>
      </c>
      <c r="Q683" s="14">
        <v>0.852083333333333</v>
      </c>
      <c r="R683" s="14">
        <v>0.826388888888889</v>
      </c>
      <c r="S683" s="14">
        <v>0.838194444444444</v>
      </c>
      <c r="T683" s="14" t="s">
        <v>47</v>
      </c>
      <c r="U683" s="14" t="s">
        <v>47</v>
      </c>
      <c r="V683" s="14" t="s">
        <v>47</v>
      </c>
      <c r="W683" s="10" t="s">
        <v>1844</v>
      </c>
      <c r="X683" s="15">
        <v>0.0</v>
      </c>
      <c r="Y683" s="15">
        <v>1.0</v>
      </c>
      <c r="Z683" s="15">
        <v>0.0</v>
      </c>
      <c r="AA683" s="10" t="s">
        <v>121</v>
      </c>
      <c r="AB683" s="10" t="s">
        <v>50</v>
      </c>
      <c r="AC683" s="10" t="s">
        <v>51</v>
      </c>
      <c r="AD683" s="10"/>
      <c r="AE683" s="10" t="s">
        <v>104</v>
      </c>
      <c r="AF683" s="8" t="s">
        <v>177</v>
      </c>
      <c r="AG683" s="10" t="s">
        <v>52</v>
      </c>
      <c r="AH683" s="16"/>
      <c r="AI683" s="17"/>
      <c r="AJ683" s="44"/>
      <c r="AK683" s="10"/>
      <c r="AL683" s="20" t="str">
        <f>VLOOKUP(G683,[1]Hoja2!P:Q,2,0)</f>
        <v>#ERROR!</v>
      </c>
      <c r="AM683" s="21" t="str">
        <f t="shared" si="5"/>
        <v>IMPUTADO</v>
      </c>
      <c r="AN683" s="21" t="str">
        <f t="shared" si="6"/>
        <v>NO</v>
      </c>
    </row>
    <row r="684" ht="15.75" customHeight="1">
      <c r="A684" s="48">
        <v>45996.0</v>
      </c>
      <c r="B684" s="8" t="str">
        <f t="shared" si="1"/>
        <v>18 A 06</v>
      </c>
      <c r="C684" s="9" t="str">
        <f t="shared" si="2"/>
        <v>18:00 a 20:00</v>
      </c>
      <c r="D684" s="10" t="s">
        <v>868</v>
      </c>
      <c r="E684" s="10" t="s">
        <v>869</v>
      </c>
      <c r="F684" s="8">
        <v>5.0</v>
      </c>
      <c r="G684" s="10" t="s">
        <v>364</v>
      </c>
      <c r="H684" s="43">
        <v>924461.0</v>
      </c>
      <c r="I684" s="10">
        <v>4.6782646E7</v>
      </c>
      <c r="J684" s="10" t="s">
        <v>42</v>
      </c>
      <c r="K684" s="10" t="s">
        <v>87</v>
      </c>
      <c r="L684" s="8"/>
      <c r="M684" s="8"/>
      <c r="N684" s="10" t="s">
        <v>1845</v>
      </c>
      <c r="O684" s="47" t="s">
        <v>68</v>
      </c>
      <c r="P684" s="14">
        <v>0.819444444444445</v>
      </c>
      <c r="Q684" s="14">
        <v>0.860416666666667</v>
      </c>
      <c r="R684" s="14">
        <v>0.829166666666667</v>
      </c>
      <c r="S684" s="14" t="s">
        <v>47</v>
      </c>
      <c r="T684" s="14" t="s">
        <v>47</v>
      </c>
      <c r="U684" s="14" t="s">
        <v>47</v>
      </c>
      <c r="V684" s="14" t="s">
        <v>47</v>
      </c>
      <c r="W684" s="10" t="s">
        <v>1846</v>
      </c>
      <c r="X684" s="15">
        <v>0.0</v>
      </c>
      <c r="Y684" s="15">
        <v>0.0</v>
      </c>
      <c r="Z684" s="15">
        <v>0.0</v>
      </c>
      <c r="AA684" s="10" t="s">
        <v>95</v>
      </c>
      <c r="AB684" s="10" t="s">
        <v>50</v>
      </c>
      <c r="AC684" s="10" t="s">
        <v>51</v>
      </c>
      <c r="AD684" s="10"/>
      <c r="AE684" s="10"/>
      <c r="AF684" s="8" t="s">
        <v>52</v>
      </c>
      <c r="AG684" s="10"/>
      <c r="AH684" s="16"/>
      <c r="AI684" s="17"/>
      <c r="AJ684" s="44"/>
      <c r="AK684" s="10"/>
      <c r="AL684" s="20" t="str">
        <f>VLOOKUP(G684,[1]Hoja2!P:Q,2,0)</f>
        <v>#ERROR!</v>
      </c>
      <c r="AM684" s="21" t="str">
        <f t="shared" si="5"/>
        <v>NADA</v>
      </c>
      <c r="AN684" s="21" t="str">
        <f t="shared" si="6"/>
        <v>NO</v>
      </c>
    </row>
    <row r="685" ht="15.75" customHeight="1">
      <c r="A685" s="48">
        <v>45996.0</v>
      </c>
      <c r="B685" s="8" t="str">
        <f t="shared" si="1"/>
        <v>18 A 06</v>
      </c>
      <c r="C685" s="9" t="str">
        <f t="shared" si="2"/>
        <v>18:00 a 20:00</v>
      </c>
      <c r="D685" s="10" t="s">
        <v>868</v>
      </c>
      <c r="E685" s="10" t="s">
        <v>879</v>
      </c>
      <c r="F685" s="8">
        <v>5.0</v>
      </c>
      <c r="G685" s="10" t="s">
        <v>411</v>
      </c>
      <c r="H685" s="43">
        <v>924495.0</v>
      </c>
      <c r="I685" s="10">
        <v>4.6782835E7</v>
      </c>
      <c r="J685" s="10" t="s">
        <v>181</v>
      </c>
      <c r="K685" s="10" t="s">
        <v>43</v>
      </c>
      <c r="L685" s="8" t="s">
        <v>147</v>
      </c>
      <c r="M685" s="8" t="s">
        <v>244</v>
      </c>
      <c r="N685" s="10" t="s">
        <v>1847</v>
      </c>
      <c r="O685" s="47" t="s">
        <v>101</v>
      </c>
      <c r="P685" s="14">
        <v>0.827083333333333</v>
      </c>
      <c r="Q685" s="14">
        <v>0.877083333333333</v>
      </c>
      <c r="R685" s="14">
        <v>0.827083333333333</v>
      </c>
      <c r="S685" s="14">
        <v>0.85625</v>
      </c>
      <c r="T685" s="14" t="s">
        <v>47</v>
      </c>
      <c r="U685" s="14" t="s">
        <v>47</v>
      </c>
      <c r="V685" s="14" t="s">
        <v>47</v>
      </c>
      <c r="W685" s="10" t="s">
        <v>1848</v>
      </c>
      <c r="X685" s="15">
        <v>0.0</v>
      </c>
      <c r="Y685" s="15">
        <v>1.0</v>
      </c>
      <c r="Z685" s="15">
        <v>1.0</v>
      </c>
      <c r="AA685" s="10" t="s">
        <v>103</v>
      </c>
      <c r="AB685" s="10" t="s">
        <v>50</v>
      </c>
      <c r="AC685" s="10" t="s">
        <v>71</v>
      </c>
      <c r="AD685" s="10"/>
      <c r="AE685" s="10" t="s">
        <v>116</v>
      </c>
      <c r="AF685" s="8" t="s">
        <v>440</v>
      </c>
      <c r="AG685" s="10" t="s">
        <v>1849</v>
      </c>
      <c r="AH685" s="16"/>
      <c r="AI685" s="17"/>
      <c r="AJ685" s="44"/>
      <c r="AK685" s="10"/>
      <c r="AL685" s="20" t="str">
        <f>VLOOKUP(G685,[1]Hoja2!P:Q,2,0)</f>
        <v>#ERROR!</v>
      </c>
      <c r="AM685" s="21" t="str">
        <f t="shared" si="5"/>
        <v>IMPUTADO</v>
      </c>
      <c r="AN685" s="21" t="str">
        <f t="shared" si="6"/>
        <v>NO</v>
      </c>
    </row>
    <row r="686" ht="15.75" customHeight="1">
      <c r="A686" s="48">
        <v>45996.0</v>
      </c>
      <c r="B686" s="8" t="str">
        <f t="shared" si="1"/>
        <v>18 A 06</v>
      </c>
      <c r="C686" s="9" t="str">
        <f t="shared" si="2"/>
        <v>20:00 a 22:00</v>
      </c>
      <c r="D686" s="10" t="s">
        <v>868</v>
      </c>
      <c r="E686" s="10" t="s">
        <v>961</v>
      </c>
      <c r="F686" s="8">
        <v>5.0</v>
      </c>
      <c r="G686" s="10" t="s">
        <v>1487</v>
      </c>
      <c r="H686" s="43">
        <v>924493.0</v>
      </c>
      <c r="I686" s="10">
        <v>4.6782785E7</v>
      </c>
      <c r="J686" s="10" t="s">
        <v>86</v>
      </c>
      <c r="K686" s="10" t="s">
        <v>43</v>
      </c>
      <c r="L686" s="8" t="s">
        <v>44</v>
      </c>
      <c r="M686" s="8" t="s">
        <v>44</v>
      </c>
      <c r="N686" s="10" t="s">
        <v>1850</v>
      </c>
      <c r="O686" s="47" t="s">
        <v>154</v>
      </c>
      <c r="P686" s="14">
        <v>0.834722222222222</v>
      </c>
      <c r="Q686" s="14">
        <v>0.835416666666667</v>
      </c>
      <c r="R686" s="14">
        <v>0.834722222222222</v>
      </c>
      <c r="S686" s="14" t="s">
        <v>47</v>
      </c>
      <c r="T686" s="14" t="s">
        <v>47</v>
      </c>
      <c r="U686" s="14" t="s">
        <v>47</v>
      </c>
      <c r="V686" s="14" t="s">
        <v>47</v>
      </c>
      <c r="W686" s="10" t="s">
        <v>1851</v>
      </c>
      <c r="X686" s="15">
        <v>0.0</v>
      </c>
      <c r="Y686" s="15">
        <v>1.0</v>
      </c>
      <c r="Z686" s="15">
        <v>0.0</v>
      </c>
      <c r="AA686" s="10" t="s">
        <v>91</v>
      </c>
      <c r="AB686" s="10" t="s">
        <v>50</v>
      </c>
      <c r="AC686" s="10" t="s">
        <v>51</v>
      </c>
      <c r="AD686" s="10"/>
      <c r="AE686" s="10" t="s">
        <v>116</v>
      </c>
      <c r="AF686" s="8" t="s">
        <v>177</v>
      </c>
      <c r="AG686" s="10"/>
      <c r="AH686" s="16"/>
      <c r="AI686" s="17"/>
      <c r="AJ686" s="44"/>
      <c r="AK686" s="10"/>
      <c r="AL686" s="20" t="str">
        <f>VLOOKUP(G686,[1]Hoja2!P:Q,2,0)</f>
        <v>#ERROR!</v>
      </c>
      <c r="AM686" s="21" t="str">
        <f t="shared" si="5"/>
        <v>IMPUTADO</v>
      </c>
      <c r="AN686" s="21" t="str">
        <f t="shared" si="6"/>
        <v>NO</v>
      </c>
    </row>
    <row r="687" ht="15.75" customHeight="1">
      <c r="A687" s="48">
        <v>45996.0</v>
      </c>
      <c r="B687" s="8" t="str">
        <f t="shared" si="1"/>
        <v>18 A 06</v>
      </c>
      <c r="C687" s="9" t="str">
        <f t="shared" si="2"/>
        <v>20:00 a 22:00</v>
      </c>
      <c r="D687" s="10" t="s">
        <v>868</v>
      </c>
      <c r="E687" s="10" t="s">
        <v>866</v>
      </c>
      <c r="F687" s="8">
        <v>5.0</v>
      </c>
      <c r="G687" s="10" t="s">
        <v>1483</v>
      </c>
      <c r="H687" s="43">
        <v>924494.0</v>
      </c>
      <c r="I687" s="10">
        <v>4.6782903E7</v>
      </c>
      <c r="J687" s="10" t="s">
        <v>42</v>
      </c>
      <c r="K687" s="10" t="s">
        <v>43</v>
      </c>
      <c r="L687" s="8" t="s">
        <v>174</v>
      </c>
      <c r="M687" s="8"/>
      <c r="N687" s="10" t="s">
        <v>1852</v>
      </c>
      <c r="O687" s="47" t="s">
        <v>917</v>
      </c>
      <c r="P687" s="14">
        <v>0.840972222222222</v>
      </c>
      <c r="Q687" s="14">
        <v>0.866666666666667</v>
      </c>
      <c r="R687" s="14">
        <v>0.841666666666667</v>
      </c>
      <c r="S687" s="14">
        <v>0.852777777777778</v>
      </c>
      <c r="T687" s="14" t="s">
        <v>47</v>
      </c>
      <c r="U687" s="14" t="s">
        <v>47</v>
      </c>
      <c r="V687" s="14" t="s">
        <v>47</v>
      </c>
      <c r="W687" s="10" t="s">
        <v>1853</v>
      </c>
      <c r="X687" s="15">
        <v>0.0</v>
      </c>
      <c r="Y687" s="15">
        <v>0.0</v>
      </c>
      <c r="Z687" s="15">
        <v>0.0</v>
      </c>
      <c r="AA687" s="10" t="s">
        <v>568</v>
      </c>
      <c r="AB687" s="10" t="s">
        <v>50</v>
      </c>
      <c r="AC687" s="10" t="s">
        <v>51</v>
      </c>
      <c r="AD687" s="10"/>
      <c r="AE687" s="10"/>
      <c r="AF687" s="8" t="s">
        <v>52</v>
      </c>
      <c r="AG687" s="10"/>
      <c r="AH687" s="16"/>
      <c r="AI687" s="17"/>
      <c r="AJ687" s="44"/>
      <c r="AK687" s="10"/>
      <c r="AL687" s="20" t="str">
        <f>VLOOKUP(G687,[1]Hoja2!P:Q,2,0)</f>
        <v>#ERROR!</v>
      </c>
      <c r="AM687" s="21" t="str">
        <f t="shared" si="5"/>
        <v>NADA</v>
      </c>
      <c r="AN687" s="21" t="str">
        <f t="shared" si="6"/>
        <v>NO</v>
      </c>
    </row>
    <row r="688" ht="15.75" customHeight="1">
      <c r="A688" s="48">
        <v>45996.0</v>
      </c>
      <c r="B688" s="8" t="str">
        <f t="shared" si="1"/>
        <v>18 A 06</v>
      </c>
      <c r="C688" s="9" t="str">
        <f t="shared" si="2"/>
        <v>20:00 a 22:00</v>
      </c>
      <c r="D688" s="10" t="s">
        <v>868</v>
      </c>
      <c r="E688" s="10" t="s">
        <v>879</v>
      </c>
      <c r="F688" s="8">
        <v>5.0</v>
      </c>
      <c r="G688" s="10" t="s">
        <v>357</v>
      </c>
      <c r="H688" s="43">
        <v>924463.0</v>
      </c>
      <c r="I688" s="10">
        <v>4.678314E7</v>
      </c>
      <c r="J688" s="10" t="s">
        <v>181</v>
      </c>
      <c r="K688" s="10" t="s">
        <v>43</v>
      </c>
      <c r="L688" s="8" t="s">
        <v>44</v>
      </c>
      <c r="M688" s="8" t="s">
        <v>44</v>
      </c>
      <c r="N688" s="10" t="s">
        <v>1854</v>
      </c>
      <c r="O688" s="47" t="s">
        <v>101</v>
      </c>
      <c r="P688" s="14">
        <v>0.857638888888889</v>
      </c>
      <c r="Q688" s="14">
        <v>0.900694444444444</v>
      </c>
      <c r="R688" s="14">
        <v>0.857638888888889</v>
      </c>
      <c r="S688" s="14" t="s">
        <v>47</v>
      </c>
      <c r="T688" s="14" t="s">
        <v>47</v>
      </c>
      <c r="U688" s="14" t="s">
        <v>47</v>
      </c>
      <c r="V688" s="14" t="s">
        <v>47</v>
      </c>
      <c r="W688" s="10" t="s">
        <v>1855</v>
      </c>
      <c r="X688" s="15">
        <v>0.0</v>
      </c>
      <c r="Y688" s="15">
        <v>1.0</v>
      </c>
      <c r="Z688" s="15">
        <v>1.0</v>
      </c>
      <c r="AA688" s="10" t="s">
        <v>103</v>
      </c>
      <c r="AB688" s="10" t="s">
        <v>50</v>
      </c>
      <c r="AC688" s="10" t="s">
        <v>51</v>
      </c>
      <c r="AD688" s="10"/>
      <c r="AE688" s="10" t="s">
        <v>116</v>
      </c>
      <c r="AF688" s="8" t="s">
        <v>177</v>
      </c>
      <c r="AG688" s="10"/>
      <c r="AH688" s="16"/>
      <c r="AI688" s="17"/>
      <c r="AJ688" s="44"/>
      <c r="AK688" s="10"/>
      <c r="AL688" s="20" t="str">
        <f>VLOOKUP(G688,[1]Hoja2!P:Q,2,0)</f>
        <v>#ERROR!</v>
      </c>
      <c r="AM688" s="21" t="str">
        <f t="shared" si="5"/>
        <v>IMPUTADO</v>
      </c>
      <c r="AN688" s="21" t="str">
        <f t="shared" si="6"/>
        <v>NO</v>
      </c>
    </row>
    <row r="689" ht="15.75" customHeight="1">
      <c r="A689" s="48">
        <v>45996.0</v>
      </c>
      <c r="B689" s="8" t="str">
        <f t="shared" si="1"/>
        <v>18 A 06</v>
      </c>
      <c r="C689" s="9" t="str">
        <f t="shared" si="2"/>
        <v>20:00 a 22:00</v>
      </c>
      <c r="D689" s="10" t="s">
        <v>868</v>
      </c>
      <c r="E689" s="10" t="s">
        <v>866</v>
      </c>
      <c r="F689" s="8">
        <v>5.0</v>
      </c>
      <c r="G689" s="10" t="s">
        <v>479</v>
      </c>
      <c r="H689" s="43">
        <v>924464.0</v>
      </c>
      <c r="I689" s="10">
        <v>4.6783261E7</v>
      </c>
      <c r="J689" s="10" t="s">
        <v>42</v>
      </c>
      <c r="K689" s="10" t="s">
        <v>581</v>
      </c>
      <c r="L689" s="8"/>
      <c r="M689" s="8"/>
      <c r="N689" s="10" t="s">
        <v>1856</v>
      </c>
      <c r="O689" s="47" t="s">
        <v>46</v>
      </c>
      <c r="P689" s="14">
        <v>0.865277777777778</v>
      </c>
      <c r="Q689" s="14">
        <v>0.892361111111111</v>
      </c>
      <c r="R689" s="14">
        <v>0.865277777777778</v>
      </c>
      <c r="S689" s="14" t="s">
        <v>47</v>
      </c>
      <c r="T689" s="14">
        <v>0.870138888888889</v>
      </c>
      <c r="U689" s="14" t="s">
        <v>47</v>
      </c>
      <c r="V689" s="14" t="s">
        <v>47</v>
      </c>
      <c r="W689" s="10" t="s">
        <v>1857</v>
      </c>
      <c r="X689" s="15">
        <v>0.0</v>
      </c>
      <c r="Y689" s="15">
        <v>0.0</v>
      </c>
      <c r="Z689" s="15">
        <v>0.0</v>
      </c>
      <c r="AA689" s="10" t="s">
        <v>146</v>
      </c>
      <c r="AB689" s="10" t="s">
        <v>50</v>
      </c>
      <c r="AC689" s="10" t="s">
        <v>51</v>
      </c>
      <c r="AD689" s="10"/>
      <c r="AE689" s="10"/>
      <c r="AF689" s="8" t="s">
        <v>52</v>
      </c>
      <c r="AG689" s="10"/>
      <c r="AH689" s="16"/>
      <c r="AI689" s="17"/>
      <c r="AJ689" s="44"/>
      <c r="AK689" s="10"/>
      <c r="AL689" s="20" t="str">
        <f>VLOOKUP(G689,[1]Hoja2!P:Q,2,0)</f>
        <v>#ERROR!</v>
      </c>
      <c r="AM689" s="21" t="str">
        <f t="shared" si="5"/>
        <v>NADA</v>
      </c>
      <c r="AN689" s="21" t="str">
        <f t="shared" si="6"/>
        <v>NO</v>
      </c>
    </row>
    <row r="690" ht="15.75" customHeight="1">
      <c r="A690" s="48">
        <v>45996.0</v>
      </c>
      <c r="B690" s="8" t="str">
        <f t="shared" si="1"/>
        <v>18 A 06</v>
      </c>
      <c r="C690" s="9" t="str">
        <f t="shared" si="2"/>
        <v>20:00 a 22:00</v>
      </c>
      <c r="D690" s="10" t="s">
        <v>868</v>
      </c>
      <c r="E690" s="10" t="s">
        <v>903</v>
      </c>
      <c r="F690" s="8">
        <v>5.0</v>
      </c>
      <c r="G690" s="10" t="s">
        <v>415</v>
      </c>
      <c r="H690" s="43">
        <v>924462.0</v>
      </c>
      <c r="I690" s="10">
        <v>4.6783371E7</v>
      </c>
      <c r="J690" s="10" t="s">
        <v>152</v>
      </c>
      <c r="K690" s="10" t="s">
        <v>44</v>
      </c>
      <c r="L690" s="8"/>
      <c r="M690" s="8"/>
      <c r="N690" s="10" t="s">
        <v>1858</v>
      </c>
      <c r="O690" s="47" t="s">
        <v>277</v>
      </c>
      <c r="P690" s="14">
        <v>0.868055555555555</v>
      </c>
      <c r="Q690" s="14">
        <v>0.888888888888889</v>
      </c>
      <c r="R690" s="14">
        <v>0.885416666666667</v>
      </c>
      <c r="S690" s="14" t="s">
        <v>47</v>
      </c>
      <c r="T690" s="14" t="s">
        <v>47</v>
      </c>
      <c r="U690" s="14" t="s">
        <v>47</v>
      </c>
      <c r="V690" s="14" t="s">
        <v>47</v>
      </c>
      <c r="W690" s="10" t="s">
        <v>1859</v>
      </c>
      <c r="X690" s="15">
        <v>0.0</v>
      </c>
      <c r="Y690" s="15">
        <v>0.0</v>
      </c>
      <c r="Z690" s="15">
        <v>0.0</v>
      </c>
      <c r="AA690" s="10" t="s">
        <v>279</v>
      </c>
      <c r="AB690" s="10" t="s">
        <v>50</v>
      </c>
      <c r="AC690" s="10" t="s">
        <v>51</v>
      </c>
      <c r="AD690" s="10"/>
      <c r="AE690" s="10"/>
      <c r="AF690" s="8" t="s">
        <v>52</v>
      </c>
      <c r="AG690" s="10"/>
      <c r="AH690" s="16"/>
      <c r="AI690" s="17"/>
      <c r="AJ690" s="44"/>
      <c r="AK690" s="10"/>
      <c r="AL690" s="20" t="str">
        <f>VLOOKUP(G690,[1]Hoja2!P:Q,2,0)</f>
        <v>#ERROR!</v>
      </c>
      <c r="AM690" s="21" t="str">
        <f t="shared" si="5"/>
        <v>NADA</v>
      </c>
      <c r="AN690" s="21" t="str">
        <f t="shared" si="6"/>
        <v>NO</v>
      </c>
    </row>
    <row r="691" ht="15.75" customHeight="1">
      <c r="A691" s="48">
        <v>45996.0</v>
      </c>
      <c r="B691" s="8" t="str">
        <f t="shared" si="1"/>
        <v>18 A 06</v>
      </c>
      <c r="C691" s="9" t="str">
        <f t="shared" si="2"/>
        <v>20:00 a 22:00</v>
      </c>
      <c r="D691" s="10" t="s">
        <v>868</v>
      </c>
      <c r="E691" s="10" t="s">
        <v>903</v>
      </c>
      <c r="F691" s="8">
        <v>5.0</v>
      </c>
      <c r="G691" s="10" t="s">
        <v>863</v>
      </c>
      <c r="H691" s="43">
        <v>924542.0</v>
      </c>
      <c r="I691" s="10">
        <v>4.6783294E7</v>
      </c>
      <c r="J691" s="10" t="s">
        <v>152</v>
      </c>
      <c r="K691" s="10" t="s">
        <v>87</v>
      </c>
      <c r="L691" s="8"/>
      <c r="M691" s="8"/>
      <c r="N691" s="10" t="s">
        <v>1860</v>
      </c>
      <c r="O691" s="47" t="s">
        <v>327</v>
      </c>
      <c r="P691" s="14">
        <v>0.869444444444444</v>
      </c>
      <c r="Q691" s="14">
        <v>0.973611111111111</v>
      </c>
      <c r="R691" s="14">
        <v>0.869444444444444</v>
      </c>
      <c r="S691" s="14" t="s">
        <v>47</v>
      </c>
      <c r="T691" s="14" t="s">
        <v>47</v>
      </c>
      <c r="U691" s="14" t="s">
        <v>47</v>
      </c>
      <c r="V691" s="14" t="s">
        <v>47</v>
      </c>
      <c r="W691" s="10" t="s">
        <v>1861</v>
      </c>
      <c r="X691" s="15">
        <v>0.0</v>
      </c>
      <c r="Y691" s="15">
        <v>0.0</v>
      </c>
      <c r="Z691" s="15">
        <v>0.0</v>
      </c>
      <c r="AA691" s="10" t="s">
        <v>329</v>
      </c>
      <c r="AB691" s="10" t="s">
        <v>50</v>
      </c>
      <c r="AC691" s="10" t="s">
        <v>51</v>
      </c>
      <c r="AD691" s="10"/>
      <c r="AE691" s="10"/>
      <c r="AF691" s="8" t="s">
        <v>52</v>
      </c>
      <c r="AG691" s="10"/>
      <c r="AH691" s="16"/>
      <c r="AI691" s="17"/>
      <c r="AJ691" s="44"/>
      <c r="AK691" s="10"/>
      <c r="AL691" s="20" t="str">
        <f>VLOOKUP(G691,[1]Hoja2!P:Q,2,0)</f>
        <v>#ERROR!</v>
      </c>
      <c r="AM691" s="21" t="str">
        <f t="shared" si="5"/>
        <v>NADA</v>
      </c>
      <c r="AN691" s="21" t="str">
        <f t="shared" si="6"/>
        <v>NO</v>
      </c>
    </row>
    <row r="692" ht="15.75" customHeight="1">
      <c r="A692" s="48">
        <v>45996.0</v>
      </c>
      <c r="B692" s="8" t="str">
        <f t="shared" si="1"/>
        <v>18 A 06</v>
      </c>
      <c r="C692" s="9" t="str">
        <f t="shared" si="2"/>
        <v>20:00 a 22:00</v>
      </c>
      <c r="D692" s="10" t="s">
        <v>868</v>
      </c>
      <c r="E692" s="10" t="s">
        <v>866</v>
      </c>
      <c r="F692" s="8">
        <v>5.0</v>
      </c>
      <c r="G692" s="10" t="s">
        <v>383</v>
      </c>
      <c r="H692" s="43">
        <v>924470.0</v>
      </c>
      <c r="I692" s="10">
        <v>4.6783339E7</v>
      </c>
      <c r="J692" s="10" t="s">
        <v>42</v>
      </c>
      <c r="K692" s="10" t="s">
        <v>43</v>
      </c>
      <c r="L692" s="8" t="s">
        <v>147</v>
      </c>
      <c r="M692" s="8"/>
      <c r="N692" s="10" t="s">
        <v>1862</v>
      </c>
      <c r="O692" s="47" t="s">
        <v>591</v>
      </c>
      <c r="P692" s="14">
        <v>0.880555555555556</v>
      </c>
      <c r="Q692" s="14">
        <v>0.922916666666667</v>
      </c>
      <c r="R692" s="14">
        <v>0.880555555555556</v>
      </c>
      <c r="S692" s="14" t="s">
        <v>47</v>
      </c>
      <c r="T692" s="14" t="s">
        <v>47</v>
      </c>
      <c r="U692" s="14" t="s">
        <v>47</v>
      </c>
      <c r="V692" s="14" t="s">
        <v>47</v>
      </c>
      <c r="W692" s="10" t="s">
        <v>1863</v>
      </c>
      <c r="X692" s="15">
        <v>0.0</v>
      </c>
      <c r="Y692" s="15">
        <v>0.0</v>
      </c>
      <c r="Z692" s="15">
        <v>0.0</v>
      </c>
      <c r="AA692" s="10" t="s">
        <v>121</v>
      </c>
      <c r="AB692" s="10" t="s">
        <v>50</v>
      </c>
      <c r="AC692" s="10" t="s">
        <v>51</v>
      </c>
      <c r="AD692" s="10"/>
      <c r="AE692" s="10"/>
      <c r="AF692" s="8" t="s">
        <v>52</v>
      </c>
      <c r="AG692" s="10"/>
      <c r="AH692" s="16"/>
      <c r="AI692" s="17"/>
      <c r="AJ692" s="44"/>
      <c r="AK692" s="10"/>
      <c r="AL692" s="20" t="str">
        <f>VLOOKUP(G692,[1]Hoja2!P:Q,2,0)</f>
        <v>#ERROR!</v>
      </c>
      <c r="AM692" s="21" t="str">
        <f t="shared" si="5"/>
        <v>NADA</v>
      </c>
      <c r="AN692" s="21" t="str">
        <f t="shared" si="6"/>
        <v>NO</v>
      </c>
    </row>
    <row r="693" ht="15.75" customHeight="1">
      <c r="A693" s="48">
        <v>45996.0</v>
      </c>
      <c r="B693" s="8" t="str">
        <f t="shared" si="1"/>
        <v>18 A 06</v>
      </c>
      <c r="C693" s="9" t="str">
        <f t="shared" si="2"/>
        <v>20:00 a 22:00</v>
      </c>
      <c r="D693" s="10" t="s">
        <v>868</v>
      </c>
      <c r="E693" s="10" t="s">
        <v>869</v>
      </c>
      <c r="F693" s="8">
        <v>5.0</v>
      </c>
      <c r="G693" s="10" t="s">
        <v>811</v>
      </c>
      <c r="H693" s="43">
        <v>924462.0</v>
      </c>
      <c r="I693" s="10">
        <v>4.6783382E7</v>
      </c>
      <c r="J693" s="10" t="s">
        <v>42</v>
      </c>
      <c r="K693" s="10" t="s">
        <v>44</v>
      </c>
      <c r="L693" s="8"/>
      <c r="M693" s="8"/>
      <c r="N693" s="10" t="s">
        <v>1864</v>
      </c>
      <c r="O693" s="47" t="s">
        <v>277</v>
      </c>
      <c r="P693" s="14">
        <v>0.885416666666667</v>
      </c>
      <c r="Q693" s="14">
        <v>0.888888888888889</v>
      </c>
      <c r="R693" s="14">
        <v>0.885416666666667</v>
      </c>
      <c r="S693" s="14" t="s">
        <v>47</v>
      </c>
      <c r="T693" s="14" t="s">
        <v>47</v>
      </c>
      <c r="U693" s="14" t="s">
        <v>47</v>
      </c>
      <c r="V693" s="14" t="s">
        <v>47</v>
      </c>
      <c r="W693" s="10" t="s">
        <v>1865</v>
      </c>
      <c r="X693" s="15">
        <v>0.0</v>
      </c>
      <c r="Y693" s="15">
        <v>0.0</v>
      </c>
      <c r="Z693" s="15">
        <v>0.0</v>
      </c>
      <c r="AA693" s="10" t="s">
        <v>64</v>
      </c>
      <c r="AB693" s="10" t="s">
        <v>50</v>
      </c>
      <c r="AC693" s="10" t="s">
        <v>51</v>
      </c>
      <c r="AD693" s="10"/>
      <c r="AE693" s="10"/>
      <c r="AF693" s="8" t="s">
        <v>52</v>
      </c>
      <c r="AG693" s="10"/>
      <c r="AH693" s="16"/>
      <c r="AI693" s="17"/>
      <c r="AJ693" s="44"/>
      <c r="AK693" s="10"/>
      <c r="AL693" s="20" t="str">
        <f>VLOOKUP(G693,[1]Hoja2!P:Q,2,0)</f>
        <v>#ERROR!</v>
      </c>
      <c r="AM693" s="21" t="str">
        <f t="shared" si="5"/>
        <v>NADA</v>
      </c>
      <c r="AN693" s="21" t="str">
        <f t="shared" si="6"/>
        <v>NO</v>
      </c>
    </row>
    <row r="694" ht="15.75" customHeight="1">
      <c r="A694" s="48">
        <v>45996.0</v>
      </c>
      <c r="B694" s="8" t="str">
        <f t="shared" si="1"/>
        <v>18 A 06</v>
      </c>
      <c r="C694" s="9" t="str">
        <f t="shared" si="2"/>
        <v>20:00 a 22:00</v>
      </c>
      <c r="D694" s="10" t="s">
        <v>868</v>
      </c>
      <c r="E694" s="10" t="s">
        <v>869</v>
      </c>
      <c r="F694" s="8">
        <v>5.0</v>
      </c>
      <c r="G694" s="10" t="s">
        <v>479</v>
      </c>
      <c r="H694" s="43">
        <v>924471.0</v>
      </c>
      <c r="I694" s="10">
        <v>4.6783674E7</v>
      </c>
      <c r="J694" s="10" t="s">
        <v>42</v>
      </c>
      <c r="K694" s="10" t="s">
        <v>43</v>
      </c>
      <c r="L694" s="8" t="s">
        <v>174</v>
      </c>
      <c r="M694" s="8"/>
      <c r="N694" s="10" t="s">
        <v>1866</v>
      </c>
      <c r="O694" s="47" t="s">
        <v>46</v>
      </c>
      <c r="P694" s="14">
        <v>0.895138888888889</v>
      </c>
      <c r="Q694" s="14">
        <v>0.90625</v>
      </c>
      <c r="R694" s="14">
        <v>0.895138888888889</v>
      </c>
      <c r="S694" s="14" t="s">
        <v>47</v>
      </c>
      <c r="T694" s="14" t="s">
        <v>47</v>
      </c>
      <c r="U694" s="14" t="s">
        <v>47</v>
      </c>
      <c r="V694" s="14" t="s">
        <v>47</v>
      </c>
      <c r="W694" s="10" t="s">
        <v>1867</v>
      </c>
      <c r="X694" s="15">
        <v>0.0</v>
      </c>
      <c r="Y694" s="15">
        <v>0.0</v>
      </c>
      <c r="Z694" s="15">
        <v>0.0</v>
      </c>
      <c r="AA694" s="10" t="s">
        <v>49</v>
      </c>
      <c r="AB694" s="10" t="s">
        <v>50</v>
      </c>
      <c r="AC694" s="10" t="s">
        <v>51</v>
      </c>
      <c r="AD694" s="10"/>
      <c r="AE694" s="10"/>
      <c r="AF694" s="8" t="s">
        <v>52</v>
      </c>
      <c r="AG694" s="10"/>
      <c r="AH694" s="16"/>
      <c r="AI694" s="17"/>
      <c r="AJ694" s="44"/>
      <c r="AK694" s="10"/>
      <c r="AL694" s="20" t="str">
        <f>VLOOKUP(G694,[1]Hoja2!P:Q,2,0)</f>
        <v>#ERROR!</v>
      </c>
      <c r="AM694" s="21" t="str">
        <f t="shared" si="5"/>
        <v>NADA</v>
      </c>
      <c r="AN694" s="21" t="str">
        <f t="shared" si="6"/>
        <v>NO</v>
      </c>
    </row>
    <row r="695" ht="15.75" customHeight="1">
      <c r="A695" s="48">
        <v>45996.0</v>
      </c>
      <c r="B695" s="8" t="str">
        <f t="shared" si="1"/>
        <v>18 A 06</v>
      </c>
      <c r="C695" s="9" t="str">
        <f t="shared" si="2"/>
        <v>20:00 a 22:00</v>
      </c>
      <c r="D695" s="10" t="s">
        <v>868</v>
      </c>
      <c r="E695" s="10" t="s">
        <v>869</v>
      </c>
      <c r="F695" s="8">
        <v>5.0</v>
      </c>
      <c r="G695" s="10" t="s">
        <v>811</v>
      </c>
      <c r="H695" s="43">
        <v>924736.0</v>
      </c>
      <c r="I695" s="10">
        <v>4.6783829E7</v>
      </c>
      <c r="J695" s="10" t="s">
        <v>42</v>
      </c>
      <c r="K695" s="10" t="s">
        <v>43</v>
      </c>
      <c r="L695" s="8" t="s">
        <v>174</v>
      </c>
      <c r="M695" s="8" t="s">
        <v>118</v>
      </c>
      <c r="N695" s="10" t="s">
        <v>1868</v>
      </c>
      <c r="O695" s="47" t="s">
        <v>1547</v>
      </c>
      <c r="P695" s="14">
        <v>0.903472222222222</v>
      </c>
      <c r="Q695" s="14">
        <v>0.134027777777778</v>
      </c>
      <c r="R695" s="14">
        <v>0.903472222222222</v>
      </c>
      <c r="S695" s="14">
        <v>0.907638888888889</v>
      </c>
      <c r="T695" s="14" t="s">
        <v>47</v>
      </c>
      <c r="U695" s="14" t="s">
        <v>47</v>
      </c>
      <c r="V695" s="14" t="s">
        <v>47</v>
      </c>
      <c r="W695" s="10" t="s">
        <v>1869</v>
      </c>
      <c r="X695" s="15">
        <v>0.0</v>
      </c>
      <c r="Y695" s="15">
        <v>1.0</v>
      </c>
      <c r="Z695" s="15">
        <v>1.0</v>
      </c>
      <c r="AA695" s="10" t="s">
        <v>568</v>
      </c>
      <c r="AB695" s="10" t="s">
        <v>50</v>
      </c>
      <c r="AC695" s="10" t="s">
        <v>51</v>
      </c>
      <c r="AD695" s="10"/>
      <c r="AE695" s="10" t="s">
        <v>1870</v>
      </c>
      <c r="AF695" s="8" t="s">
        <v>177</v>
      </c>
      <c r="AG695" s="10"/>
      <c r="AH695" s="16"/>
      <c r="AI695" s="17"/>
      <c r="AJ695" s="44"/>
      <c r="AK695" s="10"/>
      <c r="AL695" s="20" t="str">
        <f>VLOOKUP(G695,[1]Hoja2!P:Q,2,0)</f>
        <v>#ERROR!</v>
      </c>
      <c r="AM695" s="21" t="str">
        <f t="shared" si="5"/>
        <v>IMPUTADO</v>
      </c>
      <c r="AN695" s="21" t="str">
        <f t="shared" si="6"/>
        <v>NO</v>
      </c>
    </row>
    <row r="696" ht="15.75" customHeight="1">
      <c r="A696" s="48">
        <v>45996.0</v>
      </c>
      <c r="B696" s="8" t="str">
        <f t="shared" si="1"/>
        <v>18 A 06</v>
      </c>
      <c r="C696" s="9" t="str">
        <f t="shared" si="2"/>
        <v>20:00 a 22:00</v>
      </c>
      <c r="D696" s="10" t="s">
        <v>868</v>
      </c>
      <c r="E696" s="10" t="s">
        <v>869</v>
      </c>
      <c r="F696" s="8">
        <v>5.0</v>
      </c>
      <c r="G696" s="10" t="s">
        <v>1210</v>
      </c>
      <c r="H696" s="43">
        <v>918188.0</v>
      </c>
      <c r="I696" s="10">
        <v>4.678389E7</v>
      </c>
      <c r="J696" s="10" t="s">
        <v>42</v>
      </c>
      <c r="K696" s="10" t="s">
        <v>43</v>
      </c>
      <c r="L696" s="8" t="s">
        <v>106</v>
      </c>
      <c r="M696" s="8"/>
      <c r="N696" s="10" t="s">
        <v>1871</v>
      </c>
      <c r="O696" s="47" t="s">
        <v>108</v>
      </c>
      <c r="P696" s="14">
        <v>0.90625</v>
      </c>
      <c r="Q696" s="14">
        <v>0.442361111111111</v>
      </c>
      <c r="R696" s="14">
        <v>0.904166666666667</v>
      </c>
      <c r="S696" s="14" t="s">
        <v>47</v>
      </c>
      <c r="T696" s="14" t="s">
        <v>47</v>
      </c>
      <c r="U696" s="14" t="s">
        <v>47</v>
      </c>
      <c r="V696" s="14" t="s">
        <v>47</v>
      </c>
      <c r="W696" s="10" t="s">
        <v>1872</v>
      </c>
      <c r="X696" s="15">
        <v>0.0</v>
      </c>
      <c r="Y696" s="15">
        <v>0.0</v>
      </c>
      <c r="Z696" s="15">
        <v>0.0</v>
      </c>
      <c r="AA696" s="10" t="s">
        <v>110</v>
      </c>
      <c r="AB696" s="10" t="s">
        <v>50</v>
      </c>
      <c r="AC696" s="10" t="s">
        <v>71</v>
      </c>
      <c r="AD696" s="10"/>
      <c r="AE696" s="10"/>
      <c r="AF696" s="8" t="s">
        <v>52</v>
      </c>
      <c r="AG696" s="10"/>
      <c r="AH696" s="16"/>
      <c r="AI696" s="17"/>
      <c r="AJ696" s="44"/>
      <c r="AK696" s="10"/>
      <c r="AL696" s="20" t="str">
        <f>VLOOKUP(G696,[1]Hoja2!P:Q,2,0)</f>
        <v>#ERROR!</v>
      </c>
      <c r="AM696" s="21" t="str">
        <f t="shared" si="5"/>
        <v>NADA</v>
      </c>
      <c r="AN696" s="21" t="str">
        <f t="shared" si="6"/>
        <v>NO</v>
      </c>
    </row>
    <row r="697" ht="15.75" customHeight="1">
      <c r="A697" s="48">
        <v>45996.0</v>
      </c>
      <c r="B697" s="8" t="str">
        <f t="shared" si="1"/>
        <v>18 A 06</v>
      </c>
      <c r="C697" s="9" t="str">
        <f t="shared" si="2"/>
        <v>20:00 a 22:00</v>
      </c>
      <c r="D697" s="10" t="s">
        <v>868</v>
      </c>
      <c r="E697" s="10" t="s">
        <v>453</v>
      </c>
      <c r="F697" s="8">
        <v>5.0</v>
      </c>
      <c r="G697" s="10" t="s">
        <v>1833</v>
      </c>
      <c r="H697" s="43">
        <v>924526.0</v>
      </c>
      <c r="I697" s="10">
        <v>4.67839E7</v>
      </c>
      <c r="J697" s="10" t="s">
        <v>42</v>
      </c>
      <c r="K697" s="10" t="s">
        <v>43</v>
      </c>
      <c r="L697" s="8" t="s">
        <v>147</v>
      </c>
      <c r="M697" s="8"/>
      <c r="N697" s="10" t="s">
        <v>1873</v>
      </c>
      <c r="O697" s="47" t="s">
        <v>237</v>
      </c>
      <c r="P697" s="14">
        <v>0.908333333333333</v>
      </c>
      <c r="Q697" s="14">
        <v>0.91875</v>
      </c>
      <c r="R697" s="14">
        <v>0.908333333333333</v>
      </c>
      <c r="S697" s="14" t="s">
        <v>47</v>
      </c>
      <c r="T697" s="14" t="s">
        <v>47</v>
      </c>
      <c r="U697" s="14" t="s">
        <v>47</v>
      </c>
      <c r="V697" s="14" t="s">
        <v>47</v>
      </c>
      <c r="W697" s="10" t="s">
        <v>1874</v>
      </c>
      <c r="X697" s="15">
        <v>0.0</v>
      </c>
      <c r="Y697" s="15">
        <v>0.0</v>
      </c>
      <c r="Z697" s="15">
        <v>0.0</v>
      </c>
      <c r="AA697" s="10" t="s">
        <v>270</v>
      </c>
      <c r="AB697" s="10" t="s">
        <v>50</v>
      </c>
      <c r="AC697" s="10" t="s">
        <v>51</v>
      </c>
      <c r="AD697" s="10"/>
      <c r="AE697" s="10"/>
      <c r="AF697" s="8" t="s">
        <v>52</v>
      </c>
      <c r="AG697" s="10"/>
      <c r="AH697" s="16"/>
      <c r="AI697" s="17"/>
      <c r="AJ697" s="44"/>
      <c r="AK697" s="10"/>
      <c r="AL697" s="20" t="str">
        <f>VLOOKUP(G697,[1]Hoja2!P:Q,2,0)</f>
        <v>#ERROR!</v>
      </c>
      <c r="AM697" s="21" t="str">
        <f t="shared" si="5"/>
        <v>NADA</v>
      </c>
      <c r="AN697" s="21" t="str">
        <f t="shared" si="6"/>
        <v>NO</v>
      </c>
    </row>
    <row r="698" ht="15.75" customHeight="1">
      <c r="A698" s="48">
        <v>45996.0</v>
      </c>
      <c r="B698" s="8" t="str">
        <f t="shared" si="1"/>
        <v>18 A 06</v>
      </c>
      <c r="C698" s="9" t="str">
        <f t="shared" si="2"/>
        <v>20:00 a 22:00</v>
      </c>
      <c r="D698" s="10" t="s">
        <v>868</v>
      </c>
      <c r="E698" s="10" t="s">
        <v>453</v>
      </c>
      <c r="F698" s="8">
        <v>5.0</v>
      </c>
      <c r="G698" s="10" t="s">
        <v>1622</v>
      </c>
      <c r="H698" s="43">
        <v>924508.0</v>
      </c>
      <c r="I698" s="10">
        <v>4.6783982E7</v>
      </c>
      <c r="J698" s="10" t="s">
        <v>42</v>
      </c>
      <c r="K698" s="10" t="s">
        <v>125</v>
      </c>
      <c r="L698" s="8"/>
      <c r="M698" s="8"/>
      <c r="N698" s="10" t="s">
        <v>1875</v>
      </c>
      <c r="O698" s="47" t="s">
        <v>56</v>
      </c>
      <c r="P698" s="14">
        <v>0.911805555555556</v>
      </c>
      <c r="Q698" s="14">
        <v>0.960416666666667</v>
      </c>
      <c r="R698" s="14"/>
      <c r="S698" s="14" t="s">
        <v>47</v>
      </c>
      <c r="T698" s="14" t="s">
        <v>47</v>
      </c>
      <c r="U698" s="14" t="s">
        <v>47</v>
      </c>
      <c r="V698" s="14" t="s">
        <v>47</v>
      </c>
      <c r="W698" s="10" t="s">
        <v>1876</v>
      </c>
      <c r="X698" s="15">
        <v>0.0</v>
      </c>
      <c r="Y698" s="15">
        <v>0.0</v>
      </c>
      <c r="Z698" s="15">
        <v>0.0</v>
      </c>
      <c r="AA698" s="10" t="s">
        <v>141</v>
      </c>
      <c r="AB698" s="10" t="s">
        <v>50</v>
      </c>
      <c r="AC698" s="10" t="s">
        <v>51</v>
      </c>
      <c r="AD698" s="10"/>
      <c r="AE698" s="10"/>
      <c r="AF698" s="8" t="s">
        <v>52</v>
      </c>
      <c r="AG698" s="10"/>
      <c r="AH698" s="16"/>
      <c r="AI698" s="17"/>
      <c r="AJ698" s="44"/>
      <c r="AK698" s="10"/>
      <c r="AL698" s="20" t="str">
        <f>VLOOKUP(G698,[1]Hoja2!P:Q,2,0)</f>
        <v>#ERROR!</v>
      </c>
      <c r="AM698" s="21" t="str">
        <f t="shared" si="5"/>
        <v>NADA</v>
      </c>
      <c r="AN698" s="21" t="str">
        <f t="shared" si="6"/>
        <v>NO</v>
      </c>
    </row>
    <row r="699" ht="15.75" customHeight="1">
      <c r="A699" s="48">
        <v>45996.0</v>
      </c>
      <c r="B699" s="8" t="str">
        <f t="shared" si="1"/>
        <v>18 A 06</v>
      </c>
      <c r="C699" s="9" t="str">
        <f t="shared" si="2"/>
        <v>20:00 a 22:00</v>
      </c>
      <c r="D699" s="10" t="s">
        <v>868</v>
      </c>
      <c r="E699" s="10" t="s">
        <v>961</v>
      </c>
      <c r="F699" s="8">
        <v>5.0</v>
      </c>
      <c r="G699" s="10" t="s">
        <v>962</v>
      </c>
      <c r="H699" s="43">
        <v>924524.0</v>
      </c>
      <c r="I699" s="10">
        <v>4.6783993E7</v>
      </c>
      <c r="J699" s="10" t="s">
        <v>86</v>
      </c>
      <c r="K699" s="10" t="s">
        <v>692</v>
      </c>
      <c r="L699" s="8"/>
      <c r="M699" s="8" t="s">
        <v>693</v>
      </c>
      <c r="N699" s="10" t="s">
        <v>1877</v>
      </c>
      <c r="O699" s="47" t="s">
        <v>113</v>
      </c>
      <c r="P699" s="14">
        <v>0.915972222222222</v>
      </c>
      <c r="Q699" s="14">
        <v>0.957638888888889</v>
      </c>
      <c r="R699" s="14">
        <v>0.942361111111111</v>
      </c>
      <c r="S699" s="14" t="s">
        <v>47</v>
      </c>
      <c r="T699" s="14" t="s">
        <v>47</v>
      </c>
      <c r="U699" s="14" t="s">
        <v>47</v>
      </c>
      <c r="V699" s="14" t="s">
        <v>47</v>
      </c>
      <c r="W699" s="10" t="s">
        <v>1878</v>
      </c>
      <c r="X699" s="15">
        <v>1.0</v>
      </c>
      <c r="Y699" s="15">
        <v>0.0</v>
      </c>
      <c r="Z699" s="15">
        <v>0.0</v>
      </c>
      <c r="AA699" s="10" t="s">
        <v>115</v>
      </c>
      <c r="AB699" s="10" t="s">
        <v>50</v>
      </c>
      <c r="AC699" s="10" t="s">
        <v>51</v>
      </c>
      <c r="AD699" s="10"/>
      <c r="AE699" s="10" t="s">
        <v>294</v>
      </c>
      <c r="AF699" s="8" t="s">
        <v>73</v>
      </c>
      <c r="AG699" s="10"/>
      <c r="AH699" s="16"/>
      <c r="AI699" s="17"/>
      <c r="AJ699" s="44"/>
      <c r="AK699" s="10"/>
      <c r="AL699" s="20" t="str">
        <f>VLOOKUP(G699,[1]Hoja2!P:Q,2,0)</f>
        <v>#ERROR!</v>
      </c>
      <c r="AM699" s="21" t="str">
        <f t="shared" si="5"/>
        <v>IMPUTADO</v>
      </c>
      <c r="AN699" s="21" t="str">
        <f t="shared" si="6"/>
        <v>NO</v>
      </c>
    </row>
    <row r="700" ht="15.75" customHeight="1">
      <c r="A700" s="48">
        <v>45996.0</v>
      </c>
      <c r="B700" s="8" t="str">
        <f t="shared" si="1"/>
        <v>18 A 06</v>
      </c>
      <c r="C700" s="9" t="str">
        <f t="shared" si="2"/>
        <v>22:00 a 00:00</v>
      </c>
      <c r="D700" s="10" t="s">
        <v>868</v>
      </c>
      <c r="E700" s="10" t="s">
        <v>453</v>
      </c>
      <c r="F700" s="8">
        <v>5.0</v>
      </c>
      <c r="G700" s="10" t="s">
        <v>993</v>
      </c>
      <c r="H700" s="43">
        <v>924708.0</v>
      </c>
      <c r="I700" s="10">
        <v>4.6783972E7</v>
      </c>
      <c r="J700" s="10" t="s">
        <v>42</v>
      </c>
      <c r="K700" s="10" t="s">
        <v>43</v>
      </c>
      <c r="L700" s="8" t="s">
        <v>44</v>
      </c>
      <c r="M700" s="8"/>
      <c r="N700" s="10" t="s">
        <v>1879</v>
      </c>
      <c r="O700" s="47" t="s">
        <v>135</v>
      </c>
      <c r="P700" s="14">
        <v>0.916666666666667</v>
      </c>
      <c r="Q700" s="14">
        <v>0.931944444444444</v>
      </c>
      <c r="R700" s="14">
        <v>0.916666666666667</v>
      </c>
      <c r="S700" s="14" t="s">
        <v>47</v>
      </c>
      <c r="T700" s="14" t="s">
        <v>47</v>
      </c>
      <c r="U700" s="14" t="s">
        <v>47</v>
      </c>
      <c r="V700" s="14"/>
      <c r="W700" s="10" t="s">
        <v>1880</v>
      </c>
      <c r="X700" s="15">
        <v>0.0</v>
      </c>
      <c r="Y700" s="15">
        <v>0.0</v>
      </c>
      <c r="Z700" s="15">
        <v>0.0</v>
      </c>
      <c r="AA700" s="10" t="s">
        <v>137</v>
      </c>
      <c r="AB700" s="10" t="s">
        <v>50</v>
      </c>
      <c r="AC700" s="10" t="s">
        <v>51</v>
      </c>
      <c r="AD700" s="10"/>
      <c r="AE700" s="10"/>
      <c r="AF700" s="8" t="s">
        <v>52</v>
      </c>
      <c r="AG700" s="10"/>
      <c r="AH700" s="16"/>
      <c r="AI700" s="17"/>
      <c r="AJ700" s="44"/>
      <c r="AK700" s="10"/>
      <c r="AL700" s="20" t="str">
        <f>VLOOKUP(G700,[1]Hoja2!P:Q,2,0)</f>
        <v>#ERROR!</v>
      </c>
      <c r="AM700" s="21" t="str">
        <f t="shared" si="5"/>
        <v>NADA</v>
      </c>
      <c r="AN700" s="21" t="str">
        <f t="shared" si="6"/>
        <v>NO</v>
      </c>
    </row>
    <row r="701" ht="15.75" customHeight="1">
      <c r="A701" s="48">
        <v>45996.0</v>
      </c>
      <c r="B701" s="8" t="str">
        <f t="shared" si="1"/>
        <v>18 A 06</v>
      </c>
      <c r="C701" s="9" t="str">
        <f t="shared" si="2"/>
        <v>22:00 a 00:00</v>
      </c>
      <c r="D701" s="10" t="s">
        <v>868</v>
      </c>
      <c r="E701" s="10" t="s">
        <v>453</v>
      </c>
      <c r="F701" s="8">
        <v>5.0</v>
      </c>
      <c r="G701" s="10" t="s">
        <v>132</v>
      </c>
      <c r="H701" s="43">
        <v>924531.0</v>
      </c>
      <c r="I701" s="10">
        <v>4.6784031E7</v>
      </c>
      <c r="J701" s="10" t="s">
        <v>42</v>
      </c>
      <c r="K701" s="10" t="s">
        <v>43</v>
      </c>
      <c r="L701" s="8" t="s">
        <v>285</v>
      </c>
      <c r="M701" s="8"/>
      <c r="N701" s="10" t="s">
        <v>1881</v>
      </c>
      <c r="O701" s="47" t="s">
        <v>237</v>
      </c>
      <c r="P701" s="14">
        <v>0.920833333333333</v>
      </c>
      <c r="Q701" s="14">
        <v>0.936111111111111</v>
      </c>
      <c r="R701" s="14">
        <v>0.920833333333333</v>
      </c>
      <c r="S701" s="14">
        <v>0.929166666666667</v>
      </c>
      <c r="T701" s="14" t="s">
        <v>47</v>
      </c>
      <c r="U701" s="14" t="s">
        <v>47</v>
      </c>
      <c r="V701" s="14" t="s">
        <v>47</v>
      </c>
      <c r="W701" s="10" t="s">
        <v>1882</v>
      </c>
      <c r="X701" s="15">
        <v>0.0</v>
      </c>
      <c r="Y701" s="15">
        <v>0.0</v>
      </c>
      <c r="Z701" s="15">
        <v>0.0</v>
      </c>
      <c r="AA701" s="10" t="s">
        <v>270</v>
      </c>
      <c r="AB701" s="10" t="s">
        <v>50</v>
      </c>
      <c r="AC701" s="10" t="s">
        <v>51</v>
      </c>
      <c r="AD701" s="10"/>
      <c r="AE701" s="10"/>
      <c r="AF701" s="8" t="s">
        <v>52</v>
      </c>
      <c r="AG701" s="10"/>
      <c r="AH701" s="16"/>
      <c r="AI701" s="17"/>
      <c r="AJ701" s="44"/>
      <c r="AK701" s="10"/>
      <c r="AL701" s="20" t="str">
        <f>VLOOKUP(G701,[1]Hoja2!P:Q,2,0)</f>
        <v>#ERROR!</v>
      </c>
      <c r="AM701" s="21" t="str">
        <f t="shared" si="5"/>
        <v>NADA</v>
      </c>
      <c r="AN701" s="21" t="str">
        <f t="shared" si="6"/>
        <v>NO</v>
      </c>
    </row>
    <row r="702" ht="15.75" customHeight="1">
      <c r="A702" s="48">
        <v>45996.0</v>
      </c>
      <c r="B702" s="8" t="str">
        <f t="shared" si="1"/>
        <v>18 A 06</v>
      </c>
      <c r="C702" s="9" t="str">
        <f t="shared" si="2"/>
        <v>22:00 a 00:00</v>
      </c>
      <c r="D702" s="10" t="s">
        <v>868</v>
      </c>
      <c r="E702" s="10" t="s">
        <v>869</v>
      </c>
      <c r="F702" s="8">
        <v>5.0</v>
      </c>
      <c r="G702" s="10" t="s">
        <v>1608</v>
      </c>
      <c r="H702" s="43">
        <v>928373.0</v>
      </c>
      <c r="I702" s="10">
        <v>4.6784068E7</v>
      </c>
      <c r="J702" s="10" t="s">
        <v>42</v>
      </c>
      <c r="K702" s="10" t="s">
        <v>43</v>
      </c>
      <c r="L702" s="8" t="s">
        <v>174</v>
      </c>
      <c r="M702" s="8" t="s">
        <v>118</v>
      </c>
      <c r="N702" s="10" t="s">
        <v>1883</v>
      </c>
      <c r="O702" s="47" t="s">
        <v>246</v>
      </c>
      <c r="P702" s="14">
        <v>0.923611111111111</v>
      </c>
      <c r="Q702" s="14">
        <v>0.984722222222222</v>
      </c>
      <c r="R702" s="14">
        <v>0.923611111111111</v>
      </c>
      <c r="S702" s="14"/>
      <c r="T702" s="14"/>
      <c r="U702" s="14"/>
      <c r="V702" s="14"/>
      <c r="W702" s="10" t="s">
        <v>1884</v>
      </c>
      <c r="X702" s="15">
        <v>0.0</v>
      </c>
      <c r="Y702" s="15">
        <v>1.0</v>
      </c>
      <c r="Z702" s="15">
        <v>1.0</v>
      </c>
      <c r="AA702" s="10" t="s">
        <v>714</v>
      </c>
      <c r="AB702" s="10" t="s">
        <v>50</v>
      </c>
      <c r="AC702" s="10" t="s">
        <v>51</v>
      </c>
      <c r="AD702" s="10"/>
      <c r="AE702" s="10"/>
      <c r="AF702" s="8" t="s">
        <v>177</v>
      </c>
      <c r="AG702" s="10"/>
      <c r="AH702" s="16"/>
      <c r="AI702" s="17"/>
      <c r="AJ702" s="44"/>
      <c r="AK702" s="10"/>
      <c r="AL702" s="20" t="str">
        <f>VLOOKUP(G702,[1]Hoja2!P:Q,2,0)</f>
        <v>#ERROR!</v>
      </c>
      <c r="AM702" s="21" t="str">
        <f t="shared" si="5"/>
        <v>IMPUTADO</v>
      </c>
      <c r="AN702" s="21" t="str">
        <f t="shared" si="6"/>
        <v>NO</v>
      </c>
    </row>
    <row r="703" ht="15.75" customHeight="1">
      <c r="A703" s="48">
        <v>45996.0</v>
      </c>
      <c r="B703" s="8" t="str">
        <f t="shared" si="1"/>
        <v>18 A 06</v>
      </c>
      <c r="C703" s="9" t="str">
        <f t="shared" si="2"/>
        <v>22:00 a 00:00</v>
      </c>
      <c r="D703" s="10" t="s">
        <v>868</v>
      </c>
      <c r="E703" s="10" t="s">
        <v>453</v>
      </c>
      <c r="F703" s="8">
        <v>5.0</v>
      </c>
      <c r="G703" s="10" t="s">
        <v>993</v>
      </c>
      <c r="H703" s="43">
        <v>924753.0</v>
      </c>
      <c r="I703" s="10">
        <v>4.6784125E7</v>
      </c>
      <c r="J703" s="10" t="s">
        <v>42</v>
      </c>
      <c r="K703" s="10" t="s">
        <v>581</v>
      </c>
      <c r="L703" s="8"/>
      <c r="M703" s="8"/>
      <c r="N703" s="10" t="s">
        <v>1885</v>
      </c>
      <c r="O703" s="47" t="s">
        <v>313</v>
      </c>
      <c r="P703" s="14">
        <v>0.925694444444444</v>
      </c>
      <c r="Q703" s="14">
        <v>0.999305555555556</v>
      </c>
      <c r="R703" s="14">
        <v>0.930555555555556</v>
      </c>
      <c r="S703" s="14" t="s">
        <v>47</v>
      </c>
      <c r="T703" s="14">
        <v>0.934027777777778</v>
      </c>
      <c r="U703" s="14" t="s">
        <v>47</v>
      </c>
      <c r="V703" s="14" t="s">
        <v>47</v>
      </c>
      <c r="W703" s="10" t="s">
        <v>1886</v>
      </c>
      <c r="X703" s="15">
        <v>0.0</v>
      </c>
      <c r="Y703" s="15">
        <v>0.0</v>
      </c>
      <c r="Z703" s="15">
        <v>0.0</v>
      </c>
      <c r="AA703" s="10" t="s">
        <v>95</v>
      </c>
      <c r="AB703" s="10" t="s">
        <v>50</v>
      </c>
      <c r="AC703" s="10" t="s">
        <v>51</v>
      </c>
      <c r="AD703" s="10"/>
      <c r="AE703" s="10"/>
      <c r="AF703" s="8" t="s">
        <v>52</v>
      </c>
      <c r="AG703" s="10"/>
      <c r="AH703" s="16"/>
      <c r="AI703" s="17"/>
      <c r="AJ703" s="44"/>
      <c r="AK703" s="10"/>
      <c r="AL703" s="20" t="str">
        <f>VLOOKUP(G703,[1]Hoja2!P:Q,2,0)</f>
        <v>#ERROR!</v>
      </c>
      <c r="AM703" s="21" t="str">
        <f t="shared" si="5"/>
        <v>NADA</v>
      </c>
      <c r="AN703" s="21" t="str">
        <f t="shared" si="6"/>
        <v>NO</v>
      </c>
    </row>
    <row r="704" ht="15.75" customHeight="1">
      <c r="A704" s="48">
        <v>45996.0</v>
      </c>
      <c r="B704" s="8" t="str">
        <f t="shared" si="1"/>
        <v>18 A 06</v>
      </c>
      <c r="C704" s="9" t="str">
        <f t="shared" si="2"/>
        <v>22:00 a 00:00</v>
      </c>
      <c r="D704" s="10" t="s">
        <v>868</v>
      </c>
      <c r="E704" s="10" t="s">
        <v>879</v>
      </c>
      <c r="F704" s="8">
        <v>5.0</v>
      </c>
      <c r="G704" s="10" t="s">
        <v>973</v>
      </c>
      <c r="H704" s="43">
        <v>924611.0</v>
      </c>
      <c r="I704" s="10">
        <v>4.6784274E7</v>
      </c>
      <c r="J704" s="10" t="s">
        <v>181</v>
      </c>
      <c r="K704" s="10" t="s">
        <v>87</v>
      </c>
      <c r="L704" s="8"/>
      <c r="M704" s="8"/>
      <c r="N704" s="10" t="s">
        <v>1822</v>
      </c>
      <c r="O704" s="47" t="s">
        <v>101</v>
      </c>
      <c r="P704" s="14">
        <v>0.93125</v>
      </c>
      <c r="Q704" s="14">
        <v>0.95625</v>
      </c>
      <c r="R704" s="14">
        <v>0.935416666666667</v>
      </c>
      <c r="S704" s="14" t="s">
        <v>47</v>
      </c>
      <c r="T704" s="14" t="s">
        <v>47</v>
      </c>
      <c r="U704" s="14" t="s">
        <v>47</v>
      </c>
      <c r="V704" s="14" t="s">
        <v>1887</v>
      </c>
      <c r="W704" s="10" t="s">
        <v>1888</v>
      </c>
      <c r="X704" s="15">
        <v>0.0</v>
      </c>
      <c r="Y704" s="15">
        <v>0.0</v>
      </c>
      <c r="Z704" s="15">
        <v>0.0</v>
      </c>
      <c r="AA704" s="10" t="s">
        <v>103</v>
      </c>
      <c r="AB704" s="10" t="s">
        <v>50</v>
      </c>
      <c r="AC704" s="10" t="s">
        <v>51</v>
      </c>
      <c r="AD704" s="10"/>
      <c r="AE704" s="10"/>
      <c r="AF704" s="8" t="s">
        <v>52</v>
      </c>
      <c r="AG704" s="10"/>
      <c r="AH704" s="16"/>
      <c r="AI704" s="17"/>
      <c r="AJ704" s="44"/>
      <c r="AK704" s="10"/>
      <c r="AL704" s="20" t="str">
        <f>VLOOKUP(G704,[1]Hoja2!P:Q,2,0)</f>
        <v>#ERROR!</v>
      </c>
      <c r="AM704" s="21" t="str">
        <f t="shared" si="5"/>
        <v>NADA</v>
      </c>
      <c r="AN704" s="21" t="str">
        <f t="shared" si="6"/>
        <v>NO</v>
      </c>
    </row>
    <row r="705" ht="15.75" customHeight="1">
      <c r="A705" s="48">
        <v>45996.0</v>
      </c>
      <c r="B705" s="8" t="str">
        <f t="shared" si="1"/>
        <v>18 A 06</v>
      </c>
      <c r="C705" s="9" t="str">
        <f t="shared" si="2"/>
        <v>22:00 a 00:00</v>
      </c>
      <c r="D705" s="10" t="s">
        <v>868</v>
      </c>
      <c r="E705" s="10" t="s">
        <v>453</v>
      </c>
      <c r="F705" s="8">
        <v>5.0</v>
      </c>
      <c r="G705" s="10" t="s">
        <v>168</v>
      </c>
      <c r="H705" s="43">
        <v>924610.0</v>
      </c>
      <c r="I705" s="10">
        <v>4.6784127E7</v>
      </c>
      <c r="J705" s="10" t="s">
        <v>42</v>
      </c>
      <c r="K705" s="10" t="s">
        <v>43</v>
      </c>
      <c r="L705" s="8" t="s">
        <v>147</v>
      </c>
      <c r="M705" s="8" t="s">
        <v>1399</v>
      </c>
      <c r="N705" s="10" t="s">
        <v>1889</v>
      </c>
      <c r="O705" s="47" t="s">
        <v>135</v>
      </c>
      <c r="P705" s="14">
        <v>0.935416666666667</v>
      </c>
      <c r="Q705" s="14">
        <v>0.0548611111111111</v>
      </c>
      <c r="R705" s="14">
        <v>0.935416666666667</v>
      </c>
      <c r="S705" s="14" t="s">
        <v>47</v>
      </c>
      <c r="T705" s="14" t="s">
        <v>47</v>
      </c>
      <c r="U705" s="14" t="s">
        <v>47</v>
      </c>
      <c r="V705" s="14" t="s">
        <v>47</v>
      </c>
      <c r="W705" s="10" t="s">
        <v>1890</v>
      </c>
      <c r="X705" s="15">
        <v>0.0</v>
      </c>
      <c r="Y705" s="15">
        <v>1.0</v>
      </c>
      <c r="Z705" s="15">
        <v>1.0</v>
      </c>
      <c r="AA705" s="10" t="s">
        <v>137</v>
      </c>
      <c r="AB705" s="10" t="s">
        <v>50</v>
      </c>
      <c r="AC705" s="10" t="s">
        <v>51</v>
      </c>
      <c r="AD705" s="10"/>
      <c r="AE705" s="10" t="s">
        <v>116</v>
      </c>
      <c r="AF705" s="8" t="s">
        <v>440</v>
      </c>
      <c r="AG705" s="10"/>
      <c r="AH705" s="16"/>
      <c r="AI705" s="17"/>
      <c r="AJ705" s="44"/>
      <c r="AK705" s="10"/>
      <c r="AL705" s="20" t="str">
        <f>VLOOKUP(G705,[1]Hoja2!P:Q,2,0)</f>
        <v>#ERROR!</v>
      </c>
      <c r="AM705" s="21" t="str">
        <f t="shared" si="5"/>
        <v>IMPUTADO</v>
      </c>
      <c r="AN705" s="21" t="str">
        <f t="shared" si="6"/>
        <v>NO</v>
      </c>
    </row>
    <row r="706" ht="15.75" customHeight="1">
      <c r="A706" s="48">
        <v>45996.0</v>
      </c>
      <c r="B706" s="8" t="str">
        <f t="shared" si="1"/>
        <v>18 A 06</v>
      </c>
      <c r="C706" s="9" t="str">
        <f t="shared" si="2"/>
        <v>22:00 a 00:00</v>
      </c>
      <c r="D706" s="10" t="s">
        <v>868</v>
      </c>
      <c r="E706" s="10" t="s">
        <v>453</v>
      </c>
      <c r="F706" s="8">
        <v>5.0</v>
      </c>
      <c r="G706" s="10" t="s">
        <v>611</v>
      </c>
      <c r="H706" s="43">
        <v>924700.0</v>
      </c>
      <c r="I706" s="10">
        <v>4.6784424E7</v>
      </c>
      <c r="J706" s="10" t="s">
        <v>42</v>
      </c>
      <c r="K706" s="10" t="s">
        <v>43</v>
      </c>
      <c r="L706" s="8" t="s">
        <v>44</v>
      </c>
      <c r="M706" s="8"/>
      <c r="N706" s="10" t="s">
        <v>1557</v>
      </c>
      <c r="O706" s="47" t="s">
        <v>191</v>
      </c>
      <c r="P706" s="14">
        <v>0.947916666666667</v>
      </c>
      <c r="Q706" s="14">
        <v>0.950694444444444</v>
      </c>
      <c r="R706" s="14">
        <v>0.947916666666667</v>
      </c>
      <c r="S706" s="14" t="s">
        <v>47</v>
      </c>
      <c r="T706" s="14" t="s">
        <v>47</v>
      </c>
      <c r="U706" s="14" t="s">
        <v>47</v>
      </c>
      <c r="V706" s="14" t="s">
        <v>47</v>
      </c>
      <c r="W706" s="10" t="s">
        <v>1891</v>
      </c>
      <c r="X706" s="15">
        <v>0.0</v>
      </c>
      <c r="Y706" s="15">
        <v>0.0</v>
      </c>
      <c r="Z706" s="15">
        <v>0.0</v>
      </c>
      <c r="AA706" s="10" t="s">
        <v>730</v>
      </c>
      <c r="AB706" s="10" t="s">
        <v>50</v>
      </c>
      <c r="AC706" s="10" t="s">
        <v>51</v>
      </c>
      <c r="AD706" s="10"/>
      <c r="AE706" s="10"/>
      <c r="AF706" s="8" t="s">
        <v>52</v>
      </c>
      <c r="AG706" s="10"/>
      <c r="AH706" s="16"/>
      <c r="AI706" s="17"/>
      <c r="AJ706" s="44"/>
      <c r="AK706" s="10"/>
      <c r="AL706" s="20" t="str">
        <f>VLOOKUP(G706,[1]Hoja2!P:Q,2,0)</f>
        <v>#ERROR!</v>
      </c>
      <c r="AM706" s="21" t="str">
        <f t="shared" si="5"/>
        <v>NADA</v>
      </c>
      <c r="AN706" s="21" t="str">
        <f t="shared" si="6"/>
        <v>NO</v>
      </c>
    </row>
    <row r="707" ht="15.75" customHeight="1">
      <c r="A707" s="48">
        <v>45996.0</v>
      </c>
      <c r="B707" s="8" t="str">
        <f t="shared" si="1"/>
        <v>18 A 06</v>
      </c>
      <c r="C707" s="9" t="str">
        <f t="shared" si="2"/>
        <v>22:00 a 00:00</v>
      </c>
      <c r="D707" s="10" t="s">
        <v>868</v>
      </c>
      <c r="E707" s="10" t="s">
        <v>879</v>
      </c>
      <c r="F707" s="8">
        <v>5.0</v>
      </c>
      <c r="G707" s="10" t="s">
        <v>128</v>
      </c>
      <c r="H707" s="43">
        <v>924585.0</v>
      </c>
      <c r="I707" s="10">
        <v>4.6784524E7</v>
      </c>
      <c r="J707" s="10" t="s">
        <v>181</v>
      </c>
      <c r="K707" s="10" t="s">
        <v>43</v>
      </c>
      <c r="L707" s="8" t="s">
        <v>285</v>
      </c>
      <c r="M707" s="8"/>
      <c r="N707" s="10" t="s">
        <v>1892</v>
      </c>
      <c r="O707" s="47" t="s">
        <v>465</v>
      </c>
      <c r="P707" s="14">
        <v>0.949305555555556</v>
      </c>
      <c r="Q707" s="14">
        <v>0.967361111111111</v>
      </c>
      <c r="R707" s="14">
        <v>0.949305555555556</v>
      </c>
      <c r="S707" s="14">
        <v>0.961805555555555</v>
      </c>
      <c r="T707" s="14" t="s">
        <v>47</v>
      </c>
      <c r="U707" s="14" t="s">
        <v>47</v>
      </c>
      <c r="V707" s="14" t="s">
        <v>47</v>
      </c>
      <c r="W707" s="10" t="s">
        <v>1893</v>
      </c>
      <c r="X707" s="15">
        <v>0.0</v>
      </c>
      <c r="Y707" s="15">
        <v>0.0</v>
      </c>
      <c r="Z707" s="15">
        <v>1.0</v>
      </c>
      <c r="AA707" s="10" t="s">
        <v>360</v>
      </c>
      <c r="AB707" s="10" t="s">
        <v>50</v>
      </c>
      <c r="AC707" s="10" t="s">
        <v>330</v>
      </c>
      <c r="AD707" s="10"/>
      <c r="AE707" s="10" t="s">
        <v>288</v>
      </c>
      <c r="AF707" s="8" t="s">
        <v>52</v>
      </c>
      <c r="AG707" s="10"/>
      <c r="AH707" s="16"/>
      <c r="AI707" s="17"/>
      <c r="AJ707" s="44"/>
      <c r="AK707" s="10"/>
      <c r="AL707" s="20" t="str">
        <f>VLOOKUP(G707,[1]Hoja2!P:Q,2,0)</f>
        <v>#ERROR!</v>
      </c>
      <c r="AM707" s="21" t="str">
        <f t="shared" si="5"/>
        <v>NADA</v>
      </c>
      <c r="AN707" s="21" t="str">
        <f t="shared" si="6"/>
        <v>NO</v>
      </c>
    </row>
    <row r="708" ht="15.75" customHeight="1">
      <c r="A708" s="48">
        <v>45996.0</v>
      </c>
      <c r="B708" s="8" t="str">
        <f t="shared" si="1"/>
        <v>18 A 06</v>
      </c>
      <c r="C708" s="9" t="str">
        <f t="shared" si="2"/>
        <v>22:00 a 00:00</v>
      </c>
      <c r="D708" s="10" t="s">
        <v>868</v>
      </c>
      <c r="E708" s="10" t="s">
        <v>453</v>
      </c>
      <c r="F708" s="8">
        <v>5.0</v>
      </c>
      <c r="G708" s="10" t="s">
        <v>132</v>
      </c>
      <c r="H708" s="43">
        <v>924527.0</v>
      </c>
      <c r="I708" s="10">
        <v>4.6784564E7</v>
      </c>
      <c r="J708" s="10" t="s">
        <v>42</v>
      </c>
      <c r="K708" s="10" t="s">
        <v>43</v>
      </c>
      <c r="L708" s="8" t="s">
        <v>44</v>
      </c>
      <c r="M708" s="8"/>
      <c r="N708" s="10" t="s">
        <v>1349</v>
      </c>
      <c r="O708" s="47" t="s">
        <v>237</v>
      </c>
      <c r="P708" s="14">
        <v>0.953472222222222</v>
      </c>
      <c r="Q708" s="14">
        <v>0.970833333333333</v>
      </c>
      <c r="R708" s="14">
        <v>0.953472222222222</v>
      </c>
      <c r="S708" s="14" t="s">
        <v>47</v>
      </c>
      <c r="T708" s="14" t="s">
        <v>47</v>
      </c>
      <c r="U708" s="14" t="s">
        <v>47</v>
      </c>
      <c r="V708" s="14" t="s">
        <v>47</v>
      </c>
      <c r="W708" s="10" t="s">
        <v>1894</v>
      </c>
      <c r="X708" s="15">
        <v>0.0</v>
      </c>
      <c r="Y708" s="15">
        <v>0.0</v>
      </c>
      <c r="Z708" s="15">
        <v>0.0</v>
      </c>
      <c r="AA708" s="10" t="s">
        <v>270</v>
      </c>
      <c r="AB708" s="10" t="s">
        <v>50</v>
      </c>
      <c r="AC708" s="10" t="s">
        <v>51</v>
      </c>
      <c r="AD708" s="10"/>
      <c r="AE708" s="10"/>
      <c r="AF708" s="8" t="s">
        <v>52</v>
      </c>
      <c r="AG708" s="10"/>
      <c r="AH708" s="16"/>
      <c r="AI708" s="17"/>
      <c r="AJ708" s="44"/>
      <c r="AK708" s="10"/>
      <c r="AL708" s="20" t="str">
        <f>VLOOKUP(G708,[1]Hoja2!P:Q,2,0)</f>
        <v>#ERROR!</v>
      </c>
      <c r="AM708" s="21" t="str">
        <f t="shared" si="5"/>
        <v>NADA</v>
      </c>
      <c r="AN708" s="21" t="str">
        <f t="shared" si="6"/>
        <v>NO</v>
      </c>
    </row>
    <row r="709" ht="15.75" customHeight="1">
      <c r="A709" s="48">
        <v>45996.0</v>
      </c>
      <c r="B709" s="8" t="str">
        <f t="shared" si="1"/>
        <v>18 A 06</v>
      </c>
      <c r="C709" s="9" t="str">
        <f t="shared" si="2"/>
        <v>22:00 a 00:00</v>
      </c>
      <c r="D709" s="10" t="s">
        <v>868</v>
      </c>
      <c r="E709" s="10" t="s">
        <v>453</v>
      </c>
      <c r="F709" s="8">
        <v>5.0</v>
      </c>
      <c r="G709" s="10" t="s">
        <v>611</v>
      </c>
      <c r="H709" s="43"/>
      <c r="I709" s="10">
        <v>4.6784481E7</v>
      </c>
      <c r="J709" s="10" t="s">
        <v>42</v>
      </c>
      <c r="K709" s="10" t="s">
        <v>43</v>
      </c>
      <c r="L709" s="8" t="s">
        <v>147</v>
      </c>
      <c r="M709" s="8"/>
      <c r="N709" s="10" t="s">
        <v>1557</v>
      </c>
      <c r="O709" s="47" t="s">
        <v>191</v>
      </c>
      <c r="P709" s="14">
        <v>0.954166666666667</v>
      </c>
      <c r="Q709" s="14">
        <v>0.985416666666667</v>
      </c>
      <c r="R709" s="14">
        <v>0.954166666666667</v>
      </c>
      <c r="S709" s="14">
        <v>0.959027777777778</v>
      </c>
      <c r="T709" s="14" t="s">
        <v>47</v>
      </c>
      <c r="U709" s="14" t="s">
        <v>47</v>
      </c>
      <c r="V709" s="14" t="s">
        <v>47</v>
      </c>
      <c r="W709" s="10" t="s">
        <v>1895</v>
      </c>
      <c r="X709" s="15">
        <v>0.0</v>
      </c>
      <c r="Y709" s="15">
        <v>0.0</v>
      </c>
      <c r="Z709" s="15">
        <v>1.0</v>
      </c>
      <c r="AA709" s="10" t="s">
        <v>730</v>
      </c>
      <c r="AB709" s="10" t="s">
        <v>50</v>
      </c>
      <c r="AC709" s="10" t="s">
        <v>51</v>
      </c>
      <c r="AD709" s="10"/>
      <c r="AE709" s="10" t="s">
        <v>1054</v>
      </c>
      <c r="AF709" s="8" t="s">
        <v>52</v>
      </c>
      <c r="AG709" s="10"/>
      <c r="AH709" s="16"/>
      <c r="AI709" s="17"/>
      <c r="AJ709" s="44"/>
      <c r="AK709" s="10"/>
      <c r="AL709" s="20" t="str">
        <f>VLOOKUP(G709,[1]Hoja2!P:Q,2,0)</f>
        <v>#ERROR!</v>
      </c>
      <c r="AM709" s="21" t="str">
        <f t="shared" si="5"/>
        <v>NADA</v>
      </c>
      <c r="AN709" s="21" t="str">
        <f t="shared" si="6"/>
        <v>NO</v>
      </c>
    </row>
    <row r="710" ht="15.75" customHeight="1">
      <c r="A710" s="48">
        <v>45996.0</v>
      </c>
      <c r="B710" s="8" t="str">
        <f t="shared" si="1"/>
        <v>18 A 06</v>
      </c>
      <c r="C710" s="9" t="str">
        <f t="shared" si="2"/>
        <v>22:00 a 00:00</v>
      </c>
      <c r="D710" s="10" t="s">
        <v>868</v>
      </c>
      <c r="E710" s="10" t="s">
        <v>453</v>
      </c>
      <c r="F710" s="8">
        <v>5.0</v>
      </c>
      <c r="G710" s="10" t="s">
        <v>575</v>
      </c>
      <c r="H710" s="43">
        <v>924584.0</v>
      </c>
      <c r="I710" s="10">
        <v>4.6784473E7</v>
      </c>
      <c r="J710" s="10" t="s">
        <v>42</v>
      </c>
      <c r="K710" s="10" t="s">
        <v>44</v>
      </c>
      <c r="L710" s="8"/>
      <c r="M710" s="8"/>
      <c r="N710" s="10" t="s">
        <v>1896</v>
      </c>
      <c r="O710" s="47" t="s">
        <v>159</v>
      </c>
      <c r="P710" s="14">
        <v>0.954861111111111</v>
      </c>
      <c r="Q710" s="14">
        <v>0.958333333333333</v>
      </c>
      <c r="R710" s="14">
        <v>0.954861111111111</v>
      </c>
      <c r="S710" s="14" t="s">
        <v>47</v>
      </c>
      <c r="T710" s="14" t="s">
        <v>47</v>
      </c>
      <c r="U710" s="14" t="s">
        <v>47</v>
      </c>
      <c r="V710" s="14" t="s">
        <v>47</v>
      </c>
      <c r="W710" s="10" t="s">
        <v>1897</v>
      </c>
      <c r="X710" s="15">
        <v>0.0</v>
      </c>
      <c r="Y710" s="15">
        <v>0.0</v>
      </c>
      <c r="Z710" s="15">
        <v>0.0</v>
      </c>
      <c r="AA710" s="10" t="s">
        <v>58</v>
      </c>
      <c r="AB710" s="10" t="s">
        <v>50</v>
      </c>
      <c r="AC710" s="10" t="s">
        <v>51</v>
      </c>
      <c r="AD710" s="10"/>
      <c r="AE710" s="10"/>
      <c r="AF710" s="8" t="s">
        <v>52</v>
      </c>
      <c r="AG710" s="10"/>
      <c r="AH710" s="16"/>
      <c r="AI710" s="17"/>
      <c r="AJ710" s="44"/>
      <c r="AK710" s="10"/>
      <c r="AL710" s="20" t="str">
        <f>VLOOKUP(G710,[1]Hoja2!P:Q,2,0)</f>
        <v>#ERROR!</v>
      </c>
      <c r="AM710" s="21" t="str">
        <f t="shared" si="5"/>
        <v>NADA</v>
      </c>
      <c r="AN710" s="21" t="str">
        <f t="shared" si="6"/>
        <v>NO</v>
      </c>
    </row>
    <row r="711" ht="15.75" customHeight="1">
      <c r="A711" s="48">
        <v>45996.0</v>
      </c>
      <c r="B711" s="8" t="str">
        <f t="shared" si="1"/>
        <v>18 A 06</v>
      </c>
      <c r="C711" s="9" t="str">
        <f t="shared" si="2"/>
        <v>22:00 a 00:00</v>
      </c>
      <c r="D711" s="10" t="s">
        <v>868</v>
      </c>
      <c r="E711" s="10" t="s">
        <v>869</v>
      </c>
      <c r="F711" s="8">
        <v>5.0</v>
      </c>
      <c r="G711" s="10" t="s">
        <v>993</v>
      </c>
      <c r="H711" s="43">
        <v>924696.0</v>
      </c>
      <c r="I711" s="10">
        <v>4.6784425E7</v>
      </c>
      <c r="J711" s="10" t="s">
        <v>42</v>
      </c>
      <c r="K711" s="10" t="s">
        <v>43</v>
      </c>
      <c r="L711" s="8" t="s">
        <v>174</v>
      </c>
      <c r="M711" s="8" t="s">
        <v>118</v>
      </c>
      <c r="N711" s="10" t="s">
        <v>1898</v>
      </c>
      <c r="O711" s="47" t="s">
        <v>68</v>
      </c>
      <c r="P711" s="14">
        <v>0.958333333333333</v>
      </c>
      <c r="Q711" s="14">
        <v>0.0625</v>
      </c>
      <c r="R711" s="14">
        <v>0.958333333333333</v>
      </c>
      <c r="S711" s="14">
        <v>0.960416666666667</v>
      </c>
      <c r="T711" s="14" t="s">
        <v>47</v>
      </c>
      <c r="U711" s="14" t="s">
        <v>47</v>
      </c>
      <c r="V711" s="14" t="s">
        <v>47</v>
      </c>
      <c r="W711" s="10" t="s">
        <v>1899</v>
      </c>
      <c r="X711" s="15">
        <v>0.0</v>
      </c>
      <c r="Y711" s="15">
        <v>1.0</v>
      </c>
      <c r="Z711" s="15">
        <v>0.0</v>
      </c>
      <c r="AA711" s="10" t="s">
        <v>95</v>
      </c>
      <c r="AB711" s="10" t="s">
        <v>50</v>
      </c>
      <c r="AC711" s="10" t="s">
        <v>51</v>
      </c>
      <c r="AD711" s="10"/>
      <c r="AE711" s="10"/>
      <c r="AF711" s="8" t="s">
        <v>177</v>
      </c>
      <c r="AG711" s="10"/>
      <c r="AH711" s="16"/>
      <c r="AI711" s="17"/>
      <c r="AJ711" s="44"/>
      <c r="AK711" s="10"/>
      <c r="AL711" s="20" t="str">
        <f>VLOOKUP(G711,[1]Hoja2!P:Q,2,0)</f>
        <v>#ERROR!</v>
      </c>
      <c r="AM711" s="21" t="str">
        <f t="shared" si="5"/>
        <v>IMPUTADO</v>
      </c>
      <c r="AN711" s="21" t="str">
        <f t="shared" si="6"/>
        <v>NO</v>
      </c>
    </row>
    <row r="712" ht="15.75" customHeight="1">
      <c r="A712" s="48">
        <v>45996.0</v>
      </c>
      <c r="B712" s="8" t="str">
        <f t="shared" si="1"/>
        <v>18 A 06</v>
      </c>
      <c r="C712" s="9" t="str">
        <f t="shared" si="2"/>
        <v>22:00 a 00:00</v>
      </c>
      <c r="D712" s="10" t="s">
        <v>868</v>
      </c>
      <c r="E712" s="10" t="s">
        <v>879</v>
      </c>
      <c r="F712" s="8">
        <v>5.0</v>
      </c>
      <c r="G712" s="10" t="s">
        <v>128</v>
      </c>
      <c r="H712" s="43"/>
      <c r="I712" s="10">
        <v>4.6784591E7</v>
      </c>
      <c r="J712" s="10" t="s">
        <v>181</v>
      </c>
      <c r="K712" s="10" t="s">
        <v>43</v>
      </c>
      <c r="L712" s="8" t="s">
        <v>147</v>
      </c>
      <c r="M712" s="8"/>
      <c r="N712" s="10" t="s">
        <v>1900</v>
      </c>
      <c r="O712" s="47" t="s">
        <v>101</v>
      </c>
      <c r="P712" s="14">
        <v>0.958333333333333</v>
      </c>
      <c r="Q712" s="14"/>
      <c r="R712" s="14"/>
      <c r="S712" s="14"/>
      <c r="T712" s="14"/>
      <c r="U712" s="14"/>
      <c r="V712" s="14"/>
      <c r="W712" s="10" t="s">
        <v>1901</v>
      </c>
      <c r="X712" s="15">
        <v>0.0</v>
      </c>
      <c r="Y712" s="15">
        <v>0.0</v>
      </c>
      <c r="Z712" s="15">
        <v>0.0</v>
      </c>
      <c r="AA712" s="10" t="s">
        <v>103</v>
      </c>
      <c r="AB712" s="10" t="s">
        <v>50</v>
      </c>
      <c r="AC712" s="10" t="s">
        <v>51</v>
      </c>
      <c r="AD712" s="10"/>
      <c r="AE712" s="10"/>
      <c r="AF712" s="8" t="s">
        <v>52</v>
      </c>
      <c r="AG712" s="10"/>
      <c r="AH712" s="16"/>
      <c r="AI712" s="17"/>
      <c r="AJ712" s="44"/>
      <c r="AK712" s="10"/>
      <c r="AL712" s="20" t="str">
        <f>VLOOKUP(G712,[1]Hoja2!P:Q,2,0)</f>
        <v>#ERROR!</v>
      </c>
      <c r="AM712" s="21" t="str">
        <f t="shared" si="5"/>
        <v>NADA</v>
      </c>
      <c r="AN712" s="21" t="str">
        <f t="shared" si="6"/>
        <v>NO</v>
      </c>
    </row>
    <row r="713" ht="15.75" customHeight="1">
      <c r="A713" s="48">
        <v>45996.0</v>
      </c>
      <c r="B713" s="8" t="str">
        <f t="shared" si="1"/>
        <v>18 A 06</v>
      </c>
      <c r="C713" s="9" t="str">
        <f t="shared" si="2"/>
        <v>22:00 a 00:00</v>
      </c>
      <c r="D713" s="10" t="s">
        <v>868</v>
      </c>
      <c r="E713" s="10" t="s">
        <v>903</v>
      </c>
      <c r="F713" s="8">
        <v>5.0</v>
      </c>
      <c r="G713" s="10" t="s">
        <v>1310</v>
      </c>
      <c r="H713" s="43">
        <v>924530.0</v>
      </c>
      <c r="I713" s="10">
        <v>4.6784655E7</v>
      </c>
      <c r="J713" s="10" t="s">
        <v>152</v>
      </c>
      <c r="K713" s="10" t="s">
        <v>125</v>
      </c>
      <c r="L713" s="8"/>
      <c r="M713" s="8"/>
      <c r="N713" s="10" t="s">
        <v>1902</v>
      </c>
      <c r="O713" s="47" t="s">
        <v>277</v>
      </c>
      <c r="P713" s="14">
        <v>0.961111111111111</v>
      </c>
      <c r="Q713" s="14">
        <v>0.965972222222222</v>
      </c>
      <c r="R713" s="14">
        <v>0.963194444444444</v>
      </c>
      <c r="S713" s="14" t="s">
        <v>47</v>
      </c>
      <c r="T713" s="14" t="s">
        <v>47</v>
      </c>
      <c r="U713" s="14" t="s">
        <v>47</v>
      </c>
      <c r="V713" s="14" t="s">
        <v>47</v>
      </c>
      <c r="W713" s="10" t="s">
        <v>1903</v>
      </c>
      <c r="X713" s="15">
        <v>0.0</v>
      </c>
      <c r="Y713" s="15">
        <v>0.0</v>
      </c>
      <c r="Z713" s="15">
        <v>0.0</v>
      </c>
      <c r="AA713" s="10" t="s">
        <v>279</v>
      </c>
      <c r="AB713" s="10" t="s">
        <v>50</v>
      </c>
      <c r="AC713" s="10" t="s">
        <v>51</v>
      </c>
      <c r="AD713" s="10"/>
      <c r="AE713" s="10"/>
      <c r="AF713" s="8" t="s">
        <v>52</v>
      </c>
      <c r="AG713" s="10"/>
      <c r="AH713" s="16"/>
      <c r="AI713" s="17"/>
      <c r="AJ713" s="44"/>
      <c r="AK713" s="10"/>
      <c r="AL713" s="20" t="str">
        <f>VLOOKUP(G713,[1]Hoja2!P:Q,2,0)</f>
        <v>#ERROR!</v>
      </c>
      <c r="AM713" s="21" t="str">
        <f t="shared" si="5"/>
        <v>NADA</v>
      </c>
      <c r="AN713" s="21" t="str">
        <f t="shared" si="6"/>
        <v>NO</v>
      </c>
    </row>
    <row r="714" ht="15.75" customHeight="1">
      <c r="A714" s="48">
        <v>45996.0</v>
      </c>
      <c r="B714" s="8" t="str">
        <f t="shared" si="1"/>
        <v>18 A 06</v>
      </c>
      <c r="C714" s="9" t="str">
        <f t="shared" si="2"/>
        <v>22:00 a 00:00</v>
      </c>
      <c r="D714" s="10" t="s">
        <v>868</v>
      </c>
      <c r="E714" s="10" t="s">
        <v>866</v>
      </c>
      <c r="F714" s="8">
        <v>5.0</v>
      </c>
      <c r="G714" s="10" t="s">
        <v>1002</v>
      </c>
      <c r="H714" s="43">
        <v>924529.0</v>
      </c>
      <c r="I714" s="10">
        <v>4.6784515E7</v>
      </c>
      <c r="J714" s="10" t="s">
        <v>42</v>
      </c>
      <c r="K714" s="10" t="s">
        <v>419</v>
      </c>
      <c r="L714" s="8"/>
      <c r="M714" s="8"/>
      <c r="N714" s="10" t="s">
        <v>1904</v>
      </c>
      <c r="O714" s="47" t="s">
        <v>737</v>
      </c>
      <c r="P714" s="14">
        <v>0.961805555555555</v>
      </c>
      <c r="Q714" s="14">
        <v>0.972222222222222</v>
      </c>
      <c r="R714" s="14">
        <v>0.961805555555556</v>
      </c>
      <c r="S714" s="14" t="s">
        <v>47</v>
      </c>
      <c r="T714" s="14" t="s">
        <v>47</v>
      </c>
      <c r="U714" s="14" t="s">
        <v>47</v>
      </c>
      <c r="V714" s="14" t="s">
        <v>47</v>
      </c>
      <c r="W714" s="10" t="s">
        <v>1905</v>
      </c>
      <c r="X714" s="15">
        <v>0.0</v>
      </c>
      <c r="Y714" s="15">
        <v>0.0</v>
      </c>
      <c r="Z714" s="15">
        <v>0.0</v>
      </c>
      <c r="AA714" s="10" t="s">
        <v>568</v>
      </c>
      <c r="AB714" s="10" t="s">
        <v>50</v>
      </c>
      <c r="AC714" s="10" t="s">
        <v>51</v>
      </c>
      <c r="AD714" s="10"/>
      <c r="AE714" s="10"/>
      <c r="AF714" s="8" t="s">
        <v>52</v>
      </c>
      <c r="AG714" s="10"/>
      <c r="AH714" s="16"/>
      <c r="AI714" s="17"/>
      <c r="AJ714" s="44"/>
      <c r="AK714" s="10"/>
      <c r="AL714" s="20" t="str">
        <f>VLOOKUP(G714,[1]Hoja2!P:Q,2,0)</f>
        <v>#ERROR!</v>
      </c>
      <c r="AM714" s="21" t="str">
        <f t="shared" si="5"/>
        <v>NADA</v>
      </c>
      <c r="AN714" s="21" t="str">
        <f t="shared" si="6"/>
        <v>NO</v>
      </c>
    </row>
    <row r="715" ht="15.75" customHeight="1">
      <c r="A715" s="48">
        <v>45996.0</v>
      </c>
      <c r="B715" s="8" t="str">
        <f t="shared" si="1"/>
        <v>18 A 06</v>
      </c>
      <c r="C715" s="9" t="str">
        <f t="shared" si="2"/>
        <v>22:00 a 00:00</v>
      </c>
      <c r="D715" s="10" t="s">
        <v>868</v>
      </c>
      <c r="E715" s="10" t="s">
        <v>453</v>
      </c>
      <c r="F715" s="8">
        <v>5.0</v>
      </c>
      <c r="G715" s="10" t="s">
        <v>993</v>
      </c>
      <c r="H715" s="43">
        <v>924702.0</v>
      </c>
      <c r="I715" s="10">
        <v>4.678487E7</v>
      </c>
      <c r="J715" s="10" t="s">
        <v>42</v>
      </c>
      <c r="K715" s="10" t="s">
        <v>43</v>
      </c>
      <c r="L715" s="8" t="s">
        <v>147</v>
      </c>
      <c r="M715" s="8"/>
      <c r="N715" s="10" t="s">
        <v>1906</v>
      </c>
      <c r="O715" s="47" t="s">
        <v>68</v>
      </c>
      <c r="P715" s="14">
        <v>0.981944444444444</v>
      </c>
      <c r="Q715" s="14">
        <v>0.9875</v>
      </c>
      <c r="R715" s="14">
        <v>0.981944444444444</v>
      </c>
      <c r="S715" s="14" t="s">
        <v>47</v>
      </c>
      <c r="T715" s="14" t="s">
        <v>47</v>
      </c>
      <c r="U715" s="14" t="s">
        <v>47</v>
      </c>
      <c r="V715" s="14" t="s">
        <v>47</v>
      </c>
      <c r="W715" s="10" t="s">
        <v>1907</v>
      </c>
      <c r="X715" s="15">
        <v>0.0</v>
      </c>
      <c r="Y715" s="15">
        <v>0.0</v>
      </c>
      <c r="Z715" s="15">
        <v>0.0</v>
      </c>
      <c r="AA715" s="10" t="s">
        <v>70</v>
      </c>
      <c r="AB715" s="10" t="s">
        <v>50</v>
      </c>
      <c r="AC715" s="10" t="s">
        <v>51</v>
      </c>
      <c r="AD715" s="10"/>
      <c r="AE715" s="10"/>
      <c r="AF715" s="8" t="s">
        <v>52</v>
      </c>
      <c r="AG715" s="10"/>
      <c r="AH715" s="16"/>
      <c r="AI715" s="17"/>
      <c r="AJ715" s="44"/>
      <c r="AK715" s="10"/>
      <c r="AL715" s="20" t="str">
        <f>VLOOKUP(G715,[1]Hoja2!P:Q,2,0)</f>
        <v>#ERROR!</v>
      </c>
      <c r="AM715" s="21" t="str">
        <f t="shared" si="5"/>
        <v>NADA</v>
      </c>
      <c r="AN715" s="21" t="str">
        <f t="shared" si="6"/>
        <v>NO</v>
      </c>
    </row>
    <row r="716" ht="15.75" customHeight="1">
      <c r="A716" s="48">
        <v>45996.0</v>
      </c>
      <c r="B716" s="8" t="str">
        <f t="shared" si="1"/>
        <v>18 A 06</v>
      </c>
      <c r="C716" s="9" t="str">
        <f t="shared" si="2"/>
        <v>22:00 a 00:00</v>
      </c>
      <c r="D716" s="10" t="s">
        <v>868</v>
      </c>
      <c r="E716" s="10" t="s">
        <v>453</v>
      </c>
      <c r="F716" s="8">
        <v>5.0</v>
      </c>
      <c r="G716" s="10" t="s">
        <v>611</v>
      </c>
      <c r="H716" s="43">
        <v>924697.0</v>
      </c>
      <c r="I716" s="10">
        <v>4.6785016E7</v>
      </c>
      <c r="J716" s="10" t="s">
        <v>42</v>
      </c>
      <c r="K716" s="10" t="s">
        <v>43</v>
      </c>
      <c r="L716" s="8" t="s">
        <v>106</v>
      </c>
      <c r="M716" s="8" t="s">
        <v>1908</v>
      </c>
      <c r="N716" s="10" t="s">
        <v>1909</v>
      </c>
      <c r="O716" s="47" t="s">
        <v>68</v>
      </c>
      <c r="P716" s="14">
        <v>0.988888888888889</v>
      </c>
      <c r="Q716" s="14">
        <v>0.0104166666666667</v>
      </c>
      <c r="R716" s="14">
        <v>0.988888888888889</v>
      </c>
      <c r="S716" s="14" t="s">
        <v>47</v>
      </c>
      <c r="T716" s="14" t="s">
        <v>47</v>
      </c>
      <c r="U716" s="14" t="s">
        <v>47</v>
      </c>
      <c r="V716" s="14" t="s">
        <v>47</v>
      </c>
      <c r="W716" s="10" t="s">
        <v>1910</v>
      </c>
      <c r="X716" s="15">
        <v>2.0</v>
      </c>
      <c r="Y716" s="15">
        <v>0.0</v>
      </c>
      <c r="Z716" s="15">
        <v>0.0</v>
      </c>
      <c r="AA716" s="10" t="s">
        <v>70</v>
      </c>
      <c r="AB716" s="10" t="s">
        <v>50</v>
      </c>
      <c r="AC716" s="10" t="s">
        <v>71</v>
      </c>
      <c r="AD716" s="10"/>
      <c r="AE716" s="10" t="s">
        <v>1911</v>
      </c>
      <c r="AF716" s="8" t="s">
        <v>177</v>
      </c>
      <c r="AG716" s="10"/>
      <c r="AH716" s="16"/>
      <c r="AI716" s="17"/>
      <c r="AJ716" s="44"/>
      <c r="AK716" s="10"/>
      <c r="AL716" s="20" t="str">
        <f>VLOOKUP(G716,[1]Hoja2!P:Q,2,0)</f>
        <v>#ERROR!</v>
      </c>
      <c r="AM716" s="21" t="str">
        <f t="shared" si="5"/>
        <v>IMPUTADO</v>
      </c>
      <c r="AN716" s="21" t="str">
        <f t="shared" si="6"/>
        <v>NO</v>
      </c>
    </row>
    <row r="717" ht="15.75" customHeight="1">
      <c r="A717" s="48">
        <v>45996.0</v>
      </c>
      <c r="B717" s="8" t="str">
        <f t="shared" si="1"/>
        <v>18 A 06</v>
      </c>
      <c r="C717" s="9" t="str">
        <f t="shared" si="2"/>
        <v>22:00 a 00:00</v>
      </c>
      <c r="D717" s="10" t="s">
        <v>868</v>
      </c>
      <c r="E717" s="10" t="s">
        <v>879</v>
      </c>
      <c r="F717" s="8">
        <v>5.0</v>
      </c>
      <c r="G717" s="10" t="s">
        <v>973</v>
      </c>
      <c r="H717" s="43">
        <v>924701.0</v>
      </c>
      <c r="I717" s="10">
        <v>4.6785001E7</v>
      </c>
      <c r="J717" s="10" t="s">
        <v>181</v>
      </c>
      <c r="K717" s="10" t="s">
        <v>43</v>
      </c>
      <c r="L717" s="8" t="s">
        <v>44</v>
      </c>
      <c r="M717" s="8"/>
      <c r="N717" s="10" t="s">
        <v>1262</v>
      </c>
      <c r="O717" s="47" t="s">
        <v>101</v>
      </c>
      <c r="P717" s="14">
        <v>0.989583333333333</v>
      </c>
      <c r="Q717" s="14">
        <v>0.991666666666667</v>
      </c>
      <c r="R717" s="14">
        <v>0.990277777777778</v>
      </c>
      <c r="S717" s="14" t="s">
        <v>47</v>
      </c>
      <c r="T717" s="14" t="s">
        <v>47</v>
      </c>
      <c r="U717" s="14" t="s">
        <v>47</v>
      </c>
      <c r="V717" s="14" t="s">
        <v>47</v>
      </c>
      <c r="W717" s="10" t="s">
        <v>1912</v>
      </c>
      <c r="X717" s="15">
        <v>0.0</v>
      </c>
      <c r="Y717" s="15">
        <v>0.0</v>
      </c>
      <c r="Z717" s="15">
        <v>0.0</v>
      </c>
      <c r="AA717" s="10" t="s">
        <v>103</v>
      </c>
      <c r="AB717" s="10" t="s">
        <v>50</v>
      </c>
      <c r="AC717" s="10" t="s">
        <v>51</v>
      </c>
      <c r="AD717" s="10"/>
      <c r="AE717" s="10"/>
      <c r="AF717" s="8" t="s">
        <v>52</v>
      </c>
      <c r="AG717" s="10"/>
      <c r="AH717" s="16"/>
      <c r="AI717" s="17"/>
      <c r="AJ717" s="44"/>
      <c r="AK717" s="10"/>
      <c r="AL717" s="20" t="str">
        <f>VLOOKUP(G717,[1]Hoja2!P:Q,2,0)</f>
        <v>#ERROR!</v>
      </c>
      <c r="AM717" s="21" t="str">
        <f t="shared" si="5"/>
        <v>NADA</v>
      </c>
      <c r="AN717" s="21" t="str">
        <f t="shared" si="6"/>
        <v>NO</v>
      </c>
    </row>
    <row r="718" ht="15.75" customHeight="1">
      <c r="A718" s="48">
        <v>45996.0</v>
      </c>
      <c r="B718" s="8" t="str">
        <f t="shared" si="1"/>
        <v>18 A 06</v>
      </c>
      <c r="C718" s="9" t="str">
        <f t="shared" si="2"/>
        <v>22:00 a 00:00</v>
      </c>
      <c r="D718" s="10" t="s">
        <v>868</v>
      </c>
      <c r="E718" s="10" t="s">
        <v>869</v>
      </c>
      <c r="F718" s="8">
        <v>5.0</v>
      </c>
      <c r="G718" s="10" t="s">
        <v>623</v>
      </c>
      <c r="H718" s="43">
        <v>924710.0</v>
      </c>
      <c r="I718" s="10">
        <v>4.6784829E7</v>
      </c>
      <c r="J718" s="10" t="s">
        <v>42</v>
      </c>
      <c r="K718" s="10" t="s">
        <v>43</v>
      </c>
      <c r="L718" s="8" t="s">
        <v>147</v>
      </c>
      <c r="M718" s="8" t="s">
        <v>244</v>
      </c>
      <c r="N718" s="10" t="s">
        <v>1913</v>
      </c>
      <c r="O718" s="47" t="s">
        <v>1914</v>
      </c>
      <c r="P718" s="14">
        <v>0.990972222222222</v>
      </c>
      <c r="Q718" s="14">
        <v>0.0520833333333333</v>
      </c>
      <c r="R718" s="14">
        <v>0.990972222222222</v>
      </c>
      <c r="S718" s="14">
        <v>0.996527777777778</v>
      </c>
      <c r="T718" s="14" t="s">
        <v>47</v>
      </c>
      <c r="U718" s="14" t="s">
        <v>47</v>
      </c>
      <c r="V718" s="14" t="s">
        <v>47</v>
      </c>
      <c r="W718" s="10" t="s">
        <v>1915</v>
      </c>
      <c r="X718" s="15">
        <v>0.0</v>
      </c>
      <c r="Y718" s="15">
        <v>1.0</v>
      </c>
      <c r="Z718" s="15">
        <v>0.0</v>
      </c>
      <c r="AA718" s="10" t="s">
        <v>1916</v>
      </c>
      <c r="AB718" s="10" t="s">
        <v>50</v>
      </c>
      <c r="AC718" s="10" t="s">
        <v>51</v>
      </c>
      <c r="AD718" s="10"/>
      <c r="AE718" s="10" t="s">
        <v>116</v>
      </c>
      <c r="AF718" s="8" t="s">
        <v>177</v>
      </c>
      <c r="AG718" s="10"/>
      <c r="AH718" s="16"/>
      <c r="AI718" s="17"/>
      <c r="AJ718" s="44"/>
      <c r="AK718" s="10"/>
      <c r="AL718" s="20" t="str">
        <f>VLOOKUP(G718,[1]Hoja2!P:Q,2,0)</f>
        <v>#ERROR!</v>
      </c>
      <c r="AM718" s="21" t="str">
        <f t="shared" si="5"/>
        <v>IMPUTADO</v>
      </c>
      <c r="AN718" s="21" t="str">
        <f t="shared" si="6"/>
        <v>NO</v>
      </c>
    </row>
    <row r="719" ht="15.75" customHeight="1">
      <c r="A719" s="48">
        <v>45997.0</v>
      </c>
      <c r="B719" s="8" t="str">
        <f t="shared" si="1"/>
        <v>18 A 06</v>
      </c>
      <c r="C719" s="9" t="str">
        <f t="shared" si="2"/>
        <v>00:00 a 02:00</v>
      </c>
      <c r="D719" s="10" t="s">
        <v>868</v>
      </c>
      <c r="E719" s="10" t="s">
        <v>453</v>
      </c>
      <c r="F719" s="8">
        <v>5.0</v>
      </c>
      <c r="G719" s="10" t="s">
        <v>97</v>
      </c>
      <c r="H719" s="43">
        <v>924604.0</v>
      </c>
      <c r="I719" s="10">
        <v>4.6785172E7</v>
      </c>
      <c r="J719" s="10" t="s">
        <v>42</v>
      </c>
      <c r="K719" s="10" t="s">
        <v>125</v>
      </c>
      <c r="L719" s="8"/>
      <c r="M719" s="8"/>
      <c r="N719" s="10" t="s">
        <v>1917</v>
      </c>
      <c r="O719" s="47" t="s">
        <v>159</v>
      </c>
      <c r="P719" s="14">
        <v>0.00277777777777778</v>
      </c>
      <c r="Q719" s="14">
        <v>0.0138888888888889</v>
      </c>
      <c r="R719" s="14">
        <v>0.00555555555555556</v>
      </c>
      <c r="S719" s="14" t="s">
        <v>47</v>
      </c>
      <c r="T719" s="14" t="s">
        <v>47</v>
      </c>
      <c r="U719" s="14" t="s">
        <v>47</v>
      </c>
      <c r="V719" s="14" t="s">
        <v>47</v>
      </c>
      <c r="W719" s="10" t="s">
        <v>1918</v>
      </c>
      <c r="X719" s="15">
        <v>0.0</v>
      </c>
      <c r="Y719" s="15">
        <v>0.0</v>
      </c>
      <c r="Z719" s="15">
        <v>0.0</v>
      </c>
      <c r="AA719" s="10" t="s">
        <v>301</v>
      </c>
      <c r="AB719" s="10" t="s">
        <v>50</v>
      </c>
      <c r="AC719" s="10" t="s">
        <v>51</v>
      </c>
      <c r="AD719" s="10"/>
      <c r="AE719" s="10"/>
      <c r="AF719" s="8" t="s">
        <v>52</v>
      </c>
      <c r="AG719" s="10"/>
      <c r="AH719" s="16"/>
      <c r="AI719" s="17"/>
      <c r="AJ719" s="44"/>
      <c r="AK719" s="10"/>
    </row>
    <row r="720" ht="15.75" customHeight="1">
      <c r="A720" s="48">
        <v>45997.0</v>
      </c>
      <c r="B720" s="8" t="str">
        <f t="shared" si="1"/>
        <v>18 A 06</v>
      </c>
      <c r="C720" s="9" t="str">
        <f t="shared" si="2"/>
        <v>00:00 a 02:00</v>
      </c>
      <c r="D720" s="10" t="s">
        <v>868</v>
      </c>
      <c r="E720" s="10" t="s">
        <v>869</v>
      </c>
      <c r="F720" s="8">
        <v>5.0</v>
      </c>
      <c r="G720" s="10" t="s">
        <v>575</v>
      </c>
      <c r="H720" s="43">
        <v>924738.0</v>
      </c>
      <c r="I720" s="10">
        <v>4.6785218E7</v>
      </c>
      <c r="J720" s="10" t="s">
        <v>42</v>
      </c>
      <c r="K720" s="10" t="s">
        <v>43</v>
      </c>
      <c r="L720" s="8" t="s">
        <v>147</v>
      </c>
      <c r="M720" s="8" t="s">
        <v>1673</v>
      </c>
      <c r="N720" s="10" t="s">
        <v>1919</v>
      </c>
      <c r="O720" s="47" t="s">
        <v>591</v>
      </c>
      <c r="P720" s="14">
        <v>0.0520833333333333</v>
      </c>
      <c r="Q720" s="14">
        <v>0.104861111111111</v>
      </c>
      <c r="R720" s="14">
        <v>0.0520833333333333</v>
      </c>
      <c r="S720" s="14">
        <v>0.06875</v>
      </c>
      <c r="T720" s="14" t="s">
        <v>47</v>
      </c>
      <c r="U720" s="14" t="s">
        <v>47</v>
      </c>
      <c r="V720" s="14" t="s">
        <v>47</v>
      </c>
      <c r="W720" s="10" t="s">
        <v>1920</v>
      </c>
      <c r="X720" s="15">
        <v>1.0</v>
      </c>
      <c r="Y720" s="15">
        <v>0.0</v>
      </c>
      <c r="Z720" s="15">
        <v>0.0</v>
      </c>
      <c r="AA720" s="10" t="s">
        <v>121</v>
      </c>
      <c r="AB720" s="10" t="s">
        <v>50</v>
      </c>
      <c r="AC720" s="10" t="s">
        <v>51</v>
      </c>
      <c r="AD720" s="10"/>
      <c r="AE720" s="10" t="s">
        <v>294</v>
      </c>
      <c r="AF720" s="8" t="s">
        <v>73</v>
      </c>
      <c r="AG720" s="10"/>
      <c r="AH720" s="16"/>
      <c r="AI720" s="17"/>
      <c r="AJ720" s="44"/>
      <c r="AK720" s="10"/>
    </row>
    <row r="721" ht="15.75" customHeight="1">
      <c r="A721" s="48">
        <v>45997.0</v>
      </c>
      <c r="B721" s="8" t="str">
        <f t="shared" si="1"/>
        <v>18 A 06</v>
      </c>
      <c r="C721" s="9" t="str">
        <f t="shared" si="2"/>
        <v>00:00 a 02:00</v>
      </c>
      <c r="D721" s="10" t="s">
        <v>868</v>
      </c>
      <c r="E721" s="10" t="s">
        <v>453</v>
      </c>
      <c r="F721" s="8">
        <v>5.0</v>
      </c>
      <c r="G721" s="10" t="s">
        <v>956</v>
      </c>
      <c r="H721" s="43">
        <v>924580.0</v>
      </c>
      <c r="I721" s="10">
        <v>4.6785225E7</v>
      </c>
      <c r="J721" s="10" t="s">
        <v>42</v>
      </c>
      <c r="K721" s="10" t="s">
        <v>43</v>
      </c>
      <c r="L721" s="8" t="s">
        <v>147</v>
      </c>
      <c r="M721" s="8"/>
      <c r="N721" s="10" t="s">
        <v>1544</v>
      </c>
      <c r="O721" s="47" t="s">
        <v>46</v>
      </c>
      <c r="P721" s="14">
        <v>0.00972222222222222</v>
      </c>
      <c r="Q721" s="14">
        <v>0.0194444444444444</v>
      </c>
      <c r="R721" s="14">
        <v>0.00972222222222222</v>
      </c>
      <c r="S721" s="14" t="s">
        <v>47</v>
      </c>
      <c r="T721" s="14" t="s">
        <v>47</v>
      </c>
      <c r="U721" s="14" t="s">
        <v>47</v>
      </c>
      <c r="V721" s="14" t="s">
        <v>47</v>
      </c>
      <c r="W721" s="10" t="s">
        <v>1921</v>
      </c>
      <c r="X721" s="15">
        <v>0.0</v>
      </c>
      <c r="Y721" s="15">
        <v>0.0</v>
      </c>
      <c r="Z721" s="15">
        <v>0.0</v>
      </c>
      <c r="AA721" s="10" t="s">
        <v>131</v>
      </c>
      <c r="AB721" s="10" t="s">
        <v>50</v>
      </c>
      <c r="AC721" s="10" t="s">
        <v>51</v>
      </c>
      <c r="AD721" s="10"/>
      <c r="AE721" s="10"/>
      <c r="AF721" s="8" t="s">
        <v>52</v>
      </c>
      <c r="AG721" s="10"/>
      <c r="AH721" s="16"/>
      <c r="AI721" s="17"/>
      <c r="AJ721" s="44"/>
      <c r="AK721" s="10"/>
    </row>
    <row r="722" ht="15.75" customHeight="1">
      <c r="A722" s="48">
        <v>45997.0</v>
      </c>
      <c r="B722" s="8" t="str">
        <f t="shared" si="1"/>
        <v>18 A 06</v>
      </c>
      <c r="C722" s="9" t="str">
        <f t="shared" si="2"/>
        <v>00:00 a 02:00</v>
      </c>
      <c r="D722" s="10" t="s">
        <v>868</v>
      </c>
      <c r="E722" s="10" t="s">
        <v>869</v>
      </c>
      <c r="F722" s="8">
        <v>5.0</v>
      </c>
      <c r="G722" s="10" t="s">
        <v>97</v>
      </c>
      <c r="H722" s="43">
        <v>924606.0</v>
      </c>
      <c r="I722" s="10">
        <v>4.6785388E7</v>
      </c>
      <c r="J722" s="10" t="s">
        <v>42</v>
      </c>
      <c r="K722" s="10" t="s">
        <v>87</v>
      </c>
      <c r="L722" s="8"/>
      <c r="M722" s="8"/>
      <c r="N722" s="10" t="s">
        <v>1922</v>
      </c>
      <c r="O722" s="47" t="s">
        <v>56</v>
      </c>
      <c r="P722" s="14">
        <v>0.0201388888888889</v>
      </c>
      <c r="Q722" s="14">
        <v>0.0229166666666667</v>
      </c>
      <c r="R722" s="14">
        <v>0.0222222222222222</v>
      </c>
      <c r="S722" s="14" t="s">
        <v>47</v>
      </c>
      <c r="T722" s="14" t="s">
        <v>47</v>
      </c>
      <c r="U722" s="14" t="s">
        <v>47</v>
      </c>
      <c r="V722" s="14" t="s">
        <v>47</v>
      </c>
      <c r="W722" s="10" t="s">
        <v>1923</v>
      </c>
      <c r="X722" s="15">
        <v>0.0</v>
      </c>
      <c r="Y722" s="15">
        <v>0.0</v>
      </c>
      <c r="Z722" s="15">
        <v>0.0</v>
      </c>
      <c r="AA722" s="10" t="s">
        <v>58</v>
      </c>
      <c r="AB722" s="10" t="s">
        <v>50</v>
      </c>
      <c r="AC722" s="10" t="s">
        <v>51</v>
      </c>
      <c r="AD722" s="10"/>
      <c r="AE722" s="10"/>
      <c r="AF722" s="8" t="s">
        <v>52</v>
      </c>
      <c r="AG722" s="10"/>
      <c r="AH722" s="16"/>
      <c r="AI722" s="17"/>
      <c r="AJ722" s="44"/>
      <c r="AK722" s="10"/>
    </row>
    <row r="723" ht="15.75" customHeight="1">
      <c r="A723" s="48">
        <v>45997.0</v>
      </c>
      <c r="B723" s="8" t="str">
        <f t="shared" si="1"/>
        <v>18 A 06</v>
      </c>
      <c r="C723" s="9" t="str">
        <f t="shared" si="2"/>
        <v>00:00 a 02:00</v>
      </c>
      <c r="D723" s="10" t="s">
        <v>868</v>
      </c>
      <c r="E723" s="10" t="s">
        <v>866</v>
      </c>
      <c r="F723" s="8">
        <v>5.0</v>
      </c>
      <c r="G723" s="10" t="s">
        <v>1599</v>
      </c>
      <c r="H723" s="43">
        <v>924742.0</v>
      </c>
      <c r="I723" s="10">
        <v>4.6785441E7</v>
      </c>
      <c r="J723" s="10" t="s">
        <v>42</v>
      </c>
      <c r="K723" s="10" t="s">
        <v>43</v>
      </c>
      <c r="L723" s="8" t="s">
        <v>285</v>
      </c>
      <c r="M723" s="8"/>
      <c r="N723" s="10" t="s">
        <v>1924</v>
      </c>
      <c r="O723" s="47" t="s">
        <v>56</v>
      </c>
      <c r="P723" s="14">
        <v>0.0416666666666667</v>
      </c>
      <c r="Q723" s="14">
        <v>0.0840277777777778</v>
      </c>
      <c r="R723" s="14">
        <v>0.0416666666666667</v>
      </c>
      <c r="S723" s="14">
        <v>0.0416666666666667</v>
      </c>
      <c r="T723" s="14" t="s">
        <v>47</v>
      </c>
      <c r="U723" s="14" t="s">
        <v>47</v>
      </c>
      <c r="V723" s="14" t="s">
        <v>47</v>
      </c>
      <c r="W723" s="10" t="s">
        <v>1925</v>
      </c>
      <c r="X723" s="15">
        <v>0.0</v>
      </c>
      <c r="Y723" s="15">
        <v>0.0</v>
      </c>
      <c r="Z723" s="15">
        <v>1.0</v>
      </c>
      <c r="AA723" s="10" t="s">
        <v>141</v>
      </c>
      <c r="AB723" s="10" t="s">
        <v>50</v>
      </c>
      <c r="AC723" s="10" t="s">
        <v>51</v>
      </c>
      <c r="AD723" s="10"/>
      <c r="AE723" s="10" t="s">
        <v>1926</v>
      </c>
      <c r="AF723" s="8" t="s">
        <v>52</v>
      </c>
      <c r="AG723" s="10"/>
      <c r="AH723" s="16"/>
      <c r="AI723" s="17"/>
      <c r="AJ723" s="44"/>
      <c r="AK723" s="10"/>
    </row>
    <row r="724" ht="15.75" customHeight="1">
      <c r="A724" s="48">
        <v>45997.0</v>
      </c>
      <c r="B724" s="8" t="str">
        <f t="shared" si="1"/>
        <v>18 A 06</v>
      </c>
      <c r="C724" s="9" t="str">
        <f t="shared" si="2"/>
        <v>00:00 a 02:00</v>
      </c>
      <c r="D724" s="10" t="s">
        <v>868</v>
      </c>
      <c r="E724" s="10" t="s">
        <v>869</v>
      </c>
      <c r="F724" s="8">
        <v>5.0</v>
      </c>
      <c r="G724" s="10" t="s">
        <v>132</v>
      </c>
      <c r="H724" s="43">
        <v>924587.0</v>
      </c>
      <c r="I724" s="10">
        <v>4.6785515E7</v>
      </c>
      <c r="J724" s="10" t="s">
        <v>42</v>
      </c>
      <c r="K724" s="10" t="s">
        <v>43</v>
      </c>
      <c r="L724" s="8" t="s">
        <v>106</v>
      </c>
      <c r="M724" s="8"/>
      <c r="N724" s="10" t="s">
        <v>1927</v>
      </c>
      <c r="O724" s="47" t="s">
        <v>46</v>
      </c>
      <c r="P724" s="14">
        <v>0.0340277777777778</v>
      </c>
      <c r="Q724" s="14">
        <v>0.0416666666666667</v>
      </c>
      <c r="R724" s="14">
        <v>0.0340277777777778</v>
      </c>
      <c r="S724" s="14" t="s">
        <v>47</v>
      </c>
      <c r="T724" s="14" t="s">
        <v>47</v>
      </c>
      <c r="U724" s="14" t="s">
        <v>47</v>
      </c>
      <c r="V724" s="14" t="s">
        <v>47</v>
      </c>
      <c r="W724" s="10" t="s">
        <v>1928</v>
      </c>
      <c r="X724" s="15">
        <v>0.0</v>
      </c>
      <c r="Y724" s="15">
        <v>0.0</v>
      </c>
      <c r="Z724" s="15">
        <v>0.0</v>
      </c>
      <c r="AA724" s="10" t="s">
        <v>49</v>
      </c>
      <c r="AB724" s="10" t="s">
        <v>50</v>
      </c>
      <c r="AC724" s="10" t="s">
        <v>51</v>
      </c>
      <c r="AD724" s="10"/>
      <c r="AE724" s="10"/>
      <c r="AF724" s="8" t="s">
        <v>52</v>
      </c>
      <c r="AG724" s="10"/>
      <c r="AH724" s="16"/>
      <c r="AI724" s="17"/>
      <c r="AJ724" s="44"/>
      <c r="AK724" s="10"/>
    </row>
    <row r="725" ht="15.75" customHeight="1">
      <c r="A725" s="48">
        <v>45997.0</v>
      </c>
      <c r="B725" s="8" t="str">
        <f t="shared" si="1"/>
        <v>18 A 06</v>
      </c>
      <c r="C725" s="9" t="str">
        <f t="shared" si="2"/>
        <v>00:00 a 02:00</v>
      </c>
      <c r="D725" s="10" t="s">
        <v>868</v>
      </c>
      <c r="E725" s="10" t="s">
        <v>866</v>
      </c>
      <c r="F725" s="8">
        <v>5.0</v>
      </c>
      <c r="G725" s="10" t="s">
        <v>1833</v>
      </c>
      <c r="H725" s="43">
        <v>924588.0</v>
      </c>
      <c r="I725" s="10">
        <v>4.6785536E7</v>
      </c>
      <c r="J725" s="10" t="s">
        <v>42</v>
      </c>
      <c r="K725" s="10" t="s">
        <v>43</v>
      </c>
      <c r="L725" s="8" t="s">
        <v>44</v>
      </c>
      <c r="M725" s="8"/>
      <c r="N725" s="10" t="s">
        <v>1929</v>
      </c>
      <c r="O725" s="47" t="s">
        <v>46</v>
      </c>
      <c r="P725" s="14">
        <v>0.0416666666666667</v>
      </c>
      <c r="Q725" s="14">
        <v>0.0513888888888889</v>
      </c>
      <c r="R725" s="14">
        <v>0.0416666666666667</v>
      </c>
      <c r="S725" s="14" t="s">
        <v>47</v>
      </c>
      <c r="T725" s="14" t="s">
        <v>47</v>
      </c>
      <c r="U725" s="14" t="s">
        <v>47</v>
      </c>
      <c r="V725" s="14" t="s">
        <v>47</v>
      </c>
      <c r="W725" s="10" t="s">
        <v>1930</v>
      </c>
      <c r="X725" s="15">
        <v>0.0</v>
      </c>
      <c r="Y725" s="15">
        <v>0.0</v>
      </c>
      <c r="Z725" s="15">
        <v>0.0</v>
      </c>
      <c r="AA725" s="10" t="s">
        <v>146</v>
      </c>
      <c r="AB725" s="10" t="s">
        <v>50</v>
      </c>
      <c r="AC725" s="10" t="s">
        <v>51</v>
      </c>
      <c r="AD725" s="10"/>
      <c r="AE725" s="10"/>
      <c r="AF725" s="8" t="s">
        <v>52</v>
      </c>
      <c r="AG725" s="10"/>
      <c r="AH725" s="16"/>
      <c r="AI725" s="17"/>
      <c r="AJ725" s="44"/>
      <c r="AK725" s="10"/>
    </row>
    <row r="726" ht="15.75" customHeight="1">
      <c r="A726" s="48">
        <v>45997.0</v>
      </c>
      <c r="B726" s="8" t="str">
        <f t="shared" si="1"/>
        <v>18 A 06</v>
      </c>
      <c r="C726" s="9" t="str">
        <f t="shared" si="2"/>
        <v>00:00 a 02:00</v>
      </c>
      <c r="D726" s="10" t="s">
        <v>868</v>
      </c>
      <c r="E726" s="10" t="s">
        <v>869</v>
      </c>
      <c r="F726" s="8">
        <v>5.0</v>
      </c>
      <c r="G726" s="10" t="s">
        <v>575</v>
      </c>
      <c r="H726" s="43"/>
      <c r="I726" s="10">
        <v>4.6785587E7</v>
      </c>
      <c r="J726" s="10" t="s">
        <v>42</v>
      </c>
      <c r="K726" s="10" t="s">
        <v>458</v>
      </c>
      <c r="L726" s="8"/>
      <c r="M726" s="8"/>
      <c r="N726" s="10" t="s">
        <v>1931</v>
      </c>
      <c r="O726" s="47" t="s">
        <v>159</v>
      </c>
      <c r="P726" s="14">
        <v>0.0333333333333333</v>
      </c>
      <c r="Q726" s="14"/>
      <c r="R726" s="14"/>
      <c r="S726" s="14"/>
      <c r="T726" s="14"/>
      <c r="U726" s="14"/>
      <c r="V726" s="14"/>
      <c r="W726" s="10" t="s">
        <v>1932</v>
      </c>
      <c r="X726" s="15">
        <v>0.0</v>
      </c>
      <c r="Y726" s="15">
        <v>0.0</v>
      </c>
      <c r="Z726" s="15">
        <v>0.0</v>
      </c>
      <c r="AA726" s="10" t="s">
        <v>161</v>
      </c>
      <c r="AB726" s="10" t="s">
        <v>50</v>
      </c>
      <c r="AC726" s="10" t="s">
        <v>71</v>
      </c>
      <c r="AD726" s="10"/>
      <c r="AE726" s="10"/>
      <c r="AF726" s="8" t="s">
        <v>52</v>
      </c>
      <c r="AG726" s="10"/>
      <c r="AH726" s="16" t="s">
        <v>1933</v>
      </c>
      <c r="AI726" s="17"/>
      <c r="AJ726" s="44"/>
      <c r="AK726" s="10"/>
    </row>
    <row r="727" ht="15.75" customHeight="1">
      <c r="A727" s="48">
        <v>45997.0</v>
      </c>
      <c r="B727" s="8" t="str">
        <f t="shared" si="1"/>
        <v>18 A 06</v>
      </c>
      <c r="C727" s="9" t="str">
        <f t="shared" si="2"/>
        <v>00:00 a 02:00</v>
      </c>
      <c r="D727" s="10" t="s">
        <v>868</v>
      </c>
      <c r="E727" s="10" t="s">
        <v>869</v>
      </c>
      <c r="F727" s="8">
        <v>5.0</v>
      </c>
      <c r="G727" s="10" t="s">
        <v>1622</v>
      </c>
      <c r="H727" s="43">
        <v>928375.0</v>
      </c>
      <c r="I727" s="10">
        <v>4.6785678E7</v>
      </c>
      <c r="J727" s="10" t="s">
        <v>42</v>
      </c>
      <c r="K727" s="10" t="s">
        <v>43</v>
      </c>
      <c r="L727" s="8" t="s">
        <v>174</v>
      </c>
      <c r="M727" s="8" t="s">
        <v>118</v>
      </c>
      <c r="N727" s="10" t="s">
        <v>1934</v>
      </c>
      <c r="O727" s="47" t="s">
        <v>532</v>
      </c>
      <c r="P727" s="14">
        <v>0.0395833333333333</v>
      </c>
      <c r="Q727" s="14">
        <v>0.0951388888888889</v>
      </c>
      <c r="R727" s="14">
        <v>0.0416666666666667</v>
      </c>
      <c r="S727" s="14"/>
      <c r="T727" s="14"/>
      <c r="U727" s="14"/>
      <c r="V727" s="14"/>
      <c r="W727" s="10" t="s">
        <v>1935</v>
      </c>
      <c r="X727" s="15">
        <v>0.0</v>
      </c>
      <c r="Y727" s="15">
        <v>2.0</v>
      </c>
      <c r="Z727" s="15">
        <v>5.0</v>
      </c>
      <c r="AA727" s="10" t="s">
        <v>301</v>
      </c>
      <c r="AB727" s="10" t="s">
        <v>50</v>
      </c>
      <c r="AC727" s="10" t="s">
        <v>51</v>
      </c>
      <c r="AD727" s="10"/>
      <c r="AE727" s="10" t="s">
        <v>1936</v>
      </c>
      <c r="AF727" s="8" t="s">
        <v>177</v>
      </c>
      <c r="AG727" s="10"/>
      <c r="AH727" s="16" t="s">
        <v>1937</v>
      </c>
      <c r="AI727" s="17"/>
      <c r="AJ727" s="44"/>
      <c r="AK727" s="10"/>
    </row>
    <row r="728" ht="15.75" customHeight="1">
      <c r="A728" s="48">
        <v>45997.0</v>
      </c>
      <c r="B728" s="8" t="str">
        <f t="shared" si="1"/>
        <v>18 A 06</v>
      </c>
      <c r="C728" s="9" t="str">
        <f t="shared" si="2"/>
        <v>00:00 a 02:00</v>
      </c>
      <c r="D728" s="10" t="s">
        <v>868</v>
      </c>
      <c r="E728" s="10" t="s">
        <v>879</v>
      </c>
      <c r="F728" s="8">
        <v>5.0</v>
      </c>
      <c r="G728" s="10" t="s">
        <v>128</v>
      </c>
      <c r="H728" s="43">
        <v>924608.0</v>
      </c>
      <c r="I728" s="10">
        <v>4.6785688E7</v>
      </c>
      <c r="J728" s="10" t="s">
        <v>181</v>
      </c>
      <c r="K728" s="10" t="s">
        <v>692</v>
      </c>
      <c r="L728" s="8"/>
      <c r="M728" s="8"/>
      <c r="N728" s="10" t="s">
        <v>1938</v>
      </c>
      <c r="O728" s="47" t="s">
        <v>165</v>
      </c>
      <c r="P728" s="14">
        <v>0.0395833333333333</v>
      </c>
      <c r="Q728" s="14">
        <v>0.0472222222222222</v>
      </c>
      <c r="R728" s="14">
        <v>0.0465277777777778</v>
      </c>
      <c r="S728" s="14" t="s">
        <v>47</v>
      </c>
      <c r="T728" s="14" t="s">
        <v>47</v>
      </c>
      <c r="U728" s="14" t="s">
        <v>47</v>
      </c>
      <c r="V728" s="14" t="s">
        <v>47</v>
      </c>
      <c r="W728" s="10" t="s">
        <v>1939</v>
      </c>
      <c r="X728" s="15">
        <v>0.0</v>
      </c>
      <c r="Y728" s="15">
        <v>0.0</v>
      </c>
      <c r="Z728" s="15">
        <v>0.0</v>
      </c>
      <c r="AA728" s="10" t="s">
        <v>360</v>
      </c>
      <c r="AB728" s="10" t="s">
        <v>50</v>
      </c>
      <c r="AC728" s="10" t="s">
        <v>71</v>
      </c>
      <c r="AD728" s="10"/>
      <c r="AE728" s="10"/>
      <c r="AF728" s="8" t="s">
        <v>52</v>
      </c>
      <c r="AG728" s="10"/>
      <c r="AH728" s="16"/>
      <c r="AI728" s="17"/>
      <c r="AJ728" s="44"/>
      <c r="AK728" s="10"/>
    </row>
    <row r="729" ht="15.75" customHeight="1">
      <c r="A729" s="48">
        <v>45997.0</v>
      </c>
      <c r="B729" s="8" t="str">
        <f t="shared" si="1"/>
        <v>18 A 06</v>
      </c>
      <c r="C729" s="9" t="str">
        <f t="shared" si="2"/>
        <v>00:00 a 02:00</v>
      </c>
      <c r="D729" s="10" t="s">
        <v>868</v>
      </c>
      <c r="E729" s="10" t="s">
        <v>866</v>
      </c>
      <c r="F729" s="8">
        <v>5.0</v>
      </c>
      <c r="G729" s="10" t="s">
        <v>168</v>
      </c>
      <c r="H729" s="43">
        <v>924699.0</v>
      </c>
      <c r="I729" s="10">
        <v>4.6785758E7</v>
      </c>
      <c r="J729" s="10" t="s">
        <v>42</v>
      </c>
      <c r="K729" s="10" t="s">
        <v>43</v>
      </c>
      <c r="L729" s="8" t="s">
        <v>147</v>
      </c>
      <c r="M729" s="8"/>
      <c r="N729" s="10" t="s">
        <v>1909</v>
      </c>
      <c r="O729" s="47" t="s">
        <v>68</v>
      </c>
      <c r="P729" s="14">
        <v>0.0465277777777778</v>
      </c>
      <c r="Q729" s="14">
        <v>0.0541666666666667</v>
      </c>
      <c r="R729" s="14">
        <v>0.0465277777777778</v>
      </c>
      <c r="S729" s="14" t="s">
        <v>47</v>
      </c>
      <c r="T729" s="14" t="s">
        <v>47</v>
      </c>
      <c r="U729" s="14" t="s">
        <v>47</v>
      </c>
      <c r="V729" s="14" t="s">
        <v>47</v>
      </c>
      <c r="W729" s="10" t="s">
        <v>1940</v>
      </c>
      <c r="X729" s="15">
        <v>0.0</v>
      </c>
      <c r="Y729" s="15">
        <v>0.0</v>
      </c>
      <c r="Z729" s="15">
        <v>0.0</v>
      </c>
      <c r="AA729" s="10" t="s">
        <v>70</v>
      </c>
      <c r="AB729" s="10" t="s">
        <v>50</v>
      </c>
      <c r="AC729" s="10" t="s">
        <v>51</v>
      </c>
      <c r="AD729" s="10"/>
      <c r="AE729" s="10"/>
      <c r="AF729" s="8" t="s">
        <v>52</v>
      </c>
      <c r="AG729" s="10"/>
      <c r="AH729" s="16"/>
      <c r="AI729" s="17"/>
      <c r="AJ729" s="44"/>
      <c r="AK729" s="10"/>
    </row>
    <row r="730" ht="15.75" customHeight="1">
      <c r="A730" s="48">
        <v>45997.0</v>
      </c>
      <c r="B730" s="8" t="str">
        <f t="shared" si="1"/>
        <v>18 A 06</v>
      </c>
      <c r="C730" s="9" t="str">
        <f t="shared" si="2"/>
        <v>00:00 a 02:00</v>
      </c>
      <c r="D730" s="10" t="s">
        <v>868</v>
      </c>
      <c r="E730" s="10" t="s">
        <v>869</v>
      </c>
      <c r="F730" s="8">
        <v>5.0</v>
      </c>
      <c r="G730" s="10" t="s">
        <v>142</v>
      </c>
      <c r="H730" s="43">
        <v>924698.0</v>
      </c>
      <c r="I730" s="10">
        <v>4.678599E7</v>
      </c>
      <c r="J730" s="10" t="s">
        <v>42</v>
      </c>
      <c r="K730" s="10" t="s">
        <v>125</v>
      </c>
      <c r="L730" s="8"/>
      <c r="M730" s="8"/>
      <c r="N730" s="10" t="s">
        <v>1941</v>
      </c>
      <c r="O730" s="47" t="s">
        <v>144</v>
      </c>
      <c r="P730" s="14">
        <v>0.0715277777777778</v>
      </c>
      <c r="Q730" s="14">
        <v>0.0875</v>
      </c>
      <c r="R730" s="14">
        <v>0.0715277777777778</v>
      </c>
      <c r="S730" s="14" t="s">
        <v>47</v>
      </c>
      <c r="T730" s="14" t="s">
        <v>47</v>
      </c>
      <c r="U730" s="14" t="s">
        <v>47</v>
      </c>
      <c r="V730" s="14" t="s">
        <v>47</v>
      </c>
      <c r="W730" s="10" t="s">
        <v>1942</v>
      </c>
      <c r="X730" s="15">
        <v>0.0</v>
      </c>
      <c r="Y730" s="15">
        <v>0.0</v>
      </c>
      <c r="Z730" s="15">
        <v>0.0</v>
      </c>
      <c r="AA730" s="10" t="s">
        <v>146</v>
      </c>
      <c r="AB730" s="10" t="s">
        <v>50</v>
      </c>
      <c r="AC730" s="10" t="s">
        <v>51</v>
      </c>
      <c r="AD730" s="10"/>
      <c r="AE730" s="10"/>
      <c r="AF730" s="8" t="s">
        <v>52</v>
      </c>
      <c r="AG730" s="10"/>
      <c r="AH730" s="16"/>
      <c r="AI730" s="17"/>
      <c r="AJ730" s="44"/>
      <c r="AK730" s="10"/>
    </row>
    <row r="731" ht="15.75" customHeight="1">
      <c r="A731" s="48">
        <v>45997.0</v>
      </c>
      <c r="B731" s="8" t="str">
        <f t="shared" si="1"/>
        <v>18 A 06</v>
      </c>
      <c r="C731" s="9" t="str">
        <f t="shared" si="2"/>
        <v>02:00 a 04:00</v>
      </c>
      <c r="D731" s="10" t="s">
        <v>868</v>
      </c>
      <c r="E731" s="10" t="s">
        <v>903</v>
      </c>
      <c r="F731" s="8">
        <v>5.0</v>
      </c>
      <c r="G731" s="10" t="s">
        <v>1943</v>
      </c>
      <c r="H731" s="43">
        <v>928380.0</v>
      </c>
      <c r="I731" s="10">
        <v>4.678619E7</v>
      </c>
      <c r="J731" s="10" t="s">
        <v>152</v>
      </c>
      <c r="K731" s="10" t="s">
        <v>43</v>
      </c>
      <c r="L731" s="8" t="s">
        <v>174</v>
      </c>
      <c r="M731" s="8" t="s">
        <v>118</v>
      </c>
      <c r="N731" s="10" t="s">
        <v>1944</v>
      </c>
      <c r="O731" s="47" t="s">
        <v>277</v>
      </c>
      <c r="P731" s="14">
        <v>0.0833333333333333</v>
      </c>
      <c r="Q731" s="14">
        <v>0.1125</v>
      </c>
      <c r="R731" s="14">
        <v>0.0833333333333333</v>
      </c>
      <c r="S731" s="14">
        <v>0.0847222222222222</v>
      </c>
      <c r="T731" s="14">
        <v>0.0854166666666667</v>
      </c>
      <c r="U731" s="14"/>
      <c r="V731" s="14"/>
      <c r="W731" s="10" t="s">
        <v>1945</v>
      </c>
      <c r="X731" s="15">
        <v>0.0</v>
      </c>
      <c r="Y731" s="15">
        <v>1.0</v>
      </c>
      <c r="Z731" s="15">
        <v>1.0</v>
      </c>
      <c r="AA731" s="10" t="s">
        <v>279</v>
      </c>
      <c r="AB731" s="10" t="s">
        <v>50</v>
      </c>
      <c r="AC731" s="10" t="s">
        <v>51</v>
      </c>
      <c r="AD731" s="10"/>
      <c r="AE731" s="10" t="s">
        <v>1946</v>
      </c>
      <c r="AF731" s="8" t="s">
        <v>177</v>
      </c>
      <c r="AG731" s="10"/>
      <c r="AH731" s="16"/>
      <c r="AI731" s="17"/>
      <c r="AJ731" s="44"/>
      <c r="AK731" s="10"/>
    </row>
    <row r="732" ht="15.75" customHeight="1">
      <c r="A732" s="48">
        <v>45997.0</v>
      </c>
      <c r="B732" s="8" t="str">
        <f t="shared" si="1"/>
        <v>18 A 06</v>
      </c>
      <c r="C732" s="9" t="str">
        <f t="shared" si="2"/>
        <v>02:00 a 04:00</v>
      </c>
      <c r="D732" s="10" t="s">
        <v>868</v>
      </c>
      <c r="E732" s="10" t="s">
        <v>903</v>
      </c>
      <c r="F732" s="8">
        <v>5.0</v>
      </c>
      <c r="G732" s="10" t="s">
        <v>200</v>
      </c>
      <c r="H732" s="43">
        <v>924770.0</v>
      </c>
      <c r="I732" s="10">
        <v>4.6786392E7</v>
      </c>
      <c r="J732" s="10" t="s">
        <v>152</v>
      </c>
      <c r="K732" s="10" t="s">
        <v>43</v>
      </c>
      <c r="L732" s="8" t="s">
        <v>561</v>
      </c>
      <c r="M732" s="8" t="s">
        <v>543</v>
      </c>
      <c r="N732" s="10" t="s">
        <v>1947</v>
      </c>
      <c r="O732" s="47" t="s">
        <v>484</v>
      </c>
      <c r="P732" s="14">
        <v>0.0972222222222222</v>
      </c>
      <c r="Q732" s="14">
        <v>0.103472222222222</v>
      </c>
      <c r="R732" s="14">
        <v>0.0972222222222222</v>
      </c>
      <c r="S732" s="14" t="s">
        <v>47</v>
      </c>
      <c r="T732" s="14" t="s">
        <v>47</v>
      </c>
      <c r="U732" s="14" t="s">
        <v>47</v>
      </c>
      <c r="V732" s="14" t="s">
        <v>47</v>
      </c>
      <c r="W732" s="10" t="s">
        <v>1948</v>
      </c>
      <c r="X732" s="15">
        <v>0.0</v>
      </c>
      <c r="Y732" s="15">
        <v>1.0</v>
      </c>
      <c r="Z732" s="15">
        <v>0.0</v>
      </c>
      <c r="AA732" s="10" t="s">
        <v>156</v>
      </c>
      <c r="AB732" s="10" t="s">
        <v>50</v>
      </c>
      <c r="AC732" s="10" t="s">
        <v>51</v>
      </c>
      <c r="AD732" s="10"/>
      <c r="AE732" s="10" t="s">
        <v>116</v>
      </c>
      <c r="AF732" s="8" t="s">
        <v>177</v>
      </c>
      <c r="AG732" s="10"/>
      <c r="AH732" s="16"/>
      <c r="AI732" s="17"/>
      <c r="AJ732" s="44"/>
      <c r="AK732" s="10"/>
    </row>
    <row r="733" ht="15.75" customHeight="1">
      <c r="A733" s="48">
        <v>45997.0</v>
      </c>
      <c r="B733" s="8" t="str">
        <f t="shared" si="1"/>
        <v>18 A 06</v>
      </c>
      <c r="C733" s="9" t="str">
        <f t="shared" si="2"/>
        <v>02:00 a 04:00</v>
      </c>
      <c r="D733" s="10" t="s">
        <v>868</v>
      </c>
      <c r="E733" s="10" t="s">
        <v>869</v>
      </c>
      <c r="F733" s="8">
        <v>5.0</v>
      </c>
      <c r="G733" s="10" t="s">
        <v>1833</v>
      </c>
      <c r="H733" s="43">
        <v>924715.0</v>
      </c>
      <c r="I733" s="10">
        <v>4.6786461E7</v>
      </c>
      <c r="J733" s="10" t="s">
        <v>42</v>
      </c>
      <c r="K733" s="10" t="s">
        <v>125</v>
      </c>
      <c r="L733" s="8"/>
      <c r="M733" s="8"/>
      <c r="N733" s="10" t="s">
        <v>1949</v>
      </c>
      <c r="O733" s="47" t="s">
        <v>46</v>
      </c>
      <c r="P733" s="14">
        <v>0.105555555555556</v>
      </c>
      <c r="Q733" s="14">
        <v>0.109722222222222</v>
      </c>
      <c r="R733" s="14">
        <v>0.108333333333333</v>
      </c>
      <c r="S733" s="14" t="s">
        <v>47</v>
      </c>
      <c r="T733" s="14" t="s">
        <v>47</v>
      </c>
      <c r="U733" s="14" t="s">
        <v>47</v>
      </c>
      <c r="V733" s="14" t="s">
        <v>47</v>
      </c>
      <c r="W733" s="10" t="s">
        <v>1950</v>
      </c>
      <c r="X733" s="15">
        <v>0.0</v>
      </c>
      <c r="Y733" s="15">
        <v>0.0</v>
      </c>
      <c r="Z733" s="15">
        <v>0.0</v>
      </c>
      <c r="AA733" s="10" t="s">
        <v>49</v>
      </c>
      <c r="AB733" s="10" t="s">
        <v>50</v>
      </c>
      <c r="AC733" s="10" t="s">
        <v>51</v>
      </c>
      <c r="AD733" s="10"/>
      <c r="AE733" s="10"/>
      <c r="AF733" s="8" t="s">
        <v>52</v>
      </c>
      <c r="AG733" s="10"/>
      <c r="AH733" s="16"/>
      <c r="AI733" s="17"/>
      <c r="AJ733" s="44"/>
      <c r="AK733" s="10"/>
    </row>
    <row r="734" ht="15.75" customHeight="1">
      <c r="A734" s="48">
        <v>45997.0</v>
      </c>
      <c r="B734" s="8" t="str">
        <f t="shared" si="1"/>
        <v>18 A 06</v>
      </c>
      <c r="C734" s="9" t="str">
        <f t="shared" si="2"/>
        <v>02:00 a 04:00</v>
      </c>
      <c r="D734" s="10" t="s">
        <v>868</v>
      </c>
      <c r="E734" s="10" t="s">
        <v>903</v>
      </c>
      <c r="F734" s="8">
        <v>5.0</v>
      </c>
      <c r="G734" s="10" t="s">
        <v>605</v>
      </c>
      <c r="H734" s="43">
        <v>928378.0</v>
      </c>
      <c r="I734" s="10">
        <v>4.6786476E7</v>
      </c>
      <c r="J734" s="10" t="s">
        <v>152</v>
      </c>
      <c r="K734" s="10" t="s">
        <v>43</v>
      </c>
      <c r="L734" s="8" t="s">
        <v>133</v>
      </c>
      <c r="M734" s="8" t="s">
        <v>1241</v>
      </c>
      <c r="N734" s="10" t="s">
        <v>1951</v>
      </c>
      <c r="O734" s="47" t="s">
        <v>277</v>
      </c>
      <c r="P734" s="14">
        <v>0.107638888888889</v>
      </c>
      <c r="Q734" s="14">
        <v>0.20625</v>
      </c>
      <c r="R734" s="14">
        <v>0.107638888888889</v>
      </c>
      <c r="S734" s="14">
        <v>0.111111111111111</v>
      </c>
      <c r="T734" s="14" t="s">
        <v>47</v>
      </c>
      <c r="U734" s="14" t="s">
        <v>47</v>
      </c>
      <c r="V734" s="14" t="s">
        <v>47</v>
      </c>
      <c r="W734" s="10" t="s">
        <v>1952</v>
      </c>
      <c r="X734" s="15">
        <v>0.0</v>
      </c>
      <c r="Y734" s="15">
        <v>2.0</v>
      </c>
      <c r="Z734" s="15">
        <v>0.0</v>
      </c>
      <c r="AA734" s="10" t="s">
        <v>248</v>
      </c>
      <c r="AB734" s="10" t="s">
        <v>50</v>
      </c>
      <c r="AC734" s="10" t="s">
        <v>51</v>
      </c>
      <c r="AD734" s="10"/>
      <c r="AE734" s="10" t="s">
        <v>1953</v>
      </c>
      <c r="AF734" s="8" t="s">
        <v>440</v>
      </c>
      <c r="AG734" s="10"/>
      <c r="AH734" s="16"/>
      <c r="AI734" s="17" t="s">
        <v>1954</v>
      </c>
      <c r="AJ734" s="44"/>
      <c r="AK734" s="10"/>
    </row>
    <row r="735" ht="15.75" customHeight="1">
      <c r="A735" s="48">
        <v>45997.0</v>
      </c>
      <c r="B735" s="8" t="str">
        <f t="shared" si="1"/>
        <v>18 A 06</v>
      </c>
      <c r="C735" s="9" t="str">
        <f t="shared" si="2"/>
        <v>02:00 a 04:00</v>
      </c>
      <c r="D735" s="10" t="s">
        <v>868</v>
      </c>
      <c r="E735" s="10" t="s">
        <v>869</v>
      </c>
      <c r="F735" s="8">
        <v>5.0</v>
      </c>
      <c r="G735" s="10" t="s">
        <v>1608</v>
      </c>
      <c r="H735" s="43">
        <v>925129.0</v>
      </c>
      <c r="I735" s="10">
        <v>4.6786625E7</v>
      </c>
      <c r="J735" s="10" t="s">
        <v>42</v>
      </c>
      <c r="K735" s="10" t="s">
        <v>43</v>
      </c>
      <c r="L735" s="8" t="s">
        <v>75</v>
      </c>
      <c r="M735" s="8"/>
      <c r="N735" s="10" t="s">
        <v>1955</v>
      </c>
      <c r="O735" s="47" t="s">
        <v>772</v>
      </c>
      <c r="P735" s="14">
        <v>0.140277777777778</v>
      </c>
      <c r="Q735" s="14">
        <v>0.143055555555556</v>
      </c>
      <c r="R735" s="14">
        <v>0.147222222222222</v>
      </c>
      <c r="S735" s="14">
        <v>0.13125</v>
      </c>
      <c r="T735" s="14" t="s">
        <v>47</v>
      </c>
      <c r="U735" s="14" t="s">
        <v>47</v>
      </c>
      <c r="V735" s="14" t="s">
        <v>47</v>
      </c>
      <c r="W735" s="10" t="s">
        <v>1956</v>
      </c>
      <c r="X735" s="15">
        <v>0.0</v>
      </c>
      <c r="Y735" s="15">
        <v>0.0</v>
      </c>
      <c r="Z735" s="15">
        <v>0.0</v>
      </c>
      <c r="AA735" s="10" t="s">
        <v>714</v>
      </c>
      <c r="AB735" s="10" t="s">
        <v>50</v>
      </c>
      <c r="AC735" s="10" t="s">
        <v>51</v>
      </c>
      <c r="AD735" s="10"/>
      <c r="AE735" s="10" t="s">
        <v>78</v>
      </c>
      <c r="AF735" s="8" t="s">
        <v>52</v>
      </c>
      <c r="AG735" s="10"/>
      <c r="AH735" s="16"/>
      <c r="AI735" s="17"/>
      <c r="AJ735" s="44"/>
      <c r="AK735" s="10"/>
    </row>
    <row r="736" ht="15.75" customHeight="1">
      <c r="A736" s="48">
        <v>45997.0</v>
      </c>
      <c r="B736" s="8" t="str">
        <f t="shared" si="1"/>
        <v>18 A 06</v>
      </c>
      <c r="C736" s="9" t="str">
        <f t="shared" si="2"/>
        <v>22:00 a 00:00</v>
      </c>
      <c r="D736" s="10" t="s">
        <v>868</v>
      </c>
      <c r="E736" s="10" t="s">
        <v>879</v>
      </c>
      <c r="F736" s="8">
        <v>5.0</v>
      </c>
      <c r="G736" s="10" t="s">
        <v>1957</v>
      </c>
      <c r="H736" s="43">
        <v>924746.0</v>
      </c>
      <c r="I736" s="10">
        <v>4.6786657E7</v>
      </c>
      <c r="J736" s="10" t="s">
        <v>181</v>
      </c>
      <c r="K736" s="10" t="s">
        <v>43</v>
      </c>
      <c r="L736" s="8" t="s">
        <v>20</v>
      </c>
      <c r="M736" s="8"/>
      <c r="N736" s="10" t="s">
        <v>1822</v>
      </c>
      <c r="O736" s="47" t="s">
        <v>101</v>
      </c>
      <c r="P736" s="14">
        <v>0.956944444444444</v>
      </c>
      <c r="Q736" s="14">
        <v>0.129861111111111</v>
      </c>
      <c r="R736" s="14">
        <v>0.956944444444444</v>
      </c>
      <c r="S736" s="14" t="s">
        <v>47</v>
      </c>
      <c r="T736" s="14" t="s">
        <v>47</v>
      </c>
      <c r="U736" s="14" t="s">
        <v>47</v>
      </c>
      <c r="V736" s="14" t="s">
        <v>47</v>
      </c>
      <c r="W736" s="10" t="s">
        <v>1958</v>
      </c>
      <c r="X736" s="15">
        <v>0.0</v>
      </c>
      <c r="Y736" s="15">
        <v>0.0</v>
      </c>
      <c r="Z736" s="15">
        <v>0.0</v>
      </c>
      <c r="AA736" s="10" t="s">
        <v>103</v>
      </c>
      <c r="AB736" s="10" t="s">
        <v>50</v>
      </c>
      <c r="AC736" s="10" t="s">
        <v>51</v>
      </c>
      <c r="AD736" s="10"/>
      <c r="AE736" s="10"/>
      <c r="AF736" s="8" t="s">
        <v>52</v>
      </c>
      <c r="AG736" s="10"/>
      <c r="AH736" s="16"/>
      <c r="AI736" s="17"/>
      <c r="AJ736" s="44"/>
      <c r="AK736" s="10"/>
    </row>
    <row r="737" ht="15.75" customHeight="1">
      <c r="A737" s="48">
        <v>45997.0</v>
      </c>
      <c r="B737" s="8" t="str">
        <f t="shared" si="1"/>
        <v>18 A 06</v>
      </c>
      <c r="C737" s="9" t="str">
        <f t="shared" si="2"/>
        <v>02:00 a 04:00</v>
      </c>
      <c r="D737" s="10" t="s">
        <v>868</v>
      </c>
      <c r="E737" s="10" t="s">
        <v>903</v>
      </c>
      <c r="F737" s="8">
        <v>5.0</v>
      </c>
      <c r="G737" s="10" t="s">
        <v>200</v>
      </c>
      <c r="H737" s="43">
        <v>924772.0</v>
      </c>
      <c r="I737" s="10">
        <v>4.6786686E7</v>
      </c>
      <c r="J737" s="10" t="s">
        <v>152</v>
      </c>
      <c r="K737" s="10" t="s">
        <v>87</v>
      </c>
      <c r="L737" s="8"/>
      <c r="M737" s="8"/>
      <c r="N737" s="10" t="s">
        <v>1959</v>
      </c>
      <c r="O737" s="47" t="s">
        <v>484</v>
      </c>
      <c r="P737" s="14">
        <v>0.125</v>
      </c>
      <c r="Q737" s="14">
        <v>0.140277777777778</v>
      </c>
      <c r="R737" s="14">
        <v>0.129861111111111</v>
      </c>
      <c r="S737" s="14" t="s">
        <v>47</v>
      </c>
      <c r="T737" s="14" t="s">
        <v>47</v>
      </c>
      <c r="U737" s="14" t="s">
        <v>47</v>
      </c>
      <c r="V737" s="14" t="s">
        <v>47</v>
      </c>
      <c r="W737" s="10" t="s">
        <v>1960</v>
      </c>
      <c r="X737" s="15">
        <v>0.0</v>
      </c>
      <c r="Y737" s="15">
        <v>0.0</v>
      </c>
      <c r="Z737" s="15">
        <v>0.0</v>
      </c>
      <c r="AA737" s="10" t="s">
        <v>156</v>
      </c>
      <c r="AB737" s="10" t="s">
        <v>50</v>
      </c>
      <c r="AC737" s="10" t="s">
        <v>71</v>
      </c>
      <c r="AD737" s="10"/>
      <c r="AE737" s="10"/>
      <c r="AF737" s="8" t="s">
        <v>52</v>
      </c>
      <c r="AG737" s="10"/>
      <c r="AH737" s="16"/>
      <c r="AI737" s="17"/>
      <c r="AJ737" s="44"/>
      <c r="AK737" s="10"/>
    </row>
    <row r="738" ht="15.75" customHeight="1">
      <c r="A738" s="48">
        <v>45997.0</v>
      </c>
      <c r="B738" s="8" t="str">
        <f t="shared" si="1"/>
        <v>18 A 06</v>
      </c>
      <c r="C738" s="9" t="str">
        <f t="shared" si="2"/>
        <v>02:00 a 04:00</v>
      </c>
      <c r="D738" s="10" t="s">
        <v>868</v>
      </c>
      <c r="E738" s="10" t="s">
        <v>869</v>
      </c>
      <c r="F738" s="8">
        <v>5.0</v>
      </c>
      <c r="G738" s="10" t="s">
        <v>132</v>
      </c>
      <c r="H738" s="43">
        <v>924748.0</v>
      </c>
      <c r="I738" s="10">
        <v>4.6786721E7</v>
      </c>
      <c r="J738" s="10" t="s">
        <v>42</v>
      </c>
      <c r="K738" s="10" t="s">
        <v>43</v>
      </c>
      <c r="L738" s="8" t="s">
        <v>174</v>
      </c>
      <c r="M738" s="8"/>
      <c r="N738" s="10" t="s">
        <v>1839</v>
      </c>
      <c r="O738" s="47" t="s">
        <v>46</v>
      </c>
      <c r="P738" s="14">
        <v>0.132638888888889</v>
      </c>
      <c r="Q738" s="14">
        <v>0.145138888888889</v>
      </c>
      <c r="R738" s="14">
        <v>0.134027777777778</v>
      </c>
      <c r="S738" s="14" t="s">
        <v>47</v>
      </c>
      <c r="T738" s="14" t="s">
        <v>47</v>
      </c>
      <c r="U738" s="14" t="s">
        <v>47</v>
      </c>
      <c r="V738" s="14" t="s">
        <v>47</v>
      </c>
      <c r="W738" s="10" t="s">
        <v>1961</v>
      </c>
      <c r="X738" s="15">
        <v>0.0</v>
      </c>
      <c r="Y738" s="15">
        <v>0.0</v>
      </c>
      <c r="Z738" s="15">
        <v>0.0</v>
      </c>
      <c r="AA738" s="10" t="s">
        <v>131</v>
      </c>
      <c r="AB738" s="10" t="s">
        <v>50</v>
      </c>
      <c r="AC738" s="10" t="s">
        <v>51</v>
      </c>
      <c r="AD738" s="10"/>
      <c r="AE738" s="10"/>
      <c r="AF738" s="8" t="s">
        <v>52</v>
      </c>
      <c r="AG738" s="10"/>
      <c r="AH738" s="16"/>
      <c r="AI738" s="17"/>
      <c r="AJ738" s="44"/>
      <c r="AK738" s="10"/>
    </row>
    <row r="739" ht="15.75" customHeight="1">
      <c r="A739" s="48">
        <v>45997.0</v>
      </c>
      <c r="B739" s="8" t="str">
        <f t="shared" si="1"/>
        <v>18 A 06</v>
      </c>
      <c r="C739" s="9" t="str">
        <f t="shared" si="2"/>
        <v>02:00 a 04:00</v>
      </c>
      <c r="D739" s="10" t="s">
        <v>868</v>
      </c>
      <c r="E739" s="10" t="s">
        <v>879</v>
      </c>
      <c r="F739" s="8">
        <v>5.0</v>
      </c>
      <c r="G739" s="10" t="s">
        <v>973</v>
      </c>
      <c r="H739" s="43">
        <v>928419.0</v>
      </c>
      <c r="I739" s="10">
        <v>4.6786842E7</v>
      </c>
      <c r="J739" s="10" t="s">
        <v>181</v>
      </c>
      <c r="K739" s="10" t="s">
        <v>43</v>
      </c>
      <c r="L739" s="8" t="s">
        <v>147</v>
      </c>
      <c r="M739" s="8" t="s">
        <v>1399</v>
      </c>
      <c r="N739" s="10" t="s">
        <v>1962</v>
      </c>
      <c r="O739" s="47" t="s">
        <v>101</v>
      </c>
      <c r="P739" s="14">
        <v>0.14375</v>
      </c>
      <c r="Q739" s="14">
        <v>0.215277777777778</v>
      </c>
      <c r="R739" s="14">
        <v>0.154166666666667</v>
      </c>
      <c r="S739" s="14"/>
      <c r="T739" s="14"/>
      <c r="U739" s="14"/>
      <c r="V739" s="14"/>
      <c r="W739" s="10" t="s">
        <v>1963</v>
      </c>
      <c r="X739" s="15">
        <v>0.0</v>
      </c>
      <c r="Y739" s="15">
        <v>1.0</v>
      </c>
      <c r="Z739" s="15">
        <v>1.0</v>
      </c>
      <c r="AA739" s="10" t="s">
        <v>103</v>
      </c>
      <c r="AB739" s="10" t="s">
        <v>50</v>
      </c>
      <c r="AC739" s="10" t="s">
        <v>51</v>
      </c>
      <c r="AD739" s="10"/>
      <c r="AE739" s="10"/>
      <c r="AF739" s="8" t="s">
        <v>177</v>
      </c>
      <c r="AG739" s="10"/>
      <c r="AH739" s="16" t="s">
        <v>1937</v>
      </c>
      <c r="AI739" s="17"/>
      <c r="AJ739" s="44"/>
      <c r="AK739" s="10"/>
    </row>
    <row r="740" ht="15.75" customHeight="1">
      <c r="A740" s="48">
        <v>45997.0</v>
      </c>
      <c r="B740" s="8" t="str">
        <f t="shared" si="1"/>
        <v>18 A 06</v>
      </c>
      <c r="C740" s="9" t="str">
        <f t="shared" si="2"/>
        <v>02:00 a 04:00</v>
      </c>
      <c r="D740" s="10" t="s">
        <v>868</v>
      </c>
      <c r="E740" s="10" t="s">
        <v>869</v>
      </c>
      <c r="F740" s="8">
        <v>5.0</v>
      </c>
      <c r="G740" s="10" t="s">
        <v>1622</v>
      </c>
      <c r="H740" s="43"/>
      <c r="I740" s="10">
        <v>4.678686E7</v>
      </c>
      <c r="J740" s="10" t="s">
        <v>42</v>
      </c>
      <c r="K740" s="10" t="s">
        <v>419</v>
      </c>
      <c r="L740" s="8"/>
      <c r="M740" s="8"/>
      <c r="N740" s="10" t="s">
        <v>1964</v>
      </c>
      <c r="O740" s="47" t="s">
        <v>532</v>
      </c>
      <c r="P740" s="14">
        <v>0.144444444444444</v>
      </c>
      <c r="Q740" s="14"/>
      <c r="R740" s="14"/>
      <c r="S740" s="14"/>
      <c r="T740" s="14"/>
      <c r="U740" s="14"/>
      <c r="V740" s="14"/>
      <c r="W740" s="10" t="s">
        <v>1965</v>
      </c>
      <c r="X740" s="15">
        <v>0.0</v>
      </c>
      <c r="Y740" s="15">
        <v>0.0</v>
      </c>
      <c r="Z740" s="15">
        <v>0.0</v>
      </c>
      <c r="AA740" s="10" t="s">
        <v>141</v>
      </c>
      <c r="AB740" s="10" t="s">
        <v>50</v>
      </c>
      <c r="AC740" s="10" t="s">
        <v>51</v>
      </c>
      <c r="AD740" s="10"/>
      <c r="AE740" s="10"/>
      <c r="AF740" s="8" t="s">
        <v>52</v>
      </c>
      <c r="AG740" s="10"/>
      <c r="AH740" s="16" t="s">
        <v>1937</v>
      </c>
      <c r="AI740" s="17"/>
      <c r="AJ740" s="44"/>
      <c r="AK740" s="10"/>
    </row>
    <row r="741" ht="15.75" customHeight="1">
      <c r="A741" s="48">
        <v>45997.0</v>
      </c>
      <c r="B741" s="8" t="str">
        <f t="shared" si="1"/>
        <v>18 A 06</v>
      </c>
      <c r="C741" s="9" t="str">
        <f t="shared" si="2"/>
        <v>02:00 a 04:00</v>
      </c>
      <c r="D741" s="10" t="s">
        <v>868</v>
      </c>
      <c r="E741" s="10" t="s">
        <v>869</v>
      </c>
      <c r="F741" s="8">
        <v>5.0</v>
      </c>
      <c r="G741" s="10" t="s">
        <v>1002</v>
      </c>
      <c r="H741" s="43">
        <v>928382.0</v>
      </c>
      <c r="I741" s="10">
        <v>4.6786979E7</v>
      </c>
      <c r="J741" s="10" t="s">
        <v>42</v>
      </c>
      <c r="K741" s="10" t="s">
        <v>43</v>
      </c>
      <c r="L741" s="8" t="s">
        <v>106</v>
      </c>
      <c r="M741" s="8"/>
      <c r="N741" s="10" t="s">
        <v>899</v>
      </c>
      <c r="O741" s="47" t="s">
        <v>62</v>
      </c>
      <c r="P741" s="14">
        <v>0.156944444444444</v>
      </c>
      <c r="Q741" s="14">
        <v>0.25</v>
      </c>
      <c r="R741" s="14">
        <v>0.159027777777778</v>
      </c>
      <c r="S741" s="14"/>
      <c r="T741" s="14"/>
      <c r="U741" s="14"/>
      <c r="V741" s="14"/>
      <c r="W741" s="10" t="s">
        <v>1966</v>
      </c>
      <c r="X741" s="15">
        <v>0.0</v>
      </c>
      <c r="Y741" s="15">
        <v>0.0</v>
      </c>
      <c r="Z741" s="15">
        <v>0.0</v>
      </c>
      <c r="AA741" s="10" t="s">
        <v>64</v>
      </c>
      <c r="AB741" s="10" t="s">
        <v>50</v>
      </c>
      <c r="AC741" s="10" t="s">
        <v>51</v>
      </c>
      <c r="AD741" s="10" t="s">
        <v>59</v>
      </c>
      <c r="AE741" s="10"/>
      <c r="AF741" s="8" t="s">
        <v>52</v>
      </c>
      <c r="AG741" s="10"/>
      <c r="AH741" s="16" t="s">
        <v>1937</v>
      </c>
      <c r="AI741" s="17"/>
      <c r="AJ741" s="44"/>
      <c r="AK741" s="10"/>
    </row>
    <row r="742" ht="15.75" customHeight="1">
      <c r="A742" s="48">
        <v>45997.0</v>
      </c>
      <c r="B742" s="8" t="str">
        <f t="shared" si="1"/>
        <v>18 A 06</v>
      </c>
      <c r="C742" s="9" t="str">
        <f t="shared" si="2"/>
        <v>04:00 a 06:00</v>
      </c>
      <c r="D742" s="10" t="s">
        <v>868</v>
      </c>
      <c r="E742" s="10" t="s">
        <v>1632</v>
      </c>
      <c r="F742" s="8">
        <v>5.0</v>
      </c>
      <c r="G742" s="10" t="s">
        <v>97</v>
      </c>
      <c r="H742" s="43">
        <v>924745.0</v>
      </c>
      <c r="I742" s="10">
        <v>4.6787061E7</v>
      </c>
      <c r="J742" s="10" t="s">
        <v>42</v>
      </c>
      <c r="K742" s="10" t="s">
        <v>20</v>
      </c>
      <c r="L742" s="8"/>
      <c r="M742" s="8"/>
      <c r="N742" s="10" t="s">
        <v>1967</v>
      </c>
      <c r="O742" s="47" t="s">
        <v>532</v>
      </c>
      <c r="P742" s="14">
        <v>0.170833333333333</v>
      </c>
      <c r="Q742" s="14">
        <v>0.184027777777778</v>
      </c>
      <c r="R742" s="14">
        <v>0.171527777777778</v>
      </c>
      <c r="S742" s="14" t="s">
        <v>47</v>
      </c>
      <c r="T742" s="14" t="s">
        <v>47</v>
      </c>
      <c r="U742" s="14" t="s">
        <v>47</v>
      </c>
      <c r="V742" s="14" t="s">
        <v>47</v>
      </c>
      <c r="W742" s="10" t="s">
        <v>1968</v>
      </c>
      <c r="X742" s="15">
        <v>0.0</v>
      </c>
      <c r="Y742" s="15">
        <v>0.0</v>
      </c>
      <c r="Z742" s="15">
        <v>0.0</v>
      </c>
      <c r="AA742" s="10" t="s">
        <v>301</v>
      </c>
      <c r="AB742" s="10" t="s">
        <v>50</v>
      </c>
      <c r="AC742" s="10" t="s">
        <v>51</v>
      </c>
      <c r="AD742" s="10"/>
      <c r="AE742" s="10"/>
      <c r="AF742" s="8" t="s">
        <v>52</v>
      </c>
      <c r="AG742" s="10"/>
      <c r="AH742" s="16"/>
      <c r="AI742" s="17"/>
      <c r="AJ742" s="44"/>
      <c r="AK742" s="10"/>
    </row>
    <row r="743" ht="15.75" customHeight="1">
      <c r="A743" s="48">
        <v>45997.0</v>
      </c>
      <c r="B743" s="8" t="str">
        <f t="shared" si="1"/>
        <v>18 A 06</v>
      </c>
      <c r="C743" s="9" t="str">
        <f t="shared" si="2"/>
        <v>04:00 a 06:00</v>
      </c>
      <c r="D743" s="10" t="s">
        <v>868</v>
      </c>
      <c r="E743" s="10" t="s">
        <v>866</v>
      </c>
      <c r="F743" s="8">
        <v>5.0</v>
      </c>
      <c r="G743" s="10" t="s">
        <v>92</v>
      </c>
      <c r="H743" s="43">
        <v>928386.0</v>
      </c>
      <c r="I743" s="10">
        <v>4.6787152E7</v>
      </c>
      <c r="J743" s="10" t="s">
        <v>42</v>
      </c>
      <c r="K743" s="10" t="s">
        <v>43</v>
      </c>
      <c r="L743" s="8" t="s">
        <v>174</v>
      </c>
      <c r="M743" s="8"/>
      <c r="N743" s="10" t="s">
        <v>936</v>
      </c>
      <c r="O743" s="47" t="s">
        <v>68</v>
      </c>
      <c r="P743" s="14">
        <v>0.175694444444444</v>
      </c>
      <c r="Q743" s="14">
        <v>0.19375</v>
      </c>
      <c r="R743" s="14">
        <v>0.179861111111111</v>
      </c>
      <c r="S743" s="14"/>
      <c r="T743" s="14"/>
      <c r="U743" s="14"/>
      <c r="V743" s="14"/>
      <c r="W743" s="10" t="s">
        <v>1969</v>
      </c>
      <c r="X743" s="15">
        <v>0.0</v>
      </c>
      <c r="Y743" s="15">
        <v>0.0</v>
      </c>
      <c r="Z743" s="15">
        <v>0.0</v>
      </c>
      <c r="AA743" s="10" t="s">
        <v>95</v>
      </c>
      <c r="AB743" s="10" t="s">
        <v>50</v>
      </c>
      <c r="AC743" s="10" t="s">
        <v>51</v>
      </c>
      <c r="AD743" s="10"/>
      <c r="AE743" s="10"/>
      <c r="AF743" s="8" t="s">
        <v>52</v>
      </c>
      <c r="AG743" s="10"/>
      <c r="AH743" s="16" t="s">
        <v>1937</v>
      </c>
      <c r="AI743" s="17"/>
      <c r="AJ743" s="44"/>
      <c r="AK743" s="10"/>
    </row>
    <row r="744" ht="15.75" customHeight="1">
      <c r="A744" s="48">
        <v>45997.0</v>
      </c>
      <c r="B744" s="8" t="str">
        <f t="shared" si="1"/>
        <v>18 A 06</v>
      </c>
      <c r="C744" s="9" t="str">
        <f t="shared" si="2"/>
        <v>04:00 a 06:00</v>
      </c>
      <c r="D744" s="10" t="s">
        <v>868</v>
      </c>
      <c r="E744" s="10" t="s">
        <v>869</v>
      </c>
      <c r="F744" s="8">
        <v>5.0</v>
      </c>
      <c r="G744" s="10" t="s">
        <v>1970</v>
      </c>
      <c r="H744" s="43">
        <v>928701.0</v>
      </c>
      <c r="I744" s="10">
        <v>4.6787161E7</v>
      </c>
      <c r="J744" s="10" t="s">
        <v>42</v>
      </c>
      <c r="K744" s="10" t="s">
        <v>43</v>
      </c>
      <c r="L744" s="8" t="s">
        <v>44</v>
      </c>
      <c r="M744" s="8"/>
      <c r="N744" s="10" t="s">
        <v>1971</v>
      </c>
      <c r="O744" s="47" t="s">
        <v>62</v>
      </c>
      <c r="P744" s="14">
        <v>0.177083333333333</v>
      </c>
      <c r="Q744" s="14">
        <v>0.214583333333333</v>
      </c>
      <c r="R744" s="14">
        <v>0.181944444444444</v>
      </c>
      <c r="S744" s="14"/>
      <c r="T744" s="14"/>
      <c r="U744" s="14"/>
      <c r="V744" s="14"/>
      <c r="W744" s="10" t="s">
        <v>1972</v>
      </c>
      <c r="X744" s="15">
        <v>0.0</v>
      </c>
      <c r="Y744" s="15">
        <v>0.0</v>
      </c>
      <c r="Z744" s="15">
        <v>0.0</v>
      </c>
      <c r="AA744" s="10" t="s">
        <v>309</v>
      </c>
      <c r="AB744" s="10" t="s">
        <v>50</v>
      </c>
      <c r="AC744" s="10" t="s">
        <v>51</v>
      </c>
      <c r="AD744" s="10"/>
      <c r="AE744" s="10"/>
      <c r="AF744" s="8" t="s">
        <v>52</v>
      </c>
      <c r="AG744" s="10"/>
      <c r="AH744" s="16" t="s">
        <v>1937</v>
      </c>
      <c r="AI744" s="17"/>
      <c r="AJ744" s="44"/>
      <c r="AK744" s="10"/>
    </row>
    <row r="745" ht="15.75" customHeight="1">
      <c r="A745" s="48">
        <v>45997.0</v>
      </c>
      <c r="B745" s="8" t="str">
        <f t="shared" si="1"/>
        <v>18 A 06</v>
      </c>
      <c r="C745" s="9" t="str">
        <f t="shared" si="2"/>
        <v>04:00 a 06:00</v>
      </c>
      <c r="D745" s="10" t="s">
        <v>868</v>
      </c>
      <c r="E745" s="10" t="s">
        <v>869</v>
      </c>
      <c r="F745" s="8">
        <v>5.0</v>
      </c>
      <c r="G745" s="10" t="s">
        <v>142</v>
      </c>
      <c r="H745" s="43">
        <v>928420.0</v>
      </c>
      <c r="I745" s="10">
        <v>4.678719E7</v>
      </c>
      <c r="J745" s="10" t="s">
        <v>42</v>
      </c>
      <c r="K745" s="10" t="s">
        <v>44</v>
      </c>
      <c r="L745" s="8"/>
      <c r="M745" s="8" t="s">
        <v>44</v>
      </c>
      <c r="N745" s="10" t="s">
        <v>1973</v>
      </c>
      <c r="O745" s="47" t="s">
        <v>272</v>
      </c>
      <c r="P745" s="14">
        <v>0.18125</v>
      </c>
      <c r="Q745" s="14">
        <v>0.228472222222222</v>
      </c>
      <c r="R745" s="14">
        <v>0.185416666666667</v>
      </c>
      <c r="S745" s="14"/>
      <c r="T745" s="14"/>
      <c r="U745" s="14"/>
      <c r="V745" s="14"/>
      <c r="W745" s="10" t="s">
        <v>1974</v>
      </c>
      <c r="X745" s="15">
        <v>0.0</v>
      </c>
      <c r="Y745" s="15">
        <v>1.0</v>
      </c>
      <c r="Z745" s="15">
        <v>0.0</v>
      </c>
      <c r="AA745" s="10" t="s">
        <v>274</v>
      </c>
      <c r="AB745" s="10" t="s">
        <v>50</v>
      </c>
      <c r="AC745" s="10" t="s">
        <v>51</v>
      </c>
      <c r="AD745" s="10" t="s">
        <v>59</v>
      </c>
      <c r="AE745" s="10" t="s">
        <v>116</v>
      </c>
      <c r="AF745" s="8" t="s">
        <v>73</v>
      </c>
      <c r="AG745" s="10"/>
      <c r="AH745" s="16" t="s">
        <v>1937</v>
      </c>
      <c r="AI745" s="17"/>
      <c r="AJ745" s="44"/>
      <c r="AK745" s="10"/>
    </row>
    <row r="746" ht="15.75" customHeight="1">
      <c r="A746" s="48">
        <v>45997.0</v>
      </c>
      <c r="B746" s="8" t="str">
        <f t="shared" si="1"/>
        <v>18 A 06</v>
      </c>
      <c r="C746" s="9" t="str">
        <f t="shared" si="2"/>
        <v>04:00 a 06:00</v>
      </c>
      <c r="D746" s="10" t="s">
        <v>868</v>
      </c>
      <c r="E746" s="10" t="s">
        <v>961</v>
      </c>
      <c r="F746" s="8">
        <v>5.0</v>
      </c>
      <c r="G746" s="10" t="s">
        <v>962</v>
      </c>
      <c r="H746" s="43">
        <v>924766.0</v>
      </c>
      <c r="I746" s="10">
        <v>4.6787268E7</v>
      </c>
      <c r="J746" s="10" t="s">
        <v>86</v>
      </c>
      <c r="K746" s="10" t="s">
        <v>43</v>
      </c>
      <c r="L746" s="8" t="s">
        <v>512</v>
      </c>
      <c r="M746" s="8" t="s">
        <v>291</v>
      </c>
      <c r="N746" s="10" t="s">
        <v>1975</v>
      </c>
      <c r="O746" s="47" t="s">
        <v>113</v>
      </c>
      <c r="P746" s="14">
        <v>0.192361111111111</v>
      </c>
      <c r="Q746" s="14">
        <v>0.20625</v>
      </c>
      <c r="R746" s="14">
        <v>0.192361111111111</v>
      </c>
      <c r="S746" s="14" t="s">
        <v>47</v>
      </c>
      <c r="T746" s="14" t="s">
        <v>47</v>
      </c>
      <c r="U746" s="14" t="s">
        <v>47</v>
      </c>
      <c r="V746" s="14" t="s">
        <v>47</v>
      </c>
      <c r="W746" s="10" t="s">
        <v>1976</v>
      </c>
      <c r="X746" s="15">
        <v>1.0</v>
      </c>
      <c r="Y746" s="15">
        <v>0.0</v>
      </c>
      <c r="Z746" s="15">
        <v>0.0</v>
      </c>
      <c r="AA746" s="10" t="s">
        <v>115</v>
      </c>
      <c r="AB746" s="10" t="s">
        <v>50</v>
      </c>
      <c r="AC746" s="10" t="s">
        <v>51</v>
      </c>
      <c r="AD746" s="10"/>
      <c r="AE746" s="10" t="s">
        <v>104</v>
      </c>
      <c r="AF746" s="8" t="s">
        <v>177</v>
      </c>
      <c r="AG746" s="10"/>
      <c r="AH746" s="16"/>
      <c r="AI746" s="17"/>
      <c r="AJ746" s="44"/>
      <c r="AK746" s="10"/>
    </row>
    <row r="747" ht="15.75" customHeight="1">
      <c r="A747" s="48">
        <v>45997.0</v>
      </c>
      <c r="B747" s="8" t="str">
        <f t="shared" si="1"/>
        <v>06 A 18</v>
      </c>
      <c r="C747" s="9" t="str">
        <f t="shared" si="2"/>
        <v>06:00 a 08:00</v>
      </c>
      <c r="D747" s="10" t="s">
        <v>1543</v>
      </c>
      <c r="E747" s="10" t="s">
        <v>436</v>
      </c>
      <c r="F747" s="8">
        <v>4.0</v>
      </c>
      <c r="G747" s="10" t="s">
        <v>180</v>
      </c>
      <c r="H747" s="43">
        <v>925094.0</v>
      </c>
      <c r="I747" s="10">
        <v>4.6787337E7</v>
      </c>
      <c r="J747" s="10" t="s">
        <v>181</v>
      </c>
      <c r="K747" s="10" t="s">
        <v>43</v>
      </c>
      <c r="L747" s="8" t="s">
        <v>512</v>
      </c>
      <c r="M747" s="8" t="s">
        <v>1399</v>
      </c>
      <c r="N747" s="10" t="s">
        <v>1977</v>
      </c>
      <c r="O747" s="47" t="s">
        <v>465</v>
      </c>
      <c r="P747" s="14">
        <v>0.261111111111111</v>
      </c>
      <c r="Q747" s="14">
        <v>0.328472222222222</v>
      </c>
      <c r="R747" s="14">
        <v>0.261111111111111</v>
      </c>
      <c r="S747" s="14" t="s">
        <v>47</v>
      </c>
      <c r="T747" s="14" t="s">
        <v>47</v>
      </c>
      <c r="U747" s="14" t="s">
        <v>47</v>
      </c>
      <c r="V747" s="14" t="s">
        <v>47</v>
      </c>
      <c r="W747" s="10" t="s">
        <v>1978</v>
      </c>
      <c r="X747" s="15">
        <v>0.0</v>
      </c>
      <c r="Y747" s="15">
        <v>1.0</v>
      </c>
      <c r="Z747" s="15">
        <v>0.0</v>
      </c>
      <c r="AA747" s="10" t="s">
        <v>216</v>
      </c>
      <c r="AB747" s="10" t="s">
        <v>50</v>
      </c>
      <c r="AC747" s="10" t="s">
        <v>51</v>
      </c>
      <c r="AD747" s="10"/>
      <c r="AE747" s="10" t="s">
        <v>162</v>
      </c>
      <c r="AF747" s="8" t="s">
        <v>177</v>
      </c>
      <c r="AG747" s="10"/>
      <c r="AH747" s="16"/>
      <c r="AI747" s="17"/>
      <c r="AJ747" s="44"/>
      <c r="AK747" s="10"/>
    </row>
    <row r="748" ht="15.75" customHeight="1">
      <c r="A748" s="48">
        <v>45997.0</v>
      </c>
      <c r="B748" s="8" t="str">
        <f t="shared" si="1"/>
        <v>18 A 06</v>
      </c>
      <c r="C748" s="9" t="str">
        <f t="shared" si="2"/>
        <v>04:00 a 06:00</v>
      </c>
      <c r="D748" s="10" t="s">
        <v>1543</v>
      </c>
      <c r="E748" s="10" t="s">
        <v>961</v>
      </c>
      <c r="F748" s="8">
        <v>4.0</v>
      </c>
      <c r="G748" s="10" t="s">
        <v>111</v>
      </c>
      <c r="H748" s="43">
        <v>928411.0</v>
      </c>
      <c r="I748" s="10">
        <v>4.6787342E7</v>
      </c>
      <c r="J748" s="10" t="s">
        <v>86</v>
      </c>
      <c r="K748" s="10" t="s">
        <v>44</v>
      </c>
      <c r="L748" s="8"/>
      <c r="M748" s="8"/>
      <c r="N748" s="10" t="s">
        <v>1979</v>
      </c>
      <c r="O748" s="47" t="s">
        <v>89</v>
      </c>
      <c r="P748" s="14">
        <v>0.202083333333333</v>
      </c>
      <c r="Q748" s="14">
        <v>0.220833333333333</v>
      </c>
      <c r="R748" s="14">
        <v>0.213194444444444</v>
      </c>
      <c r="S748" s="14" t="s">
        <v>47</v>
      </c>
      <c r="T748" s="14" t="s">
        <v>47</v>
      </c>
      <c r="U748" s="14" t="s">
        <v>47</v>
      </c>
      <c r="V748" s="14" t="s">
        <v>47</v>
      </c>
      <c r="W748" s="10" t="s">
        <v>1980</v>
      </c>
      <c r="X748" s="15">
        <v>0.0</v>
      </c>
      <c r="Y748" s="15">
        <v>0.0</v>
      </c>
      <c r="Z748" s="15">
        <v>0.0</v>
      </c>
      <c r="AA748" s="10" t="s">
        <v>91</v>
      </c>
      <c r="AB748" s="10" t="s">
        <v>50</v>
      </c>
      <c r="AC748" s="10" t="s">
        <v>51</v>
      </c>
      <c r="AD748" s="10"/>
      <c r="AE748" s="10"/>
      <c r="AF748" s="8" t="s">
        <v>52</v>
      </c>
      <c r="AG748" s="10"/>
      <c r="AH748" s="16"/>
      <c r="AI748" s="17"/>
      <c r="AJ748" s="44"/>
      <c r="AK748" s="10"/>
    </row>
    <row r="749" ht="15.75" customHeight="1">
      <c r="A749" s="48">
        <v>45997.0</v>
      </c>
      <c r="B749" s="8" t="str">
        <f t="shared" si="1"/>
        <v>18 A 06</v>
      </c>
      <c r="C749" s="9" t="str">
        <f t="shared" si="2"/>
        <v>04:00 a 06:00</v>
      </c>
      <c r="D749" s="10" t="s">
        <v>1543</v>
      </c>
      <c r="E749" s="10" t="s">
        <v>866</v>
      </c>
      <c r="F749" s="8">
        <v>4.0</v>
      </c>
      <c r="G749" s="10" t="s">
        <v>623</v>
      </c>
      <c r="H749" s="43"/>
      <c r="I749" s="10">
        <v>4.678739E7</v>
      </c>
      <c r="J749" s="10" t="s">
        <v>42</v>
      </c>
      <c r="K749" s="10" t="s">
        <v>43</v>
      </c>
      <c r="L749" s="8" t="s">
        <v>581</v>
      </c>
      <c r="M749" s="8"/>
      <c r="N749" s="10" t="s">
        <v>1981</v>
      </c>
      <c r="O749" s="47" t="s">
        <v>1914</v>
      </c>
      <c r="P749" s="14">
        <v>0.206944444444444</v>
      </c>
      <c r="Q749" s="14"/>
      <c r="R749" s="14"/>
      <c r="S749" s="14"/>
      <c r="T749" s="14"/>
      <c r="U749" s="14"/>
      <c r="V749" s="14"/>
      <c r="W749" s="10" t="s">
        <v>1982</v>
      </c>
      <c r="X749" s="15">
        <v>0.0</v>
      </c>
      <c r="Y749" s="15">
        <v>0.0</v>
      </c>
      <c r="Z749" s="15">
        <v>0.0</v>
      </c>
      <c r="AA749" s="10" t="s">
        <v>1916</v>
      </c>
      <c r="AB749" s="10" t="s">
        <v>50</v>
      </c>
      <c r="AC749" s="10" t="s">
        <v>51</v>
      </c>
      <c r="AD749" s="10"/>
      <c r="AE749" s="10"/>
      <c r="AF749" s="8" t="s">
        <v>52</v>
      </c>
      <c r="AG749" s="10"/>
      <c r="AH749" s="16" t="s">
        <v>1937</v>
      </c>
      <c r="AI749" s="17"/>
      <c r="AJ749" s="44"/>
      <c r="AK749" s="10"/>
    </row>
    <row r="750" ht="15.75" customHeight="1">
      <c r="A750" s="48">
        <v>45997.0</v>
      </c>
      <c r="B750" s="8" t="str">
        <f t="shared" si="1"/>
        <v>06 A 18</v>
      </c>
      <c r="C750" s="9" t="str">
        <f t="shared" si="2"/>
        <v>06:00 a 08:00</v>
      </c>
      <c r="D750" s="10" t="s">
        <v>1543</v>
      </c>
      <c r="E750" s="10" t="s">
        <v>436</v>
      </c>
      <c r="F750" s="8">
        <v>4.0</v>
      </c>
      <c r="G750" s="10" t="s">
        <v>632</v>
      </c>
      <c r="H750" s="43">
        <v>924898.0</v>
      </c>
      <c r="I750" s="10">
        <v>4.6787722E7</v>
      </c>
      <c r="J750" s="10" t="s">
        <v>42</v>
      </c>
      <c r="K750" s="10" t="s">
        <v>87</v>
      </c>
      <c r="L750" s="8"/>
      <c r="M750" s="8" t="s">
        <v>118</v>
      </c>
      <c r="N750" s="10" t="s">
        <v>1983</v>
      </c>
      <c r="O750" s="47" t="s">
        <v>144</v>
      </c>
      <c r="P750" s="14">
        <v>0.252083333333333</v>
      </c>
      <c r="Q750" s="14">
        <v>0.335416666666667</v>
      </c>
      <c r="R750" s="14">
        <v>0.255555555555556</v>
      </c>
      <c r="S750" s="14">
        <v>0.291666666666667</v>
      </c>
      <c r="T750" s="14" t="s">
        <v>47</v>
      </c>
      <c r="U750" s="14" t="s">
        <v>47</v>
      </c>
      <c r="V750" s="14" t="s">
        <v>47</v>
      </c>
      <c r="W750" s="10" t="s">
        <v>1984</v>
      </c>
      <c r="X750" s="15">
        <v>0.0</v>
      </c>
      <c r="Y750" s="15">
        <v>2.0</v>
      </c>
      <c r="Z750" s="15">
        <v>0.0</v>
      </c>
      <c r="AA750" s="10" t="s">
        <v>146</v>
      </c>
      <c r="AB750" s="10" t="s">
        <v>50</v>
      </c>
      <c r="AC750" s="10" t="s">
        <v>51</v>
      </c>
      <c r="AD750" s="10" t="s">
        <v>59</v>
      </c>
      <c r="AE750" s="10" t="s">
        <v>1985</v>
      </c>
      <c r="AF750" s="8" t="s">
        <v>73</v>
      </c>
      <c r="AG750" s="10"/>
      <c r="AH750" s="16"/>
      <c r="AI750" s="17"/>
      <c r="AJ750" s="44"/>
      <c r="AK750" s="10"/>
    </row>
    <row r="751" ht="15.75" customHeight="1">
      <c r="A751" s="48">
        <v>45997.0</v>
      </c>
      <c r="B751" s="8" t="str">
        <f t="shared" si="1"/>
        <v>06 A 18</v>
      </c>
      <c r="C751" s="9" t="str">
        <f t="shared" si="2"/>
        <v>06:00 a 08:00</v>
      </c>
      <c r="D751" s="10" t="s">
        <v>1543</v>
      </c>
      <c r="E751" s="10" t="s">
        <v>1556</v>
      </c>
      <c r="F751" s="8">
        <v>4.0</v>
      </c>
      <c r="G751" s="10" t="s">
        <v>688</v>
      </c>
      <c r="H751" s="43">
        <v>924906.0</v>
      </c>
      <c r="I751" s="10">
        <v>4.6787829E7</v>
      </c>
      <c r="J751" s="10" t="s">
        <v>42</v>
      </c>
      <c r="K751" s="10" t="s">
        <v>43</v>
      </c>
      <c r="L751" s="8" t="s">
        <v>106</v>
      </c>
      <c r="M751" s="8"/>
      <c r="N751" s="10" t="s">
        <v>1986</v>
      </c>
      <c r="O751" s="47" t="s">
        <v>1914</v>
      </c>
      <c r="P751" s="14">
        <v>0.265972222222222</v>
      </c>
      <c r="Q751" s="14">
        <v>0.29375</v>
      </c>
      <c r="R751" s="14">
        <v>0.265972222222222</v>
      </c>
      <c r="S751" s="14" t="s">
        <v>47</v>
      </c>
      <c r="T751" s="14" t="s">
        <v>47</v>
      </c>
      <c r="U751" s="14" t="s">
        <v>47</v>
      </c>
      <c r="V751" s="14" t="s">
        <v>47</v>
      </c>
      <c r="W751" s="10" t="s">
        <v>1987</v>
      </c>
      <c r="X751" s="15">
        <v>0.0</v>
      </c>
      <c r="Y751" s="15">
        <v>0.0</v>
      </c>
      <c r="Z751" s="15">
        <v>0.0</v>
      </c>
      <c r="AA751" s="10" t="s">
        <v>1916</v>
      </c>
      <c r="AB751" s="10" t="s">
        <v>50</v>
      </c>
      <c r="AC751" s="10" t="s">
        <v>71</v>
      </c>
      <c r="AD751" s="10" t="s">
        <v>59</v>
      </c>
      <c r="AE751" s="10"/>
      <c r="AF751" s="8" t="s">
        <v>52</v>
      </c>
      <c r="AG751" s="10"/>
      <c r="AH751" s="16"/>
      <c r="AI751" s="17"/>
      <c r="AJ751" s="44"/>
      <c r="AK751" s="10"/>
    </row>
    <row r="752" ht="15.75" customHeight="1">
      <c r="A752" s="48">
        <v>45997.0</v>
      </c>
      <c r="B752" s="8" t="str">
        <f t="shared" si="1"/>
        <v>06 A 18</v>
      </c>
      <c r="C752" s="9" t="str">
        <f t="shared" si="2"/>
        <v>06:00 a 08:00</v>
      </c>
      <c r="D752" s="10" t="s">
        <v>1543</v>
      </c>
      <c r="E752" s="10" t="s">
        <v>436</v>
      </c>
      <c r="F752" s="8">
        <v>4.0</v>
      </c>
      <c r="G752" s="10" t="s">
        <v>180</v>
      </c>
      <c r="H752" s="43">
        <v>925090.0</v>
      </c>
      <c r="I752" s="10">
        <v>4.6787903E7</v>
      </c>
      <c r="J752" s="10" t="s">
        <v>181</v>
      </c>
      <c r="K752" s="10" t="s">
        <v>125</v>
      </c>
      <c r="L752" s="8"/>
      <c r="M752" s="8"/>
      <c r="N752" s="10" t="s">
        <v>1988</v>
      </c>
      <c r="O752" s="47" t="s">
        <v>165</v>
      </c>
      <c r="P752" s="14">
        <v>0.289583333333333</v>
      </c>
      <c r="Q752" s="14">
        <v>0.29375</v>
      </c>
      <c r="R752" s="14">
        <v>0.292361111111111</v>
      </c>
      <c r="S752" s="14" t="s">
        <v>47</v>
      </c>
      <c r="T752" s="14" t="s">
        <v>47</v>
      </c>
      <c r="U752" s="14" t="s">
        <v>47</v>
      </c>
      <c r="V752" s="14" t="s">
        <v>47</v>
      </c>
      <c r="W752" s="10" t="s">
        <v>1989</v>
      </c>
      <c r="X752" s="15">
        <v>0.0</v>
      </c>
      <c r="Y752" s="15">
        <v>0.0</v>
      </c>
      <c r="Z752" s="15">
        <v>0.0</v>
      </c>
      <c r="AA752" s="10" t="s">
        <v>167</v>
      </c>
      <c r="AB752" s="10" t="s">
        <v>50</v>
      </c>
      <c r="AC752" s="10" t="s">
        <v>51</v>
      </c>
      <c r="AD752" s="10"/>
      <c r="AE752" s="10"/>
      <c r="AF752" s="8" t="s">
        <v>52</v>
      </c>
      <c r="AG752" s="10"/>
      <c r="AH752" s="16"/>
      <c r="AI752" s="17"/>
      <c r="AJ752" s="44"/>
      <c r="AK752" s="10"/>
    </row>
    <row r="753" ht="15.75" customHeight="1">
      <c r="A753" s="48">
        <v>45997.0</v>
      </c>
      <c r="B753" s="8" t="str">
        <f t="shared" si="1"/>
        <v>06 A 18</v>
      </c>
      <c r="C753" s="9" t="str">
        <f t="shared" si="2"/>
        <v>06:00 a 08:00</v>
      </c>
      <c r="D753" s="10" t="s">
        <v>1543</v>
      </c>
      <c r="E753" s="10" t="s">
        <v>1559</v>
      </c>
      <c r="F753" s="8">
        <v>4.0</v>
      </c>
      <c r="G753" s="10" t="s">
        <v>1359</v>
      </c>
      <c r="H753" s="43">
        <v>924989.0</v>
      </c>
      <c r="I753" s="10">
        <v>4.678792E7</v>
      </c>
      <c r="J753" s="10" t="s">
        <v>42</v>
      </c>
      <c r="K753" s="10" t="s">
        <v>43</v>
      </c>
      <c r="L753" s="8" t="s">
        <v>147</v>
      </c>
      <c r="M753" s="8"/>
      <c r="N753" s="10" t="s">
        <v>1990</v>
      </c>
      <c r="O753" s="47" t="s">
        <v>56</v>
      </c>
      <c r="P753" s="14">
        <v>0.288888888888889</v>
      </c>
      <c r="Q753" s="14">
        <v>0.293055555555556</v>
      </c>
      <c r="R753" s="14">
        <v>0.288888888888889</v>
      </c>
      <c r="S753" s="14" t="s">
        <v>47</v>
      </c>
      <c r="T753" s="14" t="s">
        <v>47</v>
      </c>
      <c r="U753" s="14" t="s">
        <v>47</v>
      </c>
      <c r="V753" s="14" t="s">
        <v>47</v>
      </c>
      <c r="W753" s="10" t="s">
        <v>1991</v>
      </c>
      <c r="X753" s="15">
        <v>0.0</v>
      </c>
      <c r="Y753" s="15">
        <v>0.0</v>
      </c>
      <c r="Z753" s="15">
        <v>0.0</v>
      </c>
      <c r="AA753" s="10" t="s">
        <v>58</v>
      </c>
      <c r="AB753" s="10" t="s">
        <v>50</v>
      </c>
      <c r="AC753" s="10" t="s">
        <v>51</v>
      </c>
      <c r="AD753" s="10" t="s">
        <v>59</v>
      </c>
      <c r="AE753" s="10"/>
      <c r="AF753" s="8" t="s">
        <v>52</v>
      </c>
      <c r="AG753" s="10"/>
      <c r="AH753" s="16"/>
      <c r="AI753" s="17"/>
      <c r="AJ753" s="44"/>
      <c r="AK753" s="10"/>
    </row>
    <row r="754" ht="15.75" customHeight="1">
      <c r="A754" s="48">
        <v>45997.0</v>
      </c>
      <c r="B754" s="8" t="str">
        <f t="shared" si="1"/>
        <v>06 A 18</v>
      </c>
      <c r="C754" s="9" t="str">
        <f t="shared" si="2"/>
        <v>06:00 a 08:00</v>
      </c>
      <c r="D754" s="10" t="s">
        <v>1543</v>
      </c>
      <c r="E754" s="10" t="s">
        <v>436</v>
      </c>
      <c r="F754" s="8">
        <v>4.0</v>
      </c>
      <c r="G754" s="10" t="s">
        <v>180</v>
      </c>
      <c r="H754" s="43">
        <v>925087.0</v>
      </c>
      <c r="I754" s="10">
        <v>4.678793E7</v>
      </c>
      <c r="J754" s="10" t="s">
        <v>181</v>
      </c>
      <c r="K754" s="10" t="s">
        <v>43</v>
      </c>
      <c r="L754" s="8" t="s">
        <v>232</v>
      </c>
      <c r="M754" s="8"/>
      <c r="N754" s="10" t="s">
        <v>1604</v>
      </c>
      <c r="O754" s="47" t="s">
        <v>165</v>
      </c>
      <c r="P754" s="14">
        <v>0.302083333333333</v>
      </c>
      <c r="Q754" s="14">
        <v>0.34375</v>
      </c>
      <c r="R754" s="14">
        <v>0.302083333333333</v>
      </c>
      <c r="S754" s="14" t="s">
        <v>47</v>
      </c>
      <c r="T754" s="14" t="s">
        <v>47</v>
      </c>
      <c r="U754" s="14" t="s">
        <v>47</v>
      </c>
      <c r="V754" s="14" t="s">
        <v>47</v>
      </c>
      <c r="W754" s="10" t="s">
        <v>1992</v>
      </c>
      <c r="X754" s="15">
        <v>0.0</v>
      </c>
      <c r="Y754" s="15">
        <v>0.0</v>
      </c>
      <c r="Z754" s="15">
        <v>0.0</v>
      </c>
      <c r="AA754" s="10" t="s">
        <v>167</v>
      </c>
      <c r="AB754" s="10" t="s">
        <v>50</v>
      </c>
      <c r="AC754" s="10" t="s">
        <v>51</v>
      </c>
      <c r="AD754" s="10"/>
      <c r="AE754" s="10"/>
      <c r="AF754" s="8" t="s">
        <v>52</v>
      </c>
      <c r="AG754" s="10"/>
      <c r="AH754" s="16"/>
      <c r="AI754" s="17"/>
      <c r="AJ754" s="44"/>
      <c r="AK754" s="10"/>
    </row>
    <row r="755" ht="15.75" customHeight="1">
      <c r="A755" s="48">
        <v>45997.0</v>
      </c>
      <c r="B755" s="8" t="str">
        <f t="shared" si="1"/>
        <v>06 A 18</v>
      </c>
      <c r="C755" s="9" t="str">
        <f t="shared" si="2"/>
        <v>06:00 a 08:00</v>
      </c>
      <c r="D755" s="10" t="s">
        <v>1543</v>
      </c>
      <c r="E755" s="10" t="s">
        <v>1556</v>
      </c>
      <c r="F755" s="8">
        <v>4.0</v>
      </c>
      <c r="G755" s="10" t="s">
        <v>1394</v>
      </c>
      <c r="H755" s="43">
        <v>925028.0</v>
      </c>
      <c r="I755" s="10">
        <v>4.6787932E7</v>
      </c>
      <c r="J755" s="10" t="s">
        <v>42</v>
      </c>
      <c r="K755" s="10" t="s">
        <v>43</v>
      </c>
      <c r="L755" s="8" t="s">
        <v>174</v>
      </c>
      <c r="M755" s="8" t="s">
        <v>118</v>
      </c>
      <c r="N755" s="10" t="s">
        <v>1993</v>
      </c>
      <c r="O755" s="47" t="s">
        <v>68</v>
      </c>
      <c r="P755" s="14">
        <v>0.29375</v>
      </c>
      <c r="Q755" s="14">
        <v>0.350694444444444</v>
      </c>
      <c r="R755" s="14">
        <v>0.29375</v>
      </c>
      <c r="S755" s="14">
        <v>0.307638888888889</v>
      </c>
      <c r="T755" s="14" t="s">
        <v>47</v>
      </c>
      <c r="U755" s="14" t="s">
        <v>47</v>
      </c>
      <c r="V755" s="14" t="s">
        <v>47</v>
      </c>
      <c r="W755" s="10" t="s">
        <v>1994</v>
      </c>
      <c r="X755" s="15">
        <v>0.0</v>
      </c>
      <c r="Y755" s="15">
        <v>1.0</v>
      </c>
      <c r="Z755" s="15">
        <v>0.0</v>
      </c>
      <c r="AA755" s="10" t="s">
        <v>70</v>
      </c>
      <c r="AB755" s="10" t="s">
        <v>50</v>
      </c>
      <c r="AC755" s="10" t="s">
        <v>51</v>
      </c>
      <c r="AD755" s="10" t="s">
        <v>59</v>
      </c>
      <c r="AE755" s="10" t="s">
        <v>1054</v>
      </c>
      <c r="AF755" s="8" t="s">
        <v>177</v>
      </c>
      <c r="AG755" s="10"/>
      <c r="AH755" s="16"/>
      <c r="AI755" s="17"/>
      <c r="AJ755" s="44"/>
      <c r="AK755" s="10"/>
    </row>
    <row r="756" ht="15.75" customHeight="1">
      <c r="A756" s="48">
        <v>45997.0</v>
      </c>
      <c r="B756" s="8" t="str">
        <f t="shared" si="1"/>
        <v>06 A 18</v>
      </c>
      <c r="C756" s="9" t="str">
        <f t="shared" si="2"/>
        <v>06:00 a 08:00</v>
      </c>
      <c r="D756" s="10" t="s">
        <v>1543</v>
      </c>
      <c r="E756" s="10" t="s">
        <v>436</v>
      </c>
      <c r="F756" s="8">
        <v>4.0</v>
      </c>
      <c r="G756" s="10" t="s">
        <v>180</v>
      </c>
      <c r="H756" s="43">
        <v>925083.0</v>
      </c>
      <c r="I756" s="10">
        <v>4.6788006E7</v>
      </c>
      <c r="J756" s="10" t="s">
        <v>181</v>
      </c>
      <c r="K756" s="10" t="s">
        <v>43</v>
      </c>
      <c r="L756" s="8" t="s">
        <v>147</v>
      </c>
      <c r="M756" s="8" t="s">
        <v>118</v>
      </c>
      <c r="N756" s="10" t="s">
        <v>1216</v>
      </c>
      <c r="O756" s="47" t="s">
        <v>101</v>
      </c>
      <c r="P756" s="14">
        <v>0.308333333333333</v>
      </c>
      <c r="Q756" s="14">
        <v>0.369444444444444</v>
      </c>
      <c r="R756" s="14">
        <v>0.308333333333333</v>
      </c>
      <c r="S756" s="14">
        <v>0.322916666666667</v>
      </c>
      <c r="T756" s="14" t="s">
        <v>47</v>
      </c>
      <c r="U756" s="14" t="s">
        <v>47</v>
      </c>
      <c r="V756" s="14" t="s">
        <v>47</v>
      </c>
      <c r="W756" s="10" t="s">
        <v>1995</v>
      </c>
      <c r="X756" s="15">
        <v>0.0</v>
      </c>
      <c r="Y756" s="15">
        <v>1.0</v>
      </c>
      <c r="Z756" s="15">
        <v>0.0</v>
      </c>
      <c r="AA756" s="10" t="s">
        <v>103</v>
      </c>
      <c r="AB756" s="10" t="s">
        <v>50</v>
      </c>
      <c r="AC756" s="10" t="s">
        <v>51</v>
      </c>
      <c r="AD756" s="10"/>
      <c r="AE756" s="10" t="s">
        <v>604</v>
      </c>
      <c r="AF756" s="8" t="s">
        <v>177</v>
      </c>
      <c r="AG756" s="10"/>
      <c r="AH756" s="16"/>
      <c r="AI756" s="17"/>
      <c r="AJ756" s="44"/>
      <c r="AK756" s="10"/>
    </row>
    <row r="757" ht="15.75" customHeight="1">
      <c r="A757" s="48">
        <v>45997.0</v>
      </c>
      <c r="B757" s="8" t="str">
        <f t="shared" si="1"/>
        <v>06 A 18</v>
      </c>
      <c r="C757" s="9" t="str">
        <f t="shared" si="2"/>
        <v>06:00 a 08:00</v>
      </c>
      <c r="D757" s="10" t="s">
        <v>1543</v>
      </c>
      <c r="E757" s="10" t="s">
        <v>1556</v>
      </c>
      <c r="F757" s="8">
        <v>4.0</v>
      </c>
      <c r="G757" s="10" t="s">
        <v>688</v>
      </c>
      <c r="H757" s="43">
        <v>924920.0</v>
      </c>
      <c r="I757" s="10">
        <v>4.6788078E7</v>
      </c>
      <c r="J757" s="10" t="s">
        <v>42</v>
      </c>
      <c r="K757" s="10" t="s">
        <v>43</v>
      </c>
      <c r="L757" s="8" t="s">
        <v>147</v>
      </c>
      <c r="M757" s="8" t="s">
        <v>1996</v>
      </c>
      <c r="N757" s="10" t="s">
        <v>1997</v>
      </c>
      <c r="O757" s="47" t="s">
        <v>46</v>
      </c>
      <c r="P757" s="14">
        <v>0.319444444444444</v>
      </c>
      <c r="Q757" s="14">
        <v>0.333333333333333</v>
      </c>
      <c r="R757" s="14">
        <v>0.319444444444444</v>
      </c>
      <c r="S757" s="14" t="s">
        <v>47</v>
      </c>
      <c r="T757" s="14" t="s">
        <v>47</v>
      </c>
      <c r="U757" s="14" t="s">
        <v>47</v>
      </c>
      <c r="V757" s="14" t="s">
        <v>47</v>
      </c>
      <c r="W757" s="10" t="s">
        <v>1998</v>
      </c>
      <c r="X757" s="15">
        <v>0.0</v>
      </c>
      <c r="Y757" s="15">
        <v>2.0</v>
      </c>
      <c r="Z757" s="15">
        <v>0.0</v>
      </c>
      <c r="AA757" s="10" t="s">
        <v>131</v>
      </c>
      <c r="AB757" s="10" t="s">
        <v>50</v>
      </c>
      <c r="AC757" s="10" t="s">
        <v>51</v>
      </c>
      <c r="AD757" s="10" t="s">
        <v>59</v>
      </c>
      <c r="AE757" s="10"/>
      <c r="AF757" s="8" t="s">
        <v>177</v>
      </c>
      <c r="AG757" s="10" t="s">
        <v>52</v>
      </c>
      <c r="AH757" s="16"/>
      <c r="AI757" s="17"/>
      <c r="AJ757" s="44"/>
      <c r="AK757" s="10"/>
    </row>
    <row r="758" ht="15.75" customHeight="1">
      <c r="A758" s="48">
        <v>45997.0</v>
      </c>
      <c r="B758" s="8" t="str">
        <f t="shared" si="1"/>
        <v>06 A 18</v>
      </c>
      <c r="C758" s="9" t="str">
        <f t="shared" si="2"/>
        <v>06:00 a 08:00</v>
      </c>
      <c r="D758" s="10" t="s">
        <v>1543</v>
      </c>
      <c r="E758" s="10" t="s">
        <v>1559</v>
      </c>
      <c r="F758" s="8">
        <v>4.0</v>
      </c>
      <c r="G758" s="10" t="s">
        <v>223</v>
      </c>
      <c r="H758" s="43">
        <v>924978.0</v>
      </c>
      <c r="I758" s="10">
        <v>4.6788134E7</v>
      </c>
      <c r="J758" s="10" t="s">
        <v>42</v>
      </c>
      <c r="K758" s="10" t="s">
        <v>1999</v>
      </c>
      <c r="L758" s="8"/>
      <c r="M758" s="8"/>
      <c r="N758" s="10" t="s">
        <v>55</v>
      </c>
      <c r="O758" s="47" t="s">
        <v>56</v>
      </c>
      <c r="P758" s="14">
        <v>0.328472222222222</v>
      </c>
      <c r="Q758" s="14">
        <v>0.333333333333333</v>
      </c>
      <c r="R758" s="14">
        <v>0.333333333333333</v>
      </c>
      <c r="S758" s="14" t="s">
        <v>47</v>
      </c>
      <c r="T758" s="14" t="s">
        <v>47</v>
      </c>
      <c r="U758" s="14" t="s">
        <v>47</v>
      </c>
      <c r="V758" s="14" t="s">
        <v>47</v>
      </c>
      <c r="W758" s="10" t="s">
        <v>2000</v>
      </c>
      <c r="X758" s="15">
        <v>0.0</v>
      </c>
      <c r="Y758" s="15">
        <v>0.0</v>
      </c>
      <c r="Z758" s="15">
        <v>0.0</v>
      </c>
      <c r="AA758" s="10" t="s">
        <v>58</v>
      </c>
      <c r="AB758" s="10" t="s">
        <v>50</v>
      </c>
      <c r="AC758" s="10" t="s">
        <v>71</v>
      </c>
      <c r="AD758" s="10" t="s">
        <v>59</v>
      </c>
      <c r="AE758" s="10"/>
      <c r="AF758" s="8" t="s">
        <v>52</v>
      </c>
      <c r="AG758" s="10"/>
      <c r="AH758" s="16" t="s">
        <v>2001</v>
      </c>
      <c r="AI758" s="17"/>
      <c r="AJ758" s="44"/>
      <c r="AK758" s="10"/>
    </row>
    <row r="759" ht="15.75" customHeight="1">
      <c r="A759" s="48">
        <v>45997.0</v>
      </c>
      <c r="B759" s="8" t="str">
        <f t="shared" si="1"/>
        <v>06 A 18</v>
      </c>
      <c r="C759" s="9" t="str">
        <f t="shared" si="2"/>
        <v>08:00 a 10:00</v>
      </c>
      <c r="D759" s="10" t="s">
        <v>1543</v>
      </c>
      <c r="E759" s="10" t="s">
        <v>1559</v>
      </c>
      <c r="F759" s="8">
        <v>4.0</v>
      </c>
      <c r="G759" s="10" t="s">
        <v>766</v>
      </c>
      <c r="H759" s="43">
        <v>924931.0</v>
      </c>
      <c r="I759" s="10">
        <v>4.67882E7</v>
      </c>
      <c r="J759" s="10" t="s">
        <v>42</v>
      </c>
      <c r="K759" s="10" t="s">
        <v>692</v>
      </c>
      <c r="L759" s="8"/>
      <c r="M759" s="8"/>
      <c r="N759" s="10" t="s">
        <v>2002</v>
      </c>
      <c r="O759" s="47" t="s">
        <v>68</v>
      </c>
      <c r="P759" s="14">
        <v>0.345833333333333</v>
      </c>
      <c r="Q759" s="14">
        <v>0.363194444444444</v>
      </c>
      <c r="R759" s="14">
        <v>0.363194444444444</v>
      </c>
      <c r="S759" s="14" t="s">
        <v>47</v>
      </c>
      <c r="T759" s="14" t="s">
        <v>47</v>
      </c>
      <c r="U759" s="14" t="s">
        <v>47</v>
      </c>
      <c r="V759" s="14" t="s">
        <v>47</v>
      </c>
      <c r="W759" s="10" t="s">
        <v>2003</v>
      </c>
      <c r="X759" s="15">
        <v>0.0</v>
      </c>
      <c r="Y759" s="15">
        <v>0.0</v>
      </c>
      <c r="Z759" s="15">
        <v>0.0</v>
      </c>
      <c r="AA759" s="10" t="s">
        <v>309</v>
      </c>
      <c r="AB759" s="10" t="s">
        <v>50</v>
      </c>
      <c r="AC759" s="10" t="s">
        <v>51</v>
      </c>
      <c r="AD759" s="10" t="s">
        <v>59</v>
      </c>
      <c r="AE759" s="10"/>
      <c r="AF759" s="8" t="s">
        <v>52</v>
      </c>
      <c r="AG759" s="10"/>
      <c r="AH759" s="16"/>
      <c r="AI759" s="17"/>
      <c r="AJ759" s="44"/>
      <c r="AK759" s="10"/>
    </row>
    <row r="760" ht="15.75" customHeight="1">
      <c r="A760" s="48">
        <v>45997.0</v>
      </c>
      <c r="B760" s="8" t="str">
        <f t="shared" si="1"/>
        <v>06 A 18</v>
      </c>
      <c r="C760" s="9" t="str">
        <f t="shared" si="2"/>
        <v>08:00 a 10:00</v>
      </c>
      <c r="D760" s="10" t="s">
        <v>1543</v>
      </c>
      <c r="E760" s="10" t="s">
        <v>1556</v>
      </c>
      <c r="F760" s="8">
        <v>4.0</v>
      </c>
      <c r="G760" s="10" t="s">
        <v>311</v>
      </c>
      <c r="H760" s="43">
        <v>924997.0</v>
      </c>
      <c r="I760" s="10">
        <v>4.678821E7</v>
      </c>
      <c r="J760" s="10" t="s">
        <v>42</v>
      </c>
      <c r="K760" s="10" t="s">
        <v>43</v>
      </c>
      <c r="L760" s="8" t="s">
        <v>44</v>
      </c>
      <c r="M760" s="8" t="s">
        <v>44</v>
      </c>
      <c r="N760" s="10" t="s">
        <v>2004</v>
      </c>
      <c r="O760" s="47" t="s">
        <v>389</v>
      </c>
      <c r="P760" s="14">
        <v>0.346527777777778</v>
      </c>
      <c r="Q760" s="14">
        <v>0.352083333333333</v>
      </c>
      <c r="R760" s="14">
        <v>0.346527777777778</v>
      </c>
      <c r="S760" s="14" t="s">
        <v>47</v>
      </c>
      <c r="T760" s="14" t="s">
        <v>47</v>
      </c>
      <c r="U760" s="14" t="s">
        <v>47</v>
      </c>
      <c r="V760" s="14" t="s">
        <v>47</v>
      </c>
      <c r="W760" s="10" t="s">
        <v>2005</v>
      </c>
      <c r="X760" s="15">
        <v>0.0</v>
      </c>
      <c r="Y760" s="15">
        <v>2.0</v>
      </c>
      <c r="Z760" s="15">
        <v>0.0</v>
      </c>
      <c r="AA760" s="10" t="s">
        <v>391</v>
      </c>
      <c r="AB760" s="10" t="s">
        <v>50</v>
      </c>
      <c r="AC760" s="10" t="s">
        <v>51</v>
      </c>
      <c r="AD760" s="10" t="s">
        <v>59</v>
      </c>
      <c r="AE760" s="10" t="s">
        <v>439</v>
      </c>
      <c r="AF760" s="8" t="s">
        <v>177</v>
      </c>
      <c r="AG760" s="10" t="s">
        <v>440</v>
      </c>
      <c r="AH760" s="16" t="s">
        <v>2001</v>
      </c>
      <c r="AI760" s="17"/>
      <c r="AJ760" s="44"/>
      <c r="AK760" s="10"/>
    </row>
    <row r="761" ht="15.75" customHeight="1">
      <c r="A761" s="48">
        <v>45997.0</v>
      </c>
      <c r="B761" s="8" t="str">
        <f t="shared" si="1"/>
        <v>06 A 18</v>
      </c>
      <c r="C761" s="9" t="str">
        <f t="shared" si="2"/>
        <v>08:00 a 10:00</v>
      </c>
      <c r="D761" s="10" t="s">
        <v>1543</v>
      </c>
      <c r="E761" s="10" t="s">
        <v>436</v>
      </c>
      <c r="F761" s="8">
        <v>4.0</v>
      </c>
      <c r="G761" s="10" t="s">
        <v>275</v>
      </c>
      <c r="H761" s="43">
        <v>924928.0</v>
      </c>
      <c r="I761" s="10">
        <v>4.6788221E7</v>
      </c>
      <c r="J761" s="10" t="s">
        <v>42</v>
      </c>
      <c r="K761" s="10" t="s">
        <v>43</v>
      </c>
      <c r="L761" s="8" t="s">
        <v>581</v>
      </c>
      <c r="M761" s="8"/>
      <c r="N761" s="10" t="s">
        <v>2006</v>
      </c>
      <c r="O761" s="47" t="s">
        <v>56</v>
      </c>
      <c r="P761" s="14">
        <v>0.355555555555556</v>
      </c>
      <c r="Q761" s="14">
        <v>0.372222222222222</v>
      </c>
      <c r="R761" s="14">
        <v>0.355555555555556</v>
      </c>
      <c r="S761" s="14" t="s">
        <v>47</v>
      </c>
      <c r="T761" s="14" t="s">
        <v>47</v>
      </c>
      <c r="U761" s="14" t="s">
        <v>47</v>
      </c>
      <c r="V761" s="14" t="s">
        <v>47</v>
      </c>
      <c r="W761" s="10" t="s">
        <v>2007</v>
      </c>
      <c r="X761" s="15">
        <v>0.0</v>
      </c>
      <c r="Y761" s="15">
        <v>0.0</v>
      </c>
      <c r="Z761" s="15">
        <v>0.0</v>
      </c>
      <c r="AA761" s="10" t="s">
        <v>58</v>
      </c>
      <c r="AB761" s="10" t="s">
        <v>50</v>
      </c>
      <c r="AC761" s="10" t="s">
        <v>51</v>
      </c>
      <c r="AD761" s="10" t="s">
        <v>59</v>
      </c>
      <c r="AE761" s="10"/>
      <c r="AF761" s="8" t="s">
        <v>52</v>
      </c>
      <c r="AG761" s="10"/>
      <c r="AH761" s="16"/>
      <c r="AI761" s="17"/>
      <c r="AJ761" s="44"/>
      <c r="AK761" s="10"/>
    </row>
    <row r="762" ht="15.75" customHeight="1">
      <c r="A762" s="48">
        <v>45997.0</v>
      </c>
      <c r="B762" s="8" t="str">
        <f t="shared" si="1"/>
        <v>06 A 18</v>
      </c>
      <c r="C762" s="9" t="str">
        <f t="shared" si="2"/>
        <v>08:00 a 10:00</v>
      </c>
      <c r="D762" s="10" t="s">
        <v>1543</v>
      </c>
      <c r="E762" s="10" t="s">
        <v>436</v>
      </c>
      <c r="F762" s="8">
        <v>4.0</v>
      </c>
      <c r="G762" s="10" t="s">
        <v>180</v>
      </c>
      <c r="H762" s="43">
        <v>925279.0</v>
      </c>
      <c r="I762" s="10">
        <v>4.6788225E7</v>
      </c>
      <c r="J762" s="10" t="s">
        <v>181</v>
      </c>
      <c r="K762" s="10" t="s">
        <v>43</v>
      </c>
      <c r="L762" s="8" t="s">
        <v>419</v>
      </c>
      <c r="M762" s="8" t="s">
        <v>118</v>
      </c>
      <c r="N762" s="10" t="s">
        <v>2008</v>
      </c>
      <c r="O762" s="47" t="s">
        <v>214</v>
      </c>
      <c r="P762" s="14">
        <v>0.350694444444444</v>
      </c>
      <c r="Q762" s="14">
        <v>0.395833333333333</v>
      </c>
      <c r="R762" s="14">
        <v>0.352083333333333</v>
      </c>
      <c r="S762" s="14">
        <v>0.36875</v>
      </c>
      <c r="T762" s="14" t="s">
        <v>47</v>
      </c>
      <c r="U762" s="14" t="s">
        <v>47</v>
      </c>
      <c r="V762" s="14" t="s">
        <v>47</v>
      </c>
      <c r="W762" s="10" t="s">
        <v>2009</v>
      </c>
      <c r="X762" s="15">
        <v>0.0</v>
      </c>
      <c r="Y762" s="15">
        <v>1.0</v>
      </c>
      <c r="Z762" s="15">
        <v>0.0</v>
      </c>
      <c r="AA762" s="10" t="s">
        <v>216</v>
      </c>
      <c r="AB762" s="10" t="s">
        <v>50</v>
      </c>
      <c r="AC762" s="10" t="s">
        <v>51</v>
      </c>
      <c r="AD762" s="10"/>
      <c r="AE762" s="10" t="s">
        <v>604</v>
      </c>
      <c r="AF762" s="8" t="s">
        <v>177</v>
      </c>
      <c r="AG762" s="10"/>
      <c r="AH762" s="16"/>
      <c r="AI762" s="17"/>
      <c r="AJ762" s="44"/>
      <c r="AK762" s="10"/>
    </row>
    <row r="763" ht="15.75" customHeight="1">
      <c r="A763" s="48">
        <v>45997.0</v>
      </c>
      <c r="B763" s="8" t="str">
        <f t="shared" si="1"/>
        <v>06 A 18</v>
      </c>
      <c r="C763" s="9" t="str">
        <f t="shared" si="2"/>
        <v>08:00 a 10:00</v>
      </c>
      <c r="D763" s="10" t="s">
        <v>1543</v>
      </c>
      <c r="E763" s="10" t="s">
        <v>1559</v>
      </c>
      <c r="F763" s="8">
        <v>4.0</v>
      </c>
      <c r="G763" s="10" t="s">
        <v>743</v>
      </c>
      <c r="H763" s="43">
        <v>924986.0</v>
      </c>
      <c r="I763" s="10">
        <v>4.6788256E7</v>
      </c>
      <c r="J763" s="10" t="s">
        <v>42</v>
      </c>
      <c r="K763" s="10" t="s">
        <v>43</v>
      </c>
      <c r="L763" s="8" t="s">
        <v>147</v>
      </c>
      <c r="M763" s="8"/>
      <c r="N763" s="10" t="s">
        <v>2010</v>
      </c>
      <c r="O763" s="47" t="s">
        <v>272</v>
      </c>
      <c r="P763" s="14">
        <v>0.353472222222222</v>
      </c>
      <c r="Q763" s="14">
        <v>0.356944444444444</v>
      </c>
      <c r="R763" s="14">
        <v>0.353472222222222</v>
      </c>
      <c r="S763" s="14" t="s">
        <v>47</v>
      </c>
      <c r="T763" s="14" t="s">
        <v>47</v>
      </c>
      <c r="U763" s="14" t="s">
        <v>47</v>
      </c>
      <c r="V763" s="14" t="s">
        <v>47</v>
      </c>
      <c r="W763" s="10" t="s">
        <v>2011</v>
      </c>
      <c r="X763" s="15">
        <v>0.0</v>
      </c>
      <c r="Y763" s="15">
        <v>0.0</v>
      </c>
      <c r="Z763" s="15">
        <v>0.0</v>
      </c>
      <c r="AA763" s="10" t="s">
        <v>274</v>
      </c>
      <c r="AB763" s="10" t="s">
        <v>50</v>
      </c>
      <c r="AC763" s="10" t="s">
        <v>51</v>
      </c>
      <c r="AD763" s="10"/>
      <c r="AE763" s="10"/>
      <c r="AF763" s="8" t="s">
        <v>52</v>
      </c>
      <c r="AG763" s="10"/>
      <c r="AH763" s="16"/>
      <c r="AI763" s="17"/>
      <c r="AJ763" s="44"/>
      <c r="AK763" s="10"/>
    </row>
    <row r="764" ht="15.75" customHeight="1">
      <c r="A764" s="48">
        <v>45997.0</v>
      </c>
      <c r="B764" s="8" t="str">
        <f t="shared" si="1"/>
        <v>06 A 18</v>
      </c>
      <c r="C764" s="9" t="str">
        <f t="shared" si="2"/>
        <v>08:00 a 10:00</v>
      </c>
      <c r="D764" s="10" t="s">
        <v>1543</v>
      </c>
      <c r="E764" s="10" t="s">
        <v>450</v>
      </c>
      <c r="F764" s="8">
        <v>4.0</v>
      </c>
      <c r="G764" s="10" t="s">
        <v>243</v>
      </c>
      <c r="H764" s="43">
        <v>927030.0</v>
      </c>
      <c r="I764" s="10">
        <v>4.6788277E7</v>
      </c>
      <c r="J764" s="10" t="s">
        <v>152</v>
      </c>
      <c r="K764" s="10" t="s">
        <v>43</v>
      </c>
      <c r="L764" s="8" t="s">
        <v>44</v>
      </c>
      <c r="M764" s="8"/>
      <c r="N764" s="10" t="s">
        <v>2012</v>
      </c>
      <c r="O764" s="47" t="s">
        <v>154</v>
      </c>
      <c r="P764" s="14">
        <v>0.358333333333333</v>
      </c>
      <c r="Q764" s="14">
        <v>0.382638888888889</v>
      </c>
      <c r="R764" s="14">
        <v>0.358333333333333</v>
      </c>
      <c r="S764" s="14" t="s">
        <v>47</v>
      </c>
      <c r="T764" s="14" t="s">
        <v>47</v>
      </c>
      <c r="U764" s="14" t="s">
        <v>47</v>
      </c>
      <c r="V764" s="14" t="s">
        <v>47</v>
      </c>
      <c r="W764" s="10" t="s">
        <v>2013</v>
      </c>
      <c r="X764" s="15">
        <v>0.0</v>
      </c>
      <c r="Y764" s="15">
        <v>0.0</v>
      </c>
      <c r="Z764" s="15">
        <v>0.0</v>
      </c>
      <c r="AA764" s="10" t="s">
        <v>509</v>
      </c>
      <c r="AB764" s="10" t="s">
        <v>50</v>
      </c>
      <c r="AC764" s="10" t="s">
        <v>51</v>
      </c>
      <c r="AD764" s="10"/>
      <c r="AE764" s="10"/>
      <c r="AF764" s="8" t="s">
        <v>52</v>
      </c>
      <c r="AG764" s="10"/>
      <c r="AH764" s="16"/>
      <c r="AI764" s="17"/>
      <c r="AJ764" s="44"/>
      <c r="AK764" s="10"/>
    </row>
    <row r="765" ht="15.75" customHeight="1">
      <c r="A765" s="48">
        <v>45997.0</v>
      </c>
      <c r="B765" s="8" t="str">
        <f t="shared" si="1"/>
        <v>06 A 18</v>
      </c>
      <c r="C765" s="9" t="str">
        <f t="shared" si="2"/>
        <v>08:00 a 10:00</v>
      </c>
      <c r="D765" s="10" t="s">
        <v>1543</v>
      </c>
      <c r="E765" s="10" t="s">
        <v>1556</v>
      </c>
      <c r="F765" s="8">
        <v>4.0</v>
      </c>
      <c r="G765" s="10" t="s">
        <v>249</v>
      </c>
      <c r="H765" s="43">
        <v>925121.0</v>
      </c>
      <c r="I765" s="10">
        <v>4.6788314E7</v>
      </c>
      <c r="J765" s="10" t="s">
        <v>42</v>
      </c>
      <c r="K765" s="10" t="s">
        <v>692</v>
      </c>
      <c r="L765" s="8"/>
      <c r="M765" s="8" t="s">
        <v>693</v>
      </c>
      <c r="N765" s="10" t="s">
        <v>2014</v>
      </c>
      <c r="O765" s="47" t="s">
        <v>68</v>
      </c>
      <c r="P765" s="14">
        <v>0.359722222222222</v>
      </c>
      <c r="Q765" s="14">
        <v>0.377083333333333</v>
      </c>
      <c r="R765" s="14">
        <v>0.364583333333333</v>
      </c>
      <c r="S765" s="14" t="s">
        <v>47</v>
      </c>
      <c r="T765" s="14" t="s">
        <v>47</v>
      </c>
      <c r="U765" s="14" t="s">
        <v>47</v>
      </c>
      <c r="V765" s="14" t="s">
        <v>47</v>
      </c>
      <c r="W765" s="10" t="s">
        <v>2015</v>
      </c>
      <c r="X765" s="15">
        <v>1.0</v>
      </c>
      <c r="Y765" s="15">
        <v>0.0</v>
      </c>
      <c r="Z765" s="15">
        <v>0.0</v>
      </c>
      <c r="AA765" s="10" t="s">
        <v>70</v>
      </c>
      <c r="AB765" s="10" t="s">
        <v>50</v>
      </c>
      <c r="AC765" s="10" t="s">
        <v>51</v>
      </c>
      <c r="AD765" s="10" t="s">
        <v>59</v>
      </c>
      <c r="AE765" s="10" t="s">
        <v>294</v>
      </c>
      <c r="AF765" s="8" t="s">
        <v>73</v>
      </c>
      <c r="AG765" s="10" t="s">
        <v>440</v>
      </c>
      <c r="AH765" s="16" t="s">
        <v>2016</v>
      </c>
      <c r="AI765" s="17"/>
      <c r="AJ765" s="44"/>
      <c r="AK765" s="10"/>
    </row>
    <row r="766" ht="15.75" customHeight="1">
      <c r="A766" s="48">
        <v>45997.0</v>
      </c>
      <c r="B766" s="8" t="str">
        <f t="shared" si="1"/>
        <v>06 A 18</v>
      </c>
      <c r="C766" s="9" t="str">
        <f t="shared" si="2"/>
        <v>08:00 a 10:00</v>
      </c>
      <c r="D766" s="10" t="s">
        <v>1543</v>
      </c>
      <c r="E766" s="10" t="s">
        <v>1559</v>
      </c>
      <c r="F766" s="8">
        <v>4.0</v>
      </c>
      <c r="G766" s="10" t="s">
        <v>298</v>
      </c>
      <c r="H766" s="43">
        <v>925159.0</v>
      </c>
      <c r="I766" s="10">
        <v>4.6788389E7</v>
      </c>
      <c r="J766" s="10" t="s">
        <v>42</v>
      </c>
      <c r="K766" s="10" t="s">
        <v>43</v>
      </c>
      <c r="L766" s="8" t="s">
        <v>44</v>
      </c>
      <c r="M766" s="8"/>
      <c r="N766" s="10" t="s">
        <v>2017</v>
      </c>
      <c r="O766" s="47" t="s">
        <v>2018</v>
      </c>
      <c r="P766" s="14">
        <v>0.370138888888889</v>
      </c>
      <c r="Q766" s="14">
        <v>0.392361111111111</v>
      </c>
      <c r="R766" s="14">
        <v>0.3875</v>
      </c>
      <c r="S766" s="14" t="s">
        <v>47</v>
      </c>
      <c r="T766" s="14" t="s">
        <v>47</v>
      </c>
      <c r="U766" s="14" t="s">
        <v>47</v>
      </c>
      <c r="V766" s="14" t="s">
        <v>47</v>
      </c>
      <c r="W766" s="10" t="s">
        <v>2019</v>
      </c>
      <c r="X766" s="15">
        <v>0.0</v>
      </c>
      <c r="Y766" s="15">
        <v>0.0</v>
      </c>
      <c r="Z766" s="15">
        <v>0.0</v>
      </c>
      <c r="AA766" s="10" t="s">
        <v>714</v>
      </c>
      <c r="AB766" s="10" t="s">
        <v>50</v>
      </c>
      <c r="AC766" s="10" t="s">
        <v>51</v>
      </c>
      <c r="AD766" s="10" t="s">
        <v>59</v>
      </c>
      <c r="AE766" s="10"/>
      <c r="AF766" s="8" t="s">
        <v>52</v>
      </c>
      <c r="AG766" s="10"/>
      <c r="AH766" s="16"/>
      <c r="AI766" s="17"/>
      <c r="AJ766" s="44"/>
      <c r="AK766" s="10"/>
    </row>
    <row r="767" ht="15.75" customHeight="1">
      <c r="A767" s="48">
        <v>45997.0</v>
      </c>
      <c r="B767" s="8" t="str">
        <f t="shared" si="1"/>
        <v>06 A 18</v>
      </c>
      <c r="C767" s="9" t="str">
        <f t="shared" si="2"/>
        <v>08:00 a 10:00</v>
      </c>
      <c r="D767" s="10" t="s">
        <v>1543</v>
      </c>
      <c r="E767" s="10" t="s">
        <v>430</v>
      </c>
      <c r="F767" s="8">
        <v>4.0</v>
      </c>
      <c r="G767" s="10" t="s">
        <v>1390</v>
      </c>
      <c r="H767" s="43">
        <v>926955.0</v>
      </c>
      <c r="I767" s="10">
        <v>4.6788468E7</v>
      </c>
      <c r="J767" s="10" t="s">
        <v>86</v>
      </c>
      <c r="K767" s="10" t="s">
        <v>832</v>
      </c>
      <c r="L767" s="8"/>
      <c r="M767" s="8"/>
      <c r="N767" s="10" t="s">
        <v>2020</v>
      </c>
      <c r="O767" s="47" t="s">
        <v>203</v>
      </c>
      <c r="P767" s="14">
        <v>0.379861111111111</v>
      </c>
      <c r="Q767" s="14">
        <v>0.393055555555556</v>
      </c>
      <c r="R767" s="14">
        <v>0.386111111111111</v>
      </c>
      <c r="S767" s="14"/>
      <c r="T767" s="14"/>
      <c r="U767" s="14"/>
      <c r="V767" s="14"/>
      <c r="W767" s="10" t="s">
        <v>2021</v>
      </c>
      <c r="X767" s="15">
        <v>0.0</v>
      </c>
      <c r="Y767" s="15">
        <v>0.0</v>
      </c>
      <c r="Z767" s="15">
        <v>0.0</v>
      </c>
      <c r="AA767" s="10" t="s">
        <v>205</v>
      </c>
      <c r="AB767" s="10" t="s">
        <v>50</v>
      </c>
      <c r="AC767" s="10" t="s">
        <v>51</v>
      </c>
      <c r="AD767" s="10"/>
      <c r="AE767" s="10"/>
      <c r="AF767" s="8" t="s">
        <v>52</v>
      </c>
      <c r="AG767" s="10"/>
      <c r="AH767" s="16"/>
      <c r="AI767" s="17"/>
      <c r="AJ767" s="44"/>
      <c r="AK767" s="10"/>
    </row>
    <row r="768" ht="15.75" customHeight="1">
      <c r="A768" s="48">
        <v>45997.0</v>
      </c>
      <c r="B768" s="8" t="str">
        <f t="shared" si="1"/>
        <v>06 A 18</v>
      </c>
      <c r="C768" s="9" t="str">
        <f t="shared" si="2"/>
        <v>08:00 a 10:00</v>
      </c>
      <c r="D768" s="10" t="s">
        <v>1543</v>
      </c>
      <c r="E768" s="10" t="s">
        <v>436</v>
      </c>
      <c r="F768" s="8">
        <v>4.0</v>
      </c>
      <c r="G768" s="10" t="s">
        <v>2022</v>
      </c>
      <c r="H768" s="43">
        <v>925165.0</v>
      </c>
      <c r="I768" s="10">
        <v>4.6788509E7</v>
      </c>
      <c r="J768" s="10" t="s">
        <v>42</v>
      </c>
      <c r="K768" s="10" t="s">
        <v>43</v>
      </c>
      <c r="L768" s="8" t="s">
        <v>285</v>
      </c>
      <c r="M768" s="8"/>
      <c r="N768" s="10" t="s">
        <v>2023</v>
      </c>
      <c r="O768" s="47" t="s">
        <v>68</v>
      </c>
      <c r="P768" s="14">
        <v>0.393055555555556</v>
      </c>
      <c r="Q768" s="14">
        <v>0.394444444444444</v>
      </c>
      <c r="R768" s="14">
        <v>0.393055555555556</v>
      </c>
      <c r="S768" s="14">
        <v>0.393055555555556</v>
      </c>
      <c r="T768" s="14" t="s">
        <v>47</v>
      </c>
      <c r="U768" s="14" t="s">
        <v>47</v>
      </c>
      <c r="V768" s="14" t="s">
        <v>47</v>
      </c>
      <c r="W768" s="10" t="s">
        <v>2024</v>
      </c>
      <c r="X768" s="15">
        <v>0.0</v>
      </c>
      <c r="Y768" s="15">
        <v>0.0</v>
      </c>
      <c r="Z768" s="15">
        <v>0.0</v>
      </c>
      <c r="AA768" s="10" t="s">
        <v>70</v>
      </c>
      <c r="AB768" s="10" t="s">
        <v>50</v>
      </c>
      <c r="AC768" s="10" t="s">
        <v>51</v>
      </c>
      <c r="AD768" s="10" t="s">
        <v>59</v>
      </c>
      <c r="AE768" s="10"/>
      <c r="AF768" s="8" t="s">
        <v>52</v>
      </c>
      <c r="AG768" s="10"/>
      <c r="AH768" s="16"/>
      <c r="AI768" s="17"/>
      <c r="AJ768" s="44"/>
      <c r="AK768" s="10"/>
    </row>
    <row r="769" ht="15.75" customHeight="1">
      <c r="A769" s="48">
        <v>45997.0</v>
      </c>
      <c r="B769" s="8" t="str">
        <f t="shared" si="1"/>
        <v>06 A 18</v>
      </c>
      <c r="C769" s="9" t="str">
        <f t="shared" si="2"/>
        <v>08:00 a 10:00</v>
      </c>
      <c r="D769" s="10" t="s">
        <v>1543</v>
      </c>
      <c r="E769" s="10" t="s">
        <v>436</v>
      </c>
      <c r="F769" s="8">
        <v>4.0</v>
      </c>
      <c r="G769" s="10" t="s">
        <v>223</v>
      </c>
      <c r="H769" s="43">
        <v>925032.0</v>
      </c>
      <c r="I769" s="10">
        <v>4.6788529E7</v>
      </c>
      <c r="J769" s="10" t="s">
        <v>42</v>
      </c>
      <c r="K769" s="10" t="s">
        <v>43</v>
      </c>
      <c r="L769" s="8" t="s">
        <v>106</v>
      </c>
      <c r="M769" s="8" t="s">
        <v>1241</v>
      </c>
      <c r="N769" s="10" t="s">
        <v>1573</v>
      </c>
      <c r="O769" s="47" t="s">
        <v>56</v>
      </c>
      <c r="P769" s="14">
        <v>0.380555555555556</v>
      </c>
      <c r="Q769" s="14">
        <v>0.430555555555556</v>
      </c>
      <c r="R769" s="14">
        <v>0.380555555555556</v>
      </c>
      <c r="S769" s="14" t="s">
        <v>47</v>
      </c>
      <c r="T769" s="14" t="s">
        <v>47</v>
      </c>
      <c r="U769" s="14" t="s">
        <v>47</v>
      </c>
      <c r="V769" s="14" t="s">
        <v>47</v>
      </c>
      <c r="W769" s="10" t="s">
        <v>2025</v>
      </c>
      <c r="X769" s="15">
        <v>0.0</v>
      </c>
      <c r="Y769" s="15">
        <v>1.0</v>
      </c>
      <c r="Z769" s="15">
        <v>0.0</v>
      </c>
      <c r="AA769" s="10" t="s">
        <v>58</v>
      </c>
      <c r="AB769" s="10" t="s">
        <v>50</v>
      </c>
      <c r="AC769" s="10" t="s">
        <v>51</v>
      </c>
      <c r="AD769" s="10" t="s">
        <v>59</v>
      </c>
      <c r="AE769" s="10" t="s">
        <v>116</v>
      </c>
      <c r="AF769" s="8" t="s">
        <v>177</v>
      </c>
      <c r="AG769" s="10" t="s">
        <v>440</v>
      </c>
      <c r="AH769" s="16"/>
      <c r="AI769" s="17"/>
      <c r="AJ769" s="44"/>
      <c r="AK769" s="10"/>
    </row>
    <row r="770" ht="15.75" customHeight="1">
      <c r="A770" s="48">
        <v>45997.0</v>
      </c>
      <c r="B770" s="8" t="str">
        <f t="shared" si="1"/>
        <v>06 A 18</v>
      </c>
      <c r="C770" s="9" t="str">
        <f t="shared" si="2"/>
        <v>08:00 a 10:00</v>
      </c>
      <c r="D770" s="10" t="s">
        <v>1543</v>
      </c>
      <c r="E770" s="10" t="s">
        <v>436</v>
      </c>
      <c r="F770" s="8">
        <v>4.0</v>
      </c>
      <c r="G770" s="10" t="s">
        <v>180</v>
      </c>
      <c r="H770" s="43">
        <v>925284.0</v>
      </c>
      <c r="I770" s="10">
        <v>4.6788597E7</v>
      </c>
      <c r="J770" s="10" t="s">
        <v>181</v>
      </c>
      <c r="K770" s="10" t="s">
        <v>43</v>
      </c>
      <c r="L770" s="8" t="s">
        <v>581</v>
      </c>
      <c r="M770" s="8"/>
      <c r="N770" s="10" t="s">
        <v>2026</v>
      </c>
      <c r="O770" s="47" t="s">
        <v>165</v>
      </c>
      <c r="P770" s="14">
        <v>0.390972222222222</v>
      </c>
      <c r="Q770" s="14">
        <v>0.418055555555556</v>
      </c>
      <c r="R770" s="14">
        <v>0.390972222222222</v>
      </c>
      <c r="S770" s="14" t="s">
        <v>47</v>
      </c>
      <c r="T770" s="14">
        <v>0.397916666666667</v>
      </c>
      <c r="U770" s="14" t="s">
        <v>47</v>
      </c>
      <c r="V770" s="14" t="s">
        <v>47</v>
      </c>
      <c r="W770" s="10" t="s">
        <v>2027</v>
      </c>
      <c r="X770" s="15">
        <v>0.0</v>
      </c>
      <c r="Y770" s="15">
        <v>0.0</v>
      </c>
      <c r="Z770" s="15">
        <v>0.0</v>
      </c>
      <c r="AA770" s="10" t="s">
        <v>167</v>
      </c>
      <c r="AB770" s="10" t="s">
        <v>50</v>
      </c>
      <c r="AC770" s="10" t="s">
        <v>51</v>
      </c>
      <c r="AD770" s="10" t="s">
        <v>59</v>
      </c>
      <c r="AE770" s="10"/>
      <c r="AF770" s="8" t="s">
        <v>52</v>
      </c>
      <c r="AG770" s="10"/>
      <c r="AH770" s="16"/>
      <c r="AI770" s="17"/>
      <c r="AJ770" s="44"/>
      <c r="AK770" s="10"/>
    </row>
    <row r="771" ht="15.75" customHeight="1">
      <c r="A771" s="48">
        <v>45997.0</v>
      </c>
      <c r="B771" s="8" t="str">
        <f t="shared" si="1"/>
        <v>06 A 18</v>
      </c>
      <c r="C771" s="9" t="str">
        <f t="shared" si="2"/>
        <v>08:00 a 10:00</v>
      </c>
      <c r="D771" s="10" t="s">
        <v>1543</v>
      </c>
      <c r="E771" s="10" t="s">
        <v>436</v>
      </c>
      <c r="F771" s="8">
        <v>4.0</v>
      </c>
      <c r="G771" s="10" t="s">
        <v>298</v>
      </c>
      <c r="H771" s="43">
        <v>925183.0</v>
      </c>
      <c r="I771" s="10">
        <v>4.6788639E7</v>
      </c>
      <c r="J771" s="10" t="s">
        <v>42</v>
      </c>
      <c r="K771" s="10" t="s">
        <v>43</v>
      </c>
      <c r="L771" s="8" t="s">
        <v>75</v>
      </c>
      <c r="M771" s="8" t="s">
        <v>1141</v>
      </c>
      <c r="N771" s="10" t="s">
        <v>2028</v>
      </c>
      <c r="O771" s="47" t="s">
        <v>68</v>
      </c>
      <c r="P771" s="14">
        <v>0.395138888888889</v>
      </c>
      <c r="Q771" s="14">
        <v>0.458333333333333</v>
      </c>
      <c r="R771" s="14">
        <v>0.395138888888889</v>
      </c>
      <c r="S771" s="14">
        <v>0.4</v>
      </c>
      <c r="T771" s="14">
        <v>0.402083333333333</v>
      </c>
      <c r="U771" s="14" t="s">
        <v>47</v>
      </c>
      <c r="V771" s="14" t="s">
        <v>47</v>
      </c>
      <c r="W771" s="10" t="s">
        <v>2029</v>
      </c>
      <c r="X771" s="15">
        <v>0.0</v>
      </c>
      <c r="Y771" s="15">
        <v>1.0</v>
      </c>
      <c r="Z771" s="15">
        <v>0.0</v>
      </c>
      <c r="AA771" s="10" t="s">
        <v>70</v>
      </c>
      <c r="AB771" s="10" t="s">
        <v>50</v>
      </c>
      <c r="AC771" s="10" t="s">
        <v>51</v>
      </c>
      <c r="AD771" s="10" t="s">
        <v>59</v>
      </c>
      <c r="AE771" s="10" t="s">
        <v>1054</v>
      </c>
      <c r="AF771" s="8" t="s">
        <v>177</v>
      </c>
      <c r="AG771" s="10" t="s">
        <v>52</v>
      </c>
      <c r="AH771" s="16"/>
      <c r="AI771" s="17"/>
      <c r="AJ771" s="44"/>
      <c r="AK771" s="10"/>
    </row>
    <row r="772" ht="15.75" customHeight="1">
      <c r="A772" s="48">
        <v>45997.0</v>
      </c>
      <c r="B772" s="8" t="str">
        <f t="shared" si="1"/>
        <v>06 A 18</v>
      </c>
      <c r="C772" s="9" t="str">
        <f t="shared" si="2"/>
        <v>08:00 a 10:00</v>
      </c>
      <c r="D772" s="10" t="s">
        <v>1543</v>
      </c>
      <c r="E772" s="10" t="s">
        <v>436</v>
      </c>
      <c r="F772" s="8">
        <v>4.0</v>
      </c>
      <c r="G772" s="10" t="s">
        <v>249</v>
      </c>
      <c r="H772" s="43">
        <v>925410.0</v>
      </c>
      <c r="I772" s="10">
        <v>4.6788726E7</v>
      </c>
      <c r="J772" s="10" t="s">
        <v>42</v>
      </c>
      <c r="K772" s="10" t="s">
        <v>419</v>
      </c>
      <c r="L772" s="8"/>
      <c r="M772" s="8" t="s">
        <v>1679</v>
      </c>
      <c r="N772" s="10" t="s">
        <v>2030</v>
      </c>
      <c r="O772" s="47" t="s">
        <v>62</v>
      </c>
      <c r="P772" s="14">
        <v>0.40625</v>
      </c>
      <c r="Q772" s="14">
        <v>0.452777777777778</v>
      </c>
      <c r="R772" s="14">
        <v>0.407638888888889</v>
      </c>
      <c r="S772" s="14" t="s">
        <v>47</v>
      </c>
      <c r="T772" s="14" t="s">
        <v>47</v>
      </c>
      <c r="U772" s="14" t="s">
        <v>47</v>
      </c>
      <c r="V772" s="14" t="s">
        <v>47</v>
      </c>
      <c r="W772" s="10" t="s">
        <v>2031</v>
      </c>
      <c r="X772" s="15">
        <v>0.0</v>
      </c>
      <c r="Y772" s="15">
        <v>1.0</v>
      </c>
      <c r="Z772" s="15">
        <v>0.0</v>
      </c>
      <c r="AA772" s="10" t="s">
        <v>70</v>
      </c>
      <c r="AB772" s="10" t="s">
        <v>50</v>
      </c>
      <c r="AC772" s="10" t="s">
        <v>51</v>
      </c>
      <c r="AD772" s="10" t="s">
        <v>59</v>
      </c>
      <c r="AE772" s="10" t="s">
        <v>457</v>
      </c>
      <c r="AF772" s="8" t="s">
        <v>73</v>
      </c>
      <c r="AG772" s="10" t="s">
        <v>440</v>
      </c>
      <c r="AH772" s="16" t="s">
        <v>2001</v>
      </c>
      <c r="AI772" s="17"/>
      <c r="AJ772" s="44"/>
      <c r="AK772" s="10"/>
    </row>
    <row r="773" ht="15.75" customHeight="1">
      <c r="A773" s="48">
        <v>45997.0</v>
      </c>
      <c r="B773" s="8" t="str">
        <f t="shared" si="1"/>
        <v>06 A 18</v>
      </c>
      <c r="C773" s="9" t="str">
        <f t="shared" si="2"/>
        <v>08:00 a 10:00</v>
      </c>
      <c r="D773" s="10" t="s">
        <v>1543</v>
      </c>
      <c r="E773" s="10" t="s">
        <v>430</v>
      </c>
      <c r="F773" s="8">
        <v>4.0</v>
      </c>
      <c r="G773" s="10" t="s">
        <v>680</v>
      </c>
      <c r="H773" s="43">
        <v>926948.0</v>
      </c>
      <c r="I773" s="10">
        <v>4.6788753E7</v>
      </c>
      <c r="J773" s="10" t="s">
        <v>86</v>
      </c>
      <c r="K773" s="10" t="s">
        <v>43</v>
      </c>
      <c r="L773" s="8" t="s">
        <v>44</v>
      </c>
      <c r="M773" s="8" t="s">
        <v>44</v>
      </c>
      <c r="N773" s="10" t="s">
        <v>2032</v>
      </c>
      <c r="O773" s="47" t="s">
        <v>476</v>
      </c>
      <c r="P773" s="14">
        <v>0.404861111111111</v>
      </c>
      <c r="Q773" s="14">
        <v>0.454861111111111</v>
      </c>
      <c r="R773" s="14">
        <v>0.404861111111111</v>
      </c>
      <c r="S773" s="14"/>
      <c r="T773" s="14"/>
      <c r="U773" s="14"/>
      <c r="V773" s="14"/>
      <c r="W773" s="10" t="s">
        <v>2033</v>
      </c>
      <c r="X773" s="15">
        <v>0.0</v>
      </c>
      <c r="Y773" s="15">
        <v>1.0</v>
      </c>
      <c r="Z773" s="15">
        <v>0.0</v>
      </c>
      <c r="AA773" s="10" t="s">
        <v>478</v>
      </c>
      <c r="AB773" s="10" t="s">
        <v>50</v>
      </c>
      <c r="AC773" s="10" t="s">
        <v>51</v>
      </c>
      <c r="AD773" s="10"/>
      <c r="AE773" s="10" t="s">
        <v>435</v>
      </c>
      <c r="AF773" s="8" t="s">
        <v>177</v>
      </c>
      <c r="AG773" s="10"/>
      <c r="AH773" s="16"/>
      <c r="AI773" s="17"/>
      <c r="AJ773" s="44"/>
      <c r="AK773" s="10"/>
    </row>
    <row r="774" ht="15.75" customHeight="1">
      <c r="A774" s="48">
        <v>45997.0</v>
      </c>
      <c r="B774" s="8" t="str">
        <f t="shared" si="1"/>
        <v>06 A 18</v>
      </c>
      <c r="C774" s="9" t="str">
        <f t="shared" si="2"/>
        <v>08:00 a 10:00</v>
      </c>
      <c r="D774" s="10" t="s">
        <v>1543</v>
      </c>
      <c r="E774" s="10" t="s">
        <v>430</v>
      </c>
      <c r="F774" s="8">
        <v>4.0</v>
      </c>
      <c r="G774" s="10" t="s">
        <v>2034</v>
      </c>
      <c r="H774" s="43">
        <v>926959.0</v>
      </c>
      <c r="I774" s="10">
        <v>4.6788825E7</v>
      </c>
      <c r="J774" s="10" t="s">
        <v>86</v>
      </c>
      <c r="K774" s="10" t="s">
        <v>87</v>
      </c>
      <c r="L774" s="8"/>
      <c r="M774" s="8"/>
      <c r="N774" s="10" t="s">
        <v>520</v>
      </c>
      <c r="O774" s="47" t="s">
        <v>253</v>
      </c>
      <c r="P774" s="14">
        <v>0.408333333333333</v>
      </c>
      <c r="Q774" s="14">
        <v>0.438888888888889</v>
      </c>
      <c r="R774" s="14">
        <v>0.409027777777778</v>
      </c>
      <c r="S774" s="14"/>
      <c r="T774" s="14"/>
      <c r="U774" s="14"/>
      <c r="V774" s="14"/>
      <c r="W774" s="10" t="s">
        <v>2035</v>
      </c>
      <c r="X774" s="15">
        <v>0.0</v>
      </c>
      <c r="Y774" s="15">
        <v>0.0</v>
      </c>
      <c r="Z774" s="15">
        <v>0.0</v>
      </c>
      <c r="AA774" s="10" t="s">
        <v>255</v>
      </c>
      <c r="AB774" s="10" t="s">
        <v>50</v>
      </c>
      <c r="AC774" s="10" t="s">
        <v>71</v>
      </c>
      <c r="AD774" s="10"/>
      <c r="AE774" s="10"/>
      <c r="AF774" s="8" t="s">
        <v>52</v>
      </c>
      <c r="AG774" s="10"/>
      <c r="AH774" s="16"/>
      <c r="AI774" s="17"/>
      <c r="AJ774" s="44"/>
      <c r="AK774" s="10"/>
    </row>
    <row r="775" ht="15.75" customHeight="1">
      <c r="A775" s="48">
        <v>45997.0</v>
      </c>
      <c r="B775" s="8" t="str">
        <f t="shared" si="1"/>
        <v>06 A 18</v>
      </c>
      <c r="C775" s="9" t="str">
        <f t="shared" si="2"/>
        <v>10:00 a 12:00</v>
      </c>
      <c r="D775" s="10" t="s">
        <v>1543</v>
      </c>
      <c r="E775" s="10" t="s">
        <v>1556</v>
      </c>
      <c r="F775" s="8">
        <v>4.0</v>
      </c>
      <c r="G775" s="10" t="s">
        <v>311</v>
      </c>
      <c r="H775" s="43">
        <v>925275.0</v>
      </c>
      <c r="I775" s="10">
        <v>4.6788956E7</v>
      </c>
      <c r="J775" s="10" t="s">
        <v>42</v>
      </c>
      <c r="K775" s="10" t="s">
        <v>43</v>
      </c>
      <c r="L775" s="8" t="s">
        <v>147</v>
      </c>
      <c r="M775" s="8"/>
      <c r="N775" s="10" t="s">
        <v>2036</v>
      </c>
      <c r="O775" s="47" t="s">
        <v>46</v>
      </c>
      <c r="P775" s="14">
        <v>0.422916666666667</v>
      </c>
      <c r="Q775" s="14">
        <v>0.436111111111111</v>
      </c>
      <c r="R775" s="14">
        <v>0.422916666666667</v>
      </c>
      <c r="S775" s="14" t="s">
        <v>47</v>
      </c>
      <c r="T775" s="14" t="s">
        <v>47</v>
      </c>
      <c r="U775" s="14" t="s">
        <v>47</v>
      </c>
      <c r="V775" s="14" t="s">
        <v>47</v>
      </c>
      <c r="W775" s="10" t="s">
        <v>2037</v>
      </c>
      <c r="X775" s="15">
        <v>0.0</v>
      </c>
      <c r="Y775" s="15">
        <v>0.0</v>
      </c>
      <c r="Z775" s="15">
        <v>0.0</v>
      </c>
      <c r="AA775" s="10" t="s">
        <v>226</v>
      </c>
      <c r="AB775" s="10" t="s">
        <v>50</v>
      </c>
      <c r="AC775" s="10" t="s">
        <v>51</v>
      </c>
      <c r="AD775" s="10" t="s">
        <v>59</v>
      </c>
      <c r="AE775" s="10"/>
      <c r="AF775" s="8" t="s">
        <v>52</v>
      </c>
      <c r="AG775" s="10"/>
      <c r="AH775" s="16"/>
      <c r="AI775" s="17"/>
      <c r="AJ775" s="44"/>
      <c r="AK775" s="10"/>
    </row>
    <row r="776" ht="15.75" customHeight="1">
      <c r="A776" s="48">
        <v>45997.0</v>
      </c>
      <c r="B776" s="8" t="str">
        <f t="shared" si="1"/>
        <v>06 A 18</v>
      </c>
      <c r="C776" s="9" t="str">
        <f t="shared" si="2"/>
        <v>10:00 a 12:00</v>
      </c>
      <c r="D776" s="10" t="s">
        <v>1543</v>
      </c>
      <c r="E776" s="10" t="s">
        <v>1556</v>
      </c>
      <c r="F776" s="8">
        <v>4.0</v>
      </c>
      <c r="G776" s="10" t="s">
        <v>1359</v>
      </c>
      <c r="H776" s="43"/>
      <c r="I776" s="10">
        <v>4.678896E7</v>
      </c>
      <c r="J776" s="10" t="s">
        <v>42</v>
      </c>
      <c r="K776" s="10" t="s">
        <v>43</v>
      </c>
      <c r="L776" s="8" t="s">
        <v>147</v>
      </c>
      <c r="M776" s="8"/>
      <c r="N776" s="10" t="s">
        <v>2038</v>
      </c>
      <c r="O776" s="47" t="s">
        <v>68</v>
      </c>
      <c r="P776" s="14">
        <v>0.420833333333333</v>
      </c>
      <c r="Q776" s="14">
        <v>0.604861111111111</v>
      </c>
      <c r="R776" s="14">
        <v>0.420833333333333</v>
      </c>
      <c r="S776" s="14" t="s">
        <v>47</v>
      </c>
      <c r="T776" s="14" t="s">
        <v>47</v>
      </c>
      <c r="U776" s="14" t="s">
        <v>47</v>
      </c>
      <c r="V776" s="14" t="s">
        <v>47</v>
      </c>
      <c r="W776" s="10" t="s">
        <v>2039</v>
      </c>
      <c r="X776" s="15">
        <v>0.0</v>
      </c>
      <c r="Y776" s="15">
        <v>0.0</v>
      </c>
      <c r="Z776" s="15">
        <v>0.0</v>
      </c>
      <c r="AA776" s="10" t="s">
        <v>95</v>
      </c>
      <c r="AB776" s="10" t="s">
        <v>50</v>
      </c>
      <c r="AC776" s="10" t="s">
        <v>51</v>
      </c>
      <c r="AD776" s="10" t="s">
        <v>59</v>
      </c>
      <c r="AE776" s="10"/>
      <c r="AF776" s="8" t="s">
        <v>52</v>
      </c>
      <c r="AG776" s="10"/>
      <c r="AH776" s="16"/>
      <c r="AI776" s="17"/>
      <c r="AJ776" s="44"/>
      <c r="AK776" s="10"/>
    </row>
    <row r="777" ht="15.75" customHeight="1">
      <c r="A777" s="48">
        <v>45997.0</v>
      </c>
      <c r="B777" s="8" t="str">
        <f t="shared" si="1"/>
        <v>06 A 18</v>
      </c>
      <c r="C777" s="9" t="str">
        <f t="shared" si="2"/>
        <v>10:00 a 12:00</v>
      </c>
      <c r="D777" s="10" t="s">
        <v>1543</v>
      </c>
      <c r="E777" s="10" t="s">
        <v>1559</v>
      </c>
      <c r="F777" s="8">
        <v>4.0</v>
      </c>
      <c r="G777" s="10" t="s">
        <v>743</v>
      </c>
      <c r="H777" s="43">
        <v>925158.0</v>
      </c>
      <c r="I777" s="10">
        <v>4.6789324E7</v>
      </c>
      <c r="J777" s="10" t="s">
        <v>42</v>
      </c>
      <c r="K777" s="10" t="s">
        <v>43</v>
      </c>
      <c r="L777" s="8" t="s">
        <v>44</v>
      </c>
      <c r="M777" s="8"/>
      <c r="N777" s="10" t="s">
        <v>2040</v>
      </c>
      <c r="O777" s="47" t="s">
        <v>46</v>
      </c>
      <c r="P777" s="14">
        <v>0.451388888888889</v>
      </c>
      <c r="Q777" s="14">
        <v>0.461805555555556</v>
      </c>
      <c r="R777" s="14">
        <v>0.451388888888889</v>
      </c>
      <c r="S777" s="14" t="s">
        <v>47</v>
      </c>
      <c r="T777" s="14" t="s">
        <v>47</v>
      </c>
      <c r="U777" s="14" t="s">
        <v>47</v>
      </c>
      <c r="V777" s="14" t="s">
        <v>47</v>
      </c>
      <c r="W777" s="10" t="s">
        <v>2041</v>
      </c>
      <c r="X777" s="15">
        <v>0.0</v>
      </c>
      <c r="Y777" s="15">
        <v>0.0</v>
      </c>
      <c r="Z777" s="15">
        <v>0.0</v>
      </c>
      <c r="AA777" s="10" t="s">
        <v>131</v>
      </c>
      <c r="AB777" s="10" t="s">
        <v>50</v>
      </c>
      <c r="AC777" s="10" t="s">
        <v>51</v>
      </c>
      <c r="AD777" s="10" t="s">
        <v>59</v>
      </c>
      <c r="AE777" s="10"/>
      <c r="AF777" s="8" t="s">
        <v>52</v>
      </c>
      <c r="AG777" s="10" t="s">
        <v>726</v>
      </c>
      <c r="AH777" s="16"/>
      <c r="AI777" s="17"/>
      <c r="AJ777" s="44"/>
      <c r="AK777" s="10"/>
    </row>
    <row r="778" ht="15.75" customHeight="1">
      <c r="A778" s="48">
        <v>45997.0</v>
      </c>
      <c r="B778" s="8" t="str">
        <f t="shared" si="1"/>
        <v>06 A 18</v>
      </c>
      <c r="C778" s="9" t="str">
        <f t="shared" si="2"/>
        <v>10:00 a 12:00</v>
      </c>
      <c r="D778" s="10" t="s">
        <v>1543</v>
      </c>
      <c r="E778" s="10" t="s">
        <v>430</v>
      </c>
      <c r="F778" s="8">
        <v>4.0</v>
      </c>
      <c r="G778" s="10" t="s">
        <v>2034</v>
      </c>
      <c r="H778" s="43">
        <v>933419.0</v>
      </c>
      <c r="I778" s="10">
        <v>4.6789409E7</v>
      </c>
      <c r="J778" s="10" t="s">
        <v>86</v>
      </c>
      <c r="K778" s="10" t="s">
        <v>43</v>
      </c>
      <c r="L778" s="8" t="s">
        <v>147</v>
      </c>
      <c r="M778" s="8" t="s">
        <v>118</v>
      </c>
      <c r="N778" s="10" t="s">
        <v>1071</v>
      </c>
      <c r="O778" s="47" t="s">
        <v>113</v>
      </c>
      <c r="P778" s="14">
        <v>0.455555555555556</v>
      </c>
      <c r="Q778" s="14">
        <v>0.527777777777778</v>
      </c>
      <c r="R778" s="14">
        <v>0.455555555555556</v>
      </c>
      <c r="S778" s="14">
        <v>0.488194444444444</v>
      </c>
      <c r="T778" s="14"/>
      <c r="U778" s="14"/>
      <c r="V778" s="14"/>
      <c r="W778" s="10" t="s">
        <v>2042</v>
      </c>
      <c r="X778" s="15">
        <v>0.0</v>
      </c>
      <c r="Y778" s="15">
        <v>1.0</v>
      </c>
      <c r="Z778" s="15">
        <v>0.0</v>
      </c>
      <c r="AA778" s="10" t="s">
        <v>115</v>
      </c>
      <c r="AB778" s="10" t="s">
        <v>50</v>
      </c>
      <c r="AC778" s="10" t="s">
        <v>51</v>
      </c>
      <c r="AD778" s="10"/>
      <c r="AE778" s="10" t="s">
        <v>435</v>
      </c>
      <c r="AF778" s="8" t="s">
        <v>177</v>
      </c>
      <c r="AG778" s="10" t="s">
        <v>440</v>
      </c>
      <c r="AH778" s="16"/>
      <c r="AI778" s="17"/>
      <c r="AJ778" s="44"/>
      <c r="AK778" s="10"/>
    </row>
    <row r="779" ht="15.75" customHeight="1">
      <c r="A779" s="48">
        <v>45997.0</v>
      </c>
      <c r="B779" s="8" t="str">
        <f t="shared" si="1"/>
        <v>06 A 18</v>
      </c>
      <c r="C779" s="9" t="str">
        <f t="shared" si="2"/>
        <v>10:00 a 12:00</v>
      </c>
      <c r="D779" s="10" t="s">
        <v>1543</v>
      </c>
      <c r="E779" s="10" t="s">
        <v>1556</v>
      </c>
      <c r="F779" s="8">
        <v>4.0</v>
      </c>
      <c r="G779" s="10" t="s">
        <v>2022</v>
      </c>
      <c r="H779" s="43">
        <v>925200.0</v>
      </c>
      <c r="I779" s="10">
        <v>4.6789448E7</v>
      </c>
      <c r="J779" s="10" t="s">
        <v>42</v>
      </c>
      <c r="K779" s="10" t="s">
        <v>43</v>
      </c>
      <c r="L779" s="8" t="s">
        <v>75</v>
      </c>
      <c r="M779" s="8"/>
      <c r="N779" s="10" t="s">
        <v>2043</v>
      </c>
      <c r="O779" s="47" t="s">
        <v>108</v>
      </c>
      <c r="P779" s="14">
        <v>0.470138888888889</v>
      </c>
      <c r="Q779" s="14">
        <v>0.488888888888889</v>
      </c>
      <c r="R779" s="14">
        <v>0.470138888888889</v>
      </c>
      <c r="S779" s="14">
        <v>0.480555555555556</v>
      </c>
      <c r="T779" s="14" t="s">
        <v>47</v>
      </c>
      <c r="U779" s="14" t="s">
        <v>47</v>
      </c>
      <c r="V779" s="14" t="s">
        <v>47</v>
      </c>
      <c r="W779" s="10" t="s">
        <v>2044</v>
      </c>
      <c r="X779" s="15">
        <v>0.0</v>
      </c>
      <c r="Y779" s="15">
        <v>0.0</v>
      </c>
      <c r="Z779" s="15">
        <v>0.0</v>
      </c>
      <c r="AA779" s="10" t="s">
        <v>110</v>
      </c>
      <c r="AB779" s="10" t="s">
        <v>50</v>
      </c>
      <c r="AC779" s="10" t="s">
        <v>51</v>
      </c>
      <c r="AD779" s="10"/>
      <c r="AE779" s="10"/>
      <c r="AF779" s="8" t="s">
        <v>52</v>
      </c>
      <c r="AG779" s="10"/>
      <c r="AH779" s="16"/>
      <c r="AI779" s="17"/>
      <c r="AJ779" s="44"/>
      <c r="AK779" s="10"/>
    </row>
    <row r="780" ht="15.75" customHeight="1">
      <c r="A780" s="48">
        <v>45997.0</v>
      </c>
      <c r="B780" s="8" t="str">
        <f t="shared" si="1"/>
        <v>06 A 18</v>
      </c>
      <c r="C780" s="9" t="str">
        <f t="shared" si="2"/>
        <v>10:00 a 12:00</v>
      </c>
      <c r="D780" s="10" t="s">
        <v>1543</v>
      </c>
      <c r="E780" s="10" t="s">
        <v>450</v>
      </c>
      <c r="F780" s="8">
        <v>4.0</v>
      </c>
      <c r="G780" s="10" t="s">
        <v>243</v>
      </c>
      <c r="H780" s="43">
        <v>926968.0</v>
      </c>
      <c r="I780" s="10">
        <v>4.6789492E7</v>
      </c>
      <c r="J780" s="10" t="s">
        <v>152</v>
      </c>
      <c r="K780" s="10" t="s">
        <v>43</v>
      </c>
      <c r="L780" s="8" t="s">
        <v>147</v>
      </c>
      <c r="M780" s="8"/>
      <c r="N780" s="10" t="s">
        <v>648</v>
      </c>
      <c r="O780" s="47" t="s">
        <v>154</v>
      </c>
      <c r="P780" s="14">
        <v>0.465277777777778</v>
      </c>
      <c r="Q780" s="14">
        <v>0.51875</v>
      </c>
      <c r="R780" s="14">
        <v>0.465277777777778</v>
      </c>
      <c r="S780" s="14" t="s">
        <v>47</v>
      </c>
      <c r="T780" s="14" t="s">
        <v>47</v>
      </c>
      <c r="U780" s="14" t="s">
        <v>47</v>
      </c>
      <c r="V780" s="14" t="s">
        <v>47</v>
      </c>
      <c r="W780" s="10" t="s">
        <v>2045</v>
      </c>
      <c r="X780" s="15">
        <v>0.0</v>
      </c>
      <c r="Y780" s="15">
        <v>0.0</v>
      </c>
      <c r="Z780" s="15">
        <v>0.0</v>
      </c>
      <c r="AA780" s="10" t="s">
        <v>509</v>
      </c>
      <c r="AB780" s="10" t="s">
        <v>50</v>
      </c>
      <c r="AC780" s="10" t="s">
        <v>51</v>
      </c>
      <c r="AD780" s="10"/>
      <c r="AE780" s="10"/>
      <c r="AF780" s="8" t="s">
        <v>52</v>
      </c>
      <c r="AG780" s="10"/>
      <c r="AH780" s="16"/>
      <c r="AI780" s="17"/>
      <c r="AJ780" s="44"/>
      <c r="AK780" s="10"/>
    </row>
    <row r="781" ht="15.75" customHeight="1">
      <c r="A781" s="48">
        <v>45997.0</v>
      </c>
      <c r="B781" s="8" t="str">
        <f t="shared" si="1"/>
        <v>06 A 18</v>
      </c>
      <c r="C781" s="9" t="str">
        <f t="shared" si="2"/>
        <v>10:00 a 12:00</v>
      </c>
      <c r="D781" s="10" t="s">
        <v>1543</v>
      </c>
      <c r="E781" s="10" t="s">
        <v>1559</v>
      </c>
      <c r="F781" s="8">
        <v>4.0</v>
      </c>
      <c r="G781" s="10" t="s">
        <v>275</v>
      </c>
      <c r="H781" s="43">
        <v>925126.0</v>
      </c>
      <c r="I781" s="10">
        <v>4.6789707E7</v>
      </c>
      <c r="J781" s="10" t="s">
        <v>42</v>
      </c>
      <c r="K781" s="10" t="s">
        <v>125</v>
      </c>
      <c r="L781" s="8"/>
      <c r="M781" s="8"/>
      <c r="N781" s="10" t="s">
        <v>1590</v>
      </c>
      <c r="O781" s="47" t="s">
        <v>191</v>
      </c>
      <c r="P781" s="14">
        <v>0.472222222222222</v>
      </c>
      <c r="Q781" s="14">
        <v>0.484027777777778</v>
      </c>
      <c r="R781" s="14">
        <v>0.481944444444444</v>
      </c>
      <c r="S781" s="14" t="s">
        <v>47</v>
      </c>
      <c r="T781" s="14" t="s">
        <v>47</v>
      </c>
      <c r="U781" s="14" t="s">
        <v>47</v>
      </c>
      <c r="V781" s="14" t="s">
        <v>47</v>
      </c>
      <c r="W781" s="10" t="s">
        <v>2046</v>
      </c>
      <c r="X781" s="15">
        <v>0.0</v>
      </c>
      <c r="Y781" s="15">
        <v>0.0</v>
      </c>
      <c r="Z781" s="15">
        <v>0.0</v>
      </c>
      <c r="AA781" s="10" t="s">
        <v>730</v>
      </c>
      <c r="AB781" s="10" t="s">
        <v>50</v>
      </c>
      <c r="AC781" s="10" t="s">
        <v>51</v>
      </c>
      <c r="AD781" s="10"/>
      <c r="AE781" s="10"/>
      <c r="AF781" s="8" t="s">
        <v>52</v>
      </c>
      <c r="AG781" s="10"/>
      <c r="AH781" s="16"/>
      <c r="AI781" s="17"/>
      <c r="AJ781" s="44"/>
      <c r="AK781" s="10"/>
    </row>
    <row r="782" ht="15.75" customHeight="1">
      <c r="A782" s="48">
        <v>45997.0</v>
      </c>
      <c r="B782" s="8" t="str">
        <f t="shared" si="1"/>
        <v>06 A 18</v>
      </c>
      <c r="C782" s="9" t="str">
        <f t="shared" si="2"/>
        <v>10:00 a 12:00</v>
      </c>
      <c r="D782" s="10" t="s">
        <v>1543</v>
      </c>
      <c r="E782" s="10" t="s">
        <v>436</v>
      </c>
      <c r="F782" s="8">
        <v>4.0</v>
      </c>
      <c r="G782" s="10" t="s">
        <v>688</v>
      </c>
      <c r="H782" s="43">
        <v>925434.0</v>
      </c>
      <c r="I782" s="10">
        <v>4.6789723E7</v>
      </c>
      <c r="J782" s="10" t="s">
        <v>42</v>
      </c>
      <c r="K782" s="10" t="s">
        <v>43</v>
      </c>
      <c r="L782" s="8" t="s">
        <v>174</v>
      </c>
      <c r="M782" s="8" t="s">
        <v>118</v>
      </c>
      <c r="N782" s="10" t="s">
        <v>2047</v>
      </c>
      <c r="O782" s="47" t="s">
        <v>737</v>
      </c>
      <c r="P782" s="14">
        <v>0.473611111111111</v>
      </c>
      <c r="Q782" s="14">
        <v>0.489583333333333</v>
      </c>
      <c r="R782" s="14">
        <v>0.474305555555556</v>
      </c>
      <c r="S782" s="14">
        <v>0.480555555555556</v>
      </c>
      <c r="T782" s="14"/>
      <c r="U782" s="14"/>
      <c r="V782" s="14"/>
      <c r="W782" s="10" t="s">
        <v>2048</v>
      </c>
      <c r="X782" s="15">
        <v>0.0</v>
      </c>
      <c r="Y782" s="15">
        <v>1.0</v>
      </c>
      <c r="Z782" s="15">
        <v>1.0</v>
      </c>
      <c r="AA782" s="10" t="s">
        <v>83</v>
      </c>
      <c r="AB782" s="10" t="s">
        <v>50</v>
      </c>
      <c r="AC782" s="10" t="s">
        <v>51</v>
      </c>
      <c r="AD782" s="10" t="s">
        <v>59</v>
      </c>
      <c r="AE782" s="10" t="s">
        <v>1054</v>
      </c>
      <c r="AF782" s="8" t="s">
        <v>177</v>
      </c>
      <c r="AG782" s="10"/>
      <c r="AH782" s="16" t="s">
        <v>1933</v>
      </c>
      <c r="AI782" s="17"/>
      <c r="AJ782" s="44"/>
      <c r="AK782" s="10"/>
    </row>
    <row r="783" ht="15.75" customHeight="1">
      <c r="A783" s="48">
        <v>45997.0</v>
      </c>
      <c r="B783" s="8" t="str">
        <f t="shared" si="1"/>
        <v>06 A 18</v>
      </c>
      <c r="C783" s="9" t="str">
        <f t="shared" si="2"/>
        <v>10:00 a 12:00</v>
      </c>
      <c r="D783" s="10" t="s">
        <v>1543</v>
      </c>
      <c r="E783" s="10" t="s">
        <v>436</v>
      </c>
      <c r="F783" s="8">
        <v>4.0</v>
      </c>
      <c r="G783" s="10" t="s">
        <v>743</v>
      </c>
      <c r="H783" s="43">
        <v>925145.0</v>
      </c>
      <c r="I783" s="10">
        <v>4.6790031E7</v>
      </c>
      <c r="J783" s="10" t="s">
        <v>42</v>
      </c>
      <c r="K783" s="10" t="s">
        <v>432</v>
      </c>
      <c r="L783" s="8"/>
      <c r="M783" s="8"/>
      <c r="N783" s="10" t="s">
        <v>2049</v>
      </c>
      <c r="O783" s="47" t="s">
        <v>272</v>
      </c>
      <c r="P783" s="14">
        <v>0.489583333333333</v>
      </c>
      <c r="Q783" s="14">
        <v>0.49375</v>
      </c>
      <c r="R783" s="14"/>
      <c r="S783" s="14" t="s">
        <v>47</v>
      </c>
      <c r="T783" s="14" t="s">
        <v>47</v>
      </c>
      <c r="U783" s="14" t="s">
        <v>47</v>
      </c>
      <c r="V783" s="14" t="s">
        <v>47</v>
      </c>
      <c r="W783" s="10" t="s">
        <v>2050</v>
      </c>
      <c r="X783" s="15">
        <v>0.0</v>
      </c>
      <c r="Y783" s="15">
        <v>0.0</v>
      </c>
      <c r="Z783" s="15">
        <v>0.0</v>
      </c>
      <c r="AA783" s="10" t="s">
        <v>274</v>
      </c>
      <c r="AB783" s="10" t="s">
        <v>50</v>
      </c>
      <c r="AC783" s="10" t="s">
        <v>71</v>
      </c>
      <c r="AD783" s="10"/>
      <c r="AE783" s="10"/>
      <c r="AF783" s="8" t="s">
        <v>52</v>
      </c>
      <c r="AG783" s="10"/>
      <c r="AH783" s="16"/>
      <c r="AI783" s="17"/>
      <c r="AJ783" s="44"/>
      <c r="AK783" s="10"/>
    </row>
    <row r="784" ht="15.75" customHeight="1">
      <c r="A784" s="48">
        <v>45997.0</v>
      </c>
      <c r="B784" s="8" t="str">
        <f t="shared" si="1"/>
        <v>06 A 18</v>
      </c>
      <c r="C784" s="9" t="str">
        <f t="shared" si="2"/>
        <v>10:00 a 12:00</v>
      </c>
      <c r="D784" s="10" t="s">
        <v>1543</v>
      </c>
      <c r="E784" s="10" t="s">
        <v>430</v>
      </c>
      <c r="F784" s="8">
        <v>4.0</v>
      </c>
      <c r="G784" s="10" t="s">
        <v>1487</v>
      </c>
      <c r="H784" s="43">
        <v>927239.0</v>
      </c>
      <c r="I784" s="10">
        <v>4.6790058E7</v>
      </c>
      <c r="J784" s="10" t="s">
        <v>86</v>
      </c>
      <c r="K784" s="10" t="s">
        <v>43</v>
      </c>
      <c r="L784" s="8" t="s">
        <v>44</v>
      </c>
      <c r="M784" s="8" t="s">
        <v>44</v>
      </c>
      <c r="N784" s="10" t="s">
        <v>2051</v>
      </c>
      <c r="O784" s="47" t="s">
        <v>113</v>
      </c>
      <c r="P784" s="14">
        <v>0.495138888888889</v>
      </c>
      <c r="Q784" s="14">
        <v>0.579166666666667</v>
      </c>
      <c r="R784" s="14">
        <v>0.495138888888889</v>
      </c>
      <c r="S784" s="14"/>
      <c r="T784" s="14"/>
      <c r="U784" s="14"/>
      <c r="V784" s="14"/>
      <c r="W784" s="10" t="s">
        <v>2052</v>
      </c>
      <c r="X784" s="15">
        <v>0.0</v>
      </c>
      <c r="Y784" s="15">
        <v>1.0</v>
      </c>
      <c r="Z784" s="15">
        <v>0.0</v>
      </c>
      <c r="AA784" s="10" t="s">
        <v>321</v>
      </c>
      <c r="AB784" s="10" t="s">
        <v>50</v>
      </c>
      <c r="AC784" s="10" t="s">
        <v>51</v>
      </c>
      <c r="AD784" s="10" t="s">
        <v>59</v>
      </c>
      <c r="AE784" s="10" t="s">
        <v>116</v>
      </c>
      <c r="AF784" s="8" t="s">
        <v>440</v>
      </c>
      <c r="AG784" s="10"/>
      <c r="AH784" s="16"/>
      <c r="AI784" s="17"/>
      <c r="AJ784" s="44"/>
      <c r="AK784" s="10"/>
    </row>
    <row r="785" ht="15.75" customHeight="1">
      <c r="A785" s="48">
        <v>45997.0</v>
      </c>
      <c r="B785" s="8" t="str">
        <f t="shared" si="1"/>
        <v>06 A 18</v>
      </c>
      <c r="C785" s="9" t="str">
        <f t="shared" si="2"/>
        <v>12:00 a 14:00</v>
      </c>
      <c r="D785" s="10" t="s">
        <v>1543</v>
      </c>
      <c r="E785" s="10" t="s">
        <v>430</v>
      </c>
      <c r="F785" s="8">
        <v>4.0</v>
      </c>
      <c r="G785" s="10" t="s">
        <v>1390</v>
      </c>
      <c r="H785" s="43">
        <v>926947.0</v>
      </c>
      <c r="I785" s="10">
        <v>4.6790276E7</v>
      </c>
      <c r="J785" s="10" t="s">
        <v>86</v>
      </c>
      <c r="K785" s="10" t="s">
        <v>43</v>
      </c>
      <c r="L785" s="8" t="s">
        <v>174</v>
      </c>
      <c r="M785" s="8" t="s">
        <v>118</v>
      </c>
      <c r="N785" s="10" t="s">
        <v>2053</v>
      </c>
      <c r="O785" s="47" t="s">
        <v>89</v>
      </c>
      <c r="P785" s="14">
        <v>0.509027777777778</v>
      </c>
      <c r="Q785" s="14">
        <v>0.601388888888889</v>
      </c>
      <c r="R785" s="14">
        <v>0.509027777777778</v>
      </c>
      <c r="S785" s="14"/>
      <c r="T785" s="14"/>
      <c r="U785" s="14"/>
      <c r="V785" s="14"/>
      <c r="W785" s="10" t="s">
        <v>2054</v>
      </c>
      <c r="X785" s="15">
        <v>0.0</v>
      </c>
      <c r="Y785" s="15">
        <v>1.0</v>
      </c>
      <c r="Z785" s="15">
        <v>1.0</v>
      </c>
      <c r="AA785" s="10" t="s">
        <v>91</v>
      </c>
      <c r="AB785" s="10" t="s">
        <v>50</v>
      </c>
      <c r="AC785" s="10" t="s">
        <v>51</v>
      </c>
      <c r="AD785" s="10"/>
      <c r="AE785" s="10"/>
      <c r="AF785" s="8" t="s">
        <v>177</v>
      </c>
      <c r="AG785" s="10"/>
      <c r="AH785" s="16"/>
      <c r="AI785" s="17"/>
      <c r="AJ785" s="44"/>
      <c r="AK785" s="10"/>
    </row>
    <row r="786" ht="15.75" customHeight="1">
      <c r="A786" s="48">
        <v>45997.0</v>
      </c>
      <c r="B786" s="8" t="str">
        <f t="shared" si="1"/>
        <v>06 A 18</v>
      </c>
      <c r="C786" s="9" t="str">
        <f t="shared" si="2"/>
        <v>10:00 a 12:00</v>
      </c>
      <c r="D786" s="10" t="s">
        <v>1543</v>
      </c>
      <c r="E786" s="10" t="s">
        <v>436</v>
      </c>
      <c r="F786" s="8">
        <v>4.0</v>
      </c>
      <c r="G786" s="10" t="s">
        <v>1240</v>
      </c>
      <c r="H786" s="43">
        <v>925391.0</v>
      </c>
      <c r="I786" s="10">
        <v>4.6790295E7</v>
      </c>
      <c r="J786" s="10" t="s">
        <v>42</v>
      </c>
      <c r="K786" s="10" t="s">
        <v>692</v>
      </c>
      <c r="L786" s="8"/>
      <c r="M786" s="8"/>
      <c r="N786" s="10" t="s">
        <v>2055</v>
      </c>
      <c r="O786" s="47" t="s">
        <v>46</v>
      </c>
      <c r="P786" s="14">
        <v>0.497222222222222</v>
      </c>
      <c r="Q786" s="14">
        <v>0.506944444444444</v>
      </c>
      <c r="R786" s="14"/>
      <c r="S786" s="14" t="s">
        <v>47</v>
      </c>
      <c r="T786" s="14" t="s">
        <v>47</v>
      </c>
      <c r="U786" s="14" t="s">
        <v>47</v>
      </c>
      <c r="V786" s="14" t="s">
        <v>47</v>
      </c>
      <c r="W786" s="10" t="s">
        <v>2056</v>
      </c>
      <c r="X786" s="15">
        <v>0.0</v>
      </c>
      <c r="Y786" s="15">
        <v>0.0</v>
      </c>
      <c r="Z786" s="15">
        <v>0.0</v>
      </c>
      <c r="AA786" s="10" t="s">
        <v>226</v>
      </c>
      <c r="AB786" s="10" t="s">
        <v>50</v>
      </c>
      <c r="AC786" s="10" t="s">
        <v>71</v>
      </c>
      <c r="AD786" s="10" t="s">
        <v>59</v>
      </c>
      <c r="AE786" s="10"/>
      <c r="AF786" s="8" t="s">
        <v>52</v>
      </c>
      <c r="AG786" s="10"/>
      <c r="AH786" s="16"/>
      <c r="AI786" s="17"/>
      <c r="AJ786" s="44"/>
      <c r="AK786" s="10"/>
    </row>
    <row r="787" ht="15.75" customHeight="1">
      <c r="A787" s="48">
        <v>45997.0</v>
      </c>
      <c r="B787" s="8" t="str">
        <f t="shared" si="1"/>
        <v>06 A 18</v>
      </c>
      <c r="C787" s="9" t="str">
        <f t="shared" si="2"/>
        <v>12:00 a 14:00</v>
      </c>
      <c r="D787" s="10" t="s">
        <v>1543</v>
      </c>
      <c r="E787" s="10" t="s">
        <v>1559</v>
      </c>
      <c r="F787" s="8">
        <v>4.0</v>
      </c>
      <c r="G787" s="10" t="s">
        <v>275</v>
      </c>
      <c r="H787" s="43">
        <v>925426.0</v>
      </c>
      <c r="I787" s="10">
        <v>4.6790504E7</v>
      </c>
      <c r="J787" s="10" t="s">
        <v>42</v>
      </c>
      <c r="K787" s="10" t="s">
        <v>125</v>
      </c>
      <c r="L787" s="8"/>
      <c r="M787" s="8"/>
      <c r="N787" s="10" t="s">
        <v>2057</v>
      </c>
      <c r="O787" s="47" t="s">
        <v>56</v>
      </c>
      <c r="P787" s="14">
        <v>0.516666666666667</v>
      </c>
      <c r="Q787" s="14">
        <v>0.531944444444444</v>
      </c>
      <c r="R787" s="14">
        <v>0.527083333333333</v>
      </c>
      <c r="S787" s="14" t="s">
        <v>47</v>
      </c>
      <c r="T787" s="14" t="s">
        <v>47</v>
      </c>
      <c r="U787" s="14" t="s">
        <v>47</v>
      </c>
      <c r="V787" s="14" t="s">
        <v>47</v>
      </c>
      <c r="W787" s="10" t="s">
        <v>2058</v>
      </c>
      <c r="X787" s="15">
        <v>0.0</v>
      </c>
      <c r="Y787" s="15">
        <v>0.0</v>
      </c>
      <c r="Z787" s="15">
        <v>0.0</v>
      </c>
      <c r="AA787" s="10" t="s">
        <v>141</v>
      </c>
      <c r="AB787" s="10" t="s">
        <v>50</v>
      </c>
      <c r="AC787" s="10" t="s">
        <v>71</v>
      </c>
      <c r="AD787" s="10" t="s">
        <v>59</v>
      </c>
      <c r="AE787" s="10"/>
      <c r="AF787" s="8" t="s">
        <v>52</v>
      </c>
      <c r="AG787" s="10"/>
      <c r="AH787" s="16"/>
      <c r="AI787" s="17"/>
      <c r="AJ787" s="44"/>
      <c r="AK787" s="10"/>
    </row>
    <row r="788" ht="15.75" customHeight="1">
      <c r="A788" s="48">
        <v>45997.0</v>
      </c>
      <c r="B788" s="8" t="str">
        <f t="shared" si="1"/>
        <v>06 A 18</v>
      </c>
      <c r="C788" s="9" t="str">
        <f t="shared" si="2"/>
        <v>12:00 a 14:00</v>
      </c>
      <c r="D788" s="10" t="s">
        <v>1543</v>
      </c>
      <c r="E788" s="10" t="s">
        <v>436</v>
      </c>
      <c r="F788" s="8">
        <v>4.0</v>
      </c>
      <c r="G788" s="10" t="s">
        <v>302</v>
      </c>
      <c r="H788" s="43">
        <v>925458.0</v>
      </c>
      <c r="I788" s="10">
        <v>4.6790695E7</v>
      </c>
      <c r="J788" s="10" t="s">
        <v>42</v>
      </c>
      <c r="K788" s="10" t="s">
        <v>43</v>
      </c>
      <c r="L788" s="8" t="s">
        <v>147</v>
      </c>
      <c r="M788" s="8" t="s">
        <v>244</v>
      </c>
      <c r="N788" s="10" t="s">
        <v>2059</v>
      </c>
      <c r="O788" s="47" t="s">
        <v>46</v>
      </c>
      <c r="P788" s="14">
        <v>0.541666666666667</v>
      </c>
      <c r="Q788" s="14">
        <v>0.572916666666667</v>
      </c>
      <c r="R788" s="14">
        <v>0.541666666666667</v>
      </c>
      <c r="S788" s="14">
        <v>0.556944444444444</v>
      </c>
      <c r="T788" s="14" t="s">
        <v>47</v>
      </c>
      <c r="U788" s="14" t="s">
        <v>47</v>
      </c>
      <c r="V788" s="14" t="s">
        <v>47</v>
      </c>
      <c r="W788" s="10" t="s">
        <v>2060</v>
      </c>
      <c r="X788" s="15">
        <v>0.0</v>
      </c>
      <c r="Y788" s="15">
        <v>1.0</v>
      </c>
      <c r="Z788" s="15">
        <v>0.0</v>
      </c>
      <c r="AA788" s="10" t="s">
        <v>131</v>
      </c>
      <c r="AB788" s="10" t="s">
        <v>50</v>
      </c>
      <c r="AC788" s="10" t="s">
        <v>51</v>
      </c>
      <c r="AD788" s="10" t="s">
        <v>59</v>
      </c>
      <c r="AE788" s="10" t="s">
        <v>116</v>
      </c>
      <c r="AF788" s="8" t="s">
        <v>177</v>
      </c>
      <c r="AG788" s="10" t="s">
        <v>440</v>
      </c>
      <c r="AH788" s="16"/>
      <c r="AI788" s="17"/>
      <c r="AJ788" s="44"/>
      <c r="AK788" s="10"/>
    </row>
    <row r="789" ht="15.75" customHeight="1">
      <c r="A789" s="48">
        <v>45997.0</v>
      </c>
      <c r="B789" s="8" t="str">
        <f t="shared" si="1"/>
        <v>06 A 18</v>
      </c>
      <c r="C789" s="9" t="str">
        <f t="shared" si="2"/>
        <v>12:00 a 14:00</v>
      </c>
      <c r="D789" s="10" t="s">
        <v>1543</v>
      </c>
      <c r="E789" s="10" t="s">
        <v>1559</v>
      </c>
      <c r="F789" s="8">
        <v>4.0</v>
      </c>
      <c r="G789" s="10" t="s">
        <v>223</v>
      </c>
      <c r="H789" s="43">
        <v>925399.0</v>
      </c>
      <c r="I789" s="10">
        <v>4.6790704E7</v>
      </c>
      <c r="J789" s="10" t="s">
        <v>42</v>
      </c>
      <c r="K789" s="10" t="s">
        <v>43</v>
      </c>
      <c r="L789" s="8" t="s">
        <v>147</v>
      </c>
      <c r="M789" s="8" t="s">
        <v>1399</v>
      </c>
      <c r="N789" s="10" t="s">
        <v>2061</v>
      </c>
      <c r="O789" s="47" t="s">
        <v>56</v>
      </c>
      <c r="P789" s="14">
        <v>0.538888888888889</v>
      </c>
      <c r="Q789" s="14">
        <v>0.607638888888889</v>
      </c>
      <c r="R789" s="14">
        <v>0.538888888888889</v>
      </c>
      <c r="S789" s="14">
        <v>0.6</v>
      </c>
      <c r="T789" s="14" t="s">
        <v>47</v>
      </c>
      <c r="U789" s="14" t="s">
        <v>47</v>
      </c>
      <c r="V789" s="14" t="s">
        <v>47</v>
      </c>
      <c r="W789" s="10" t="s">
        <v>2062</v>
      </c>
      <c r="X789" s="15">
        <v>0.0</v>
      </c>
      <c r="Y789" s="15">
        <v>1.0</v>
      </c>
      <c r="Z789" s="15">
        <v>0.0</v>
      </c>
      <c r="AA789" s="10" t="s">
        <v>141</v>
      </c>
      <c r="AB789" s="10" t="s">
        <v>50</v>
      </c>
      <c r="AC789" s="10" t="s">
        <v>51</v>
      </c>
      <c r="AD789" s="10" t="s">
        <v>59</v>
      </c>
      <c r="AE789" s="10" t="s">
        <v>104</v>
      </c>
      <c r="AF789" s="8" t="s">
        <v>177</v>
      </c>
      <c r="AG789" s="10"/>
      <c r="AH789" s="16"/>
      <c r="AI789" s="17"/>
      <c r="AJ789" s="44"/>
      <c r="AK789" s="10"/>
    </row>
    <row r="790" ht="15.75" customHeight="1">
      <c r="A790" s="48">
        <v>45997.0</v>
      </c>
      <c r="B790" s="8" t="str">
        <f t="shared" si="1"/>
        <v>06 A 18</v>
      </c>
      <c r="C790" s="9" t="str">
        <f t="shared" si="2"/>
        <v>12:00 a 14:00</v>
      </c>
      <c r="D790" s="10" t="s">
        <v>1543</v>
      </c>
      <c r="E790" s="10" t="s">
        <v>436</v>
      </c>
      <c r="F790" s="8">
        <v>4.0</v>
      </c>
      <c r="G790" s="10" t="s">
        <v>332</v>
      </c>
      <c r="H790" s="43">
        <v>925420.0</v>
      </c>
      <c r="I790" s="10">
        <v>4.6790758E7</v>
      </c>
      <c r="J790" s="10" t="s">
        <v>42</v>
      </c>
      <c r="K790" s="10" t="s">
        <v>125</v>
      </c>
      <c r="L790" s="8"/>
      <c r="M790" s="8"/>
      <c r="N790" s="10" t="s">
        <v>2063</v>
      </c>
      <c r="O790" s="47" t="s">
        <v>46</v>
      </c>
      <c r="P790" s="14">
        <v>0.546527777777778</v>
      </c>
      <c r="Q790" s="14">
        <v>0.561805555555556</v>
      </c>
      <c r="R790" s="14">
        <v>0.547222222222222</v>
      </c>
      <c r="S790" s="14" t="s">
        <v>47</v>
      </c>
      <c r="T790" s="14" t="s">
        <v>47</v>
      </c>
      <c r="U790" s="14" t="s">
        <v>47</v>
      </c>
      <c r="V790" s="14" t="s">
        <v>47</v>
      </c>
      <c r="W790" s="10" t="s">
        <v>2064</v>
      </c>
      <c r="X790" s="15">
        <v>0.0</v>
      </c>
      <c r="Y790" s="15">
        <v>0.0</v>
      </c>
      <c r="Z790" s="15">
        <v>0.0</v>
      </c>
      <c r="AA790" s="10" t="s">
        <v>131</v>
      </c>
      <c r="AB790" s="10" t="s">
        <v>50</v>
      </c>
      <c r="AC790" s="10" t="s">
        <v>51</v>
      </c>
      <c r="AD790" s="10" t="s">
        <v>59</v>
      </c>
      <c r="AE790" s="10"/>
      <c r="AF790" s="8" t="s">
        <v>52</v>
      </c>
      <c r="AG790" s="10"/>
      <c r="AH790" s="16"/>
      <c r="AI790" s="17"/>
      <c r="AJ790" s="44"/>
      <c r="AK790" s="10"/>
    </row>
    <row r="791" ht="15.75" customHeight="1">
      <c r="A791" s="48">
        <v>45997.0</v>
      </c>
      <c r="B791" s="8" t="str">
        <f t="shared" si="1"/>
        <v>06 A 18</v>
      </c>
      <c r="C791" s="9" t="str">
        <f t="shared" si="2"/>
        <v>12:00 a 14:00</v>
      </c>
      <c r="D791" s="10" t="s">
        <v>1543</v>
      </c>
      <c r="E791" s="10" t="s">
        <v>450</v>
      </c>
      <c r="F791" s="8">
        <v>4.0</v>
      </c>
      <c r="G791" s="10" t="s">
        <v>1408</v>
      </c>
      <c r="H791" s="43">
        <v>927180.0</v>
      </c>
      <c r="I791" s="10">
        <v>4.6790863E7</v>
      </c>
      <c r="J791" s="10" t="s">
        <v>152</v>
      </c>
      <c r="K791" s="10" t="s">
        <v>43</v>
      </c>
      <c r="L791" s="8" t="s">
        <v>147</v>
      </c>
      <c r="M791" s="8"/>
      <c r="N791" s="10" t="s">
        <v>2065</v>
      </c>
      <c r="O791" s="47" t="s">
        <v>228</v>
      </c>
      <c r="P791" s="14">
        <v>0.547916666666667</v>
      </c>
      <c r="Q791" s="14">
        <v>0.56875</v>
      </c>
      <c r="R791" s="14">
        <v>0.553472222222222</v>
      </c>
      <c r="S791" s="14" t="s">
        <v>47</v>
      </c>
      <c r="T791" s="14" t="s">
        <v>47</v>
      </c>
      <c r="U791" s="14" t="s">
        <v>47</v>
      </c>
      <c r="V791" s="14" t="s">
        <v>47</v>
      </c>
      <c r="W791" s="10" t="s">
        <v>2066</v>
      </c>
      <c r="X791" s="15">
        <v>0.0</v>
      </c>
      <c r="Y791" s="15">
        <v>0.0</v>
      </c>
      <c r="Z791" s="15">
        <v>0.0</v>
      </c>
      <c r="AA791" s="10" t="s">
        <v>515</v>
      </c>
      <c r="AB791" s="10" t="s">
        <v>50</v>
      </c>
      <c r="AC791" s="10" t="s">
        <v>51</v>
      </c>
      <c r="AD791" s="10"/>
      <c r="AE791" s="10"/>
      <c r="AF791" s="8" t="s">
        <v>52</v>
      </c>
      <c r="AG791" s="10"/>
      <c r="AH791" s="16"/>
      <c r="AI791" s="17"/>
      <c r="AJ791" s="44"/>
      <c r="AK791" s="10"/>
    </row>
    <row r="792" ht="15.75" customHeight="1">
      <c r="A792" s="48">
        <v>45997.0</v>
      </c>
      <c r="B792" s="8" t="str">
        <f t="shared" si="1"/>
        <v>06 A 18</v>
      </c>
      <c r="C792" s="9" t="str">
        <f t="shared" si="2"/>
        <v>12:00 a 14:00</v>
      </c>
      <c r="D792" s="10" t="s">
        <v>1543</v>
      </c>
      <c r="E792" s="10" t="s">
        <v>436</v>
      </c>
      <c r="F792" s="8">
        <v>4.0</v>
      </c>
      <c r="G792" s="10" t="s">
        <v>180</v>
      </c>
      <c r="H792" s="43"/>
      <c r="I792" s="10">
        <v>4.679096E7</v>
      </c>
      <c r="J792" s="10" t="s">
        <v>181</v>
      </c>
      <c r="K792" s="10" t="s">
        <v>43</v>
      </c>
      <c r="L792" s="8" t="s">
        <v>419</v>
      </c>
      <c r="M792" s="8" t="s">
        <v>1673</v>
      </c>
      <c r="N792" s="10" t="s">
        <v>2067</v>
      </c>
      <c r="O792" s="47" t="s">
        <v>465</v>
      </c>
      <c r="P792" s="14">
        <v>0.55625</v>
      </c>
      <c r="Q792" s="14">
        <v>0.586805555555556</v>
      </c>
      <c r="R792" s="14">
        <v>0.55625</v>
      </c>
      <c r="S792" s="14"/>
      <c r="T792" s="14" t="s">
        <v>47</v>
      </c>
      <c r="U792" s="14" t="s">
        <v>47</v>
      </c>
      <c r="V792" s="14" t="s">
        <v>47</v>
      </c>
      <c r="W792" s="10" t="s">
        <v>2068</v>
      </c>
      <c r="X792" s="15">
        <v>1.0</v>
      </c>
      <c r="Y792" s="15">
        <v>0.0</v>
      </c>
      <c r="Z792" s="15">
        <v>0.0</v>
      </c>
      <c r="AA792" s="10" t="s">
        <v>360</v>
      </c>
      <c r="AB792" s="10" t="s">
        <v>50</v>
      </c>
      <c r="AC792" s="10" t="s">
        <v>51</v>
      </c>
      <c r="AD792" s="10"/>
      <c r="AE792" s="10"/>
      <c r="AF792" s="8" t="s">
        <v>177</v>
      </c>
      <c r="AG792" s="10"/>
      <c r="AH792" s="16" t="s">
        <v>1937</v>
      </c>
      <c r="AI792" s="17"/>
      <c r="AJ792" s="44"/>
      <c r="AK792" s="10"/>
    </row>
    <row r="793" ht="15.75" customHeight="1">
      <c r="A793" s="48">
        <v>45997.0</v>
      </c>
      <c r="B793" s="8" t="str">
        <f t="shared" si="1"/>
        <v>06 A 18</v>
      </c>
      <c r="C793" s="9" t="str">
        <f t="shared" si="2"/>
        <v>12:00 a 14:00</v>
      </c>
      <c r="D793" s="10" t="s">
        <v>1543</v>
      </c>
      <c r="E793" s="10" t="s">
        <v>436</v>
      </c>
      <c r="F793" s="8">
        <v>4.0</v>
      </c>
      <c r="G793" s="10" t="s">
        <v>357</v>
      </c>
      <c r="H793" s="43">
        <v>925491.0</v>
      </c>
      <c r="I793" s="10">
        <v>4.6791129E7</v>
      </c>
      <c r="J793" s="10" t="s">
        <v>181</v>
      </c>
      <c r="K793" s="10" t="s">
        <v>44</v>
      </c>
      <c r="L793" s="8"/>
      <c r="M793" s="8"/>
      <c r="N793" s="10" t="s">
        <v>2069</v>
      </c>
      <c r="O793" s="47" t="s">
        <v>165</v>
      </c>
      <c r="P793" s="14">
        <v>0.567361111111111</v>
      </c>
      <c r="Q793" s="14">
        <v>0.579861111111111</v>
      </c>
      <c r="R793" s="14">
        <v>0.574305555555556</v>
      </c>
      <c r="S793" s="14">
        <v>0.579861111111111</v>
      </c>
      <c r="T793" s="14" t="s">
        <v>47</v>
      </c>
      <c r="U793" s="14" t="s">
        <v>47</v>
      </c>
      <c r="V793" s="14" t="s">
        <v>47</v>
      </c>
      <c r="W793" s="10" t="s">
        <v>2070</v>
      </c>
      <c r="X793" s="15">
        <v>0.0</v>
      </c>
      <c r="Y793" s="15">
        <v>0.0</v>
      </c>
      <c r="Z793" s="15">
        <v>0.0</v>
      </c>
      <c r="AA793" s="10" t="s">
        <v>360</v>
      </c>
      <c r="AB793" s="10" t="s">
        <v>50</v>
      </c>
      <c r="AC793" s="10" t="s">
        <v>51</v>
      </c>
      <c r="AD793" s="10"/>
      <c r="AE793" s="10"/>
      <c r="AF793" s="8" t="s">
        <v>52</v>
      </c>
      <c r="AG793" s="10"/>
      <c r="AH793" s="16"/>
      <c r="AI793" s="17"/>
      <c r="AJ793" s="44"/>
      <c r="AK793" s="10"/>
    </row>
    <row r="794" ht="15.75" customHeight="1">
      <c r="A794" s="48">
        <v>45997.0</v>
      </c>
      <c r="B794" s="8" t="str">
        <f t="shared" si="1"/>
        <v>06 A 18</v>
      </c>
      <c r="C794" s="9" t="str">
        <f t="shared" si="2"/>
        <v>12:00 a 14:00</v>
      </c>
      <c r="D794" s="10" t="s">
        <v>1543</v>
      </c>
      <c r="E794" s="10" t="s">
        <v>436</v>
      </c>
      <c r="F794" s="8">
        <v>4.0</v>
      </c>
      <c r="G794" s="10" t="s">
        <v>353</v>
      </c>
      <c r="H794" s="43">
        <v>925460.0</v>
      </c>
      <c r="I794" s="10">
        <v>4.6791172E7</v>
      </c>
      <c r="J794" s="10" t="s">
        <v>42</v>
      </c>
      <c r="K794" s="10" t="s">
        <v>43</v>
      </c>
      <c r="L794" s="8" t="s">
        <v>174</v>
      </c>
      <c r="M794" s="8" t="s">
        <v>118</v>
      </c>
      <c r="N794" s="10" t="s">
        <v>2071</v>
      </c>
      <c r="O794" s="47" t="s">
        <v>940</v>
      </c>
      <c r="P794" s="14">
        <v>0.576388888888889</v>
      </c>
      <c r="Q794" s="14">
        <v>0.661805555555556</v>
      </c>
      <c r="R794" s="14">
        <v>0.576388888888889</v>
      </c>
      <c r="S794" s="14">
        <v>0.586111111111111</v>
      </c>
      <c r="T794" s="14"/>
      <c r="U794" s="14"/>
      <c r="V794" s="14"/>
      <c r="W794" s="10" t="s">
        <v>2072</v>
      </c>
      <c r="X794" s="15">
        <v>0.0</v>
      </c>
      <c r="Y794" s="15">
        <v>1.0</v>
      </c>
      <c r="Z794" s="15">
        <v>0.0</v>
      </c>
      <c r="AA794" s="10" t="s">
        <v>391</v>
      </c>
      <c r="AB794" s="10" t="s">
        <v>50</v>
      </c>
      <c r="AC794" s="10" t="s">
        <v>51</v>
      </c>
      <c r="AD794" s="10" t="s">
        <v>59</v>
      </c>
      <c r="AE794" s="10" t="s">
        <v>104</v>
      </c>
      <c r="AF794" s="8" t="s">
        <v>177</v>
      </c>
      <c r="AG794" s="10"/>
      <c r="AH794" s="16"/>
      <c r="AI794" s="17"/>
      <c r="AJ794" s="44"/>
      <c r="AK794" s="10"/>
    </row>
    <row r="795" ht="15.75" customHeight="1">
      <c r="A795" s="48">
        <v>45997.0</v>
      </c>
      <c r="B795" s="8" t="str">
        <f t="shared" si="1"/>
        <v>06 A 18</v>
      </c>
      <c r="C795" s="9" t="str">
        <f t="shared" si="2"/>
        <v>14:00 a 16:00</v>
      </c>
      <c r="D795" s="10" t="s">
        <v>1543</v>
      </c>
      <c r="E795" s="10" t="s">
        <v>436</v>
      </c>
      <c r="F795" s="8">
        <v>4.0</v>
      </c>
      <c r="G795" s="10" t="s">
        <v>357</v>
      </c>
      <c r="H795" s="43">
        <v>925498.0</v>
      </c>
      <c r="I795" s="10">
        <v>4.6791243E7</v>
      </c>
      <c r="J795" s="10" t="s">
        <v>181</v>
      </c>
      <c r="K795" s="10" t="s">
        <v>43</v>
      </c>
      <c r="L795" s="8" t="s">
        <v>44</v>
      </c>
      <c r="M795" s="8"/>
      <c r="N795" s="10" t="s">
        <v>2073</v>
      </c>
      <c r="O795" s="47" t="s">
        <v>101</v>
      </c>
      <c r="P795" s="14">
        <v>0.595138888888889</v>
      </c>
      <c r="Q795" s="14">
        <v>0.613194444444444</v>
      </c>
      <c r="R795" s="14">
        <v>0.595138888888889</v>
      </c>
      <c r="S795" s="14" t="s">
        <v>47</v>
      </c>
      <c r="T795" s="14" t="s">
        <v>47</v>
      </c>
      <c r="U795" s="14" t="s">
        <v>47</v>
      </c>
      <c r="V795" s="14" t="s">
        <v>47</v>
      </c>
      <c r="W795" s="10" t="s">
        <v>2074</v>
      </c>
      <c r="X795" s="15">
        <v>0.0</v>
      </c>
      <c r="Y795" s="15">
        <v>0.0</v>
      </c>
      <c r="Z795" s="15">
        <v>0.0</v>
      </c>
      <c r="AA795" s="10" t="s">
        <v>103</v>
      </c>
      <c r="AB795" s="10" t="s">
        <v>50</v>
      </c>
      <c r="AC795" s="10" t="s">
        <v>51</v>
      </c>
      <c r="AD795" s="10"/>
      <c r="AE795" s="10"/>
      <c r="AF795" s="8" t="s">
        <v>52</v>
      </c>
      <c r="AG795" s="10"/>
      <c r="AH795" s="16"/>
      <c r="AI795" s="17"/>
      <c r="AJ795" s="44"/>
      <c r="AK795" s="10"/>
    </row>
    <row r="796" ht="15.75" customHeight="1">
      <c r="A796" s="48">
        <v>45997.0</v>
      </c>
      <c r="B796" s="8" t="str">
        <f t="shared" si="1"/>
        <v>06 A 18</v>
      </c>
      <c r="C796" s="9" t="str">
        <f t="shared" si="2"/>
        <v>14:00 a 16:00</v>
      </c>
      <c r="D796" s="10" t="s">
        <v>1543</v>
      </c>
      <c r="E796" s="10" t="s">
        <v>436</v>
      </c>
      <c r="F796" s="8">
        <v>4.0</v>
      </c>
      <c r="G796" s="10" t="s">
        <v>364</v>
      </c>
      <c r="H796" s="43">
        <v>925470.0</v>
      </c>
      <c r="I796" s="10">
        <v>4.679139E7</v>
      </c>
      <c r="J796" s="10" t="s">
        <v>42</v>
      </c>
      <c r="K796" s="10" t="s">
        <v>43</v>
      </c>
      <c r="L796" s="8" t="s">
        <v>174</v>
      </c>
      <c r="M796" s="8" t="s">
        <v>118</v>
      </c>
      <c r="N796" s="10" t="s">
        <v>2075</v>
      </c>
      <c r="O796" s="47" t="s">
        <v>68</v>
      </c>
      <c r="P796" s="14">
        <v>0.613194444444444</v>
      </c>
      <c r="Q796" s="14">
        <v>0.641666666666667</v>
      </c>
      <c r="R796" s="14">
        <v>0.613194444444444</v>
      </c>
      <c r="S796" s="14" t="s">
        <v>47</v>
      </c>
      <c r="T796" s="14" t="s">
        <v>47</v>
      </c>
      <c r="U796" s="14" t="s">
        <v>47</v>
      </c>
      <c r="V796" s="14" t="s">
        <v>47</v>
      </c>
      <c r="W796" s="10" t="s">
        <v>2076</v>
      </c>
      <c r="X796" s="15">
        <v>0.0</v>
      </c>
      <c r="Y796" s="15">
        <v>1.0</v>
      </c>
      <c r="Z796" s="15">
        <v>0.0</v>
      </c>
      <c r="AA796" s="10" t="s">
        <v>70</v>
      </c>
      <c r="AB796" s="10" t="s">
        <v>50</v>
      </c>
      <c r="AC796" s="10" t="s">
        <v>51</v>
      </c>
      <c r="AD796" s="10"/>
      <c r="AE796" s="10"/>
      <c r="AF796" s="8" t="s">
        <v>177</v>
      </c>
      <c r="AG796" s="10"/>
      <c r="AH796" s="16"/>
      <c r="AI796" s="17"/>
      <c r="AJ796" s="44"/>
      <c r="AK796" s="10"/>
    </row>
    <row r="797" ht="15.75" customHeight="1">
      <c r="A797" s="48">
        <v>45997.0</v>
      </c>
      <c r="B797" s="8" t="str">
        <f t="shared" si="1"/>
        <v>06 A 18</v>
      </c>
      <c r="C797" s="9" t="str">
        <f t="shared" si="2"/>
        <v>14:00 a 16:00</v>
      </c>
      <c r="D797" s="10" t="s">
        <v>1543</v>
      </c>
      <c r="E797" s="10" t="s">
        <v>436</v>
      </c>
      <c r="F797" s="8">
        <v>4.0</v>
      </c>
      <c r="G797" s="10" t="s">
        <v>743</v>
      </c>
      <c r="H797" s="43">
        <v>925384.0</v>
      </c>
      <c r="I797" s="10">
        <v>4.6791427E7</v>
      </c>
      <c r="J797" s="10" t="s">
        <v>42</v>
      </c>
      <c r="K797" s="10" t="s">
        <v>125</v>
      </c>
      <c r="L797" s="8"/>
      <c r="M797" s="8"/>
      <c r="N797" s="10" t="s">
        <v>2077</v>
      </c>
      <c r="O797" s="47" t="s">
        <v>46</v>
      </c>
      <c r="P797" s="14">
        <v>0.586111111111111</v>
      </c>
      <c r="Q797" s="14">
        <v>0.6</v>
      </c>
      <c r="R797" s="14"/>
      <c r="S797" s="14" t="s">
        <v>47</v>
      </c>
      <c r="T797" s="14" t="s">
        <v>47</v>
      </c>
      <c r="U797" s="14" t="s">
        <v>47</v>
      </c>
      <c r="V797" s="14" t="s">
        <v>47</v>
      </c>
      <c r="W797" s="10" t="s">
        <v>2078</v>
      </c>
      <c r="X797" s="15">
        <v>0.0</v>
      </c>
      <c r="Y797" s="15">
        <v>0.0</v>
      </c>
      <c r="Z797" s="15">
        <v>0.0</v>
      </c>
      <c r="AA797" s="10" t="s">
        <v>131</v>
      </c>
      <c r="AB797" s="10" t="s">
        <v>50</v>
      </c>
      <c r="AC797" s="10" t="s">
        <v>51</v>
      </c>
      <c r="AD797" s="10" t="s">
        <v>59</v>
      </c>
      <c r="AE797" s="10"/>
      <c r="AF797" s="8" t="s">
        <v>52</v>
      </c>
      <c r="AG797" s="10"/>
      <c r="AH797" s="16"/>
      <c r="AI797" s="17"/>
      <c r="AJ797" s="44"/>
      <c r="AK797" s="10"/>
    </row>
    <row r="798" ht="15.75" customHeight="1">
      <c r="A798" s="48">
        <v>45997.0</v>
      </c>
      <c r="B798" s="8" t="str">
        <f t="shared" si="1"/>
        <v>06 A 18</v>
      </c>
      <c r="C798" s="9" t="str">
        <f t="shared" si="2"/>
        <v>14:00 a 16:00</v>
      </c>
      <c r="D798" s="10" t="s">
        <v>1543</v>
      </c>
      <c r="E798" s="10" t="s">
        <v>436</v>
      </c>
      <c r="F798" s="8">
        <v>4.0</v>
      </c>
      <c r="G798" s="10" t="s">
        <v>454</v>
      </c>
      <c r="H798" s="43">
        <v>925519.0</v>
      </c>
      <c r="I798" s="10">
        <v>4.6791633E7</v>
      </c>
      <c r="J798" s="10" t="s">
        <v>42</v>
      </c>
      <c r="K798" s="10" t="s">
        <v>43</v>
      </c>
      <c r="L798" s="8" t="s">
        <v>512</v>
      </c>
      <c r="M798" s="8" t="s">
        <v>2079</v>
      </c>
      <c r="N798" s="10" t="s">
        <v>2080</v>
      </c>
      <c r="O798" s="47" t="s">
        <v>237</v>
      </c>
      <c r="P798" s="14">
        <v>0.601388888888889</v>
      </c>
      <c r="Q798" s="14"/>
      <c r="R798" s="14">
        <v>0.601388888888889</v>
      </c>
      <c r="S798" s="14" t="s">
        <v>47</v>
      </c>
      <c r="T798" s="14" t="s">
        <v>47</v>
      </c>
      <c r="U798" s="14" t="s">
        <v>47</v>
      </c>
      <c r="V798" s="14" t="s">
        <v>47</v>
      </c>
      <c r="W798" s="10" t="s">
        <v>2081</v>
      </c>
      <c r="X798" s="15">
        <v>0.0</v>
      </c>
      <c r="Y798" s="15">
        <v>1.0</v>
      </c>
      <c r="Z798" s="15">
        <v>0.0</v>
      </c>
      <c r="AA798" s="10" t="s">
        <v>270</v>
      </c>
      <c r="AB798" s="10" t="s">
        <v>50</v>
      </c>
      <c r="AC798" s="10" t="s">
        <v>51</v>
      </c>
      <c r="AD798" s="10" t="s">
        <v>59</v>
      </c>
      <c r="AE798" s="10" t="s">
        <v>116</v>
      </c>
      <c r="AF798" s="8" t="s">
        <v>177</v>
      </c>
      <c r="AG798" s="10"/>
      <c r="AH798" s="16" t="s">
        <v>1933</v>
      </c>
      <c r="AI798" s="17"/>
      <c r="AJ798" s="44"/>
      <c r="AK798" s="10"/>
    </row>
    <row r="799" ht="15.75" customHeight="1">
      <c r="A799" s="48">
        <v>45997.0</v>
      </c>
      <c r="B799" s="8" t="str">
        <f t="shared" si="1"/>
        <v>06 A 18</v>
      </c>
      <c r="C799" s="9" t="str">
        <f t="shared" si="2"/>
        <v>14:00 a 16:00</v>
      </c>
      <c r="D799" s="10" t="s">
        <v>1543</v>
      </c>
      <c r="E799" s="10" t="s">
        <v>436</v>
      </c>
      <c r="F799" s="8">
        <v>4.0</v>
      </c>
      <c r="G799" s="10" t="s">
        <v>2082</v>
      </c>
      <c r="H799" s="43">
        <v>925475.0</v>
      </c>
      <c r="I799" s="10">
        <v>4.679164E7</v>
      </c>
      <c r="J799" s="10" t="s">
        <v>42</v>
      </c>
      <c r="K799" s="10" t="s">
        <v>43</v>
      </c>
      <c r="L799" s="8" t="s">
        <v>581</v>
      </c>
      <c r="M799" s="8"/>
      <c r="N799" s="10" t="s">
        <v>2083</v>
      </c>
      <c r="O799" s="47" t="s">
        <v>670</v>
      </c>
      <c r="P799" s="14">
        <v>0.606944444444444</v>
      </c>
      <c r="Q799" s="14">
        <v>0.629166666666667</v>
      </c>
      <c r="R799" s="14">
        <v>0.615277777777778</v>
      </c>
      <c r="S799" s="14">
        <v>0.615277777777778</v>
      </c>
      <c r="T799" s="14"/>
      <c r="U799" s="14"/>
      <c r="V799" s="14"/>
      <c r="W799" s="10" t="s">
        <v>2084</v>
      </c>
      <c r="X799" s="15">
        <v>0.0</v>
      </c>
      <c r="Y799" s="15">
        <v>0.0</v>
      </c>
      <c r="Z799" s="15">
        <v>0.0</v>
      </c>
      <c r="AA799" s="10" t="s">
        <v>64</v>
      </c>
      <c r="AB799" s="10" t="s">
        <v>50</v>
      </c>
      <c r="AC799" s="10" t="s">
        <v>51</v>
      </c>
      <c r="AD799" s="10" t="s">
        <v>59</v>
      </c>
      <c r="AE799" s="10"/>
      <c r="AF799" s="8" t="s">
        <v>52</v>
      </c>
      <c r="AG799" s="10"/>
      <c r="AH799" s="16"/>
      <c r="AI799" s="17"/>
      <c r="AJ799" s="44"/>
      <c r="AK799" s="10"/>
    </row>
    <row r="800" ht="15.75" customHeight="1">
      <c r="A800" s="48">
        <v>45997.0</v>
      </c>
      <c r="B800" s="8" t="str">
        <f t="shared" si="1"/>
        <v>06 A 18</v>
      </c>
      <c r="C800" s="9" t="str">
        <f t="shared" si="2"/>
        <v>14:00 a 16:00</v>
      </c>
      <c r="D800" s="10" t="s">
        <v>1543</v>
      </c>
      <c r="E800" s="10" t="s">
        <v>1559</v>
      </c>
      <c r="F800" s="8">
        <v>4.0</v>
      </c>
      <c r="G800" s="10" t="s">
        <v>500</v>
      </c>
      <c r="H800" s="43">
        <v>925497.0</v>
      </c>
      <c r="I800" s="10">
        <v>4.6791988E7</v>
      </c>
      <c r="J800" s="10" t="s">
        <v>42</v>
      </c>
      <c r="K800" s="10" t="s">
        <v>43</v>
      </c>
      <c r="L800" s="8" t="s">
        <v>147</v>
      </c>
      <c r="M800" s="8"/>
      <c r="N800" s="10" t="s">
        <v>2085</v>
      </c>
      <c r="O800" s="47" t="s">
        <v>46</v>
      </c>
      <c r="P800" s="14">
        <v>0.634722222222222</v>
      </c>
      <c r="Q800" s="14">
        <v>0.727083333333333</v>
      </c>
      <c r="R800" s="14">
        <v>0.634722222222222</v>
      </c>
      <c r="S800" s="14"/>
      <c r="T800" s="14"/>
      <c r="U800" s="14"/>
      <c r="V800" s="14"/>
      <c r="W800" s="10" t="s">
        <v>2086</v>
      </c>
      <c r="X800" s="15">
        <v>0.0</v>
      </c>
      <c r="Y800" s="15">
        <v>0.0</v>
      </c>
      <c r="Z800" s="15">
        <v>0.0</v>
      </c>
      <c r="AA800" s="10" t="s">
        <v>131</v>
      </c>
      <c r="AB800" s="10" t="s">
        <v>50</v>
      </c>
      <c r="AC800" s="10" t="s">
        <v>51</v>
      </c>
      <c r="AD800" s="10" t="s">
        <v>59</v>
      </c>
      <c r="AE800" s="10"/>
      <c r="AF800" s="8" t="s">
        <v>52</v>
      </c>
      <c r="AG800" s="10"/>
      <c r="AH800" s="16"/>
      <c r="AI800" s="17"/>
      <c r="AJ800" s="44"/>
      <c r="AK800" s="10"/>
    </row>
    <row r="801" ht="15.75" customHeight="1">
      <c r="A801" s="48">
        <v>45997.0</v>
      </c>
      <c r="B801" s="8" t="str">
        <f t="shared" si="1"/>
        <v>06 A 18</v>
      </c>
      <c r="C801" s="9" t="str">
        <f t="shared" si="2"/>
        <v>14:00 a 16:00</v>
      </c>
      <c r="D801" s="10" t="s">
        <v>1543</v>
      </c>
      <c r="E801" s="10" t="s">
        <v>1559</v>
      </c>
      <c r="F801" s="8">
        <v>4.0</v>
      </c>
      <c r="G801" s="10" t="s">
        <v>383</v>
      </c>
      <c r="H801" s="43">
        <v>925505.0</v>
      </c>
      <c r="I801" s="10">
        <v>4.6792124E7</v>
      </c>
      <c r="J801" s="10" t="s">
        <v>42</v>
      </c>
      <c r="K801" s="10" t="s">
        <v>43</v>
      </c>
      <c r="L801" s="8" t="s">
        <v>147</v>
      </c>
      <c r="M801" s="8"/>
      <c r="N801" s="10" t="s">
        <v>2087</v>
      </c>
      <c r="O801" s="47" t="s">
        <v>56</v>
      </c>
      <c r="P801" s="14">
        <v>0.641666666666667</v>
      </c>
      <c r="Q801" s="14">
        <v>0.66875</v>
      </c>
      <c r="R801" s="14">
        <v>0.641666666666667</v>
      </c>
      <c r="S801" s="14" t="s">
        <v>47</v>
      </c>
      <c r="T801" s="14" t="s">
        <v>47</v>
      </c>
      <c r="U801" s="14" t="s">
        <v>47</v>
      </c>
      <c r="V801" s="14" t="s">
        <v>47</v>
      </c>
      <c r="W801" s="10" t="s">
        <v>2088</v>
      </c>
      <c r="X801" s="15">
        <v>0.0</v>
      </c>
      <c r="Y801" s="15">
        <v>0.0</v>
      </c>
      <c r="Z801" s="15">
        <v>0.0</v>
      </c>
      <c r="AA801" s="10" t="s">
        <v>58</v>
      </c>
      <c r="AB801" s="10" t="s">
        <v>50</v>
      </c>
      <c r="AC801" s="10" t="s">
        <v>51</v>
      </c>
      <c r="AD801" s="10" t="s">
        <v>59</v>
      </c>
      <c r="AE801" s="10"/>
      <c r="AF801" s="8" t="s">
        <v>52</v>
      </c>
      <c r="AG801" s="10"/>
      <c r="AH801" s="16"/>
      <c r="AI801" s="17"/>
      <c r="AJ801" s="44"/>
      <c r="AK801" s="10"/>
    </row>
    <row r="802" ht="15.75" customHeight="1">
      <c r="A802" s="48">
        <v>45997.0</v>
      </c>
      <c r="B802" s="8" t="str">
        <f t="shared" si="1"/>
        <v>06 A 18</v>
      </c>
      <c r="C802" s="9" t="str">
        <f t="shared" si="2"/>
        <v>14:00 a 16:00</v>
      </c>
      <c r="D802" s="10" t="s">
        <v>1543</v>
      </c>
      <c r="E802" s="10" t="s">
        <v>436</v>
      </c>
      <c r="F802" s="8">
        <v>4.0</v>
      </c>
      <c r="G802" s="10" t="s">
        <v>479</v>
      </c>
      <c r="H802" s="43">
        <v>925444.0</v>
      </c>
      <c r="I802" s="10">
        <v>4.6792228E7</v>
      </c>
      <c r="J802" s="10" t="s">
        <v>42</v>
      </c>
      <c r="K802" s="10" t="s">
        <v>43</v>
      </c>
      <c r="L802" s="8" t="s">
        <v>285</v>
      </c>
      <c r="M802" s="8"/>
      <c r="N802" s="10" t="s">
        <v>2089</v>
      </c>
      <c r="O802" s="47" t="s">
        <v>191</v>
      </c>
      <c r="P802" s="14">
        <v>0.648611111111111</v>
      </c>
      <c r="Q802" s="14">
        <v>0.659027777777778</v>
      </c>
      <c r="R802" s="14">
        <v>0.651388888888889</v>
      </c>
      <c r="S802" s="14" t="s">
        <v>47</v>
      </c>
      <c r="T802" s="14" t="s">
        <v>47</v>
      </c>
      <c r="U802" s="14" t="s">
        <v>47</v>
      </c>
      <c r="V802" s="14" t="s">
        <v>47</v>
      </c>
      <c r="W802" s="10" t="s">
        <v>2090</v>
      </c>
      <c r="X802" s="15">
        <v>0.0</v>
      </c>
      <c r="Y802" s="15">
        <v>0.0</v>
      </c>
      <c r="Z802" s="15">
        <v>1.0</v>
      </c>
      <c r="AA802" s="10" t="s">
        <v>730</v>
      </c>
      <c r="AB802" s="10" t="s">
        <v>50</v>
      </c>
      <c r="AC802" s="10" t="s">
        <v>51</v>
      </c>
      <c r="AD802" s="10" t="s">
        <v>59</v>
      </c>
      <c r="AE802" s="10"/>
      <c r="AF802" s="8" t="s">
        <v>52</v>
      </c>
      <c r="AG802" s="10"/>
      <c r="AH802" s="16"/>
      <c r="AI802" s="17"/>
      <c r="AJ802" s="44"/>
      <c r="AK802" s="10"/>
    </row>
    <row r="803" ht="15.75" customHeight="1">
      <c r="A803" s="48">
        <v>45997.0</v>
      </c>
      <c r="B803" s="8" t="str">
        <f t="shared" si="1"/>
        <v>06 A 18</v>
      </c>
      <c r="C803" s="9" t="str">
        <f t="shared" si="2"/>
        <v>14:00 a 16:00</v>
      </c>
      <c r="D803" s="10" t="s">
        <v>1543</v>
      </c>
      <c r="E803" s="10" t="s">
        <v>430</v>
      </c>
      <c r="F803" s="8">
        <v>4.0</v>
      </c>
      <c r="G803" s="10" t="s">
        <v>1487</v>
      </c>
      <c r="H803" s="43">
        <v>927251.0</v>
      </c>
      <c r="I803" s="10">
        <v>4.679224E7</v>
      </c>
      <c r="J803" s="10" t="s">
        <v>86</v>
      </c>
      <c r="K803" s="10" t="s">
        <v>43</v>
      </c>
      <c r="L803" s="8" t="s">
        <v>106</v>
      </c>
      <c r="M803" s="8"/>
      <c r="N803" s="10" t="s">
        <v>2091</v>
      </c>
      <c r="O803" s="47" t="s">
        <v>113</v>
      </c>
      <c r="P803" s="14">
        <v>0.654861111111111</v>
      </c>
      <c r="Q803" s="14">
        <v>0.673611111111111</v>
      </c>
      <c r="R803" s="14">
        <v>0.654861111111111</v>
      </c>
      <c r="S803" s="14" t="s">
        <v>47</v>
      </c>
      <c r="T803" s="14" t="s">
        <v>47</v>
      </c>
      <c r="U803" s="14" t="s">
        <v>47</v>
      </c>
      <c r="V803" s="14" t="s">
        <v>47</v>
      </c>
      <c r="W803" s="10" t="s">
        <v>2092</v>
      </c>
      <c r="X803" s="15">
        <v>0.0</v>
      </c>
      <c r="Y803" s="15">
        <v>0.0</v>
      </c>
      <c r="Z803" s="15">
        <v>0.0</v>
      </c>
      <c r="AA803" s="10" t="s">
        <v>115</v>
      </c>
      <c r="AB803" s="10" t="s">
        <v>50</v>
      </c>
      <c r="AC803" s="10" t="s">
        <v>51</v>
      </c>
      <c r="AD803" s="10"/>
      <c r="AE803" s="10"/>
      <c r="AF803" s="8" t="s">
        <v>52</v>
      </c>
      <c r="AG803" s="10"/>
      <c r="AH803" s="16"/>
      <c r="AI803" s="17"/>
      <c r="AJ803" s="44"/>
      <c r="AK803" s="10"/>
    </row>
    <row r="804" ht="15.75" customHeight="1">
      <c r="A804" s="48">
        <v>45997.0</v>
      </c>
      <c r="B804" s="8" t="str">
        <f t="shared" si="1"/>
        <v>06 A 18</v>
      </c>
      <c r="C804" s="9" t="str">
        <f t="shared" si="2"/>
        <v>14:00 a 16:00</v>
      </c>
      <c r="D804" s="10" t="s">
        <v>1543</v>
      </c>
      <c r="E804" s="10" t="s">
        <v>1559</v>
      </c>
      <c r="F804" s="8">
        <v>4.0</v>
      </c>
      <c r="G804" s="10" t="s">
        <v>383</v>
      </c>
      <c r="H804" s="43">
        <v>925517.0</v>
      </c>
      <c r="I804" s="10">
        <v>4.6792303E7</v>
      </c>
      <c r="J804" s="10" t="s">
        <v>42</v>
      </c>
      <c r="K804" s="10" t="s">
        <v>43</v>
      </c>
      <c r="L804" s="8" t="s">
        <v>106</v>
      </c>
      <c r="M804" s="8"/>
      <c r="N804" s="10" t="s">
        <v>1573</v>
      </c>
      <c r="O804" s="47" t="s">
        <v>56</v>
      </c>
      <c r="P804" s="14">
        <v>0.636805555555556</v>
      </c>
      <c r="Q804" s="14">
        <v>0.655555555555556</v>
      </c>
      <c r="R804" s="14">
        <v>0.638888888888889</v>
      </c>
      <c r="S804" s="14" t="s">
        <v>47</v>
      </c>
      <c r="T804" s="14" t="s">
        <v>47</v>
      </c>
      <c r="U804" s="14" t="s">
        <v>47</v>
      </c>
      <c r="V804" s="14" t="s">
        <v>47</v>
      </c>
      <c r="W804" s="10" t="s">
        <v>2093</v>
      </c>
      <c r="X804" s="15">
        <v>0.0</v>
      </c>
      <c r="Y804" s="15">
        <v>0.0</v>
      </c>
      <c r="Z804" s="15">
        <v>0.0</v>
      </c>
      <c r="AA804" s="10" t="s">
        <v>58</v>
      </c>
      <c r="AB804" s="10" t="s">
        <v>50</v>
      </c>
      <c r="AC804" s="10" t="s">
        <v>71</v>
      </c>
      <c r="AD804" s="10"/>
      <c r="AE804" s="10"/>
      <c r="AF804" s="8" t="s">
        <v>52</v>
      </c>
      <c r="AG804" s="10"/>
      <c r="AH804" s="16"/>
      <c r="AI804" s="17"/>
      <c r="AJ804" s="44"/>
      <c r="AK804" s="10"/>
    </row>
    <row r="805" ht="15.75" customHeight="1">
      <c r="A805" s="48">
        <v>45997.0</v>
      </c>
      <c r="B805" s="8" t="str">
        <f t="shared" si="1"/>
        <v>06 A 18</v>
      </c>
      <c r="C805" s="9" t="str">
        <f t="shared" si="2"/>
        <v>14:00 a 16:00</v>
      </c>
      <c r="D805" s="10" t="s">
        <v>1543</v>
      </c>
      <c r="E805" s="10" t="s">
        <v>436</v>
      </c>
      <c r="F805" s="8">
        <v>4.0</v>
      </c>
      <c r="G805" s="10" t="s">
        <v>534</v>
      </c>
      <c r="H805" s="43">
        <v>925453.0</v>
      </c>
      <c r="I805" s="10">
        <v>4.6792311E7</v>
      </c>
      <c r="J805" s="10" t="s">
        <v>42</v>
      </c>
      <c r="K805" s="10" t="s">
        <v>43</v>
      </c>
      <c r="L805" s="8" t="s">
        <v>581</v>
      </c>
      <c r="M805" s="8"/>
      <c r="N805" s="10" t="s">
        <v>2094</v>
      </c>
      <c r="O805" s="47" t="s">
        <v>135</v>
      </c>
      <c r="P805" s="14">
        <v>0.65625</v>
      </c>
      <c r="Q805" s="14">
        <v>0.673611111111111</v>
      </c>
      <c r="R805" s="14">
        <v>0.657638888888889</v>
      </c>
      <c r="S805" s="14"/>
      <c r="T805" s="14">
        <v>0.661111111111111</v>
      </c>
      <c r="U805" s="14"/>
      <c r="V805" s="14"/>
      <c r="W805" s="10" t="s">
        <v>2095</v>
      </c>
      <c r="X805" s="15">
        <v>0.0</v>
      </c>
      <c r="Y805" s="15">
        <v>0.0</v>
      </c>
      <c r="Z805" s="15">
        <v>0.0</v>
      </c>
      <c r="AA805" s="10" t="s">
        <v>137</v>
      </c>
      <c r="AB805" s="10" t="s">
        <v>50</v>
      </c>
      <c r="AC805" s="10" t="s">
        <v>51</v>
      </c>
      <c r="AD805" s="10"/>
      <c r="AE805" s="10"/>
      <c r="AF805" s="8" t="s">
        <v>52</v>
      </c>
      <c r="AG805" s="10"/>
      <c r="AH805" s="16"/>
      <c r="AI805" s="17"/>
      <c r="AJ805" s="44"/>
      <c r="AK805" s="10"/>
    </row>
    <row r="806" ht="15.75" customHeight="1">
      <c r="A806" s="48">
        <v>45997.0</v>
      </c>
      <c r="B806" s="8" t="str">
        <f t="shared" si="1"/>
        <v>06 A 18</v>
      </c>
      <c r="C806" s="9" t="str">
        <f t="shared" si="2"/>
        <v>14:00 a 16:00</v>
      </c>
      <c r="D806" s="10" t="s">
        <v>1543</v>
      </c>
      <c r="E806" s="10" t="s">
        <v>1559</v>
      </c>
      <c r="F806" s="8">
        <v>4.0</v>
      </c>
      <c r="G806" s="10" t="s">
        <v>364</v>
      </c>
      <c r="H806" s="43">
        <v>925506.0</v>
      </c>
      <c r="I806" s="10">
        <v>4.6792392E7</v>
      </c>
      <c r="J806" s="10" t="s">
        <v>42</v>
      </c>
      <c r="K806" s="10" t="s">
        <v>43</v>
      </c>
      <c r="L806" s="8" t="s">
        <v>44</v>
      </c>
      <c r="M806" s="8"/>
      <c r="N806" s="10" t="s">
        <v>2014</v>
      </c>
      <c r="O806" s="47" t="s">
        <v>68</v>
      </c>
      <c r="P806" s="14">
        <v>0.6625</v>
      </c>
      <c r="Q806" s="14">
        <v>0.672222222222222</v>
      </c>
      <c r="R806" s="14">
        <v>0.670833333333333</v>
      </c>
      <c r="S806" s="14"/>
      <c r="T806" s="14"/>
      <c r="U806" s="14"/>
      <c r="V806" s="14"/>
      <c r="W806" s="10" t="s">
        <v>2096</v>
      </c>
      <c r="X806" s="15">
        <v>0.0</v>
      </c>
      <c r="Y806" s="15">
        <v>0.0</v>
      </c>
      <c r="Z806" s="15">
        <v>0.0</v>
      </c>
      <c r="AA806" s="10" t="s">
        <v>70</v>
      </c>
      <c r="AB806" s="10" t="s">
        <v>50</v>
      </c>
      <c r="AC806" s="10" t="s">
        <v>51</v>
      </c>
      <c r="AD806" s="10"/>
      <c r="AE806" s="10"/>
      <c r="AF806" s="8" t="s">
        <v>52</v>
      </c>
      <c r="AG806" s="10"/>
      <c r="AH806" s="16"/>
      <c r="AI806" s="17"/>
      <c r="AJ806" s="44"/>
      <c r="AK806" s="10"/>
    </row>
    <row r="807" ht="15.75" customHeight="1">
      <c r="A807" s="48">
        <v>45997.0</v>
      </c>
      <c r="B807" s="8" t="str">
        <f t="shared" si="1"/>
        <v>06 A 18</v>
      </c>
      <c r="C807" s="9" t="str">
        <f t="shared" si="2"/>
        <v>16:00 a 18:00</v>
      </c>
      <c r="D807" s="10" t="s">
        <v>1543</v>
      </c>
      <c r="E807" s="10" t="s">
        <v>1559</v>
      </c>
      <c r="F807" s="8">
        <v>4.0</v>
      </c>
      <c r="G807" s="10" t="s">
        <v>2097</v>
      </c>
      <c r="H807" s="43">
        <v>925514.0</v>
      </c>
      <c r="I807" s="10">
        <v>4.6792528E7</v>
      </c>
      <c r="J807" s="10" t="s">
        <v>42</v>
      </c>
      <c r="K807" s="10" t="s">
        <v>43</v>
      </c>
      <c r="L807" s="8" t="s">
        <v>147</v>
      </c>
      <c r="M807" s="8"/>
      <c r="N807" s="10" t="s">
        <v>2098</v>
      </c>
      <c r="O807" s="47" t="s">
        <v>591</v>
      </c>
      <c r="P807" s="14">
        <v>0.672916666666667</v>
      </c>
      <c r="Q807" s="14">
        <v>0.704166666666667</v>
      </c>
      <c r="R807" s="14">
        <v>0.674305555555556</v>
      </c>
      <c r="S807" s="14" t="s">
        <v>47</v>
      </c>
      <c r="T807" s="14" t="s">
        <v>47</v>
      </c>
      <c r="U807" s="14" t="s">
        <v>47</v>
      </c>
      <c r="V807" s="14" t="s">
        <v>47</v>
      </c>
      <c r="W807" s="10" t="s">
        <v>2099</v>
      </c>
      <c r="X807" s="15">
        <v>0.0</v>
      </c>
      <c r="Y807" s="15">
        <v>0.0</v>
      </c>
      <c r="Z807" s="15">
        <v>0.0</v>
      </c>
      <c r="AA807" s="10" t="s">
        <v>121</v>
      </c>
      <c r="AB807" s="10" t="s">
        <v>50</v>
      </c>
      <c r="AC807" s="10" t="s">
        <v>51</v>
      </c>
      <c r="AD807" s="10" t="s">
        <v>59</v>
      </c>
      <c r="AE807" s="10"/>
      <c r="AF807" s="8" t="s">
        <v>52</v>
      </c>
      <c r="AG807" s="10"/>
      <c r="AH807" s="16" t="s">
        <v>2001</v>
      </c>
      <c r="AI807" s="17"/>
      <c r="AJ807" s="44"/>
      <c r="AK807" s="10"/>
    </row>
    <row r="808" ht="15.75" customHeight="1">
      <c r="A808" s="48">
        <v>45997.0</v>
      </c>
      <c r="B808" s="8" t="str">
        <f t="shared" si="1"/>
        <v>06 A 18</v>
      </c>
      <c r="C808" s="9" t="str">
        <f t="shared" si="2"/>
        <v>16:00 a 18:00</v>
      </c>
      <c r="D808" s="10" t="s">
        <v>1543</v>
      </c>
      <c r="E808" s="10" t="s">
        <v>436</v>
      </c>
      <c r="F808" s="8">
        <v>4.0</v>
      </c>
      <c r="G808" s="10" t="s">
        <v>1165</v>
      </c>
      <c r="H808" s="43">
        <v>933500.0</v>
      </c>
      <c r="I808" s="10">
        <v>4.67927E7</v>
      </c>
      <c r="J808" s="10" t="s">
        <v>42</v>
      </c>
      <c r="K808" s="10" t="s">
        <v>43</v>
      </c>
      <c r="L808" s="8" t="s">
        <v>174</v>
      </c>
      <c r="M808" s="8"/>
      <c r="N808" s="10" t="s">
        <v>2100</v>
      </c>
      <c r="O808" s="47" t="s">
        <v>591</v>
      </c>
      <c r="P808" s="14">
        <v>0.688194444444444</v>
      </c>
      <c r="Q808" s="14">
        <v>0.742361111111111</v>
      </c>
      <c r="R808" s="14">
        <v>0.690972222222222</v>
      </c>
      <c r="S808" s="14">
        <v>0.693055555555556</v>
      </c>
      <c r="T808" s="14" t="s">
        <v>47</v>
      </c>
      <c r="U808" s="14" t="s">
        <v>47</v>
      </c>
      <c r="V808" s="14" t="s">
        <v>47</v>
      </c>
      <c r="W808" s="10" t="s">
        <v>2101</v>
      </c>
      <c r="X808" s="15">
        <v>0.0</v>
      </c>
      <c r="Y808" s="15">
        <v>0.0</v>
      </c>
      <c r="Z808" s="15">
        <v>0.0</v>
      </c>
      <c r="AA808" s="10" t="s">
        <v>121</v>
      </c>
      <c r="AB808" s="10" t="s">
        <v>50</v>
      </c>
      <c r="AC808" s="10" t="s">
        <v>51</v>
      </c>
      <c r="AD808" s="10" t="s">
        <v>59</v>
      </c>
      <c r="AE808" s="10"/>
      <c r="AF808" s="8" t="s">
        <v>52</v>
      </c>
      <c r="AG808" s="10"/>
      <c r="AH808" s="16"/>
      <c r="AI808" s="17"/>
      <c r="AJ808" s="44"/>
      <c r="AK808" s="10"/>
    </row>
    <row r="809" ht="15.75" customHeight="1">
      <c r="A809" s="48">
        <v>45997.0</v>
      </c>
      <c r="B809" s="8" t="str">
        <f t="shared" si="1"/>
        <v>06 A 18</v>
      </c>
      <c r="C809" s="9" t="str">
        <f t="shared" si="2"/>
        <v>16:00 a 18:00</v>
      </c>
      <c r="D809" s="10" t="s">
        <v>1543</v>
      </c>
      <c r="E809" s="10" t="s">
        <v>430</v>
      </c>
      <c r="F809" s="8">
        <v>4.0</v>
      </c>
      <c r="G809" s="10" t="s">
        <v>1218</v>
      </c>
      <c r="H809" s="43">
        <v>927177.0</v>
      </c>
      <c r="I809" s="10">
        <v>4.6792765E7</v>
      </c>
      <c r="J809" s="10" t="s">
        <v>86</v>
      </c>
      <c r="K809" s="10" t="s">
        <v>43</v>
      </c>
      <c r="L809" s="8" t="s">
        <v>44</v>
      </c>
      <c r="M809" s="8"/>
      <c r="N809" s="10" t="s">
        <v>2102</v>
      </c>
      <c r="O809" s="47" t="s">
        <v>113</v>
      </c>
      <c r="P809" s="14">
        <v>0.703472222222222</v>
      </c>
      <c r="Q809" s="14">
        <v>0.727777777777778</v>
      </c>
      <c r="R809" s="14">
        <v>0.711805555555556</v>
      </c>
      <c r="S809" s="14" t="s">
        <v>47</v>
      </c>
      <c r="T809" s="14" t="s">
        <v>47</v>
      </c>
      <c r="U809" s="14" t="s">
        <v>47</v>
      </c>
      <c r="V809" s="14" t="s">
        <v>47</v>
      </c>
      <c r="W809" s="10" t="s">
        <v>2103</v>
      </c>
      <c r="X809" s="15">
        <v>0.0</v>
      </c>
      <c r="Y809" s="15">
        <v>0.0</v>
      </c>
      <c r="Z809" s="15">
        <v>0.0</v>
      </c>
      <c r="AA809" s="10" t="s">
        <v>321</v>
      </c>
      <c r="AB809" s="10" t="s">
        <v>50</v>
      </c>
      <c r="AC809" s="10" t="s">
        <v>51</v>
      </c>
      <c r="AD809" s="10"/>
      <c r="AE809" s="10"/>
      <c r="AF809" s="8" t="s">
        <v>52</v>
      </c>
      <c r="AG809" s="10"/>
      <c r="AH809" s="16"/>
      <c r="AI809" s="17"/>
      <c r="AJ809" s="44"/>
      <c r="AK809" s="10"/>
    </row>
    <row r="810" ht="15.75" customHeight="1">
      <c r="A810" s="48">
        <v>45997.0</v>
      </c>
      <c r="B810" s="8" t="str">
        <f t="shared" si="1"/>
        <v>06 A 18</v>
      </c>
      <c r="C810" s="9" t="str">
        <f t="shared" si="2"/>
        <v>16:00 a 18:00</v>
      </c>
      <c r="D810" s="10" t="s">
        <v>1543</v>
      </c>
      <c r="E810" s="10" t="s">
        <v>436</v>
      </c>
      <c r="F810" s="8">
        <v>4.0</v>
      </c>
      <c r="G810" s="10" t="s">
        <v>2104</v>
      </c>
      <c r="H810" s="43">
        <v>925487.0</v>
      </c>
      <c r="I810" s="10">
        <v>4.6792775E7</v>
      </c>
      <c r="J810" s="10" t="s">
        <v>181</v>
      </c>
      <c r="K810" s="10" t="s">
        <v>87</v>
      </c>
      <c r="L810" s="8"/>
      <c r="M810" s="8"/>
      <c r="N810" s="10" t="s">
        <v>230</v>
      </c>
      <c r="O810" s="47" t="s">
        <v>101</v>
      </c>
      <c r="P810" s="14">
        <v>0.693055555555556</v>
      </c>
      <c r="Q810" s="14">
        <v>0.703472222222222</v>
      </c>
      <c r="R810" s="14">
        <v>0.695138888888889</v>
      </c>
      <c r="S810" s="14" t="s">
        <v>47</v>
      </c>
      <c r="T810" s="14" t="s">
        <v>47</v>
      </c>
      <c r="U810" s="14" t="s">
        <v>47</v>
      </c>
      <c r="V810" s="14" t="s">
        <v>47</v>
      </c>
      <c r="W810" s="10" t="s">
        <v>2105</v>
      </c>
      <c r="X810" s="15">
        <v>0.0</v>
      </c>
      <c r="Y810" s="15">
        <v>0.0</v>
      </c>
      <c r="Z810" s="15">
        <v>0.0</v>
      </c>
      <c r="AA810" s="10" t="s">
        <v>103</v>
      </c>
      <c r="AB810" s="10" t="s">
        <v>50</v>
      </c>
      <c r="AC810" s="10" t="s">
        <v>71</v>
      </c>
      <c r="AD810" s="10"/>
      <c r="AE810" s="10"/>
      <c r="AF810" s="8" t="s">
        <v>52</v>
      </c>
      <c r="AG810" s="10"/>
      <c r="AH810" s="16"/>
      <c r="AI810" s="17"/>
      <c r="AJ810" s="44"/>
      <c r="AK810" s="10"/>
    </row>
    <row r="811" ht="15.75" customHeight="1">
      <c r="A811" s="48">
        <v>45997.0</v>
      </c>
      <c r="B811" s="8" t="str">
        <f t="shared" si="1"/>
        <v>06 A 18</v>
      </c>
      <c r="C811" s="9" t="str">
        <f t="shared" si="2"/>
        <v>16:00 a 18:00</v>
      </c>
      <c r="D811" s="10" t="s">
        <v>1543</v>
      </c>
      <c r="E811" s="10" t="s">
        <v>436</v>
      </c>
      <c r="F811" s="8">
        <v>4.0</v>
      </c>
      <c r="G811" s="10" t="s">
        <v>1496</v>
      </c>
      <c r="H811" s="43">
        <v>927256.0</v>
      </c>
      <c r="I811" s="10">
        <v>4.6792865E7</v>
      </c>
      <c r="J811" s="10" t="s">
        <v>42</v>
      </c>
      <c r="K811" s="10" t="s">
        <v>43</v>
      </c>
      <c r="L811" s="8" t="s">
        <v>44</v>
      </c>
      <c r="M811" s="8"/>
      <c r="N811" s="10" t="s">
        <v>2106</v>
      </c>
      <c r="O811" s="47" t="s">
        <v>191</v>
      </c>
      <c r="P811" s="14">
        <v>0.702083333333333</v>
      </c>
      <c r="Q811" s="14">
        <v>0.729861111111111</v>
      </c>
      <c r="R811" s="14">
        <v>0.710416666666667</v>
      </c>
      <c r="S811" s="14" t="s">
        <v>47</v>
      </c>
      <c r="T811" s="14" t="s">
        <v>47</v>
      </c>
      <c r="U811" s="14" t="s">
        <v>47</v>
      </c>
      <c r="V811" s="14" t="s">
        <v>47</v>
      </c>
      <c r="W811" s="10" t="s">
        <v>2107</v>
      </c>
      <c r="X811" s="15">
        <v>0.0</v>
      </c>
      <c r="Y811" s="15">
        <v>0.0</v>
      </c>
      <c r="Z811" s="15">
        <v>0.0</v>
      </c>
      <c r="AA811" s="10" t="s">
        <v>730</v>
      </c>
      <c r="AB811" s="10" t="s">
        <v>50</v>
      </c>
      <c r="AC811" s="10" t="s">
        <v>51</v>
      </c>
      <c r="AD811" s="10" t="s">
        <v>59</v>
      </c>
      <c r="AE811" s="10"/>
      <c r="AF811" s="8" t="s">
        <v>52</v>
      </c>
      <c r="AG811" s="10"/>
      <c r="AH811" s="16"/>
      <c r="AI811" s="17"/>
      <c r="AJ811" s="44"/>
      <c r="AK811" s="10"/>
    </row>
    <row r="812" ht="15.75" customHeight="1">
      <c r="A812" s="48">
        <v>45997.0</v>
      </c>
      <c r="B812" s="8" t="str">
        <f t="shared" si="1"/>
        <v>06 A 18</v>
      </c>
      <c r="C812" s="9" t="str">
        <f t="shared" si="2"/>
        <v>16:00 a 18:00</v>
      </c>
      <c r="D812" s="10" t="s">
        <v>1543</v>
      </c>
      <c r="E812" s="10" t="s">
        <v>1556</v>
      </c>
      <c r="F812" s="8">
        <v>4.0</v>
      </c>
      <c r="G812" s="10" t="s">
        <v>1240</v>
      </c>
      <c r="H812" s="43">
        <v>925518.0</v>
      </c>
      <c r="I812" s="10">
        <v>4.6792896E7</v>
      </c>
      <c r="J812" s="10" t="s">
        <v>42</v>
      </c>
      <c r="K812" s="10" t="s">
        <v>43</v>
      </c>
      <c r="L812" s="8" t="s">
        <v>285</v>
      </c>
      <c r="M812" s="8"/>
      <c r="N812" s="10" t="s">
        <v>400</v>
      </c>
      <c r="O812" s="47" t="s">
        <v>56</v>
      </c>
      <c r="P812" s="14">
        <v>0.711111111111111</v>
      </c>
      <c r="Q812" s="14">
        <v>0.718055555555556</v>
      </c>
      <c r="R812" s="14">
        <v>0.711111111111111</v>
      </c>
      <c r="S812" s="14"/>
      <c r="T812" s="14" t="s">
        <v>47</v>
      </c>
      <c r="U812" s="14" t="s">
        <v>47</v>
      </c>
      <c r="V812" s="14" t="s">
        <v>47</v>
      </c>
      <c r="W812" s="10" t="s">
        <v>2108</v>
      </c>
      <c r="X812" s="15">
        <v>0.0</v>
      </c>
      <c r="Y812" s="15">
        <v>0.0</v>
      </c>
      <c r="Z812" s="15">
        <v>0.0</v>
      </c>
      <c r="AA812" s="10" t="s">
        <v>58</v>
      </c>
      <c r="AB812" s="10" t="s">
        <v>50</v>
      </c>
      <c r="AC812" s="10" t="s">
        <v>51</v>
      </c>
      <c r="AD812" s="10" t="s">
        <v>59</v>
      </c>
      <c r="AE812" s="10"/>
      <c r="AF812" s="8" t="s">
        <v>52</v>
      </c>
      <c r="AG812" s="10"/>
      <c r="AH812" s="16"/>
      <c r="AI812" s="17"/>
      <c r="AJ812" s="44"/>
      <c r="AK812" s="10"/>
    </row>
    <row r="813" ht="15.75" customHeight="1">
      <c r="A813" s="48">
        <v>45997.0</v>
      </c>
      <c r="B813" s="8" t="str">
        <f t="shared" si="1"/>
        <v>06 A 18</v>
      </c>
      <c r="C813" s="9" t="str">
        <f t="shared" si="2"/>
        <v>16:00 a 18:00</v>
      </c>
      <c r="D813" s="10" t="s">
        <v>1543</v>
      </c>
      <c r="E813" s="10" t="s">
        <v>430</v>
      </c>
      <c r="F813" s="8">
        <v>4.0</v>
      </c>
      <c r="G813" s="10" t="s">
        <v>519</v>
      </c>
      <c r="H813" s="43">
        <v>925828.0</v>
      </c>
      <c r="I813" s="10">
        <v>4.6793041E7</v>
      </c>
      <c r="J813" s="10" t="s">
        <v>86</v>
      </c>
      <c r="K813" s="10" t="s">
        <v>43</v>
      </c>
      <c r="L813" s="8" t="s">
        <v>44</v>
      </c>
      <c r="M813" s="8"/>
      <c r="N813" s="10" t="s">
        <v>2109</v>
      </c>
      <c r="O813" s="47" t="s">
        <v>89</v>
      </c>
      <c r="P813" s="14">
        <v>0.727777777777778</v>
      </c>
      <c r="Q813" s="14">
        <v>0.729166666666667</v>
      </c>
      <c r="R813" s="14"/>
      <c r="S813" s="14" t="s">
        <v>47</v>
      </c>
      <c r="T813" s="14" t="s">
        <v>47</v>
      </c>
      <c r="U813" s="14" t="s">
        <v>47</v>
      </c>
      <c r="V813" s="14" t="s">
        <v>47</v>
      </c>
      <c r="W813" s="10" t="s">
        <v>2110</v>
      </c>
      <c r="X813" s="15">
        <v>0.0</v>
      </c>
      <c r="Y813" s="15">
        <v>0.0</v>
      </c>
      <c r="Z813" s="15">
        <v>0.0</v>
      </c>
      <c r="AA813" s="10" t="s">
        <v>91</v>
      </c>
      <c r="AB813" s="10" t="s">
        <v>50</v>
      </c>
      <c r="AC813" s="10" t="s">
        <v>51</v>
      </c>
      <c r="AD813" s="10"/>
      <c r="AE813" s="10"/>
      <c r="AF813" s="8" t="s">
        <v>52</v>
      </c>
      <c r="AG813" s="10"/>
      <c r="AH813" s="16"/>
      <c r="AI813" s="17"/>
      <c r="AJ813" s="44"/>
      <c r="AK813" s="10"/>
    </row>
    <row r="814" ht="15.75" customHeight="1">
      <c r="A814" s="48">
        <v>45997.0</v>
      </c>
      <c r="B814" s="8" t="str">
        <f t="shared" si="1"/>
        <v>06 A 18</v>
      </c>
      <c r="C814" s="9" t="str">
        <f t="shared" si="2"/>
        <v>16:00 a 18:00</v>
      </c>
      <c r="D814" s="10" t="s">
        <v>1543</v>
      </c>
      <c r="E814" s="10" t="s">
        <v>1559</v>
      </c>
      <c r="F814" s="8">
        <v>4.0</v>
      </c>
      <c r="G814" s="10" t="s">
        <v>537</v>
      </c>
      <c r="H814" s="43">
        <v>925566.0</v>
      </c>
      <c r="I814" s="10">
        <v>4.6793136E7</v>
      </c>
      <c r="J814" s="10" t="s">
        <v>42</v>
      </c>
      <c r="K814" s="10" t="s">
        <v>43</v>
      </c>
      <c r="L814" s="8" t="s">
        <v>106</v>
      </c>
      <c r="M814" s="8"/>
      <c r="N814" s="10" t="s">
        <v>2111</v>
      </c>
      <c r="O814" s="47" t="s">
        <v>113</v>
      </c>
      <c r="P814" s="14">
        <v>0.724305555555556</v>
      </c>
      <c r="Q814" s="14">
        <v>0.733333333333333</v>
      </c>
      <c r="R814" s="14">
        <v>0.73125</v>
      </c>
      <c r="S814" s="14" t="s">
        <v>47</v>
      </c>
      <c r="T814" s="14" t="s">
        <v>47</v>
      </c>
      <c r="U814" s="14" t="s">
        <v>47</v>
      </c>
      <c r="V814" s="14" t="s">
        <v>47</v>
      </c>
      <c r="W814" s="10" t="s">
        <v>2112</v>
      </c>
      <c r="X814" s="15">
        <v>0.0</v>
      </c>
      <c r="Y814" s="15">
        <v>0.0</v>
      </c>
      <c r="Z814" s="15">
        <v>0.0</v>
      </c>
      <c r="AA814" s="10" t="s">
        <v>226</v>
      </c>
      <c r="AB814" s="10" t="s">
        <v>50</v>
      </c>
      <c r="AC814" s="10" t="s">
        <v>51</v>
      </c>
      <c r="AD814" s="10" t="s">
        <v>59</v>
      </c>
      <c r="AE814" s="10"/>
      <c r="AF814" s="8" t="s">
        <v>52</v>
      </c>
      <c r="AG814" s="10"/>
      <c r="AH814" s="16"/>
      <c r="AI814" s="17"/>
      <c r="AJ814" s="44"/>
      <c r="AK814" s="10"/>
    </row>
    <row r="815" ht="15.75" customHeight="1">
      <c r="A815" s="48">
        <v>45997.0</v>
      </c>
      <c r="B815" s="8" t="str">
        <f t="shared" si="1"/>
        <v>06 A 18</v>
      </c>
      <c r="C815" s="9" t="str">
        <f t="shared" si="2"/>
        <v>16:00 a 18:00</v>
      </c>
      <c r="D815" s="10" t="s">
        <v>1543</v>
      </c>
      <c r="E815" s="10" t="s">
        <v>436</v>
      </c>
      <c r="F815" s="8">
        <v>4.0</v>
      </c>
      <c r="G815" s="10" t="s">
        <v>402</v>
      </c>
      <c r="H815" s="43">
        <v>933506.0</v>
      </c>
      <c r="I815" s="10">
        <v>4.6793143E7</v>
      </c>
      <c r="J815" s="10" t="s">
        <v>181</v>
      </c>
      <c r="K815" s="10" t="s">
        <v>98</v>
      </c>
      <c r="L815" s="8"/>
      <c r="M815" s="8"/>
      <c r="N815" s="10" t="s">
        <v>2113</v>
      </c>
      <c r="O815" s="47" t="s">
        <v>101</v>
      </c>
      <c r="P815" s="14">
        <v>0.725694444444445</v>
      </c>
      <c r="Q815" s="14">
        <v>0.736111111111111</v>
      </c>
      <c r="R815" s="14">
        <v>0.727777777777778</v>
      </c>
      <c r="S815" s="14" t="s">
        <v>47</v>
      </c>
      <c r="T815" s="14" t="s">
        <v>47</v>
      </c>
      <c r="U815" s="14" t="s">
        <v>47</v>
      </c>
      <c r="V815" s="14" t="s">
        <v>47</v>
      </c>
      <c r="W815" s="10" t="s">
        <v>2114</v>
      </c>
      <c r="X815" s="15">
        <v>0.0</v>
      </c>
      <c r="Y815" s="15">
        <v>0.0</v>
      </c>
      <c r="Z815" s="15">
        <v>0.0</v>
      </c>
      <c r="AA815" s="10" t="s">
        <v>103</v>
      </c>
      <c r="AB815" s="10" t="s">
        <v>50</v>
      </c>
      <c r="AC815" s="10" t="s">
        <v>71</v>
      </c>
      <c r="AD815" s="10"/>
      <c r="AE815" s="10"/>
      <c r="AF815" s="8" t="s">
        <v>52</v>
      </c>
      <c r="AG815" s="10"/>
      <c r="AH815" s="16" t="s">
        <v>2115</v>
      </c>
      <c r="AI815" s="17"/>
      <c r="AJ815" s="44"/>
      <c r="AK815" s="10"/>
    </row>
    <row r="816" ht="15.75" customHeight="1">
      <c r="A816" s="48">
        <v>45997.0</v>
      </c>
      <c r="B816" s="8" t="str">
        <f t="shared" si="1"/>
        <v>06 A 18</v>
      </c>
      <c r="C816" s="9" t="str">
        <f t="shared" si="2"/>
        <v>16:00 a 18:00</v>
      </c>
      <c r="D816" s="10" t="s">
        <v>1543</v>
      </c>
      <c r="E816" s="10" t="s">
        <v>84</v>
      </c>
      <c r="F816" s="8">
        <v>4.0</v>
      </c>
      <c r="G816" s="10" t="s">
        <v>519</v>
      </c>
      <c r="H816" s="43">
        <v>925829.0</v>
      </c>
      <c r="I816" s="10">
        <v>4.6793282E7</v>
      </c>
      <c r="J816" s="10" t="s">
        <v>86</v>
      </c>
      <c r="K816" s="10" t="s">
        <v>43</v>
      </c>
      <c r="L816" s="8" t="s">
        <v>512</v>
      </c>
      <c r="M816" s="8" t="s">
        <v>44</v>
      </c>
      <c r="N816" s="10" t="s">
        <v>2116</v>
      </c>
      <c r="O816" s="47" t="s">
        <v>89</v>
      </c>
      <c r="P816" s="14">
        <v>0.739583333333333</v>
      </c>
      <c r="Q816" s="14">
        <v>0.842361111111111</v>
      </c>
      <c r="R816" s="14">
        <v>0.739583333333333</v>
      </c>
      <c r="S816" s="14" t="s">
        <v>47</v>
      </c>
      <c r="T816" s="14" t="s">
        <v>47</v>
      </c>
      <c r="U816" s="14" t="s">
        <v>47</v>
      </c>
      <c r="V816" s="14" t="s">
        <v>47</v>
      </c>
      <c r="W816" s="10" t="s">
        <v>2117</v>
      </c>
      <c r="X816" s="15">
        <v>0.0</v>
      </c>
      <c r="Y816" s="15">
        <v>1.0</v>
      </c>
      <c r="Z816" s="15">
        <v>0.0</v>
      </c>
      <c r="AA816" s="10" t="s">
        <v>91</v>
      </c>
      <c r="AB816" s="10" t="s">
        <v>50</v>
      </c>
      <c r="AC816" s="10" t="s">
        <v>51</v>
      </c>
      <c r="AD816" s="10"/>
      <c r="AE816" s="10" t="s">
        <v>116</v>
      </c>
      <c r="AF816" s="8" t="s">
        <v>177</v>
      </c>
      <c r="AG816" s="10"/>
      <c r="AH816" s="16"/>
      <c r="AI816" s="17"/>
      <c r="AJ816" s="44"/>
      <c r="AK816" s="10"/>
    </row>
    <row r="817" ht="15.75" customHeight="1">
      <c r="A817" s="48">
        <v>45997.0</v>
      </c>
      <c r="B817" s="8" t="str">
        <f t="shared" si="1"/>
        <v>06 A 18</v>
      </c>
      <c r="C817" s="9" t="str">
        <f t="shared" si="2"/>
        <v>16:00 a 18:00</v>
      </c>
      <c r="D817" s="10" t="s">
        <v>1543</v>
      </c>
      <c r="E817" s="10" t="s">
        <v>436</v>
      </c>
      <c r="F817" s="8">
        <v>4.0</v>
      </c>
      <c r="G817" s="10" t="s">
        <v>402</v>
      </c>
      <c r="H817" s="43">
        <v>925813.0</v>
      </c>
      <c r="I817" s="10">
        <v>4.6793356E7</v>
      </c>
      <c r="J817" s="10" t="s">
        <v>181</v>
      </c>
      <c r="K817" s="10" t="s">
        <v>87</v>
      </c>
      <c r="L817" s="8"/>
      <c r="M817" s="8" t="s">
        <v>1996</v>
      </c>
      <c r="N817" s="10" t="s">
        <v>2118</v>
      </c>
      <c r="O817" s="47" t="s">
        <v>101</v>
      </c>
      <c r="P817" s="14">
        <v>0.74375</v>
      </c>
      <c r="Q817" s="14">
        <v>0.779861111111111</v>
      </c>
      <c r="R817" s="14">
        <v>0.745138888888889</v>
      </c>
      <c r="S817" s="14" t="s">
        <v>47</v>
      </c>
      <c r="T817" s="14" t="s">
        <v>47</v>
      </c>
      <c r="U817" s="14" t="s">
        <v>47</v>
      </c>
      <c r="V817" s="14" t="s">
        <v>47</v>
      </c>
      <c r="W817" s="10" t="s">
        <v>2119</v>
      </c>
      <c r="X817" s="15">
        <v>0.0</v>
      </c>
      <c r="Y817" s="15">
        <v>2.0</v>
      </c>
      <c r="Z817" s="15">
        <v>0.0</v>
      </c>
      <c r="AA817" s="10" t="s">
        <v>103</v>
      </c>
      <c r="AB817" s="10" t="s">
        <v>50</v>
      </c>
      <c r="AC817" s="10" t="s">
        <v>51</v>
      </c>
      <c r="AD817" s="10"/>
      <c r="AE817" s="10" t="s">
        <v>2120</v>
      </c>
      <c r="AF817" s="8" t="s">
        <v>73</v>
      </c>
      <c r="AG817" s="10" t="s">
        <v>52</v>
      </c>
      <c r="AH817" s="16"/>
      <c r="AI817" s="17"/>
      <c r="AJ817" s="44"/>
      <c r="AK817" s="10"/>
    </row>
    <row r="818" ht="15.75" customHeight="1">
      <c r="A818" s="48">
        <v>45997.0</v>
      </c>
      <c r="B818" s="8" t="str">
        <f t="shared" si="1"/>
        <v>06 A 18</v>
      </c>
      <c r="C818" s="9" t="str">
        <f t="shared" si="2"/>
        <v>16:00 a 18:00</v>
      </c>
      <c r="D818" s="10" t="s">
        <v>1543</v>
      </c>
      <c r="E818" s="10" t="s">
        <v>117</v>
      </c>
      <c r="F818" s="8">
        <v>4.0</v>
      </c>
      <c r="G818" s="10" t="s">
        <v>335</v>
      </c>
      <c r="H818" s="43">
        <v>926057.0</v>
      </c>
      <c r="I818" s="10">
        <v>4.6793375E7</v>
      </c>
      <c r="J818" s="10" t="s">
        <v>152</v>
      </c>
      <c r="K818" s="10" t="s">
        <v>43</v>
      </c>
      <c r="L818" s="8" t="s">
        <v>174</v>
      </c>
      <c r="M818" s="8" t="s">
        <v>118</v>
      </c>
      <c r="N818" s="10" t="s">
        <v>2121</v>
      </c>
      <c r="O818" s="47" t="s">
        <v>1281</v>
      </c>
      <c r="P818" s="14">
        <v>0.74375</v>
      </c>
      <c r="Q818" s="14">
        <v>0.876388888888889</v>
      </c>
      <c r="R818" s="14">
        <v>0.745833333333333</v>
      </c>
      <c r="S818" s="14">
        <v>0.753472222222222</v>
      </c>
      <c r="T818" s="14" t="s">
        <v>47</v>
      </c>
      <c r="U818" s="14" t="s">
        <v>47</v>
      </c>
      <c r="V818" s="14" t="s">
        <v>47</v>
      </c>
      <c r="W818" s="10" t="s">
        <v>2122</v>
      </c>
      <c r="X818" s="15">
        <v>0.0</v>
      </c>
      <c r="Y818" s="15">
        <v>1.0</v>
      </c>
      <c r="Z818" s="15">
        <v>0.0</v>
      </c>
      <c r="AA818" s="10" t="s">
        <v>279</v>
      </c>
      <c r="AB818" s="10" t="s">
        <v>50</v>
      </c>
      <c r="AC818" s="10" t="s">
        <v>330</v>
      </c>
      <c r="AD818" s="10"/>
      <c r="AE818" s="10"/>
      <c r="AF818" s="8" t="s">
        <v>177</v>
      </c>
      <c r="AG818" s="10"/>
      <c r="AH818" s="16"/>
      <c r="AI818" s="17"/>
      <c r="AJ818" s="44"/>
      <c r="AK818" s="10"/>
    </row>
    <row r="819" ht="15.75" customHeight="1">
      <c r="A819" s="48">
        <v>45997.0</v>
      </c>
      <c r="B819" s="8" t="str">
        <f t="shared" si="1"/>
        <v>06 A 18</v>
      </c>
      <c r="C819" s="9" t="str">
        <f t="shared" si="2"/>
        <v>16:00 a 18:00</v>
      </c>
      <c r="D819" s="10" t="s">
        <v>1543</v>
      </c>
      <c r="E819" s="10" t="s">
        <v>117</v>
      </c>
      <c r="F819" s="8">
        <v>4.0</v>
      </c>
      <c r="G819" s="10" t="s">
        <v>442</v>
      </c>
      <c r="H819" s="43">
        <v>925823.0</v>
      </c>
      <c r="I819" s="10">
        <v>4.679338E7</v>
      </c>
      <c r="J819" s="10" t="s">
        <v>152</v>
      </c>
      <c r="K819" s="10" t="s">
        <v>43</v>
      </c>
      <c r="L819" s="8" t="s">
        <v>174</v>
      </c>
      <c r="M819" s="8" t="s">
        <v>118</v>
      </c>
      <c r="N819" s="10" t="s">
        <v>2123</v>
      </c>
      <c r="O819" s="47" t="s">
        <v>313</v>
      </c>
      <c r="P819" s="14">
        <v>0.748611111111111</v>
      </c>
      <c r="Q819" s="14">
        <v>0.792361111111111</v>
      </c>
      <c r="R819" s="14">
        <v>0.748611111111111</v>
      </c>
      <c r="S819" s="14">
        <v>0.7625</v>
      </c>
      <c r="T819" s="14" t="s">
        <v>47</v>
      </c>
      <c r="U819" s="14" t="s">
        <v>47</v>
      </c>
      <c r="V819" s="14" t="s">
        <v>47</v>
      </c>
      <c r="W819" s="10" t="s">
        <v>2124</v>
      </c>
      <c r="X819" s="15">
        <v>0.0</v>
      </c>
      <c r="Y819" s="15">
        <v>1.0</v>
      </c>
      <c r="Z819" s="15">
        <v>0.0</v>
      </c>
      <c r="AA819" s="10" t="s">
        <v>549</v>
      </c>
      <c r="AB819" s="10" t="s">
        <v>50</v>
      </c>
      <c r="AC819" s="10" t="s">
        <v>51</v>
      </c>
      <c r="AD819" s="10"/>
      <c r="AE819" s="10"/>
      <c r="AF819" s="8" t="s">
        <v>177</v>
      </c>
      <c r="AG819" s="10"/>
      <c r="AH819" s="16"/>
      <c r="AI819" s="17"/>
      <c r="AJ819" s="44"/>
      <c r="AK819" s="10"/>
    </row>
    <row r="820" ht="15.75" customHeight="1">
      <c r="A820" s="48">
        <v>45997.0</v>
      </c>
      <c r="B820" s="8" t="str">
        <f t="shared" si="1"/>
        <v>18 A 06</v>
      </c>
      <c r="C820" s="9" t="str">
        <f t="shared" si="2"/>
        <v>18:00 a 20:00</v>
      </c>
      <c r="D820" s="10" t="s">
        <v>39</v>
      </c>
      <c r="E820" s="10" t="s">
        <v>150</v>
      </c>
      <c r="F820" s="8">
        <v>3.0</v>
      </c>
      <c r="G820" s="10" t="s">
        <v>361</v>
      </c>
      <c r="H820" s="43">
        <v>925815.0</v>
      </c>
      <c r="I820" s="10">
        <v>4.6793453E7</v>
      </c>
      <c r="J820" s="10" t="s">
        <v>42</v>
      </c>
      <c r="K820" s="10" t="s">
        <v>832</v>
      </c>
      <c r="L820" s="8"/>
      <c r="M820" s="8"/>
      <c r="N820" s="10" t="s">
        <v>2125</v>
      </c>
      <c r="O820" s="47" t="s">
        <v>472</v>
      </c>
      <c r="P820" s="14">
        <v>0.784722222222222</v>
      </c>
      <c r="Q820" s="14">
        <v>0.822222222222222</v>
      </c>
      <c r="R820" s="14">
        <v>0.784722222222222</v>
      </c>
      <c r="S820" s="14" t="s">
        <v>47</v>
      </c>
      <c r="T820" s="14" t="s">
        <v>47</v>
      </c>
      <c r="U820" s="14" t="s">
        <v>47</v>
      </c>
      <c r="V820" s="14" t="s">
        <v>47</v>
      </c>
      <c r="W820" s="10" t="s">
        <v>2126</v>
      </c>
      <c r="X820" s="15">
        <v>0.0</v>
      </c>
      <c r="Y820" s="15">
        <v>0.0</v>
      </c>
      <c r="Z820" s="15">
        <v>0.0</v>
      </c>
      <c r="AA820" s="10" t="s">
        <v>270</v>
      </c>
      <c r="AB820" s="10" t="s">
        <v>50</v>
      </c>
      <c r="AC820" s="10" t="s">
        <v>51</v>
      </c>
      <c r="AD820" s="10" t="s">
        <v>59</v>
      </c>
      <c r="AE820" s="10"/>
      <c r="AF820" s="8" t="s">
        <v>52</v>
      </c>
      <c r="AG820" s="10"/>
      <c r="AH820" s="16"/>
      <c r="AI820" s="17"/>
      <c r="AJ820" s="44"/>
      <c r="AK820" s="10"/>
    </row>
    <row r="821" ht="15.75" customHeight="1">
      <c r="A821" s="48">
        <v>45997.0</v>
      </c>
      <c r="B821" s="8" t="str">
        <f t="shared" si="1"/>
        <v>18 A 06</v>
      </c>
      <c r="C821" s="9" t="str">
        <f t="shared" si="2"/>
        <v>18:00 a 20:00</v>
      </c>
      <c r="D821" s="10" t="s">
        <v>39</v>
      </c>
      <c r="E821" s="10" t="s">
        <v>117</v>
      </c>
      <c r="F821" s="8">
        <v>3.0</v>
      </c>
      <c r="G821" s="10" t="s">
        <v>492</v>
      </c>
      <c r="H821" s="43">
        <v>925821.0</v>
      </c>
      <c r="I821" s="10">
        <v>4.6793488E7</v>
      </c>
      <c r="J821" s="10" t="s">
        <v>152</v>
      </c>
      <c r="K821" s="10" t="s">
        <v>43</v>
      </c>
      <c r="L821" s="8" t="s">
        <v>44</v>
      </c>
      <c r="M821" s="8" t="s">
        <v>2079</v>
      </c>
      <c r="N821" s="10" t="s">
        <v>2127</v>
      </c>
      <c r="O821" s="47" t="s">
        <v>484</v>
      </c>
      <c r="P821" s="14">
        <v>0.758333333333333</v>
      </c>
      <c r="Q821" s="14">
        <v>0.7875</v>
      </c>
      <c r="R821" s="14">
        <v>0.758333333333333</v>
      </c>
      <c r="S821" s="14">
        <v>0.758333333333333</v>
      </c>
      <c r="T821" s="14" t="s">
        <v>47</v>
      </c>
      <c r="U821" s="14" t="s">
        <v>47</v>
      </c>
      <c r="V821" s="14" t="s">
        <v>47</v>
      </c>
      <c r="W821" s="10" t="s">
        <v>2128</v>
      </c>
      <c r="X821" s="15">
        <v>0.0</v>
      </c>
      <c r="Y821" s="15">
        <v>1.0</v>
      </c>
      <c r="Z821" s="15">
        <v>1.0</v>
      </c>
      <c r="AA821" s="10" t="s">
        <v>156</v>
      </c>
      <c r="AB821" s="10" t="s">
        <v>50</v>
      </c>
      <c r="AC821" s="10" t="s">
        <v>51</v>
      </c>
      <c r="AD821" s="10"/>
      <c r="AE821" s="10" t="s">
        <v>65</v>
      </c>
      <c r="AF821" s="8" t="s">
        <v>177</v>
      </c>
      <c r="AG821" s="10"/>
      <c r="AH821" s="16"/>
      <c r="AI821" s="17"/>
      <c r="AJ821" s="44"/>
      <c r="AK821" s="10"/>
    </row>
    <row r="822" ht="15.75" customHeight="1">
      <c r="A822" s="48">
        <v>45997.0</v>
      </c>
      <c r="B822" s="8" t="str">
        <f t="shared" si="1"/>
        <v>18 A 06</v>
      </c>
      <c r="C822" s="9" t="str">
        <f t="shared" si="2"/>
        <v>18:00 a 20:00</v>
      </c>
      <c r="D822" s="10" t="s">
        <v>39</v>
      </c>
      <c r="E822" s="10" t="s">
        <v>150</v>
      </c>
      <c r="F822" s="8">
        <v>3.0</v>
      </c>
      <c r="G822" s="10" t="s">
        <v>408</v>
      </c>
      <c r="H822" s="43">
        <v>925814.0</v>
      </c>
      <c r="I822" s="10">
        <v>4.6793588E7</v>
      </c>
      <c r="J822" s="10" t="s">
        <v>42</v>
      </c>
      <c r="K822" s="10" t="s">
        <v>43</v>
      </c>
      <c r="L822" s="8" t="s">
        <v>285</v>
      </c>
      <c r="M822" s="8"/>
      <c r="N822" s="10" t="s">
        <v>2129</v>
      </c>
      <c r="O822" s="47" t="s">
        <v>246</v>
      </c>
      <c r="P822" s="14">
        <v>0.764583333333333</v>
      </c>
      <c r="Q822" s="14">
        <v>0.806944444444444</v>
      </c>
      <c r="R822" s="14">
        <v>0.764583333333333</v>
      </c>
      <c r="S822" s="14" t="s">
        <v>47</v>
      </c>
      <c r="T822" s="14" t="s">
        <v>47</v>
      </c>
      <c r="U822" s="14" t="s">
        <v>47</v>
      </c>
      <c r="V822" s="14" t="s">
        <v>47</v>
      </c>
      <c r="W822" s="10" t="s">
        <v>2130</v>
      </c>
      <c r="X822" s="15">
        <v>0.0</v>
      </c>
      <c r="Y822" s="15">
        <v>0.0</v>
      </c>
      <c r="Z822" s="15">
        <v>0.0</v>
      </c>
      <c r="AA822" s="10" t="s">
        <v>64</v>
      </c>
      <c r="AB822" s="10" t="s">
        <v>50</v>
      </c>
      <c r="AC822" s="10" t="s">
        <v>51</v>
      </c>
      <c r="AD822" s="10" t="s">
        <v>59</v>
      </c>
      <c r="AE822" s="10"/>
      <c r="AF822" s="8" t="s">
        <v>52</v>
      </c>
      <c r="AG822" s="10"/>
      <c r="AH822" s="16"/>
      <c r="AI822" s="17"/>
      <c r="AJ822" s="44"/>
      <c r="AK822" s="10"/>
    </row>
    <row r="823" ht="15.75" customHeight="1">
      <c r="A823" s="48">
        <v>45997.0</v>
      </c>
      <c r="B823" s="8" t="str">
        <f t="shared" si="1"/>
        <v>18 A 06</v>
      </c>
      <c r="C823" s="9" t="str">
        <f t="shared" si="2"/>
        <v>18:00 a 20:00</v>
      </c>
      <c r="D823" s="10" t="s">
        <v>39</v>
      </c>
      <c r="E823" s="10" t="s">
        <v>150</v>
      </c>
      <c r="F823" s="8">
        <v>3.0</v>
      </c>
      <c r="G823" s="10" t="s">
        <v>357</v>
      </c>
      <c r="H823" s="43">
        <v>926059.0</v>
      </c>
      <c r="I823" s="10">
        <v>4.6793617E7</v>
      </c>
      <c r="J823" s="10" t="s">
        <v>42</v>
      </c>
      <c r="K823" s="10" t="s">
        <v>87</v>
      </c>
      <c r="L823" s="8"/>
      <c r="M823" s="8"/>
      <c r="N823" s="10" t="s">
        <v>2131</v>
      </c>
      <c r="O823" s="47" t="s">
        <v>101</v>
      </c>
      <c r="P823" s="14">
        <v>0.7625</v>
      </c>
      <c r="Q823" s="14">
        <v>0.775</v>
      </c>
      <c r="R823" s="14">
        <v>0.771527777777778</v>
      </c>
      <c r="S823" s="14" t="s">
        <v>47</v>
      </c>
      <c r="T823" s="14" t="s">
        <v>47</v>
      </c>
      <c r="U823" s="14" t="s">
        <v>47</v>
      </c>
      <c r="V823" s="14" t="s">
        <v>47</v>
      </c>
      <c r="W823" s="10" t="s">
        <v>2132</v>
      </c>
      <c r="X823" s="15">
        <v>0.0</v>
      </c>
      <c r="Y823" s="15">
        <v>0.0</v>
      </c>
      <c r="Z823" s="15">
        <v>0.0</v>
      </c>
      <c r="AA823" s="10" t="s">
        <v>103</v>
      </c>
      <c r="AB823" s="10" t="s">
        <v>50</v>
      </c>
      <c r="AC823" s="10" t="s">
        <v>51</v>
      </c>
      <c r="AD823" s="10"/>
      <c r="AE823" s="10"/>
      <c r="AF823" s="8" t="s">
        <v>52</v>
      </c>
      <c r="AG823" s="10"/>
      <c r="AH823" s="16"/>
      <c r="AI823" s="17"/>
      <c r="AJ823" s="44"/>
      <c r="AK823" s="10"/>
    </row>
    <row r="824" ht="15.75" customHeight="1">
      <c r="A824" s="48">
        <v>45997.0</v>
      </c>
      <c r="B824" s="8" t="str">
        <f t="shared" si="1"/>
        <v>18 A 06</v>
      </c>
      <c r="C824" s="9" t="str">
        <f t="shared" si="2"/>
        <v>18:00 a 20:00</v>
      </c>
      <c r="D824" s="10" t="s">
        <v>39</v>
      </c>
      <c r="E824" s="10" t="s">
        <v>84</v>
      </c>
      <c r="F824" s="8">
        <v>3.0</v>
      </c>
      <c r="G824" s="10" t="s">
        <v>1487</v>
      </c>
      <c r="H824" s="43">
        <v>925826.0</v>
      </c>
      <c r="I824" s="10">
        <v>4.6793721E7</v>
      </c>
      <c r="J824" s="10" t="s">
        <v>86</v>
      </c>
      <c r="K824" s="10" t="s">
        <v>54</v>
      </c>
      <c r="L824" s="8"/>
      <c r="M824" s="8"/>
      <c r="N824" s="10" t="s">
        <v>2133</v>
      </c>
      <c r="O824" s="47" t="s">
        <v>113</v>
      </c>
      <c r="P824" s="14">
        <v>0.777083333333333</v>
      </c>
      <c r="Q824" s="14">
        <v>0.794444444444444</v>
      </c>
      <c r="R824" s="14">
        <v>0.777083333333333</v>
      </c>
      <c r="S824" s="14">
        <v>0.786111111111111</v>
      </c>
      <c r="T824" s="14" t="s">
        <v>47</v>
      </c>
      <c r="U824" s="14" t="s">
        <v>47</v>
      </c>
      <c r="V824" s="14" t="s">
        <v>47</v>
      </c>
      <c r="W824" s="10" t="s">
        <v>2134</v>
      </c>
      <c r="X824" s="15">
        <v>0.0</v>
      </c>
      <c r="Y824" s="15">
        <v>0.0</v>
      </c>
      <c r="Z824" s="15">
        <v>0.0</v>
      </c>
      <c r="AA824" s="10" t="s">
        <v>321</v>
      </c>
      <c r="AB824" s="10" t="s">
        <v>50</v>
      </c>
      <c r="AC824" s="10" t="s">
        <v>51</v>
      </c>
      <c r="AD824" s="10"/>
      <c r="AE824" s="10"/>
      <c r="AF824" s="8" t="s">
        <v>52</v>
      </c>
      <c r="AG824" s="10"/>
      <c r="AH824" s="16"/>
      <c r="AI824" s="17"/>
      <c r="AJ824" s="44"/>
      <c r="AK824" s="10"/>
    </row>
    <row r="825" ht="15.75" customHeight="1">
      <c r="A825" s="48">
        <v>45997.0</v>
      </c>
      <c r="B825" s="8" t="str">
        <f t="shared" si="1"/>
        <v>18 A 06</v>
      </c>
      <c r="C825" s="9" t="str">
        <f t="shared" si="2"/>
        <v>18:00 a 20:00</v>
      </c>
      <c r="D825" s="10" t="s">
        <v>39</v>
      </c>
      <c r="E825" s="10" t="s">
        <v>150</v>
      </c>
      <c r="F825" s="8">
        <v>3.0</v>
      </c>
      <c r="G825" s="10" t="s">
        <v>2082</v>
      </c>
      <c r="H825" s="43">
        <v>925819.0</v>
      </c>
      <c r="I825" s="10">
        <v>4.6793784E7</v>
      </c>
      <c r="J825" s="10" t="s">
        <v>42</v>
      </c>
      <c r="K825" s="10" t="s">
        <v>43</v>
      </c>
      <c r="L825" s="8" t="s">
        <v>133</v>
      </c>
      <c r="M825" s="8" t="s">
        <v>244</v>
      </c>
      <c r="N825" s="10" t="s">
        <v>2135</v>
      </c>
      <c r="O825" s="47" t="s">
        <v>108</v>
      </c>
      <c r="P825" s="14">
        <v>0.789583333333333</v>
      </c>
      <c r="Q825" s="14">
        <v>0.830555555555556</v>
      </c>
      <c r="R825" s="14">
        <v>0.789583333333333</v>
      </c>
      <c r="S825" s="14" t="s">
        <v>47</v>
      </c>
      <c r="T825" s="14" t="s">
        <v>47</v>
      </c>
      <c r="U825" s="14" t="s">
        <v>47</v>
      </c>
      <c r="V825" s="14" t="s">
        <v>47</v>
      </c>
      <c r="W825" s="10" t="s">
        <v>2136</v>
      </c>
      <c r="X825" s="15">
        <v>0.0</v>
      </c>
      <c r="Y825" s="15">
        <v>1.0</v>
      </c>
      <c r="Z825" s="15">
        <v>0.0</v>
      </c>
      <c r="AA825" s="10" t="s">
        <v>110</v>
      </c>
      <c r="AB825" s="10" t="s">
        <v>50</v>
      </c>
      <c r="AC825" s="10" t="s">
        <v>51</v>
      </c>
      <c r="AD825" s="10" t="s">
        <v>59</v>
      </c>
      <c r="AE825" s="10" t="s">
        <v>604</v>
      </c>
      <c r="AF825" s="8" t="s">
        <v>177</v>
      </c>
      <c r="AG825" s="10"/>
      <c r="AH825" s="16" t="s">
        <v>1448</v>
      </c>
      <c r="AI825" s="17"/>
      <c r="AJ825" s="44"/>
      <c r="AK825" s="10"/>
    </row>
    <row r="826" ht="15.75" customHeight="1">
      <c r="A826" s="48">
        <v>45997.0</v>
      </c>
      <c r="B826" s="8" t="str">
        <f t="shared" si="1"/>
        <v>18 A 06</v>
      </c>
      <c r="C826" s="9" t="str">
        <f t="shared" si="2"/>
        <v>18:00 a 20:00</v>
      </c>
      <c r="D826" s="10" t="s">
        <v>39</v>
      </c>
      <c r="E826" s="10" t="s">
        <v>150</v>
      </c>
      <c r="F826" s="8">
        <v>3.0</v>
      </c>
      <c r="G826" s="10" t="s">
        <v>1483</v>
      </c>
      <c r="H826" s="43">
        <v>925812.0</v>
      </c>
      <c r="I826" s="10">
        <v>4.6793857E7</v>
      </c>
      <c r="J826" s="10" t="s">
        <v>42</v>
      </c>
      <c r="K826" s="10" t="s">
        <v>54</v>
      </c>
      <c r="L826" s="8"/>
      <c r="M826" s="8"/>
      <c r="N826" s="10" t="s">
        <v>2137</v>
      </c>
      <c r="O826" s="47" t="s">
        <v>191</v>
      </c>
      <c r="P826" s="14">
        <v>0.788194444444445</v>
      </c>
      <c r="Q826" s="14">
        <v>0.798611111111111</v>
      </c>
      <c r="R826" s="14">
        <v>0.791666666666667</v>
      </c>
      <c r="S826" s="14" t="s">
        <v>47</v>
      </c>
      <c r="T826" s="14" t="s">
        <v>47</v>
      </c>
      <c r="U826" s="14" t="s">
        <v>47</v>
      </c>
      <c r="V826" s="14" t="s">
        <v>47</v>
      </c>
      <c r="W826" s="10" t="s">
        <v>2138</v>
      </c>
      <c r="X826" s="15">
        <v>0.0</v>
      </c>
      <c r="Y826" s="15">
        <v>0.0</v>
      </c>
      <c r="Z826" s="15">
        <v>0.0</v>
      </c>
      <c r="AA826" s="10" t="s">
        <v>193</v>
      </c>
      <c r="AB826" s="10" t="s">
        <v>50</v>
      </c>
      <c r="AC826" s="10" t="s">
        <v>51</v>
      </c>
      <c r="AD826" s="10" t="s">
        <v>59</v>
      </c>
      <c r="AE826" s="10"/>
      <c r="AF826" s="8" t="s">
        <v>52</v>
      </c>
      <c r="AG826" s="10"/>
      <c r="AH826" s="16" t="s">
        <v>1448</v>
      </c>
      <c r="AI826" s="17"/>
      <c r="AJ826" s="44"/>
      <c r="AK826" s="10"/>
    </row>
    <row r="827" ht="15.75" customHeight="1">
      <c r="A827" s="48">
        <v>45997.0</v>
      </c>
      <c r="B827" s="8" t="str">
        <f t="shared" si="1"/>
        <v>18 A 06</v>
      </c>
      <c r="C827" s="9" t="str">
        <f t="shared" si="2"/>
        <v>18:00 a 20:00</v>
      </c>
      <c r="D827" s="10" t="s">
        <v>39</v>
      </c>
      <c r="E827" s="10" t="s">
        <v>150</v>
      </c>
      <c r="F827" s="8">
        <v>3.0</v>
      </c>
      <c r="G827" s="10" t="s">
        <v>479</v>
      </c>
      <c r="H827" s="43">
        <v>925830.0</v>
      </c>
      <c r="I827" s="10">
        <v>4.6793913E7</v>
      </c>
      <c r="J827" s="10" t="s">
        <v>42</v>
      </c>
      <c r="K827" s="10" t="s">
        <v>43</v>
      </c>
      <c r="L827" s="8" t="s">
        <v>174</v>
      </c>
      <c r="M827" s="8" t="s">
        <v>118</v>
      </c>
      <c r="N827" s="10" t="s">
        <v>2139</v>
      </c>
      <c r="O827" s="47" t="s">
        <v>159</v>
      </c>
      <c r="P827" s="14">
        <v>0.79375</v>
      </c>
      <c r="Q827" s="14">
        <v>0.840972222222222</v>
      </c>
      <c r="R827" s="14">
        <v>0.795138888888889</v>
      </c>
      <c r="S827" s="14">
        <v>0.797916666666667</v>
      </c>
      <c r="T827" s="14" t="s">
        <v>47</v>
      </c>
      <c r="U827" s="14" t="s">
        <v>47</v>
      </c>
      <c r="V827" s="14" t="s">
        <v>47</v>
      </c>
      <c r="W827" s="10" t="s">
        <v>2140</v>
      </c>
      <c r="X827" s="15">
        <v>0.0</v>
      </c>
      <c r="Y827" s="15">
        <v>1.0</v>
      </c>
      <c r="Z827" s="15">
        <v>0.0</v>
      </c>
      <c r="AA827" s="10" t="s">
        <v>161</v>
      </c>
      <c r="AB827" s="10" t="s">
        <v>50</v>
      </c>
      <c r="AC827" s="10" t="s">
        <v>51</v>
      </c>
      <c r="AD827" s="10" t="s">
        <v>59</v>
      </c>
      <c r="AE827" s="10" t="s">
        <v>604</v>
      </c>
      <c r="AF827" s="8" t="s">
        <v>177</v>
      </c>
      <c r="AG827" s="10"/>
      <c r="AH827" s="16"/>
      <c r="AI827" s="17"/>
      <c r="AJ827" s="44"/>
      <c r="AK827" s="10"/>
    </row>
    <row r="828" ht="15.75" customHeight="1">
      <c r="A828" s="48">
        <v>45997.0</v>
      </c>
      <c r="B828" s="8" t="str">
        <f t="shared" si="1"/>
        <v>18 A 06</v>
      </c>
      <c r="C828" s="9" t="str">
        <f t="shared" si="2"/>
        <v>18:00 a 20:00</v>
      </c>
      <c r="D828" s="10" t="s">
        <v>39</v>
      </c>
      <c r="E828" s="10" t="s">
        <v>150</v>
      </c>
      <c r="F828" s="8">
        <v>3.0</v>
      </c>
      <c r="G828" s="10" t="s">
        <v>402</v>
      </c>
      <c r="H828" s="43">
        <v>925837.0</v>
      </c>
      <c r="I828" s="10">
        <v>4.6793933E7</v>
      </c>
      <c r="J828" s="10" t="s">
        <v>42</v>
      </c>
      <c r="K828" s="10" t="s">
        <v>581</v>
      </c>
      <c r="L828" s="8"/>
      <c r="M828" s="8" t="s">
        <v>2141</v>
      </c>
      <c r="N828" s="10" t="s">
        <v>2142</v>
      </c>
      <c r="O828" s="47" t="s">
        <v>101</v>
      </c>
      <c r="P828" s="14">
        <v>0.794444444444444</v>
      </c>
      <c r="Q828" s="14">
        <v>0.8375</v>
      </c>
      <c r="R828" s="14">
        <v>0.797916666666667</v>
      </c>
      <c r="S828" s="14" t="s">
        <v>47</v>
      </c>
      <c r="T828" s="14">
        <v>0.802777777777778</v>
      </c>
      <c r="U828" s="14" t="s">
        <v>47</v>
      </c>
      <c r="V828" s="14" t="s">
        <v>47</v>
      </c>
      <c r="W828" s="10" t="s">
        <v>2143</v>
      </c>
      <c r="X828" s="15">
        <v>0.0</v>
      </c>
      <c r="Y828" s="15">
        <v>1.0</v>
      </c>
      <c r="Z828" s="15">
        <v>0.0</v>
      </c>
      <c r="AA828" s="10" t="s">
        <v>103</v>
      </c>
      <c r="AB828" s="10" t="s">
        <v>50</v>
      </c>
      <c r="AC828" s="10" t="s">
        <v>51</v>
      </c>
      <c r="AD828" s="10"/>
      <c r="AE828" s="10" t="s">
        <v>116</v>
      </c>
      <c r="AF828" s="8" t="s">
        <v>73</v>
      </c>
      <c r="AG828" s="10"/>
      <c r="AH828" s="16"/>
      <c r="AI828" s="17" t="s">
        <v>543</v>
      </c>
      <c r="AJ828" s="44"/>
      <c r="AK828" s="10"/>
    </row>
    <row r="829" ht="15.75" customHeight="1">
      <c r="A829" s="48">
        <v>45997.0</v>
      </c>
      <c r="B829" s="8" t="str">
        <f t="shared" si="1"/>
        <v>18 A 06</v>
      </c>
      <c r="C829" s="9" t="str">
        <f t="shared" si="2"/>
        <v>18:00 a 20:00</v>
      </c>
      <c r="D829" s="10" t="s">
        <v>39</v>
      </c>
      <c r="E829" s="10" t="s">
        <v>150</v>
      </c>
      <c r="F829" s="8">
        <v>3.0</v>
      </c>
      <c r="G829" s="10" t="s">
        <v>2144</v>
      </c>
      <c r="H829" s="43">
        <v>926060.0</v>
      </c>
      <c r="I829" s="10">
        <v>4.6793981E7</v>
      </c>
      <c r="J829" s="10" t="s">
        <v>42</v>
      </c>
      <c r="K829" s="10" t="s">
        <v>43</v>
      </c>
      <c r="L829" s="8" t="s">
        <v>147</v>
      </c>
      <c r="M829" s="8"/>
      <c r="N829" s="10" t="s">
        <v>1843</v>
      </c>
      <c r="O829" s="47" t="s">
        <v>56</v>
      </c>
      <c r="P829" s="14">
        <v>0.807638888888889</v>
      </c>
      <c r="Q829" s="14">
        <v>0.823611111111111</v>
      </c>
      <c r="R829" s="14">
        <v>0.807638888888889</v>
      </c>
      <c r="S829" s="14">
        <v>0.813888888888889</v>
      </c>
      <c r="T829" s="14" t="s">
        <v>47</v>
      </c>
      <c r="U829" s="14" t="s">
        <v>47</v>
      </c>
      <c r="V829" s="14" t="s">
        <v>47</v>
      </c>
      <c r="W829" s="10" t="s">
        <v>2145</v>
      </c>
      <c r="X829" s="15">
        <v>0.0</v>
      </c>
      <c r="Y829" s="15">
        <v>0.0</v>
      </c>
      <c r="Z829" s="15">
        <v>0.0</v>
      </c>
      <c r="AA829" s="10" t="s">
        <v>360</v>
      </c>
      <c r="AB829" s="10" t="s">
        <v>50</v>
      </c>
      <c r="AC829" s="10" t="s">
        <v>51</v>
      </c>
      <c r="AD829" s="10"/>
      <c r="AE829" s="10" t="s">
        <v>604</v>
      </c>
      <c r="AF829" s="8" t="s">
        <v>52</v>
      </c>
      <c r="AG829" s="10"/>
      <c r="AH829" s="16"/>
      <c r="AI829" s="17"/>
      <c r="AJ829" s="44"/>
      <c r="AK829" s="10"/>
    </row>
    <row r="830" ht="15.75" customHeight="1">
      <c r="A830" s="48">
        <v>45997.0</v>
      </c>
      <c r="B830" s="8" t="str">
        <f t="shared" si="1"/>
        <v>18 A 06</v>
      </c>
      <c r="C830" s="9" t="str">
        <f t="shared" si="2"/>
        <v>18:00 a 20:00</v>
      </c>
      <c r="D830" s="10" t="s">
        <v>39</v>
      </c>
      <c r="E830" s="10" t="s">
        <v>150</v>
      </c>
      <c r="F830" s="8">
        <v>3.0</v>
      </c>
      <c r="G830" s="10" t="s">
        <v>332</v>
      </c>
      <c r="H830" s="43">
        <v>925838.0</v>
      </c>
      <c r="I830" s="10">
        <v>4.6794047E7</v>
      </c>
      <c r="J830" s="10" t="s">
        <v>42</v>
      </c>
      <c r="K830" s="10" t="s">
        <v>458</v>
      </c>
      <c r="L830" s="8"/>
      <c r="M830" s="8"/>
      <c r="N830" s="10" t="s">
        <v>2146</v>
      </c>
      <c r="O830" s="47" t="s">
        <v>46</v>
      </c>
      <c r="P830" s="14">
        <v>0.799305555555556</v>
      </c>
      <c r="Q830" s="14">
        <v>0.832638888888889</v>
      </c>
      <c r="R830" s="14">
        <v>0.831944444444444</v>
      </c>
      <c r="S830" s="14" t="s">
        <v>47</v>
      </c>
      <c r="T830" s="14" t="s">
        <v>47</v>
      </c>
      <c r="U830" s="14" t="s">
        <v>47</v>
      </c>
      <c r="V830" s="14" t="s">
        <v>47</v>
      </c>
      <c r="W830" s="10" t="s">
        <v>2147</v>
      </c>
      <c r="X830" s="15">
        <v>0.0</v>
      </c>
      <c r="Y830" s="15">
        <v>0.0</v>
      </c>
      <c r="Z830" s="15">
        <v>0.0</v>
      </c>
      <c r="AA830" s="10" t="s">
        <v>146</v>
      </c>
      <c r="AB830" s="10" t="s">
        <v>50</v>
      </c>
      <c r="AC830" s="10" t="s">
        <v>71</v>
      </c>
      <c r="AD830" s="10"/>
      <c r="AE830" s="10"/>
      <c r="AF830" s="8" t="s">
        <v>52</v>
      </c>
      <c r="AG830" s="10"/>
      <c r="AH830" s="16"/>
      <c r="AI830" s="17"/>
      <c r="AJ830" s="44"/>
      <c r="AK830" s="10"/>
    </row>
    <row r="831" ht="15.75" customHeight="1">
      <c r="A831" s="48">
        <v>45997.0</v>
      </c>
      <c r="B831" s="8" t="str">
        <f t="shared" si="1"/>
        <v>18 A 06</v>
      </c>
      <c r="C831" s="9" t="str">
        <f t="shared" si="2"/>
        <v>18:00 a 20:00</v>
      </c>
      <c r="D831" s="10" t="s">
        <v>39</v>
      </c>
      <c r="E831" s="10" t="s">
        <v>150</v>
      </c>
      <c r="F831" s="8">
        <v>3.0</v>
      </c>
      <c r="G831" s="10" t="s">
        <v>1240</v>
      </c>
      <c r="H831" s="43">
        <v>926058.0</v>
      </c>
      <c r="I831" s="10">
        <v>4.679405E7</v>
      </c>
      <c r="J831" s="10" t="s">
        <v>42</v>
      </c>
      <c r="K831" s="10" t="s">
        <v>43</v>
      </c>
      <c r="L831" s="8" t="s">
        <v>147</v>
      </c>
      <c r="M831" s="8"/>
      <c r="N831" s="10" t="s">
        <v>1573</v>
      </c>
      <c r="O831" s="47" t="s">
        <v>56</v>
      </c>
      <c r="P831" s="14">
        <v>0.805555555555555</v>
      </c>
      <c r="Q831" s="14">
        <v>0.815277777777778</v>
      </c>
      <c r="R831" s="14">
        <v>0.805555555555556</v>
      </c>
      <c r="S831" s="14" t="s">
        <v>47</v>
      </c>
      <c r="T831" s="14" t="s">
        <v>47</v>
      </c>
      <c r="U831" s="14" t="s">
        <v>47</v>
      </c>
      <c r="V831" s="14" t="s">
        <v>47</v>
      </c>
      <c r="W831" s="10" t="s">
        <v>2148</v>
      </c>
      <c r="X831" s="15">
        <v>0.0</v>
      </c>
      <c r="Y831" s="15">
        <v>0.0</v>
      </c>
      <c r="Z831" s="15">
        <v>0.0</v>
      </c>
      <c r="AA831" s="10" t="s">
        <v>58</v>
      </c>
      <c r="AB831" s="10" t="s">
        <v>50</v>
      </c>
      <c r="AC831" s="10" t="s">
        <v>51</v>
      </c>
      <c r="AD831" s="10" t="s">
        <v>59</v>
      </c>
      <c r="AE831" s="10"/>
      <c r="AF831" s="8" t="s">
        <v>52</v>
      </c>
      <c r="AG831" s="10"/>
      <c r="AH831" s="16"/>
      <c r="AI831" s="17"/>
      <c r="AJ831" s="44"/>
      <c r="AK831" s="10"/>
    </row>
    <row r="832" ht="15.75" customHeight="1">
      <c r="A832" s="48">
        <v>45997.0</v>
      </c>
      <c r="B832" s="8" t="str">
        <f t="shared" si="1"/>
        <v>18 A 06</v>
      </c>
      <c r="C832" s="9" t="str">
        <f t="shared" si="2"/>
        <v>18:00 a 20:00</v>
      </c>
      <c r="D832" s="10" t="s">
        <v>39</v>
      </c>
      <c r="E832" s="10" t="s">
        <v>150</v>
      </c>
      <c r="F832" s="8">
        <v>3.0</v>
      </c>
      <c r="G832" s="10" t="s">
        <v>828</v>
      </c>
      <c r="H832" s="43">
        <v>925834.0</v>
      </c>
      <c r="I832" s="10">
        <v>4.6794151E7</v>
      </c>
      <c r="J832" s="10" t="s">
        <v>42</v>
      </c>
      <c r="K832" s="10" t="s">
        <v>43</v>
      </c>
      <c r="L832" s="8" t="s">
        <v>106</v>
      </c>
      <c r="M832" s="8"/>
      <c r="N832" s="10" t="s">
        <v>2149</v>
      </c>
      <c r="O832" s="47" t="s">
        <v>68</v>
      </c>
      <c r="P832" s="14">
        <v>0.815277777777778</v>
      </c>
      <c r="Q832" s="14">
        <v>0.816666666666667</v>
      </c>
      <c r="R832" s="14">
        <v>0.815277777777778</v>
      </c>
      <c r="S832" s="14" t="s">
        <v>47</v>
      </c>
      <c r="T832" s="14" t="s">
        <v>47</v>
      </c>
      <c r="U832" s="14" t="s">
        <v>47</v>
      </c>
      <c r="V832" s="14" t="s">
        <v>47</v>
      </c>
      <c r="W832" s="10" t="s">
        <v>2150</v>
      </c>
      <c r="X832" s="15">
        <v>0.0</v>
      </c>
      <c r="Y832" s="15">
        <v>0.0</v>
      </c>
      <c r="Z832" s="15">
        <v>0.0</v>
      </c>
      <c r="AA832" s="10" t="s">
        <v>70</v>
      </c>
      <c r="AB832" s="10" t="s">
        <v>50</v>
      </c>
      <c r="AC832" s="10" t="s">
        <v>51</v>
      </c>
      <c r="AD832" s="10"/>
      <c r="AE832" s="10"/>
      <c r="AF832" s="8" t="s">
        <v>52</v>
      </c>
      <c r="AG832" s="10"/>
      <c r="AH832" s="16"/>
      <c r="AI832" s="17"/>
      <c r="AJ832" s="44"/>
      <c r="AK832" s="10"/>
    </row>
    <row r="833" ht="15.75" customHeight="1">
      <c r="A833" s="48">
        <v>45997.0</v>
      </c>
      <c r="B833" s="8" t="str">
        <f t="shared" si="1"/>
        <v>18 A 06</v>
      </c>
      <c r="C833" s="9" t="str">
        <f t="shared" si="2"/>
        <v>18:00 a 20:00</v>
      </c>
      <c r="D833" s="10" t="s">
        <v>39</v>
      </c>
      <c r="E833" s="10" t="s">
        <v>150</v>
      </c>
      <c r="F833" s="8">
        <v>3.0</v>
      </c>
      <c r="G833" s="10" t="s">
        <v>2082</v>
      </c>
      <c r="H833" s="43">
        <v>925843.0</v>
      </c>
      <c r="I833" s="10">
        <v>4.6794186E7</v>
      </c>
      <c r="J833" s="10" t="s">
        <v>42</v>
      </c>
      <c r="K833" s="10" t="s">
        <v>43</v>
      </c>
      <c r="L833" s="8" t="s">
        <v>147</v>
      </c>
      <c r="M833" s="8"/>
      <c r="N833" s="10" t="s">
        <v>2151</v>
      </c>
      <c r="O833" s="47" t="s">
        <v>123</v>
      </c>
      <c r="P833" s="14">
        <v>0.822916666666667</v>
      </c>
      <c r="Q833" s="14">
        <v>0.830555555555556</v>
      </c>
      <c r="R833" s="14">
        <v>0.822916666666667</v>
      </c>
      <c r="S833" s="14" t="s">
        <v>47</v>
      </c>
      <c r="T833" s="14" t="s">
        <v>47</v>
      </c>
      <c r="U833" s="14" t="s">
        <v>47</v>
      </c>
      <c r="V833" s="14" t="s">
        <v>47</v>
      </c>
      <c r="W833" s="10" t="s">
        <v>2152</v>
      </c>
      <c r="X833" s="15">
        <v>0.0</v>
      </c>
      <c r="Y833" s="15">
        <v>0.0</v>
      </c>
      <c r="Z833" s="15">
        <v>0.0</v>
      </c>
      <c r="AA833" s="10" t="s">
        <v>64</v>
      </c>
      <c r="AB833" s="10" t="s">
        <v>50</v>
      </c>
      <c r="AC833" s="10" t="s">
        <v>51</v>
      </c>
      <c r="AD833" s="10"/>
      <c r="AE833" s="10"/>
      <c r="AF833" s="8" t="s">
        <v>52</v>
      </c>
      <c r="AG833" s="10"/>
      <c r="AH833" s="16"/>
      <c r="AI833" s="17"/>
      <c r="AJ833" s="44"/>
      <c r="AK833" s="10"/>
    </row>
    <row r="834" ht="15.75" customHeight="1">
      <c r="A834" s="48">
        <v>45997.0</v>
      </c>
      <c r="B834" s="8" t="str">
        <f t="shared" si="1"/>
        <v>18 A 06</v>
      </c>
      <c r="C834" s="9" t="str">
        <f t="shared" si="2"/>
        <v>18:00 a 20:00</v>
      </c>
      <c r="D834" s="10" t="s">
        <v>39</v>
      </c>
      <c r="E834" s="10" t="s">
        <v>150</v>
      </c>
      <c r="F834" s="8">
        <v>3.0</v>
      </c>
      <c r="G834" s="10" t="s">
        <v>489</v>
      </c>
      <c r="H834" s="43">
        <v>925831.0</v>
      </c>
      <c r="I834" s="10">
        <v>4.6794189E7</v>
      </c>
      <c r="J834" s="10" t="s">
        <v>42</v>
      </c>
      <c r="K834" s="10" t="s">
        <v>125</v>
      </c>
      <c r="L834" s="8"/>
      <c r="M834" s="8"/>
      <c r="N834" s="10" t="s">
        <v>2153</v>
      </c>
      <c r="O834" s="47" t="s">
        <v>272</v>
      </c>
      <c r="P834" s="14">
        <v>0.817361111111111</v>
      </c>
      <c r="Q834" s="14">
        <v>0.824305555555556</v>
      </c>
      <c r="R834" s="14">
        <v>0.817361111111111</v>
      </c>
      <c r="S834" s="14" t="s">
        <v>47</v>
      </c>
      <c r="T834" s="14" t="s">
        <v>47</v>
      </c>
      <c r="U834" s="14" t="s">
        <v>47</v>
      </c>
      <c r="V834" s="14" t="s">
        <v>47</v>
      </c>
      <c r="W834" s="10" t="s">
        <v>2154</v>
      </c>
      <c r="X834" s="15">
        <v>0.0</v>
      </c>
      <c r="Y834" s="15">
        <v>0.0</v>
      </c>
      <c r="Z834" s="15">
        <v>0.0</v>
      </c>
      <c r="AA834" s="10" t="s">
        <v>274</v>
      </c>
      <c r="AB834" s="10" t="s">
        <v>50</v>
      </c>
      <c r="AC834" s="10" t="s">
        <v>51</v>
      </c>
      <c r="AD834" s="10" t="s">
        <v>59</v>
      </c>
      <c r="AE834" s="10"/>
      <c r="AF834" s="8" t="s">
        <v>52</v>
      </c>
      <c r="AG834" s="10"/>
      <c r="AH834" s="16"/>
      <c r="AI834" s="17"/>
      <c r="AJ834" s="44"/>
      <c r="AK834" s="10"/>
    </row>
    <row r="835" ht="15.75" customHeight="1">
      <c r="A835" s="48">
        <v>45997.0</v>
      </c>
      <c r="B835" s="8" t="str">
        <f t="shared" si="1"/>
        <v>18 A 06</v>
      </c>
      <c r="C835" s="9" t="str">
        <f t="shared" si="2"/>
        <v>18:00 a 20:00</v>
      </c>
      <c r="D835" s="10" t="s">
        <v>39</v>
      </c>
      <c r="E835" s="10" t="s">
        <v>117</v>
      </c>
      <c r="F835" s="8">
        <v>3.0</v>
      </c>
      <c r="G835" s="10" t="s">
        <v>442</v>
      </c>
      <c r="H835" s="43">
        <v>926061.0</v>
      </c>
      <c r="I835" s="10">
        <v>4.6794224E7</v>
      </c>
      <c r="J835" s="10" t="s">
        <v>152</v>
      </c>
      <c r="K835" s="10" t="s">
        <v>43</v>
      </c>
      <c r="L835" s="8" t="s">
        <v>20</v>
      </c>
      <c r="M835" s="8"/>
      <c r="N835" s="10" t="s">
        <v>2155</v>
      </c>
      <c r="O835" s="47" t="s">
        <v>484</v>
      </c>
      <c r="P835" s="14">
        <v>0.820833333333333</v>
      </c>
      <c r="Q835" s="14">
        <v>0.872222222222222</v>
      </c>
      <c r="R835" s="14">
        <v>0.827777777777778</v>
      </c>
      <c r="S835" s="14" t="s">
        <v>47</v>
      </c>
      <c r="T835" s="14" t="s">
        <v>47</v>
      </c>
      <c r="U835" s="14" t="s">
        <v>47</v>
      </c>
      <c r="V835" s="14" t="s">
        <v>47</v>
      </c>
      <c r="W835" s="10" t="s">
        <v>2156</v>
      </c>
      <c r="X835" s="15">
        <v>0.0</v>
      </c>
      <c r="Y835" s="15">
        <v>0.0</v>
      </c>
      <c r="Z835" s="15">
        <v>0.0</v>
      </c>
      <c r="AA835" s="10" t="s">
        <v>156</v>
      </c>
      <c r="AB835" s="10" t="s">
        <v>50</v>
      </c>
      <c r="AC835" s="10" t="s">
        <v>51</v>
      </c>
      <c r="AD835" s="10"/>
      <c r="AE835" s="10"/>
      <c r="AF835" s="8" t="s">
        <v>52</v>
      </c>
      <c r="AG835" s="10"/>
      <c r="AH835" s="16"/>
      <c r="AI835" s="17"/>
      <c r="AJ835" s="44"/>
      <c r="AK835" s="10"/>
    </row>
    <row r="836" ht="15.75" customHeight="1">
      <c r="A836" s="48">
        <v>45997.0</v>
      </c>
      <c r="B836" s="8" t="str">
        <f t="shared" si="1"/>
        <v>18 A 06</v>
      </c>
      <c r="C836" s="9" t="str">
        <f t="shared" si="2"/>
        <v>18:00 a 20:00</v>
      </c>
      <c r="D836" s="10" t="s">
        <v>39</v>
      </c>
      <c r="E836" s="10" t="s">
        <v>150</v>
      </c>
      <c r="F836" s="8">
        <v>3.0</v>
      </c>
      <c r="G836" s="10" t="s">
        <v>357</v>
      </c>
      <c r="H836" s="43">
        <v>926062.0</v>
      </c>
      <c r="I836" s="10">
        <v>4.6794267E7</v>
      </c>
      <c r="J836" s="10" t="s">
        <v>42</v>
      </c>
      <c r="K836" s="10" t="s">
        <v>43</v>
      </c>
      <c r="L836" s="8" t="s">
        <v>44</v>
      </c>
      <c r="M836" s="8" t="s">
        <v>44</v>
      </c>
      <c r="N836" s="10" t="s">
        <v>2157</v>
      </c>
      <c r="O836" s="47" t="s">
        <v>465</v>
      </c>
      <c r="P836" s="14">
        <v>0.826388888888889</v>
      </c>
      <c r="Q836" s="14">
        <v>0.85625</v>
      </c>
      <c r="R836" s="14">
        <v>0.826388888888889</v>
      </c>
      <c r="S836" s="14" t="s">
        <v>47</v>
      </c>
      <c r="T836" s="14" t="s">
        <v>47</v>
      </c>
      <c r="U836" s="14" t="s">
        <v>47</v>
      </c>
      <c r="V836" s="14" t="s">
        <v>47</v>
      </c>
      <c r="W836" s="10" t="s">
        <v>2158</v>
      </c>
      <c r="X836" s="15">
        <v>0.0</v>
      </c>
      <c r="Y836" s="15">
        <v>1.0</v>
      </c>
      <c r="Z836" s="15">
        <v>1.0</v>
      </c>
      <c r="AA836" s="10" t="s">
        <v>360</v>
      </c>
      <c r="AB836" s="10" t="s">
        <v>50</v>
      </c>
      <c r="AC836" s="10" t="s">
        <v>51</v>
      </c>
      <c r="AD836" s="10" t="s">
        <v>59</v>
      </c>
      <c r="AE836" s="10" t="s">
        <v>116</v>
      </c>
      <c r="AF836" s="8" t="s">
        <v>177</v>
      </c>
      <c r="AG836" s="10"/>
      <c r="AH836" s="16" t="s">
        <v>2159</v>
      </c>
      <c r="AI836" s="17"/>
      <c r="AJ836" s="44"/>
      <c r="AK836" s="10"/>
    </row>
    <row r="837" ht="15.75" customHeight="1">
      <c r="A837" s="48">
        <v>45997.0</v>
      </c>
      <c r="B837" s="8" t="str">
        <f t="shared" si="1"/>
        <v>18 A 06</v>
      </c>
      <c r="C837" s="9" t="str">
        <f t="shared" si="2"/>
        <v>18:00 a 20:00</v>
      </c>
      <c r="D837" s="10" t="s">
        <v>39</v>
      </c>
      <c r="E837" s="10" t="s">
        <v>84</v>
      </c>
      <c r="F837" s="8">
        <v>3.0</v>
      </c>
      <c r="G837" s="10" t="s">
        <v>1218</v>
      </c>
      <c r="H837" s="43">
        <v>926063.0</v>
      </c>
      <c r="I837" s="10">
        <v>4.6794344E7</v>
      </c>
      <c r="J837" s="10" t="s">
        <v>86</v>
      </c>
      <c r="K837" s="10" t="s">
        <v>43</v>
      </c>
      <c r="L837" s="8" t="s">
        <v>419</v>
      </c>
      <c r="M837" s="8" t="s">
        <v>118</v>
      </c>
      <c r="N837" s="10" t="s">
        <v>2160</v>
      </c>
      <c r="O837" s="47" t="s">
        <v>253</v>
      </c>
      <c r="P837" s="14">
        <v>0.828472222222222</v>
      </c>
      <c r="Q837" s="14">
        <v>0.900694444444444</v>
      </c>
      <c r="R837" s="14">
        <v>0.828472222222222</v>
      </c>
      <c r="S837" s="14" t="s">
        <v>47</v>
      </c>
      <c r="T837" s="14" t="s">
        <v>47</v>
      </c>
      <c r="U837" s="14" t="s">
        <v>47</v>
      </c>
      <c r="V837" s="14" t="s">
        <v>47</v>
      </c>
      <c r="W837" s="10" t="s">
        <v>2161</v>
      </c>
      <c r="X837" s="15">
        <v>0.0</v>
      </c>
      <c r="Y837" s="15">
        <v>1.0</v>
      </c>
      <c r="Z837" s="15">
        <v>0.0</v>
      </c>
      <c r="AA837" s="10" t="s">
        <v>255</v>
      </c>
      <c r="AB837" s="10" t="s">
        <v>50</v>
      </c>
      <c r="AC837" s="10" t="s">
        <v>51</v>
      </c>
      <c r="AD837" s="10"/>
      <c r="AE837" s="10" t="s">
        <v>116</v>
      </c>
      <c r="AF837" s="8" t="s">
        <v>177</v>
      </c>
      <c r="AG837" s="10"/>
      <c r="AH837" s="16" t="s">
        <v>2162</v>
      </c>
      <c r="AI837" s="17"/>
      <c r="AJ837" s="44"/>
      <c r="AK837" s="10"/>
    </row>
    <row r="838" ht="15.75" customHeight="1">
      <c r="A838" s="48">
        <v>45997.0</v>
      </c>
      <c r="B838" s="8" t="str">
        <f t="shared" si="1"/>
        <v>18 A 06</v>
      </c>
      <c r="C838" s="9" t="str">
        <f t="shared" si="2"/>
        <v>20:00 a 22:00</v>
      </c>
      <c r="D838" s="10" t="s">
        <v>39</v>
      </c>
      <c r="E838" s="10" t="s">
        <v>150</v>
      </c>
      <c r="F838" s="8">
        <v>3.0</v>
      </c>
      <c r="G838" s="10" t="s">
        <v>408</v>
      </c>
      <c r="H838" s="43">
        <v>930468.0</v>
      </c>
      <c r="I838" s="10">
        <v>4.6794484E7</v>
      </c>
      <c r="J838" s="10" t="s">
        <v>42</v>
      </c>
      <c r="K838" s="10" t="s">
        <v>43</v>
      </c>
      <c r="L838" s="8" t="s">
        <v>147</v>
      </c>
      <c r="M838" s="8"/>
      <c r="N838" s="10" t="s">
        <v>2163</v>
      </c>
      <c r="O838" s="47" t="s">
        <v>917</v>
      </c>
      <c r="P838" s="14">
        <v>0.840972222222222</v>
      </c>
      <c r="Q838" s="14">
        <v>0.854861111111111</v>
      </c>
      <c r="R838" s="14">
        <v>0.841666666666667</v>
      </c>
      <c r="S838" s="14" t="s">
        <v>47</v>
      </c>
      <c r="T838" s="14" t="s">
        <v>47</v>
      </c>
      <c r="U838" s="14" t="s">
        <v>47</v>
      </c>
      <c r="V838" s="14" t="s">
        <v>47</v>
      </c>
      <c r="W838" s="10" t="s">
        <v>2164</v>
      </c>
      <c r="X838" s="15">
        <v>0.0</v>
      </c>
      <c r="Y838" s="15">
        <v>0.0</v>
      </c>
      <c r="Z838" s="15">
        <v>0.0</v>
      </c>
      <c r="AA838" s="10" t="s">
        <v>568</v>
      </c>
      <c r="AB838" s="10" t="s">
        <v>50</v>
      </c>
      <c r="AC838" s="10" t="s">
        <v>51</v>
      </c>
      <c r="AD838" s="10" t="s">
        <v>59</v>
      </c>
      <c r="AE838" s="10"/>
      <c r="AF838" s="8" t="s">
        <v>52</v>
      </c>
      <c r="AG838" s="10"/>
      <c r="AH838" s="16" t="s">
        <v>1448</v>
      </c>
      <c r="AI838" s="17"/>
      <c r="AJ838" s="44"/>
      <c r="AK838" s="10"/>
    </row>
    <row r="839" ht="15.75" customHeight="1">
      <c r="A839" s="48">
        <v>45997.0</v>
      </c>
      <c r="B839" s="8" t="str">
        <f t="shared" si="1"/>
        <v>18 A 06</v>
      </c>
      <c r="C839" s="9" t="str">
        <f t="shared" si="2"/>
        <v>20:00 a 22:00</v>
      </c>
      <c r="D839" s="10" t="s">
        <v>39</v>
      </c>
      <c r="E839" s="10" t="s">
        <v>150</v>
      </c>
      <c r="F839" s="8">
        <v>3.0</v>
      </c>
      <c r="G839" s="10" t="s">
        <v>361</v>
      </c>
      <c r="H839" s="43">
        <v>925839.0</v>
      </c>
      <c r="I839" s="10">
        <v>4.6794541E7</v>
      </c>
      <c r="J839" s="10" t="s">
        <v>42</v>
      </c>
      <c r="K839" s="10" t="s">
        <v>43</v>
      </c>
      <c r="L839" s="8" t="s">
        <v>147</v>
      </c>
      <c r="M839" s="8"/>
      <c r="N839" s="10" t="s">
        <v>2165</v>
      </c>
      <c r="O839" s="47" t="s">
        <v>46</v>
      </c>
      <c r="P839" s="14">
        <v>0.850694444444445</v>
      </c>
      <c r="Q839" s="14">
        <v>0.852083333333333</v>
      </c>
      <c r="R839" s="14">
        <v>0.850694444444444</v>
      </c>
      <c r="S839" s="14" t="s">
        <v>47</v>
      </c>
      <c r="T839" s="14" t="s">
        <v>47</v>
      </c>
      <c r="U839" s="14" t="s">
        <v>47</v>
      </c>
      <c r="V839" s="14" t="s">
        <v>47</v>
      </c>
      <c r="W839" s="10" t="s">
        <v>2166</v>
      </c>
      <c r="X839" s="15">
        <v>0.0</v>
      </c>
      <c r="Y839" s="15">
        <v>0.0</v>
      </c>
      <c r="Z839" s="15">
        <v>0.0</v>
      </c>
      <c r="AA839" s="10" t="s">
        <v>49</v>
      </c>
      <c r="AB839" s="10" t="s">
        <v>50</v>
      </c>
      <c r="AC839" s="10" t="s">
        <v>51</v>
      </c>
      <c r="AD839" s="10" t="s">
        <v>59</v>
      </c>
      <c r="AE839" s="10"/>
      <c r="AF839" s="8" t="s">
        <v>52</v>
      </c>
      <c r="AG839" s="10"/>
      <c r="AH839" s="16" t="s">
        <v>1448</v>
      </c>
      <c r="AI839" s="17"/>
      <c r="AJ839" s="44"/>
      <c r="AK839" s="10"/>
    </row>
    <row r="840" ht="15.75" customHeight="1">
      <c r="A840" s="48">
        <v>45997.0</v>
      </c>
      <c r="B840" s="8" t="str">
        <f t="shared" si="1"/>
        <v>18 A 06</v>
      </c>
      <c r="C840" s="9" t="str">
        <f t="shared" si="2"/>
        <v>20:00 a 22:00</v>
      </c>
      <c r="D840" s="10" t="s">
        <v>39</v>
      </c>
      <c r="E840" s="10" t="s">
        <v>150</v>
      </c>
      <c r="F840" s="8">
        <v>3.0</v>
      </c>
      <c r="G840" s="10" t="s">
        <v>922</v>
      </c>
      <c r="H840" s="43">
        <v>930476.0</v>
      </c>
      <c r="I840" s="10">
        <v>4.6794603E7</v>
      </c>
      <c r="J840" s="10" t="s">
        <v>42</v>
      </c>
      <c r="K840" s="10" t="s">
        <v>43</v>
      </c>
      <c r="L840" s="8" t="s">
        <v>581</v>
      </c>
      <c r="M840" s="8"/>
      <c r="N840" s="10" t="s">
        <v>490</v>
      </c>
      <c r="O840" s="47" t="s">
        <v>56</v>
      </c>
      <c r="P840" s="14">
        <v>0.850694444444445</v>
      </c>
      <c r="Q840" s="14">
        <v>0.895833333333333</v>
      </c>
      <c r="R840" s="14">
        <v>0.853472222222222</v>
      </c>
      <c r="S840" s="14" t="s">
        <v>47</v>
      </c>
      <c r="T840" s="14">
        <v>0.854861111111111</v>
      </c>
      <c r="U840" s="14" t="s">
        <v>47</v>
      </c>
      <c r="V840" s="14" t="s">
        <v>47</v>
      </c>
      <c r="W840" s="10" t="s">
        <v>2167</v>
      </c>
      <c r="X840" s="15">
        <v>0.0</v>
      </c>
      <c r="Y840" s="15">
        <v>0.0</v>
      </c>
      <c r="Z840" s="15">
        <v>0.0</v>
      </c>
      <c r="AA840" s="10" t="s">
        <v>58</v>
      </c>
      <c r="AB840" s="10" t="s">
        <v>50</v>
      </c>
      <c r="AC840" s="10" t="s">
        <v>51</v>
      </c>
      <c r="AD840" s="10" t="s">
        <v>59</v>
      </c>
      <c r="AE840" s="10"/>
      <c r="AF840" s="8" t="s">
        <v>52</v>
      </c>
      <c r="AG840" s="10"/>
      <c r="AH840" s="16"/>
      <c r="AI840" s="17"/>
      <c r="AJ840" s="44"/>
      <c r="AK840" s="10"/>
    </row>
    <row r="841" ht="15.75" customHeight="1">
      <c r="A841" s="48">
        <v>45997.0</v>
      </c>
      <c r="B841" s="8" t="str">
        <f t="shared" si="1"/>
        <v>18 A 06</v>
      </c>
      <c r="C841" s="9" t="str">
        <f t="shared" si="2"/>
        <v>18:00 a 20:00</v>
      </c>
      <c r="D841" s="10" t="s">
        <v>39</v>
      </c>
      <c r="E841" s="10" t="s">
        <v>150</v>
      </c>
      <c r="F841" s="8">
        <v>3.0</v>
      </c>
      <c r="G841" s="10" t="s">
        <v>332</v>
      </c>
      <c r="H841" s="43">
        <v>930534.0</v>
      </c>
      <c r="I841" s="10">
        <v>4.6794659E7</v>
      </c>
      <c r="J841" s="10" t="s">
        <v>42</v>
      </c>
      <c r="K841" s="10" t="s">
        <v>43</v>
      </c>
      <c r="L841" s="8" t="s">
        <v>106</v>
      </c>
      <c r="M841" s="8" t="s">
        <v>404</v>
      </c>
      <c r="N841" s="10" t="s">
        <v>2146</v>
      </c>
      <c r="O841" s="47" t="s">
        <v>46</v>
      </c>
      <c r="P841" s="14">
        <v>0.799305555555556</v>
      </c>
      <c r="Q841" s="14">
        <v>0.865277777777778</v>
      </c>
      <c r="R841" s="14">
        <v>0.852083333333333</v>
      </c>
      <c r="S841" s="14" t="s">
        <v>47</v>
      </c>
      <c r="T841" s="14" t="s">
        <v>47</v>
      </c>
      <c r="U841" s="14" t="s">
        <v>47</v>
      </c>
      <c r="V841" s="14" t="s">
        <v>47</v>
      </c>
      <c r="W841" s="10" t="s">
        <v>2168</v>
      </c>
      <c r="X841" s="15">
        <v>1.0</v>
      </c>
      <c r="Y841" s="15">
        <v>0.0</v>
      </c>
      <c r="Z841" s="15">
        <v>0.0</v>
      </c>
      <c r="AA841" s="10" t="s">
        <v>146</v>
      </c>
      <c r="AB841" s="10" t="s">
        <v>50</v>
      </c>
      <c r="AC841" s="10" t="s">
        <v>71</v>
      </c>
      <c r="AD841" s="10"/>
      <c r="AE841" s="10"/>
      <c r="AF841" s="8" t="s">
        <v>177</v>
      </c>
      <c r="AG841" s="10"/>
      <c r="AH841" s="16" t="s">
        <v>2169</v>
      </c>
      <c r="AI841" s="17"/>
      <c r="AJ841" s="44"/>
      <c r="AK841" s="10"/>
    </row>
    <row r="842" ht="15.75" customHeight="1">
      <c r="A842" s="48">
        <v>45997.0</v>
      </c>
      <c r="B842" s="8" t="str">
        <f t="shared" si="1"/>
        <v>18 A 06</v>
      </c>
      <c r="C842" s="9" t="str">
        <f t="shared" si="2"/>
        <v>20:00 a 22:00</v>
      </c>
      <c r="D842" s="10" t="s">
        <v>39</v>
      </c>
      <c r="E842" s="10" t="s">
        <v>150</v>
      </c>
      <c r="F842" s="8">
        <v>3.0</v>
      </c>
      <c r="G842" s="10" t="s">
        <v>408</v>
      </c>
      <c r="H842" s="43">
        <v>925842.0</v>
      </c>
      <c r="I842" s="10">
        <v>4.6794694E7</v>
      </c>
      <c r="J842" s="10" t="s">
        <v>42</v>
      </c>
      <c r="K842" s="10" t="s">
        <v>43</v>
      </c>
      <c r="L842" s="8" t="s">
        <v>147</v>
      </c>
      <c r="M842" s="8"/>
      <c r="N842" s="10" t="s">
        <v>2170</v>
      </c>
      <c r="O842" s="47" t="s">
        <v>108</v>
      </c>
      <c r="P842" s="14">
        <v>0.861111111111111</v>
      </c>
      <c r="Q842" s="14">
        <v>0.890972222222222</v>
      </c>
      <c r="R842" s="14">
        <v>0.861111111111111</v>
      </c>
      <c r="S842" s="14" t="s">
        <v>47</v>
      </c>
      <c r="T842" s="14" t="s">
        <v>47</v>
      </c>
      <c r="U842" s="14" t="s">
        <v>47</v>
      </c>
      <c r="V842" s="14" t="s">
        <v>47</v>
      </c>
      <c r="W842" s="10" t="s">
        <v>2171</v>
      </c>
      <c r="X842" s="15">
        <v>0.0</v>
      </c>
      <c r="Y842" s="15">
        <v>0.0</v>
      </c>
      <c r="Z842" s="15">
        <v>0.0</v>
      </c>
      <c r="AA842" s="10" t="s">
        <v>110</v>
      </c>
      <c r="AB842" s="10" t="s">
        <v>50</v>
      </c>
      <c r="AC842" s="10" t="s">
        <v>51</v>
      </c>
      <c r="AD842" s="10" t="s">
        <v>59</v>
      </c>
      <c r="AE842" s="10"/>
      <c r="AF842" s="8" t="s">
        <v>52</v>
      </c>
      <c r="AG842" s="10"/>
      <c r="AH842" s="16"/>
      <c r="AI842" s="17"/>
      <c r="AJ842" s="44"/>
      <c r="AK842" s="10"/>
    </row>
    <row r="843" ht="15.75" customHeight="1">
      <c r="A843" s="48">
        <v>45997.0</v>
      </c>
      <c r="B843" s="8" t="str">
        <f t="shared" si="1"/>
        <v>18 A 06</v>
      </c>
      <c r="C843" s="9" t="str">
        <f t="shared" si="2"/>
        <v>20:00 a 22:00</v>
      </c>
      <c r="D843" s="10" t="s">
        <v>39</v>
      </c>
      <c r="E843" s="10" t="s">
        <v>150</v>
      </c>
      <c r="F843" s="8">
        <v>3.0</v>
      </c>
      <c r="G843" s="10" t="s">
        <v>349</v>
      </c>
      <c r="H843" s="43">
        <v>926064.0</v>
      </c>
      <c r="I843" s="10">
        <v>4.6794957E7</v>
      </c>
      <c r="J843" s="10" t="s">
        <v>42</v>
      </c>
      <c r="K843" s="10" t="s">
        <v>43</v>
      </c>
      <c r="L843" s="8" t="s">
        <v>106</v>
      </c>
      <c r="M843" s="8" t="s">
        <v>693</v>
      </c>
      <c r="N843" s="10" t="s">
        <v>2172</v>
      </c>
      <c r="O843" s="47" t="s">
        <v>62</v>
      </c>
      <c r="P843" s="14">
        <v>0.840277777777778</v>
      </c>
      <c r="Q843" s="14">
        <v>0.914583333333333</v>
      </c>
      <c r="R843" s="14">
        <v>0.840277777777778</v>
      </c>
      <c r="S843" s="14" t="s">
        <v>47</v>
      </c>
      <c r="T843" s="14" t="s">
        <v>47</v>
      </c>
      <c r="U843" s="14" t="s">
        <v>47</v>
      </c>
      <c r="V843" s="14" t="s">
        <v>47</v>
      </c>
      <c r="W843" s="10" t="s">
        <v>2173</v>
      </c>
      <c r="X843" s="15">
        <v>1.0</v>
      </c>
      <c r="Y843" s="15">
        <v>0.0</v>
      </c>
      <c r="Z843" s="15">
        <v>0.0</v>
      </c>
      <c r="AA843" s="10" t="s">
        <v>70</v>
      </c>
      <c r="AB843" s="10" t="s">
        <v>50</v>
      </c>
      <c r="AC843" s="10" t="s">
        <v>51</v>
      </c>
      <c r="AD843" s="10"/>
      <c r="AE843" s="10" t="s">
        <v>2174</v>
      </c>
      <c r="AF843" s="8" t="s">
        <v>177</v>
      </c>
      <c r="AG843" s="10" t="s">
        <v>73</v>
      </c>
      <c r="AH843" s="16"/>
      <c r="AI843" s="17"/>
      <c r="AJ843" s="44"/>
      <c r="AK843" s="10"/>
    </row>
    <row r="844" ht="15.75" customHeight="1">
      <c r="A844" s="48">
        <v>45997.0</v>
      </c>
      <c r="B844" s="8" t="str">
        <f t="shared" si="1"/>
        <v>18 A 06</v>
      </c>
      <c r="C844" s="9" t="str">
        <f t="shared" si="2"/>
        <v>20:00 a 22:00</v>
      </c>
      <c r="D844" s="10" t="s">
        <v>39</v>
      </c>
      <c r="E844" s="10" t="s">
        <v>84</v>
      </c>
      <c r="F844" s="8">
        <v>3.0</v>
      </c>
      <c r="G844" s="10" t="s">
        <v>2175</v>
      </c>
      <c r="H844" s="43">
        <v>926066.0</v>
      </c>
      <c r="I844" s="10">
        <v>4.6795099E7</v>
      </c>
      <c r="J844" s="10" t="s">
        <v>86</v>
      </c>
      <c r="K844" s="10" t="s">
        <v>43</v>
      </c>
      <c r="L844" s="8" t="s">
        <v>2176</v>
      </c>
      <c r="M844" s="8"/>
      <c r="N844" s="10" t="s">
        <v>2177</v>
      </c>
      <c r="O844" s="47" t="s">
        <v>89</v>
      </c>
      <c r="P844" s="14">
        <v>0.897222222222222</v>
      </c>
      <c r="Q844" s="14">
        <v>0.9</v>
      </c>
      <c r="R844" s="14">
        <v>0.897222222222222</v>
      </c>
      <c r="S844" s="14" t="s">
        <v>47</v>
      </c>
      <c r="T844" s="14" t="s">
        <v>47</v>
      </c>
      <c r="U844" s="14" t="s">
        <v>47</v>
      </c>
      <c r="V844" s="14" t="s">
        <v>47</v>
      </c>
      <c r="W844" s="10" t="s">
        <v>2178</v>
      </c>
      <c r="X844" s="15">
        <v>0.0</v>
      </c>
      <c r="Y844" s="15">
        <v>0.0</v>
      </c>
      <c r="Z844" s="15">
        <v>0.0</v>
      </c>
      <c r="AA844" s="10" t="s">
        <v>91</v>
      </c>
      <c r="AB844" s="10" t="s">
        <v>50</v>
      </c>
      <c r="AC844" s="10" t="s">
        <v>51</v>
      </c>
      <c r="AD844" s="10"/>
      <c r="AE844" s="10"/>
      <c r="AF844" s="8" t="s">
        <v>52</v>
      </c>
      <c r="AG844" s="10"/>
      <c r="AH844" s="16"/>
      <c r="AI844" s="17"/>
      <c r="AJ844" s="44"/>
      <c r="AK844" s="10"/>
    </row>
    <row r="845" ht="15.75" customHeight="1">
      <c r="A845" s="48">
        <v>45997.0</v>
      </c>
      <c r="B845" s="8" t="str">
        <f t="shared" si="1"/>
        <v>18 A 06</v>
      </c>
      <c r="C845" s="9" t="str">
        <f t="shared" si="2"/>
        <v>20:00 a 22:00</v>
      </c>
      <c r="D845" s="10" t="s">
        <v>39</v>
      </c>
      <c r="E845" s="10" t="s">
        <v>117</v>
      </c>
      <c r="F845" s="8">
        <v>3.0</v>
      </c>
      <c r="G845" s="10" t="s">
        <v>492</v>
      </c>
      <c r="H845" s="43">
        <v>926065.0</v>
      </c>
      <c r="I845" s="10">
        <v>4.6795117E7</v>
      </c>
      <c r="J845" s="10" t="s">
        <v>152</v>
      </c>
      <c r="K845" s="10" t="s">
        <v>43</v>
      </c>
      <c r="L845" s="8" t="s">
        <v>285</v>
      </c>
      <c r="M845" s="8"/>
      <c r="N845" s="10" t="s">
        <v>2179</v>
      </c>
      <c r="O845" s="47" t="s">
        <v>1281</v>
      </c>
      <c r="P845" s="14">
        <v>0.892361111111111</v>
      </c>
      <c r="Q845" s="14">
        <v>0.905555555555556</v>
      </c>
      <c r="R845" s="14">
        <v>0.892361111111111</v>
      </c>
      <c r="S845" s="14">
        <v>0.902777777777778</v>
      </c>
      <c r="T845" s="14" t="s">
        <v>47</v>
      </c>
      <c r="U845" s="14" t="s">
        <v>47</v>
      </c>
      <c r="V845" s="14" t="s">
        <v>47</v>
      </c>
      <c r="W845" s="10" t="s">
        <v>2180</v>
      </c>
      <c r="X845" s="15">
        <v>0.0</v>
      </c>
      <c r="Y845" s="15">
        <v>0.0</v>
      </c>
      <c r="Z845" s="15">
        <v>0.0</v>
      </c>
      <c r="AA845" s="10" t="s">
        <v>279</v>
      </c>
      <c r="AB845" s="10" t="s">
        <v>50</v>
      </c>
      <c r="AC845" s="10" t="s">
        <v>330</v>
      </c>
      <c r="AD845" s="10"/>
      <c r="AE845" s="10"/>
      <c r="AF845" s="8" t="s">
        <v>52</v>
      </c>
      <c r="AG845" s="10"/>
      <c r="AH845" s="16"/>
      <c r="AI845" s="17"/>
      <c r="AJ845" s="44"/>
      <c r="AK845" s="10"/>
    </row>
    <row r="846" ht="15.75" customHeight="1">
      <c r="A846" s="48">
        <v>45997.0</v>
      </c>
      <c r="B846" s="8" t="str">
        <f t="shared" si="1"/>
        <v>18 A 06</v>
      </c>
      <c r="C846" s="9" t="str">
        <f t="shared" si="2"/>
        <v>20:00 a 22:00</v>
      </c>
      <c r="D846" s="10" t="s">
        <v>39</v>
      </c>
      <c r="E846" s="10" t="s">
        <v>150</v>
      </c>
      <c r="F846" s="8">
        <v>3.0</v>
      </c>
      <c r="G846" s="10" t="s">
        <v>1483</v>
      </c>
      <c r="H846" s="43">
        <v>926067.0</v>
      </c>
      <c r="I846" s="10">
        <v>4.6795246E7</v>
      </c>
      <c r="J846" s="10" t="s">
        <v>42</v>
      </c>
      <c r="K846" s="10" t="s">
        <v>54</v>
      </c>
      <c r="L846" s="8"/>
      <c r="M846" s="8"/>
      <c r="N846" s="10" t="s">
        <v>2181</v>
      </c>
      <c r="O846" s="47" t="s">
        <v>159</v>
      </c>
      <c r="P846" s="14">
        <v>0.904861111111111</v>
      </c>
      <c r="Q846" s="14">
        <v>0.915277777777778</v>
      </c>
      <c r="R846" s="14">
        <v>0.906944444444444</v>
      </c>
      <c r="S846" s="14">
        <v>0.909027777777778</v>
      </c>
      <c r="T846" s="14" t="s">
        <v>47</v>
      </c>
      <c r="U846" s="14" t="s">
        <v>47</v>
      </c>
      <c r="V846" s="14" t="s">
        <v>47</v>
      </c>
      <c r="W846" s="10" t="s">
        <v>2182</v>
      </c>
      <c r="X846" s="15">
        <v>0.0</v>
      </c>
      <c r="Y846" s="15">
        <v>0.0</v>
      </c>
      <c r="Z846" s="15">
        <v>0.0</v>
      </c>
      <c r="AA846" s="10" t="s">
        <v>121</v>
      </c>
      <c r="AB846" s="10" t="s">
        <v>50</v>
      </c>
      <c r="AC846" s="10" t="s">
        <v>51</v>
      </c>
      <c r="AD846" s="10" t="s">
        <v>59</v>
      </c>
      <c r="AE846" s="10"/>
      <c r="AF846" s="8" t="s">
        <v>52</v>
      </c>
      <c r="AG846" s="10"/>
      <c r="AH846" s="16"/>
      <c r="AI846" s="17"/>
      <c r="AJ846" s="44"/>
      <c r="AK846" s="10"/>
    </row>
    <row r="847" ht="15.75" customHeight="1">
      <c r="A847" s="48">
        <v>45997.0</v>
      </c>
      <c r="B847" s="8" t="str">
        <f t="shared" si="1"/>
        <v>18 A 06</v>
      </c>
      <c r="C847" s="9" t="str">
        <f t="shared" si="2"/>
        <v>20:00 a 22:00</v>
      </c>
      <c r="D847" s="10" t="s">
        <v>39</v>
      </c>
      <c r="E847" s="10" t="s">
        <v>150</v>
      </c>
      <c r="F847" s="8">
        <v>3.0</v>
      </c>
      <c r="G847" s="10" t="s">
        <v>1957</v>
      </c>
      <c r="H847" s="43">
        <v>926069.0</v>
      </c>
      <c r="I847" s="10">
        <v>4.6795257E7</v>
      </c>
      <c r="J847" s="10" t="s">
        <v>42</v>
      </c>
      <c r="K847" s="10" t="s">
        <v>43</v>
      </c>
      <c r="L847" s="8" t="s">
        <v>133</v>
      </c>
      <c r="M847" s="8" t="s">
        <v>325</v>
      </c>
      <c r="N847" s="10" t="s">
        <v>2183</v>
      </c>
      <c r="O847" s="47" t="s">
        <v>465</v>
      </c>
      <c r="P847" s="14">
        <v>0.90625</v>
      </c>
      <c r="Q847" s="14">
        <v>0.975694444444444</v>
      </c>
      <c r="R847" s="14">
        <v>0.90625</v>
      </c>
      <c r="S847" s="14" t="s">
        <v>47</v>
      </c>
      <c r="T847" s="14" t="s">
        <v>47</v>
      </c>
      <c r="U847" s="14" t="s">
        <v>47</v>
      </c>
      <c r="V847" s="14" t="s">
        <v>47</v>
      </c>
      <c r="W847" s="10" t="s">
        <v>2184</v>
      </c>
      <c r="X847" s="15">
        <v>0.0</v>
      </c>
      <c r="Y847" s="15">
        <v>3.0</v>
      </c>
      <c r="Z847" s="15">
        <v>0.0</v>
      </c>
      <c r="AA847" s="10" t="s">
        <v>360</v>
      </c>
      <c r="AB847" s="10" t="s">
        <v>50</v>
      </c>
      <c r="AC847" s="10" t="s">
        <v>51</v>
      </c>
      <c r="AD847" s="10"/>
      <c r="AE847" s="10"/>
      <c r="AF847" s="8" t="s">
        <v>177</v>
      </c>
      <c r="AG847" s="10"/>
      <c r="AH847" s="16" t="s">
        <v>2185</v>
      </c>
      <c r="AI847" s="17"/>
      <c r="AJ847" s="44"/>
      <c r="AK847" s="10"/>
    </row>
    <row r="848" ht="15.75" customHeight="1">
      <c r="A848" s="48">
        <v>45997.0</v>
      </c>
      <c r="B848" s="8" t="str">
        <f t="shared" si="1"/>
        <v>18 A 06</v>
      </c>
      <c r="C848" s="9" t="str">
        <f t="shared" si="2"/>
        <v>20:00 a 22:00</v>
      </c>
      <c r="D848" s="10" t="s">
        <v>39</v>
      </c>
      <c r="E848" s="10" t="s">
        <v>150</v>
      </c>
      <c r="F848" s="8">
        <v>3.0</v>
      </c>
      <c r="G848" s="10" t="s">
        <v>364</v>
      </c>
      <c r="H848" s="43">
        <v>926068.0</v>
      </c>
      <c r="I848" s="10">
        <v>4.6795281E7</v>
      </c>
      <c r="J848" s="10" t="s">
        <v>42</v>
      </c>
      <c r="K848" s="10" t="s">
        <v>87</v>
      </c>
      <c r="L848" s="8"/>
      <c r="M848" s="8"/>
      <c r="N848" s="10" t="s">
        <v>2186</v>
      </c>
      <c r="O848" s="47" t="s">
        <v>68</v>
      </c>
      <c r="P848" s="14">
        <v>0.909027777777778</v>
      </c>
      <c r="Q848" s="14">
        <v>0.913888888888889</v>
      </c>
      <c r="R848" s="14">
        <v>0.910416666666667</v>
      </c>
      <c r="S848" s="14" t="s">
        <v>47</v>
      </c>
      <c r="T848" s="14" t="s">
        <v>47</v>
      </c>
      <c r="U848" s="14" t="s">
        <v>47</v>
      </c>
      <c r="V848" s="14" t="s">
        <v>47</v>
      </c>
      <c r="W848" s="10" t="s">
        <v>2187</v>
      </c>
      <c r="X848" s="15">
        <v>0.0</v>
      </c>
      <c r="Y848" s="15">
        <v>0.0</v>
      </c>
      <c r="Z848" s="15">
        <v>0.0</v>
      </c>
      <c r="AA848" s="10" t="s">
        <v>70</v>
      </c>
      <c r="AB848" s="10" t="s">
        <v>50</v>
      </c>
      <c r="AC848" s="10" t="s">
        <v>51</v>
      </c>
      <c r="AD848" s="10" t="s">
        <v>59</v>
      </c>
      <c r="AE848" s="10"/>
      <c r="AF848" s="8" t="s">
        <v>52</v>
      </c>
      <c r="AG848" s="10"/>
      <c r="AH848" s="16"/>
      <c r="AI848" s="17"/>
      <c r="AJ848" s="44"/>
      <c r="AK848" s="10"/>
    </row>
    <row r="849" ht="15.75" customHeight="1">
      <c r="A849" s="48">
        <v>45997.0</v>
      </c>
      <c r="B849" s="8" t="str">
        <f t="shared" si="1"/>
        <v>18 A 06</v>
      </c>
      <c r="C849" s="9" t="str">
        <f t="shared" si="2"/>
        <v>20:00 a 22:00</v>
      </c>
      <c r="D849" s="10" t="s">
        <v>39</v>
      </c>
      <c r="E849" s="10" t="s">
        <v>2188</v>
      </c>
      <c r="F849" s="8">
        <v>3.0</v>
      </c>
      <c r="G849" s="10" t="s">
        <v>364</v>
      </c>
      <c r="H849" s="43">
        <v>930586.0</v>
      </c>
      <c r="I849" s="10">
        <v>4.6795347E7</v>
      </c>
      <c r="J849" s="10" t="s">
        <v>42</v>
      </c>
      <c r="K849" s="10" t="s">
        <v>44</v>
      </c>
      <c r="L849" s="8"/>
      <c r="M849" s="8"/>
      <c r="N849" s="10" t="s">
        <v>2189</v>
      </c>
      <c r="O849" s="47" t="s">
        <v>191</v>
      </c>
      <c r="P849" s="14">
        <v>0.909027777777778</v>
      </c>
      <c r="Q849" s="14">
        <v>0.940972222222222</v>
      </c>
      <c r="R849" s="14">
        <v>0.910416666666667</v>
      </c>
      <c r="S849" s="14" t="s">
        <v>47</v>
      </c>
      <c r="T849" s="14" t="s">
        <v>47</v>
      </c>
      <c r="U849" s="14" t="s">
        <v>47</v>
      </c>
      <c r="V849" s="14" t="s">
        <v>47</v>
      </c>
      <c r="W849" s="10" t="s">
        <v>2190</v>
      </c>
      <c r="X849" s="15">
        <v>0.0</v>
      </c>
      <c r="Y849" s="15">
        <v>0.0</v>
      </c>
      <c r="Z849" s="15">
        <v>0.0</v>
      </c>
      <c r="AA849" s="10" t="s">
        <v>730</v>
      </c>
      <c r="AB849" s="10" t="s">
        <v>50</v>
      </c>
      <c r="AC849" s="10" t="s">
        <v>51</v>
      </c>
      <c r="AD849" s="10" t="s">
        <v>59</v>
      </c>
      <c r="AE849" s="10"/>
      <c r="AF849" s="8" t="s">
        <v>52</v>
      </c>
      <c r="AG849" s="10"/>
      <c r="AH849" s="16"/>
      <c r="AI849" s="17"/>
      <c r="AJ849" s="44"/>
      <c r="AK849" s="10"/>
    </row>
    <row r="850" ht="15.75" customHeight="1">
      <c r="A850" s="48">
        <v>45997.0</v>
      </c>
      <c r="B850" s="8" t="str">
        <f t="shared" si="1"/>
        <v>18 A 06</v>
      </c>
      <c r="C850" s="9" t="str">
        <f t="shared" si="2"/>
        <v>22:00 a 00:00</v>
      </c>
      <c r="D850" s="10" t="s">
        <v>39</v>
      </c>
      <c r="E850" s="10" t="s">
        <v>150</v>
      </c>
      <c r="F850" s="8">
        <v>3.0</v>
      </c>
      <c r="G850" s="10" t="s">
        <v>984</v>
      </c>
      <c r="H850" s="43">
        <v>930482.0</v>
      </c>
      <c r="I850" s="10">
        <v>4.679539E7</v>
      </c>
      <c r="J850" s="10" t="s">
        <v>42</v>
      </c>
      <c r="K850" s="10" t="s">
        <v>43</v>
      </c>
      <c r="L850" s="8" t="s">
        <v>44</v>
      </c>
      <c r="M850" s="8"/>
      <c r="N850" s="10" t="s">
        <v>2191</v>
      </c>
      <c r="O850" s="47" t="s">
        <v>68</v>
      </c>
      <c r="P850" s="14">
        <v>0.925694444444444</v>
      </c>
      <c r="Q850" s="14">
        <v>0.967361111111111</v>
      </c>
      <c r="R850" s="14">
        <v>0.925694444444444</v>
      </c>
      <c r="S850" s="14" t="s">
        <v>47</v>
      </c>
      <c r="T850" s="14" t="s">
        <v>47</v>
      </c>
      <c r="U850" s="14" t="s">
        <v>47</v>
      </c>
      <c r="V850" s="14" t="s">
        <v>47</v>
      </c>
      <c r="W850" s="10" t="s">
        <v>2192</v>
      </c>
      <c r="X850" s="15">
        <v>0.0</v>
      </c>
      <c r="Y850" s="15">
        <v>0.0</v>
      </c>
      <c r="Z850" s="15">
        <v>0.0</v>
      </c>
      <c r="AA850" s="10" t="s">
        <v>137</v>
      </c>
      <c r="AB850" s="10" t="s">
        <v>50</v>
      </c>
      <c r="AC850" s="10" t="s">
        <v>51</v>
      </c>
      <c r="AD850" s="10"/>
      <c r="AE850" s="10"/>
      <c r="AF850" s="8" t="s">
        <v>52</v>
      </c>
      <c r="AG850" s="10"/>
      <c r="AH850" s="16"/>
      <c r="AI850" s="17"/>
      <c r="AJ850" s="44"/>
      <c r="AK850" s="10"/>
    </row>
    <row r="851" ht="15.75" customHeight="1">
      <c r="A851" s="48">
        <v>45997.0</v>
      </c>
      <c r="B851" s="8" t="str">
        <f t="shared" si="1"/>
        <v>18 A 06</v>
      </c>
      <c r="C851" s="9" t="str">
        <f t="shared" si="2"/>
        <v>22:00 a 00:00</v>
      </c>
      <c r="D851" s="10" t="s">
        <v>39</v>
      </c>
      <c r="E851" s="10" t="s">
        <v>150</v>
      </c>
      <c r="F851" s="8">
        <v>3.0</v>
      </c>
      <c r="G851" s="10" t="s">
        <v>605</v>
      </c>
      <c r="H851" s="43">
        <v>926071.0</v>
      </c>
      <c r="I851" s="10">
        <v>4.6795425E7</v>
      </c>
      <c r="J851" s="10" t="s">
        <v>152</v>
      </c>
      <c r="K851" s="10" t="s">
        <v>43</v>
      </c>
      <c r="L851" s="8" t="s">
        <v>832</v>
      </c>
      <c r="M851" s="8"/>
      <c r="N851" s="10" t="s">
        <v>2193</v>
      </c>
      <c r="O851" s="47" t="s">
        <v>154</v>
      </c>
      <c r="P851" s="14">
        <v>0.927777777777778</v>
      </c>
      <c r="Q851" s="14">
        <v>0.949305555555556</v>
      </c>
      <c r="R851" s="14">
        <v>0.93125</v>
      </c>
      <c r="S851" s="14" t="s">
        <v>47</v>
      </c>
      <c r="T851" s="14" t="s">
        <v>47</v>
      </c>
      <c r="U851" s="14" t="s">
        <v>47</v>
      </c>
      <c r="V851" s="14" t="s">
        <v>47</v>
      </c>
      <c r="W851" s="10" t="s">
        <v>2194</v>
      </c>
      <c r="X851" s="15">
        <v>0.0</v>
      </c>
      <c r="Y851" s="15">
        <v>0.0</v>
      </c>
      <c r="Z851" s="15">
        <v>0.0</v>
      </c>
      <c r="AA851" s="10" t="s">
        <v>509</v>
      </c>
      <c r="AB851" s="10" t="s">
        <v>50</v>
      </c>
      <c r="AC851" s="10" t="s">
        <v>51</v>
      </c>
      <c r="AD851" s="10"/>
      <c r="AE851" s="10"/>
      <c r="AF851" s="8" t="s">
        <v>52</v>
      </c>
      <c r="AG851" s="10"/>
      <c r="AH851" s="16"/>
      <c r="AI851" s="17"/>
      <c r="AJ851" s="44"/>
      <c r="AK851" s="10"/>
    </row>
    <row r="852" ht="15.75" customHeight="1">
      <c r="A852" s="48">
        <v>45997.0</v>
      </c>
      <c r="B852" s="8" t="str">
        <f t="shared" si="1"/>
        <v>18 A 06</v>
      </c>
      <c r="C852" s="9" t="str">
        <f t="shared" si="2"/>
        <v>22:00 a 00:00</v>
      </c>
      <c r="D852" s="10" t="s">
        <v>39</v>
      </c>
      <c r="E852" s="10" t="s">
        <v>2188</v>
      </c>
      <c r="F852" s="8">
        <v>3.0</v>
      </c>
      <c r="G852" s="10" t="s">
        <v>611</v>
      </c>
      <c r="H852" s="43">
        <v>930496.0</v>
      </c>
      <c r="I852" s="10">
        <v>4.6795646E7</v>
      </c>
      <c r="J852" s="10" t="s">
        <v>42</v>
      </c>
      <c r="K852" s="10" t="s">
        <v>44</v>
      </c>
      <c r="L852" s="8"/>
      <c r="M852" s="8" t="s">
        <v>44</v>
      </c>
      <c r="N852" s="10" t="s">
        <v>2195</v>
      </c>
      <c r="O852" s="47" t="s">
        <v>144</v>
      </c>
      <c r="P852" s="14">
        <v>0.943055555555556</v>
      </c>
      <c r="Q852" s="14">
        <v>0.0166666666666667</v>
      </c>
      <c r="R852" s="14">
        <v>0.94375</v>
      </c>
      <c r="S852" s="14" t="s">
        <v>47</v>
      </c>
      <c r="T852" s="14" t="s">
        <v>47</v>
      </c>
      <c r="U852" s="14" t="s">
        <v>47</v>
      </c>
      <c r="V852" s="14" t="s">
        <v>47</v>
      </c>
      <c r="W852" s="10" t="s">
        <v>2196</v>
      </c>
      <c r="X852" s="15">
        <v>0.0</v>
      </c>
      <c r="Y852" s="15">
        <v>1.0</v>
      </c>
      <c r="Z852" s="15">
        <v>0.0</v>
      </c>
      <c r="AA852" s="10" t="s">
        <v>146</v>
      </c>
      <c r="AB852" s="10" t="s">
        <v>50</v>
      </c>
      <c r="AC852" s="10" t="s">
        <v>51</v>
      </c>
      <c r="AD852" s="10" t="s">
        <v>59</v>
      </c>
      <c r="AE852" s="10" t="s">
        <v>162</v>
      </c>
      <c r="AF852" s="8" t="s">
        <v>73</v>
      </c>
      <c r="AG852" s="10"/>
      <c r="AH852" s="16"/>
      <c r="AI852" s="17"/>
      <c r="AJ852" s="44"/>
      <c r="AK852" s="10"/>
    </row>
    <row r="853" ht="15.75" customHeight="1">
      <c r="A853" s="48">
        <v>45997.0</v>
      </c>
      <c r="B853" s="8" t="str">
        <f t="shared" si="1"/>
        <v>18 A 06</v>
      </c>
      <c r="C853" s="9" t="str">
        <f t="shared" si="2"/>
        <v>22:00 a 00:00</v>
      </c>
      <c r="D853" s="10" t="s">
        <v>39</v>
      </c>
      <c r="E853" s="10" t="s">
        <v>117</v>
      </c>
      <c r="F853" s="8">
        <v>3.0</v>
      </c>
      <c r="G853" s="10" t="s">
        <v>2197</v>
      </c>
      <c r="H853" s="43">
        <v>926072.0</v>
      </c>
      <c r="I853" s="10">
        <v>4.6795715E7</v>
      </c>
      <c r="J853" s="10" t="s">
        <v>152</v>
      </c>
      <c r="K853" s="10" t="s">
        <v>43</v>
      </c>
      <c r="L853" s="8" t="s">
        <v>147</v>
      </c>
      <c r="M853" s="8"/>
      <c r="N853" s="10" t="s">
        <v>2198</v>
      </c>
      <c r="O853" s="47" t="s">
        <v>313</v>
      </c>
      <c r="P853" s="14">
        <v>0.947222222222222</v>
      </c>
      <c r="Q853" s="14">
        <v>0.960416666666667</v>
      </c>
      <c r="R853" s="14">
        <v>0.948611111111111</v>
      </c>
      <c r="S853" s="14" t="s">
        <v>47</v>
      </c>
      <c r="T853" s="14" t="s">
        <v>47</v>
      </c>
      <c r="U853" s="14" t="s">
        <v>47</v>
      </c>
      <c r="V853" s="14" t="s">
        <v>47</v>
      </c>
      <c r="W853" s="10" t="s">
        <v>2199</v>
      </c>
      <c r="X853" s="15">
        <v>0.0</v>
      </c>
      <c r="Y853" s="15">
        <v>0.0</v>
      </c>
      <c r="Z853" s="15">
        <v>0.0</v>
      </c>
      <c r="AA853" s="10" t="s">
        <v>549</v>
      </c>
      <c r="AB853" s="10" t="s">
        <v>50</v>
      </c>
      <c r="AC853" s="10" t="s">
        <v>51</v>
      </c>
      <c r="AD853" s="10"/>
      <c r="AE853" s="10"/>
      <c r="AF853" s="8" t="s">
        <v>52</v>
      </c>
      <c r="AG853" s="10"/>
      <c r="AH853" s="16"/>
      <c r="AI853" s="17"/>
      <c r="AJ853" s="44"/>
      <c r="AK853" s="10"/>
    </row>
    <row r="854" ht="15.75" customHeight="1">
      <c r="A854" s="48">
        <v>45997.0</v>
      </c>
      <c r="B854" s="8" t="str">
        <f t="shared" si="1"/>
        <v>18 A 06</v>
      </c>
      <c r="C854" s="9" t="str">
        <f t="shared" si="2"/>
        <v>22:00 a 00:00</v>
      </c>
      <c r="D854" s="10" t="s">
        <v>39</v>
      </c>
      <c r="E854" s="10" t="s">
        <v>150</v>
      </c>
      <c r="F854" s="8">
        <v>3.0</v>
      </c>
      <c r="G854" s="10" t="s">
        <v>1833</v>
      </c>
      <c r="H854" s="43">
        <v>930507.0</v>
      </c>
      <c r="I854" s="10">
        <v>4.6795728E7</v>
      </c>
      <c r="J854" s="10" t="s">
        <v>42</v>
      </c>
      <c r="K854" s="10" t="s">
        <v>43</v>
      </c>
      <c r="L854" s="8" t="s">
        <v>147</v>
      </c>
      <c r="M854" s="8" t="s">
        <v>1399</v>
      </c>
      <c r="N854" s="10" t="s">
        <v>2200</v>
      </c>
      <c r="O854" s="47" t="s">
        <v>159</v>
      </c>
      <c r="P854" s="14">
        <v>0.948611111111111</v>
      </c>
      <c r="Q854" s="14">
        <v>0.0138888888888889</v>
      </c>
      <c r="R854" s="14">
        <v>0.948611111111111</v>
      </c>
      <c r="S854" s="14">
        <v>0.00833333333333333</v>
      </c>
      <c r="T854" s="14" t="s">
        <v>47</v>
      </c>
      <c r="U854" s="14" t="s">
        <v>47</v>
      </c>
      <c r="V854" s="14" t="s">
        <v>47</v>
      </c>
      <c r="W854" s="10" t="s">
        <v>2201</v>
      </c>
      <c r="X854" s="15">
        <v>0.0</v>
      </c>
      <c r="Y854" s="15">
        <v>1.0</v>
      </c>
      <c r="Z854" s="15">
        <v>0.0</v>
      </c>
      <c r="AA854" s="10" t="s">
        <v>161</v>
      </c>
      <c r="AB854" s="10" t="s">
        <v>50</v>
      </c>
      <c r="AC854" s="10" t="s">
        <v>51</v>
      </c>
      <c r="AD854" s="10" t="s">
        <v>59</v>
      </c>
      <c r="AE854" s="10" t="s">
        <v>1030</v>
      </c>
      <c r="AF854" s="8" t="s">
        <v>177</v>
      </c>
      <c r="AG854" s="10"/>
      <c r="AH854" s="16"/>
      <c r="AI854" s="17"/>
      <c r="AJ854" s="44"/>
      <c r="AK854" s="10"/>
    </row>
    <row r="855" ht="15.75" customHeight="1">
      <c r="A855" s="48">
        <v>45997.0</v>
      </c>
      <c r="B855" s="8" t="str">
        <f t="shared" si="1"/>
        <v>18 A 06</v>
      </c>
      <c r="C855" s="9" t="str">
        <f t="shared" si="2"/>
        <v>22:00 a 00:00</v>
      </c>
      <c r="D855" s="10" t="s">
        <v>39</v>
      </c>
      <c r="E855" s="10" t="s">
        <v>150</v>
      </c>
      <c r="F855" s="8">
        <v>3.0</v>
      </c>
      <c r="G855" s="10" t="s">
        <v>74</v>
      </c>
      <c r="H855" s="43">
        <v>930524.0</v>
      </c>
      <c r="I855" s="10">
        <v>4.6795872E7</v>
      </c>
      <c r="J855" s="10" t="s">
        <v>42</v>
      </c>
      <c r="K855" s="10" t="s">
        <v>43</v>
      </c>
      <c r="L855" s="8" t="s">
        <v>174</v>
      </c>
      <c r="M855" s="8" t="s">
        <v>118</v>
      </c>
      <c r="N855" s="10" t="s">
        <v>2202</v>
      </c>
      <c r="O855" s="47" t="s">
        <v>165</v>
      </c>
      <c r="P855" s="14">
        <v>0.961805555555555</v>
      </c>
      <c r="Q855" s="14">
        <v>0.0333333333333333</v>
      </c>
      <c r="R855" s="14">
        <v>0.961805555555556</v>
      </c>
      <c r="S855" s="14" t="s">
        <v>47</v>
      </c>
      <c r="T855" s="14" t="s">
        <v>47</v>
      </c>
      <c r="U855" s="14" t="s">
        <v>47</v>
      </c>
      <c r="V855" s="14" t="s">
        <v>47</v>
      </c>
      <c r="W855" s="10" t="s">
        <v>2203</v>
      </c>
      <c r="X855" s="15">
        <v>0.0</v>
      </c>
      <c r="Y855" s="15">
        <v>1.0</v>
      </c>
      <c r="Z855" s="15">
        <v>0.0</v>
      </c>
      <c r="AA855" s="10" t="s">
        <v>360</v>
      </c>
      <c r="AB855" s="10" t="s">
        <v>50</v>
      </c>
      <c r="AC855" s="10" t="s">
        <v>51</v>
      </c>
      <c r="AD855" s="10"/>
      <c r="AE855" s="10" t="s">
        <v>1832</v>
      </c>
      <c r="AF855" s="8" t="s">
        <v>177</v>
      </c>
      <c r="AG855" s="10"/>
      <c r="AH855" s="16"/>
      <c r="AI855" s="17"/>
      <c r="AJ855" s="44"/>
      <c r="AK855" s="10"/>
    </row>
    <row r="856" ht="15.75" customHeight="1">
      <c r="A856" s="48">
        <v>45997.0</v>
      </c>
      <c r="B856" s="8" t="str">
        <f t="shared" si="1"/>
        <v>18 A 06</v>
      </c>
      <c r="C856" s="9" t="str">
        <f t="shared" si="2"/>
        <v>22:00 a 00:00</v>
      </c>
      <c r="D856" s="10" t="s">
        <v>39</v>
      </c>
      <c r="E856" s="10" t="s">
        <v>150</v>
      </c>
      <c r="F856" s="8">
        <v>3.0</v>
      </c>
      <c r="G856" s="10" t="s">
        <v>539</v>
      </c>
      <c r="H856" s="43">
        <v>930515.0</v>
      </c>
      <c r="I856" s="10">
        <v>4.6795945E7</v>
      </c>
      <c r="J856" s="10" t="s">
        <v>42</v>
      </c>
      <c r="K856" s="10" t="s">
        <v>125</v>
      </c>
      <c r="L856" s="8"/>
      <c r="M856" s="8"/>
      <c r="N856" s="10" t="s">
        <v>2204</v>
      </c>
      <c r="O856" s="47" t="s">
        <v>670</v>
      </c>
      <c r="P856" s="14">
        <v>0.966666666666667</v>
      </c>
      <c r="Q856" s="14">
        <v>0.971527777777778</v>
      </c>
      <c r="R856" s="14">
        <v>0.968055555555556</v>
      </c>
      <c r="S856" s="14" t="s">
        <v>47</v>
      </c>
      <c r="T856" s="14" t="s">
        <v>47</v>
      </c>
      <c r="U856" s="14" t="s">
        <v>47</v>
      </c>
      <c r="V856" s="14" t="s">
        <v>47</v>
      </c>
      <c r="W856" s="10" t="s">
        <v>2205</v>
      </c>
      <c r="X856" s="15">
        <v>0.0</v>
      </c>
      <c r="Y856" s="15">
        <v>0.0</v>
      </c>
      <c r="Z856" s="15">
        <v>0.0</v>
      </c>
      <c r="AA856" s="10" t="s">
        <v>309</v>
      </c>
      <c r="AB856" s="10" t="s">
        <v>50</v>
      </c>
      <c r="AC856" s="10" t="s">
        <v>51</v>
      </c>
      <c r="AD856" s="10"/>
      <c r="AE856" s="10"/>
      <c r="AF856" s="8" t="s">
        <v>52</v>
      </c>
      <c r="AG856" s="10"/>
      <c r="AH856" s="16"/>
      <c r="AI856" s="17"/>
      <c r="AJ856" s="44"/>
      <c r="AK856" s="10"/>
    </row>
    <row r="857" ht="15.75" customHeight="1">
      <c r="A857" s="48">
        <v>45997.0</v>
      </c>
      <c r="B857" s="8" t="str">
        <f t="shared" si="1"/>
        <v>18 A 06</v>
      </c>
      <c r="C857" s="9" t="str">
        <f t="shared" si="2"/>
        <v>22:00 a 00:00</v>
      </c>
      <c r="D857" s="10" t="s">
        <v>39</v>
      </c>
      <c r="E857" s="10" t="s">
        <v>84</v>
      </c>
      <c r="F857" s="8">
        <v>3.0</v>
      </c>
      <c r="G857" s="10" t="s">
        <v>111</v>
      </c>
      <c r="H857" s="43">
        <v>926073.0</v>
      </c>
      <c r="I857" s="10">
        <v>4.6795947E7</v>
      </c>
      <c r="J857" s="10" t="s">
        <v>86</v>
      </c>
      <c r="K857" s="10" t="s">
        <v>692</v>
      </c>
      <c r="L857" s="8"/>
      <c r="M857" s="8" t="s">
        <v>693</v>
      </c>
      <c r="N857" s="10" t="s">
        <v>2206</v>
      </c>
      <c r="O857" s="47" t="s">
        <v>113</v>
      </c>
      <c r="P857" s="14">
        <v>0.967361111111111</v>
      </c>
      <c r="Q857" s="14">
        <v>0.0277777777777778</v>
      </c>
      <c r="R857" s="14">
        <v>0.968055555555556</v>
      </c>
      <c r="S857" s="14" t="s">
        <v>47</v>
      </c>
      <c r="T857" s="14" t="s">
        <v>47</v>
      </c>
      <c r="U857" s="14" t="s">
        <v>47</v>
      </c>
      <c r="V857" s="14" t="s">
        <v>47</v>
      </c>
      <c r="W857" s="10" t="s">
        <v>2207</v>
      </c>
      <c r="X857" s="15">
        <v>1.0</v>
      </c>
      <c r="Y857" s="15">
        <v>0.0</v>
      </c>
      <c r="Z857" s="15">
        <v>0.0</v>
      </c>
      <c r="AA857" s="10" t="s">
        <v>115</v>
      </c>
      <c r="AB857" s="10" t="s">
        <v>50</v>
      </c>
      <c r="AC857" s="10" t="s">
        <v>71</v>
      </c>
      <c r="AD857" s="10"/>
      <c r="AE857" s="10" t="s">
        <v>116</v>
      </c>
      <c r="AF857" s="8" t="s">
        <v>73</v>
      </c>
      <c r="AG857" s="10"/>
      <c r="AH857" s="16"/>
      <c r="AI857" s="17"/>
      <c r="AJ857" s="44"/>
      <c r="AK857" s="10"/>
    </row>
    <row r="858" ht="15.75" customHeight="1">
      <c r="A858" s="48">
        <v>45997.0</v>
      </c>
      <c r="B858" s="8" t="str">
        <f t="shared" si="1"/>
        <v>18 A 06</v>
      </c>
      <c r="C858" s="9" t="str">
        <f t="shared" si="2"/>
        <v>22:00 a 00:00</v>
      </c>
      <c r="D858" s="10" t="s">
        <v>39</v>
      </c>
      <c r="E858" s="10" t="s">
        <v>150</v>
      </c>
      <c r="F858" s="8">
        <v>3.0</v>
      </c>
      <c r="G858" s="10" t="s">
        <v>168</v>
      </c>
      <c r="H858" s="43">
        <v>930532.0</v>
      </c>
      <c r="I858" s="10">
        <v>4.6795967E7</v>
      </c>
      <c r="J858" s="10" t="s">
        <v>42</v>
      </c>
      <c r="K858" s="10" t="s">
        <v>581</v>
      </c>
      <c r="L858" s="8"/>
      <c r="M858" s="8"/>
      <c r="N858" s="10" t="s">
        <v>2208</v>
      </c>
      <c r="O858" s="47" t="s">
        <v>591</v>
      </c>
      <c r="P858" s="14">
        <v>0.969444444444444</v>
      </c>
      <c r="Q858" s="14">
        <v>0.0118055555555556</v>
      </c>
      <c r="R858" s="14">
        <v>0.970833333333333</v>
      </c>
      <c r="S858" s="14" t="s">
        <v>47</v>
      </c>
      <c r="T858" s="14" t="s">
        <v>47</v>
      </c>
      <c r="U858" s="14" t="s">
        <v>47</v>
      </c>
      <c r="V858" s="14" t="s">
        <v>47</v>
      </c>
      <c r="W858" s="10" t="s">
        <v>2209</v>
      </c>
      <c r="X858" s="15">
        <v>0.0</v>
      </c>
      <c r="Y858" s="15">
        <v>0.0</v>
      </c>
      <c r="Z858" s="15">
        <v>0.0</v>
      </c>
      <c r="AA858" s="10" t="s">
        <v>121</v>
      </c>
      <c r="AB858" s="10" t="s">
        <v>50</v>
      </c>
      <c r="AC858" s="10" t="s">
        <v>51</v>
      </c>
      <c r="AD858" s="10" t="s">
        <v>59</v>
      </c>
      <c r="AE858" s="10"/>
      <c r="AF858" s="8" t="s">
        <v>52</v>
      </c>
      <c r="AG858" s="10"/>
      <c r="AH858" s="16"/>
      <c r="AI858" s="17"/>
      <c r="AJ858" s="44"/>
      <c r="AK858" s="10"/>
    </row>
    <row r="859" ht="15.75" customHeight="1">
      <c r="A859" s="48">
        <v>45997.0</v>
      </c>
      <c r="B859" s="8" t="str">
        <f t="shared" si="1"/>
        <v>18 A 06</v>
      </c>
      <c r="C859" s="9" t="str">
        <f t="shared" si="2"/>
        <v>22:00 a 00:00</v>
      </c>
      <c r="D859" s="10" t="s">
        <v>39</v>
      </c>
      <c r="E859" s="10" t="s">
        <v>150</v>
      </c>
      <c r="F859" s="8">
        <v>3.0</v>
      </c>
      <c r="G859" s="10" t="s">
        <v>623</v>
      </c>
      <c r="H859" s="43">
        <v>930410.0</v>
      </c>
      <c r="I859" s="10">
        <v>4.6796155E7</v>
      </c>
      <c r="J859" s="10" t="s">
        <v>42</v>
      </c>
      <c r="K859" s="10" t="s">
        <v>43</v>
      </c>
      <c r="L859" s="8" t="s">
        <v>147</v>
      </c>
      <c r="M859" s="8" t="s">
        <v>244</v>
      </c>
      <c r="N859" s="10" t="s">
        <v>948</v>
      </c>
      <c r="O859" s="47" t="s">
        <v>68</v>
      </c>
      <c r="P859" s="14">
        <v>0.991666666666667</v>
      </c>
      <c r="Q859" s="14">
        <v>0.0930555555555556</v>
      </c>
      <c r="R859" s="14">
        <v>0.991666666666667</v>
      </c>
      <c r="S859" s="14">
        <v>0.0236111111111111</v>
      </c>
      <c r="T859" s="14" t="s">
        <v>47</v>
      </c>
      <c r="U859" s="14" t="s">
        <v>47</v>
      </c>
      <c r="V859" s="14" t="s">
        <v>47</v>
      </c>
      <c r="W859" s="10" t="s">
        <v>2210</v>
      </c>
      <c r="X859" s="15">
        <v>0.0</v>
      </c>
      <c r="Y859" s="15">
        <v>1.0</v>
      </c>
      <c r="Z859" s="15">
        <v>0.0</v>
      </c>
      <c r="AA859" s="10" t="s">
        <v>95</v>
      </c>
      <c r="AB859" s="10" t="s">
        <v>50</v>
      </c>
      <c r="AC859" s="10" t="s">
        <v>51</v>
      </c>
      <c r="AD859" s="10" t="s">
        <v>59</v>
      </c>
      <c r="AE859" s="10" t="s">
        <v>1030</v>
      </c>
      <c r="AF859" s="8" t="s">
        <v>177</v>
      </c>
      <c r="AG859" s="10"/>
      <c r="AH859" s="16"/>
      <c r="AI859" s="17"/>
      <c r="AJ859" s="44"/>
      <c r="AK859" s="10"/>
    </row>
    <row r="860" ht="15.75" customHeight="1">
      <c r="A860" s="48">
        <v>45997.0</v>
      </c>
      <c r="B860" s="8" t="str">
        <f t="shared" si="1"/>
        <v>18 A 06</v>
      </c>
      <c r="C860" s="9" t="str">
        <f t="shared" si="2"/>
        <v>22:00 a 00:00</v>
      </c>
      <c r="D860" s="10" t="s">
        <v>39</v>
      </c>
      <c r="E860" s="10" t="s">
        <v>150</v>
      </c>
      <c r="F860" s="8">
        <v>3.0</v>
      </c>
      <c r="G860" s="10" t="s">
        <v>575</v>
      </c>
      <c r="H860" s="43">
        <v>930411.0</v>
      </c>
      <c r="I860" s="10">
        <v>4.6796271E7</v>
      </c>
      <c r="J860" s="10" t="s">
        <v>42</v>
      </c>
      <c r="K860" s="10" t="s">
        <v>412</v>
      </c>
      <c r="L860" s="8" t="s">
        <v>44</v>
      </c>
      <c r="M860" s="8"/>
      <c r="N860" s="10" t="s">
        <v>2211</v>
      </c>
      <c r="O860" s="47" t="s">
        <v>68</v>
      </c>
      <c r="P860" s="14">
        <v>0.997916666666667</v>
      </c>
      <c r="Q860" s="14">
        <v>0.0104166666666667</v>
      </c>
      <c r="R860" s="14">
        <v>0.998611111111111</v>
      </c>
      <c r="S860" s="14" t="s">
        <v>47</v>
      </c>
      <c r="T860" s="14" t="s">
        <v>47</v>
      </c>
      <c r="U860" s="14" t="s">
        <v>47</v>
      </c>
      <c r="V860" s="14" t="s">
        <v>47</v>
      </c>
      <c r="W860" s="10" t="s">
        <v>2212</v>
      </c>
      <c r="X860" s="15">
        <v>0.0</v>
      </c>
      <c r="Y860" s="15">
        <v>0.0</v>
      </c>
      <c r="Z860" s="15">
        <v>0.0</v>
      </c>
      <c r="AA860" s="10" t="s">
        <v>95</v>
      </c>
      <c r="AB860" s="10" t="s">
        <v>50</v>
      </c>
      <c r="AC860" s="10" t="s">
        <v>51</v>
      </c>
      <c r="AD860" s="10"/>
      <c r="AE860" s="10"/>
      <c r="AF860" s="8" t="s">
        <v>52</v>
      </c>
      <c r="AG860" s="10"/>
      <c r="AH860" s="16" t="s">
        <v>1448</v>
      </c>
      <c r="AI860" s="17"/>
      <c r="AJ860" s="44"/>
      <c r="AK860" s="10"/>
    </row>
    <row r="861" ht="15.75" customHeight="1">
      <c r="A861" s="48">
        <v>45998.0</v>
      </c>
      <c r="B861" s="8" t="str">
        <f t="shared" si="1"/>
        <v>18 A 06</v>
      </c>
      <c r="C861" s="9" t="str">
        <f t="shared" si="2"/>
        <v>22:00 a 00:00</v>
      </c>
      <c r="D861" s="10" t="s">
        <v>39</v>
      </c>
      <c r="E861" s="10" t="s">
        <v>150</v>
      </c>
      <c r="F861" s="8">
        <v>3.0</v>
      </c>
      <c r="G861" s="10" t="s">
        <v>1599</v>
      </c>
      <c r="H861" s="43">
        <v>930528.0</v>
      </c>
      <c r="I861" s="10">
        <v>4.6795693E7</v>
      </c>
      <c r="J861" s="10" t="s">
        <v>42</v>
      </c>
      <c r="K861" s="10" t="s">
        <v>43</v>
      </c>
      <c r="L861" s="8" t="s">
        <v>106</v>
      </c>
      <c r="M861" s="8" t="s">
        <v>44</v>
      </c>
      <c r="N861" s="10" t="s">
        <v>2213</v>
      </c>
      <c r="O861" s="47" t="s">
        <v>144</v>
      </c>
      <c r="P861" s="14">
        <v>0.945138888888889</v>
      </c>
      <c r="Q861" s="14">
        <v>0.0229166666666667</v>
      </c>
      <c r="R861" s="14">
        <v>0.945138888888889</v>
      </c>
      <c r="S861" s="14" t="s">
        <v>47</v>
      </c>
      <c r="T861" s="14" t="s">
        <v>47</v>
      </c>
      <c r="U861" s="14" t="s">
        <v>47</v>
      </c>
      <c r="V861" s="14" t="s">
        <v>47</v>
      </c>
      <c r="W861" s="10" t="s">
        <v>2214</v>
      </c>
      <c r="X861" s="15">
        <v>0.0</v>
      </c>
      <c r="Y861" s="15">
        <v>1.0</v>
      </c>
      <c r="Z861" s="15">
        <v>0.0</v>
      </c>
      <c r="AA861" s="10" t="s">
        <v>146</v>
      </c>
      <c r="AB861" s="10" t="s">
        <v>50</v>
      </c>
      <c r="AC861" s="10" t="s">
        <v>51</v>
      </c>
      <c r="AD861" s="10" t="s">
        <v>59</v>
      </c>
      <c r="AE861" s="10" t="s">
        <v>2215</v>
      </c>
      <c r="AF861" s="8" t="s">
        <v>177</v>
      </c>
      <c r="AG861" s="10"/>
      <c r="AH861" s="16"/>
      <c r="AI861" s="17"/>
      <c r="AJ861" s="44"/>
      <c r="AK861" s="10"/>
    </row>
    <row r="862" ht="15.75" customHeight="1">
      <c r="A862" s="48">
        <v>45998.0</v>
      </c>
      <c r="B862" s="8" t="str">
        <f t="shared" si="1"/>
        <v>18 A 06</v>
      </c>
      <c r="C862" s="9" t="str">
        <f t="shared" si="2"/>
        <v>00:00 a 02:00</v>
      </c>
      <c r="D862" s="10" t="s">
        <v>39</v>
      </c>
      <c r="E862" s="10" t="s">
        <v>150</v>
      </c>
      <c r="F862" s="8">
        <v>3.0</v>
      </c>
      <c r="G862" s="10" t="s">
        <v>66</v>
      </c>
      <c r="H862" s="43"/>
      <c r="I862" s="10">
        <v>4.6796426E7</v>
      </c>
      <c r="J862" s="10" t="s">
        <v>42</v>
      </c>
      <c r="K862" s="10" t="s">
        <v>43</v>
      </c>
      <c r="L862" s="8" t="s">
        <v>512</v>
      </c>
      <c r="M862" s="8" t="s">
        <v>44</v>
      </c>
      <c r="N862" s="10" t="s">
        <v>2216</v>
      </c>
      <c r="O862" s="47" t="s">
        <v>135</v>
      </c>
      <c r="P862" s="14">
        <v>0.0145833333333333</v>
      </c>
      <c r="Q862" s="14">
        <v>0.101388888888889</v>
      </c>
      <c r="R862" s="14">
        <v>0.0145833333333333</v>
      </c>
      <c r="S862" s="14" t="s">
        <v>47</v>
      </c>
      <c r="T862" s="14" t="s">
        <v>47</v>
      </c>
      <c r="U862" s="14" t="s">
        <v>47</v>
      </c>
      <c r="V862" s="14" t="s">
        <v>47</v>
      </c>
      <c r="W862" s="10" t="s">
        <v>2217</v>
      </c>
      <c r="X862" s="15">
        <v>0.0</v>
      </c>
      <c r="Y862" s="15">
        <v>4.0</v>
      </c>
      <c r="Z862" s="15">
        <v>0.0</v>
      </c>
      <c r="AA862" s="10" t="s">
        <v>137</v>
      </c>
      <c r="AB862" s="10" t="s">
        <v>50</v>
      </c>
      <c r="AC862" s="10" t="s">
        <v>51</v>
      </c>
      <c r="AD862" s="10" t="s">
        <v>59</v>
      </c>
      <c r="AE862" s="10" t="s">
        <v>2218</v>
      </c>
      <c r="AF862" s="8" t="s">
        <v>177</v>
      </c>
      <c r="AG862" s="10"/>
      <c r="AH862" s="16"/>
      <c r="AI862" s="17"/>
      <c r="AJ862" s="44"/>
      <c r="AK862" s="10"/>
    </row>
    <row r="863" ht="15.75" customHeight="1">
      <c r="A863" s="48">
        <v>45998.0</v>
      </c>
      <c r="B863" s="8" t="str">
        <f t="shared" si="1"/>
        <v>18 A 06</v>
      </c>
      <c r="C863" s="9" t="str">
        <f t="shared" si="2"/>
        <v>00:00 a 02:00</v>
      </c>
      <c r="D863" s="10" t="s">
        <v>39</v>
      </c>
      <c r="E863" s="10" t="s">
        <v>150</v>
      </c>
      <c r="F863" s="8">
        <v>3.0</v>
      </c>
      <c r="G863" s="10" t="s">
        <v>79</v>
      </c>
      <c r="H863" s="43">
        <v>930600.0</v>
      </c>
      <c r="I863" s="10">
        <v>4.67965E7</v>
      </c>
      <c r="J863" s="10" t="s">
        <v>42</v>
      </c>
      <c r="K863" s="10" t="s">
        <v>43</v>
      </c>
      <c r="L863" s="8" t="s">
        <v>174</v>
      </c>
      <c r="M863" s="8"/>
      <c r="N863" s="10" t="s">
        <v>2219</v>
      </c>
      <c r="O863" s="47" t="s">
        <v>1914</v>
      </c>
      <c r="P863" s="14">
        <v>0.0215277777777778</v>
      </c>
      <c r="Q863" s="14">
        <v>0.0618055555555556</v>
      </c>
      <c r="R863" s="14">
        <v>0.0243055555555556</v>
      </c>
      <c r="S863" s="14" t="s">
        <v>47</v>
      </c>
      <c r="T863" s="14" t="s">
        <v>47</v>
      </c>
      <c r="U863" s="14" t="s">
        <v>47</v>
      </c>
      <c r="V863" s="14" t="s">
        <v>47</v>
      </c>
      <c r="W863" s="10" t="s">
        <v>2220</v>
      </c>
      <c r="X863" s="15">
        <v>0.0</v>
      </c>
      <c r="Y863" s="15">
        <v>0.0</v>
      </c>
      <c r="Z863" s="15">
        <v>0.0</v>
      </c>
      <c r="AA863" s="10" t="s">
        <v>1916</v>
      </c>
      <c r="AB863" s="10" t="s">
        <v>50</v>
      </c>
      <c r="AC863" s="10" t="s">
        <v>51</v>
      </c>
      <c r="AD863" s="10"/>
      <c r="AE863" s="10"/>
      <c r="AF863" s="8" t="s">
        <v>52</v>
      </c>
      <c r="AG863" s="10"/>
      <c r="AH863" s="16"/>
      <c r="AI863" s="17"/>
      <c r="AJ863" s="44"/>
      <c r="AK863" s="10"/>
    </row>
    <row r="864" ht="15.75" customHeight="1">
      <c r="A864" s="48">
        <v>45998.0</v>
      </c>
      <c r="B864" s="8" t="str">
        <f t="shared" si="1"/>
        <v>18 A 06</v>
      </c>
      <c r="C864" s="9" t="str">
        <f t="shared" si="2"/>
        <v>02:00 a 04:00</v>
      </c>
      <c r="D864" s="10" t="s">
        <v>39</v>
      </c>
      <c r="E864" s="10" t="s">
        <v>150</v>
      </c>
      <c r="F864" s="8">
        <v>3.0</v>
      </c>
      <c r="G864" s="10" t="s">
        <v>1957</v>
      </c>
      <c r="H864" s="43">
        <v>930480.0</v>
      </c>
      <c r="I864" s="10">
        <v>4.6796536E7</v>
      </c>
      <c r="J864" s="10" t="s">
        <v>42</v>
      </c>
      <c r="K864" s="10" t="s">
        <v>43</v>
      </c>
      <c r="L864" s="8" t="s">
        <v>512</v>
      </c>
      <c r="M864" s="8" t="s">
        <v>44</v>
      </c>
      <c r="N864" s="10" t="s">
        <v>2221</v>
      </c>
      <c r="O864" s="47" t="s">
        <v>165</v>
      </c>
      <c r="P864" s="14">
        <v>0.09375</v>
      </c>
      <c r="Q864" s="14">
        <v>0.09375</v>
      </c>
      <c r="R864" s="14">
        <v>0.09375</v>
      </c>
      <c r="S864" s="14" t="s">
        <v>47</v>
      </c>
      <c r="T864" s="14" t="s">
        <v>47</v>
      </c>
      <c r="U864" s="14" t="s">
        <v>47</v>
      </c>
      <c r="V864" s="14" t="s">
        <v>47</v>
      </c>
      <c r="W864" s="10" t="s">
        <v>2222</v>
      </c>
      <c r="X864" s="15">
        <v>0.0</v>
      </c>
      <c r="Y864" s="15">
        <v>2.0</v>
      </c>
      <c r="Z864" s="15">
        <v>0.0</v>
      </c>
      <c r="AA864" s="10" t="s">
        <v>167</v>
      </c>
      <c r="AB864" s="10" t="s">
        <v>50</v>
      </c>
      <c r="AC864" s="10" t="s">
        <v>51</v>
      </c>
      <c r="AD864" s="10" t="s">
        <v>59</v>
      </c>
      <c r="AE864" s="10" t="s">
        <v>72</v>
      </c>
      <c r="AF864" s="8" t="s">
        <v>177</v>
      </c>
      <c r="AG864" s="10"/>
      <c r="AH864" s="16" t="s">
        <v>1933</v>
      </c>
      <c r="AI864" s="17"/>
      <c r="AJ864" s="44"/>
      <c r="AK864" s="10"/>
    </row>
    <row r="865" ht="15.75" customHeight="1">
      <c r="A865" s="48">
        <v>45998.0</v>
      </c>
      <c r="B865" s="8" t="str">
        <f t="shared" si="1"/>
        <v>18 A 06</v>
      </c>
      <c r="C865" s="9" t="str">
        <f t="shared" si="2"/>
        <v>00:00 a 02:00</v>
      </c>
      <c r="D865" s="10" t="s">
        <v>39</v>
      </c>
      <c r="E865" s="10" t="s">
        <v>150</v>
      </c>
      <c r="F865" s="8">
        <v>3.0</v>
      </c>
      <c r="G865" s="10" t="s">
        <v>1599</v>
      </c>
      <c r="H865" s="43">
        <v>930519.0</v>
      </c>
      <c r="I865" s="10">
        <v>4.6796619E7</v>
      </c>
      <c r="J865" s="10" t="s">
        <v>42</v>
      </c>
      <c r="K865" s="10" t="s">
        <v>54</v>
      </c>
      <c r="L865" s="8"/>
      <c r="M865" s="8"/>
      <c r="N865" s="10" t="s">
        <v>2223</v>
      </c>
      <c r="O865" s="47" t="s">
        <v>351</v>
      </c>
      <c r="P865" s="14">
        <v>0.0368055555555556</v>
      </c>
      <c r="Q865" s="14">
        <v>0.0444444444444444</v>
      </c>
      <c r="R865" s="14">
        <v>0.0368055555555556</v>
      </c>
      <c r="S865" s="14">
        <v>0.0368055555555556</v>
      </c>
      <c r="T865" s="14" t="s">
        <v>47</v>
      </c>
      <c r="U865" s="14" t="s">
        <v>47</v>
      </c>
      <c r="V865" s="14" t="s">
        <v>47</v>
      </c>
      <c r="W865" s="10" t="s">
        <v>2224</v>
      </c>
      <c r="X865" s="15">
        <v>0.0</v>
      </c>
      <c r="Y865" s="15">
        <v>0.0</v>
      </c>
      <c r="Z865" s="15">
        <v>0.0</v>
      </c>
      <c r="AA865" s="10" t="s">
        <v>83</v>
      </c>
      <c r="AB865" s="10" t="s">
        <v>50</v>
      </c>
      <c r="AC865" s="10" t="s">
        <v>51</v>
      </c>
      <c r="AD865" s="10"/>
      <c r="AE865" s="10"/>
      <c r="AF865" s="8" t="s">
        <v>52</v>
      </c>
      <c r="AG865" s="10"/>
      <c r="AH865" s="16"/>
      <c r="AI865" s="17"/>
      <c r="AJ865" s="44"/>
      <c r="AK865" s="10"/>
    </row>
    <row r="866" ht="15.75" customHeight="1">
      <c r="A866" s="48">
        <v>45998.0</v>
      </c>
      <c r="B866" s="8" t="str">
        <f t="shared" si="1"/>
        <v>18 A 06</v>
      </c>
      <c r="C866" s="9" t="str">
        <f t="shared" si="2"/>
        <v>00:00 a 02:00</v>
      </c>
      <c r="D866" s="10" t="s">
        <v>39</v>
      </c>
      <c r="E866" s="10" t="s">
        <v>84</v>
      </c>
      <c r="F866" s="8">
        <v>3.0</v>
      </c>
      <c r="G866" s="10" t="s">
        <v>599</v>
      </c>
      <c r="H866" s="43">
        <v>930453.0</v>
      </c>
      <c r="I866" s="10">
        <v>4.6796729E7</v>
      </c>
      <c r="J866" s="10" t="s">
        <v>86</v>
      </c>
      <c r="K866" s="10" t="s">
        <v>43</v>
      </c>
      <c r="L866" s="8" t="s">
        <v>512</v>
      </c>
      <c r="M866" s="8" t="s">
        <v>44</v>
      </c>
      <c r="N866" s="10" t="s">
        <v>2225</v>
      </c>
      <c r="O866" s="47" t="s">
        <v>89</v>
      </c>
      <c r="P866" s="14">
        <v>0.0486111111111111</v>
      </c>
      <c r="Q866" s="14">
        <v>0.111111111111111</v>
      </c>
      <c r="R866" s="14">
        <v>0.0486111111111111</v>
      </c>
      <c r="S866" s="14" t="s">
        <v>47</v>
      </c>
      <c r="T866" s="14" t="s">
        <v>47</v>
      </c>
      <c r="U866" s="14" t="s">
        <v>47</v>
      </c>
      <c r="V866" s="14" t="s">
        <v>47</v>
      </c>
      <c r="W866" s="10" t="s">
        <v>2226</v>
      </c>
      <c r="X866" s="15">
        <v>0.0</v>
      </c>
      <c r="Y866" s="15">
        <v>1.0</v>
      </c>
      <c r="Z866" s="15">
        <v>0.0</v>
      </c>
      <c r="AA866" s="10" t="s">
        <v>91</v>
      </c>
      <c r="AB866" s="10" t="s">
        <v>50</v>
      </c>
      <c r="AC866" s="10" t="s">
        <v>51</v>
      </c>
      <c r="AD866" s="10"/>
      <c r="AE866" s="10" t="s">
        <v>116</v>
      </c>
      <c r="AF866" s="8" t="s">
        <v>177</v>
      </c>
      <c r="AG866" s="10"/>
      <c r="AH866" s="16"/>
      <c r="AI866" s="17"/>
      <c r="AJ866" s="44"/>
      <c r="AK866" s="10"/>
    </row>
    <row r="867" ht="15.75" customHeight="1">
      <c r="A867" s="48">
        <v>45998.0</v>
      </c>
      <c r="B867" s="8" t="str">
        <f t="shared" si="1"/>
        <v>18 A 06</v>
      </c>
      <c r="C867" s="9" t="str">
        <f t="shared" si="2"/>
        <v>00:00 a 02:00</v>
      </c>
      <c r="D867" s="10" t="s">
        <v>39</v>
      </c>
      <c r="E867" s="10" t="s">
        <v>150</v>
      </c>
      <c r="F867" s="8">
        <v>3.0</v>
      </c>
      <c r="G867" s="10" t="s">
        <v>1599</v>
      </c>
      <c r="H867" s="43">
        <v>930493.0</v>
      </c>
      <c r="I867" s="10">
        <v>4.6796754E7</v>
      </c>
      <c r="J867" s="10" t="s">
        <v>42</v>
      </c>
      <c r="K867" s="10" t="s">
        <v>43</v>
      </c>
      <c r="L867" s="8" t="s">
        <v>20</v>
      </c>
      <c r="M867" s="8"/>
      <c r="N867" s="10" t="s">
        <v>2227</v>
      </c>
      <c r="O867" s="47" t="s">
        <v>237</v>
      </c>
      <c r="P867" s="14">
        <v>0.0486111111111111</v>
      </c>
      <c r="Q867" s="14">
        <v>0.0826388888888889</v>
      </c>
      <c r="R867" s="14">
        <v>0.0486111111111111</v>
      </c>
      <c r="S867" s="14">
        <v>0.0486111111111111</v>
      </c>
      <c r="T867" s="14" t="s">
        <v>47</v>
      </c>
      <c r="U867" s="14" t="s">
        <v>47</v>
      </c>
      <c r="V867" s="14" t="s">
        <v>47</v>
      </c>
      <c r="W867" s="10" t="s">
        <v>2228</v>
      </c>
      <c r="X867" s="15">
        <v>0.0</v>
      </c>
      <c r="Y867" s="15">
        <v>0.0</v>
      </c>
      <c r="Z867" s="15">
        <v>0.0</v>
      </c>
      <c r="AA867" s="10" t="s">
        <v>270</v>
      </c>
      <c r="AB867" s="10" t="s">
        <v>50</v>
      </c>
      <c r="AC867" s="10" t="s">
        <v>51</v>
      </c>
      <c r="AD867" s="10"/>
      <c r="AE867" s="10"/>
      <c r="AF867" s="8" t="s">
        <v>52</v>
      </c>
      <c r="AG867" s="10"/>
      <c r="AH867" s="16"/>
      <c r="AI867" s="17"/>
      <c r="AJ867" s="44"/>
      <c r="AK867" s="10"/>
    </row>
    <row r="868" ht="15.75" customHeight="1">
      <c r="A868" s="48">
        <v>45998.0</v>
      </c>
      <c r="B868" s="8" t="str">
        <f t="shared" si="1"/>
        <v>18 A 06</v>
      </c>
      <c r="C868" s="9" t="str">
        <f t="shared" si="2"/>
        <v>00:00 a 02:00</v>
      </c>
      <c r="D868" s="10" t="s">
        <v>39</v>
      </c>
      <c r="E868" s="10" t="s">
        <v>150</v>
      </c>
      <c r="F868" s="8">
        <v>3.0</v>
      </c>
      <c r="G868" s="10" t="s">
        <v>623</v>
      </c>
      <c r="H868" s="43">
        <v>930485.0</v>
      </c>
      <c r="I868" s="10">
        <v>4.6796921E7</v>
      </c>
      <c r="J868" s="10" t="s">
        <v>42</v>
      </c>
      <c r="K868" s="10" t="s">
        <v>43</v>
      </c>
      <c r="L868" s="8" t="s">
        <v>512</v>
      </c>
      <c r="M868" s="8" t="s">
        <v>44</v>
      </c>
      <c r="N868" s="10" t="s">
        <v>2229</v>
      </c>
      <c r="O868" s="47" t="s">
        <v>68</v>
      </c>
      <c r="P868" s="14">
        <v>0.0694444444444444</v>
      </c>
      <c r="Q868" s="14">
        <v>0.120138888888889</v>
      </c>
      <c r="R868" s="14">
        <v>0.0694444444444444</v>
      </c>
      <c r="S868" s="14" t="s">
        <v>47</v>
      </c>
      <c r="T868" s="14" t="s">
        <v>47</v>
      </c>
      <c r="U868" s="14" t="s">
        <v>47</v>
      </c>
      <c r="V868" s="14" t="s">
        <v>47</v>
      </c>
      <c r="W868" s="10" t="s">
        <v>2230</v>
      </c>
      <c r="X868" s="15">
        <v>0.0</v>
      </c>
      <c r="Y868" s="15">
        <v>1.0</v>
      </c>
      <c r="Z868" s="15">
        <v>0.0</v>
      </c>
      <c r="AA868" s="10" t="s">
        <v>137</v>
      </c>
      <c r="AB868" s="10" t="s">
        <v>50</v>
      </c>
      <c r="AC868" s="10" t="s">
        <v>51</v>
      </c>
      <c r="AD868" s="10" t="s">
        <v>59</v>
      </c>
      <c r="AE868" s="10" t="s">
        <v>1030</v>
      </c>
      <c r="AF868" s="8" t="s">
        <v>177</v>
      </c>
      <c r="AG868" s="10"/>
      <c r="AH868" s="16"/>
      <c r="AI868" s="17"/>
      <c r="AJ868" s="44"/>
      <c r="AK868" s="10"/>
    </row>
    <row r="869" ht="15.75" customHeight="1">
      <c r="A869" s="48">
        <v>45998.0</v>
      </c>
      <c r="B869" s="8" t="str">
        <f t="shared" si="1"/>
        <v>18 A 06</v>
      </c>
      <c r="C869" s="9" t="str">
        <f t="shared" si="2"/>
        <v>00:00 a 02:00</v>
      </c>
      <c r="D869" s="10" t="s">
        <v>39</v>
      </c>
      <c r="E869" s="10" t="s">
        <v>150</v>
      </c>
      <c r="F869" s="8">
        <v>3.0</v>
      </c>
      <c r="G869" s="10" t="s">
        <v>1616</v>
      </c>
      <c r="H869" s="43">
        <v>930469.0</v>
      </c>
      <c r="I869" s="10">
        <v>4.6797171E7</v>
      </c>
      <c r="J869" s="10" t="s">
        <v>42</v>
      </c>
      <c r="K869" s="10" t="s">
        <v>54</v>
      </c>
      <c r="L869" s="8"/>
      <c r="M869" s="8"/>
      <c r="N869" s="10" t="s">
        <v>2231</v>
      </c>
      <c r="O869" s="47" t="s">
        <v>159</v>
      </c>
      <c r="P869" s="14">
        <v>0.0555555555555556</v>
      </c>
      <c r="Q869" s="14">
        <v>0.104861111111111</v>
      </c>
      <c r="R869" s="14">
        <v>0.0902777777777778</v>
      </c>
      <c r="S869" s="14">
        <v>0.0944444444444444</v>
      </c>
      <c r="T869" s="14" t="s">
        <v>47</v>
      </c>
      <c r="U869" s="14" t="s">
        <v>47</v>
      </c>
      <c r="V869" s="14" t="s">
        <v>47</v>
      </c>
      <c r="W869" s="10" t="s">
        <v>2232</v>
      </c>
      <c r="X869" s="15">
        <v>0.0</v>
      </c>
      <c r="Y869" s="15">
        <v>0.0</v>
      </c>
      <c r="Z869" s="15">
        <v>0.0</v>
      </c>
      <c r="AA869" s="10" t="s">
        <v>161</v>
      </c>
      <c r="AB869" s="10" t="s">
        <v>50</v>
      </c>
      <c r="AC869" s="10" t="s">
        <v>51</v>
      </c>
      <c r="AD869" s="10"/>
      <c r="AE869" s="10"/>
      <c r="AF869" s="8" t="s">
        <v>52</v>
      </c>
      <c r="AG869" s="10"/>
      <c r="AH869" s="16"/>
      <c r="AI869" s="17"/>
      <c r="AJ869" s="44"/>
      <c r="AK869" s="10"/>
    </row>
    <row r="870" ht="15.75" customHeight="1">
      <c r="A870" s="48">
        <v>45998.0</v>
      </c>
      <c r="B870" s="8" t="str">
        <f t="shared" si="1"/>
        <v>18 A 06</v>
      </c>
      <c r="C870" s="9" t="str">
        <f t="shared" si="2"/>
        <v>02:00 a 04:00</v>
      </c>
      <c r="D870" s="10" t="s">
        <v>39</v>
      </c>
      <c r="E870" s="10" t="s">
        <v>150</v>
      </c>
      <c r="F870" s="8">
        <v>3.0</v>
      </c>
      <c r="G870" s="10" t="s">
        <v>74</v>
      </c>
      <c r="H870" s="43">
        <v>930455.0</v>
      </c>
      <c r="I870" s="10">
        <v>4.6797259E7</v>
      </c>
      <c r="J870" s="10" t="s">
        <v>42</v>
      </c>
      <c r="K870" s="10" t="s">
        <v>43</v>
      </c>
      <c r="L870" s="8" t="s">
        <v>624</v>
      </c>
      <c r="M870" s="8"/>
      <c r="N870" s="10" t="s">
        <v>2233</v>
      </c>
      <c r="O870" s="47" t="s">
        <v>165</v>
      </c>
      <c r="P870" s="14">
        <v>0.0958333333333333</v>
      </c>
      <c r="Q870" s="14">
        <v>0.125</v>
      </c>
      <c r="R870" s="14">
        <v>0.0958333333333333</v>
      </c>
      <c r="S870" s="14">
        <v>0.10625</v>
      </c>
      <c r="T870" s="14" t="s">
        <v>47</v>
      </c>
      <c r="U870" s="14" t="s">
        <v>47</v>
      </c>
      <c r="V870" s="14" t="s">
        <v>47</v>
      </c>
      <c r="W870" s="10" t="s">
        <v>2234</v>
      </c>
      <c r="X870" s="15">
        <v>0.0</v>
      </c>
      <c r="Y870" s="15">
        <v>0.0</v>
      </c>
      <c r="Z870" s="15">
        <v>0.0</v>
      </c>
      <c r="AA870" s="10" t="s">
        <v>360</v>
      </c>
      <c r="AB870" s="10" t="s">
        <v>50</v>
      </c>
      <c r="AC870" s="10" t="s">
        <v>51</v>
      </c>
      <c r="AD870" s="10"/>
      <c r="AE870" s="10"/>
      <c r="AF870" s="8" t="s">
        <v>52</v>
      </c>
      <c r="AG870" s="10"/>
      <c r="AH870" s="16"/>
      <c r="AI870" s="17"/>
      <c r="AJ870" s="44"/>
      <c r="AK870" s="10"/>
    </row>
    <row r="871" ht="15.75" customHeight="1">
      <c r="A871" s="48">
        <v>45998.0</v>
      </c>
      <c r="B871" s="8" t="str">
        <f t="shared" si="1"/>
        <v>18 A 06</v>
      </c>
      <c r="C871" s="9" t="str">
        <f t="shared" si="2"/>
        <v>02:00 a 04:00</v>
      </c>
      <c r="D871" s="10" t="s">
        <v>39</v>
      </c>
      <c r="E871" s="10" t="s">
        <v>150</v>
      </c>
      <c r="F871" s="8">
        <v>3.0</v>
      </c>
      <c r="G871" s="10" t="s">
        <v>142</v>
      </c>
      <c r="H871" s="43">
        <v>930486.0</v>
      </c>
      <c r="I871" s="10">
        <v>4.6797267E7</v>
      </c>
      <c r="J871" s="10" t="s">
        <v>42</v>
      </c>
      <c r="K871" s="10" t="s">
        <v>43</v>
      </c>
      <c r="L871" s="8" t="s">
        <v>2235</v>
      </c>
      <c r="M871" s="8"/>
      <c r="N871" s="10" t="s">
        <v>2236</v>
      </c>
      <c r="O871" s="47" t="s">
        <v>191</v>
      </c>
      <c r="P871" s="14">
        <v>0.0965277777777778</v>
      </c>
      <c r="Q871" s="14">
        <v>0.109027777777778</v>
      </c>
      <c r="R871" s="14">
        <v>0.0965277777777778</v>
      </c>
      <c r="S871" s="14" t="s">
        <v>47</v>
      </c>
      <c r="T871" s="14" t="s">
        <v>47</v>
      </c>
      <c r="U871" s="14" t="s">
        <v>47</v>
      </c>
      <c r="V871" s="14" t="s">
        <v>47</v>
      </c>
      <c r="W871" s="10" t="s">
        <v>2237</v>
      </c>
      <c r="X871" s="15">
        <v>0.0</v>
      </c>
      <c r="Y871" s="15">
        <v>0.0</v>
      </c>
      <c r="Z871" s="15">
        <v>0.0</v>
      </c>
      <c r="AA871" s="10" t="s">
        <v>301</v>
      </c>
      <c r="AB871" s="10" t="s">
        <v>50</v>
      </c>
      <c r="AC871" s="10" t="s">
        <v>51</v>
      </c>
      <c r="AD871" s="10"/>
      <c r="AE871" s="10"/>
      <c r="AF871" s="8" t="s">
        <v>52</v>
      </c>
      <c r="AG871" s="10"/>
      <c r="AH871" s="16"/>
      <c r="AI871" s="17"/>
      <c r="AJ871" s="44"/>
      <c r="AK871" s="10"/>
    </row>
    <row r="872" ht="15.75" customHeight="1">
      <c r="A872" s="48">
        <v>45998.0</v>
      </c>
      <c r="B872" s="8" t="str">
        <f t="shared" si="1"/>
        <v>18 A 06</v>
      </c>
      <c r="C872" s="9" t="str">
        <f t="shared" si="2"/>
        <v>02:00 a 04:00</v>
      </c>
      <c r="D872" s="10" t="s">
        <v>39</v>
      </c>
      <c r="E872" s="10" t="s">
        <v>84</v>
      </c>
      <c r="F872" s="8">
        <v>3.0</v>
      </c>
      <c r="G872" s="10" t="s">
        <v>163</v>
      </c>
      <c r="H872" s="43">
        <v>930564.0</v>
      </c>
      <c r="I872" s="10">
        <v>4.6797279E7</v>
      </c>
      <c r="J872" s="10" t="s">
        <v>86</v>
      </c>
      <c r="K872" s="10" t="s">
        <v>581</v>
      </c>
      <c r="L872" s="8"/>
      <c r="M872" s="8"/>
      <c r="N872" s="10" t="s">
        <v>2238</v>
      </c>
      <c r="O872" s="47" t="s">
        <v>113</v>
      </c>
      <c r="P872" s="14">
        <v>0.0923611111111111</v>
      </c>
      <c r="Q872" s="14">
        <v>0.115277777777778</v>
      </c>
      <c r="R872" s="14">
        <v>0.102777777777778</v>
      </c>
      <c r="S872" s="14" t="s">
        <v>47</v>
      </c>
      <c r="T872" s="14" t="s">
        <v>47</v>
      </c>
      <c r="U872" s="14" t="s">
        <v>47</v>
      </c>
      <c r="V872" s="14" t="s">
        <v>47</v>
      </c>
      <c r="W872" s="10" t="s">
        <v>2239</v>
      </c>
      <c r="X872" s="15">
        <v>0.0</v>
      </c>
      <c r="Y872" s="15">
        <v>0.0</v>
      </c>
      <c r="Z872" s="15">
        <v>0.0</v>
      </c>
      <c r="AA872" s="10" t="s">
        <v>321</v>
      </c>
      <c r="AB872" s="10" t="s">
        <v>50</v>
      </c>
      <c r="AC872" s="10" t="s">
        <v>51</v>
      </c>
      <c r="AD872" s="10"/>
      <c r="AE872" s="10"/>
      <c r="AF872" s="8" t="s">
        <v>52</v>
      </c>
      <c r="AG872" s="10"/>
      <c r="AH872" s="16" t="s">
        <v>1933</v>
      </c>
      <c r="AI872" s="17"/>
      <c r="AJ872" s="44"/>
      <c r="AK872" s="10"/>
    </row>
    <row r="873" ht="15.75" customHeight="1">
      <c r="A873" s="48">
        <v>45998.0</v>
      </c>
      <c r="B873" s="8" t="str">
        <f t="shared" si="1"/>
        <v>18 A 06</v>
      </c>
      <c r="C873" s="9" t="str">
        <f t="shared" si="2"/>
        <v>02:00 a 04:00</v>
      </c>
      <c r="D873" s="10" t="s">
        <v>39</v>
      </c>
      <c r="E873" s="10" t="s">
        <v>150</v>
      </c>
      <c r="F873" s="8">
        <v>3.0</v>
      </c>
      <c r="G873" s="10" t="s">
        <v>66</v>
      </c>
      <c r="H873" s="43"/>
      <c r="I873" s="10">
        <v>4.67973E7</v>
      </c>
      <c r="J873" s="10" t="s">
        <v>42</v>
      </c>
      <c r="K873" s="10" t="s">
        <v>43</v>
      </c>
      <c r="L873" s="8" t="s">
        <v>926</v>
      </c>
      <c r="M873" s="8"/>
      <c r="N873" s="10" t="s">
        <v>2240</v>
      </c>
      <c r="O873" s="47" t="s">
        <v>68</v>
      </c>
      <c r="P873" s="14">
        <v>0.0868055555555556</v>
      </c>
      <c r="Q873" s="14">
        <v>0.173611111111111</v>
      </c>
      <c r="R873" s="14">
        <v>0.0868055555555556</v>
      </c>
      <c r="S873" s="14">
        <v>0.0868055555555556</v>
      </c>
      <c r="T873" s="14" t="s">
        <v>47</v>
      </c>
      <c r="U873" s="14" t="s">
        <v>47</v>
      </c>
      <c r="V873" s="14" t="s">
        <v>47</v>
      </c>
      <c r="W873" s="10" t="s">
        <v>2241</v>
      </c>
      <c r="X873" s="15">
        <v>0.0</v>
      </c>
      <c r="Y873" s="15">
        <v>0.0</v>
      </c>
      <c r="Z873" s="15">
        <v>0.0</v>
      </c>
      <c r="AA873" s="10" t="s">
        <v>70</v>
      </c>
      <c r="AB873" s="10" t="s">
        <v>50</v>
      </c>
      <c r="AC873" s="10" t="s">
        <v>71</v>
      </c>
      <c r="AD873" s="10"/>
      <c r="AE873" s="10"/>
      <c r="AF873" s="8" t="s">
        <v>52</v>
      </c>
      <c r="AG873" s="10"/>
      <c r="AH873" s="16"/>
      <c r="AI873" s="17"/>
      <c r="AJ873" s="44"/>
      <c r="AK873" s="10"/>
    </row>
    <row r="874" ht="15.75" customHeight="1">
      <c r="A874" s="48">
        <v>45998.0</v>
      </c>
      <c r="B874" s="8" t="str">
        <f t="shared" si="1"/>
        <v>18 A 06</v>
      </c>
      <c r="C874" s="9" t="str">
        <f t="shared" si="2"/>
        <v>02:00 a 04:00</v>
      </c>
      <c r="D874" s="10" t="s">
        <v>39</v>
      </c>
      <c r="E874" s="10" t="s">
        <v>150</v>
      </c>
      <c r="F874" s="8">
        <v>3.0</v>
      </c>
      <c r="G874" s="10" t="s">
        <v>2242</v>
      </c>
      <c r="H874" s="43">
        <v>930463.0</v>
      </c>
      <c r="I874" s="10">
        <v>4.6797401E7</v>
      </c>
      <c r="J874" s="10" t="s">
        <v>42</v>
      </c>
      <c r="K874" s="10" t="s">
        <v>43</v>
      </c>
      <c r="L874" s="8" t="s">
        <v>106</v>
      </c>
      <c r="M874" s="8"/>
      <c r="N874" s="10" t="s">
        <v>2243</v>
      </c>
      <c r="O874" s="47" t="s">
        <v>101</v>
      </c>
      <c r="P874" s="14">
        <v>0.110416666666667</v>
      </c>
      <c r="Q874" s="14">
        <v>0.146527777777778</v>
      </c>
      <c r="R874" s="14">
        <v>0.110416666666667</v>
      </c>
      <c r="S874" s="14" t="s">
        <v>47</v>
      </c>
      <c r="T874" s="14" t="s">
        <v>47</v>
      </c>
      <c r="U874" s="14" t="s">
        <v>47</v>
      </c>
      <c r="V874" s="14" t="s">
        <v>47</v>
      </c>
      <c r="W874" s="10" t="s">
        <v>2244</v>
      </c>
      <c r="X874" s="15">
        <v>0.0</v>
      </c>
      <c r="Y874" s="15">
        <v>0.0</v>
      </c>
      <c r="Z874" s="15">
        <v>0.0</v>
      </c>
      <c r="AA874" s="10" t="s">
        <v>103</v>
      </c>
      <c r="AB874" s="10" t="s">
        <v>50</v>
      </c>
      <c r="AC874" s="10" t="s">
        <v>51</v>
      </c>
      <c r="AD874" s="10"/>
      <c r="AE874" s="10"/>
      <c r="AF874" s="8" t="s">
        <v>52</v>
      </c>
      <c r="AG874" s="10"/>
      <c r="AH874" s="16"/>
      <c r="AI874" s="17"/>
      <c r="AJ874" s="44"/>
      <c r="AK874" s="10"/>
    </row>
    <row r="875" ht="15.75" customHeight="1">
      <c r="A875" s="48">
        <v>45998.0</v>
      </c>
      <c r="B875" s="8" t="str">
        <f t="shared" si="1"/>
        <v>18 A 06</v>
      </c>
      <c r="C875" s="9" t="str">
        <f t="shared" si="2"/>
        <v>02:00 a 04:00</v>
      </c>
      <c r="D875" s="10" t="s">
        <v>39</v>
      </c>
      <c r="E875" s="10" t="s">
        <v>150</v>
      </c>
      <c r="F875" s="8">
        <v>3.0</v>
      </c>
      <c r="G875" s="10" t="s">
        <v>168</v>
      </c>
      <c r="H875" s="43">
        <v>930466.0</v>
      </c>
      <c r="I875" s="10">
        <v>4.6797507E7</v>
      </c>
      <c r="J875" s="10" t="s">
        <v>42</v>
      </c>
      <c r="K875" s="10" t="s">
        <v>44</v>
      </c>
      <c r="L875" s="8"/>
      <c r="M875" s="8" t="s">
        <v>44</v>
      </c>
      <c r="N875" s="10" t="s">
        <v>1990</v>
      </c>
      <c r="O875" s="47" t="s">
        <v>56</v>
      </c>
      <c r="P875" s="14">
        <v>0.122916666666667</v>
      </c>
      <c r="Q875" s="14">
        <v>0.178472222222222</v>
      </c>
      <c r="R875" s="14">
        <v>0.125</v>
      </c>
      <c r="S875" s="14" t="s">
        <v>47</v>
      </c>
      <c r="T875" s="14" t="s">
        <v>47</v>
      </c>
      <c r="U875" s="14" t="s">
        <v>47</v>
      </c>
      <c r="V875" s="14" t="s">
        <v>47</v>
      </c>
      <c r="W875" s="10" t="s">
        <v>2245</v>
      </c>
      <c r="X875" s="15">
        <v>0.0</v>
      </c>
      <c r="Y875" s="15">
        <v>3.0</v>
      </c>
      <c r="Z875" s="15">
        <v>0.0</v>
      </c>
      <c r="AA875" s="10" t="s">
        <v>58</v>
      </c>
      <c r="AB875" s="10" t="s">
        <v>50</v>
      </c>
      <c r="AC875" s="10" t="s">
        <v>71</v>
      </c>
      <c r="AD875" s="10" t="s">
        <v>59</v>
      </c>
      <c r="AE875" s="10" t="s">
        <v>2246</v>
      </c>
      <c r="AF875" s="8" t="s">
        <v>73</v>
      </c>
      <c r="AG875" s="10"/>
      <c r="AH875" s="16"/>
      <c r="AI875" s="17"/>
      <c r="AJ875" s="44"/>
      <c r="AK875" s="10"/>
    </row>
    <row r="876" ht="15.75" customHeight="1">
      <c r="A876" s="48">
        <v>45998.0</v>
      </c>
      <c r="B876" s="8" t="str">
        <f t="shared" si="1"/>
        <v>18 A 06</v>
      </c>
      <c r="C876" s="9" t="str">
        <f t="shared" si="2"/>
        <v>02:00 a 04:00</v>
      </c>
      <c r="D876" s="10" t="s">
        <v>39</v>
      </c>
      <c r="E876" s="10" t="s">
        <v>117</v>
      </c>
      <c r="F876" s="8">
        <v>3.0</v>
      </c>
      <c r="G876" s="10" t="s">
        <v>605</v>
      </c>
      <c r="H876" s="43">
        <v>930481.0</v>
      </c>
      <c r="I876" s="10">
        <v>4.6797556E7</v>
      </c>
      <c r="J876" s="10" t="s">
        <v>152</v>
      </c>
      <c r="K876" s="10" t="s">
        <v>581</v>
      </c>
      <c r="L876" s="8"/>
      <c r="M876" s="8"/>
      <c r="N876" s="10" t="s">
        <v>2247</v>
      </c>
      <c r="O876" s="47" t="s">
        <v>327</v>
      </c>
      <c r="P876" s="14">
        <v>0.132638888888889</v>
      </c>
      <c r="Q876" s="14">
        <v>0.161805555555556</v>
      </c>
      <c r="R876" s="14">
        <v>0.136805555555556</v>
      </c>
      <c r="S876" s="14" t="s">
        <v>47</v>
      </c>
      <c r="T876" s="14">
        <v>0.1375</v>
      </c>
      <c r="U876" s="14" t="s">
        <v>47</v>
      </c>
      <c r="V876" s="14" t="s">
        <v>47</v>
      </c>
      <c r="W876" s="10" t="s">
        <v>2248</v>
      </c>
      <c r="X876" s="15">
        <v>0.0</v>
      </c>
      <c r="Y876" s="15">
        <v>0.0</v>
      </c>
      <c r="Z876" s="15">
        <v>0.0</v>
      </c>
      <c r="AA876" s="10" t="s">
        <v>329</v>
      </c>
      <c r="AB876" s="10" t="s">
        <v>50</v>
      </c>
      <c r="AC876" s="10" t="s">
        <v>51</v>
      </c>
      <c r="AD876" s="10"/>
      <c r="AE876" s="10"/>
      <c r="AF876" s="8" t="s">
        <v>52</v>
      </c>
      <c r="AG876" s="10"/>
      <c r="AH876" s="16"/>
      <c r="AI876" s="17"/>
      <c r="AJ876" s="44"/>
      <c r="AK876" s="10"/>
    </row>
    <row r="877" ht="15.75" customHeight="1">
      <c r="A877" s="48">
        <v>45998.0</v>
      </c>
      <c r="B877" s="8" t="str">
        <f t="shared" si="1"/>
        <v>18 A 06</v>
      </c>
      <c r="C877" s="9" t="str">
        <f t="shared" si="2"/>
        <v>04:00 a 06:00</v>
      </c>
      <c r="D877" s="10" t="s">
        <v>39</v>
      </c>
      <c r="E877" s="10" t="s">
        <v>150</v>
      </c>
      <c r="F877" s="8">
        <v>3.0</v>
      </c>
      <c r="G877" s="10" t="s">
        <v>92</v>
      </c>
      <c r="H877" s="43">
        <v>930508.0</v>
      </c>
      <c r="I877" s="10">
        <v>4.6797809E7</v>
      </c>
      <c r="J877" s="10" t="s">
        <v>42</v>
      </c>
      <c r="K877" s="10" t="s">
        <v>125</v>
      </c>
      <c r="L877" s="8"/>
      <c r="M877" s="8"/>
      <c r="N877" s="10" t="s">
        <v>2249</v>
      </c>
      <c r="O877" s="47" t="s">
        <v>144</v>
      </c>
      <c r="P877" s="14">
        <v>0.180555555555556</v>
      </c>
      <c r="Q877" s="14">
        <v>0.213888888888889</v>
      </c>
      <c r="R877" s="14">
        <v>0.181944444444444</v>
      </c>
      <c r="S877" s="14">
        <v>0.186111111111111</v>
      </c>
      <c r="T877" s="14" t="s">
        <v>47</v>
      </c>
      <c r="U877" s="14" t="s">
        <v>47</v>
      </c>
      <c r="V877" s="14" t="s">
        <v>47</v>
      </c>
      <c r="W877" s="10" t="s">
        <v>2250</v>
      </c>
      <c r="X877" s="15">
        <v>0.0</v>
      </c>
      <c r="Y877" s="15">
        <v>0.0</v>
      </c>
      <c r="Z877" s="15">
        <v>0.0</v>
      </c>
      <c r="AA877" s="10" t="s">
        <v>568</v>
      </c>
      <c r="AB877" s="10" t="s">
        <v>50</v>
      </c>
      <c r="AC877" s="10" t="s">
        <v>51</v>
      </c>
      <c r="AD877" s="10"/>
      <c r="AE877" s="10"/>
      <c r="AF877" s="8" t="s">
        <v>52</v>
      </c>
      <c r="AG877" s="10"/>
      <c r="AH877" s="16"/>
      <c r="AI877" s="17"/>
      <c r="AJ877" s="44"/>
      <c r="AK877" s="10"/>
    </row>
    <row r="878" ht="15.75" customHeight="1">
      <c r="A878" s="48">
        <v>45998.0</v>
      </c>
      <c r="B878" s="8" t="str">
        <f t="shared" si="1"/>
        <v>18 A 06</v>
      </c>
      <c r="C878" s="9" t="str">
        <f t="shared" si="2"/>
        <v>04:00 a 06:00</v>
      </c>
      <c r="D878" s="10" t="s">
        <v>39</v>
      </c>
      <c r="E878" s="10" t="s">
        <v>150</v>
      </c>
      <c r="F878" s="8">
        <v>3.0</v>
      </c>
      <c r="G878" s="10" t="s">
        <v>575</v>
      </c>
      <c r="H878" s="43">
        <v>926342.0</v>
      </c>
      <c r="I878" s="10">
        <v>4.6797885E7</v>
      </c>
      <c r="J878" s="10" t="s">
        <v>42</v>
      </c>
      <c r="K878" s="10" t="s">
        <v>174</v>
      </c>
      <c r="L878" s="8"/>
      <c r="M878" s="8"/>
      <c r="N878" s="10" t="s">
        <v>2251</v>
      </c>
      <c r="O878" s="47" t="s">
        <v>135</v>
      </c>
      <c r="P878" s="14">
        <v>0.192361111111111</v>
      </c>
      <c r="Q878" s="14">
        <v>0.285416666666667</v>
      </c>
      <c r="R878" s="14">
        <v>0.192361111111111</v>
      </c>
      <c r="S878" s="14">
        <v>0.196527777777778</v>
      </c>
      <c r="T878" s="14" t="s">
        <v>47</v>
      </c>
      <c r="U878" s="14" t="s">
        <v>47</v>
      </c>
      <c r="V878" s="14" t="s">
        <v>47</v>
      </c>
      <c r="W878" s="10" t="s">
        <v>2252</v>
      </c>
      <c r="X878" s="15">
        <v>0.0</v>
      </c>
      <c r="Y878" s="15">
        <v>0.0</v>
      </c>
      <c r="Z878" s="15">
        <v>0.0</v>
      </c>
      <c r="AA878" s="10" t="s">
        <v>301</v>
      </c>
      <c r="AB878" s="10" t="s">
        <v>50</v>
      </c>
      <c r="AC878" s="10" t="s">
        <v>51</v>
      </c>
      <c r="AD878" s="10"/>
      <c r="AE878" s="10" t="s">
        <v>2253</v>
      </c>
      <c r="AF878" s="8" t="s">
        <v>52</v>
      </c>
      <c r="AG878" s="10"/>
      <c r="AH878" s="16"/>
      <c r="AI878" s="17"/>
      <c r="AJ878" s="44"/>
      <c r="AK878" s="10"/>
    </row>
    <row r="879" ht="15.75" customHeight="1">
      <c r="A879" s="48">
        <v>45998.0</v>
      </c>
      <c r="B879" s="8" t="str">
        <f t="shared" si="1"/>
        <v>18 A 06</v>
      </c>
      <c r="C879" s="9" t="str">
        <f t="shared" si="2"/>
        <v>04:00 a 06:00</v>
      </c>
      <c r="D879" s="10" t="s">
        <v>39</v>
      </c>
      <c r="E879" s="10" t="s">
        <v>150</v>
      </c>
      <c r="F879" s="8">
        <v>3.0</v>
      </c>
      <c r="G879" s="10" t="s">
        <v>60</v>
      </c>
      <c r="H879" s="43">
        <v>926336.0</v>
      </c>
      <c r="I879" s="10">
        <v>4.6797888E7</v>
      </c>
      <c r="J879" s="10" t="s">
        <v>42</v>
      </c>
      <c r="K879" s="10" t="s">
        <v>581</v>
      </c>
      <c r="L879" s="8"/>
      <c r="M879" s="8"/>
      <c r="N879" s="10" t="s">
        <v>2254</v>
      </c>
      <c r="O879" s="47" t="s">
        <v>272</v>
      </c>
      <c r="P879" s="14">
        <v>0.191666666666667</v>
      </c>
      <c r="Q879" s="14">
        <v>0.264583333333333</v>
      </c>
      <c r="R879" s="14">
        <v>0.196527777777778</v>
      </c>
      <c r="S879" s="14" t="s">
        <v>47</v>
      </c>
      <c r="T879" s="14">
        <v>0.2</v>
      </c>
      <c r="U879" s="14" t="s">
        <v>47</v>
      </c>
      <c r="V879" s="14" t="s">
        <v>47</v>
      </c>
      <c r="W879" s="10" t="s">
        <v>2255</v>
      </c>
      <c r="X879" s="15">
        <v>0.0</v>
      </c>
      <c r="Y879" s="15">
        <v>0.0</v>
      </c>
      <c r="Z879" s="15">
        <v>0.0</v>
      </c>
      <c r="AA879" s="10" t="s">
        <v>274</v>
      </c>
      <c r="AB879" s="10" t="s">
        <v>50</v>
      </c>
      <c r="AC879" s="10" t="s">
        <v>51</v>
      </c>
      <c r="AD879" s="10" t="s">
        <v>59</v>
      </c>
      <c r="AE879" s="10"/>
      <c r="AF879" s="8" t="s">
        <v>52</v>
      </c>
      <c r="AG879" s="10"/>
      <c r="AH879" s="16"/>
      <c r="AI879" s="17"/>
      <c r="AJ879" s="44"/>
      <c r="AK879" s="10"/>
    </row>
    <row r="880" ht="15.75" customHeight="1">
      <c r="A880" s="48">
        <v>45998.0</v>
      </c>
      <c r="B880" s="8" t="str">
        <f t="shared" si="1"/>
        <v>18 A 06</v>
      </c>
      <c r="C880" s="9" t="str">
        <f t="shared" si="2"/>
        <v>04:00 a 06:00</v>
      </c>
      <c r="D880" s="10" t="s">
        <v>39</v>
      </c>
      <c r="E880" s="10" t="s">
        <v>117</v>
      </c>
      <c r="F880" s="8">
        <v>3.0</v>
      </c>
      <c r="G880" s="10" t="s">
        <v>151</v>
      </c>
      <c r="H880" s="43">
        <v>930499.0</v>
      </c>
      <c r="I880" s="10">
        <v>4.679794E7</v>
      </c>
      <c r="J880" s="10" t="s">
        <v>152</v>
      </c>
      <c r="K880" s="10" t="s">
        <v>125</v>
      </c>
      <c r="L880" s="8"/>
      <c r="M880" s="8" t="s">
        <v>2256</v>
      </c>
      <c r="N880" s="10" t="s">
        <v>2257</v>
      </c>
      <c r="O880" s="47" t="s">
        <v>327</v>
      </c>
      <c r="P880" s="14">
        <v>0.200694444444444</v>
      </c>
      <c r="Q880" s="14">
        <v>0.210416666666667</v>
      </c>
      <c r="R880" s="14">
        <v>0.202083333333333</v>
      </c>
      <c r="S880" s="14" t="s">
        <v>47</v>
      </c>
      <c r="T880" s="14" t="s">
        <v>47</v>
      </c>
      <c r="U880" s="14" t="s">
        <v>47</v>
      </c>
      <c r="V880" s="14" t="s">
        <v>47</v>
      </c>
      <c r="W880" s="10" t="s">
        <v>2258</v>
      </c>
      <c r="X880" s="15">
        <v>1.0</v>
      </c>
      <c r="Y880" s="15">
        <v>0.0</v>
      </c>
      <c r="Z880" s="15">
        <v>0.0</v>
      </c>
      <c r="AA880" s="10" t="s">
        <v>329</v>
      </c>
      <c r="AB880" s="10" t="s">
        <v>50</v>
      </c>
      <c r="AC880" s="10" t="s">
        <v>51</v>
      </c>
      <c r="AD880" s="10"/>
      <c r="AE880" s="10"/>
      <c r="AF880" s="8" t="s">
        <v>73</v>
      </c>
      <c r="AG880" s="10"/>
      <c r="AH880" s="16"/>
      <c r="AI880" s="17"/>
      <c r="AJ880" s="44"/>
      <c r="AK880" s="10"/>
    </row>
    <row r="881" ht="15.75" customHeight="1">
      <c r="A881" s="48">
        <v>45998.0</v>
      </c>
      <c r="B881" s="8" t="str">
        <f t="shared" si="1"/>
        <v>18 A 06</v>
      </c>
      <c r="C881" s="9" t="str">
        <f t="shared" si="2"/>
        <v>04:00 a 06:00</v>
      </c>
      <c r="D881" s="10" t="s">
        <v>39</v>
      </c>
      <c r="E881" s="10" t="s">
        <v>150</v>
      </c>
      <c r="F881" s="8">
        <v>3.0</v>
      </c>
      <c r="G881" s="10" t="s">
        <v>79</v>
      </c>
      <c r="H881" s="43">
        <v>930590.0</v>
      </c>
      <c r="I881" s="10">
        <v>4.6797994E7</v>
      </c>
      <c r="J881" s="10" t="s">
        <v>42</v>
      </c>
      <c r="K881" s="10" t="s">
        <v>43</v>
      </c>
      <c r="L881" s="8" t="s">
        <v>20</v>
      </c>
      <c r="M881" s="8"/>
      <c r="N881" s="10" t="s">
        <v>2259</v>
      </c>
      <c r="O881" s="47" t="s">
        <v>237</v>
      </c>
      <c r="P881" s="14">
        <v>0.207638888888889</v>
      </c>
      <c r="Q881" s="14">
        <v>0.215277777777778</v>
      </c>
      <c r="R881" s="14">
        <v>0.211805555555556</v>
      </c>
      <c r="S881" s="14" t="s">
        <v>47</v>
      </c>
      <c r="T881" s="14" t="s">
        <v>47</v>
      </c>
      <c r="U881" s="14" t="s">
        <v>47</v>
      </c>
      <c r="V881" s="14" t="s">
        <v>47</v>
      </c>
      <c r="W881" s="10" t="s">
        <v>2260</v>
      </c>
      <c r="X881" s="15">
        <v>0.0</v>
      </c>
      <c r="Y881" s="15">
        <v>0.0</v>
      </c>
      <c r="Z881" s="15">
        <v>0.0</v>
      </c>
      <c r="AA881" s="10" t="s">
        <v>642</v>
      </c>
      <c r="AB881" s="10" t="s">
        <v>50</v>
      </c>
      <c r="AC881" s="10" t="s">
        <v>51</v>
      </c>
      <c r="AD881" s="10"/>
      <c r="AE881" s="10"/>
      <c r="AF881" s="8" t="s">
        <v>52</v>
      </c>
      <c r="AG881" s="10"/>
      <c r="AH881" s="16" t="s">
        <v>1937</v>
      </c>
      <c r="AI881" s="17"/>
      <c r="AJ881" s="44"/>
      <c r="AK881" s="10"/>
    </row>
    <row r="882" ht="15.75" customHeight="1">
      <c r="A882" s="48">
        <v>45998.0</v>
      </c>
      <c r="B882" s="8" t="str">
        <f t="shared" si="1"/>
        <v>18 A 06</v>
      </c>
      <c r="C882" s="9" t="str">
        <f t="shared" si="2"/>
        <v>04:00 a 06:00</v>
      </c>
      <c r="D882" s="10" t="s">
        <v>39</v>
      </c>
      <c r="E882" s="10" t="s">
        <v>150</v>
      </c>
      <c r="F882" s="8">
        <v>3.0</v>
      </c>
      <c r="G882" s="10" t="s">
        <v>555</v>
      </c>
      <c r="H882" s="43">
        <v>930503.0</v>
      </c>
      <c r="I882" s="10">
        <v>4.6797997E7</v>
      </c>
      <c r="J882" s="10" t="s">
        <v>42</v>
      </c>
      <c r="K882" s="10" t="s">
        <v>125</v>
      </c>
      <c r="L882" s="8"/>
      <c r="M882" s="8"/>
      <c r="N882" s="10" t="s">
        <v>2261</v>
      </c>
      <c r="O882" s="47" t="s">
        <v>772</v>
      </c>
      <c r="P882" s="14">
        <v>0.201388888888889</v>
      </c>
      <c r="Q882" s="14">
        <v>0.222222222222222</v>
      </c>
      <c r="R882" s="14">
        <v>0.2125</v>
      </c>
      <c r="S882" s="14" t="s">
        <v>47</v>
      </c>
      <c r="T882" s="14" t="s">
        <v>47</v>
      </c>
      <c r="U882" s="14" t="s">
        <v>47</v>
      </c>
      <c r="V882" s="14" t="s">
        <v>47</v>
      </c>
      <c r="W882" s="10" t="s">
        <v>2262</v>
      </c>
      <c r="X882" s="15">
        <v>0.0</v>
      </c>
      <c r="Y882" s="15">
        <v>0.0</v>
      </c>
      <c r="Z882" s="15">
        <v>0.0</v>
      </c>
      <c r="AA882" s="10" t="s">
        <v>714</v>
      </c>
      <c r="AB882" s="10" t="s">
        <v>50</v>
      </c>
      <c r="AC882" s="10" t="s">
        <v>71</v>
      </c>
      <c r="AD882" s="10"/>
      <c r="AE882" s="10"/>
      <c r="AF882" s="8" t="s">
        <v>52</v>
      </c>
      <c r="AG882" s="10"/>
      <c r="AH882" s="16"/>
      <c r="AI882" s="17"/>
      <c r="AJ882" s="44"/>
      <c r="AK882" s="10"/>
    </row>
    <row r="883" ht="15.75" customHeight="1">
      <c r="A883" s="48">
        <v>45998.0</v>
      </c>
      <c r="B883" s="8" t="str">
        <f t="shared" si="1"/>
        <v>18 A 06</v>
      </c>
      <c r="C883" s="9" t="str">
        <f t="shared" si="2"/>
        <v>04:00 a 06:00</v>
      </c>
      <c r="D883" s="10" t="s">
        <v>39</v>
      </c>
      <c r="E883" s="10" t="s">
        <v>150</v>
      </c>
      <c r="F883" s="8">
        <v>3.0</v>
      </c>
      <c r="G883" s="10" t="s">
        <v>984</v>
      </c>
      <c r="H883" s="43">
        <v>926245.0</v>
      </c>
      <c r="I883" s="10">
        <v>4.6798E7</v>
      </c>
      <c r="J883" s="10" t="s">
        <v>42</v>
      </c>
      <c r="K883" s="10" t="s">
        <v>43</v>
      </c>
      <c r="L883" s="8" t="s">
        <v>174</v>
      </c>
      <c r="M883" s="8"/>
      <c r="N883" s="10" t="s">
        <v>2263</v>
      </c>
      <c r="O883" s="47" t="s">
        <v>68</v>
      </c>
      <c r="P883" s="14">
        <v>0.213888888888889</v>
      </c>
      <c r="Q883" s="14">
        <v>0.285416666666667</v>
      </c>
      <c r="R883" s="14">
        <v>0.213888888888889</v>
      </c>
      <c r="S883" s="14">
        <v>0.220138888888889</v>
      </c>
      <c r="T883" s="14" t="s">
        <v>47</v>
      </c>
      <c r="U883" s="14" t="s">
        <v>47</v>
      </c>
      <c r="V883" s="14" t="s">
        <v>47</v>
      </c>
      <c r="W883" s="10" t="s">
        <v>2264</v>
      </c>
      <c r="X883" s="15">
        <v>0.0</v>
      </c>
      <c r="Y883" s="15">
        <v>0.0</v>
      </c>
      <c r="Z883" s="15">
        <v>0.0</v>
      </c>
      <c r="AA883" s="10" t="s">
        <v>568</v>
      </c>
      <c r="AB883" s="10" t="s">
        <v>50</v>
      </c>
      <c r="AC883" s="10" t="s">
        <v>51</v>
      </c>
      <c r="AD883" s="10"/>
      <c r="AE883" s="10"/>
      <c r="AF883" s="8" t="s">
        <v>52</v>
      </c>
      <c r="AG883" s="10"/>
      <c r="AH883" s="16"/>
      <c r="AI883" s="17"/>
      <c r="AJ883" s="44"/>
      <c r="AK883" s="10"/>
    </row>
    <row r="884" ht="15.75" customHeight="1">
      <c r="A884" s="48">
        <v>45998.0</v>
      </c>
      <c r="B884" s="8" t="str">
        <f t="shared" si="1"/>
        <v>18 A 06</v>
      </c>
      <c r="C884" s="9" t="str">
        <f t="shared" si="2"/>
        <v>04:00 a 06:00</v>
      </c>
      <c r="D884" s="10" t="s">
        <v>39</v>
      </c>
      <c r="E884" s="10" t="s">
        <v>150</v>
      </c>
      <c r="F884" s="8">
        <v>3.0</v>
      </c>
      <c r="G884" s="10" t="s">
        <v>132</v>
      </c>
      <c r="H884" s="43">
        <v>930566.0</v>
      </c>
      <c r="I884" s="10">
        <v>4.6798022E7</v>
      </c>
      <c r="J884" s="10" t="s">
        <v>42</v>
      </c>
      <c r="K884" s="10" t="s">
        <v>54</v>
      </c>
      <c r="L884" s="8"/>
      <c r="M884" s="8"/>
      <c r="N884" s="10" t="s">
        <v>2265</v>
      </c>
      <c r="O884" s="47" t="s">
        <v>123</v>
      </c>
      <c r="P884" s="14">
        <v>0.2125</v>
      </c>
      <c r="Q884" s="14">
        <v>0.236805555555556</v>
      </c>
      <c r="R884" s="14">
        <v>0.213194444444444</v>
      </c>
      <c r="S884" s="14" t="s">
        <v>47</v>
      </c>
      <c r="T884" s="14" t="s">
        <v>47</v>
      </c>
      <c r="U884" s="14" t="s">
        <v>47</v>
      </c>
      <c r="V884" s="14" t="s">
        <v>47</v>
      </c>
      <c r="W884" s="10" t="s">
        <v>2266</v>
      </c>
      <c r="X884" s="15">
        <v>0.0</v>
      </c>
      <c r="Y884" s="15">
        <v>0.0</v>
      </c>
      <c r="Z884" s="15">
        <v>0.0</v>
      </c>
      <c r="AA884" s="10" t="s">
        <v>64</v>
      </c>
      <c r="AB884" s="10" t="s">
        <v>50</v>
      </c>
      <c r="AC884" s="10" t="s">
        <v>51</v>
      </c>
      <c r="AD884" s="10"/>
      <c r="AE884" s="10"/>
      <c r="AF884" s="8" t="s">
        <v>52</v>
      </c>
      <c r="AG884" s="10"/>
      <c r="AH884" s="16" t="s">
        <v>1937</v>
      </c>
      <c r="AI884" s="17"/>
      <c r="AJ884" s="44"/>
      <c r="AK884" s="10"/>
    </row>
    <row r="885" ht="15.75" customHeight="1">
      <c r="A885" s="48">
        <v>45998.0</v>
      </c>
      <c r="B885" s="8" t="str">
        <f t="shared" si="1"/>
        <v>18 A 06</v>
      </c>
      <c r="C885" s="9" t="str">
        <f t="shared" si="2"/>
        <v>04:00 a 06:00</v>
      </c>
      <c r="D885" s="10" t="s">
        <v>39</v>
      </c>
      <c r="E885" s="10" t="s">
        <v>654</v>
      </c>
      <c r="F885" s="8">
        <v>3.0</v>
      </c>
      <c r="G885" s="10" t="s">
        <v>2267</v>
      </c>
      <c r="H885" s="43">
        <v>929095.0</v>
      </c>
      <c r="I885" s="10">
        <v>4.6798234E7</v>
      </c>
      <c r="J885" s="10" t="s">
        <v>152</v>
      </c>
      <c r="K885" s="10" t="s">
        <v>43</v>
      </c>
      <c r="L885" s="8" t="s">
        <v>1377</v>
      </c>
      <c r="M885" s="8"/>
      <c r="N885" s="10" t="s">
        <v>2268</v>
      </c>
      <c r="O885" s="47" t="s">
        <v>246</v>
      </c>
      <c r="P885" s="14">
        <v>0.243055555555556</v>
      </c>
      <c r="Q885" s="14">
        <v>0.265972222222222</v>
      </c>
      <c r="R885" s="14">
        <v>0.241666666666667</v>
      </c>
      <c r="S885" s="14" t="s">
        <v>47</v>
      </c>
      <c r="T885" s="14" t="s">
        <v>47</v>
      </c>
      <c r="U885" s="14" t="s">
        <v>47</v>
      </c>
      <c r="V885" s="14" t="s">
        <v>47</v>
      </c>
      <c r="W885" s="10" t="s">
        <v>2269</v>
      </c>
      <c r="X885" s="15">
        <v>0.0</v>
      </c>
      <c r="Y885" s="15">
        <v>0.0</v>
      </c>
      <c r="Z885" s="15">
        <v>0.0</v>
      </c>
      <c r="AA885" s="10" t="s">
        <v>248</v>
      </c>
      <c r="AB885" s="10" t="s">
        <v>50</v>
      </c>
      <c r="AC885" s="10" t="s">
        <v>51</v>
      </c>
      <c r="AD885" s="10"/>
      <c r="AE885" s="10"/>
      <c r="AF885" s="8" t="s">
        <v>52</v>
      </c>
      <c r="AG885" s="10"/>
      <c r="AH885" s="16" t="s">
        <v>1937</v>
      </c>
      <c r="AI885" s="17"/>
      <c r="AJ885" s="44"/>
      <c r="AK885" s="10"/>
    </row>
    <row r="886" ht="15.75" customHeight="1">
      <c r="A886" s="48">
        <v>45998.0</v>
      </c>
      <c r="B886" s="8" t="str">
        <f t="shared" si="1"/>
        <v>06 A 18</v>
      </c>
      <c r="C886" s="9" t="str">
        <f t="shared" si="2"/>
        <v>06:00 a 08:00</v>
      </c>
      <c r="D886" s="10" t="s">
        <v>2270</v>
      </c>
      <c r="E886" s="10" t="s">
        <v>199</v>
      </c>
      <c r="F886" s="8">
        <v>1.0</v>
      </c>
      <c r="G886" s="10" t="s">
        <v>680</v>
      </c>
      <c r="H886" s="43">
        <v>928848.0</v>
      </c>
      <c r="I886" s="10">
        <v>4.6798283E7</v>
      </c>
      <c r="J886" s="10" t="s">
        <v>86</v>
      </c>
      <c r="K886" s="10" t="s">
        <v>125</v>
      </c>
      <c r="L886" s="8"/>
      <c r="M886" s="8"/>
      <c r="N886" s="10" t="s">
        <v>2271</v>
      </c>
      <c r="O886" s="47" t="s">
        <v>2272</v>
      </c>
      <c r="P886" s="14">
        <v>0.252083333333333</v>
      </c>
      <c r="Q886" s="14">
        <v>0.258333333333333</v>
      </c>
      <c r="R886" s="14">
        <v>0.261111111111111</v>
      </c>
      <c r="S886" s="14" t="s">
        <v>47</v>
      </c>
      <c r="T886" s="14" t="s">
        <v>47</v>
      </c>
      <c r="U886" s="14" t="s">
        <v>47</v>
      </c>
      <c r="V886" s="14" t="s">
        <v>47</v>
      </c>
      <c r="W886" s="10" t="s">
        <v>2273</v>
      </c>
      <c r="X886" s="15">
        <v>0.0</v>
      </c>
      <c r="Y886" s="15">
        <v>0.0</v>
      </c>
      <c r="Z886" s="15">
        <v>0.0</v>
      </c>
      <c r="AA886" s="10" t="s">
        <v>156</v>
      </c>
      <c r="AB886" s="10" t="s">
        <v>50</v>
      </c>
      <c r="AC886" s="10" t="s">
        <v>51</v>
      </c>
      <c r="AD886" s="10"/>
      <c r="AE886" s="10"/>
      <c r="AF886" s="8" t="s">
        <v>52</v>
      </c>
      <c r="AG886" s="10"/>
      <c r="AH886" s="16" t="s">
        <v>1937</v>
      </c>
      <c r="AI886" s="17"/>
      <c r="AJ886" s="44"/>
      <c r="AK886" s="10"/>
    </row>
    <row r="887" ht="15.75" customHeight="1">
      <c r="A887" s="48">
        <v>45998.0</v>
      </c>
      <c r="B887" s="8" t="str">
        <f t="shared" si="1"/>
        <v>06 A 18</v>
      </c>
      <c r="C887" s="9" t="str">
        <f t="shared" si="2"/>
        <v>06:00 a 08:00</v>
      </c>
      <c r="D887" s="10" t="s">
        <v>2270</v>
      </c>
      <c r="E887" s="10" t="s">
        <v>654</v>
      </c>
      <c r="F887" s="8">
        <v>1.0</v>
      </c>
      <c r="G887" s="10" t="s">
        <v>2267</v>
      </c>
      <c r="H887" s="43">
        <v>929122.0</v>
      </c>
      <c r="I887" s="10">
        <v>4.6798284E7</v>
      </c>
      <c r="J887" s="10" t="s">
        <v>152</v>
      </c>
      <c r="K887" s="10" t="s">
        <v>43</v>
      </c>
      <c r="L887" s="8" t="s">
        <v>174</v>
      </c>
      <c r="M887" s="8"/>
      <c r="N887" s="10" t="s">
        <v>2274</v>
      </c>
      <c r="O887" s="47" t="s">
        <v>228</v>
      </c>
      <c r="P887" s="14">
        <v>0.251388888888889</v>
      </c>
      <c r="Q887" s="14">
        <v>0.261111111111111</v>
      </c>
      <c r="R887" s="14">
        <v>0.259722222222222</v>
      </c>
      <c r="S887" s="14" t="s">
        <v>47</v>
      </c>
      <c r="T887" s="14" t="s">
        <v>47</v>
      </c>
      <c r="U887" s="14" t="s">
        <v>47</v>
      </c>
      <c r="V887" s="14" t="s">
        <v>47</v>
      </c>
      <c r="W887" s="10" t="s">
        <v>2275</v>
      </c>
      <c r="X887" s="15">
        <v>0.0</v>
      </c>
      <c r="Y887" s="15">
        <v>0.0</v>
      </c>
      <c r="Z887" s="15">
        <v>0.0</v>
      </c>
      <c r="AA887" s="10" t="s">
        <v>515</v>
      </c>
      <c r="AB887" s="10" t="s">
        <v>50</v>
      </c>
      <c r="AC887" s="10" t="s">
        <v>51</v>
      </c>
      <c r="AD887" s="10"/>
      <c r="AE887" s="10"/>
      <c r="AF887" s="8" t="s">
        <v>52</v>
      </c>
      <c r="AG887" s="10"/>
      <c r="AH887" s="16" t="s">
        <v>1937</v>
      </c>
      <c r="AI887" s="17"/>
      <c r="AJ887" s="44"/>
      <c r="AK887" s="10"/>
    </row>
    <row r="888" ht="15.75" customHeight="1">
      <c r="A888" s="48">
        <v>45998.0</v>
      </c>
      <c r="B888" s="8" t="str">
        <f t="shared" si="1"/>
        <v>06 A 18</v>
      </c>
      <c r="C888" s="9" t="str">
        <f t="shared" si="2"/>
        <v>06:00 a 08:00</v>
      </c>
      <c r="D888" s="10" t="s">
        <v>2270</v>
      </c>
      <c r="E888" s="10" t="s">
        <v>179</v>
      </c>
      <c r="F888" s="8">
        <v>1.0</v>
      </c>
      <c r="G888" s="10" t="s">
        <v>210</v>
      </c>
      <c r="H888" s="43">
        <v>926497.0</v>
      </c>
      <c r="I888" s="10">
        <v>4.6798323E7</v>
      </c>
      <c r="J888" s="10" t="s">
        <v>181</v>
      </c>
      <c r="K888" s="10" t="s">
        <v>44</v>
      </c>
      <c r="L888" s="8"/>
      <c r="M888" s="8" t="s">
        <v>44</v>
      </c>
      <c r="N888" s="10" t="s">
        <v>1174</v>
      </c>
      <c r="O888" s="47" t="s">
        <v>101</v>
      </c>
      <c r="P888" s="14">
        <v>0.258333333333333</v>
      </c>
      <c r="Q888" s="14">
        <v>0.279861111111111</v>
      </c>
      <c r="R888" s="14">
        <v>0.260416666666667</v>
      </c>
      <c r="S888" s="14" t="s">
        <v>47</v>
      </c>
      <c r="T888" s="14" t="s">
        <v>47</v>
      </c>
      <c r="U888" s="14" t="s">
        <v>47</v>
      </c>
      <c r="V888" s="14" t="s">
        <v>47</v>
      </c>
      <c r="W888" s="10" t="s">
        <v>2276</v>
      </c>
      <c r="X888" s="15">
        <v>0.0</v>
      </c>
      <c r="Y888" s="15">
        <v>1.0</v>
      </c>
      <c r="Z888" s="15">
        <v>0.0</v>
      </c>
      <c r="AA888" s="10" t="s">
        <v>103</v>
      </c>
      <c r="AB888" s="10" t="s">
        <v>50</v>
      </c>
      <c r="AC888" s="10" t="s">
        <v>71</v>
      </c>
      <c r="AD888" s="10"/>
      <c r="AE888" s="10" t="s">
        <v>457</v>
      </c>
      <c r="AF888" s="8" t="s">
        <v>73</v>
      </c>
      <c r="AG888" s="10"/>
      <c r="AH888" s="16"/>
      <c r="AI888" s="17"/>
      <c r="AJ888" s="44"/>
      <c r="AK888" s="10"/>
    </row>
    <row r="889" ht="15.75" customHeight="1">
      <c r="A889" s="48">
        <v>45998.0</v>
      </c>
      <c r="B889" s="8" t="str">
        <f t="shared" si="1"/>
        <v>06 A 18</v>
      </c>
      <c r="C889" s="9" t="str">
        <f t="shared" si="2"/>
        <v>06:00 a 08:00</v>
      </c>
      <c r="D889" s="10" t="s">
        <v>2270</v>
      </c>
      <c r="E889" s="10" t="s">
        <v>179</v>
      </c>
      <c r="F889" s="8">
        <v>1.0</v>
      </c>
      <c r="G889" s="10" t="s">
        <v>180</v>
      </c>
      <c r="H889" s="43">
        <v>926410.0</v>
      </c>
      <c r="I889" s="10">
        <v>4.6798326E7</v>
      </c>
      <c r="J889" s="10" t="s">
        <v>181</v>
      </c>
      <c r="K889" s="10" t="s">
        <v>43</v>
      </c>
      <c r="L889" s="8" t="s">
        <v>512</v>
      </c>
      <c r="M889" s="8" t="s">
        <v>44</v>
      </c>
      <c r="N889" s="10" t="s">
        <v>2277</v>
      </c>
      <c r="O889" s="47" t="s">
        <v>165</v>
      </c>
      <c r="P889" s="14">
        <v>0.256944444444444</v>
      </c>
      <c r="Q889" s="14">
        <v>0.314583333333333</v>
      </c>
      <c r="R889" s="14">
        <v>0.256944444444444</v>
      </c>
      <c r="S889" s="14" t="s">
        <v>47</v>
      </c>
      <c r="T889" s="14" t="s">
        <v>47</v>
      </c>
      <c r="U889" s="14" t="s">
        <v>47</v>
      </c>
      <c r="V889" s="14" t="s">
        <v>47</v>
      </c>
      <c r="W889" s="10" t="s">
        <v>2278</v>
      </c>
      <c r="X889" s="15">
        <v>0.0</v>
      </c>
      <c r="Y889" s="15">
        <v>1.0</v>
      </c>
      <c r="Z889" s="15">
        <v>0.0</v>
      </c>
      <c r="AA889" s="10" t="s">
        <v>360</v>
      </c>
      <c r="AB889" s="10" t="s">
        <v>50</v>
      </c>
      <c r="AC889" s="10" t="s">
        <v>51</v>
      </c>
      <c r="AD889" s="10"/>
      <c r="AE889" s="10" t="s">
        <v>2279</v>
      </c>
      <c r="AF889" s="8" t="s">
        <v>177</v>
      </c>
      <c r="AG889" s="10"/>
      <c r="AH889" s="16"/>
      <c r="AI889" s="17"/>
      <c r="AJ889" s="44"/>
      <c r="AK889" s="10"/>
    </row>
    <row r="890" ht="15.75" customHeight="1">
      <c r="A890" s="48">
        <v>45998.0</v>
      </c>
      <c r="B890" s="8" t="str">
        <f t="shared" si="1"/>
        <v>06 A 18</v>
      </c>
      <c r="C890" s="9" t="str">
        <f t="shared" si="2"/>
        <v>06:00 a 08:00</v>
      </c>
      <c r="D890" s="10" t="s">
        <v>2270</v>
      </c>
      <c r="E890" s="10" t="s">
        <v>199</v>
      </c>
      <c r="F890" s="8">
        <v>1.0</v>
      </c>
      <c r="G890" s="10" t="s">
        <v>2034</v>
      </c>
      <c r="H890" s="43">
        <v>928849.0</v>
      </c>
      <c r="I890" s="10">
        <v>4.6798348E7</v>
      </c>
      <c r="J890" s="10" t="s">
        <v>86</v>
      </c>
      <c r="K890" s="10" t="s">
        <v>43</v>
      </c>
      <c r="L890" s="8" t="s">
        <v>581</v>
      </c>
      <c r="M890" s="8"/>
      <c r="N890" s="10" t="s">
        <v>2280</v>
      </c>
      <c r="O890" s="47" t="s">
        <v>476</v>
      </c>
      <c r="P890" s="14">
        <v>0.263888888888889</v>
      </c>
      <c r="Q890" s="14">
        <v>0.277777777777778</v>
      </c>
      <c r="R890" s="14">
        <v>0.265972222222222</v>
      </c>
      <c r="S890" s="14" t="s">
        <v>47</v>
      </c>
      <c r="T890" s="14" t="s">
        <v>47</v>
      </c>
      <c r="U890" s="14" t="s">
        <v>47</v>
      </c>
      <c r="V890" s="14" t="s">
        <v>47</v>
      </c>
      <c r="W890" s="10" t="s">
        <v>2281</v>
      </c>
      <c r="X890" s="15">
        <v>0.0</v>
      </c>
      <c r="Y890" s="15">
        <v>0.0</v>
      </c>
      <c r="Z890" s="15">
        <v>0.0</v>
      </c>
      <c r="AA890" s="10" t="s">
        <v>478</v>
      </c>
      <c r="AB890" s="10" t="s">
        <v>50</v>
      </c>
      <c r="AC890" s="10" t="s">
        <v>51</v>
      </c>
      <c r="AD890" s="10"/>
      <c r="AE890" s="10"/>
      <c r="AF890" s="8" t="s">
        <v>52</v>
      </c>
      <c r="AG890" s="10"/>
      <c r="AH890" s="16" t="s">
        <v>1937</v>
      </c>
      <c r="AI890" s="17"/>
      <c r="AJ890" s="44"/>
      <c r="AK890" s="10"/>
    </row>
    <row r="891" ht="15.75" customHeight="1">
      <c r="A891" s="48">
        <v>45998.0</v>
      </c>
      <c r="B891" s="8" t="str">
        <f t="shared" si="1"/>
        <v>06 A 18</v>
      </c>
      <c r="C891" s="9" t="str">
        <f t="shared" si="2"/>
        <v>06:00 a 08:00</v>
      </c>
      <c r="D891" s="10" t="s">
        <v>2270</v>
      </c>
      <c r="E891" s="10" t="s">
        <v>206</v>
      </c>
      <c r="F891" s="8">
        <v>1.0</v>
      </c>
      <c r="G891" s="10" t="s">
        <v>194</v>
      </c>
      <c r="H891" s="43">
        <v>926239.0</v>
      </c>
      <c r="I891" s="10">
        <v>4.679837E7</v>
      </c>
      <c r="J891" s="10" t="s">
        <v>42</v>
      </c>
      <c r="K891" s="10" t="s">
        <v>43</v>
      </c>
      <c r="L891" s="8" t="s">
        <v>20</v>
      </c>
      <c r="M891" s="8"/>
      <c r="N891" s="10" t="s">
        <v>2282</v>
      </c>
      <c r="O891" s="47" t="s">
        <v>1914</v>
      </c>
      <c r="P891" s="14">
        <v>0.275</v>
      </c>
      <c r="Q891" s="14">
        <v>0.280555555555556</v>
      </c>
      <c r="R891" s="14">
        <v>0.275</v>
      </c>
      <c r="S891" s="14" t="s">
        <v>47</v>
      </c>
      <c r="T891" s="14" t="s">
        <v>47</v>
      </c>
      <c r="U891" s="14" t="s">
        <v>47</v>
      </c>
      <c r="V891" s="14" t="s">
        <v>47</v>
      </c>
      <c r="W891" s="10" t="s">
        <v>2283</v>
      </c>
      <c r="X891" s="15">
        <v>0.0</v>
      </c>
      <c r="Y891" s="15">
        <v>0.0</v>
      </c>
      <c r="Z891" s="15">
        <v>0.0</v>
      </c>
      <c r="AA891" s="10" t="s">
        <v>1916</v>
      </c>
      <c r="AB891" s="10" t="s">
        <v>50</v>
      </c>
      <c r="AC891" s="10" t="s">
        <v>51</v>
      </c>
      <c r="AD891" s="10"/>
      <c r="AE891" s="10"/>
      <c r="AF891" s="8" t="s">
        <v>52</v>
      </c>
      <c r="AG891" s="10"/>
      <c r="AH891" s="16"/>
      <c r="AI891" s="17"/>
      <c r="AJ891" s="44"/>
      <c r="AK891" s="10"/>
    </row>
    <row r="892" ht="15.75" customHeight="1">
      <c r="A892" s="48">
        <v>45998.0</v>
      </c>
      <c r="B892" s="8" t="str">
        <f t="shared" si="1"/>
        <v>06 A 18</v>
      </c>
      <c r="C892" s="9" t="str">
        <f t="shared" si="2"/>
        <v>06:00 a 08:00</v>
      </c>
      <c r="D892" s="10" t="s">
        <v>2270</v>
      </c>
      <c r="E892" s="10" t="s">
        <v>206</v>
      </c>
      <c r="F892" s="8">
        <v>1.0</v>
      </c>
      <c r="G892" s="10" t="s">
        <v>1359</v>
      </c>
      <c r="H892" s="43">
        <v>926351.0</v>
      </c>
      <c r="I892" s="10">
        <v>4.6798402E7</v>
      </c>
      <c r="J892" s="10" t="s">
        <v>42</v>
      </c>
      <c r="K892" s="10" t="s">
        <v>43</v>
      </c>
      <c r="L892" s="8" t="s">
        <v>106</v>
      </c>
      <c r="M892" s="8"/>
      <c r="N892" s="10" t="s">
        <v>2284</v>
      </c>
      <c r="O892" s="47" t="s">
        <v>159</v>
      </c>
      <c r="P892" s="14">
        <v>0.278472222222222</v>
      </c>
      <c r="Q892" s="14">
        <v>0.284722222222222</v>
      </c>
      <c r="R892" s="14">
        <v>0.278472222222222</v>
      </c>
      <c r="S892" s="14" t="s">
        <v>47</v>
      </c>
      <c r="T892" s="14" t="s">
        <v>47</v>
      </c>
      <c r="U892" s="14" t="s">
        <v>47</v>
      </c>
      <c r="V892" s="14" t="s">
        <v>47</v>
      </c>
      <c r="W892" s="10" t="s">
        <v>2285</v>
      </c>
      <c r="X892" s="15">
        <v>0.0</v>
      </c>
      <c r="Y892" s="15">
        <v>0.0</v>
      </c>
      <c r="Z892" s="15">
        <v>0.0</v>
      </c>
      <c r="AA892" s="10" t="s">
        <v>161</v>
      </c>
      <c r="AB892" s="10" t="s">
        <v>50</v>
      </c>
      <c r="AC892" s="10" t="s">
        <v>51</v>
      </c>
      <c r="AD892" s="10"/>
      <c r="AE892" s="10"/>
      <c r="AF892" s="8" t="s">
        <v>52</v>
      </c>
      <c r="AG892" s="10"/>
      <c r="AH892" s="16"/>
      <c r="AI892" s="17"/>
      <c r="AJ892" s="44"/>
      <c r="AK892" s="10"/>
    </row>
    <row r="893" ht="15.75" customHeight="1">
      <c r="A893" s="48">
        <v>45998.0</v>
      </c>
      <c r="B893" s="8" t="str">
        <f t="shared" si="1"/>
        <v>06 A 18</v>
      </c>
      <c r="C893" s="9" t="str">
        <f t="shared" si="2"/>
        <v>06:00 a 08:00</v>
      </c>
      <c r="D893" s="10" t="s">
        <v>2270</v>
      </c>
      <c r="E893" s="10" t="s">
        <v>206</v>
      </c>
      <c r="F893" s="8">
        <v>1.0</v>
      </c>
      <c r="G893" s="10" t="s">
        <v>223</v>
      </c>
      <c r="H893" s="43">
        <v>926338.0</v>
      </c>
      <c r="I893" s="10">
        <v>4.6798416E7</v>
      </c>
      <c r="J893" s="10" t="s">
        <v>42</v>
      </c>
      <c r="K893" s="10" t="s">
        <v>54</v>
      </c>
      <c r="L893" s="8"/>
      <c r="M893" s="8"/>
      <c r="N893" s="10" t="s">
        <v>2286</v>
      </c>
      <c r="O893" s="47" t="s">
        <v>272</v>
      </c>
      <c r="P893" s="14">
        <v>0.277083333333333</v>
      </c>
      <c r="Q893" s="14">
        <v>0.302777777777778</v>
      </c>
      <c r="R893" s="14">
        <v>0.277777777777778</v>
      </c>
      <c r="S893" s="14">
        <v>0.285416666666667</v>
      </c>
      <c r="T893" s="14" t="s">
        <v>47</v>
      </c>
      <c r="U893" s="14" t="s">
        <v>47</v>
      </c>
      <c r="V893" s="14" t="s">
        <v>47</v>
      </c>
      <c r="W893" s="10" t="s">
        <v>2287</v>
      </c>
      <c r="X893" s="15">
        <v>0.0</v>
      </c>
      <c r="Y893" s="15">
        <v>0.0</v>
      </c>
      <c r="Z893" s="15">
        <v>1.0</v>
      </c>
      <c r="AA893" s="10" t="s">
        <v>274</v>
      </c>
      <c r="AB893" s="10" t="s">
        <v>50</v>
      </c>
      <c r="AC893" s="10" t="s">
        <v>51</v>
      </c>
      <c r="AD893" s="10"/>
      <c r="AE893" s="10" t="s">
        <v>1054</v>
      </c>
      <c r="AF893" s="8" t="s">
        <v>52</v>
      </c>
      <c r="AG893" s="10"/>
      <c r="AH893" s="16"/>
      <c r="AI893" s="17"/>
      <c r="AJ893" s="44"/>
      <c r="AK893" s="10"/>
    </row>
    <row r="894" ht="15.75" customHeight="1">
      <c r="A894" s="48">
        <v>45998.0</v>
      </c>
      <c r="B894" s="8" t="str">
        <f t="shared" si="1"/>
        <v>06 A 18</v>
      </c>
      <c r="C894" s="9" t="str">
        <f t="shared" si="2"/>
        <v>06:00 a 08:00</v>
      </c>
      <c r="D894" s="10" t="s">
        <v>2270</v>
      </c>
      <c r="E894" s="10" t="s">
        <v>654</v>
      </c>
      <c r="F894" s="8">
        <v>1.0</v>
      </c>
      <c r="G894" s="10" t="s">
        <v>243</v>
      </c>
      <c r="H894" s="43">
        <v>929100.0</v>
      </c>
      <c r="I894" s="10">
        <v>4.6798471E7</v>
      </c>
      <c r="J894" s="10" t="s">
        <v>152</v>
      </c>
      <c r="K894" s="10" t="s">
        <v>43</v>
      </c>
      <c r="L894" s="8" t="s">
        <v>174</v>
      </c>
      <c r="M894" s="8" t="s">
        <v>118</v>
      </c>
      <c r="N894" s="10" t="s">
        <v>991</v>
      </c>
      <c r="O894" s="47" t="s">
        <v>327</v>
      </c>
      <c r="P894" s="14">
        <v>0.284722222222222</v>
      </c>
      <c r="Q894" s="14">
        <v>0.318055555555556</v>
      </c>
      <c r="R894" s="14">
        <v>0.275694444444444</v>
      </c>
      <c r="S894" s="14" t="s">
        <v>47</v>
      </c>
      <c r="T894" s="14" t="s">
        <v>47</v>
      </c>
      <c r="U894" s="14" t="s">
        <v>47</v>
      </c>
      <c r="V894" s="14" t="s">
        <v>47</v>
      </c>
      <c r="W894" s="10" t="s">
        <v>2288</v>
      </c>
      <c r="X894" s="15">
        <v>0.0</v>
      </c>
      <c r="Y894" s="15">
        <v>1.0</v>
      </c>
      <c r="Z894" s="15">
        <v>1.0</v>
      </c>
      <c r="AA894" s="10" t="s">
        <v>515</v>
      </c>
      <c r="AB894" s="10" t="s">
        <v>50</v>
      </c>
      <c r="AC894" s="10" t="s">
        <v>51</v>
      </c>
      <c r="AD894" s="10"/>
      <c r="AE894" s="10" t="s">
        <v>280</v>
      </c>
      <c r="AF894" s="8" t="s">
        <v>177</v>
      </c>
      <c r="AG894" s="10"/>
      <c r="AH894" s="16" t="s">
        <v>1937</v>
      </c>
      <c r="AI894" s="17"/>
      <c r="AJ894" s="44"/>
      <c r="AK894" s="10"/>
    </row>
    <row r="895" ht="15.75" customHeight="1">
      <c r="A895" s="48">
        <v>45998.0</v>
      </c>
      <c r="B895" s="8" t="str">
        <f t="shared" si="1"/>
        <v>06 A 18</v>
      </c>
      <c r="C895" s="9" t="str">
        <f t="shared" si="2"/>
        <v>06:00 a 08:00</v>
      </c>
      <c r="D895" s="10" t="s">
        <v>2270</v>
      </c>
      <c r="E895" s="10" t="s">
        <v>222</v>
      </c>
      <c r="F895" s="8">
        <v>1.0</v>
      </c>
      <c r="G895" s="10" t="s">
        <v>194</v>
      </c>
      <c r="H895" s="43">
        <v>926250.0</v>
      </c>
      <c r="I895" s="10">
        <v>4.6798575E7</v>
      </c>
      <c r="J895" s="10" t="s">
        <v>42</v>
      </c>
      <c r="K895" s="10" t="s">
        <v>87</v>
      </c>
      <c r="L895" s="8"/>
      <c r="M895" s="8"/>
      <c r="N895" s="10" t="s">
        <v>2289</v>
      </c>
      <c r="O895" s="47" t="s">
        <v>46</v>
      </c>
      <c r="P895" s="14">
        <v>0.304166666666667</v>
      </c>
      <c r="Q895" s="14">
        <v>0.323611111111111</v>
      </c>
      <c r="R895" s="14">
        <v>0.311111111111111</v>
      </c>
      <c r="S895" s="14">
        <v>0.309027777777778</v>
      </c>
      <c r="T895" s="14" t="s">
        <v>47</v>
      </c>
      <c r="U895" s="14" t="s">
        <v>47</v>
      </c>
      <c r="V895" s="14" t="s">
        <v>47</v>
      </c>
      <c r="W895" s="10" t="s">
        <v>2290</v>
      </c>
      <c r="X895" s="15">
        <v>0.0</v>
      </c>
      <c r="Y895" s="15">
        <v>0.0</v>
      </c>
      <c r="Z895" s="15">
        <v>0.0</v>
      </c>
      <c r="AA895" s="10" t="s">
        <v>131</v>
      </c>
      <c r="AB895" s="10" t="s">
        <v>50</v>
      </c>
      <c r="AC895" s="10" t="s">
        <v>51</v>
      </c>
      <c r="AD895" s="10"/>
      <c r="AE895" s="10"/>
      <c r="AF895" s="8" t="s">
        <v>52</v>
      </c>
      <c r="AG895" s="10"/>
      <c r="AH895" s="16"/>
      <c r="AI895" s="17"/>
      <c r="AJ895" s="44"/>
      <c r="AK895" s="10"/>
    </row>
    <row r="896" ht="15.75" customHeight="1">
      <c r="A896" s="48">
        <v>45998.0</v>
      </c>
      <c r="B896" s="8" t="str">
        <f t="shared" si="1"/>
        <v>06 A 18</v>
      </c>
      <c r="C896" s="9" t="str">
        <f t="shared" si="2"/>
        <v>08:00 a 10:00</v>
      </c>
      <c r="D896" s="10" t="s">
        <v>2270</v>
      </c>
      <c r="E896" s="10" t="s">
        <v>179</v>
      </c>
      <c r="F896" s="8">
        <v>1.0</v>
      </c>
      <c r="G896" s="10" t="s">
        <v>180</v>
      </c>
      <c r="H896" s="43">
        <v>926391.0</v>
      </c>
      <c r="I896" s="10">
        <v>4.6798576E7</v>
      </c>
      <c r="J896" s="10" t="s">
        <v>181</v>
      </c>
      <c r="K896" s="10" t="s">
        <v>125</v>
      </c>
      <c r="L896" s="8"/>
      <c r="M896" s="8"/>
      <c r="N896" s="10" t="s">
        <v>850</v>
      </c>
      <c r="O896" s="47" t="s">
        <v>101</v>
      </c>
      <c r="P896" s="14">
        <v>0.361111111111111</v>
      </c>
      <c r="Q896" s="14">
        <v>0.378472222222222</v>
      </c>
      <c r="R896" s="14">
        <v>0.361805555555556</v>
      </c>
      <c r="S896" s="14" t="s">
        <v>47</v>
      </c>
      <c r="T896" s="14" t="s">
        <v>47</v>
      </c>
      <c r="U896" s="14" t="s">
        <v>47</v>
      </c>
      <c r="V896" s="14" t="s">
        <v>47</v>
      </c>
      <c r="W896" s="10" t="s">
        <v>2291</v>
      </c>
      <c r="X896" s="15">
        <v>0.0</v>
      </c>
      <c r="Y896" s="15">
        <v>0.0</v>
      </c>
      <c r="Z896" s="15">
        <v>0.0</v>
      </c>
      <c r="AA896" s="10" t="s">
        <v>103</v>
      </c>
      <c r="AB896" s="10" t="s">
        <v>50</v>
      </c>
      <c r="AC896" s="10" t="s">
        <v>71</v>
      </c>
      <c r="AD896" s="10"/>
      <c r="AE896" s="10"/>
      <c r="AF896" s="8" t="s">
        <v>52</v>
      </c>
      <c r="AG896" s="10"/>
      <c r="AH896" s="16"/>
      <c r="AI896" s="17"/>
      <c r="AJ896" s="44"/>
      <c r="AK896" s="10"/>
    </row>
    <row r="897" ht="15.75" customHeight="1">
      <c r="A897" s="48">
        <v>45998.0</v>
      </c>
      <c r="B897" s="8" t="str">
        <f t="shared" si="1"/>
        <v>06 A 18</v>
      </c>
      <c r="C897" s="9" t="str">
        <f t="shared" si="2"/>
        <v>06:00 a 08:00</v>
      </c>
      <c r="D897" s="10" t="s">
        <v>2270</v>
      </c>
      <c r="E897" s="10" t="s">
        <v>199</v>
      </c>
      <c r="F897" s="8">
        <v>1.0</v>
      </c>
      <c r="G897" s="10" t="s">
        <v>1390</v>
      </c>
      <c r="H897" s="43">
        <v>928865.0</v>
      </c>
      <c r="I897" s="10">
        <v>4.6798621E7</v>
      </c>
      <c r="J897" s="10" t="s">
        <v>86</v>
      </c>
      <c r="K897" s="10" t="s">
        <v>87</v>
      </c>
      <c r="L897" s="8"/>
      <c r="M897" s="8" t="s">
        <v>244</v>
      </c>
      <c r="N897" s="10" t="s">
        <v>371</v>
      </c>
      <c r="O897" s="47" t="s">
        <v>253</v>
      </c>
      <c r="P897" s="14">
        <v>0.304861111111111</v>
      </c>
      <c r="Q897" s="14">
        <v>0.338888888888889</v>
      </c>
      <c r="R897" s="14">
        <v>0.322916666666667</v>
      </c>
      <c r="S897" s="14" t="s">
        <v>47</v>
      </c>
      <c r="T897" s="14" t="s">
        <v>47</v>
      </c>
      <c r="U897" s="14" t="s">
        <v>47</v>
      </c>
      <c r="V897" s="14" t="s">
        <v>47</v>
      </c>
      <c r="W897" s="10" t="s">
        <v>2292</v>
      </c>
      <c r="X897" s="15">
        <v>0.0</v>
      </c>
      <c r="Y897" s="15">
        <v>3.0</v>
      </c>
      <c r="Z897" s="15">
        <v>3.0</v>
      </c>
      <c r="AA897" s="10" t="s">
        <v>255</v>
      </c>
      <c r="AB897" s="10" t="s">
        <v>50</v>
      </c>
      <c r="AC897" s="10" t="s">
        <v>71</v>
      </c>
      <c r="AD897" s="10"/>
      <c r="AE897" s="10" t="s">
        <v>2293</v>
      </c>
      <c r="AF897" s="8" t="s">
        <v>73</v>
      </c>
      <c r="AG897" s="10"/>
      <c r="AH897" s="16" t="s">
        <v>1937</v>
      </c>
      <c r="AI897" s="17"/>
      <c r="AJ897" s="44"/>
      <c r="AK897" s="10"/>
    </row>
    <row r="898" ht="15.75" customHeight="1">
      <c r="A898" s="48">
        <v>45998.0</v>
      </c>
      <c r="B898" s="8" t="str">
        <f t="shared" si="1"/>
        <v>06 A 18</v>
      </c>
      <c r="C898" s="9" t="str">
        <f t="shared" si="2"/>
        <v>06:00 a 08:00</v>
      </c>
      <c r="D898" s="10" t="s">
        <v>2270</v>
      </c>
      <c r="E898" s="10" t="s">
        <v>179</v>
      </c>
      <c r="F898" s="8">
        <v>1.0</v>
      </c>
      <c r="G898" s="10" t="s">
        <v>210</v>
      </c>
      <c r="H898" s="43">
        <v>926499.0</v>
      </c>
      <c r="I898" s="10">
        <v>4.6798644E7</v>
      </c>
      <c r="J898" s="10" t="s">
        <v>181</v>
      </c>
      <c r="K898" s="10" t="s">
        <v>125</v>
      </c>
      <c r="L898" s="8"/>
      <c r="M898" s="8"/>
      <c r="N898" s="10" t="s">
        <v>100</v>
      </c>
      <c r="O898" s="47" t="s">
        <v>101</v>
      </c>
      <c r="P898" s="14">
        <v>0.3125</v>
      </c>
      <c r="Q898" s="14">
        <v>0.322222222222222</v>
      </c>
      <c r="R898" s="14">
        <v>0.313888888888889</v>
      </c>
      <c r="S898" s="14" t="s">
        <v>47</v>
      </c>
      <c r="T898" s="14" t="s">
        <v>47</v>
      </c>
      <c r="U898" s="14" t="s">
        <v>47</v>
      </c>
      <c r="V898" s="14" t="s">
        <v>47</v>
      </c>
      <c r="W898" s="10" t="s">
        <v>2294</v>
      </c>
      <c r="X898" s="15">
        <v>0.0</v>
      </c>
      <c r="Y898" s="15">
        <v>0.0</v>
      </c>
      <c r="Z898" s="15">
        <v>0.0</v>
      </c>
      <c r="AA898" s="10" t="s">
        <v>103</v>
      </c>
      <c r="AB898" s="10" t="s">
        <v>50</v>
      </c>
      <c r="AC898" s="10" t="s">
        <v>51</v>
      </c>
      <c r="AD898" s="10"/>
      <c r="AE898" s="10"/>
      <c r="AF898" s="8" t="s">
        <v>52</v>
      </c>
      <c r="AG898" s="10"/>
      <c r="AH898" s="16"/>
      <c r="AI898" s="17"/>
      <c r="AJ898" s="44"/>
      <c r="AK898" s="10"/>
    </row>
    <row r="899" ht="15.75" customHeight="1">
      <c r="A899" s="48">
        <v>45998.0</v>
      </c>
      <c r="B899" s="8" t="str">
        <f t="shared" si="1"/>
        <v>06 A 18</v>
      </c>
      <c r="C899" s="9" t="str">
        <f t="shared" si="2"/>
        <v>06:00 a 08:00</v>
      </c>
      <c r="D899" s="10" t="s">
        <v>2270</v>
      </c>
      <c r="E899" s="10" t="s">
        <v>654</v>
      </c>
      <c r="F899" s="8">
        <v>1.0</v>
      </c>
      <c r="G899" s="10" t="s">
        <v>243</v>
      </c>
      <c r="H899" s="43">
        <v>929099.0</v>
      </c>
      <c r="I899" s="10">
        <v>4.6798649E7</v>
      </c>
      <c r="J899" s="10" t="s">
        <v>152</v>
      </c>
      <c r="K899" s="10" t="s">
        <v>43</v>
      </c>
      <c r="L899" s="8" t="s">
        <v>147</v>
      </c>
      <c r="M899" s="8"/>
      <c r="N899" s="10" t="s">
        <v>2295</v>
      </c>
      <c r="O899" s="47" t="s">
        <v>277</v>
      </c>
      <c r="P899" s="14">
        <v>0.313888888888889</v>
      </c>
      <c r="Q899" s="14">
        <v>0.322222222222222</v>
      </c>
      <c r="R899" s="14">
        <v>0.316666666666667</v>
      </c>
      <c r="S899" s="14" t="s">
        <v>47</v>
      </c>
      <c r="T899" s="14" t="s">
        <v>47</v>
      </c>
      <c r="U899" s="14" t="s">
        <v>47</v>
      </c>
      <c r="V899" s="14" t="s">
        <v>47</v>
      </c>
      <c r="W899" s="10" t="s">
        <v>2296</v>
      </c>
      <c r="X899" s="15">
        <v>0.0</v>
      </c>
      <c r="Y899" s="15">
        <v>0.0</v>
      </c>
      <c r="Z899" s="15">
        <v>0.0</v>
      </c>
      <c r="AA899" s="10" t="s">
        <v>279</v>
      </c>
      <c r="AB899" s="10" t="s">
        <v>50</v>
      </c>
      <c r="AC899" s="10" t="s">
        <v>51</v>
      </c>
      <c r="AD899" s="10"/>
      <c r="AE899" s="10"/>
      <c r="AF899" s="8" t="s">
        <v>52</v>
      </c>
      <c r="AG899" s="10"/>
      <c r="AH899" s="16" t="s">
        <v>1937</v>
      </c>
      <c r="AI899" s="17"/>
      <c r="AJ899" s="44"/>
      <c r="AK899" s="10"/>
    </row>
    <row r="900" ht="15.75" customHeight="1">
      <c r="A900" s="48">
        <v>45998.0</v>
      </c>
      <c r="B900" s="8" t="str">
        <f t="shared" si="1"/>
        <v>06 A 18</v>
      </c>
      <c r="C900" s="9" t="str">
        <f t="shared" si="2"/>
        <v>06:00 a 08:00</v>
      </c>
      <c r="D900" s="10" t="s">
        <v>2270</v>
      </c>
      <c r="E900" s="10" t="s">
        <v>179</v>
      </c>
      <c r="F900" s="8">
        <v>1.0</v>
      </c>
      <c r="G900" s="10" t="s">
        <v>210</v>
      </c>
      <c r="H900" s="43">
        <v>926500.0</v>
      </c>
      <c r="I900" s="10">
        <v>4.6798671E7</v>
      </c>
      <c r="J900" s="10" t="s">
        <v>181</v>
      </c>
      <c r="K900" s="10" t="s">
        <v>98</v>
      </c>
      <c r="L900" s="8"/>
      <c r="M900" s="8"/>
      <c r="N900" s="10" t="s">
        <v>2297</v>
      </c>
      <c r="O900" s="47" t="s">
        <v>101</v>
      </c>
      <c r="P900" s="14">
        <v>0.317361111111111</v>
      </c>
      <c r="Q900" s="14">
        <v>0.336805555555556</v>
      </c>
      <c r="R900" s="14"/>
      <c r="S900" s="14" t="s">
        <v>47</v>
      </c>
      <c r="T900" s="14" t="s">
        <v>47</v>
      </c>
      <c r="U900" s="14" t="s">
        <v>47</v>
      </c>
      <c r="V900" s="14" t="s">
        <v>47</v>
      </c>
      <c r="W900" s="10" t="s">
        <v>2298</v>
      </c>
      <c r="X900" s="15">
        <v>0.0</v>
      </c>
      <c r="Y900" s="15">
        <v>0.0</v>
      </c>
      <c r="Z900" s="15">
        <v>0.0</v>
      </c>
      <c r="AA900" s="10" t="s">
        <v>103</v>
      </c>
      <c r="AB900" s="10" t="s">
        <v>50</v>
      </c>
      <c r="AC900" s="10" t="s">
        <v>71</v>
      </c>
      <c r="AD900" s="10"/>
      <c r="AE900" s="10"/>
      <c r="AF900" s="8" t="s">
        <v>52</v>
      </c>
      <c r="AG900" s="10"/>
      <c r="AH900" s="16"/>
      <c r="AI900" s="17"/>
      <c r="AJ900" s="44"/>
      <c r="AK900" s="10"/>
    </row>
    <row r="901" ht="15.75" customHeight="1">
      <c r="A901" s="48">
        <v>45998.0</v>
      </c>
      <c r="B901" s="8" t="str">
        <f t="shared" si="1"/>
        <v>06 A 18</v>
      </c>
      <c r="C901" s="9" t="str">
        <f t="shared" si="2"/>
        <v>06:00 a 08:00</v>
      </c>
      <c r="D901" s="10" t="s">
        <v>2270</v>
      </c>
      <c r="E901" s="10" t="s">
        <v>222</v>
      </c>
      <c r="F901" s="8">
        <v>1.0</v>
      </c>
      <c r="G901" s="10" t="s">
        <v>223</v>
      </c>
      <c r="H901" s="43">
        <v>926317.0</v>
      </c>
      <c r="I901" s="10">
        <v>4.6798686E7</v>
      </c>
      <c r="J901" s="10" t="s">
        <v>42</v>
      </c>
      <c r="K901" s="10" t="s">
        <v>43</v>
      </c>
      <c r="L901" s="8" t="s">
        <v>147</v>
      </c>
      <c r="M901" s="8"/>
      <c r="N901" s="10" t="s">
        <v>2299</v>
      </c>
      <c r="O901" s="47" t="s">
        <v>46</v>
      </c>
      <c r="P901" s="14">
        <v>0.325694444444444</v>
      </c>
      <c r="Q901" s="14">
        <v>0.328472222222222</v>
      </c>
      <c r="R901" s="14">
        <v>0.325694444444444</v>
      </c>
      <c r="S901" s="14" t="s">
        <v>47</v>
      </c>
      <c r="T901" s="14" t="s">
        <v>47</v>
      </c>
      <c r="U901" s="14" t="s">
        <v>47</v>
      </c>
      <c r="V901" s="14" t="s">
        <v>47</v>
      </c>
      <c r="W901" s="10" t="s">
        <v>2300</v>
      </c>
      <c r="X901" s="15">
        <v>0.0</v>
      </c>
      <c r="Y901" s="15">
        <v>0.0</v>
      </c>
      <c r="Z901" s="15">
        <v>0.0</v>
      </c>
      <c r="AA901" s="10" t="s">
        <v>131</v>
      </c>
      <c r="AB901" s="10" t="s">
        <v>50</v>
      </c>
      <c r="AC901" s="10" t="s">
        <v>51</v>
      </c>
      <c r="AD901" s="10"/>
      <c r="AE901" s="10"/>
      <c r="AF901" s="8" t="s">
        <v>52</v>
      </c>
      <c r="AG901" s="10"/>
      <c r="AH901" s="16"/>
      <c r="AI901" s="17"/>
      <c r="AJ901" s="44"/>
      <c r="AK901" s="10"/>
    </row>
    <row r="902" ht="15.75" customHeight="1">
      <c r="A902" s="48">
        <v>45998.0</v>
      </c>
      <c r="B902" s="8" t="str">
        <f t="shared" si="1"/>
        <v>06 A 18</v>
      </c>
      <c r="C902" s="9" t="str">
        <f t="shared" si="2"/>
        <v>08:00 a 10:00</v>
      </c>
      <c r="D902" s="10" t="s">
        <v>2270</v>
      </c>
      <c r="E902" s="10" t="s">
        <v>222</v>
      </c>
      <c r="F902" s="8">
        <v>1.0</v>
      </c>
      <c r="G902" s="10" t="s">
        <v>298</v>
      </c>
      <c r="H902" s="43">
        <v>926348.0</v>
      </c>
      <c r="I902" s="10">
        <v>4.6798688E7</v>
      </c>
      <c r="J902" s="10" t="s">
        <v>42</v>
      </c>
      <c r="K902" s="10" t="s">
        <v>43</v>
      </c>
      <c r="L902" s="8" t="s">
        <v>581</v>
      </c>
      <c r="M902" s="8"/>
      <c r="N902" s="10" t="s">
        <v>2301</v>
      </c>
      <c r="O902" s="47" t="s">
        <v>532</v>
      </c>
      <c r="P902" s="14">
        <v>0.354861111111111</v>
      </c>
      <c r="Q902" s="14">
        <v>0.367361111111111</v>
      </c>
      <c r="R902" s="14">
        <v>0.354861111111111</v>
      </c>
      <c r="S902" s="14" t="s">
        <v>47</v>
      </c>
      <c r="T902" s="14">
        <v>0.354861111111111</v>
      </c>
      <c r="U902" s="14" t="s">
        <v>47</v>
      </c>
      <c r="V902" s="14" t="s">
        <v>47</v>
      </c>
      <c r="W902" s="10" t="s">
        <v>2302</v>
      </c>
      <c r="X902" s="15">
        <v>0.0</v>
      </c>
      <c r="Y902" s="15">
        <v>0.0</v>
      </c>
      <c r="Z902" s="15">
        <v>0.0</v>
      </c>
      <c r="AA902" s="10" t="s">
        <v>301</v>
      </c>
      <c r="AB902" s="10" t="s">
        <v>50</v>
      </c>
      <c r="AC902" s="10" t="s">
        <v>51</v>
      </c>
      <c r="AD902" s="10"/>
      <c r="AE902" s="10"/>
      <c r="AF902" s="8" t="s">
        <v>52</v>
      </c>
      <c r="AG902" s="10"/>
      <c r="AH902" s="16"/>
      <c r="AI902" s="17"/>
      <c r="AJ902" s="44"/>
      <c r="AK902" s="10"/>
    </row>
    <row r="903" ht="15.75" customHeight="1">
      <c r="A903" s="48">
        <v>45998.0</v>
      </c>
      <c r="B903" s="8" t="str">
        <f t="shared" si="1"/>
        <v>06 A 18</v>
      </c>
      <c r="C903" s="9" t="str">
        <f t="shared" si="2"/>
        <v>06:00 a 08:00</v>
      </c>
      <c r="D903" s="10" t="s">
        <v>2270</v>
      </c>
      <c r="E903" s="10" t="s">
        <v>179</v>
      </c>
      <c r="F903" s="8">
        <v>1.0</v>
      </c>
      <c r="G903" s="10" t="s">
        <v>180</v>
      </c>
      <c r="H903" s="43">
        <v>926386.0</v>
      </c>
      <c r="I903" s="10">
        <v>4.6798693E7</v>
      </c>
      <c r="J903" s="10" t="s">
        <v>181</v>
      </c>
      <c r="K903" s="10" t="s">
        <v>98</v>
      </c>
      <c r="L903" s="8"/>
      <c r="M903" s="8"/>
      <c r="N903" s="10" t="s">
        <v>230</v>
      </c>
      <c r="O903" s="47" t="s">
        <v>101</v>
      </c>
      <c r="P903" s="14">
        <v>0.322222222222222</v>
      </c>
      <c r="Q903" s="14">
        <v>0.336805555555556</v>
      </c>
      <c r="R903" s="14">
        <v>0.323611111111111</v>
      </c>
      <c r="S903" s="14" t="s">
        <v>47</v>
      </c>
      <c r="T903" s="14" t="s">
        <v>47</v>
      </c>
      <c r="U903" s="14" t="s">
        <v>47</v>
      </c>
      <c r="V903" s="14" t="s">
        <v>47</v>
      </c>
      <c r="W903" s="10" t="s">
        <v>2303</v>
      </c>
      <c r="X903" s="15">
        <v>0.0</v>
      </c>
      <c r="Y903" s="15">
        <v>0.0</v>
      </c>
      <c r="Z903" s="15">
        <v>0.0</v>
      </c>
      <c r="AA903" s="10" t="s">
        <v>103</v>
      </c>
      <c r="AB903" s="10" t="s">
        <v>50</v>
      </c>
      <c r="AC903" s="10" t="s">
        <v>71</v>
      </c>
      <c r="AD903" s="10"/>
      <c r="AE903" s="10"/>
      <c r="AF903" s="8" t="s">
        <v>52</v>
      </c>
      <c r="AG903" s="10"/>
      <c r="AH903" s="16"/>
      <c r="AI903" s="17"/>
      <c r="AJ903" s="44"/>
      <c r="AK903" s="10"/>
    </row>
    <row r="904" ht="15.75" customHeight="1">
      <c r="A904" s="48">
        <v>45998.0</v>
      </c>
      <c r="B904" s="8" t="str">
        <f t="shared" si="1"/>
        <v>06 A 18</v>
      </c>
      <c r="C904" s="9" t="str">
        <f t="shared" si="2"/>
        <v>08:00 a 10:00</v>
      </c>
      <c r="D904" s="10" t="s">
        <v>2270</v>
      </c>
      <c r="E904" s="10" t="s">
        <v>179</v>
      </c>
      <c r="F904" s="8">
        <v>1.0</v>
      </c>
      <c r="G904" s="10" t="s">
        <v>210</v>
      </c>
      <c r="H904" s="43">
        <v>926489.0</v>
      </c>
      <c r="I904" s="10">
        <v>4.6798804E7</v>
      </c>
      <c r="J904" s="10" t="s">
        <v>181</v>
      </c>
      <c r="K904" s="10" t="s">
        <v>98</v>
      </c>
      <c r="L904" s="8"/>
      <c r="M904" s="8" t="s">
        <v>1141</v>
      </c>
      <c r="N904" s="10" t="s">
        <v>100</v>
      </c>
      <c r="O904" s="47" t="s">
        <v>101</v>
      </c>
      <c r="P904" s="14">
        <v>0.347916666666667</v>
      </c>
      <c r="Q904" s="14">
        <v>0.372222222222222</v>
      </c>
      <c r="R904" s="14">
        <v>0.347916666666667</v>
      </c>
      <c r="S904" s="14" t="s">
        <v>47</v>
      </c>
      <c r="T904" s="14" t="s">
        <v>47</v>
      </c>
      <c r="U904" s="14" t="s">
        <v>47</v>
      </c>
      <c r="V904" s="14" t="s">
        <v>47</v>
      </c>
      <c r="W904" s="10" t="s">
        <v>2304</v>
      </c>
      <c r="X904" s="15">
        <v>0.0</v>
      </c>
      <c r="Y904" s="15">
        <v>1.0</v>
      </c>
      <c r="Z904" s="15">
        <v>0.0</v>
      </c>
      <c r="AA904" s="10" t="s">
        <v>103</v>
      </c>
      <c r="AB904" s="10" t="s">
        <v>50</v>
      </c>
      <c r="AC904" s="10" t="s">
        <v>71</v>
      </c>
      <c r="AD904" s="10"/>
      <c r="AE904" s="10" t="s">
        <v>2305</v>
      </c>
      <c r="AF904" s="8" t="s">
        <v>73</v>
      </c>
      <c r="AG904" s="10"/>
      <c r="AH904" s="16"/>
      <c r="AI904" s="17"/>
      <c r="AJ904" s="44"/>
      <c r="AK904" s="10"/>
    </row>
    <row r="905" ht="15.75" customHeight="1">
      <c r="A905" s="48">
        <v>45998.0</v>
      </c>
      <c r="B905" s="8" t="str">
        <f t="shared" si="1"/>
        <v>06 A 18</v>
      </c>
      <c r="C905" s="9" t="str">
        <f t="shared" si="2"/>
        <v>08:00 a 10:00</v>
      </c>
      <c r="D905" s="10" t="s">
        <v>2270</v>
      </c>
      <c r="E905" s="10" t="s">
        <v>188</v>
      </c>
      <c r="F905" s="8">
        <v>1.0</v>
      </c>
      <c r="G905" s="10" t="s">
        <v>302</v>
      </c>
      <c r="H905" s="43">
        <v>926324.0</v>
      </c>
      <c r="I905" s="10">
        <v>4.6798841E7</v>
      </c>
      <c r="J905" s="10" t="s">
        <v>42</v>
      </c>
      <c r="K905" s="10" t="s">
        <v>125</v>
      </c>
      <c r="L905" s="8"/>
      <c r="M905" s="8"/>
      <c r="N905" s="10" t="s">
        <v>2306</v>
      </c>
      <c r="O905" s="47" t="s">
        <v>144</v>
      </c>
      <c r="P905" s="14">
        <v>0.356944444444444</v>
      </c>
      <c r="Q905" s="14">
        <v>0.38125</v>
      </c>
      <c r="R905" s="14">
        <v>0.360416666666667</v>
      </c>
      <c r="S905" s="14">
        <v>0.370138888888889</v>
      </c>
      <c r="T905" s="14" t="s">
        <v>47</v>
      </c>
      <c r="U905" s="14" t="s">
        <v>47</v>
      </c>
      <c r="V905" s="14" t="s">
        <v>47</v>
      </c>
      <c r="W905" s="10" t="s">
        <v>2307</v>
      </c>
      <c r="X905" s="15">
        <v>0.0</v>
      </c>
      <c r="Y905" s="15">
        <v>0.0</v>
      </c>
      <c r="Z905" s="15">
        <v>0.0</v>
      </c>
      <c r="AA905" s="10" t="s">
        <v>83</v>
      </c>
      <c r="AB905" s="10" t="s">
        <v>50</v>
      </c>
      <c r="AC905" s="10" t="s">
        <v>51</v>
      </c>
      <c r="AD905" s="10"/>
      <c r="AE905" s="10"/>
      <c r="AF905" s="8" t="s">
        <v>52</v>
      </c>
      <c r="AG905" s="10"/>
      <c r="AH905" s="16"/>
      <c r="AI905" s="17"/>
      <c r="AJ905" s="44"/>
      <c r="AK905" s="10"/>
    </row>
    <row r="906" ht="15.75" customHeight="1">
      <c r="A906" s="48">
        <v>45998.0</v>
      </c>
      <c r="B906" s="8" t="str">
        <f t="shared" si="1"/>
        <v>06 A 18</v>
      </c>
      <c r="C906" s="9" t="str">
        <f t="shared" si="2"/>
        <v>08:00 a 10:00</v>
      </c>
      <c r="D906" s="10" t="s">
        <v>2270</v>
      </c>
      <c r="E906" s="10" t="s">
        <v>179</v>
      </c>
      <c r="F906" s="8">
        <v>1.0</v>
      </c>
      <c r="G906" s="10" t="s">
        <v>180</v>
      </c>
      <c r="H906" s="43">
        <v>926603.0</v>
      </c>
      <c r="I906" s="10">
        <v>4.6798871E7</v>
      </c>
      <c r="J906" s="10" t="s">
        <v>181</v>
      </c>
      <c r="K906" s="10" t="s">
        <v>125</v>
      </c>
      <c r="L906" s="8"/>
      <c r="M906" s="8"/>
      <c r="N906" s="10" t="s">
        <v>796</v>
      </c>
      <c r="O906" s="47" t="s">
        <v>101</v>
      </c>
      <c r="P906" s="14">
        <v>0.361805555555556</v>
      </c>
      <c r="Q906" s="14">
        <v>0.378472222222222</v>
      </c>
      <c r="R906" s="14">
        <v>0.361805555555556</v>
      </c>
      <c r="S906" s="14" t="s">
        <v>47</v>
      </c>
      <c r="T906" s="14" t="s">
        <v>47</v>
      </c>
      <c r="U906" s="14" t="s">
        <v>47</v>
      </c>
      <c r="V906" s="14" t="s">
        <v>47</v>
      </c>
      <c r="W906" s="10" t="s">
        <v>2308</v>
      </c>
      <c r="X906" s="15">
        <v>0.0</v>
      </c>
      <c r="Y906" s="15">
        <v>0.0</v>
      </c>
      <c r="Z906" s="15">
        <v>0.0</v>
      </c>
      <c r="AA906" s="10" t="s">
        <v>103</v>
      </c>
      <c r="AB906" s="10" t="s">
        <v>50</v>
      </c>
      <c r="AC906" s="10" t="s">
        <v>71</v>
      </c>
      <c r="AD906" s="10"/>
      <c r="AE906" s="10"/>
      <c r="AF906" s="8" t="s">
        <v>52</v>
      </c>
      <c r="AG906" s="10"/>
      <c r="AH906" s="16"/>
      <c r="AI906" s="17"/>
      <c r="AJ906" s="44"/>
      <c r="AK906" s="10"/>
    </row>
    <row r="907" ht="15.75" customHeight="1">
      <c r="A907" s="48">
        <v>45998.0</v>
      </c>
      <c r="B907" s="8" t="str">
        <f t="shared" si="1"/>
        <v>06 A 18</v>
      </c>
      <c r="C907" s="9" t="str">
        <f t="shared" si="2"/>
        <v>08:00 a 10:00</v>
      </c>
      <c r="D907" s="10" t="s">
        <v>2270</v>
      </c>
      <c r="E907" s="10" t="s">
        <v>206</v>
      </c>
      <c r="F907" s="8">
        <v>1.0</v>
      </c>
      <c r="G907" s="10" t="s">
        <v>298</v>
      </c>
      <c r="H907" s="43">
        <v>926479.0</v>
      </c>
      <c r="I907" s="10">
        <v>4.6798918E7</v>
      </c>
      <c r="J907" s="10" t="s">
        <v>42</v>
      </c>
      <c r="K907" s="10" t="s">
        <v>20</v>
      </c>
      <c r="L907" s="8"/>
      <c r="M907" s="8"/>
      <c r="N907" s="10" t="s">
        <v>2309</v>
      </c>
      <c r="O907" s="47" t="s">
        <v>68</v>
      </c>
      <c r="P907" s="14">
        <v>0.370138888888889</v>
      </c>
      <c r="Q907" s="14">
        <v>0.370833333333333</v>
      </c>
      <c r="R907" s="14"/>
      <c r="S907" s="14" t="s">
        <v>47</v>
      </c>
      <c r="T907" s="14" t="s">
        <v>47</v>
      </c>
      <c r="U907" s="14" t="s">
        <v>47</v>
      </c>
      <c r="V907" s="14" t="s">
        <v>47</v>
      </c>
      <c r="W907" s="10" t="s">
        <v>2310</v>
      </c>
      <c r="X907" s="15">
        <v>0.0</v>
      </c>
      <c r="Y907" s="15">
        <v>0.0</v>
      </c>
      <c r="Z907" s="15">
        <v>0.0</v>
      </c>
      <c r="AA907" s="10" t="s">
        <v>70</v>
      </c>
      <c r="AB907" s="10" t="s">
        <v>50</v>
      </c>
      <c r="AC907" s="10" t="s">
        <v>71</v>
      </c>
      <c r="AD907" s="10"/>
      <c r="AE907" s="10"/>
      <c r="AF907" s="8" t="s">
        <v>52</v>
      </c>
      <c r="AG907" s="10"/>
      <c r="AH907" s="16"/>
      <c r="AI907" s="17"/>
      <c r="AJ907" s="44"/>
      <c r="AK907" s="10"/>
    </row>
    <row r="908" ht="15.75" customHeight="1">
      <c r="A908" s="48">
        <v>45998.0</v>
      </c>
      <c r="B908" s="8" t="str">
        <f t="shared" si="1"/>
        <v>06 A 18</v>
      </c>
      <c r="C908" s="9" t="str">
        <f t="shared" si="2"/>
        <v>08:00 a 10:00</v>
      </c>
      <c r="D908" s="10" t="s">
        <v>2270</v>
      </c>
      <c r="E908" s="10" t="s">
        <v>179</v>
      </c>
      <c r="F908" s="8">
        <v>1.0</v>
      </c>
      <c r="G908" s="10" t="s">
        <v>688</v>
      </c>
      <c r="H908" s="43">
        <v>926389.0</v>
      </c>
      <c r="I908" s="10">
        <v>4.6798948E7</v>
      </c>
      <c r="J908" s="10" t="s">
        <v>181</v>
      </c>
      <c r="K908" s="10" t="s">
        <v>44</v>
      </c>
      <c r="L908" s="8"/>
      <c r="M908" s="8"/>
      <c r="N908" s="10" t="s">
        <v>2311</v>
      </c>
      <c r="O908" s="47" t="s">
        <v>165</v>
      </c>
      <c r="P908" s="14">
        <v>0.375694444444444</v>
      </c>
      <c r="Q908" s="14">
        <v>0.4</v>
      </c>
      <c r="R908" s="14">
        <v>0.377083333333333</v>
      </c>
      <c r="S908" s="14" t="s">
        <v>47</v>
      </c>
      <c r="T908" s="14" t="s">
        <v>47</v>
      </c>
      <c r="U908" s="14" t="s">
        <v>47</v>
      </c>
      <c r="V908" s="14" t="s">
        <v>47</v>
      </c>
      <c r="W908" s="10" t="s">
        <v>2312</v>
      </c>
      <c r="X908" s="15">
        <v>0.0</v>
      </c>
      <c r="Y908" s="15">
        <v>0.0</v>
      </c>
      <c r="Z908" s="15">
        <v>0.0</v>
      </c>
      <c r="AA908" s="10" t="s">
        <v>167</v>
      </c>
      <c r="AB908" s="10" t="s">
        <v>50</v>
      </c>
      <c r="AC908" s="10" t="s">
        <v>51</v>
      </c>
      <c r="AD908" s="10"/>
      <c r="AE908" s="10"/>
      <c r="AF908" s="8" t="s">
        <v>52</v>
      </c>
      <c r="AG908" s="10"/>
      <c r="AH908" s="16"/>
      <c r="AI908" s="17"/>
      <c r="AJ908" s="44"/>
      <c r="AK908" s="10"/>
    </row>
    <row r="909" ht="15.75" customHeight="1">
      <c r="A909" s="48">
        <v>45998.0</v>
      </c>
      <c r="B909" s="8" t="str">
        <f t="shared" si="1"/>
        <v>06 A 18</v>
      </c>
      <c r="C909" s="9" t="str">
        <f t="shared" si="2"/>
        <v>08:00 a 10:00</v>
      </c>
      <c r="D909" s="10" t="s">
        <v>2270</v>
      </c>
      <c r="E909" s="10" t="s">
        <v>206</v>
      </c>
      <c r="F909" s="8">
        <v>1.0</v>
      </c>
      <c r="G909" s="10" t="s">
        <v>766</v>
      </c>
      <c r="H909" s="43">
        <v>926592.0</v>
      </c>
      <c r="I909" s="10">
        <v>4.6798979E7</v>
      </c>
      <c r="J909" s="10" t="s">
        <v>42</v>
      </c>
      <c r="K909" s="10" t="s">
        <v>43</v>
      </c>
      <c r="L909" s="8" t="s">
        <v>44</v>
      </c>
      <c r="M909" s="8" t="s">
        <v>44</v>
      </c>
      <c r="N909" s="10" t="s">
        <v>2313</v>
      </c>
      <c r="O909" s="47" t="s">
        <v>159</v>
      </c>
      <c r="P909" s="14">
        <v>0.390277777777778</v>
      </c>
      <c r="Q909" s="14">
        <v>0.454166666666667</v>
      </c>
      <c r="R909" s="14">
        <v>0.390277777777778</v>
      </c>
      <c r="S909" s="14" t="s">
        <v>47</v>
      </c>
      <c r="T909" s="14" t="s">
        <v>47</v>
      </c>
      <c r="U909" s="14" t="s">
        <v>47</v>
      </c>
      <c r="V909" s="14" t="s">
        <v>47</v>
      </c>
      <c r="W909" s="10" t="s">
        <v>2314</v>
      </c>
      <c r="X909" s="15">
        <v>0.0</v>
      </c>
      <c r="Y909" s="15">
        <v>2.0</v>
      </c>
      <c r="Z909" s="15">
        <v>0.0</v>
      </c>
      <c r="AA909" s="10" t="s">
        <v>58</v>
      </c>
      <c r="AB909" s="10" t="s">
        <v>50</v>
      </c>
      <c r="AC909" s="10" t="s">
        <v>51</v>
      </c>
      <c r="AD909" s="10"/>
      <c r="AE909" s="10" t="s">
        <v>375</v>
      </c>
      <c r="AF909" s="8" t="s">
        <v>440</v>
      </c>
      <c r="AG909" s="10"/>
      <c r="AH909" s="16"/>
      <c r="AI909" s="17"/>
      <c r="AJ909" s="44"/>
      <c r="AK909" s="10"/>
    </row>
    <row r="910" ht="15.75" customHeight="1">
      <c r="A910" s="48">
        <v>45998.0</v>
      </c>
      <c r="B910" s="8" t="str">
        <f t="shared" si="1"/>
        <v>06 A 18</v>
      </c>
      <c r="C910" s="9" t="str">
        <f t="shared" si="2"/>
        <v>08:00 a 10:00</v>
      </c>
      <c r="D910" s="10" t="s">
        <v>2270</v>
      </c>
      <c r="E910" s="10" t="s">
        <v>222</v>
      </c>
      <c r="F910" s="8">
        <v>1.0</v>
      </c>
      <c r="G910" s="10" t="s">
        <v>298</v>
      </c>
      <c r="H910" s="43">
        <v>926478.0</v>
      </c>
      <c r="I910" s="10">
        <v>4.6799003E7</v>
      </c>
      <c r="J910" s="10" t="s">
        <v>42</v>
      </c>
      <c r="K910" s="10" t="s">
        <v>43</v>
      </c>
      <c r="L910" s="8" t="s">
        <v>147</v>
      </c>
      <c r="M910" s="8"/>
      <c r="N910" s="10" t="s">
        <v>2315</v>
      </c>
      <c r="O910" s="47" t="s">
        <v>191</v>
      </c>
      <c r="P910" s="14">
        <v>0.390277777777778</v>
      </c>
      <c r="Q910" s="14">
        <v>0.473611111111111</v>
      </c>
      <c r="R910" s="14">
        <v>0.390277777777778</v>
      </c>
      <c r="S910" s="14" t="s">
        <v>47</v>
      </c>
      <c r="T910" s="14" t="s">
        <v>47</v>
      </c>
      <c r="U910" s="14" t="s">
        <v>47</v>
      </c>
      <c r="V910" s="14" t="s">
        <v>47</v>
      </c>
      <c r="W910" s="10" t="s">
        <v>2316</v>
      </c>
      <c r="X910" s="15">
        <v>0.0</v>
      </c>
      <c r="Y910" s="15">
        <v>0.0</v>
      </c>
      <c r="Z910" s="15">
        <v>0.0</v>
      </c>
      <c r="AA910" s="10" t="s">
        <v>193</v>
      </c>
      <c r="AB910" s="10" t="s">
        <v>50</v>
      </c>
      <c r="AC910" s="10" t="s">
        <v>51</v>
      </c>
      <c r="AD910" s="10"/>
      <c r="AE910" s="10"/>
      <c r="AF910" s="8" t="s">
        <v>52</v>
      </c>
      <c r="AG910" s="10"/>
      <c r="AH910" s="16"/>
      <c r="AI910" s="17"/>
      <c r="AJ910" s="44"/>
      <c r="AK910" s="10"/>
    </row>
    <row r="911" ht="15.75" customHeight="1">
      <c r="A911" s="48">
        <v>45998.0</v>
      </c>
      <c r="B911" s="8" t="str">
        <f t="shared" si="1"/>
        <v>06 A 18</v>
      </c>
      <c r="C911" s="9" t="str">
        <f t="shared" si="2"/>
        <v>08:00 a 10:00</v>
      </c>
      <c r="D911" s="10" t="s">
        <v>2270</v>
      </c>
      <c r="E911" s="10" t="s">
        <v>2317</v>
      </c>
      <c r="F911" s="8">
        <v>1.0</v>
      </c>
      <c r="G911" s="10" t="s">
        <v>207</v>
      </c>
      <c r="H911" s="43">
        <v>926517.0</v>
      </c>
      <c r="I911" s="10">
        <v>4.679907E7</v>
      </c>
      <c r="J911" s="10" t="s">
        <v>42</v>
      </c>
      <c r="K911" s="10" t="s">
        <v>43</v>
      </c>
      <c r="L911" s="8" t="s">
        <v>133</v>
      </c>
      <c r="M911" s="8" t="s">
        <v>2256</v>
      </c>
      <c r="N911" s="10" t="s">
        <v>2318</v>
      </c>
      <c r="O911" s="47" t="s">
        <v>191</v>
      </c>
      <c r="P911" s="14">
        <v>0.403472222222222</v>
      </c>
      <c r="Q911" s="14">
        <v>0.44375</v>
      </c>
      <c r="R911" s="14">
        <v>0.403472222222222</v>
      </c>
      <c r="S911" s="14" t="s">
        <v>47</v>
      </c>
      <c r="T911" s="14" t="s">
        <v>47</v>
      </c>
      <c r="U911" s="14" t="s">
        <v>47</v>
      </c>
      <c r="V911" s="14" t="s">
        <v>47</v>
      </c>
      <c r="W911" s="10" t="s">
        <v>2319</v>
      </c>
      <c r="X911" s="15">
        <v>1.0</v>
      </c>
      <c r="Y911" s="15">
        <v>0.0</v>
      </c>
      <c r="Z911" s="15">
        <v>0.0</v>
      </c>
      <c r="AA911" s="10" t="s">
        <v>730</v>
      </c>
      <c r="AB911" s="10" t="s">
        <v>50</v>
      </c>
      <c r="AC911" s="10" t="s">
        <v>51</v>
      </c>
      <c r="AD911" s="10"/>
      <c r="AE911" s="10"/>
      <c r="AF911" s="8" t="s">
        <v>177</v>
      </c>
      <c r="AG911" s="10" t="s">
        <v>440</v>
      </c>
      <c r="AH911" s="16"/>
      <c r="AI911" s="17"/>
      <c r="AJ911" s="44"/>
      <c r="AK911" s="10"/>
    </row>
    <row r="912" ht="15.75" customHeight="1">
      <c r="A912" s="48">
        <v>45998.0</v>
      </c>
      <c r="B912" s="8" t="str">
        <f t="shared" si="1"/>
        <v>06 A 18</v>
      </c>
      <c r="C912" s="9" t="str">
        <f t="shared" si="2"/>
        <v>08:00 a 10:00</v>
      </c>
      <c r="D912" s="10" t="s">
        <v>2270</v>
      </c>
      <c r="E912" s="10" t="s">
        <v>199</v>
      </c>
      <c r="F912" s="8">
        <v>1.0</v>
      </c>
      <c r="G912" s="10" t="s">
        <v>680</v>
      </c>
      <c r="H912" s="43">
        <v>928866.0</v>
      </c>
      <c r="I912" s="10">
        <v>4.6799095E7</v>
      </c>
      <c r="J912" s="10" t="s">
        <v>86</v>
      </c>
      <c r="K912" s="10" t="s">
        <v>87</v>
      </c>
      <c r="L912" s="8"/>
      <c r="M912" s="8"/>
      <c r="N912" s="10" t="s">
        <v>2320</v>
      </c>
      <c r="O912" s="47" t="s">
        <v>476</v>
      </c>
      <c r="P912" s="14">
        <v>0.393055555555556</v>
      </c>
      <c r="Q912" s="14">
        <v>0.409027777777778</v>
      </c>
      <c r="R912" s="14">
        <v>0.395833333333333</v>
      </c>
      <c r="S912" s="14" t="s">
        <v>47</v>
      </c>
      <c r="T912" s="14" t="s">
        <v>47</v>
      </c>
      <c r="U912" s="14" t="s">
        <v>47</v>
      </c>
      <c r="V912" s="14" t="s">
        <v>47</v>
      </c>
      <c r="W912" s="10" t="s">
        <v>2321</v>
      </c>
      <c r="X912" s="15">
        <v>0.0</v>
      </c>
      <c r="Y912" s="15">
        <v>0.0</v>
      </c>
      <c r="Z912" s="15">
        <v>0.0</v>
      </c>
      <c r="AA912" s="10" t="s">
        <v>91</v>
      </c>
      <c r="AB912" s="10" t="s">
        <v>50</v>
      </c>
      <c r="AC912" s="10" t="s">
        <v>51</v>
      </c>
      <c r="AD912" s="10"/>
      <c r="AE912" s="10"/>
      <c r="AF912" s="8" t="s">
        <v>52</v>
      </c>
      <c r="AG912" s="10"/>
      <c r="AH912" s="16" t="s">
        <v>1937</v>
      </c>
      <c r="AI912" s="17"/>
      <c r="AJ912" s="44"/>
      <c r="AK912" s="10"/>
    </row>
    <row r="913" ht="15.75" customHeight="1">
      <c r="A913" s="48">
        <v>45998.0</v>
      </c>
      <c r="B913" s="8" t="str">
        <f t="shared" si="1"/>
        <v>06 A 18</v>
      </c>
      <c r="C913" s="9" t="str">
        <f t="shared" si="2"/>
        <v>08:00 a 10:00</v>
      </c>
      <c r="D913" s="10" t="s">
        <v>2270</v>
      </c>
      <c r="E913" s="10" t="s">
        <v>199</v>
      </c>
      <c r="F913" s="8">
        <v>1.0</v>
      </c>
      <c r="G913" s="10" t="s">
        <v>317</v>
      </c>
      <c r="H913" s="43">
        <v>928873.0</v>
      </c>
      <c r="I913" s="10">
        <v>4.6799126E7</v>
      </c>
      <c r="J913" s="10" t="s">
        <v>86</v>
      </c>
      <c r="K913" s="10" t="s">
        <v>54</v>
      </c>
      <c r="L913" s="8"/>
      <c r="M913" s="8"/>
      <c r="N913" s="10" t="s">
        <v>2322</v>
      </c>
      <c r="O913" s="47" t="s">
        <v>154</v>
      </c>
      <c r="P913" s="14">
        <v>0.398611111111111</v>
      </c>
      <c r="Q913" s="14">
        <v>0.482638888888889</v>
      </c>
      <c r="R913" s="14">
        <v>0.409027777777778</v>
      </c>
      <c r="S913" s="14">
        <v>0.402777777777778</v>
      </c>
      <c r="T913" s="14" t="s">
        <v>47</v>
      </c>
      <c r="U913" s="14" t="s">
        <v>47</v>
      </c>
      <c r="V913" s="14" t="s">
        <v>47</v>
      </c>
      <c r="W913" s="10" t="s">
        <v>2323</v>
      </c>
      <c r="X913" s="15">
        <v>0.0</v>
      </c>
      <c r="Y913" s="15">
        <v>0.0</v>
      </c>
      <c r="Z913" s="15">
        <v>0.0</v>
      </c>
      <c r="AA913" s="10" t="s">
        <v>509</v>
      </c>
      <c r="AB913" s="10" t="s">
        <v>50</v>
      </c>
      <c r="AC913" s="10" t="s">
        <v>51</v>
      </c>
      <c r="AD913" s="10"/>
      <c r="AE913" s="10"/>
      <c r="AF913" s="8" t="s">
        <v>52</v>
      </c>
      <c r="AG913" s="10"/>
      <c r="AH913" s="16" t="s">
        <v>1937</v>
      </c>
      <c r="AI913" s="17"/>
      <c r="AJ913" s="44"/>
      <c r="AK913" s="10"/>
    </row>
    <row r="914" ht="15.75" customHeight="1">
      <c r="A914" s="48">
        <v>45998.0</v>
      </c>
      <c r="B914" s="8" t="str">
        <f t="shared" si="1"/>
        <v>06 A 18</v>
      </c>
      <c r="C914" s="9" t="str">
        <f t="shared" si="2"/>
        <v>08:00 a 10:00</v>
      </c>
      <c r="D914" s="10" t="s">
        <v>2270</v>
      </c>
      <c r="E914" s="10" t="s">
        <v>206</v>
      </c>
      <c r="F914" s="8">
        <v>1.0</v>
      </c>
      <c r="G914" s="10" t="s">
        <v>207</v>
      </c>
      <c r="H914" s="43">
        <v>926520.0</v>
      </c>
      <c r="I914" s="10">
        <v>4.6799145E7</v>
      </c>
      <c r="J914" s="10" t="s">
        <v>42</v>
      </c>
      <c r="K914" s="10" t="s">
        <v>87</v>
      </c>
      <c r="L914" s="8"/>
      <c r="M914" s="8"/>
      <c r="N914" s="10" t="s">
        <v>2324</v>
      </c>
      <c r="O914" s="47" t="s">
        <v>68</v>
      </c>
      <c r="P914" s="14">
        <v>0.40625</v>
      </c>
      <c r="Q914" s="14">
        <v>0.415972222222222</v>
      </c>
      <c r="R914" s="14">
        <v>0.40625</v>
      </c>
      <c r="S914" s="14" t="s">
        <v>47</v>
      </c>
      <c r="T914" s="14" t="s">
        <v>47</v>
      </c>
      <c r="U914" s="14" t="s">
        <v>47</v>
      </c>
      <c r="V914" s="14" t="s">
        <v>47</v>
      </c>
      <c r="W914" s="10" t="s">
        <v>2325</v>
      </c>
      <c r="X914" s="15">
        <v>0.0</v>
      </c>
      <c r="Y914" s="15">
        <v>0.0</v>
      </c>
      <c r="Z914" s="15">
        <v>0.0</v>
      </c>
      <c r="AA914" s="10" t="s">
        <v>70</v>
      </c>
      <c r="AB914" s="10" t="s">
        <v>50</v>
      </c>
      <c r="AC914" s="10" t="s">
        <v>51</v>
      </c>
      <c r="AD914" s="10"/>
      <c r="AE914" s="10"/>
      <c r="AF914" s="8" t="s">
        <v>52</v>
      </c>
      <c r="AG914" s="10"/>
      <c r="AH914" s="16"/>
      <c r="AI914" s="17"/>
      <c r="AJ914" s="44"/>
      <c r="AK914" s="10"/>
    </row>
    <row r="915" ht="15.75" customHeight="1">
      <c r="A915" s="48">
        <v>45998.0</v>
      </c>
      <c r="B915" s="8" t="str">
        <f t="shared" si="1"/>
        <v>06 A 18</v>
      </c>
      <c r="C915" s="9" t="str">
        <f t="shared" si="2"/>
        <v>10:00 a 12:00</v>
      </c>
      <c r="D915" s="10" t="s">
        <v>2270</v>
      </c>
      <c r="E915" s="10" t="s">
        <v>206</v>
      </c>
      <c r="F915" s="8">
        <v>1.0</v>
      </c>
      <c r="G915" s="10" t="s">
        <v>2022</v>
      </c>
      <c r="H915" s="43">
        <v>926377.0</v>
      </c>
      <c r="I915" s="10">
        <v>4.6799257E7</v>
      </c>
      <c r="J915" s="10" t="s">
        <v>42</v>
      </c>
      <c r="K915" s="10" t="s">
        <v>43</v>
      </c>
      <c r="L915" s="8" t="s">
        <v>285</v>
      </c>
      <c r="M915" s="8"/>
      <c r="N915" s="10" t="s">
        <v>2326</v>
      </c>
      <c r="O915" s="47" t="s">
        <v>56</v>
      </c>
      <c r="P915" s="14">
        <v>0.419444444444444</v>
      </c>
      <c r="Q915" s="14">
        <v>0.431944444444444</v>
      </c>
      <c r="R915" s="14">
        <v>0.419444444444444</v>
      </c>
      <c r="S915" s="14">
        <v>0.427083333333333</v>
      </c>
      <c r="T915" s="14" t="s">
        <v>47</v>
      </c>
      <c r="U915" s="14" t="s">
        <v>47</v>
      </c>
      <c r="V915" s="14" t="s">
        <v>47</v>
      </c>
      <c r="W915" s="10" t="s">
        <v>2327</v>
      </c>
      <c r="X915" s="15">
        <v>0.0</v>
      </c>
      <c r="Y915" s="15">
        <v>0.0</v>
      </c>
      <c r="Z915" s="15">
        <v>1.0</v>
      </c>
      <c r="AA915" s="10" t="s">
        <v>58</v>
      </c>
      <c r="AB915" s="10" t="s">
        <v>50</v>
      </c>
      <c r="AC915" s="10" t="s">
        <v>51</v>
      </c>
      <c r="AD915" s="10"/>
      <c r="AE915" s="10" t="s">
        <v>1054</v>
      </c>
      <c r="AF915" s="8" t="s">
        <v>52</v>
      </c>
      <c r="AG915" s="10"/>
      <c r="AH915" s="16"/>
      <c r="AI915" s="17"/>
      <c r="AJ915" s="44"/>
      <c r="AK915" s="10"/>
    </row>
    <row r="916" ht="15.75" customHeight="1">
      <c r="A916" s="48">
        <v>45998.0</v>
      </c>
      <c r="B916" s="8" t="str">
        <f t="shared" si="1"/>
        <v>06 A 18</v>
      </c>
      <c r="C916" s="9" t="str">
        <f t="shared" si="2"/>
        <v>10:00 a 12:00</v>
      </c>
      <c r="D916" s="10" t="s">
        <v>2270</v>
      </c>
      <c r="E916" s="10" t="s">
        <v>2317</v>
      </c>
      <c r="F916" s="8">
        <v>1.0</v>
      </c>
      <c r="G916" s="10" t="s">
        <v>257</v>
      </c>
      <c r="H916" s="43">
        <v>926484.0</v>
      </c>
      <c r="I916" s="10">
        <v>4.6799276E7</v>
      </c>
      <c r="J916" s="10" t="s">
        <v>42</v>
      </c>
      <c r="K916" s="10" t="s">
        <v>43</v>
      </c>
      <c r="L916" s="8" t="s">
        <v>419</v>
      </c>
      <c r="M916" s="8"/>
      <c r="N916" s="10" t="s">
        <v>2328</v>
      </c>
      <c r="O916" s="47" t="s">
        <v>591</v>
      </c>
      <c r="P916" s="14">
        <v>0.420138888888889</v>
      </c>
      <c r="Q916" s="14">
        <v>0.431944444444444</v>
      </c>
      <c r="R916" s="14">
        <v>0.420138888888889</v>
      </c>
      <c r="S916" s="14" t="s">
        <v>47</v>
      </c>
      <c r="T916" s="14" t="s">
        <v>47</v>
      </c>
      <c r="U916" s="14" t="s">
        <v>47</v>
      </c>
      <c r="V916" s="14" t="s">
        <v>47</v>
      </c>
      <c r="W916" s="10" t="s">
        <v>2329</v>
      </c>
      <c r="X916" s="15">
        <v>0.0</v>
      </c>
      <c r="Y916" s="15">
        <v>0.0</v>
      </c>
      <c r="Z916" s="15">
        <v>0.0</v>
      </c>
      <c r="AA916" s="10" t="s">
        <v>121</v>
      </c>
      <c r="AB916" s="10" t="s">
        <v>50</v>
      </c>
      <c r="AC916" s="10" t="s">
        <v>51</v>
      </c>
      <c r="AD916" s="10"/>
      <c r="AE916" s="10"/>
      <c r="AF916" s="8" t="s">
        <v>52</v>
      </c>
      <c r="AG916" s="10"/>
      <c r="AH916" s="16"/>
      <c r="AI916" s="17"/>
      <c r="AJ916" s="44"/>
      <c r="AK916" s="10"/>
    </row>
    <row r="917" ht="15.75" customHeight="1">
      <c r="A917" s="48">
        <v>45998.0</v>
      </c>
      <c r="B917" s="8" t="str">
        <f t="shared" si="1"/>
        <v>06 A 18</v>
      </c>
      <c r="C917" s="9" t="str">
        <f t="shared" si="2"/>
        <v>10:00 a 12:00</v>
      </c>
      <c r="D917" s="10" t="s">
        <v>2270</v>
      </c>
      <c r="E917" s="10" t="s">
        <v>188</v>
      </c>
      <c r="F917" s="8">
        <v>1.0</v>
      </c>
      <c r="G917" s="10" t="s">
        <v>1065</v>
      </c>
      <c r="H917" s="43">
        <v>926486.0</v>
      </c>
      <c r="I917" s="10">
        <v>4.6799397E7</v>
      </c>
      <c r="J917" s="10" t="s">
        <v>42</v>
      </c>
      <c r="K917" s="10" t="s">
        <v>43</v>
      </c>
      <c r="L917" s="8" t="s">
        <v>147</v>
      </c>
      <c r="M917" s="8" t="s">
        <v>118</v>
      </c>
      <c r="N917" s="10" t="s">
        <v>67</v>
      </c>
      <c r="O917" s="47" t="s">
        <v>68</v>
      </c>
      <c r="P917" s="14">
        <v>0.428472222222222</v>
      </c>
      <c r="Q917" s="14">
        <v>0.504166666666667</v>
      </c>
      <c r="R917" s="14">
        <v>0.495138888888889</v>
      </c>
      <c r="S917" s="14" t="s">
        <v>47</v>
      </c>
      <c r="T917" s="14" t="s">
        <v>47</v>
      </c>
      <c r="U917" s="14" t="s">
        <v>47</v>
      </c>
      <c r="V917" s="14" t="s">
        <v>47</v>
      </c>
      <c r="W917" s="10" t="s">
        <v>2330</v>
      </c>
      <c r="X917" s="15">
        <v>0.0</v>
      </c>
      <c r="Y917" s="15">
        <v>1.0</v>
      </c>
      <c r="Z917" s="15">
        <v>0.0</v>
      </c>
      <c r="AA917" s="10" t="s">
        <v>70</v>
      </c>
      <c r="AB917" s="10" t="s">
        <v>50</v>
      </c>
      <c r="AC917" s="10" t="s">
        <v>330</v>
      </c>
      <c r="AD917" s="10"/>
      <c r="AE917" s="10" t="s">
        <v>104</v>
      </c>
      <c r="AF917" s="8" t="s">
        <v>177</v>
      </c>
      <c r="AG917" s="10" t="s">
        <v>440</v>
      </c>
      <c r="AH917" s="16"/>
      <c r="AI917" s="17"/>
      <c r="AJ917" s="44"/>
      <c r="AK917" s="10"/>
    </row>
    <row r="918" ht="15.75" customHeight="1">
      <c r="A918" s="48">
        <v>45998.0</v>
      </c>
      <c r="B918" s="8" t="str">
        <f t="shared" si="1"/>
        <v>06 A 18</v>
      </c>
      <c r="C918" s="9" t="str">
        <f t="shared" si="2"/>
        <v>12:00 a 14:00</v>
      </c>
      <c r="D918" s="10" t="s">
        <v>2270</v>
      </c>
      <c r="E918" s="10" t="s">
        <v>199</v>
      </c>
      <c r="F918" s="8">
        <v>1.0</v>
      </c>
      <c r="G918" s="10" t="s">
        <v>1367</v>
      </c>
      <c r="H918" s="43">
        <v>933921.0</v>
      </c>
      <c r="I918" s="10">
        <v>4.6799479E7</v>
      </c>
      <c r="J918" s="10" t="s">
        <v>86</v>
      </c>
      <c r="K918" s="10" t="s">
        <v>201</v>
      </c>
      <c r="L918" s="8"/>
      <c r="M918" s="8"/>
      <c r="N918" s="10" t="s">
        <v>1696</v>
      </c>
      <c r="O918" s="47" t="s">
        <v>476</v>
      </c>
      <c r="P918" s="14">
        <v>0.565277777777778</v>
      </c>
      <c r="Q918" s="14">
        <v>0.46875</v>
      </c>
      <c r="R918" s="14">
        <v>0.43125</v>
      </c>
      <c r="S918" s="14">
        <v>0.570833333333333</v>
      </c>
      <c r="T918" s="14"/>
      <c r="U918" s="14"/>
      <c r="V918" s="14"/>
      <c r="W918" s="10" t="s">
        <v>2331</v>
      </c>
      <c r="X918" s="15">
        <v>0.0</v>
      </c>
      <c r="Y918" s="15">
        <v>0.0</v>
      </c>
      <c r="Z918" s="15">
        <v>0.0</v>
      </c>
      <c r="AA918" s="10" t="s">
        <v>478</v>
      </c>
      <c r="AB918" s="10" t="s">
        <v>50</v>
      </c>
      <c r="AC918" s="10" t="s">
        <v>51</v>
      </c>
      <c r="AD918" s="10"/>
      <c r="AE918" s="10"/>
      <c r="AF918" s="8" t="s">
        <v>52</v>
      </c>
      <c r="AG918" s="10"/>
      <c r="AH918" s="16" t="s">
        <v>1937</v>
      </c>
      <c r="AI918" s="17"/>
      <c r="AJ918" s="44"/>
      <c r="AK918" s="10"/>
    </row>
    <row r="919" ht="15.75" customHeight="1">
      <c r="A919" s="48">
        <v>45998.0</v>
      </c>
      <c r="B919" s="8" t="str">
        <f t="shared" si="1"/>
        <v>06 A 18</v>
      </c>
      <c r="C919" s="9" t="str">
        <f t="shared" si="2"/>
        <v>10:00 a 12:00</v>
      </c>
      <c r="D919" s="10" t="s">
        <v>2270</v>
      </c>
      <c r="E919" s="10" t="s">
        <v>179</v>
      </c>
      <c r="F919" s="8">
        <v>1.0</v>
      </c>
      <c r="G919" s="10" t="s">
        <v>210</v>
      </c>
      <c r="H919" s="43">
        <v>926504.0</v>
      </c>
      <c r="I919" s="10">
        <v>4.6799507E7</v>
      </c>
      <c r="J919" s="10" t="s">
        <v>181</v>
      </c>
      <c r="K919" s="10" t="s">
        <v>98</v>
      </c>
      <c r="L919" s="8"/>
      <c r="M919" s="8"/>
      <c r="N919" s="10" t="s">
        <v>850</v>
      </c>
      <c r="O919" s="47" t="s">
        <v>101</v>
      </c>
      <c r="P919" s="14">
        <v>0.440972222222222</v>
      </c>
      <c r="Q919" s="14">
        <v>0.447222222222222</v>
      </c>
      <c r="R919" s="14">
        <v>0.442361111111111</v>
      </c>
      <c r="S919" s="14" t="s">
        <v>47</v>
      </c>
      <c r="T919" s="14" t="s">
        <v>47</v>
      </c>
      <c r="U919" s="14" t="s">
        <v>47</v>
      </c>
      <c r="V919" s="14" t="s">
        <v>47</v>
      </c>
      <c r="W919" s="10" t="s">
        <v>2332</v>
      </c>
      <c r="X919" s="15">
        <v>0.0</v>
      </c>
      <c r="Y919" s="15">
        <v>0.0</v>
      </c>
      <c r="Z919" s="15">
        <v>0.0</v>
      </c>
      <c r="AA919" s="10" t="s">
        <v>103</v>
      </c>
      <c r="AB919" s="10" t="s">
        <v>50</v>
      </c>
      <c r="AC919" s="10" t="s">
        <v>71</v>
      </c>
      <c r="AD919" s="10"/>
      <c r="AE919" s="10"/>
      <c r="AF919" s="8" t="s">
        <v>52</v>
      </c>
      <c r="AG919" s="10"/>
      <c r="AH919" s="16"/>
      <c r="AI919" s="17"/>
      <c r="AJ919" s="44"/>
      <c r="AK919" s="10"/>
    </row>
    <row r="920" ht="15.75" customHeight="1">
      <c r="A920" s="48">
        <v>45998.0</v>
      </c>
      <c r="B920" s="8" t="str">
        <f t="shared" si="1"/>
        <v>06 A 18</v>
      </c>
      <c r="C920" s="9" t="str">
        <f t="shared" si="2"/>
        <v>10:00 a 12:00</v>
      </c>
      <c r="D920" s="10" t="s">
        <v>2270</v>
      </c>
      <c r="E920" s="10" t="s">
        <v>2317</v>
      </c>
      <c r="F920" s="8">
        <v>1.0</v>
      </c>
      <c r="G920" s="10" t="s">
        <v>298</v>
      </c>
      <c r="H920" s="43">
        <v>926476.0</v>
      </c>
      <c r="I920" s="10">
        <v>4.6799523E7</v>
      </c>
      <c r="J920" s="10" t="s">
        <v>42</v>
      </c>
      <c r="K920" s="10" t="s">
        <v>87</v>
      </c>
      <c r="L920" s="8"/>
      <c r="M920" s="8"/>
      <c r="N920" s="10" t="s">
        <v>2333</v>
      </c>
      <c r="O920" s="47" t="s">
        <v>154</v>
      </c>
      <c r="P920" s="14">
        <v>0.441666666666667</v>
      </c>
      <c r="Q920" s="14">
        <v>0.45</v>
      </c>
      <c r="R920" s="14">
        <v>0.442361111111111</v>
      </c>
      <c r="S920" s="14" t="s">
        <v>47</v>
      </c>
      <c r="T920" s="14" t="s">
        <v>47</v>
      </c>
      <c r="U920" s="14" t="s">
        <v>47</v>
      </c>
      <c r="V920" s="14"/>
      <c r="W920" s="10" t="s">
        <v>2334</v>
      </c>
      <c r="X920" s="15">
        <v>0.0</v>
      </c>
      <c r="Y920" s="15">
        <v>0.0</v>
      </c>
      <c r="Z920" s="15">
        <v>0.0</v>
      </c>
      <c r="AA920" s="10" t="s">
        <v>137</v>
      </c>
      <c r="AB920" s="10" t="s">
        <v>50</v>
      </c>
      <c r="AC920" s="10" t="s">
        <v>51</v>
      </c>
      <c r="AD920" s="10" t="s">
        <v>59</v>
      </c>
      <c r="AE920" s="10"/>
      <c r="AF920" s="8" t="s">
        <v>52</v>
      </c>
      <c r="AG920" s="10"/>
      <c r="AH920" s="16"/>
      <c r="AI920" s="17"/>
      <c r="AJ920" s="44"/>
      <c r="AK920" s="10"/>
    </row>
    <row r="921" ht="15.75" customHeight="1">
      <c r="A921" s="48">
        <v>45998.0</v>
      </c>
      <c r="B921" s="8" t="str">
        <f t="shared" si="1"/>
        <v>06 A 18</v>
      </c>
      <c r="C921" s="9" t="str">
        <f t="shared" si="2"/>
        <v>10:00 a 12:00</v>
      </c>
      <c r="D921" s="10" t="s">
        <v>2270</v>
      </c>
      <c r="E921" s="10" t="s">
        <v>188</v>
      </c>
      <c r="F921" s="8">
        <v>1.0</v>
      </c>
      <c r="G921" s="10" t="s">
        <v>399</v>
      </c>
      <c r="H921" s="43">
        <v>926610.0</v>
      </c>
      <c r="I921" s="10">
        <v>4.6799547E7</v>
      </c>
      <c r="J921" s="10" t="s">
        <v>42</v>
      </c>
      <c r="K921" s="10" t="s">
        <v>87</v>
      </c>
      <c r="L921" s="8"/>
      <c r="M921" s="8" t="s">
        <v>291</v>
      </c>
      <c r="N921" s="10" t="s">
        <v>704</v>
      </c>
      <c r="O921" s="47" t="s">
        <v>68</v>
      </c>
      <c r="P921" s="14">
        <v>0.447222222222222</v>
      </c>
      <c r="Q921" s="14">
        <v>0.483333333333333</v>
      </c>
      <c r="R921" s="14">
        <v>0.449305555555556</v>
      </c>
      <c r="S921" s="14" t="s">
        <v>47</v>
      </c>
      <c r="T921" s="14" t="s">
        <v>47</v>
      </c>
      <c r="U921" s="14" t="s">
        <v>47</v>
      </c>
      <c r="V921" s="14" t="s">
        <v>47</v>
      </c>
      <c r="W921" s="10" t="s">
        <v>2335</v>
      </c>
      <c r="X921" s="15">
        <v>1.0</v>
      </c>
      <c r="Y921" s="15">
        <v>0.0</v>
      </c>
      <c r="Z921" s="15">
        <v>0.0</v>
      </c>
      <c r="AA921" s="10" t="s">
        <v>70</v>
      </c>
      <c r="AB921" s="10" t="s">
        <v>50</v>
      </c>
      <c r="AC921" s="10" t="s">
        <v>51</v>
      </c>
      <c r="AD921" s="10" t="s">
        <v>59</v>
      </c>
      <c r="AE921" s="10"/>
      <c r="AF921" s="8" t="s">
        <v>73</v>
      </c>
      <c r="AG921" s="10" t="s">
        <v>177</v>
      </c>
      <c r="AH921" s="16"/>
      <c r="AI921" s="17"/>
      <c r="AJ921" s="44"/>
      <c r="AK921" s="10"/>
    </row>
    <row r="922" ht="15.75" customHeight="1">
      <c r="A922" s="48">
        <v>45998.0</v>
      </c>
      <c r="B922" s="8" t="str">
        <f t="shared" si="1"/>
        <v>06 A 18</v>
      </c>
      <c r="C922" s="9" t="str">
        <f t="shared" si="2"/>
        <v>10:00 a 12:00</v>
      </c>
      <c r="D922" s="10" t="s">
        <v>2270</v>
      </c>
      <c r="E922" s="10" t="s">
        <v>199</v>
      </c>
      <c r="F922" s="8">
        <v>1.0</v>
      </c>
      <c r="G922" s="10" t="s">
        <v>680</v>
      </c>
      <c r="H922" s="43">
        <v>928904.0</v>
      </c>
      <c r="I922" s="10">
        <v>4.679956E7</v>
      </c>
      <c r="J922" s="10" t="s">
        <v>86</v>
      </c>
      <c r="K922" s="10" t="s">
        <v>43</v>
      </c>
      <c r="L922" s="8" t="s">
        <v>285</v>
      </c>
      <c r="M922" s="8"/>
      <c r="N922" s="10" t="s">
        <v>2336</v>
      </c>
      <c r="O922" s="47" t="s">
        <v>113</v>
      </c>
      <c r="P922" s="14">
        <v>0.448611111111111</v>
      </c>
      <c r="Q922" s="14">
        <v>0.46875</v>
      </c>
      <c r="R922" s="14">
        <v>0.463888888888889</v>
      </c>
      <c r="S922" s="14"/>
      <c r="T922" s="14"/>
      <c r="U922" s="14"/>
      <c r="V922" s="14"/>
      <c r="W922" s="10" t="s">
        <v>2337</v>
      </c>
      <c r="X922" s="15">
        <v>0.0</v>
      </c>
      <c r="Y922" s="15">
        <v>0.0</v>
      </c>
      <c r="Z922" s="15">
        <v>0.0</v>
      </c>
      <c r="AA922" s="10" t="s">
        <v>321</v>
      </c>
      <c r="AB922" s="10" t="s">
        <v>50</v>
      </c>
      <c r="AC922" s="10" t="s">
        <v>51</v>
      </c>
      <c r="AD922" s="10"/>
      <c r="AE922" s="10"/>
      <c r="AF922" s="8" t="s">
        <v>52</v>
      </c>
      <c r="AG922" s="10"/>
      <c r="AH922" s="16" t="s">
        <v>1937</v>
      </c>
      <c r="AI922" s="17"/>
      <c r="AJ922" s="44"/>
      <c r="AK922" s="10"/>
    </row>
    <row r="923" ht="15.75" customHeight="1">
      <c r="A923" s="48">
        <v>45998.0</v>
      </c>
      <c r="B923" s="8" t="str">
        <f t="shared" si="1"/>
        <v>06 A 18</v>
      </c>
      <c r="C923" s="9" t="str">
        <f t="shared" si="2"/>
        <v>10:00 a 12:00</v>
      </c>
      <c r="D923" s="10" t="s">
        <v>2270</v>
      </c>
      <c r="E923" s="10" t="s">
        <v>206</v>
      </c>
      <c r="F923" s="8">
        <v>1.0</v>
      </c>
      <c r="G923" s="10" t="s">
        <v>766</v>
      </c>
      <c r="H923" s="43">
        <v>926593.0</v>
      </c>
      <c r="I923" s="10">
        <v>4.679964E7</v>
      </c>
      <c r="J923" s="10" t="s">
        <v>42</v>
      </c>
      <c r="K923" s="10" t="s">
        <v>98</v>
      </c>
      <c r="L923" s="8"/>
      <c r="M923" s="8" t="s">
        <v>99</v>
      </c>
      <c r="N923" s="10" t="s">
        <v>1185</v>
      </c>
      <c r="O923" s="47" t="s">
        <v>56</v>
      </c>
      <c r="P923" s="14">
        <v>0.45625</v>
      </c>
      <c r="Q923" s="14">
        <v>0.495138888888889</v>
      </c>
      <c r="R923" s="14">
        <v>0.460416666666667</v>
      </c>
      <c r="S923" s="14" t="s">
        <v>47</v>
      </c>
      <c r="T923" s="14" t="s">
        <v>47</v>
      </c>
      <c r="U923" s="14" t="s">
        <v>47</v>
      </c>
      <c r="V923" s="14" t="s">
        <v>47</v>
      </c>
      <c r="W923" s="10" t="s">
        <v>2338</v>
      </c>
      <c r="X923" s="15">
        <v>0.0</v>
      </c>
      <c r="Y923" s="15">
        <v>1.0</v>
      </c>
      <c r="Z923" s="15">
        <v>0.0</v>
      </c>
      <c r="AA923" s="10" t="s">
        <v>58</v>
      </c>
      <c r="AB923" s="10" t="s">
        <v>50</v>
      </c>
      <c r="AC923" s="10" t="s">
        <v>71</v>
      </c>
      <c r="AD923" s="10"/>
      <c r="AE923" s="10" t="s">
        <v>116</v>
      </c>
      <c r="AF923" s="8" t="s">
        <v>73</v>
      </c>
      <c r="AG923" s="10"/>
      <c r="AH923" s="16"/>
      <c r="AI923" s="17"/>
      <c r="AJ923" s="44"/>
      <c r="AK923" s="10"/>
    </row>
    <row r="924" ht="15.75" customHeight="1">
      <c r="A924" s="48">
        <v>45998.0</v>
      </c>
      <c r="B924" s="8" t="str">
        <f t="shared" si="1"/>
        <v>06 A 18</v>
      </c>
      <c r="C924" s="9" t="str">
        <f t="shared" si="2"/>
        <v>10:00 a 12:00</v>
      </c>
      <c r="D924" s="10" t="s">
        <v>2270</v>
      </c>
      <c r="E924" s="10" t="s">
        <v>654</v>
      </c>
      <c r="F924" s="8">
        <v>1.0</v>
      </c>
      <c r="G924" s="10" t="s">
        <v>779</v>
      </c>
      <c r="H924" s="43">
        <v>929088.0</v>
      </c>
      <c r="I924" s="10">
        <v>4.6799685E7</v>
      </c>
      <c r="J924" s="10" t="s">
        <v>152</v>
      </c>
      <c r="K924" s="10" t="s">
        <v>43</v>
      </c>
      <c r="L924" s="8" t="s">
        <v>147</v>
      </c>
      <c r="M924" s="8"/>
      <c r="N924" s="10" t="s">
        <v>2339</v>
      </c>
      <c r="O924" s="47" t="s">
        <v>327</v>
      </c>
      <c r="P924" s="14">
        <v>0.463194444444444</v>
      </c>
      <c r="Q924" s="14">
        <v>0.479166666666667</v>
      </c>
      <c r="R924" s="14">
        <v>0.46875</v>
      </c>
      <c r="S924" s="14"/>
      <c r="T924" s="14"/>
      <c r="U924" s="14"/>
      <c r="V924" s="14"/>
      <c r="W924" s="10" t="s">
        <v>2340</v>
      </c>
      <c r="X924" s="15">
        <v>0.0</v>
      </c>
      <c r="Y924" s="15">
        <v>0.0</v>
      </c>
      <c r="Z924" s="15">
        <v>0.0</v>
      </c>
      <c r="AA924" s="10" t="s">
        <v>496</v>
      </c>
      <c r="AB924" s="10" t="s">
        <v>50</v>
      </c>
      <c r="AC924" s="10" t="s">
        <v>51</v>
      </c>
      <c r="AD924" s="10"/>
      <c r="AE924" s="10"/>
      <c r="AF924" s="8" t="s">
        <v>52</v>
      </c>
      <c r="AG924" s="10"/>
      <c r="AH924" s="16" t="s">
        <v>1937</v>
      </c>
      <c r="AI924" s="17"/>
      <c r="AJ924" s="44"/>
      <c r="AK924" s="10"/>
    </row>
    <row r="925" ht="15.75" customHeight="1">
      <c r="A925" s="48">
        <v>45998.0</v>
      </c>
      <c r="B925" s="8" t="str">
        <f t="shared" si="1"/>
        <v>06 A 18</v>
      </c>
      <c r="C925" s="9" t="str">
        <f t="shared" si="2"/>
        <v>10:00 a 12:00</v>
      </c>
      <c r="D925" s="10" t="s">
        <v>2270</v>
      </c>
      <c r="E925" s="10" t="s">
        <v>2317</v>
      </c>
      <c r="F925" s="8">
        <v>1.0</v>
      </c>
      <c r="G925" s="10" t="s">
        <v>2104</v>
      </c>
      <c r="H925" s="43">
        <v>926475.0</v>
      </c>
      <c r="I925" s="10">
        <v>4.679984E7</v>
      </c>
      <c r="J925" s="10" t="s">
        <v>42</v>
      </c>
      <c r="K925" s="10" t="s">
        <v>692</v>
      </c>
      <c r="L925" s="8"/>
      <c r="M925" s="8" t="s">
        <v>693</v>
      </c>
      <c r="N925" s="10" t="s">
        <v>2341</v>
      </c>
      <c r="O925" s="47" t="s">
        <v>46</v>
      </c>
      <c r="P925" s="14">
        <v>0.479166666666667</v>
      </c>
      <c r="Q925" s="14">
        <v>0.50625</v>
      </c>
      <c r="R925" s="14">
        <v>0.483333333333333</v>
      </c>
      <c r="S925" s="14" t="s">
        <v>47</v>
      </c>
      <c r="T925" s="14" t="s">
        <v>47</v>
      </c>
      <c r="U925" s="14" t="s">
        <v>47</v>
      </c>
      <c r="V925" s="14" t="s">
        <v>47</v>
      </c>
      <c r="W925" s="10" t="s">
        <v>2342</v>
      </c>
      <c r="X925" s="15">
        <v>1.0</v>
      </c>
      <c r="Y925" s="15">
        <v>0.0</v>
      </c>
      <c r="Z925" s="15">
        <v>0.0</v>
      </c>
      <c r="AA925" s="10" t="s">
        <v>131</v>
      </c>
      <c r="AB925" s="10" t="s">
        <v>50</v>
      </c>
      <c r="AC925" s="10" t="s">
        <v>71</v>
      </c>
      <c r="AD925" s="10"/>
      <c r="AE925" s="10"/>
      <c r="AF925" s="8" t="s">
        <v>73</v>
      </c>
      <c r="AG925" s="10"/>
      <c r="AH925" s="16"/>
      <c r="AI925" s="17"/>
      <c r="AJ925" s="44"/>
      <c r="AK925" s="10"/>
    </row>
    <row r="926" ht="15.75" customHeight="1">
      <c r="A926" s="48">
        <v>45998.0</v>
      </c>
      <c r="B926" s="8" t="str">
        <f t="shared" si="1"/>
        <v>06 A 18</v>
      </c>
      <c r="C926" s="9" t="str">
        <f t="shared" si="2"/>
        <v>10:00 a 12:00</v>
      </c>
      <c r="D926" s="10" t="s">
        <v>2270</v>
      </c>
      <c r="E926" s="10" t="s">
        <v>188</v>
      </c>
      <c r="F926" s="8">
        <v>1.0</v>
      </c>
      <c r="G926" s="10" t="s">
        <v>311</v>
      </c>
      <c r="H926" s="43">
        <v>926514.0</v>
      </c>
      <c r="I926" s="10">
        <v>4.6799884E7</v>
      </c>
      <c r="J926" s="10" t="s">
        <v>42</v>
      </c>
      <c r="K926" s="10" t="s">
        <v>43</v>
      </c>
      <c r="L926" s="8" t="s">
        <v>44</v>
      </c>
      <c r="M926" s="8"/>
      <c r="N926" s="10" t="s">
        <v>1871</v>
      </c>
      <c r="O926" s="47" t="s">
        <v>108</v>
      </c>
      <c r="P926" s="14">
        <v>0.491666666666667</v>
      </c>
      <c r="Q926" s="14">
        <v>0.509722222222222</v>
      </c>
      <c r="R926" s="14">
        <v>0.491666666666667</v>
      </c>
      <c r="S926" s="14" t="s">
        <v>47</v>
      </c>
      <c r="T926" s="14" t="s">
        <v>47</v>
      </c>
      <c r="U926" s="14" t="s">
        <v>47</v>
      </c>
      <c r="V926" s="14" t="s">
        <v>47</v>
      </c>
      <c r="W926" s="10" t="s">
        <v>2343</v>
      </c>
      <c r="X926" s="15">
        <v>0.0</v>
      </c>
      <c r="Y926" s="15">
        <v>0.0</v>
      </c>
      <c r="Z926" s="15">
        <v>0.0</v>
      </c>
      <c r="AA926" s="10" t="s">
        <v>110</v>
      </c>
      <c r="AB926" s="10" t="s">
        <v>50</v>
      </c>
      <c r="AC926" s="10" t="s">
        <v>51</v>
      </c>
      <c r="AD926" s="10"/>
      <c r="AE926" s="10"/>
      <c r="AF926" s="8" t="s">
        <v>52</v>
      </c>
      <c r="AG926" s="10"/>
      <c r="AH926" s="16"/>
      <c r="AI926" s="17"/>
      <c r="AJ926" s="44"/>
      <c r="AK926" s="10"/>
    </row>
    <row r="927" ht="15.75" customHeight="1">
      <c r="A927" s="48">
        <v>45998.0</v>
      </c>
      <c r="B927" s="8" t="str">
        <f t="shared" si="1"/>
        <v>06 A 18</v>
      </c>
      <c r="C927" s="9" t="str">
        <f t="shared" si="2"/>
        <v>10:00 a 12:00</v>
      </c>
      <c r="D927" s="10" t="s">
        <v>2270</v>
      </c>
      <c r="E927" s="10" t="s">
        <v>199</v>
      </c>
      <c r="F927" s="8">
        <v>1.0</v>
      </c>
      <c r="G927" s="10" t="s">
        <v>680</v>
      </c>
      <c r="H927" s="43">
        <v>928995.0</v>
      </c>
      <c r="I927" s="10">
        <v>4.6799927E7</v>
      </c>
      <c r="J927" s="10" t="s">
        <v>86</v>
      </c>
      <c r="K927" s="10" t="s">
        <v>43</v>
      </c>
      <c r="L927" s="8" t="s">
        <v>44</v>
      </c>
      <c r="M927" s="8"/>
      <c r="N927" s="10" t="s">
        <v>2344</v>
      </c>
      <c r="O927" s="47" t="s">
        <v>154</v>
      </c>
      <c r="P927" s="14">
        <v>0.488888888888889</v>
      </c>
      <c r="Q927" s="14">
        <v>0.561111111111111</v>
      </c>
      <c r="R927" s="14">
        <v>0.505555555555556</v>
      </c>
      <c r="S927" s="14"/>
      <c r="T927" s="14"/>
      <c r="U927" s="14"/>
      <c r="V927" s="14"/>
      <c r="W927" s="10" t="s">
        <v>2345</v>
      </c>
      <c r="X927" s="15">
        <v>0.0</v>
      </c>
      <c r="Y927" s="15">
        <v>0.0</v>
      </c>
      <c r="Z927" s="15">
        <v>0.0</v>
      </c>
      <c r="AA927" s="10" t="s">
        <v>509</v>
      </c>
      <c r="AB927" s="10" t="s">
        <v>50</v>
      </c>
      <c r="AC927" s="10" t="s">
        <v>51</v>
      </c>
      <c r="AD927" s="10"/>
      <c r="AE927" s="10"/>
      <c r="AF927" s="8" t="s">
        <v>52</v>
      </c>
      <c r="AG927" s="10"/>
      <c r="AH927" s="16" t="s">
        <v>1937</v>
      </c>
      <c r="AI927" s="17"/>
      <c r="AJ927" s="44"/>
      <c r="AK927" s="10"/>
    </row>
    <row r="928" ht="15.75" customHeight="1">
      <c r="A928" s="48">
        <v>45998.0</v>
      </c>
      <c r="B928" s="8" t="str">
        <f t="shared" si="1"/>
        <v>06 A 18</v>
      </c>
      <c r="C928" s="9" t="str">
        <f t="shared" si="2"/>
        <v>10:00 a 12:00</v>
      </c>
      <c r="D928" s="10" t="s">
        <v>2270</v>
      </c>
      <c r="E928" s="10" t="s">
        <v>179</v>
      </c>
      <c r="F928" s="8">
        <v>1.0</v>
      </c>
      <c r="G928" s="10" t="s">
        <v>688</v>
      </c>
      <c r="H928" s="43">
        <v>926511.0</v>
      </c>
      <c r="I928" s="10">
        <v>4.6799973E7</v>
      </c>
      <c r="J928" s="10" t="s">
        <v>181</v>
      </c>
      <c r="K928" s="10" t="s">
        <v>98</v>
      </c>
      <c r="L928" s="8"/>
      <c r="M928" s="8" t="s">
        <v>99</v>
      </c>
      <c r="N928" s="10" t="s">
        <v>230</v>
      </c>
      <c r="O928" s="47" t="s">
        <v>101</v>
      </c>
      <c r="P928" s="14">
        <v>0.49375</v>
      </c>
      <c r="Q928" s="14">
        <v>0.505555555555556</v>
      </c>
      <c r="R928" s="14">
        <v>0.49375</v>
      </c>
      <c r="S928" s="14" t="s">
        <v>47</v>
      </c>
      <c r="T928" s="14" t="s">
        <v>47</v>
      </c>
      <c r="U928" s="14" t="s">
        <v>47</v>
      </c>
      <c r="V928" s="14" t="s">
        <v>47</v>
      </c>
      <c r="W928" s="10" t="s">
        <v>2346</v>
      </c>
      <c r="X928" s="15">
        <v>0.0</v>
      </c>
      <c r="Y928" s="15">
        <v>1.0</v>
      </c>
      <c r="Z928" s="15">
        <v>0.0</v>
      </c>
      <c r="AA928" s="10" t="s">
        <v>103</v>
      </c>
      <c r="AB928" s="10" t="s">
        <v>50</v>
      </c>
      <c r="AC928" s="10" t="s">
        <v>71</v>
      </c>
      <c r="AD928" s="10"/>
      <c r="AE928" s="10" t="s">
        <v>2305</v>
      </c>
      <c r="AF928" s="8" t="s">
        <v>73</v>
      </c>
      <c r="AG928" s="10"/>
      <c r="AH928" s="16"/>
      <c r="AI928" s="17"/>
      <c r="AJ928" s="44"/>
      <c r="AK928" s="10"/>
    </row>
    <row r="929" ht="15.75" customHeight="1">
      <c r="A929" s="48">
        <v>45998.0</v>
      </c>
      <c r="B929" s="8" t="str">
        <f t="shared" si="1"/>
        <v>06 A 18</v>
      </c>
      <c r="C929" s="9" t="str">
        <f t="shared" si="2"/>
        <v>10:00 a 12:00</v>
      </c>
      <c r="D929" s="10" t="s">
        <v>2270</v>
      </c>
      <c r="E929" s="10" t="s">
        <v>206</v>
      </c>
      <c r="F929" s="8">
        <v>4.0</v>
      </c>
      <c r="G929" s="10" t="s">
        <v>302</v>
      </c>
      <c r="H929" s="43">
        <v>926608.0</v>
      </c>
      <c r="I929" s="10">
        <v>4.679999E7</v>
      </c>
      <c r="J929" s="10" t="s">
        <v>42</v>
      </c>
      <c r="K929" s="10" t="s">
        <v>43</v>
      </c>
      <c r="L929" s="8" t="s">
        <v>44</v>
      </c>
      <c r="M929" s="8"/>
      <c r="N929" s="10" t="s">
        <v>2347</v>
      </c>
      <c r="O929" s="47" t="s">
        <v>46</v>
      </c>
      <c r="P929" s="14">
        <v>0.498611111111111</v>
      </c>
      <c r="Q929" s="14"/>
      <c r="R929" s="14"/>
      <c r="S929" s="14" t="s">
        <v>47</v>
      </c>
      <c r="T929" s="14" t="s">
        <v>47</v>
      </c>
      <c r="U929" s="14" t="s">
        <v>47</v>
      </c>
      <c r="V929" s="14" t="s">
        <v>47</v>
      </c>
      <c r="W929" s="10" t="s">
        <v>2348</v>
      </c>
      <c r="X929" s="15">
        <v>0.0</v>
      </c>
      <c r="Y929" s="15">
        <v>0.0</v>
      </c>
      <c r="Z929" s="15">
        <v>0.0</v>
      </c>
      <c r="AA929" s="10" t="s">
        <v>49</v>
      </c>
      <c r="AB929" s="10" t="s">
        <v>50</v>
      </c>
      <c r="AC929" s="10" t="s">
        <v>51</v>
      </c>
      <c r="AD929" s="10"/>
      <c r="AE929" s="10"/>
      <c r="AF929" s="8" t="s">
        <v>52</v>
      </c>
      <c r="AG929" s="10"/>
      <c r="AH929" s="16"/>
      <c r="AI929" s="17"/>
      <c r="AJ929" s="44"/>
      <c r="AK929" s="10"/>
    </row>
    <row r="930" ht="15.75" customHeight="1">
      <c r="A930" s="48">
        <v>45998.0</v>
      </c>
      <c r="B930" s="8" t="str">
        <f t="shared" si="1"/>
        <v>06 A 18</v>
      </c>
      <c r="C930" s="9" t="str">
        <f t="shared" si="2"/>
        <v>12:00 a 14:00</v>
      </c>
      <c r="D930" s="10" t="s">
        <v>2270</v>
      </c>
      <c r="E930" s="10" t="s">
        <v>2317</v>
      </c>
      <c r="F930" s="8">
        <v>4.0</v>
      </c>
      <c r="G930" s="10" t="s">
        <v>194</v>
      </c>
      <c r="H930" s="43">
        <v>926582.0</v>
      </c>
      <c r="I930" s="10">
        <v>4.680004E7</v>
      </c>
      <c r="J930" s="10" t="s">
        <v>42</v>
      </c>
      <c r="K930" s="10" t="s">
        <v>692</v>
      </c>
      <c r="L930" s="8"/>
      <c r="M930" s="8" t="s">
        <v>693</v>
      </c>
      <c r="N930" s="10" t="s">
        <v>694</v>
      </c>
      <c r="O930" s="47" t="s">
        <v>46</v>
      </c>
      <c r="P930" s="14">
        <v>0.502777777777778</v>
      </c>
      <c r="Q930" s="14">
        <v>0.513888888888889</v>
      </c>
      <c r="R930" s="14">
        <v>0.505555555555556</v>
      </c>
      <c r="S930" s="14" t="s">
        <v>47</v>
      </c>
      <c r="T930" s="14" t="s">
        <v>47</v>
      </c>
      <c r="U930" s="14" t="s">
        <v>47</v>
      </c>
      <c r="V930" s="14" t="s">
        <v>47</v>
      </c>
      <c r="W930" s="10" t="s">
        <v>2349</v>
      </c>
      <c r="X930" s="15">
        <v>1.0</v>
      </c>
      <c r="Y930" s="15">
        <v>0.0</v>
      </c>
      <c r="Z930" s="15">
        <v>0.0</v>
      </c>
      <c r="AA930" s="10" t="s">
        <v>226</v>
      </c>
      <c r="AB930" s="10" t="s">
        <v>50</v>
      </c>
      <c r="AC930" s="10" t="s">
        <v>71</v>
      </c>
      <c r="AD930" s="10"/>
      <c r="AE930" s="10"/>
      <c r="AF930" s="8" t="s">
        <v>73</v>
      </c>
      <c r="AG930" s="10"/>
      <c r="AH930" s="16"/>
      <c r="AI930" s="17"/>
      <c r="AJ930" s="44"/>
      <c r="AK930" s="10"/>
    </row>
    <row r="931" ht="15.75" customHeight="1">
      <c r="A931" s="48">
        <v>45998.0</v>
      </c>
      <c r="B931" s="8" t="str">
        <f t="shared" si="1"/>
        <v>06 A 18</v>
      </c>
      <c r="C931" s="9" t="str">
        <f t="shared" si="2"/>
        <v>12:00 a 14:00</v>
      </c>
      <c r="D931" s="10" t="s">
        <v>2270</v>
      </c>
      <c r="E931" s="10" t="s">
        <v>179</v>
      </c>
      <c r="F931" s="8">
        <v>1.0</v>
      </c>
      <c r="G931" s="10" t="s">
        <v>688</v>
      </c>
      <c r="H931" s="43">
        <v>926509.0</v>
      </c>
      <c r="I931" s="10">
        <v>4.6800125E7</v>
      </c>
      <c r="J931" s="10" t="s">
        <v>181</v>
      </c>
      <c r="K931" s="10" t="s">
        <v>98</v>
      </c>
      <c r="L931" s="8"/>
      <c r="M931" s="8"/>
      <c r="N931" s="10" t="s">
        <v>100</v>
      </c>
      <c r="O931" s="47" t="s">
        <v>101</v>
      </c>
      <c r="P931" s="14">
        <v>0.510416666666667</v>
      </c>
      <c r="Q931" s="14">
        <v>0.51875</v>
      </c>
      <c r="R931" s="14">
        <v>0.515277777777778</v>
      </c>
      <c r="S931" s="14" t="s">
        <v>47</v>
      </c>
      <c r="T931" s="14" t="s">
        <v>47</v>
      </c>
      <c r="U931" s="14" t="s">
        <v>47</v>
      </c>
      <c r="V931" s="14" t="s">
        <v>47</v>
      </c>
      <c r="W931" s="10" t="s">
        <v>2350</v>
      </c>
      <c r="X931" s="15">
        <v>0.0</v>
      </c>
      <c r="Y931" s="15">
        <v>0.0</v>
      </c>
      <c r="Z931" s="15">
        <v>0.0</v>
      </c>
      <c r="AA931" s="10" t="s">
        <v>103</v>
      </c>
      <c r="AB931" s="10" t="s">
        <v>50</v>
      </c>
      <c r="AC931" s="10" t="s">
        <v>71</v>
      </c>
      <c r="AD931" s="10"/>
      <c r="AE931" s="10"/>
      <c r="AF931" s="8" t="s">
        <v>52</v>
      </c>
      <c r="AG931" s="10"/>
      <c r="AH931" s="16"/>
      <c r="AI931" s="17"/>
      <c r="AJ931" s="44"/>
      <c r="AK931" s="10"/>
    </row>
    <row r="932" ht="15.75" customHeight="1">
      <c r="A932" s="48">
        <v>45998.0</v>
      </c>
      <c r="B932" s="8" t="str">
        <f t="shared" si="1"/>
        <v>06 A 18</v>
      </c>
      <c r="C932" s="9" t="str">
        <f t="shared" si="2"/>
        <v>12:00 a 14:00</v>
      </c>
      <c r="D932" s="10" t="s">
        <v>2270</v>
      </c>
      <c r="E932" s="10" t="s">
        <v>199</v>
      </c>
      <c r="F932" s="8">
        <v>1.0</v>
      </c>
      <c r="G932" s="10" t="s">
        <v>2034</v>
      </c>
      <c r="H932" s="43">
        <v>929033.0</v>
      </c>
      <c r="I932" s="10">
        <v>4.6800144E7</v>
      </c>
      <c r="J932" s="10" t="s">
        <v>86</v>
      </c>
      <c r="K932" s="10" t="s">
        <v>419</v>
      </c>
      <c r="L932" s="8"/>
      <c r="M932" s="8" t="s">
        <v>1673</v>
      </c>
      <c r="N932" s="10" t="s">
        <v>2351</v>
      </c>
      <c r="O932" s="47" t="s">
        <v>2352</v>
      </c>
      <c r="P932" s="14">
        <v>0.5125</v>
      </c>
      <c r="Q932" s="14">
        <v>0.541666666666667</v>
      </c>
      <c r="R932" s="14">
        <v>0.515277777777778</v>
      </c>
      <c r="S932" s="14"/>
      <c r="T932" s="14"/>
      <c r="U932" s="14"/>
      <c r="V932" s="14"/>
      <c r="W932" s="10" t="s">
        <v>2353</v>
      </c>
      <c r="X932" s="15">
        <v>1.0</v>
      </c>
      <c r="Y932" s="15">
        <v>0.0</v>
      </c>
      <c r="Z932" s="15">
        <v>0.0</v>
      </c>
      <c r="AA932" s="10" t="s">
        <v>255</v>
      </c>
      <c r="AB932" s="10" t="s">
        <v>50</v>
      </c>
      <c r="AC932" s="10" t="s">
        <v>71</v>
      </c>
      <c r="AD932" s="10"/>
      <c r="AE932" s="10" t="s">
        <v>104</v>
      </c>
      <c r="AF932" s="8" t="s">
        <v>73</v>
      </c>
      <c r="AG932" s="10"/>
      <c r="AH932" s="16" t="s">
        <v>1937</v>
      </c>
      <c r="AI932" s="17"/>
      <c r="AJ932" s="44"/>
      <c r="AK932" s="10"/>
    </row>
    <row r="933" ht="15.75" customHeight="1">
      <c r="A933" s="48">
        <v>45998.0</v>
      </c>
      <c r="B933" s="8" t="str">
        <f t="shared" si="1"/>
        <v>06 A 18</v>
      </c>
      <c r="C933" s="9" t="str">
        <f t="shared" si="2"/>
        <v>12:00 a 14:00</v>
      </c>
      <c r="D933" s="10" t="s">
        <v>2270</v>
      </c>
      <c r="E933" s="10" t="s">
        <v>206</v>
      </c>
      <c r="F933" s="8">
        <v>1.0</v>
      </c>
      <c r="G933" s="10" t="s">
        <v>257</v>
      </c>
      <c r="H933" s="43">
        <v>926652.0</v>
      </c>
      <c r="I933" s="10">
        <v>4.6800272E7</v>
      </c>
      <c r="J933" s="10" t="s">
        <v>42</v>
      </c>
      <c r="K933" s="10" t="s">
        <v>87</v>
      </c>
      <c r="L933" s="8"/>
      <c r="M933" s="8"/>
      <c r="N933" s="10" t="s">
        <v>400</v>
      </c>
      <c r="O933" s="47" t="s">
        <v>56</v>
      </c>
      <c r="P933" s="14">
        <v>0.527083333333333</v>
      </c>
      <c r="Q933" s="14">
        <v>0.5375</v>
      </c>
      <c r="R933" s="14">
        <v>0.534722222222222</v>
      </c>
      <c r="S933" s="14" t="s">
        <v>47</v>
      </c>
      <c r="T933" s="14" t="s">
        <v>47</v>
      </c>
      <c r="U933" s="14" t="s">
        <v>47</v>
      </c>
      <c r="V933" s="14" t="s">
        <v>47</v>
      </c>
      <c r="W933" s="10" t="s">
        <v>2354</v>
      </c>
      <c r="X933" s="15">
        <v>0.0</v>
      </c>
      <c r="Y933" s="15">
        <v>0.0</v>
      </c>
      <c r="Z933" s="15">
        <v>0.0</v>
      </c>
      <c r="AA933" s="10" t="s">
        <v>58</v>
      </c>
      <c r="AB933" s="10" t="s">
        <v>50</v>
      </c>
      <c r="AC933" s="10" t="s">
        <v>51</v>
      </c>
      <c r="AD933" s="10"/>
      <c r="AE933" s="10"/>
      <c r="AF933" s="8" t="s">
        <v>52</v>
      </c>
      <c r="AG933" s="10"/>
      <c r="AH933" s="16"/>
      <c r="AI933" s="17"/>
      <c r="AJ933" s="44"/>
      <c r="AK933" s="10"/>
    </row>
    <row r="934" ht="15.75" customHeight="1">
      <c r="A934" s="48">
        <v>45998.0</v>
      </c>
      <c r="B934" s="8" t="str">
        <f t="shared" si="1"/>
        <v>06 A 18</v>
      </c>
      <c r="C934" s="9" t="str">
        <f t="shared" si="2"/>
        <v>12:00 a 14:00</v>
      </c>
      <c r="D934" s="10" t="s">
        <v>2270</v>
      </c>
      <c r="E934" s="10" t="s">
        <v>206</v>
      </c>
      <c r="F934" s="8">
        <v>1.0</v>
      </c>
      <c r="G934" s="10" t="s">
        <v>2082</v>
      </c>
      <c r="H934" s="43">
        <v>926714.0</v>
      </c>
      <c r="I934" s="10">
        <v>4.680052E7</v>
      </c>
      <c r="J934" s="10" t="s">
        <v>42</v>
      </c>
      <c r="K934" s="10" t="s">
        <v>43</v>
      </c>
      <c r="L934" s="8" t="s">
        <v>147</v>
      </c>
      <c r="M934" s="8"/>
      <c r="N934" s="10" t="s">
        <v>2355</v>
      </c>
      <c r="O934" s="47" t="s">
        <v>46</v>
      </c>
      <c r="P934" s="14">
        <v>0.561111111111111</v>
      </c>
      <c r="Q934" s="14">
        <v>0.588888888888889</v>
      </c>
      <c r="R934" s="14">
        <v>0.561111111111111</v>
      </c>
      <c r="S934" s="14" t="s">
        <v>47</v>
      </c>
      <c r="T934" s="14">
        <v>0.575694444444444</v>
      </c>
      <c r="U934" s="14" t="s">
        <v>47</v>
      </c>
      <c r="V934" s="14" t="s">
        <v>47</v>
      </c>
      <c r="W934" s="10" t="s">
        <v>2356</v>
      </c>
      <c r="X934" s="15">
        <v>0.0</v>
      </c>
      <c r="Y934" s="15">
        <v>0.0</v>
      </c>
      <c r="Z934" s="15">
        <v>0.0</v>
      </c>
      <c r="AA934" s="10" t="s">
        <v>226</v>
      </c>
      <c r="AB934" s="10" t="s">
        <v>50</v>
      </c>
      <c r="AC934" s="10" t="s">
        <v>51</v>
      </c>
      <c r="AD934" s="10"/>
      <c r="AE934" s="10"/>
      <c r="AF934" s="8" t="s">
        <v>52</v>
      </c>
      <c r="AG934" s="10"/>
      <c r="AH934" s="16"/>
      <c r="AI934" s="17"/>
      <c r="AJ934" s="44"/>
      <c r="AK934" s="10"/>
    </row>
    <row r="935" ht="15.75" customHeight="1">
      <c r="A935" s="48">
        <v>45998.0</v>
      </c>
      <c r="B935" s="8" t="str">
        <f t="shared" si="1"/>
        <v>06 A 18</v>
      </c>
      <c r="C935" s="9" t="str">
        <f t="shared" si="2"/>
        <v>12:00 a 14:00</v>
      </c>
      <c r="D935" s="10" t="s">
        <v>2270</v>
      </c>
      <c r="E935" s="10" t="s">
        <v>206</v>
      </c>
      <c r="F935" s="8">
        <v>1.0</v>
      </c>
      <c r="G935" s="10" t="s">
        <v>257</v>
      </c>
      <c r="H935" s="43">
        <v>926734.0</v>
      </c>
      <c r="I935" s="10">
        <v>4.6800618E7</v>
      </c>
      <c r="J935" s="10" t="s">
        <v>42</v>
      </c>
      <c r="K935" s="10" t="s">
        <v>43</v>
      </c>
      <c r="L935" s="8" t="s">
        <v>75</v>
      </c>
      <c r="M935" s="8"/>
      <c r="N935" s="10" t="s">
        <v>2357</v>
      </c>
      <c r="O935" s="47" t="s">
        <v>591</v>
      </c>
      <c r="P935" s="14">
        <v>0.567361111111111</v>
      </c>
      <c r="Q935" s="14">
        <v>0.579166666666667</v>
      </c>
      <c r="R935" s="14">
        <v>0.567361111111111</v>
      </c>
      <c r="S935" s="14">
        <v>0.572222222222222</v>
      </c>
      <c r="T935" s="14" t="s">
        <v>47</v>
      </c>
      <c r="U935" s="14" t="s">
        <v>47</v>
      </c>
      <c r="V935" s="14" t="s">
        <v>47</v>
      </c>
      <c r="W935" s="10" t="s">
        <v>2358</v>
      </c>
      <c r="X935" s="15">
        <v>0.0</v>
      </c>
      <c r="Y935" s="15">
        <v>0.0</v>
      </c>
      <c r="Z935" s="15">
        <v>0.0</v>
      </c>
      <c r="AA935" s="10" t="s">
        <v>121</v>
      </c>
      <c r="AB935" s="10" t="s">
        <v>50</v>
      </c>
      <c r="AC935" s="10" t="s">
        <v>51</v>
      </c>
      <c r="AD935" s="10"/>
      <c r="AE935" s="10" t="s">
        <v>1054</v>
      </c>
      <c r="AF935" s="8" t="s">
        <v>52</v>
      </c>
      <c r="AG935" s="10"/>
      <c r="AH935" s="16"/>
      <c r="AI935" s="17"/>
      <c r="AJ935" s="44"/>
      <c r="AK935" s="10"/>
    </row>
    <row r="936" ht="15.75" customHeight="1">
      <c r="A936" s="48">
        <v>45998.0</v>
      </c>
      <c r="B936" s="8" t="str">
        <f t="shared" si="1"/>
        <v>06 A 18</v>
      </c>
      <c r="C936" s="9" t="str">
        <f t="shared" si="2"/>
        <v>12:00 a 14:00</v>
      </c>
      <c r="D936" s="10" t="s">
        <v>2270</v>
      </c>
      <c r="E936" s="10" t="s">
        <v>654</v>
      </c>
      <c r="F936" s="8">
        <v>1.0</v>
      </c>
      <c r="G936" s="10" t="s">
        <v>335</v>
      </c>
      <c r="H936" s="43">
        <v>929124.0</v>
      </c>
      <c r="I936" s="10">
        <v>4.6800725E7</v>
      </c>
      <c r="J936" s="10" t="s">
        <v>152</v>
      </c>
      <c r="K936" s="10" t="s">
        <v>43</v>
      </c>
      <c r="L936" s="8" t="s">
        <v>106</v>
      </c>
      <c r="M936" s="8"/>
      <c r="N936" s="10" t="s">
        <v>2359</v>
      </c>
      <c r="O936" s="47" t="s">
        <v>327</v>
      </c>
      <c r="P936" s="14">
        <v>0.573611111111111</v>
      </c>
      <c r="Q936" s="14">
        <v>0.580555555555556</v>
      </c>
      <c r="R936" s="14">
        <v>0.579166666666667</v>
      </c>
      <c r="S936" s="14"/>
      <c r="T936" s="14"/>
      <c r="U936" s="14"/>
      <c r="V936" s="14"/>
      <c r="W936" s="10" t="s">
        <v>2360</v>
      </c>
      <c r="X936" s="15">
        <v>0.0</v>
      </c>
      <c r="Y936" s="15">
        <v>0.0</v>
      </c>
      <c r="Z936" s="15">
        <v>0.0</v>
      </c>
      <c r="AA936" s="10" t="s">
        <v>329</v>
      </c>
      <c r="AB936" s="10" t="s">
        <v>50</v>
      </c>
      <c r="AC936" s="10" t="s">
        <v>51</v>
      </c>
      <c r="AD936" s="10"/>
      <c r="AE936" s="10"/>
      <c r="AF936" s="8" t="s">
        <v>52</v>
      </c>
      <c r="AG936" s="10"/>
      <c r="AH936" s="16" t="s">
        <v>1937</v>
      </c>
      <c r="AI936" s="17"/>
      <c r="AJ936" s="44"/>
      <c r="AK936" s="10"/>
    </row>
    <row r="937" ht="15.75" customHeight="1">
      <c r="A937" s="48">
        <v>45998.0</v>
      </c>
      <c r="B937" s="8" t="str">
        <f t="shared" si="1"/>
        <v>06 A 18</v>
      </c>
      <c r="C937" s="9" t="str">
        <f t="shared" si="2"/>
        <v>12:00 a 14:00</v>
      </c>
      <c r="D937" s="10" t="s">
        <v>2270</v>
      </c>
      <c r="E937" s="10" t="s">
        <v>206</v>
      </c>
      <c r="F937" s="8">
        <v>1.0</v>
      </c>
      <c r="G937" s="10" t="s">
        <v>534</v>
      </c>
      <c r="H937" s="43">
        <v>930091.0</v>
      </c>
      <c r="I937" s="10">
        <v>4.6800729E7</v>
      </c>
      <c r="J937" s="10" t="s">
        <v>42</v>
      </c>
      <c r="K937" s="10" t="s">
        <v>43</v>
      </c>
      <c r="L937" s="8" t="s">
        <v>174</v>
      </c>
      <c r="M937" s="8" t="s">
        <v>118</v>
      </c>
      <c r="N937" s="10" t="s">
        <v>2361</v>
      </c>
      <c r="O937" s="47" t="s">
        <v>228</v>
      </c>
      <c r="P937" s="14">
        <v>0.572222222222222</v>
      </c>
      <c r="Q937" s="14">
        <v>0.878472222222222</v>
      </c>
      <c r="R937" s="14">
        <v>0.578472222222222</v>
      </c>
      <c r="S937" s="14"/>
      <c r="T937" s="14"/>
      <c r="U937" s="14"/>
      <c r="V937" s="14"/>
      <c r="W937" s="10" t="s">
        <v>2362</v>
      </c>
      <c r="X937" s="15">
        <v>0.0</v>
      </c>
      <c r="Y937" s="15">
        <v>2.0</v>
      </c>
      <c r="Z937" s="15">
        <v>0.0</v>
      </c>
      <c r="AA937" s="10" t="s">
        <v>95</v>
      </c>
      <c r="AB937" s="10" t="s">
        <v>50</v>
      </c>
      <c r="AC937" s="10" t="s">
        <v>51</v>
      </c>
      <c r="AD937" s="10"/>
      <c r="AE937" s="10" t="s">
        <v>1054</v>
      </c>
      <c r="AF937" s="8" t="s">
        <v>177</v>
      </c>
      <c r="AG937" s="10"/>
      <c r="AH937" s="16" t="s">
        <v>1937</v>
      </c>
      <c r="AI937" s="17"/>
      <c r="AJ937" s="44"/>
      <c r="AK937" s="10"/>
    </row>
    <row r="938" ht="15.75" customHeight="1">
      <c r="A938" s="48">
        <v>45998.0</v>
      </c>
      <c r="B938" s="8" t="str">
        <f t="shared" si="1"/>
        <v>06 A 18</v>
      </c>
      <c r="C938" s="9" t="str">
        <f t="shared" si="2"/>
        <v>12:00 a 14:00</v>
      </c>
      <c r="D938" s="10" t="s">
        <v>2270</v>
      </c>
      <c r="E938" s="10" t="s">
        <v>654</v>
      </c>
      <c r="F938" s="8">
        <v>1.0</v>
      </c>
      <c r="G938" s="10" t="s">
        <v>482</v>
      </c>
      <c r="H938" s="43">
        <v>929646.0</v>
      </c>
      <c r="I938" s="10">
        <v>4.6800799E7</v>
      </c>
      <c r="J938" s="10" t="s">
        <v>152</v>
      </c>
      <c r="K938" s="10" t="s">
        <v>43</v>
      </c>
      <c r="L938" s="8" t="s">
        <v>147</v>
      </c>
      <c r="M938" s="8"/>
      <c r="N938" s="10" t="s">
        <v>2363</v>
      </c>
      <c r="O938" s="47" t="s">
        <v>327</v>
      </c>
      <c r="P938" s="14">
        <v>0.579166666666667</v>
      </c>
      <c r="Q938" s="14">
        <v>0.594444444444444</v>
      </c>
      <c r="R938" s="14">
        <v>0.581944444444444</v>
      </c>
      <c r="S938" s="14"/>
      <c r="T938" s="14"/>
      <c r="U938" s="14"/>
      <c r="V938" s="14"/>
      <c r="W938" s="10" t="s">
        <v>2364</v>
      </c>
      <c r="X938" s="15">
        <v>0.0</v>
      </c>
      <c r="Y938" s="15">
        <v>0.0</v>
      </c>
      <c r="Z938" s="15">
        <v>0.0</v>
      </c>
      <c r="AA938" s="10" t="s">
        <v>329</v>
      </c>
      <c r="AB938" s="10" t="s">
        <v>50</v>
      </c>
      <c r="AC938" s="10" t="s">
        <v>51</v>
      </c>
      <c r="AD938" s="10"/>
      <c r="AE938" s="10"/>
      <c r="AF938" s="8" t="s">
        <v>52</v>
      </c>
      <c r="AG938" s="10"/>
      <c r="AH938" s="16" t="s">
        <v>1937</v>
      </c>
      <c r="AI938" s="17"/>
      <c r="AJ938" s="44"/>
      <c r="AK938" s="10"/>
    </row>
    <row r="939" ht="15.75" customHeight="1">
      <c r="A939" s="48">
        <v>45998.0</v>
      </c>
      <c r="B939" s="8" t="str">
        <f t="shared" si="1"/>
        <v>06 A 18</v>
      </c>
      <c r="C939" s="9" t="str">
        <f t="shared" si="2"/>
        <v>14:00 a 16:00</v>
      </c>
      <c r="D939" s="10" t="s">
        <v>2270</v>
      </c>
      <c r="E939" s="10" t="s">
        <v>188</v>
      </c>
      <c r="F939" s="8">
        <v>1.0</v>
      </c>
      <c r="G939" s="10" t="s">
        <v>537</v>
      </c>
      <c r="H939" s="43">
        <v>927093.0</v>
      </c>
      <c r="I939" s="10">
        <v>4.6800809E7</v>
      </c>
      <c r="J939" s="10" t="s">
        <v>42</v>
      </c>
      <c r="K939" s="10" t="s">
        <v>43</v>
      </c>
      <c r="L939" s="8" t="s">
        <v>285</v>
      </c>
      <c r="M939" s="8"/>
      <c r="N939" s="10" t="s">
        <v>2365</v>
      </c>
      <c r="O939" s="47" t="s">
        <v>670</v>
      </c>
      <c r="P939" s="14">
        <v>0.627777777777778</v>
      </c>
      <c r="Q939" s="14">
        <v>0.740277777777778</v>
      </c>
      <c r="R939" s="14">
        <v>0.639583333333333</v>
      </c>
      <c r="S939" s="14">
        <v>0.644444444444444</v>
      </c>
      <c r="T939" s="14" t="s">
        <v>47</v>
      </c>
      <c r="U939" s="14" t="s">
        <v>47</v>
      </c>
      <c r="V939" s="14" t="s">
        <v>47</v>
      </c>
      <c r="W939" s="10" t="s">
        <v>2366</v>
      </c>
      <c r="X939" s="15">
        <v>0.0</v>
      </c>
      <c r="Y939" s="15">
        <v>0.0</v>
      </c>
      <c r="Z939" s="15">
        <v>0.0</v>
      </c>
      <c r="AA939" s="10" t="s">
        <v>64</v>
      </c>
      <c r="AB939" s="10" t="s">
        <v>50</v>
      </c>
      <c r="AC939" s="10" t="s">
        <v>51</v>
      </c>
      <c r="AD939" s="10"/>
      <c r="AE939" s="10"/>
      <c r="AF939" s="8" t="s">
        <v>52</v>
      </c>
      <c r="AG939" s="10"/>
      <c r="AH939" s="16"/>
      <c r="AI939" s="17"/>
      <c r="AJ939" s="44"/>
      <c r="AK939" s="10"/>
    </row>
    <row r="940" ht="15.75" customHeight="1">
      <c r="A940" s="48">
        <v>45998.0</v>
      </c>
      <c r="B940" s="8" t="str">
        <f t="shared" si="1"/>
        <v>06 A 18</v>
      </c>
      <c r="C940" s="9" t="str">
        <f t="shared" si="2"/>
        <v>14:00 a 16:00</v>
      </c>
      <c r="D940" s="10" t="s">
        <v>2270</v>
      </c>
      <c r="E940" s="10" t="s">
        <v>199</v>
      </c>
      <c r="F940" s="8">
        <v>1.0</v>
      </c>
      <c r="G940" s="10" t="s">
        <v>519</v>
      </c>
      <c r="H940" s="43">
        <v>933871.0</v>
      </c>
      <c r="I940" s="10">
        <v>4.6800868E7</v>
      </c>
      <c r="J940" s="10" t="s">
        <v>86</v>
      </c>
      <c r="K940" s="10" t="s">
        <v>87</v>
      </c>
      <c r="L940" s="8"/>
      <c r="M940" s="8"/>
      <c r="N940" s="10" t="s">
        <v>2367</v>
      </c>
      <c r="O940" s="47" t="s">
        <v>113</v>
      </c>
      <c r="P940" s="14">
        <v>0.584722222222222</v>
      </c>
      <c r="Q940" s="14">
        <v>0.622222222222222</v>
      </c>
      <c r="R940" s="14">
        <v>0.597916666666667</v>
      </c>
      <c r="S940" s="14"/>
      <c r="T940" s="14"/>
      <c r="U940" s="14"/>
      <c r="V940" s="14"/>
      <c r="W940" s="10" t="s">
        <v>2368</v>
      </c>
      <c r="X940" s="15">
        <v>0.0</v>
      </c>
      <c r="Y940" s="15">
        <v>0.0</v>
      </c>
      <c r="Z940" s="15">
        <v>0.0</v>
      </c>
      <c r="AA940" s="10" t="s">
        <v>115</v>
      </c>
      <c r="AB940" s="10" t="s">
        <v>50</v>
      </c>
      <c r="AC940" s="10" t="s">
        <v>51</v>
      </c>
      <c r="AD940" s="10"/>
      <c r="AE940" s="10"/>
      <c r="AF940" s="8" t="s">
        <v>52</v>
      </c>
      <c r="AG940" s="10"/>
      <c r="AH940" s="16" t="s">
        <v>1937</v>
      </c>
      <c r="AI940" s="17"/>
      <c r="AJ940" s="44"/>
      <c r="AK940" s="10"/>
    </row>
    <row r="941" ht="15.75" customHeight="1">
      <c r="A941" s="48">
        <v>45998.0</v>
      </c>
      <c r="B941" s="8" t="str">
        <f t="shared" si="1"/>
        <v>06 A 18</v>
      </c>
      <c r="C941" s="9" t="str">
        <f t="shared" si="2"/>
        <v>14:00 a 16:00</v>
      </c>
      <c r="D941" s="10" t="s">
        <v>2270</v>
      </c>
      <c r="E941" s="10" t="s">
        <v>2317</v>
      </c>
      <c r="F941" s="8">
        <v>1.0</v>
      </c>
      <c r="G941" s="10" t="s">
        <v>332</v>
      </c>
      <c r="H941" s="43">
        <v>926793.0</v>
      </c>
      <c r="I941" s="10">
        <v>4.6800905E7</v>
      </c>
      <c r="J941" s="10" t="s">
        <v>42</v>
      </c>
      <c r="K941" s="10" t="s">
        <v>43</v>
      </c>
      <c r="L941" s="8" t="s">
        <v>285</v>
      </c>
      <c r="M941" s="8"/>
      <c r="N941" s="10" t="s">
        <v>2369</v>
      </c>
      <c r="O941" s="47" t="s">
        <v>472</v>
      </c>
      <c r="P941" s="14">
        <v>0.605555555555556</v>
      </c>
      <c r="Q941" s="14">
        <v>0.652777777777778</v>
      </c>
      <c r="R941" s="14">
        <v>0.605555555555556</v>
      </c>
      <c r="S941" s="14">
        <v>0.605555555555556</v>
      </c>
      <c r="T941" s="14" t="s">
        <v>47</v>
      </c>
      <c r="U941" s="14" t="s">
        <v>47</v>
      </c>
      <c r="V941" s="14" t="s">
        <v>47</v>
      </c>
      <c r="W941" s="10" t="s">
        <v>2370</v>
      </c>
      <c r="X941" s="15">
        <v>0.0</v>
      </c>
      <c r="Y941" s="15">
        <v>0.0</v>
      </c>
      <c r="Z941" s="15">
        <v>0.0</v>
      </c>
      <c r="AA941" s="10" t="s">
        <v>198</v>
      </c>
      <c r="AB941" s="10" t="s">
        <v>50</v>
      </c>
      <c r="AC941" s="10" t="s">
        <v>51</v>
      </c>
      <c r="AD941" s="10"/>
      <c r="AE941" s="10"/>
      <c r="AF941" s="8" t="s">
        <v>52</v>
      </c>
      <c r="AG941" s="10"/>
      <c r="AH941" s="16"/>
      <c r="AI941" s="17"/>
      <c r="AJ941" s="44"/>
      <c r="AK941" s="10"/>
    </row>
    <row r="942" ht="15.75" customHeight="1">
      <c r="A942" s="48">
        <v>45998.0</v>
      </c>
      <c r="B942" s="8" t="str">
        <f t="shared" si="1"/>
        <v>06 A 18</v>
      </c>
      <c r="C942" s="9" t="str">
        <f t="shared" si="2"/>
        <v>14:00 a 16:00</v>
      </c>
      <c r="D942" s="10" t="s">
        <v>2270</v>
      </c>
      <c r="E942" s="10" t="s">
        <v>199</v>
      </c>
      <c r="F942" s="8">
        <v>1.0</v>
      </c>
      <c r="G942" s="10" t="s">
        <v>2175</v>
      </c>
      <c r="H942" s="43">
        <v>929080.0</v>
      </c>
      <c r="I942" s="10">
        <v>4.6800932E7</v>
      </c>
      <c r="J942" s="10" t="s">
        <v>86</v>
      </c>
      <c r="K942" s="10" t="s">
        <v>125</v>
      </c>
      <c r="L942" s="8"/>
      <c r="M942" s="8"/>
      <c r="N942" s="10" t="s">
        <v>2371</v>
      </c>
      <c r="O942" s="47" t="s">
        <v>203</v>
      </c>
      <c r="P942" s="14">
        <v>0.591666666666667</v>
      </c>
      <c r="Q942" s="14">
        <v>0.628472222222222</v>
      </c>
      <c r="R942" s="14">
        <v>0.591666666666667</v>
      </c>
      <c r="S942" s="14"/>
      <c r="T942" s="14"/>
      <c r="U942" s="14"/>
      <c r="V942" s="14"/>
      <c r="W942" s="10" t="s">
        <v>2372</v>
      </c>
      <c r="X942" s="15">
        <v>0.0</v>
      </c>
      <c r="Y942" s="15">
        <v>0.0</v>
      </c>
      <c r="Z942" s="15">
        <v>0.0</v>
      </c>
      <c r="AA942" s="10" t="s">
        <v>205</v>
      </c>
      <c r="AB942" s="10" t="s">
        <v>50</v>
      </c>
      <c r="AC942" s="10" t="s">
        <v>71</v>
      </c>
      <c r="AD942" s="10"/>
      <c r="AE942" s="10"/>
      <c r="AF942" s="8" t="s">
        <v>52</v>
      </c>
      <c r="AG942" s="10"/>
      <c r="AH942" s="16" t="s">
        <v>1937</v>
      </c>
      <c r="AI942" s="17"/>
      <c r="AJ942" s="44"/>
      <c r="AK942" s="10"/>
    </row>
    <row r="943" ht="15.75" customHeight="1">
      <c r="A943" s="48">
        <v>45998.0</v>
      </c>
      <c r="B943" s="8" t="str">
        <f t="shared" si="1"/>
        <v>06 A 18</v>
      </c>
      <c r="C943" s="9" t="str">
        <f t="shared" si="2"/>
        <v>14:00 a 16:00</v>
      </c>
      <c r="D943" s="10" t="s">
        <v>2270</v>
      </c>
      <c r="E943" s="10" t="s">
        <v>654</v>
      </c>
      <c r="F943" s="8">
        <v>1.0</v>
      </c>
      <c r="G943" s="10" t="s">
        <v>415</v>
      </c>
      <c r="H943" s="43">
        <v>929222.0</v>
      </c>
      <c r="I943" s="10">
        <v>4.6800968E7</v>
      </c>
      <c r="J943" s="10" t="s">
        <v>152</v>
      </c>
      <c r="K943" s="10" t="s">
        <v>43</v>
      </c>
      <c r="L943" s="8" t="s">
        <v>174</v>
      </c>
      <c r="M943" s="8" t="s">
        <v>118</v>
      </c>
      <c r="N943" s="10" t="s">
        <v>2373</v>
      </c>
      <c r="O943" s="47" t="s">
        <v>327</v>
      </c>
      <c r="P943" s="14">
        <v>0.594444444444444</v>
      </c>
      <c r="Q943" s="14">
        <v>0.647222222222222</v>
      </c>
      <c r="R943" s="14">
        <v>0.599305555555556</v>
      </c>
      <c r="S943" s="14"/>
      <c r="T943" s="14"/>
      <c r="U943" s="14"/>
      <c r="V943" s="14"/>
      <c r="W943" s="10" t="s">
        <v>2374</v>
      </c>
      <c r="X943" s="15">
        <v>0.0</v>
      </c>
      <c r="Y943" s="15">
        <v>1.0</v>
      </c>
      <c r="Z943" s="15">
        <v>1.0</v>
      </c>
      <c r="AA943" s="10" t="s">
        <v>329</v>
      </c>
      <c r="AB943" s="10" t="s">
        <v>50</v>
      </c>
      <c r="AC943" s="10" t="s">
        <v>51</v>
      </c>
      <c r="AD943" s="10"/>
      <c r="AE943" s="10" t="s">
        <v>2375</v>
      </c>
      <c r="AF943" s="8" t="s">
        <v>177</v>
      </c>
      <c r="AG943" s="10"/>
      <c r="AH943" s="16" t="s">
        <v>1937</v>
      </c>
      <c r="AI943" s="17"/>
      <c r="AJ943" s="44"/>
      <c r="AK943" s="10"/>
    </row>
    <row r="944" ht="15.75" customHeight="1">
      <c r="A944" s="48">
        <v>45998.0</v>
      </c>
      <c r="B944" s="8" t="str">
        <f t="shared" si="1"/>
        <v>06 A 18</v>
      </c>
      <c r="C944" s="9" t="str">
        <f t="shared" si="2"/>
        <v>14:00 a 16:00</v>
      </c>
      <c r="D944" s="10" t="s">
        <v>2270</v>
      </c>
      <c r="E944" s="10" t="s">
        <v>654</v>
      </c>
      <c r="F944" s="8">
        <v>1.0</v>
      </c>
      <c r="G944" s="10" t="s">
        <v>482</v>
      </c>
      <c r="H944" s="43">
        <v>929276.0</v>
      </c>
      <c r="I944" s="10">
        <v>4.6800973E7</v>
      </c>
      <c r="J944" s="10" t="s">
        <v>152</v>
      </c>
      <c r="K944" s="10" t="s">
        <v>43</v>
      </c>
      <c r="L944" s="8" t="s">
        <v>174</v>
      </c>
      <c r="M944" s="8" t="s">
        <v>118</v>
      </c>
      <c r="N944" s="10" t="s">
        <v>2376</v>
      </c>
      <c r="O944" s="47" t="s">
        <v>327</v>
      </c>
      <c r="P944" s="14">
        <v>0.595138888888889</v>
      </c>
      <c r="Q944" s="14">
        <v>0.684027777777778</v>
      </c>
      <c r="R944" s="14">
        <v>0.595138888888889</v>
      </c>
      <c r="S944" s="14"/>
      <c r="T944" s="14"/>
      <c r="U944" s="14"/>
      <c r="V944" s="14"/>
      <c r="W944" s="10" t="s">
        <v>2377</v>
      </c>
      <c r="X944" s="15">
        <v>0.0</v>
      </c>
      <c r="Y944" s="15">
        <v>2.0</v>
      </c>
      <c r="Z944" s="15">
        <v>1.0</v>
      </c>
      <c r="AA944" s="10" t="s">
        <v>549</v>
      </c>
      <c r="AB944" s="10" t="s">
        <v>50</v>
      </c>
      <c r="AC944" s="10" t="s">
        <v>330</v>
      </c>
      <c r="AD944" s="10"/>
      <c r="AE944" s="10" t="s">
        <v>2378</v>
      </c>
      <c r="AF944" s="8" t="s">
        <v>177</v>
      </c>
      <c r="AG944" s="10"/>
      <c r="AH944" s="16" t="s">
        <v>1937</v>
      </c>
      <c r="AI944" s="17"/>
      <c r="AJ944" s="44"/>
      <c r="AK944" s="10"/>
    </row>
    <row r="945" ht="15.75" customHeight="1">
      <c r="A945" s="48">
        <v>45998.0</v>
      </c>
      <c r="B945" s="8" t="str">
        <f t="shared" si="1"/>
        <v>06 A 18</v>
      </c>
      <c r="C945" s="9" t="str">
        <f t="shared" si="2"/>
        <v>14:00 a 16:00</v>
      </c>
      <c r="D945" s="10" t="s">
        <v>2270</v>
      </c>
      <c r="E945" s="10" t="s">
        <v>206</v>
      </c>
      <c r="F945" s="8">
        <v>1.0</v>
      </c>
      <c r="G945" s="10" t="s">
        <v>489</v>
      </c>
      <c r="H945" s="43">
        <v>926808.0</v>
      </c>
      <c r="I945" s="10">
        <v>4.6800999E7</v>
      </c>
      <c r="J945" s="10" t="s">
        <v>42</v>
      </c>
      <c r="K945" s="10" t="s">
        <v>98</v>
      </c>
      <c r="L945" s="8"/>
      <c r="M945" s="8" t="s">
        <v>99</v>
      </c>
      <c r="N945" s="10" t="s">
        <v>1185</v>
      </c>
      <c r="O945" s="47" t="s">
        <v>56</v>
      </c>
      <c r="P945" s="14">
        <v>0.595833333333333</v>
      </c>
      <c r="Q945" s="14">
        <v>0.690277777777778</v>
      </c>
      <c r="R945" s="14">
        <v>0.599305555555556</v>
      </c>
      <c r="S945" s="14" t="s">
        <v>47</v>
      </c>
      <c r="T945" s="14" t="s">
        <v>47</v>
      </c>
      <c r="U945" s="14" t="s">
        <v>47</v>
      </c>
      <c r="V945" s="14" t="s">
        <v>47</v>
      </c>
      <c r="W945" s="10" t="s">
        <v>2379</v>
      </c>
      <c r="X945" s="15">
        <v>0.0</v>
      </c>
      <c r="Y945" s="15">
        <v>2.0</v>
      </c>
      <c r="Z945" s="15">
        <v>0.0</v>
      </c>
      <c r="AA945" s="10" t="s">
        <v>58</v>
      </c>
      <c r="AB945" s="10" t="s">
        <v>50</v>
      </c>
      <c r="AC945" s="10" t="s">
        <v>71</v>
      </c>
      <c r="AD945" s="10"/>
      <c r="AE945" s="10"/>
      <c r="AF945" s="8" t="s">
        <v>73</v>
      </c>
      <c r="AG945" s="10"/>
      <c r="AH945" s="16"/>
      <c r="AI945" s="17"/>
      <c r="AJ945" s="44"/>
      <c r="AK945" s="10"/>
    </row>
    <row r="946" ht="15.75" customHeight="1">
      <c r="A946" s="48">
        <v>45998.0</v>
      </c>
      <c r="B946" s="8" t="str">
        <f t="shared" si="1"/>
        <v>06 A 18</v>
      </c>
      <c r="C946" s="9" t="str">
        <f t="shared" si="2"/>
        <v>14:00 a 16:00</v>
      </c>
      <c r="D946" s="10" t="s">
        <v>2270</v>
      </c>
      <c r="E946" s="10" t="s">
        <v>654</v>
      </c>
      <c r="F946" s="8">
        <v>1.0</v>
      </c>
      <c r="G946" s="10" t="s">
        <v>442</v>
      </c>
      <c r="H946" s="43">
        <v>929291.0</v>
      </c>
      <c r="I946" s="10">
        <v>4.6801074E7</v>
      </c>
      <c r="J946" s="10" t="s">
        <v>152</v>
      </c>
      <c r="K946" s="10" t="s">
        <v>43</v>
      </c>
      <c r="L946" s="8" t="s">
        <v>147</v>
      </c>
      <c r="M946" s="8" t="s">
        <v>118</v>
      </c>
      <c r="N946" s="10" t="s">
        <v>2380</v>
      </c>
      <c r="O946" s="47" t="s">
        <v>327</v>
      </c>
      <c r="P946" s="14">
        <v>0.602777777777778</v>
      </c>
      <c r="Q946" s="14">
        <v>0.682638888888889</v>
      </c>
      <c r="R946" s="14">
        <v>0.607638888888889</v>
      </c>
      <c r="S946" s="14"/>
      <c r="T946" s="14"/>
      <c r="U946" s="14"/>
      <c r="V946" s="14"/>
      <c r="W946" s="10" t="s">
        <v>2381</v>
      </c>
      <c r="X946" s="15">
        <v>0.0</v>
      </c>
      <c r="Y946" s="15">
        <v>1.0</v>
      </c>
      <c r="Z946" s="15">
        <v>0.0</v>
      </c>
      <c r="AA946" s="10" t="s">
        <v>329</v>
      </c>
      <c r="AB946" s="10" t="s">
        <v>50</v>
      </c>
      <c r="AC946" s="10" t="s">
        <v>51</v>
      </c>
      <c r="AD946" s="10"/>
      <c r="AE946" s="10" t="s">
        <v>104</v>
      </c>
      <c r="AF946" s="8" t="s">
        <v>177</v>
      </c>
      <c r="AG946" s="10"/>
      <c r="AH946" s="16" t="s">
        <v>1937</v>
      </c>
      <c r="AI946" s="17"/>
      <c r="AJ946" s="44"/>
      <c r="AK946" s="10"/>
    </row>
    <row r="947" ht="15.75" customHeight="1">
      <c r="A947" s="48">
        <v>45998.0</v>
      </c>
      <c r="B947" s="8" t="str">
        <f t="shared" si="1"/>
        <v>06 A 18</v>
      </c>
      <c r="C947" s="9" t="str">
        <f t="shared" si="2"/>
        <v>14:00 a 16:00</v>
      </c>
      <c r="D947" s="10" t="s">
        <v>2270</v>
      </c>
      <c r="E947" s="10" t="s">
        <v>179</v>
      </c>
      <c r="F947" s="8">
        <v>1.0</v>
      </c>
      <c r="G947" s="10" t="s">
        <v>402</v>
      </c>
      <c r="H947" s="43">
        <v>926789.0</v>
      </c>
      <c r="I947" s="10">
        <v>4.6801135E7</v>
      </c>
      <c r="J947" s="10" t="s">
        <v>181</v>
      </c>
      <c r="K947" s="10" t="s">
        <v>87</v>
      </c>
      <c r="L947" s="8"/>
      <c r="M947" s="8"/>
      <c r="N947" s="10" t="s">
        <v>211</v>
      </c>
      <c r="O947" s="47" t="s">
        <v>101</v>
      </c>
      <c r="P947" s="14">
        <v>0.608333333333333</v>
      </c>
      <c r="Q947" s="14">
        <v>0.615277777777778</v>
      </c>
      <c r="R947" s="14">
        <v>0.610416666666667</v>
      </c>
      <c r="S947" s="14" t="s">
        <v>47</v>
      </c>
      <c r="T947" s="14" t="s">
        <v>47</v>
      </c>
      <c r="U947" s="14" t="s">
        <v>47</v>
      </c>
      <c r="V947" s="14" t="s">
        <v>47</v>
      </c>
      <c r="W947" s="10" t="s">
        <v>2382</v>
      </c>
      <c r="X947" s="15">
        <v>0.0</v>
      </c>
      <c r="Y947" s="15">
        <v>0.0</v>
      </c>
      <c r="Z947" s="15">
        <v>0.0</v>
      </c>
      <c r="AA947" s="10" t="s">
        <v>103</v>
      </c>
      <c r="AB947" s="10" t="s">
        <v>50</v>
      </c>
      <c r="AC947" s="10" t="s">
        <v>51</v>
      </c>
      <c r="AD947" s="10"/>
      <c r="AE947" s="10"/>
      <c r="AF947" s="8" t="s">
        <v>52</v>
      </c>
      <c r="AG947" s="10"/>
      <c r="AH947" s="16"/>
      <c r="AI947" s="17"/>
      <c r="AJ947" s="44"/>
      <c r="AK947" s="10"/>
    </row>
    <row r="948" ht="15.75" customHeight="1">
      <c r="A948" s="48">
        <v>45998.0</v>
      </c>
      <c r="B948" s="8" t="str">
        <f t="shared" si="1"/>
        <v>06 A 18</v>
      </c>
      <c r="C948" s="9" t="str">
        <f t="shared" si="2"/>
        <v>14:00 a 16:00</v>
      </c>
      <c r="D948" s="10" t="s">
        <v>2270</v>
      </c>
      <c r="E948" s="10" t="s">
        <v>179</v>
      </c>
      <c r="F948" s="8">
        <v>1.0</v>
      </c>
      <c r="G948" s="10" t="s">
        <v>402</v>
      </c>
      <c r="H948" s="43">
        <v>926795.0</v>
      </c>
      <c r="I948" s="10">
        <v>4.680123E7</v>
      </c>
      <c r="J948" s="10" t="s">
        <v>181</v>
      </c>
      <c r="K948" s="10" t="s">
        <v>98</v>
      </c>
      <c r="L948" s="8"/>
      <c r="M948" s="8" t="s">
        <v>99</v>
      </c>
      <c r="N948" s="10" t="s">
        <v>1059</v>
      </c>
      <c r="O948" s="47" t="s">
        <v>101</v>
      </c>
      <c r="P948" s="14">
        <v>0.617361111111111</v>
      </c>
      <c r="Q948" s="14">
        <v>0.667361111111111</v>
      </c>
      <c r="R948" s="14">
        <v>0.620138888888889</v>
      </c>
      <c r="S948" s="14" t="s">
        <v>47</v>
      </c>
      <c r="T948" s="14" t="s">
        <v>47</v>
      </c>
      <c r="U948" s="14" t="s">
        <v>47</v>
      </c>
      <c r="V948" s="14" t="s">
        <v>47</v>
      </c>
      <c r="W948" s="10" t="s">
        <v>2383</v>
      </c>
      <c r="X948" s="15">
        <v>0.0</v>
      </c>
      <c r="Y948" s="15">
        <v>1.0</v>
      </c>
      <c r="Z948" s="15">
        <v>0.0</v>
      </c>
      <c r="AA948" s="10" t="s">
        <v>103</v>
      </c>
      <c r="AB948" s="10" t="s">
        <v>50</v>
      </c>
      <c r="AC948" s="10" t="s">
        <v>71</v>
      </c>
      <c r="AD948" s="10"/>
      <c r="AE948" s="10"/>
      <c r="AF948" s="8" t="s">
        <v>73</v>
      </c>
      <c r="AG948" s="10"/>
      <c r="AH948" s="16"/>
      <c r="AI948" s="17"/>
      <c r="AJ948" s="44"/>
      <c r="AK948" s="10"/>
    </row>
    <row r="949" ht="15.75" customHeight="1">
      <c r="A949" s="48">
        <v>45998.0</v>
      </c>
      <c r="B949" s="8" t="str">
        <f t="shared" si="1"/>
        <v>06 A 18</v>
      </c>
      <c r="C949" s="9" t="str">
        <f t="shared" si="2"/>
        <v>14:00 a 16:00</v>
      </c>
      <c r="D949" s="10" t="s">
        <v>2270</v>
      </c>
      <c r="E949" s="10" t="s">
        <v>654</v>
      </c>
      <c r="F949" s="8">
        <v>1.0</v>
      </c>
      <c r="G949" s="10" t="s">
        <v>415</v>
      </c>
      <c r="H949" s="43">
        <v>929293.0</v>
      </c>
      <c r="I949" s="10">
        <v>4.6801301E7</v>
      </c>
      <c r="J949" s="10" t="s">
        <v>152</v>
      </c>
      <c r="K949" s="10" t="s">
        <v>44</v>
      </c>
      <c r="L949" s="8"/>
      <c r="M949" s="8"/>
      <c r="N949" s="10" t="s">
        <v>2384</v>
      </c>
      <c r="O949" s="47" t="s">
        <v>313</v>
      </c>
      <c r="P949" s="14">
        <v>0.624305555555556</v>
      </c>
      <c r="Q949" s="14">
        <v>0.645138888888889</v>
      </c>
      <c r="R949" s="14">
        <v>0.625</v>
      </c>
      <c r="S949" s="14"/>
      <c r="T949" s="14"/>
      <c r="U949" s="14"/>
      <c r="V949" s="14"/>
      <c r="W949" s="10" t="s">
        <v>2385</v>
      </c>
      <c r="X949" s="15">
        <v>0.0</v>
      </c>
      <c r="Y949" s="15">
        <v>0.0</v>
      </c>
      <c r="Z949" s="15">
        <v>0.0</v>
      </c>
      <c r="AA949" s="10" t="s">
        <v>549</v>
      </c>
      <c r="AB949" s="10" t="s">
        <v>50</v>
      </c>
      <c r="AC949" s="10" t="s">
        <v>71</v>
      </c>
      <c r="AD949" s="10"/>
      <c r="AE949" s="10"/>
      <c r="AF949" s="8" t="s">
        <v>52</v>
      </c>
      <c r="AG949" s="10"/>
      <c r="AH949" s="16" t="s">
        <v>1937</v>
      </c>
      <c r="AI949" s="17"/>
      <c r="AJ949" s="44"/>
      <c r="AK949" s="10"/>
    </row>
    <row r="950" ht="15.75" customHeight="1">
      <c r="A950" s="48">
        <v>45998.0</v>
      </c>
      <c r="B950" s="8" t="str">
        <f t="shared" si="1"/>
        <v>06 A 18</v>
      </c>
      <c r="C950" s="9" t="str">
        <f t="shared" si="2"/>
        <v>14:00 a 16:00</v>
      </c>
      <c r="D950" s="10" t="s">
        <v>2270</v>
      </c>
      <c r="E950" s="10" t="s">
        <v>179</v>
      </c>
      <c r="F950" s="8">
        <v>1.0</v>
      </c>
      <c r="G950" s="10" t="s">
        <v>402</v>
      </c>
      <c r="H950" s="43">
        <v>926805.0</v>
      </c>
      <c r="I950" s="10">
        <v>4.6801579E7</v>
      </c>
      <c r="J950" s="10" t="s">
        <v>181</v>
      </c>
      <c r="K950" s="10" t="s">
        <v>98</v>
      </c>
      <c r="L950" s="8"/>
      <c r="M950" s="8" t="s">
        <v>99</v>
      </c>
      <c r="N950" s="10" t="s">
        <v>1059</v>
      </c>
      <c r="O950" s="47" t="s">
        <v>101</v>
      </c>
      <c r="P950" s="14">
        <v>0.646527777777778</v>
      </c>
      <c r="Q950" s="14">
        <v>0.6875</v>
      </c>
      <c r="R950" s="14">
        <v>0.648611111111111</v>
      </c>
      <c r="S950" s="14" t="s">
        <v>47</v>
      </c>
      <c r="T950" s="14" t="s">
        <v>47</v>
      </c>
      <c r="U950" s="14" t="s">
        <v>47</v>
      </c>
      <c r="V950" s="14" t="s">
        <v>47</v>
      </c>
      <c r="W950" s="10" t="s">
        <v>2386</v>
      </c>
      <c r="X950" s="15">
        <v>0.0</v>
      </c>
      <c r="Y950" s="15">
        <v>1.0</v>
      </c>
      <c r="Z950" s="15">
        <v>0.0</v>
      </c>
      <c r="AA950" s="10" t="s">
        <v>103</v>
      </c>
      <c r="AB950" s="10" t="s">
        <v>50</v>
      </c>
      <c r="AC950" s="10" t="s">
        <v>71</v>
      </c>
      <c r="AD950" s="10"/>
      <c r="AE950" s="10"/>
      <c r="AF950" s="8" t="s">
        <v>73</v>
      </c>
      <c r="AG950" s="10"/>
      <c r="AH950" s="16"/>
      <c r="AI950" s="17"/>
      <c r="AJ950" s="44"/>
      <c r="AK950" s="10"/>
    </row>
    <row r="951" ht="15.75" customHeight="1">
      <c r="A951" s="48">
        <v>45998.0</v>
      </c>
      <c r="B951" s="8" t="str">
        <f t="shared" si="1"/>
        <v>06 A 18</v>
      </c>
      <c r="C951" s="9" t="str">
        <f t="shared" si="2"/>
        <v>14:00 a 16:00</v>
      </c>
      <c r="D951" s="10" t="s">
        <v>2270</v>
      </c>
      <c r="E951" s="10" t="s">
        <v>199</v>
      </c>
      <c r="F951" s="8">
        <v>1.0</v>
      </c>
      <c r="G951" s="10" t="s">
        <v>519</v>
      </c>
      <c r="H951" s="43"/>
      <c r="I951" s="10">
        <v>4.6801663E7</v>
      </c>
      <c r="J951" s="10" t="s">
        <v>86</v>
      </c>
      <c r="K951" s="10" t="s">
        <v>43</v>
      </c>
      <c r="L951" s="8" t="s">
        <v>2387</v>
      </c>
      <c r="M951" s="8"/>
      <c r="N951" s="10" t="s">
        <v>2388</v>
      </c>
      <c r="O951" s="47" t="s">
        <v>113</v>
      </c>
      <c r="P951" s="14">
        <v>0.656944444444444</v>
      </c>
      <c r="Q951" s="14"/>
      <c r="R951" s="14"/>
      <c r="S951" s="14"/>
      <c r="T951" s="14"/>
      <c r="U951" s="14"/>
      <c r="V951" s="14"/>
      <c r="W951" s="10" t="s">
        <v>2389</v>
      </c>
      <c r="X951" s="15">
        <v>0.0</v>
      </c>
      <c r="Y951" s="15">
        <v>0.0</v>
      </c>
      <c r="Z951" s="15">
        <v>0.0</v>
      </c>
      <c r="AA951" s="10" t="s">
        <v>321</v>
      </c>
      <c r="AB951" s="10" t="s">
        <v>50</v>
      </c>
      <c r="AC951" s="10" t="s">
        <v>51</v>
      </c>
      <c r="AD951" s="10"/>
      <c r="AE951" s="10"/>
      <c r="AF951" s="8" t="s">
        <v>52</v>
      </c>
      <c r="AG951" s="10"/>
      <c r="AH951" s="16" t="s">
        <v>1937</v>
      </c>
      <c r="AI951" s="17"/>
      <c r="AJ951" s="44"/>
      <c r="AK951" s="10"/>
    </row>
    <row r="952" ht="15.75" customHeight="1">
      <c r="A952" s="48">
        <v>45998.0</v>
      </c>
      <c r="B952" s="8" t="str">
        <f t="shared" si="1"/>
        <v>06 A 18</v>
      </c>
      <c r="C952" s="9" t="str">
        <f t="shared" si="2"/>
        <v>14:00 a 16:00</v>
      </c>
      <c r="D952" s="10" t="s">
        <v>2270</v>
      </c>
      <c r="E952" s="10" t="s">
        <v>179</v>
      </c>
      <c r="F952" s="8">
        <v>1.0</v>
      </c>
      <c r="G952" s="10" t="s">
        <v>522</v>
      </c>
      <c r="H952" s="43">
        <v>927174.0</v>
      </c>
      <c r="I952" s="10">
        <v>4.6801717E7</v>
      </c>
      <c r="J952" s="10" t="s">
        <v>181</v>
      </c>
      <c r="K952" s="10" t="s">
        <v>43</v>
      </c>
      <c r="L952" s="8" t="s">
        <v>512</v>
      </c>
      <c r="M952" s="8" t="s">
        <v>44</v>
      </c>
      <c r="N952" s="10" t="s">
        <v>553</v>
      </c>
      <c r="O952" s="47" t="s">
        <v>101</v>
      </c>
      <c r="P952" s="14">
        <v>0.665972222222222</v>
      </c>
      <c r="Q952" s="14">
        <v>0.727083333333333</v>
      </c>
      <c r="R952" s="14">
        <v>0.667361111111111</v>
      </c>
      <c r="S952" s="14" t="s">
        <v>47</v>
      </c>
      <c r="T952" s="14" t="s">
        <v>47</v>
      </c>
      <c r="U952" s="14" t="s">
        <v>47</v>
      </c>
      <c r="V952" s="14" t="s">
        <v>47</v>
      </c>
      <c r="W952" s="10" t="s">
        <v>2390</v>
      </c>
      <c r="X952" s="15">
        <v>0.0</v>
      </c>
      <c r="Y952" s="15">
        <v>1.0</v>
      </c>
      <c r="Z952" s="15">
        <v>0.0</v>
      </c>
      <c r="AA952" s="10" t="s">
        <v>103</v>
      </c>
      <c r="AB952" s="10" t="s">
        <v>50</v>
      </c>
      <c r="AC952" s="10" t="s">
        <v>51</v>
      </c>
      <c r="AD952" s="10"/>
      <c r="AE952" s="10"/>
      <c r="AF952" s="8" t="s">
        <v>177</v>
      </c>
      <c r="AG952" s="10"/>
      <c r="AH952" s="16"/>
      <c r="AI952" s="17"/>
      <c r="AJ952" s="44"/>
      <c r="AK952" s="10"/>
    </row>
    <row r="953" ht="15.75" customHeight="1">
      <c r="A953" s="48">
        <v>45998.0</v>
      </c>
      <c r="B953" s="8" t="str">
        <f t="shared" si="1"/>
        <v>06 A 18</v>
      </c>
      <c r="C953" s="9" t="str">
        <f t="shared" si="2"/>
        <v>16:00 a 18:00</v>
      </c>
      <c r="D953" s="10" t="s">
        <v>2270</v>
      </c>
      <c r="E953" s="10" t="s">
        <v>199</v>
      </c>
      <c r="F953" s="8">
        <v>1.0</v>
      </c>
      <c r="G953" s="10" t="s">
        <v>474</v>
      </c>
      <c r="H953" s="43">
        <v>933867.0</v>
      </c>
      <c r="I953" s="10">
        <v>4.6801755E7</v>
      </c>
      <c r="J953" s="10" t="s">
        <v>86</v>
      </c>
      <c r="K953" s="10" t="s">
        <v>43</v>
      </c>
      <c r="L953" s="8" t="s">
        <v>832</v>
      </c>
      <c r="M953" s="8"/>
      <c r="N953" s="10" t="s">
        <v>2391</v>
      </c>
      <c r="O953" s="47" t="s">
        <v>89</v>
      </c>
      <c r="P953" s="14">
        <v>0.666666666666667</v>
      </c>
      <c r="Q953" s="14">
        <v>0.688194444444444</v>
      </c>
      <c r="R953" s="14"/>
      <c r="S953" s="14"/>
      <c r="T953" s="14"/>
      <c r="U953" s="14"/>
      <c r="V953" s="14"/>
      <c r="W953" s="10" t="s">
        <v>2392</v>
      </c>
      <c r="X953" s="15">
        <v>0.0</v>
      </c>
      <c r="Y953" s="15">
        <v>0.0</v>
      </c>
      <c r="Z953" s="15">
        <v>0.0</v>
      </c>
      <c r="AA953" s="10" t="s">
        <v>91</v>
      </c>
      <c r="AB953" s="10" t="s">
        <v>50</v>
      </c>
      <c r="AC953" s="10" t="s">
        <v>51</v>
      </c>
      <c r="AD953" s="10"/>
      <c r="AE953" s="10"/>
      <c r="AF953" s="8" t="s">
        <v>52</v>
      </c>
      <c r="AG953" s="10"/>
      <c r="AH953" s="16" t="s">
        <v>1937</v>
      </c>
      <c r="AI953" s="17"/>
      <c r="AJ953" s="44"/>
      <c r="AK953" s="10"/>
    </row>
    <row r="954" ht="15.75" customHeight="1">
      <c r="A954" s="48">
        <v>45998.0</v>
      </c>
      <c r="B954" s="8" t="str">
        <f t="shared" si="1"/>
        <v>06 A 18</v>
      </c>
      <c r="C954" s="9" t="str">
        <f t="shared" si="2"/>
        <v>16:00 a 18:00</v>
      </c>
      <c r="D954" s="10" t="s">
        <v>2270</v>
      </c>
      <c r="E954" s="10" t="s">
        <v>222</v>
      </c>
      <c r="F954" s="8">
        <v>1.0</v>
      </c>
      <c r="G954" s="10" t="s">
        <v>332</v>
      </c>
      <c r="H954" s="43">
        <v>927040.0</v>
      </c>
      <c r="I954" s="10">
        <v>4.6801777E7</v>
      </c>
      <c r="J954" s="10" t="s">
        <v>42</v>
      </c>
      <c r="K954" s="10" t="s">
        <v>43</v>
      </c>
      <c r="L954" s="8" t="s">
        <v>624</v>
      </c>
      <c r="M954" s="8"/>
      <c r="N954" s="10" t="s">
        <v>2393</v>
      </c>
      <c r="O954" s="47" t="s">
        <v>46</v>
      </c>
      <c r="P954" s="14">
        <v>0.671527777777778</v>
      </c>
      <c r="Q954" s="14"/>
      <c r="R954" s="14"/>
      <c r="S954" s="14">
        <v>0.674305555555556</v>
      </c>
      <c r="T954" s="14"/>
      <c r="U954" s="14"/>
      <c r="V954" s="14"/>
      <c r="W954" s="10" t="s">
        <v>2394</v>
      </c>
      <c r="X954" s="15">
        <v>0.0</v>
      </c>
      <c r="Y954" s="15">
        <v>0.0</v>
      </c>
      <c r="Z954" s="15">
        <v>0.0</v>
      </c>
      <c r="AA954" s="10" t="s">
        <v>131</v>
      </c>
      <c r="AB954" s="10" t="s">
        <v>50</v>
      </c>
      <c r="AC954" s="10" t="s">
        <v>51</v>
      </c>
      <c r="AD954" s="10"/>
      <c r="AE954" s="10"/>
      <c r="AF954" s="8" t="s">
        <v>52</v>
      </c>
      <c r="AG954" s="10"/>
      <c r="AH954" s="16" t="s">
        <v>1933</v>
      </c>
      <c r="AI954" s="17"/>
      <c r="AJ954" s="44"/>
      <c r="AK954" s="10"/>
    </row>
    <row r="955" ht="15.75" customHeight="1">
      <c r="A955" s="48">
        <v>45998.0</v>
      </c>
      <c r="B955" s="8" t="str">
        <f t="shared" si="1"/>
        <v>06 A 18</v>
      </c>
      <c r="C955" s="9" t="str">
        <f t="shared" si="2"/>
        <v>16:00 a 18:00</v>
      </c>
      <c r="D955" s="10" t="s">
        <v>2270</v>
      </c>
      <c r="E955" s="10" t="s">
        <v>179</v>
      </c>
      <c r="F955" s="8">
        <v>1.0</v>
      </c>
      <c r="G955" s="10" t="s">
        <v>845</v>
      </c>
      <c r="H955" s="43">
        <v>930169.0</v>
      </c>
      <c r="I955" s="10">
        <v>4.6801866E7</v>
      </c>
      <c r="J955" s="10" t="s">
        <v>181</v>
      </c>
      <c r="K955" s="10" t="s">
        <v>692</v>
      </c>
      <c r="L955" s="8"/>
      <c r="M955" s="8"/>
      <c r="N955" s="10" t="s">
        <v>1749</v>
      </c>
      <c r="O955" s="47" t="s">
        <v>101</v>
      </c>
      <c r="P955" s="14">
        <v>0.677083333333333</v>
      </c>
      <c r="Q955" s="14">
        <v>0.688194444444444</v>
      </c>
      <c r="R955" s="14">
        <v>0.684027777777778</v>
      </c>
      <c r="S955" s="14"/>
      <c r="T955" s="14"/>
      <c r="U955" s="14"/>
      <c r="V955" s="14"/>
      <c r="W955" s="10" t="s">
        <v>2395</v>
      </c>
      <c r="X955" s="15">
        <v>0.0</v>
      </c>
      <c r="Y955" s="15">
        <v>0.0</v>
      </c>
      <c r="Z955" s="15">
        <v>0.0</v>
      </c>
      <c r="AA955" s="10" t="s">
        <v>216</v>
      </c>
      <c r="AB955" s="10" t="s">
        <v>50</v>
      </c>
      <c r="AC955" s="10" t="s">
        <v>51</v>
      </c>
      <c r="AD955" s="10"/>
      <c r="AE955" s="10"/>
      <c r="AF955" s="8" t="s">
        <v>52</v>
      </c>
      <c r="AG955" s="10"/>
      <c r="AH955" s="16"/>
      <c r="AI955" s="17"/>
      <c r="AJ955" s="44"/>
      <c r="AK955" s="10"/>
    </row>
    <row r="956" ht="15.75" customHeight="1">
      <c r="A956" s="48">
        <v>45998.0</v>
      </c>
      <c r="B956" s="8" t="str">
        <f t="shared" si="1"/>
        <v>06 A 18</v>
      </c>
      <c r="C956" s="9" t="str">
        <f t="shared" si="2"/>
        <v>16:00 a 18:00</v>
      </c>
      <c r="D956" s="10" t="s">
        <v>2270</v>
      </c>
      <c r="E956" s="10" t="s">
        <v>188</v>
      </c>
      <c r="F956" s="8">
        <v>1.0</v>
      </c>
      <c r="G956" s="10" t="s">
        <v>332</v>
      </c>
      <c r="H956" s="43">
        <v>926939.0</v>
      </c>
      <c r="I956" s="10">
        <v>4.6802097E7</v>
      </c>
      <c r="J956" s="10" t="s">
        <v>42</v>
      </c>
      <c r="K956" s="10" t="s">
        <v>43</v>
      </c>
      <c r="L956" s="8" t="s">
        <v>174</v>
      </c>
      <c r="M956" s="8" t="s">
        <v>118</v>
      </c>
      <c r="N956" s="10" t="s">
        <v>2396</v>
      </c>
      <c r="O956" s="47" t="s">
        <v>237</v>
      </c>
      <c r="P956" s="14">
        <v>0.700694444444444</v>
      </c>
      <c r="Q956" s="14">
        <v>0.717361111111111</v>
      </c>
      <c r="R956" s="14">
        <v>0.699305555555556</v>
      </c>
      <c r="S956" s="14">
        <v>0.7</v>
      </c>
      <c r="T956" s="14"/>
      <c r="U956" s="14"/>
      <c r="V956" s="14"/>
      <c r="W956" s="10" t="s">
        <v>2397</v>
      </c>
      <c r="X956" s="15">
        <v>0.0</v>
      </c>
      <c r="Y956" s="15">
        <v>1.0</v>
      </c>
      <c r="Z956" s="15">
        <v>0.0</v>
      </c>
      <c r="AA956" s="10" t="s">
        <v>642</v>
      </c>
      <c r="AB956" s="10" t="s">
        <v>50</v>
      </c>
      <c r="AC956" s="10" t="s">
        <v>51</v>
      </c>
      <c r="AD956" s="10"/>
      <c r="AE956" s="10"/>
      <c r="AF956" s="8" t="s">
        <v>177</v>
      </c>
      <c r="AG956" s="10"/>
      <c r="AH956" s="16"/>
      <c r="AI956" s="17"/>
      <c r="AJ956" s="44"/>
      <c r="AK956" s="10"/>
    </row>
    <row r="957" ht="15.75" customHeight="1">
      <c r="A957" s="48">
        <v>45998.0</v>
      </c>
      <c r="B957" s="8" t="str">
        <f t="shared" si="1"/>
        <v>06 A 18</v>
      </c>
      <c r="C957" s="9" t="str">
        <f t="shared" si="2"/>
        <v>16:00 a 18:00</v>
      </c>
      <c r="D957" s="10" t="s">
        <v>2270</v>
      </c>
      <c r="E957" s="10" t="s">
        <v>222</v>
      </c>
      <c r="F957" s="8">
        <v>1.0</v>
      </c>
      <c r="G957" s="10" t="s">
        <v>383</v>
      </c>
      <c r="H957" s="43">
        <v>926852.0</v>
      </c>
      <c r="I957" s="10">
        <v>4.680212E7</v>
      </c>
      <c r="J957" s="10" t="s">
        <v>42</v>
      </c>
      <c r="K957" s="10" t="s">
        <v>87</v>
      </c>
      <c r="L957" s="8"/>
      <c r="M957" s="8"/>
      <c r="N957" s="10" t="s">
        <v>2398</v>
      </c>
      <c r="O957" s="47" t="s">
        <v>56</v>
      </c>
      <c r="P957" s="14">
        <v>0.706944444444444</v>
      </c>
      <c r="Q957" s="14">
        <v>0.727083333333333</v>
      </c>
      <c r="R957" s="14">
        <v>0.715972222222222</v>
      </c>
      <c r="S957" s="14" t="s">
        <v>47</v>
      </c>
      <c r="T957" s="14" t="s">
        <v>47</v>
      </c>
      <c r="U957" s="14" t="s">
        <v>47</v>
      </c>
      <c r="V957" s="14" t="s">
        <v>47</v>
      </c>
      <c r="W957" s="10" t="s">
        <v>2399</v>
      </c>
      <c r="X957" s="15">
        <v>0.0</v>
      </c>
      <c r="Y957" s="15">
        <v>0.0</v>
      </c>
      <c r="Z957" s="15">
        <v>0.0</v>
      </c>
      <c r="AA957" s="10" t="s">
        <v>58</v>
      </c>
      <c r="AB957" s="10" t="s">
        <v>50</v>
      </c>
      <c r="AC957" s="10" t="s">
        <v>51</v>
      </c>
      <c r="AD957" s="10"/>
      <c r="AE957" s="10"/>
      <c r="AF957" s="8" t="s">
        <v>52</v>
      </c>
      <c r="AG957" s="10"/>
      <c r="AH957" s="16"/>
      <c r="AI957" s="17"/>
      <c r="AJ957" s="44"/>
      <c r="AK957" s="10"/>
    </row>
    <row r="958" ht="15.75" customHeight="1">
      <c r="A958" s="48">
        <v>45998.0</v>
      </c>
      <c r="B958" s="8" t="str">
        <f t="shared" si="1"/>
        <v>06 A 18</v>
      </c>
      <c r="C958" s="9" t="str">
        <f t="shared" si="2"/>
        <v>16:00 a 18:00</v>
      </c>
      <c r="D958" s="10" t="s">
        <v>2270</v>
      </c>
      <c r="E958" s="10" t="s">
        <v>179</v>
      </c>
      <c r="F958" s="8">
        <v>1.0</v>
      </c>
      <c r="G958" s="10" t="s">
        <v>1748</v>
      </c>
      <c r="H958" s="43">
        <v>927083.0</v>
      </c>
      <c r="I958" s="10">
        <v>4.6802458E7</v>
      </c>
      <c r="J958" s="10" t="s">
        <v>181</v>
      </c>
      <c r="K958" s="10" t="s">
        <v>44</v>
      </c>
      <c r="L958" s="8"/>
      <c r="M958" s="8" t="s">
        <v>44</v>
      </c>
      <c r="N958" s="10" t="s">
        <v>2400</v>
      </c>
      <c r="O958" s="47" t="s">
        <v>214</v>
      </c>
      <c r="P958" s="14">
        <v>0.727083333333333</v>
      </c>
      <c r="Q958" s="14">
        <v>0.813888888888889</v>
      </c>
      <c r="R958" s="14">
        <v>0.757638888888889</v>
      </c>
      <c r="S958" s="14" t="s">
        <v>47</v>
      </c>
      <c r="T958" s="14" t="s">
        <v>47</v>
      </c>
      <c r="U958" s="14" t="s">
        <v>47</v>
      </c>
      <c r="V958" s="14" t="s">
        <v>47</v>
      </c>
      <c r="W958" s="10" t="s">
        <v>2401</v>
      </c>
      <c r="X958" s="15">
        <v>0.0</v>
      </c>
      <c r="Y958" s="15">
        <v>2.0</v>
      </c>
      <c r="Z958" s="15">
        <v>0.0</v>
      </c>
      <c r="AA958" s="10" t="s">
        <v>205</v>
      </c>
      <c r="AB958" s="10" t="s">
        <v>50</v>
      </c>
      <c r="AC958" s="10" t="s">
        <v>71</v>
      </c>
      <c r="AD958" s="10"/>
      <c r="AE958" s="10"/>
      <c r="AF958" s="8" t="s">
        <v>73</v>
      </c>
      <c r="AG958" s="10"/>
      <c r="AH958" s="16"/>
      <c r="AI958" s="17"/>
      <c r="AJ958" s="44"/>
      <c r="AK958" s="10"/>
    </row>
    <row r="959" ht="15.75" customHeight="1">
      <c r="A959" s="48">
        <v>45998.0</v>
      </c>
      <c r="B959" s="8" t="str">
        <f t="shared" si="1"/>
        <v>18 A 06</v>
      </c>
      <c r="C959" s="9" t="str">
        <f t="shared" si="2"/>
        <v>18:00 a 20:00</v>
      </c>
      <c r="D959" s="10" t="s">
        <v>1543</v>
      </c>
      <c r="E959" s="10" t="s">
        <v>1556</v>
      </c>
      <c r="F959" s="8">
        <v>4.0</v>
      </c>
      <c r="G959" s="10" t="s">
        <v>380</v>
      </c>
      <c r="H959" s="43">
        <v>926927.0</v>
      </c>
      <c r="I959" s="10">
        <v>4.680276E7</v>
      </c>
      <c r="J959" s="10" t="s">
        <v>42</v>
      </c>
      <c r="K959" s="10" t="s">
        <v>87</v>
      </c>
      <c r="L959" s="8"/>
      <c r="M959" s="8"/>
      <c r="N959" s="10" t="s">
        <v>2402</v>
      </c>
      <c r="O959" s="47" t="s">
        <v>68</v>
      </c>
      <c r="P959" s="14">
        <v>0.754166666666667</v>
      </c>
      <c r="Q959" s="14">
        <v>0.758333333333333</v>
      </c>
      <c r="R959" s="14">
        <v>0.75625</v>
      </c>
      <c r="S959" s="14" t="s">
        <v>47</v>
      </c>
      <c r="T959" s="14" t="s">
        <v>47</v>
      </c>
      <c r="U959" s="14" t="s">
        <v>47</v>
      </c>
      <c r="V959" s="14" t="s">
        <v>47</v>
      </c>
      <c r="W959" s="10" t="s">
        <v>2403</v>
      </c>
      <c r="X959" s="15">
        <v>0.0</v>
      </c>
      <c r="Y959" s="15">
        <v>0.0</v>
      </c>
      <c r="Z959" s="15">
        <v>0.0</v>
      </c>
      <c r="AA959" s="10" t="s">
        <v>70</v>
      </c>
      <c r="AB959" s="10" t="s">
        <v>50</v>
      </c>
      <c r="AC959" s="10" t="s">
        <v>51</v>
      </c>
      <c r="AD959" s="10" t="s">
        <v>59</v>
      </c>
      <c r="AE959" s="10"/>
      <c r="AF959" s="8" t="s">
        <v>52</v>
      </c>
      <c r="AG959" s="10"/>
      <c r="AH959" s="16"/>
      <c r="AI959" s="17"/>
      <c r="AJ959" s="44"/>
      <c r="AK959" s="10"/>
    </row>
    <row r="960" ht="15.75" customHeight="1">
      <c r="A960" s="48">
        <v>45998.0</v>
      </c>
      <c r="B960" s="8" t="str">
        <f t="shared" si="1"/>
        <v>18 A 06</v>
      </c>
      <c r="C960" s="9" t="str">
        <f t="shared" si="2"/>
        <v>18:00 a 20:00</v>
      </c>
      <c r="D960" s="10" t="s">
        <v>1543</v>
      </c>
      <c r="E960" s="10" t="s">
        <v>436</v>
      </c>
      <c r="F960" s="8">
        <v>4.0</v>
      </c>
      <c r="G960" s="10" t="s">
        <v>519</v>
      </c>
      <c r="H960" s="43">
        <v>933088.0</v>
      </c>
      <c r="I960" s="10">
        <v>4.6802842E7</v>
      </c>
      <c r="J960" s="10" t="s">
        <v>86</v>
      </c>
      <c r="K960" s="10" t="s">
        <v>43</v>
      </c>
      <c r="L960" s="8" t="s">
        <v>147</v>
      </c>
      <c r="M960" s="8" t="s">
        <v>244</v>
      </c>
      <c r="N960" s="10" t="s">
        <v>2404</v>
      </c>
      <c r="O960" s="47" t="s">
        <v>203</v>
      </c>
      <c r="P960" s="14">
        <v>0.757638888888889</v>
      </c>
      <c r="Q960" s="14">
        <v>0.847222222222222</v>
      </c>
      <c r="R960" s="14">
        <v>0.757638888888889</v>
      </c>
      <c r="S960" s="14" t="s">
        <v>47</v>
      </c>
      <c r="T960" s="14" t="s">
        <v>47</v>
      </c>
      <c r="U960" s="14" t="s">
        <v>47</v>
      </c>
      <c r="V960" s="14" t="s">
        <v>47</v>
      </c>
      <c r="W960" s="10" t="s">
        <v>2405</v>
      </c>
      <c r="X960" s="15">
        <v>0.0</v>
      </c>
      <c r="Y960" s="15">
        <v>2.0</v>
      </c>
      <c r="Z960" s="15">
        <v>0.0</v>
      </c>
      <c r="AA960" s="10" t="s">
        <v>205</v>
      </c>
      <c r="AB960" s="10" t="s">
        <v>50</v>
      </c>
      <c r="AC960" s="10" t="s">
        <v>330</v>
      </c>
      <c r="AD960" s="10"/>
      <c r="AE960" s="10" t="s">
        <v>1985</v>
      </c>
      <c r="AF960" s="8" t="s">
        <v>440</v>
      </c>
      <c r="AG960" s="10"/>
      <c r="AH960" s="16"/>
      <c r="AI960" s="17"/>
      <c r="AJ960" s="44"/>
      <c r="AK960" s="10"/>
    </row>
    <row r="961" ht="15.75" customHeight="1">
      <c r="A961" s="48">
        <v>45998.0</v>
      </c>
      <c r="B961" s="8" t="str">
        <f t="shared" si="1"/>
        <v>18 A 06</v>
      </c>
      <c r="C961" s="9" t="str">
        <f t="shared" si="2"/>
        <v>18:00 a 20:00</v>
      </c>
      <c r="D961" s="10" t="s">
        <v>1543</v>
      </c>
      <c r="E961" s="10" t="s">
        <v>1556</v>
      </c>
      <c r="F961" s="8">
        <v>4.0</v>
      </c>
      <c r="G961" s="10" t="s">
        <v>570</v>
      </c>
      <c r="H961" s="43"/>
      <c r="I961" s="10">
        <v>4.6802853E7</v>
      </c>
      <c r="J961" s="10" t="s">
        <v>181</v>
      </c>
      <c r="K961" s="10" t="s">
        <v>232</v>
      </c>
      <c r="L961" s="8"/>
      <c r="M961" s="8"/>
      <c r="N961" s="10" t="s">
        <v>1221</v>
      </c>
      <c r="O961" s="47" t="s">
        <v>101</v>
      </c>
      <c r="P961" s="14">
        <v>0.759027777777778</v>
      </c>
      <c r="Q961" s="14">
        <v>0.790277777777778</v>
      </c>
      <c r="R961" s="14">
        <v>0.761805555555556</v>
      </c>
      <c r="S961" s="14" t="s">
        <v>47</v>
      </c>
      <c r="T961" s="14" t="s">
        <v>47</v>
      </c>
      <c r="U961" s="14" t="s">
        <v>47</v>
      </c>
      <c r="V961" s="14" t="s">
        <v>47</v>
      </c>
      <c r="W961" s="10" t="s">
        <v>2406</v>
      </c>
      <c r="X961" s="15">
        <v>0.0</v>
      </c>
      <c r="Y961" s="15">
        <v>0.0</v>
      </c>
      <c r="Z961" s="15">
        <v>0.0</v>
      </c>
      <c r="AA961" s="10" t="s">
        <v>103</v>
      </c>
      <c r="AB961" s="10" t="s">
        <v>50</v>
      </c>
      <c r="AC961" s="10" t="s">
        <v>71</v>
      </c>
      <c r="AD961" s="10"/>
      <c r="AE961" s="10"/>
      <c r="AF961" s="8" t="s">
        <v>52</v>
      </c>
      <c r="AG961" s="10"/>
      <c r="AH961" s="16"/>
      <c r="AI961" s="17"/>
      <c r="AJ961" s="44"/>
      <c r="AK961" s="10"/>
    </row>
    <row r="962" ht="15.75" customHeight="1">
      <c r="A962" s="48">
        <v>45998.0</v>
      </c>
      <c r="B962" s="8" t="str">
        <f t="shared" si="1"/>
        <v>18 A 06</v>
      </c>
      <c r="C962" s="9" t="str">
        <f t="shared" si="2"/>
        <v>18:00 a 20:00</v>
      </c>
      <c r="D962" s="10" t="s">
        <v>1543</v>
      </c>
      <c r="E962" s="10" t="s">
        <v>1556</v>
      </c>
      <c r="F962" s="8">
        <v>4.0</v>
      </c>
      <c r="G962" s="10" t="s">
        <v>845</v>
      </c>
      <c r="H962" s="43">
        <v>926952.0</v>
      </c>
      <c r="I962" s="10">
        <v>4.6802885E7</v>
      </c>
      <c r="J962" s="10" t="s">
        <v>181</v>
      </c>
      <c r="K962" s="10" t="s">
        <v>692</v>
      </c>
      <c r="L962" s="8"/>
      <c r="M962" s="8" t="s">
        <v>693</v>
      </c>
      <c r="N962" s="10" t="s">
        <v>2407</v>
      </c>
      <c r="O962" s="47" t="s">
        <v>214</v>
      </c>
      <c r="P962" s="14">
        <v>0.758333333333333</v>
      </c>
      <c r="Q962" s="14">
        <v>0.790277777777778</v>
      </c>
      <c r="R962" s="14">
        <v>0.767361111111111</v>
      </c>
      <c r="S962" s="14" t="s">
        <v>47</v>
      </c>
      <c r="T962" s="14" t="s">
        <v>47</v>
      </c>
      <c r="U962" s="14" t="s">
        <v>47</v>
      </c>
      <c r="V962" s="14" t="s">
        <v>47</v>
      </c>
      <c r="W962" s="10" t="s">
        <v>2408</v>
      </c>
      <c r="X962" s="15">
        <v>2.0</v>
      </c>
      <c r="Y962" s="15">
        <v>0.0</v>
      </c>
      <c r="Z962" s="15">
        <v>0.0</v>
      </c>
      <c r="AA962" s="10" t="s">
        <v>216</v>
      </c>
      <c r="AB962" s="10" t="s">
        <v>50</v>
      </c>
      <c r="AC962" s="10" t="s">
        <v>71</v>
      </c>
      <c r="AD962" s="10"/>
      <c r="AE962" s="10" t="s">
        <v>2409</v>
      </c>
      <c r="AF962" s="8" t="s">
        <v>73</v>
      </c>
      <c r="AG962" s="10"/>
      <c r="AH962" s="16"/>
      <c r="AI962" s="17"/>
      <c r="AJ962" s="44"/>
      <c r="AK962" s="10"/>
    </row>
    <row r="963" ht="15.75" customHeight="1">
      <c r="A963" s="48">
        <v>45998.0</v>
      </c>
      <c r="B963" s="8" t="str">
        <f t="shared" si="1"/>
        <v>18 A 06</v>
      </c>
      <c r="C963" s="9" t="str">
        <f t="shared" si="2"/>
        <v>18:00 a 20:00</v>
      </c>
      <c r="D963" s="10" t="s">
        <v>1543</v>
      </c>
      <c r="E963" s="10" t="s">
        <v>1556</v>
      </c>
      <c r="F963" s="8">
        <v>4.0</v>
      </c>
      <c r="G963" s="10" t="s">
        <v>537</v>
      </c>
      <c r="H963" s="43">
        <v>926978.0</v>
      </c>
      <c r="I963" s="10">
        <v>4.680298E7</v>
      </c>
      <c r="J963" s="10" t="s">
        <v>42</v>
      </c>
      <c r="K963" s="10" t="s">
        <v>43</v>
      </c>
      <c r="L963" s="8" t="s">
        <v>106</v>
      </c>
      <c r="M963" s="8"/>
      <c r="N963" s="10" t="s">
        <v>2410</v>
      </c>
      <c r="O963" s="47" t="s">
        <v>62</v>
      </c>
      <c r="P963" s="14">
        <v>0.775</v>
      </c>
      <c r="Q963" s="14">
        <v>0.779166666666667</v>
      </c>
      <c r="R963" s="14">
        <v>0.775</v>
      </c>
      <c r="S963" s="14" t="s">
        <v>47</v>
      </c>
      <c r="T963" s="14" t="s">
        <v>47</v>
      </c>
      <c r="U963" s="14" t="s">
        <v>47</v>
      </c>
      <c r="V963" s="14" t="s">
        <v>47</v>
      </c>
      <c r="W963" s="10" t="s">
        <v>2411</v>
      </c>
      <c r="X963" s="15">
        <v>0.0</v>
      </c>
      <c r="Y963" s="15">
        <v>0.0</v>
      </c>
      <c r="Z963" s="15">
        <v>0.0</v>
      </c>
      <c r="AA963" s="10" t="s">
        <v>309</v>
      </c>
      <c r="AB963" s="10" t="s">
        <v>50</v>
      </c>
      <c r="AC963" s="10" t="s">
        <v>51</v>
      </c>
      <c r="AD963" s="10"/>
      <c r="AE963" s="10"/>
      <c r="AF963" s="8" t="s">
        <v>52</v>
      </c>
      <c r="AG963" s="10"/>
      <c r="AH963" s="16"/>
      <c r="AI963" s="17"/>
      <c r="AJ963" s="44"/>
      <c r="AK963" s="10"/>
    </row>
    <row r="964" ht="15.75" customHeight="1">
      <c r="A964" s="48">
        <v>45998.0</v>
      </c>
      <c r="B964" s="8" t="str">
        <f t="shared" si="1"/>
        <v>18 A 06</v>
      </c>
      <c r="C964" s="9" t="str">
        <f t="shared" si="2"/>
        <v>18:00 a 20:00</v>
      </c>
      <c r="D964" s="10" t="s">
        <v>1543</v>
      </c>
      <c r="E964" s="10" t="s">
        <v>450</v>
      </c>
      <c r="F964" s="8">
        <v>4.0</v>
      </c>
      <c r="G964" s="10" t="s">
        <v>442</v>
      </c>
      <c r="H964" s="43">
        <v>933530.0</v>
      </c>
      <c r="I964" s="10">
        <v>4.6803042E7</v>
      </c>
      <c r="J964" s="10" t="s">
        <v>152</v>
      </c>
      <c r="K964" s="10" t="s">
        <v>43</v>
      </c>
      <c r="L964" s="8" t="s">
        <v>512</v>
      </c>
      <c r="M964" s="8" t="s">
        <v>244</v>
      </c>
      <c r="N964" s="10" t="s">
        <v>2412</v>
      </c>
      <c r="O964" s="47" t="s">
        <v>228</v>
      </c>
      <c r="P964" s="14">
        <v>0.776388888888889</v>
      </c>
      <c r="Q964" s="14">
        <v>0.839583333333333</v>
      </c>
      <c r="R964" s="14">
        <v>0.776388888888889</v>
      </c>
      <c r="S964" s="14" t="s">
        <v>47</v>
      </c>
      <c r="T964" s="14" t="s">
        <v>47</v>
      </c>
      <c r="U964" s="14" t="s">
        <v>47</v>
      </c>
      <c r="V964" s="14" t="s">
        <v>47</v>
      </c>
      <c r="W964" s="10" t="s">
        <v>2413</v>
      </c>
      <c r="X964" s="15">
        <v>0.0</v>
      </c>
      <c r="Y964" s="15">
        <v>1.0</v>
      </c>
      <c r="Z964" s="15">
        <v>0.0</v>
      </c>
      <c r="AA964" s="10" t="s">
        <v>515</v>
      </c>
      <c r="AB964" s="10" t="s">
        <v>50</v>
      </c>
      <c r="AC964" s="10" t="s">
        <v>330</v>
      </c>
      <c r="AD964" s="10"/>
      <c r="AE964" s="10" t="s">
        <v>435</v>
      </c>
      <c r="AF964" s="8" t="s">
        <v>177</v>
      </c>
      <c r="AG964" s="10"/>
      <c r="AH964" s="16"/>
      <c r="AI964" s="17" t="s">
        <v>118</v>
      </c>
      <c r="AJ964" s="44"/>
      <c r="AK964" s="10"/>
    </row>
    <row r="965" ht="15.75" customHeight="1">
      <c r="A965" s="48">
        <v>45998.0</v>
      </c>
      <c r="B965" s="8" t="str">
        <f t="shared" si="1"/>
        <v>18 A 06</v>
      </c>
      <c r="C965" s="9" t="str">
        <f t="shared" si="2"/>
        <v>18:00 a 20:00</v>
      </c>
      <c r="D965" s="10" t="s">
        <v>1543</v>
      </c>
      <c r="E965" s="10" t="s">
        <v>436</v>
      </c>
      <c r="F965" s="8">
        <v>4.0</v>
      </c>
      <c r="G965" s="10" t="s">
        <v>1218</v>
      </c>
      <c r="H965" s="43">
        <v>933287.0</v>
      </c>
      <c r="I965" s="10">
        <v>4.6803066E7</v>
      </c>
      <c r="J965" s="10" t="s">
        <v>86</v>
      </c>
      <c r="K965" s="10" t="s">
        <v>692</v>
      </c>
      <c r="L965" s="8"/>
      <c r="M965" s="8" t="s">
        <v>693</v>
      </c>
      <c r="N965" s="10" t="s">
        <v>2414</v>
      </c>
      <c r="O965" s="47" t="s">
        <v>89</v>
      </c>
      <c r="P965" s="14">
        <v>0.779166666666667</v>
      </c>
      <c r="Q965" s="14">
        <v>0.870138888888889</v>
      </c>
      <c r="R965" s="14">
        <v>0.779861111111111</v>
      </c>
      <c r="S965" s="14" t="s">
        <v>47</v>
      </c>
      <c r="T965" s="14" t="s">
        <v>47</v>
      </c>
      <c r="U965" s="14" t="s">
        <v>47</v>
      </c>
      <c r="V965" s="14" t="s">
        <v>47</v>
      </c>
      <c r="W965" s="10" t="s">
        <v>2415</v>
      </c>
      <c r="X965" s="15">
        <v>3.0</v>
      </c>
      <c r="Y965" s="15">
        <v>0.0</v>
      </c>
      <c r="Z965" s="15">
        <v>0.0</v>
      </c>
      <c r="AA965" s="10" t="s">
        <v>91</v>
      </c>
      <c r="AB965" s="10" t="s">
        <v>50</v>
      </c>
      <c r="AC965" s="10" t="s">
        <v>51</v>
      </c>
      <c r="AD965" s="10"/>
      <c r="AE965" s="10" t="s">
        <v>2416</v>
      </c>
      <c r="AF965" s="8" t="s">
        <v>73</v>
      </c>
      <c r="AG965" s="10"/>
      <c r="AH965" s="16" t="s">
        <v>2417</v>
      </c>
      <c r="AI965" s="17"/>
      <c r="AJ965" s="44"/>
      <c r="AK965" s="10"/>
    </row>
    <row r="966" ht="15.75" customHeight="1">
      <c r="A966" s="48">
        <v>45998.0</v>
      </c>
      <c r="B966" s="8" t="str">
        <f t="shared" si="1"/>
        <v>18 A 06</v>
      </c>
      <c r="C966" s="9" t="str">
        <f t="shared" si="2"/>
        <v>18:00 a 20:00</v>
      </c>
      <c r="D966" s="10" t="s">
        <v>1543</v>
      </c>
      <c r="E966" s="10" t="s">
        <v>1556</v>
      </c>
      <c r="F966" s="8">
        <v>4.0</v>
      </c>
      <c r="G966" s="10" t="s">
        <v>489</v>
      </c>
      <c r="H966" s="43">
        <v>927012.0</v>
      </c>
      <c r="I966" s="10">
        <v>4.6803253E7</v>
      </c>
      <c r="J966" s="10" t="s">
        <v>42</v>
      </c>
      <c r="K966" s="10" t="s">
        <v>43</v>
      </c>
      <c r="L966" s="8" t="s">
        <v>75</v>
      </c>
      <c r="M966" s="8"/>
      <c r="N966" s="10" t="s">
        <v>2418</v>
      </c>
      <c r="O966" s="47" t="s">
        <v>2419</v>
      </c>
      <c r="P966" s="14">
        <v>0.795833333333333</v>
      </c>
      <c r="Q966" s="14">
        <v>0.827777777777778</v>
      </c>
      <c r="R966" s="14">
        <v>0.802083333333333</v>
      </c>
      <c r="S966" s="14">
        <v>0.810416666666667</v>
      </c>
      <c r="T966" s="14" t="s">
        <v>47</v>
      </c>
      <c r="U966" s="14" t="s">
        <v>47</v>
      </c>
      <c r="V966" s="14" t="s">
        <v>47</v>
      </c>
      <c r="W966" s="10" t="s">
        <v>2420</v>
      </c>
      <c r="X966" s="15">
        <v>0.0</v>
      </c>
      <c r="Y966" s="15">
        <v>0.0</v>
      </c>
      <c r="Z966" s="15">
        <v>1.0</v>
      </c>
      <c r="AA966" s="10" t="s">
        <v>321</v>
      </c>
      <c r="AB966" s="10" t="s">
        <v>50</v>
      </c>
      <c r="AC966" s="10" t="s">
        <v>51</v>
      </c>
      <c r="AD966" s="10"/>
      <c r="AE966" s="10" t="s">
        <v>511</v>
      </c>
      <c r="AF966" s="8" t="s">
        <v>52</v>
      </c>
      <c r="AG966" s="10"/>
      <c r="AH966" s="16" t="s">
        <v>2421</v>
      </c>
      <c r="AI966" s="17"/>
      <c r="AJ966" s="44"/>
      <c r="AK966" s="10"/>
    </row>
    <row r="967" ht="15.75" customHeight="1">
      <c r="A967" s="48">
        <v>45998.0</v>
      </c>
      <c r="B967" s="8" t="str">
        <f t="shared" si="1"/>
        <v>18 A 06</v>
      </c>
      <c r="C967" s="9" t="str">
        <f t="shared" si="2"/>
        <v>18:00 a 20:00</v>
      </c>
      <c r="D967" s="10" t="s">
        <v>1543</v>
      </c>
      <c r="E967" s="10" t="s">
        <v>450</v>
      </c>
      <c r="F967" s="8">
        <v>4.0</v>
      </c>
      <c r="G967" s="10" t="s">
        <v>335</v>
      </c>
      <c r="H967" s="43">
        <v>933071.0</v>
      </c>
      <c r="I967" s="10">
        <v>4.6803316E7</v>
      </c>
      <c r="J967" s="10" t="s">
        <v>152</v>
      </c>
      <c r="K967" s="10" t="s">
        <v>87</v>
      </c>
      <c r="L967" s="8"/>
      <c r="M967" s="8"/>
      <c r="N967" s="10" t="s">
        <v>2422</v>
      </c>
      <c r="O967" s="47" t="s">
        <v>327</v>
      </c>
      <c r="P967" s="14">
        <v>0.803472222222222</v>
      </c>
      <c r="Q967" s="14">
        <v>0.829166666666667</v>
      </c>
      <c r="R967" s="14">
        <v>0.809722222222222</v>
      </c>
      <c r="S967" s="14">
        <v>0.813194444444444</v>
      </c>
      <c r="T967" s="14" t="s">
        <v>47</v>
      </c>
      <c r="U967" s="14" t="s">
        <v>47</v>
      </c>
      <c r="V967" s="14" t="s">
        <v>47</v>
      </c>
      <c r="W967" s="10" t="s">
        <v>2423</v>
      </c>
      <c r="X967" s="15">
        <v>0.0</v>
      </c>
      <c r="Y967" s="15">
        <v>0.0</v>
      </c>
      <c r="Z967" s="15">
        <v>1.0</v>
      </c>
      <c r="AA967" s="10" t="s">
        <v>329</v>
      </c>
      <c r="AB967" s="10" t="s">
        <v>50</v>
      </c>
      <c r="AC967" s="10" t="s">
        <v>51</v>
      </c>
      <c r="AD967" s="10"/>
      <c r="AE967" s="10"/>
      <c r="AF967" s="8" t="s">
        <v>52</v>
      </c>
      <c r="AG967" s="10"/>
      <c r="AH967" s="16"/>
      <c r="AI967" s="17"/>
      <c r="AJ967" s="44"/>
      <c r="AK967" s="10"/>
    </row>
    <row r="968" ht="15.75" customHeight="1">
      <c r="A968" s="48">
        <v>45998.0</v>
      </c>
      <c r="B968" s="8" t="str">
        <f t="shared" si="1"/>
        <v>18 A 06</v>
      </c>
      <c r="C968" s="9" t="str">
        <f t="shared" si="2"/>
        <v>18:00 a 20:00</v>
      </c>
      <c r="D968" s="10" t="s">
        <v>1543</v>
      </c>
      <c r="E968" s="10" t="s">
        <v>450</v>
      </c>
      <c r="F968" s="8">
        <v>4.0</v>
      </c>
      <c r="G968" s="10" t="s">
        <v>442</v>
      </c>
      <c r="H968" s="43">
        <v>933070.0</v>
      </c>
      <c r="I968" s="10">
        <v>4.6803388E7</v>
      </c>
      <c r="J968" s="10" t="s">
        <v>152</v>
      </c>
      <c r="K968" s="10" t="s">
        <v>581</v>
      </c>
      <c r="L968" s="8"/>
      <c r="M968" s="8"/>
      <c r="N968" s="10" t="s">
        <v>2424</v>
      </c>
      <c r="O968" s="47" t="s">
        <v>277</v>
      </c>
      <c r="P968" s="14">
        <v>0.806944444444444</v>
      </c>
      <c r="Q968" s="14">
        <v>0.825694444444444</v>
      </c>
      <c r="R968" s="14">
        <v>0.807638888888889</v>
      </c>
      <c r="S968" s="14" t="s">
        <v>47</v>
      </c>
      <c r="T968" s="14">
        <v>0.814583333333333</v>
      </c>
      <c r="U968" s="14" t="s">
        <v>47</v>
      </c>
      <c r="V968" s="14" t="s">
        <v>47</v>
      </c>
      <c r="W968" s="10" t="s">
        <v>2425</v>
      </c>
      <c r="X968" s="15">
        <v>0.0</v>
      </c>
      <c r="Y968" s="15">
        <v>0.0</v>
      </c>
      <c r="Z968" s="15">
        <v>0.0</v>
      </c>
      <c r="AA968" s="10" t="s">
        <v>279</v>
      </c>
      <c r="AB968" s="10" t="s">
        <v>50</v>
      </c>
      <c r="AC968" s="10" t="s">
        <v>51</v>
      </c>
      <c r="AD968" s="10"/>
      <c r="AE968" s="10"/>
      <c r="AF968" s="8" t="s">
        <v>52</v>
      </c>
      <c r="AG968" s="10"/>
      <c r="AH968" s="16"/>
      <c r="AI968" s="17"/>
      <c r="AJ968" s="44"/>
      <c r="AK968" s="10"/>
    </row>
    <row r="969" ht="15.75" customHeight="1">
      <c r="A969" s="48">
        <v>45998.0</v>
      </c>
      <c r="B969" s="8" t="str">
        <f t="shared" si="1"/>
        <v>18 A 06</v>
      </c>
      <c r="C969" s="9" t="str">
        <f t="shared" si="2"/>
        <v>18:00 a 20:00</v>
      </c>
      <c r="D969" s="10" t="s">
        <v>1543</v>
      </c>
      <c r="E969" s="10" t="s">
        <v>1559</v>
      </c>
      <c r="F969" s="8">
        <v>4.0</v>
      </c>
      <c r="G969" s="10" t="s">
        <v>408</v>
      </c>
      <c r="H969" s="43">
        <v>927072.0</v>
      </c>
      <c r="I969" s="10">
        <v>4.6803432E7</v>
      </c>
      <c r="J969" s="10" t="s">
        <v>42</v>
      </c>
      <c r="K969" s="10" t="s">
        <v>87</v>
      </c>
      <c r="L969" s="8"/>
      <c r="M969" s="8"/>
      <c r="N969" s="10" t="s">
        <v>2426</v>
      </c>
      <c r="O969" s="47" t="s">
        <v>940</v>
      </c>
      <c r="P969" s="14">
        <v>0.8125</v>
      </c>
      <c r="Q969" s="14">
        <v>0.815972222222222</v>
      </c>
      <c r="R969" s="14">
        <v>0.8125</v>
      </c>
      <c r="S969" s="14" t="s">
        <v>47</v>
      </c>
      <c r="T969" s="14" t="s">
        <v>47</v>
      </c>
      <c r="U969" s="14" t="s">
        <v>47</v>
      </c>
      <c r="V969" s="14" t="s">
        <v>47</v>
      </c>
      <c r="W969" s="10" t="s">
        <v>2427</v>
      </c>
      <c r="X969" s="15">
        <v>0.0</v>
      </c>
      <c r="Y969" s="15">
        <v>0.0</v>
      </c>
      <c r="Z969" s="15">
        <v>0.0</v>
      </c>
      <c r="AA969" s="10" t="s">
        <v>83</v>
      </c>
      <c r="AB969" s="10" t="s">
        <v>50</v>
      </c>
      <c r="AC969" s="10" t="s">
        <v>51</v>
      </c>
      <c r="AD969" s="10" t="s">
        <v>59</v>
      </c>
      <c r="AE969" s="10"/>
      <c r="AF969" s="8" t="s">
        <v>52</v>
      </c>
      <c r="AG969" s="10"/>
      <c r="AH969" s="16"/>
      <c r="AI969" s="17"/>
      <c r="AJ969" s="44"/>
      <c r="AK969" s="10"/>
    </row>
    <row r="970" ht="15.75" customHeight="1">
      <c r="A970" s="48">
        <v>45998.0</v>
      </c>
      <c r="B970" s="8" t="str">
        <f t="shared" si="1"/>
        <v>18 A 06</v>
      </c>
      <c r="C970" s="9" t="str">
        <f t="shared" si="2"/>
        <v>18:00 a 20:00</v>
      </c>
      <c r="D970" s="10" t="s">
        <v>1543</v>
      </c>
      <c r="E970" s="10" t="s">
        <v>1556</v>
      </c>
      <c r="F970" s="8">
        <v>4.0</v>
      </c>
      <c r="G970" s="10" t="s">
        <v>500</v>
      </c>
      <c r="H970" s="43">
        <v>927092.0</v>
      </c>
      <c r="I970" s="10">
        <v>4.6803479E7</v>
      </c>
      <c r="J970" s="10" t="s">
        <v>42</v>
      </c>
      <c r="K970" s="10" t="s">
        <v>43</v>
      </c>
      <c r="L970" s="8" t="s">
        <v>44</v>
      </c>
      <c r="M970" s="8"/>
      <c r="N970" s="10" t="s">
        <v>2428</v>
      </c>
      <c r="O970" s="47" t="s">
        <v>389</v>
      </c>
      <c r="P970" s="14">
        <v>0.815277777777778</v>
      </c>
      <c r="Q970" s="14">
        <v>0.875694444444444</v>
      </c>
      <c r="R970" s="14">
        <v>0.815277777777778</v>
      </c>
      <c r="S970" s="14" t="s">
        <v>47</v>
      </c>
      <c r="T970" s="14" t="s">
        <v>47</v>
      </c>
      <c r="U970" s="14" t="s">
        <v>47</v>
      </c>
      <c r="V970" s="14" t="s">
        <v>47</v>
      </c>
      <c r="W970" s="10" t="s">
        <v>2429</v>
      </c>
      <c r="X970" s="15">
        <v>0.0</v>
      </c>
      <c r="Y970" s="15">
        <v>0.0</v>
      </c>
      <c r="Z970" s="15">
        <v>0.0</v>
      </c>
      <c r="AA970" s="10" t="s">
        <v>391</v>
      </c>
      <c r="AB970" s="10" t="s">
        <v>50</v>
      </c>
      <c r="AC970" s="10" t="s">
        <v>51</v>
      </c>
      <c r="AD970" s="10" t="s">
        <v>59</v>
      </c>
      <c r="AE970" s="10"/>
      <c r="AF970" s="8" t="s">
        <v>52</v>
      </c>
      <c r="AG970" s="10"/>
      <c r="AH970" s="16" t="s">
        <v>1448</v>
      </c>
      <c r="AI970" s="17"/>
      <c r="AJ970" s="44"/>
      <c r="AK970" s="10"/>
    </row>
    <row r="971" ht="15.75" customHeight="1">
      <c r="A971" s="48">
        <v>45998.0</v>
      </c>
      <c r="B971" s="8" t="str">
        <f t="shared" si="1"/>
        <v>18 A 06</v>
      </c>
      <c r="C971" s="9" t="str">
        <f t="shared" si="2"/>
        <v>18:00 a 20:00</v>
      </c>
      <c r="D971" s="10" t="s">
        <v>1543</v>
      </c>
      <c r="E971" s="10" t="s">
        <v>1556</v>
      </c>
      <c r="F971" s="8">
        <v>4.0</v>
      </c>
      <c r="G971" s="10" t="s">
        <v>824</v>
      </c>
      <c r="H971" s="43">
        <v>927080.0</v>
      </c>
      <c r="I971" s="10">
        <v>4.6803508E7</v>
      </c>
      <c r="J971" s="10" t="s">
        <v>42</v>
      </c>
      <c r="K971" s="10" t="s">
        <v>43</v>
      </c>
      <c r="L971" s="8" t="s">
        <v>147</v>
      </c>
      <c r="M971" s="8"/>
      <c r="N971" s="10" t="s">
        <v>2430</v>
      </c>
      <c r="O971" s="47" t="s">
        <v>46</v>
      </c>
      <c r="P971" s="14">
        <v>0.827777777777778</v>
      </c>
      <c r="Q971" s="14">
        <v>0.833333333333333</v>
      </c>
      <c r="R971" s="14">
        <v>0.827777777777778</v>
      </c>
      <c r="S971" s="14" t="s">
        <v>47</v>
      </c>
      <c r="T971" s="14" t="s">
        <v>47</v>
      </c>
      <c r="U971" s="14" t="s">
        <v>47</v>
      </c>
      <c r="V971" s="14" t="s">
        <v>47</v>
      </c>
      <c r="W971" s="10" t="s">
        <v>2431</v>
      </c>
      <c r="X971" s="15">
        <v>0.0</v>
      </c>
      <c r="Y971" s="15">
        <v>0.0</v>
      </c>
      <c r="Z971" s="15">
        <v>0.0</v>
      </c>
      <c r="AA971" s="10" t="s">
        <v>49</v>
      </c>
      <c r="AB971" s="10" t="s">
        <v>50</v>
      </c>
      <c r="AC971" s="10" t="s">
        <v>51</v>
      </c>
      <c r="AD971" s="10" t="s">
        <v>59</v>
      </c>
      <c r="AE971" s="10"/>
      <c r="AF971" s="8" t="s">
        <v>52</v>
      </c>
      <c r="AG971" s="10"/>
      <c r="AH971" s="16"/>
      <c r="AI971" s="17"/>
      <c r="AJ971" s="44"/>
      <c r="AK971" s="10"/>
    </row>
    <row r="972" ht="15.75" customHeight="1">
      <c r="A972" s="48">
        <v>45998.0</v>
      </c>
      <c r="B972" s="8" t="str">
        <f t="shared" si="1"/>
        <v>18 A 06</v>
      </c>
      <c r="C972" s="9" t="str">
        <f t="shared" si="2"/>
        <v>18:00 a 20:00</v>
      </c>
      <c r="D972" s="10" t="s">
        <v>1543</v>
      </c>
      <c r="E972" s="10" t="s">
        <v>1556</v>
      </c>
      <c r="F972" s="8">
        <v>4.0</v>
      </c>
      <c r="G972" s="10" t="s">
        <v>537</v>
      </c>
      <c r="H972" s="43">
        <v>927145.0</v>
      </c>
      <c r="I972" s="10">
        <v>4.680359E7</v>
      </c>
      <c r="J972" s="10" t="s">
        <v>42</v>
      </c>
      <c r="K972" s="10" t="s">
        <v>581</v>
      </c>
      <c r="L972" s="8"/>
      <c r="M972" s="8"/>
      <c r="N972" s="10" t="s">
        <v>2432</v>
      </c>
      <c r="O972" s="47" t="s">
        <v>2018</v>
      </c>
      <c r="P972" s="14">
        <v>0.823611111111111</v>
      </c>
      <c r="Q972" s="14">
        <v>0.847916666666667</v>
      </c>
      <c r="R972" s="14">
        <v>0.825</v>
      </c>
      <c r="S972" s="14" t="s">
        <v>47</v>
      </c>
      <c r="T972" s="14">
        <v>0.829166666666667</v>
      </c>
      <c r="U972" s="14" t="s">
        <v>47</v>
      </c>
      <c r="V972" s="14" t="s">
        <v>47</v>
      </c>
      <c r="W972" s="10" t="s">
        <v>2433</v>
      </c>
      <c r="X972" s="15">
        <v>0.0</v>
      </c>
      <c r="Y972" s="15">
        <v>0.0</v>
      </c>
      <c r="Z972" s="15">
        <v>0.0</v>
      </c>
      <c r="AA972" s="10" t="s">
        <v>714</v>
      </c>
      <c r="AB972" s="10" t="s">
        <v>50</v>
      </c>
      <c r="AC972" s="10" t="s">
        <v>51</v>
      </c>
      <c r="AD972" s="10"/>
      <c r="AE972" s="10"/>
      <c r="AF972" s="8" t="s">
        <v>52</v>
      </c>
      <c r="AG972" s="10"/>
      <c r="AH972" s="16"/>
      <c r="AI972" s="17"/>
      <c r="AJ972" s="44"/>
      <c r="AK972" s="10"/>
    </row>
    <row r="973" ht="15.75" customHeight="1">
      <c r="A973" s="48">
        <v>45998.0</v>
      </c>
      <c r="B973" s="8" t="str">
        <f t="shared" si="1"/>
        <v>18 A 06</v>
      </c>
      <c r="C973" s="9" t="str">
        <f t="shared" si="2"/>
        <v>20:00 a 22:00</v>
      </c>
      <c r="D973" s="10" t="s">
        <v>1543</v>
      </c>
      <c r="E973" s="10" t="s">
        <v>1559</v>
      </c>
      <c r="F973" s="8">
        <v>4.0</v>
      </c>
      <c r="G973" s="10" t="s">
        <v>881</v>
      </c>
      <c r="H973" s="43">
        <v>927062.0</v>
      </c>
      <c r="I973" s="10">
        <v>4.6803742E7</v>
      </c>
      <c r="J973" s="10" t="s">
        <v>42</v>
      </c>
      <c r="K973" s="10" t="s">
        <v>43</v>
      </c>
      <c r="L973" s="8" t="s">
        <v>44</v>
      </c>
      <c r="M973" s="8"/>
      <c r="N973" s="10" t="s">
        <v>2434</v>
      </c>
      <c r="O973" s="47" t="s">
        <v>123</v>
      </c>
      <c r="P973" s="14">
        <v>0.839583333333333</v>
      </c>
      <c r="Q973" s="14">
        <v>0.847916666666667</v>
      </c>
      <c r="R973" s="14">
        <v>0.840972222222222</v>
      </c>
      <c r="S973" s="14" t="s">
        <v>47</v>
      </c>
      <c r="T973" s="14" t="s">
        <v>47</v>
      </c>
      <c r="U973" s="14" t="s">
        <v>47</v>
      </c>
      <c r="V973" s="14" t="s">
        <v>47</v>
      </c>
      <c r="W973" s="10" t="s">
        <v>2435</v>
      </c>
      <c r="X973" s="15">
        <v>0.0</v>
      </c>
      <c r="Y973" s="15">
        <v>0.0</v>
      </c>
      <c r="Z973" s="15">
        <v>0.0</v>
      </c>
      <c r="AA973" s="10" t="s">
        <v>64</v>
      </c>
      <c r="AB973" s="10" t="s">
        <v>50</v>
      </c>
      <c r="AC973" s="10" t="s">
        <v>51</v>
      </c>
      <c r="AD973" s="10" t="s">
        <v>59</v>
      </c>
      <c r="AE973" s="10"/>
      <c r="AF973" s="8" t="s">
        <v>52</v>
      </c>
      <c r="AG973" s="10"/>
      <c r="AH973" s="16"/>
      <c r="AI973" s="17"/>
      <c r="AJ973" s="44"/>
      <c r="AK973" s="10"/>
    </row>
    <row r="974" ht="15.75" customHeight="1">
      <c r="A974" s="48">
        <v>45998.0</v>
      </c>
      <c r="B974" s="8" t="str">
        <f t="shared" si="1"/>
        <v>18 A 06</v>
      </c>
      <c r="C974" s="9" t="str">
        <f t="shared" si="2"/>
        <v>20:00 a 22:00</v>
      </c>
      <c r="D974" s="10" t="s">
        <v>1543</v>
      </c>
      <c r="E974" s="10" t="s">
        <v>1559</v>
      </c>
      <c r="F974" s="8">
        <v>4.0</v>
      </c>
      <c r="G974" s="10" t="s">
        <v>402</v>
      </c>
      <c r="H974" s="43">
        <v>927557.0</v>
      </c>
      <c r="I974" s="10">
        <v>4.680376E7</v>
      </c>
      <c r="J974" s="10" t="s">
        <v>181</v>
      </c>
      <c r="K974" s="10" t="s">
        <v>44</v>
      </c>
      <c r="L974" s="8"/>
      <c r="M974" s="8" t="s">
        <v>44</v>
      </c>
      <c r="N974" s="10" t="s">
        <v>2436</v>
      </c>
      <c r="O974" s="47" t="s">
        <v>101</v>
      </c>
      <c r="P974" s="14">
        <v>0.838194444444444</v>
      </c>
      <c r="Q974" s="14">
        <v>0.950694444444444</v>
      </c>
      <c r="R974" s="14">
        <v>0.845138888888889</v>
      </c>
      <c r="S974" s="14" t="s">
        <v>47</v>
      </c>
      <c r="T974" s="14" t="s">
        <v>47</v>
      </c>
      <c r="U974" s="14" t="s">
        <v>47</v>
      </c>
      <c r="V974" s="14" t="s">
        <v>47</v>
      </c>
      <c r="W974" s="10" t="s">
        <v>2437</v>
      </c>
      <c r="X974" s="15">
        <v>0.0</v>
      </c>
      <c r="Y974" s="15">
        <v>3.0</v>
      </c>
      <c r="Z974" s="15">
        <v>0.0</v>
      </c>
      <c r="AA974" s="10" t="s">
        <v>216</v>
      </c>
      <c r="AB974" s="10" t="s">
        <v>50</v>
      </c>
      <c r="AC974" s="10" t="s">
        <v>71</v>
      </c>
      <c r="AD974" s="10"/>
      <c r="AE974" s="10" t="s">
        <v>2438</v>
      </c>
      <c r="AF974" s="8" t="s">
        <v>73</v>
      </c>
      <c r="AG974" s="10"/>
      <c r="AH974" s="16"/>
      <c r="AI974" s="17"/>
      <c r="AJ974" s="44"/>
      <c r="AK974" s="10"/>
    </row>
    <row r="975" ht="15.75" customHeight="1">
      <c r="A975" s="48">
        <v>45998.0</v>
      </c>
      <c r="B975" s="8" t="str">
        <f t="shared" si="1"/>
        <v>18 A 06</v>
      </c>
      <c r="C975" s="9" t="str">
        <f t="shared" si="2"/>
        <v>20:00 a 22:00</v>
      </c>
      <c r="D975" s="10" t="s">
        <v>1543</v>
      </c>
      <c r="E975" s="10" t="s">
        <v>1559</v>
      </c>
      <c r="F975" s="8">
        <v>4.0</v>
      </c>
      <c r="G975" s="10" t="s">
        <v>349</v>
      </c>
      <c r="H975" s="43">
        <v>927162.0</v>
      </c>
      <c r="I975" s="10">
        <v>4.6803789E7</v>
      </c>
      <c r="J975" s="10" t="s">
        <v>42</v>
      </c>
      <c r="K975" s="10" t="s">
        <v>174</v>
      </c>
      <c r="L975" s="8"/>
      <c r="M975" s="8"/>
      <c r="N975" s="10" t="s">
        <v>2439</v>
      </c>
      <c r="O975" s="47" t="s">
        <v>191</v>
      </c>
      <c r="P975" s="14">
        <v>0.845138888888889</v>
      </c>
      <c r="Q975" s="14">
        <v>0.895833333333333</v>
      </c>
      <c r="R975" s="14">
        <v>0.846527777777778</v>
      </c>
      <c r="S975" s="14">
        <v>0.849305555555556</v>
      </c>
      <c r="T975" s="14" t="s">
        <v>47</v>
      </c>
      <c r="U975" s="14" t="s">
        <v>47</v>
      </c>
      <c r="V975" s="14" t="s">
        <v>47</v>
      </c>
      <c r="W975" s="10" t="s">
        <v>2440</v>
      </c>
      <c r="X975" s="15">
        <v>0.0</v>
      </c>
      <c r="Y975" s="15">
        <v>0.0</v>
      </c>
      <c r="Z975" s="15">
        <v>0.0</v>
      </c>
      <c r="AA975" s="10" t="s">
        <v>193</v>
      </c>
      <c r="AB975" s="10" t="s">
        <v>50</v>
      </c>
      <c r="AC975" s="10" t="s">
        <v>51</v>
      </c>
      <c r="AD975" s="10"/>
      <c r="AE975" s="10"/>
      <c r="AF975" s="8" t="s">
        <v>52</v>
      </c>
      <c r="AG975" s="10"/>
      <c r="AH975" s="16"/>
      <c r="AI975" s="17"/>
      <c r="AJ975" s="44"/>
      <c r="AK975" s="10"/>
    </row>
    <row r="976" ht="15.75" customHeight="1">
      <c r="A976" s="48">
        <v>45998.0</v>
      </c>
      <c r="B976" s="8" t="str">
        <f t="shared" si="1"/>
        <v>18 A 06</v>
      </c>
      <c r="C976" s="9" t="str">
        <f t="shared" si="2"/>
        <v>20:00 a 22:00</v>
      </c>
      <c r="D976" s="10" t="s">
        <v>1543</v>
      </c>
      <c r="E976" s="10" t="s">
        <v>436</v>
      </c>
      <c r="F976" s="8">
        <v>4.0</v>
      </c>
      <c r="G976" s="10" t="s">
        <v>474</v>
      </c>
      <c r="H976" s="43">
        <v>933086.0</v>
      </c>
      <c r="I976" s="10">
        <v>4.6803804E7</v>
      </c>
      <c r="J976" s="10" t="s">
        <v>86</v>
      </c>
      <c r="K976" s="10" t="s">
        <v>43</v>
      </c>
      <c r="L976" s="8" t="s">
        <v>44</v>
      </c>
      <c r="M976" s="8"/>
      <c r="N976" s="10" t="s">
        <v>2441</v>
      </c>
      <c r="O976" s="47" t="s">
        <v>476</v>
      </c>
      <c r="P976" s="14">
        <v>0.844444444444444</v>
      </c>
      <c r="Q976" s="14">
        <v>0.899305555555556</v>
      </c>
      <c r="R976" s="14">
        <v>0.848611111111111</v>
      </c>
      <c r="S976" s="14"/>
      <c r="T976" s="14"/>
      <c r="U976" s="14"/>
      <c r="V976" s="14"/>
      <c r="W976" s="10" t="s">
        <v>2442</v>
      </c>
      <c r="X976" s="15">
        <v>0.0</v>
      </c>
      <c r="Y976" s="15">
        <v>0.0</v>
      </c>
      <c r="Z976" s="15">
        <v>0.0</v>
      </c>
      <c r="AA976" s="10" t="s">
        <v>478</v>
      </c>
      <c r="AB976" s="10" t="s">
        <v>50</v>
      </c>
      <c r="AC976" s="10" t="s">
        <v>51</v>
      </c>
      <c r="AD976" s="10"/>
      <c r="AE976" s="10"/>
      <c r="AF976" s="8" t="s">
        <v>52</v>
      </c>
      <c r="AG976" s="10"/>
      <c r="AH976" s="16"/>
      <c r="AI976" s="17"/>
      <c r="AJ976" s="44"/>
      <c r="AK976" s="10"/>
    </row>
    <row r="977" ht="15.75" customHeight="1">
      <c r="A977" s="48">
        <v>45998.0</v>
      </c>
      <c r="B977" s="8" t="str">
        <f t="shared" si="1"/>
        <v>18 A 06</v>
      </c>
      <c r="C977" s="9" t="str">
        <f t="shared" si="2"/>
        <v>20:00 a 22:00</v>
      </c>
      <c r="D977" s="10" t="s">
        <v>1543</v>
      </c>
      <c r="E977" s="10" t="s">
        <v>436</v>
      </c>
      <c r="F977" s="8">
        <v>4.0</v>
      </c>
      <c r="G977" s="10" t="s">
        <v>519</v>
      </c>
      <c r="H977" s="43">
        <v>933272.0</v>
      </c>
      <c r="I977" s="10">
        <v>4.6803944E7</v>
      </c>
      <c r="J977" s="10" t="s">
        <v>86</v>
      </c>
      <c r="K977" s="10" t="s">
        <v>43</v>
      </c>
      <c r="L977" s="8" t="s">
        <v>285</v>
      </c>
      <c r="M977" s="8"/>
      <c r="N977" s="10" t="s">
        <v>2020</v>
      </c>
      <c r="O977" s="47" t="s">
        <v>203</v>
      </c>
      <c r="P977" s="14">
        <v>0.859722222222222</v>
      </c>
      <c r="Q977" s="14">
        <v>0.878472222222222</v>
      </c>
      <c r="R977" s="14">
        <v>0.859722222222222</v>
      </c>
      <c r="S977" s="14">
        <v>0.865277777777778</v>
      </c>
      <c r="T977" s="14"/>
      <c r="U977" s="14"/>
      <c r="V977" s="14"/>
      <c r="W977" s="10" t="s">
        <v>2443</v>
      </c>
      <c r="X977" s="15">
        <v>0.0</v>
      </c>
      <c r="Y977" s="15">
        <v>0.0</v>
      </c>
      <c r="Z977" s="15">
        <v>0.0</v>
      </c>
      <c r="AA977" s="10" t="s">
        <v>205</v>
      </c>
      <c r="AB977" s="10" t="s">
        <v>50</v>
      </c>
      <c r="AC977" s="10" t="s">
        <v>51</v>
      </c>
      <c r="AD977" s="10"/>
      <c r="AE977" s="10"/>
      <c r="AF977" s="8" t="s">
        <v>52</v>
      </c>
      <c r="AG977" s="10"/>
      <c r="AH977" s="16"/>
      <c r="AI977" s="17"/>
      <c r="AJ977" s="44"/>
      <c r="AK977" s="10"/>
    </row>
    <row r="978" ht="15.75" customHeight="1">
      <c r="A978" s="48">
        <v>45998.0</v>
      </c>
      <c r="B978" s="8" t="str">
        <f t="shared" si="1"/>
        <v>18 A 06</v>
      </c>
      <c r="C978" s="9" t="str">
        <f t="shared" si="2"/>
        <v>20:00 a 22:00</v>
      </c>
      <c r="D978" s="10" t="s">
        <v>1543</v>
      </c>
      <c r="E978" s="10" t="s">
        <v>450</v>
      </c>
      <c r="F978" s="8">
        <v>4.0</v>
      </c>
      <c r="G978" s="10" t="s">
        <v>442</v>
      </c>
      <c r="H978" s="43">
        <v>933321.0</v>
      </c>
      <c r="I978" s="10">
        <v>4.6804005E7</v>
      </c>
      <c r="J978" s="10" t="s">
        <v>152</v>
      </c>
      <c r="K978" s="10" t="s">
        <v>44</v>
      </c>
      <c r="L978" s="8"/>
      <c r="M978" s="8"/>
      <c r="N978" s="10" t="s">
        <v>2444</v>
      </c>
      <c r="O978" s="47" t="s">
        <v>327</v>
      </c>
      <c r="P978" s="14">
        <v>0.868055555555555</v>
      </c>
      <c r="Q978" s="14">
        <v>0.886805555555556</v>
      </c>
      <c r="R978" s="14">
        <v>0.874305555555556</v>
      </c>
      <c r="S978" s="14" t="s">
        <v>47</v>
      </c>
      <c r="T978" s="14" t="s">
        <v>47</v>
      </c>
      <c r="U978" s="14" t="s">
        <v>47</v>
      </c>
      <c r="V978" s="14" t="s">
        <v>47</v>
      </c>
      <c r="W978" s="10" t="s">
        <v>2445</v>
      </c>
      <c r="X978" s="15">
        <v>0.0</v>
      </c>
      <c r="Y978" s="15">
        <v>0.0</v>
      </c>
      <c r="Z978" s="15">
        <v>0.0</v>
      </c>
      <c r="AA978" s="10" t="s">
        <v>329</v>
      </c>
      <c r="AB978" s="10" t="s">
        <v>50</v>
      </c>
      <c r="AC978" s="10" t="s">
        <v>51</v>
      </c>
      <c r="AD978" s="10"/>
      <c r="AE978" s="10"/>
      <c r="AF978" s="8" t="s">
        <v>52</v>
      </c>
      <c r="AG978" s="10"/>
      <c r="AH978" s="16"/>
      <c r="AI978" s="17"/>
      <c r="AJ978" s="44"/>
      <c r="AK978" s="10"/>
    </row>
    <row r="979" ht="15.75" customHeight="1">
      <c r="A979" s="48">
        <v>45998.0</v>
      </c>
      <c r="B979" s="8" t="str">
        <f t="shared" si="1"/>
        <v>18 A 06</v>
      </c>
      <c r="C979" s="9" t="str">
        <f t="shared" si="2"/>
        <v>20:00 a 22:00</v>
      </c>
      <c r="D979" s="10" t="s">
        <v>1543</v>
      </c>
      <c r="E979" s="10" t="s">
        <v>1556</v>
      </c>
      <c r="F979" s="8">
        <v>4.0</v>
      </c>
      <c r="G979" s="10" t="s">
        <v>383</v>
      </c>
      <c r="H979" s="43">
        <v>927090.0</v>
      </c>
      <c r="I979" s="10">
        <v>4.6804172E7</v>
      </c>
      <c r="J979" s="10" t="s">
        <v>42</v>
      </c>
      <c r="K979" s="10" t="s">
        <v>87</v>
      </c>
      <c r="L979" s="8"/>
      <c r="M979" s="8"/>
      <c r="N979" s="10" t="s">
        <v>2446</v>
      </c>
      <c r="O979" s="47" t="s">
        <v>56</v>
      </c>
      <c r="P979" s="14">
        <v>0.88125</v>
      </c>
      <c r="Q979" s="14">
        <v>0.890277777777778</v>
      </c>
      <c r="R979" s="14">
        <v>0.882638888888889</v>
      </c>
      <c r="S979" s="14" t="s">
        <v>47</v>
      </c>
      <c r="T979" s="14" t="s">
        <v>47</v>
      </c>
      <c r="U979" s="14" t="s">
        <v>47</v>
      </c>
      <c r="V979" s="14" t="s">
        <v>47</v>
      </c>
      <c r="W979" s="10" t="s">
        <v>2447</v>
      </c>
      <c r="X979" s="15">
        <v>0.0</v>
      </c>
      <c r="Y979" s="15">
        <v>0.0</v>
      </c>
      <c r="Z979" s="15">
        <v>0.0</v>
      </c>
      <c r="AA979" s="10" t="s">
        <v>58</v>
      </c>
      <c r="AB979" s="10" t="s">
        <v>50</v>
      </c>
      <c r="AC979" s="10" t="s">
        <v>51</v>
      </c>
      <c r="AD979" s="10" t="s">
        <v>59</v>
      </c>
      <c r="AE979" s="10"/>
      <c r="AF979" s="8" t="s">
        <v>52</v>
      </c>
      <c r="AG979" s="10"/>
      <c r="AH979" s="16"/>
      <c r="AI979" s="17"/>
      <c r="AJ979" s="44"/>
      <c r="AK979" s="10"/>
    </row>
    <row r="980" ht="15.75" customHeight="1">
      <c r="A980" s="48">
        <v>45998.0</v>
      </c>
      <c r="B980" s="8" t="str">
        <f t="shared" si="1"/>
        <v>18 A 06</v>
      </c>
      <c r="C980" s="9" t="str">
        <f t="shared" si="2"/>
        <v>20:00 a 22:00</v>
      </c>
      <c r="D980" s="10" t="s">
        <v>1543</v>
      </c>
      <c r="E980" s="10" t="s">
        <v>450</v>
      </c>
      <c r="F980" s="8">
        <v>4.0</v>
      </c>
      <c r="G980" s="10" t="s">
        <v>415</v>
      </c>
      <c r="H980" s="43">
        <v>933069.0</v>
      </c>
      <c r="I980" s="10">
        <v>4.6804174E7</v>
      </c>
      <c r="J980" s="10" t="s">
        <v>152</v>
      </c>
      <c r="K980" s="10" t="s">
        <v>44</v>
      </c>
      <c r="L980" s="8"/>
      <c r="M980" s="8"/>
      <c r="N980" s="10" t="s">
        <v>2448</v>
      </c>
      <c r="O980" s="47" t="s">
        <v>313</v>
      </c>
      <c r="P980" s="14">
        <v>0.88125</v>
      </c>
      <c r="Q980" s="14">
        <v>0.9875</v>
      </c>
      <c r="R980" s="14">
        <v>0.88125</v>
      </c>
      <c r="S980" s="14" t="s">
        <v>47</v>
      </c>
      <c r="T980" s="14" t="s">
        <v>47</v>
      </c>
      <c r="U980" s="14" t="s">
        <v>47</v>
      </c>
      <c r="V980" s="14" t="s">
        <v>47</v>
      </c>
      <c r="W980" s="10" t="s">
        <v>2449</v>
      </c>
      <c r="X980" s="15">
        <v>0.0</v>
      </c>
      <c r="Y980" s="15">
        <v>0.0</v>
      </c>
      <c r="Z980" s="15">
        <v>0.0</v>
      </c>
      <c r="AA980" s="10" t="s">
        <v>549</v>
      </c>
      <c r="AB980" s="10" t="s">
        <v>50</v>
      </c>
      <c r="AC980" s="10" t="s">
        <v>71</v>
      </c>
      <c r="AD980" s="10"/>
      <c r="AE980" s="10"/>
      <c r="AF980" s="8" t="s">
        <v>52</v>
      </c>
      <c r="AG980" s="10"/>
      <c r="AH980" s="16"/>
      <c r="AI980" s="17"/>
      <c r="AJ980" s="44"/>
      <c r="AK980" s="10"/>
    </row>
    <row r="981" ht="15.75" customHeight="1">
      <c r="A981" s="48">
        <v>45998.0</v>
      </c>
      <c r="B981" s="8" t="str">
        <f t="shared" si="1"/>
        <v>18 A 06</v>
      </c>
      <c r="C981" s="9" t="str">
        <f t="shared" si="2"/>
        <v>22:00 a 00:00</v>
      </c>
      <c r="D981" s="10" t="s">
        <v>1543</v>
      </c>
      <c r="E981" s="10" t="s">
        <v>1556</v>
      </c>
      <c r="F981" s="8">
        <v>4.0</v>
      </c>
      <c r="G981" s="10" t="s">
        <v>74</v>
      </c>
      <c r="H981" s="43">
        <v>927246.0</v>
      </c>
      <c r="I981" s="10">
        <v>4.6804245E7</v>
      </c>
      <c r="J981" s="10" t="s">
        <v>42</v>
      </c>
      <c r="K981" s="10" t="s">
        <v>43</v>
      </c>
      <c r="L981" s="8" t="s">
        <v>106</v>
      </c>
      <c r="M981" s="8" t="s">
        <v>635</v>
      </c>
      <c r="N981" s="10" t="s">
        <v>2028</v>
      </c>
      <c r="O981" s="47" t="s">
        <v>68</v>
      </c>
      <c r="P981" s="14">
        <v>0.918055555555556</v>
      </c>
      <c r="Q981" s="14">
        <v>0.967361111111111</v>
      </c>
      <c r="R981" s="14">
        <v>0.918055555555556</v>
      </c>
      <c r="S981" s="14" t="s">
        <v>47</v>
      </c>
      <c r="T981" s="14" t="s">
        <v>47</v>
      </c>
      <c r="U981" s="14" t="s">
        <v>47</v>
      </c>
      <c r="V981" s="14" t="s">
        <v>47</v>
      </c>
      <c r="W981" s="10" t="s">
        <v>2450</v>
      </c>
      <c r="X981" s="15">
        <v>1.0</v>
      </c>
      <c r="Y981" s="15">
        <v>0.0</v>
      </c>
      <c r="Z981" s="15">
        <v>0.0</v>
      </c>
      <c r="AA981" s="10" t="s">
        <v>70</v>
      </c>
      <c r="AB981" s="10" t="s">
        <v>50</v>
      </c>
      <c r="AC981" s="10" t="s">
        <v>51</v>
      </c>
      <c r="AD981" s="10" t="s">
        <v>59</v>
      </c>
      <c r="AE981" s="10" t="s">
        <v>435</v>
      </c>
      <c r="AF981" s="8" t="s">
        <v>177</v>
      </c>
      <c r="AG981" s="10"/>
      <c r="AH981" s="16" t="s">
        <v>2451</v>
      </c>
      <c r="AI981" s="17"/>
      <c r="AJ981" s="44"/>
      <c r="AK981" s="10"/>
    </row>
    <row r="982" ht="15.75" customHeight="1">
      <c r="A982" s="48">
        <v>45998.0</v>
      </c>
      <c r="B982" s="8" t="str">
        <f t="shared" si="1"/>
        <v>18 A 06</v>
      </c>
      <c r="C982" s="9" t="str">
        <f t="shared" si="2"/>
        <v>20:00 a 22:00</v>
      </c>
      <c r="D982" s="10" t="s">
        <v>1543</v>
      </c>
      <c r="E982" s="10" t="s">
        <v>1556</v>
      </c>
      <c r="F982" s="8">
        <v>4.0</v>
      </c>
      <c r="G982" s="10" t="s">
        <v>383</v>
      </c>
      <c r="H982" s="43">
        <v>927148.0</v>
      </c>
      <c r="I982" s="10">
        <v>4.6804334E7</v>
      </c>
      <c r="J982" s="10" t="s">
        <v>42</v>
      </c>
      <c r="K982" s="10" t="s">
        <v>1399</v>
      </c>
      <c r="L982" s="8"/>
      <c r="M982" s="8"/>
      <c r="N982" s="10" t="s">
        <v>2452</v>
      </c>
      <c r="O982" s="47" t="s">
        <v>2419</v>
      </c>
      <c r="P982" s="14">
        <v>0.892361111111111</v>
      </c>
      <c r="Q982" s="14">
        <v>0.895833333333333</v>
      </c>
      <c r="R982" s="14"/>
      <c r="S982" s="14" t="s">
        <v>47</v>
      </c>
      <c r="T982" s="14" t="s">
        <v>47</v>
      </c>
      <c r="U982" s="14" t="s">
        <v>47</v>
      </c>
      <c r="V982" s="14" t="s">
        <v>47</v>
      </c>
      <c r="W982" s="10" t="s">
        <v>2453</v>
      </c>
      <c r="X982" s="15">
        <v>0.0</v>
      </c>
      <c r="Y982" s="15">
        <v>0.0</v>
      </c>
      <c r="Z982" s="15">
        <v>0.0</v>
      </c>
      <c r="AA982" s="10" t="s">
        <v>121</v>
      </c>
      <c r="AB982" s="10" t="s">
        <v>50</v>
      </c>
      <c r="AC982" s="10" t="s">
        <v>51</v>
      </c>
      <c r="AD982" s="10" t="s">
        <v>59</v>
      </c>
      <c r="AE982" s="10"/>
      <c r="AF982" s="8" t="s">
        <v>52</v>
      </c>
      <c r="AG982" s="10"/>
      <c r="AH982" s="16" t="s">
        <v>2454</v>
      </c>
      <c r="AI982" s="17"/>
      <c r="AJ982" s="44"/>
      <c r="AK982" s="10"/>
    </row>
    <row r="983" ht="15.75" customHeight="1">
      <c r="A983" s="48">
        <v>45998.0</v>
      </c>
      <c r="B983" s="8" t="str">
        <f t="shared" si="1"/>
        <v>18 A 06</v>
      </c>
      <c r="C983" s="9" t="str">
        <f t="shared" si="2"/>
        <v>20:00 a 22:00</v>
      </c>
      <c r="D983" s="10" t="s">
        <v>1543</v>
      </c>
      <c r="E983" s="10" t="s">
        <v>436</v>
      </c>
      <c r="F983" s="8">
        <v>4.0</v>
      </c>
      <c r="G983" s="10" t="s">
        <v>519</v>
      </c>
      <c r="H983" s="43">
        <v>933260.0</v>
      </c>
      <c r="I983" s="10">
        <v>4.6804428E7</v>
      </c>
      <c r="J983" s="10" t="s">
        <v>86</v>
      </c>
      <c r="K983" s="10" t="s">
        <v>43</v>
      </c>
      <c r="L983" s="8" t="s">
        <v>44</v>
      </c>
      <c r="M983" s="8" t="s">
        <v>44</v>
      </c>
      <c r="N983" s="10" t="s">
        <v>2455</v>
      </c>
      <c r="O983" s="47" t="s">
        <v>203</v>
      </c>
      <c r="P983" s="14">
        <v>0.900694444444444</v>
      </c>
      <c r="Q983" s="14">
        <v>0.974305555555556</v>
      </c>
      <c r="R983" s="14">
        <v>0.909722222222222</v>
      </c>
      <c r="S983" s="14" t="s">
        <v>47</v>
      </c>
      <c r="T983" s="14" t="s">
        <v>47</v>
      </c>
      <c r="U983" s="14" t="s">
        <v>47</v>
      </c>
      <c r="V983" s="14" t="s">
        <v>47</v>
      </c>
      <c r="W983" s="10" t="s">
        <v>2456</v>
      </c>
      <c r="X983" s="15">
        <v>0.0</v>
      </c>
      <c r="Y983" s="15">
        <v>1.0</v>
      </c>
      <c r="Z983" s="15">
        <v>0.0</v>
      </c>
      <c r="AA983" s="10" t="s">
        <v>205</v>
      </c>
      <c r="AB983" s="10" t="s">
        <v>50</v>
      </c>
      <c r="AC983" s="10" t="s">
        <v>51</v>
      </c>
      <c r="AD983" s="10"/>
      <c r="AE983" s="10" t="s">
        <v>457</v>
      </c>
      <c r="AF983" s="8" t="s">
        <v>177</v>
      </c>
      <c r="AG983" s="10" t="s">
        <v>440</v>
      </c>
      <c r="AH983" s="16" t="s">
        <v>2457</v>
      </c>
      <c r="AI983" s="17"/>
      <c r="AJ983" s="44"/>
      <c r="AK983" s="10"/>
    </row>
    <row r="984" ht="15.75" customHeight="1">
      <c r="A984" s="48">
        <v>45998.0</v>
      </c>
      <c r="B984" s="8" t="str">
        <f t="shared" si="1"/>
        <v>18 A 06</v>
      </c>
      <c r="C984" s="9" t="str">
        <f t="shared" si="2"/>
        <v>20:00 a 22:00</v>
      </c>
      <c r="D984" s="10" t="s">
        <v>1543</v>
      </c>
      <c r="E984" s="10" t="s">
        <v>436</v>
      </c>
      <c r="F984" s="8">
        <v>4.0</v>
      </c>
      <c r="G984" s="10" t="s">
        <v>614</v>
      </c>
      <c r="H984" s="43">
        <v>933266.0</v>
      </c>
      <c r="I984" s="10">
        <v>4.680446E7</v>
      </c>
      <c r="J984" s="10" t="s">
        <v>86</v>
      </c>
      <c r="K984" s="10" t="s">
        <v>43</v>
      </c>
      <c r="L984" s="8" t="s">
        <v>174</v>
      </c>
      <c r="M984" s="8" t="s">
        <v>118</v>
      </c>
      <c r="N984" s="10" t="s">
        <v>2458</v>
      </c>
      <c r="O984" s="47" t="s">
        <v>253</v>
      </c>
      <c r="P984" s="14">
        <v>0.911111111111111</v>
      </c>
      <c r="Q984" s="14">
        <v>0.971527777777778</v>
      </c>
      <c r="R984" s="14">
        <v>0.915277777777778</v>
      </c>
      <c r="S984" s="14">
        <v>0.916666666666667</v>
      </c>
      <c r="T984" s="14"/>
      <c r="U984" s="14"/>
      <c r="V984" s="14"/>
      <c r="W984" s="10" t="s">
        <v>2459</v>
      </c>
      <c r="X984" s="15">
        <v>0.0</v>
      </c>
      <c r="Y984" s="15">
        <v>1.0</v>
      </c>
      <c r="Z984" s="15">
        <v>0.0</v>
      </c>
      <c r="AA984" s="10" t="s">
        <v>255</v>
      </c>
      <c r="AB984" s="10" t="s">
        <v>50</v>
      </c>
      <c r="AC984" s="10" t="s">
        <v>51</v>
      </c>
      <c r="AD984" s="10"/>
      <c r="AE984" s="10" t="s">
        <v>435</v>
      </c>
      <c r="AF984" s="8" t="s">
        <v>177</v>
      </c>
      <c r="AG984" s="10"/>
      <c r="AH984" s="16"/>
      <c r="AI984" s="17"/>
      <c r="AJ984" s="44"/>
      <c r="AK984" s="10"/>
    </row>
    <row r="985" ht="15.75" customHeight="1">
      <c r="A985" s="48">
        <v>45998.0</v>
      </c>
      <c r="B985" s="8" t="str">
        <f t="shared" si="1"/>
        <v>18 A 06</v>
      </c>
      <c r="C985" s="9" t="str">
        <f t="shared" si="2"/>
        <v>22:00 a 00:00</v>
      </c>
      <c r="D985" s="10" t="s">
        <v>1543</v>
      </c>
      <c r="E985" s="10" t="s">
        <v>1556</v>
      </c>
      <c r="F985" s="8">
        <v>4.0</v>
      </c>
      <c r="G985" s="10" t="s">
        <v>1182</v>
      </c>
      <c r="H985" s="43"/>
      <c r="I985" s="10">
        <v>4.6804488E7</v>
      </c>
      <c r="J985" s="10" t="s">
        <v>42</v>
      </c>
      <c r="K985" s="10" t="s">
        <v>43</v>
      </c>
      <c r="L985" s="8" t="s">
        <v>44</v>
      </c>
      <c r="M985" s="8"/>
      <c r="N985" s="10" t="s">
        <v>2460</v>
      </c>
      <c r="O985" s="47" t="s">
        <v>108</v>
      </c>
      <c r="P985" s="14">
        <v>0.916666666666667</v>
      </c>
      <c r="Q985" s="14">
        <v>0.918055555555556</v>
      </c>
      <c r="R985" s="14">
        <v>0.930555555555556</v>
      </c>
      <c r="S985" s="14" t="s">
        <v>47</v>
      </c>
      <c r="T985" s="14" t="s">
        <v>47</v>
      </c>
      <c r="U985" s="14" t="s">
        <v>47</v>
      </c>
      <c r="V985" s="14" t="s">
        <v>47</v>
      </c>
      <c r="W985" s="10" t="s">
        <v>2461</v>
      </c>
      <c r="X985" s="15">
        <v>0.0</v>
      </c>
      <c r="Y985" s="15">
        <v>0.0</v>
      </c>
      <c r="Z985" s="15">
        <v>0.0</v>
      </c>
      <c r="AA985" s="10" t="s">
        <v>309</v>
      </c>
      <c r="AB985" s="10" t="s">
        <v>50</v>
      </c>
      <c r="AC985" s="10" t="s">
        <v>51</v>
      </c>
      <c r="AD985" s="10" t="s">
        <v>59</v>
      </c>
      <c r="AE985" s="10"/>
      <c r="AF985" s="8" t="s">
        <v>52</v>
      </c>
      <c r="AG985" s="10"/>
      <c r="AH985" s="16" t="s">
        <v>2457</v>
      </c>
      <c r="AI985" s="17"/>
      <c r="AJ985" s="44"/>
      <c r="AK985" s="10"/>
    </row>
    <row r="986" ht="15.75" customHeight="1">
      <c r="A986" s="48">
        <v>45998.0</v>
      </c>
      <c r="B986" s="8" t="str">
        <f t="shared" si="1"/>
        <v>18 A 06</v>
      </c>
      <c r="C986" s="9" t="str">
        <f t="shared" si="2"/>
        <v>22:00 a 00:00</v>
      </c>
      <c r="D986" s="10" t="s">
        <v>1543</v>
      </c>
      <c r="E986" s="10" t="s">
        <v>1556</v>
      </c>
      <c r="F986" s="8">
        <v>4.0</v>
      </c>
      <c r="G986" s="10" t="s">
        <v>1599</v>
      </c>
      <c r="H986" s="43">
        <v>933529.0</v>
      </c>
      <c r="I986" s="10">
        <v>4.6804624E7</v>
      </c>
      <c r="J986" s="10" t="s">
        <v>42</v>
      </c>
      <c r="K986" s="10" t="s">
        <v>43</v>
      </c>
      <c r="L986" s="8" t="s">
        <v>106</v>
      </c>
      <c r="M986" s="8"/>
      <c r="N986" s="10" t="s">
        <v>2462</v>
      </c>
      <c r="O986" s="47" t="s">
        <v>46</v>
      </c>
      <c r="P986" s="14">
        <v>0.927777777777778</v>
      </c>
      <c r="Q986" s="14">
        <v>0.946527777777778</v>
      </c>
      <c r="R986" s="14">
        <v>0.927777777777778</v>
      </c>
      <c r="S986" s="14" t="s">
        <v>47</v>
      </c>
      <c r="T986" s="14" t="s">
        <v>47</v>
      </c>
      <c r="U986" s="14" t="s">
        <v>47</v>
      </c>
      <c r="V986" s="14" t="s">
        <v>47</v>
      </c>
      <c r="W986" s="10" t="s">
        <v>2463</v>
      </c>
      <c r="X986" s="15">
        <v>0.0</v>
      </c>
      <c r="Y986" s="15">
        <v>0.0</v>
      </c>
      <c r="Z986" s="15">
        <v>0.0</v>
      </c>
      <c r="AA986" s="10" t="s">
        <v>131</v>
      </c>
      <c r="AB986" s="10" t="s">
        <v>50</v>
      </c>
      <c r="AC986" s="10" t="s">
        <v>71</v>
      </c>
      <c r="AD986" s="10" t="s">
        <v>59</v>
      </c>
      <c r="AE986" s="10"/>
      <c r="AF986" s="8" t="s">
        <v>52</v>
      </c>
      <c r="AG986" s="10"/>
      <c r="AH986" s="16"/>
      <c r="AI986" s="17"/>
      <c r="AJ986" s="44"/>
      <c r="AK986" s="10"/>
    </row>
    <row r="987" ht="15.75" customHeight="1">
      <c r="A987" s="48">
        <v>45998.0</v>
      </c>
      <c r="B987" s="8" t="str">
        <f t="shared" si="1"/>
        <v>18 A 06</v>
      </c>
      <c r="C987" s="9" t="str">
        <f t="shared" si="2"/>
        <v>22:00 a 00:00</v>
      </c>
      <c r="D987" s="10" t="s">
        <v>1543</v>
      </c>
      <c r="E987" s="10" t="s">
        <v>1556</v>
      </c>
      <c r="F987" s="8">
        <v>4.0</v>
      </c>
      <c r="G987" s="10" t="s">
        <v>1013</v>
      </c>
      <c r="H987" s="43">
        <v>927374.0</v>
      </c>
      <c r="I987" s="10">
        <v>4.6804683E7</v>
      </c>
      <c r="J987" s="10" t="s">
        <v>42</v>
      </c>
      <c r="K987" s="10" t="s">
        <v>87</v>
      </c>
      <c r="L987" s="8"/>
      <c r="M987" s="8"/>
      <c r="N987" s="10" t="s">
        <v>2464</v>
      </c>
      <c r="O987" s="47" t="s">
        <v>62</v>
      </c>
      <c r="P987" s="14">
        <v>0.932638888888889</v>
      </c>
      <c r="Q987" s="14">
        <v>0.9375</v>
      </c>
      <c r="R987" s="14">
        <v>0.941666666666667</v>
      </c>
      <c r="S987" s="14"/>
      <c r="T987" s="14"/>
      <c r="U987" s="14"/>
      <c r="V987" s="14"/>
      <c r="W987" s="10" t="s">
        <v>2465</v>
      </c>
      <c r="X987" s="15">
        <v>0.0</v>
      </c>
      <c r="Y987" s="15">
        <v>0.0</v>
      </c>
      <c r="Z987" s="15">
        <v>0.0</v>
      </c>
      <c r="AA987" s="10" t="s">
        <v>309</v>
      </c>
      <c r="AB987" s="10" t="s">
        <v>50</v>
      </c>
      <c r="AC987" s="10" t="s">
        <v>51</v>
      </c>
      <c r="AD987" s="10"/>
      <c r="AE987" s="10"/>
      <c r="AF987" s="8" t="s">
        <v>52</v>
      </c>
      <c r="AG987" s="10"/>
      <c r="AH987" s="16" t="s">
        <v>1448</v>
      </c>
      <c r="AI987" s="17"/>
      <c r="AJ987" s="44"/>
      <c r="AK987" s="10"/>
    </row>
    <row r="988" ht="15.75" customHeight="1">
      <c r="A988" s="48">
        <v>45998.0</v>
      </c>
      <c r="B988" s="8" t="str">
        <f t="shared" si="1"/>
        <v>18 A 06</v>
      </c>
      <c r="C988" s="9" t="str">
        <f t="shared" si="2"/>
        <v>22:00 a 00:00</v>
      </c>
      <c r="D988" s="10" t="s">
        <v>1543</v>
      </c>
      <c r="E988" s="10" t="s">
        <v>1556</v>
      </c>
      <c r="F988" s="8">
        <v>4.0</v>
      </c>
      <c r="G988" s="10" t="s">
        <v>53</v>
      </c>
      <c r="H988" s="43">
        <v>927541.0</v>
      </c>
      <c r="I988" s="10">
        <v>4.6804724E7</v>
      </c>
      <c r="J988" s="10" t="s">
        <v>42</v>
      </c>
      <c r="K988" s="10" t="s">
        <v>43</v>
      </c>
      <c r="L988" s="8" t="s">
        <v>44</v>
      </c>
      <c r="M988" s="8"/>
      <c r="N988" s="10" t="s">
        <v>2466</v>
      </c>
      <c r="O988" s="47" t="s">
        <v>68</v>
      </c>
      <c r="P988" s="14">
        <v>0.920138888888889</v>
      </c>
      <c r="Q988" s="14">
        <v>0.961805555555556</v>
      </c>
      <c r="R988" s="14">
        <v>0.942361111111111</v>
      </c>
      <c r="S988" s="14" t="s">
        <v>47</v>
      </c>
      <c r="T988" s="14" t="s">
        <v>47</v>
      </c>
      <c r="U988" s="14" t="s">
        <v>47</v>
      </c>
      <c r="V988" s="14" t="s">
        <v>47</v>
      </c>
      <c r="W988" s="10" t="s">
        <v>2467</v>
      </c>
      <c r="X988" s="15">
        <v>0.0</v>
      </c>
      <c r="Y988" s="15">
        <v>0.0</v>
      </c>
      <c r="Z988" s="15">
        <v>0.0</v>
      </c>
      <c r="AA988" s="10" t="s">
        <v>70</v>
      </c>
      <c r="AB988" s="10" t="s">
        <v>50</v>
      </c>
      <c r="AC988" s="10" t="s">
        <v>51</v>
      </c>
      <c r="AD988" s="10" t="s">
        <v>59</v>
      </c>
      <c r="AE988" s="10"/>
      <c r="AF988" s="8" t="s">
        <v>52</v>
      </c>
      <c r="AG988" s="10"/>
      <c r="AH988" s="16"/>
      <c r="AI988" s="17"/>
      <c r="AJ988" s="44"/>
      <c r="AK988" s="10"/>
    </row>
    <row r="989" ht="15.75" customHeight="1">
      <c r="A989" s="48">
        <v>45998.0</v>
      </c>
      <c r="B989" s="8" t="str">
        <f t="shared" si="1"/>
        <v>18 A 06</v>
      </c>
      <c r="C989" s="9" t="str">
        <f t="shared" si="2"/>
        <v>22:00 a 00:00</v>
      </c>
      <c r="D989" s="10" t="s">
        <v>1543</v>
      </c>
      <c r="E989" s="10" t="s">
        <v>1556</v>
      </c>
      <c r="F989" s="8">
        <v>4.0</v>
      </c>
      <c r="G989" s="10" t="s">
        <v>984</v>
      </c>
      <c r="H989" s="43">
        <v>927372.0</v>
      </c>
      <c r="I989" s="10">
        <v>4.6804765E7</v>
      </c>
      <c r="J989" s="10" t="s">
        <v>42</v>
      </c>
      <c r="K989" s="10" t="s">
        <v>43</v>
      </c>
      <c r="L989" s="8" t="s">
        <v>147</v>
      </c>
      <c r="M989" s="8" t="s">
        <v>244</v>
      </c>
      <c r="N989" s="10" t="s">
        <v>2468</v>
      </c>
      <c r="O989" s="47" t="s">
        <v>272</v>
      </c>
      <c r="P989" s="14">
        <v>0.95</v>
      </c>
      <c r="Q989" s="14">
        <v>0.0534722222222222</v>
      </c>
      <c r="R989" s="14">
        <v>0.95</v>
      </c>
      <c r="S989" s="14" t="s">
        <v>47</v>
      </c>
      <c r="T989" s="14" t="s">
        <v>47</v>
      </c>
      <c r="U989" s="14" t="s">
        <v>47</v>
      </c>
      <c r="V989" s="14" t="s">
        <v>47</v>
      </c>
      <c r="W989" s="10" t="s">
        <v>2469</v>
      </c>
      <c r="X989" s="15">
        <v>0.0</v>
      </c>
      <c r="Y989" s="15">
        <v>1.0</v>
      </c>
      <c r="Z989" s="15">
        <v>0.0</v>
      </c>
      <c r="AA989" s="10" t="s">
        <v>274</v>
      </c>
      <c r="AB989" s="10" t="s">
        <v>50</v>
      </c>
      <c r="AC989" s="10" t="s">
        <v>51</v>
      </c>
      <c r="AD989" s="10" t="s">
        <v>59</v>
      </c>
      <c r="AE989" s="10"/>
      <c r="AF989" s="8" t="s">
        <v>177</v>
      </c>
      <c r="AG989" s="10"/>
      <c r="AH989" s="16"/>
      <c r="AI989" s="17"/>
      <c r="AJ989" s="44"/>
      <c r="AK989" s="10"/>
    </row>
    <row r="990" ht="15.75" customHeight="1">
      <c r="A990" s="48">
        <v>45998.0</v>
      </c>
      <c r="B990" s="8" t="str">
        <f t="shared" si="1"/>
        <v>18 A 06</v>
      </c>
      <c r="C990" s="9" t="str">
        <f t="shared" si="2"/>
        <v>22:00 a 00:00</v>
      </c>
      <c r="D990" s="10" t="s">
        <v>1543</v>
      </c>
      <c r="E990" s="10" t="s">
        <v>450</v>
      </c>
      <c r="F990" s="8">
        <v>4.0</v>
      </c>
      <c r="G990" s="10" t="s">
        <v>542</v>
      </c>
      <c r="H990" s="43">
        <v>933259.0</v>
      </c>
      <c r="I990" s="10">
        <v>4.6804829E7</v>
      </c>
      <c r="J990" s="10" t="s">
        <v>152</v>
      </c>
      <c r="K990" s="10" t="s">
        <v>43</v>
      </c>
      <c r="L990" s="8" t="s">
        <v>174</v>
      </c>
      <c r="M990" s="8"/>
      <c r="N990" s="10" t="s">
        <v>2470</v>
      </c>
      <c r="O990" s="47" t="s">
        <v>228</v>
      </c>
      <c r="P990" s="14">
        <v>0.969444444444444</v>
      </c>
      <c r="Q990" s="14">
        <v>0.0381944444444444</v>
      </c>
      <c r="R990" s="14">
        <v>0.969444444444444</v>
      </c>
      <c r="S990" s="14">
        <v>0.969444444444444</v>
      </c>
      <c r="T990" s="14" t="s">
        <v>47</v>
      </c>
      <c r="U990" s="14" t="s">
        <v>47</v>
      </c>
      <c r="V990" s="14" t="s">
        <v>47</v>
      </c>
      <c r="W990" s="10" t="s">
        <v>2471</v>
      </c>
      <c r="X990" s="15">
        <v>0.0</v>
      </c>
      <c r="Y990" s="15">
        <v>0.0</v>
      </c>
      <c r="Z990" s="15">
        <v>0.0</v>
      </c>
      <c r="AA990" s="10" t="s">
        <v>515</v>
      </c>
      <c r="AB990" s="10" t="s">
        <v>50</v>
      </c>
      <c r="AC990" s="10" t="s">
        <v>51</v>
      </c>
      <c r="AD990" s="10"/>
      <c r="AE990" s="10"/>
      <c r="AF990" s="8" t="s">
        <v>52</v>
      </c>
      <c r="AG990" s="10"/>
      <c r="AH990" s="16"/>
      <c r="AI990" s="17"/>
      <c r="AJ990" s="44"/>
      <c r="AK990" s="10"/>
    </row>
    <row r="991" ht="15.75" customHeight="1">
      <c r="A991" s="48">
        <v>45998.0</v>
      </c>
      <c r="B991" s="8" t="str">
        <f t="shared" si="1"/>
        <v>18 A 06</v>
      </c>
      <c r="C991" s="9" t="str">
        <f t="shared" si="2"/>
        <v>22:00 a 00:00</v>
      </c>
      <c r="D991" s="10" t="s">
        <v>1543</v>
      </c>
      <c r="E991" s="10" t="s">
        <v>1556</v>
      </c>
      <c r="F991" s="8">
        <v>4.0</v>
      </c>
      <c r="G991" s="10" t="s">
        <v>79</v>
      </c>
      <c r="H991" s="43">
        <v>927375.0</v>
      </c>
      <c r="I991" s="10">
        <v>4.680494E7</v>
      </c>
      <c r="J991" s="10" t="s">
        <v>42</v>
      </c>
      <c r="K991" s="10" t="s">
        <v>43</v>
      </c>
      <c r="L991" s="8" t="s">
        <v>44</v>
      </c>
      <c r="M991" s="8"/>
      <c r="N991" s="10" t="s">
        <v>126</v>
      </c>
      <c r="O991" s="47" t="s">
        <v>56</v>
      </c>
      <c r="P991" s="14">
        <v>0.95625</v>
      </c>
      <c r="Q991" s="14">
        <v>0.979166666666667</v>
      </c>
      <c r="R991" s="14">
        <v>0.961111111111111</v>
      </c>
      <c r="S991" s="14" t="s">
        <v>47</v>
      </c>
      <c r="T991" s="14" t="s">
        <v>47</v>
      </c>
      <c r="U991" s="14" t="s">
        <v>47</v>
      </c>
      <c r="V991" s="14" t="s">
        <v>47</v>
      </c>
      <c r="W991" s="10" t="s">
        <v>2472</v>
      </c>
      <c r="X991" s="15">
        <v>0.0</v>
      </c>
      <c r="Y991" s="15">
        <v>0.0</v>
      </c>
      <c r="Z991" s="15">
        <v>0.0</v>
      </c>
      <c r="AA991" s="10" t="s">
        <v>58</v>
      </c>
      <c r="AB991" s="10" t="s">
        <v>50</v>
      </c>
      <c r="AC991" s="10" t="s">
        <v>51</v>
      </c>
      <c r="AD991" s="10"/>
      <c r="AE991" s="10"/>
      <c r="AF991" s="8" t="s">
        <v>52</v>
      </c>
      <c r="AG991" s="10"/>
      <c r="AH991" s="16"/>
      <c r="AI991" s="17"/>
      <c r="AJ991" s="44"/>
      <c r="AK991" s="10"/>
    </row>
    <row r="992" ht="15.75" customHeight="1">
      <c r="A992" s="48">
        <v>45998.0</v>
      </c>
      <c r="B992" s="8" t="str">
        <f t="shared" si="1"/>
        <v>18 A 06</v>
      </c>
      <c r="C992" s="9" t="str">
        <f t="shared" si="2"/>
        <v>22:00 a 00:00</v>
      </c>
      <c r="D992" s="10" t="s">
        <v>1543</v>
      </c>
      <c r="E992" s="10" t="s">
        <v>1556</v>
      </c>
      <c r="F992" s="8">
        <v>4.0</v>
      </c>
      <c r="G992" s="10" t="s">
        <v>570</v>
      </c>
      <c r="H992" s="43">
        <v>927547.0</v>
      </c>
      <c r="I992" s="10">
        <v>4.6805115E7</v>
      </c>
      <c r="J992" s="10" t="s">
        <v>181</v>
      </c>
      <c r="K992" s="10" t="s">
        <v>43</v>
      </c>
      <c r="L992" s="8" t="s">
        <v>44</v>
      </c>
      <c r="M992" s="8"/>
      <c r="N992" s="10" t="s">
        <v>230</v>
      </c>
      <c r="O992" s="47" t="s">
        <v>101</v>
      </c>
      <c r="P992" s="14">
        <v>0.980555555555556</v>
      </c>
      <c r="Q992" s="14">
        <v>0.999305555555556</v>
      </c>
      <c r="R992" s="14">
        <v>0.980555555555556</v>
      </c>
      <c r="S992" s="14" t="s">
        <v>47</v>
      </c>
      <c r="T992" s="14" t="s">
        <v>47</v>
      </c>
      <c r="U992" s="14" t="s">
        <v>47</v>
      </c>
      <c r="V992" s="14" t="s">
        <v>47</v>
      </c>
      <c r="W992" s="10" t="s">
        <v>2473</v>
      </c>
      <c r="X992" s="15">
        <v>0.0</v>
      </c>
      <c r="Y992" s="15">
        <v>0.0</v>
      </c>
      <c r="Z992" s="15">
        <v>0.0</v>
      </c>
      <c r="AA992" s="10" t="s">
        <v>2474</v>
      </c>
      <c r="AB992" s="10" t="s">
        <v>50</v>
      </c>
      <c r="AC992" s="10" t="s">
        <v>51</v>
      </c>
      <c r="AD992" s="10"/>
      <c r="AE992" s="10"/>
      <c r="AF992" s="8" t="s">
        <v>52</v>
      </c>
      <c r="AG992" s="10"/>
      <c r="AH992" s="16"/>
      <c r="AI992" s="17"/>
      <c r="AJ992" s="44"/>
      <c r="AK992" s="10"/>
    </row>
    <row r="993" ht="15.75" customHeight="1">
      <c r="A993" s="48">
        <v>45998.0</v>
      </c>
      <c r="B993" s="8" t="str">
        <f t="shared" si="1"/>
        <v>18 A 06</v>
      </c>
      <c r="C993" s="9" t="str">
        <f t="shared" si="2"/>
        <v>22:00 a 00:00</v>
      </c>
      <c r="D993" s="10" t="s">
        <v>1543</v>
      </c>
      <c r="E993" s="10" t="s">
        <v>436</v>
      </c>
      <c r="F993" s="8">
        <v>4.0</v>
      </c>
      <c r="G993" s="10" t="s">
        <v>163</v>
      </c>
      <c r="H993" s="43"/>
      <c r="I993" s="10">
        <v>4.6805122E7</v>
      </c>
      <c r="J993" s="10" t="s">
        <v>86</v>
      </c>
      <c r="K993" s="10" t="s">
        <v>43</v>
      </c>
      <c r="L993" s="8" t="s">
        <v>147</v>
      </c>
      <c r="M993" s="8" t="s">
        <v>118</v>
      </c>
      <c r="N993" s="10" t="s">
        <v>2475</v>
      </c>
      <c r="O993" s="47" t="s">
        <v>1155</v>
      </c>
      <c r="P993" s="14">
        <v>0.975694444444445</v>
      </c>
      <c r="Q993" s="14">
        <v>0.140277777777778</v>
      </c>
      <c r="R993" s="14">
        <v>0.975694444444444</v>
      </c>
      <c r="S993" s="14" t="s">
        <v>47</v>
      </c>
      <c r="T993" s="14" t="s">
        <v>47</v>
      </c>
      <c r="U993" s="14" t="s">
        <v>47</v>
      </c>
      <c r="V993" s="14" t="s">
        <v>47</v>
      </c>
      <c r="W993" s="10" t="s">
        <v>2476</v>
      </c>
      <c r="X993" s="15">
        <v>0.0</v>
      </c>
      <c r="Y993" s="15">
        <v>2.0</v>
      </c>
      <c r="Z993" s="15">
        <v>0.0</v>
      </c>
      <c r="AA993" s="10" t="s">
        <v>255</v>
      </c>
      <c r="AB993" s="10" t="s">
        <v>50</v>
      </c>
      <c r="AC993" s="10" t="s">
        <v>330</v>
      </c>
      <c r="AD993" s="10"/>
      <c r="AE993" s="10" t="s">
        <v>439</v>
      </c>
      <c r="AF993" s="8" t="s">
        <v>177</v>
      </c>
      <c r="AG993" s="10"/>
      <c r="AH993" s="16"/>
      <c r="AI993" s="17"/>
      <c r="AJ993" s="44"/>
      <c r="AK993" s="10"/>
    </row>
    <row r="994" ht="15.75" customHeight="1">
      <c r="A994" s="48">
        <v>45998.0</v>
      </c>
      <c r="B994" s="8" t="str">
        <f t="shared" si="1"/>
        <v>18 A 06</v>
      </c>
      <c r="C994" s="9" t="str">
        <f t="shared" si="2"/>
        <v>22:00 a 00:00</v>
      </c>
      <c r="D994" s="10" t="s">
        <v>1543</v>
      </c>
      <c r="E994" s="10" t="s">
        <v>1556</v>
      </c>
      <c r="F994" s="8">
        <v>4.0</v>
      </c>
      <c r="G994" s="10" t="s">
        <v>60</v>
      </c>
      <c r="H994" s="43">
        <v>927249.0</v>
      </c>
      <c r="I994" s="10">
        <v>4.6805131E7</v>
      </c>
      <c r="J994" s="10" t="s">
        <v>42</v>
      </c>
      <c r="K994" s="10" t="s">
        <v>43</v>
      </c>
      <c r="L994" s="8" t="s">
        <v>1377</v>
      </c>
      <c r="M994" s="8"/>
      <c r="N994" s="10" t="s">
        <v>2477</v>
      </c>
      <c r="O994" s="47" t="s">
        <v>1914</v>
      </c>
      <c r="P994" s="14">
        <v>0.985416666666667</v>
      </c>
      <c r="Q994" s="14">
        <v>0.9875</v>
      </c>
      <c r="R994" s="14"/>
      <c r="S994" s="14" t="s">
        <v>47</v>
      </c>
      <c r="T994" s="14" t="s">
        <v>47</v>
      </c>
      <c r="U994" s="14" t="s">
        <v>47</v>
      </c>
      <c r="V994" s="14" t="s">
        <v>47</v>
      </c>
      <c r="W994" s="10" t="s">
        <v>2478</v>
      </c>
      <c r="X994" s="15">
        <v>0.0</v>
      </c>
      <c r="Y994" s="15">
        <v>0.0</v>
      </c>
      <c r="Z994" s="15">
        <v>0.0</v>
      </c>
      <c r="AA994" s="10" t="s">
        <v>1916</v>
      </c>
      <c r="AB994" s="10" t="s">
        <v>50</v>
      </c>
      <c r="AC994" s="10" t="s">
        <v>51</v>
      </c>
      <c r="AD994" s="10"/>
      <c r="AE994" s="10"/>
      <c r="AF994" s="8" t="s">
        <v>52</v>
      </c>
      <c r="AG994" s="10"/>
      <c r="AH994" s="16" t="s">
        <v>2479</v>
      </c>
      <c r="AI994" s="17"/>
      <c r="AJ994" s="44"/>
      <c r="AK994" s="10"/>
    </row>
    <row r="995" ht="15.75" customHeight="1">
      <c r="A995" s="48">
        <v>45998.0</v>
      </c>
      <c r="B995" s="8" t="str">
        <f t="shared" si="1"/>
        <v>18 A 06</v>
      </c>
      <c r="C995" s="9" t="str">
        <f t="shared" si="2"/>
        <v>22:00 a 00:00</v>
      </c>
      <c r="D995" s="10" t="s">
        <v>1543</v>
      </c>
      <c r="E995" s="10" t="s">
        <v>1559</v>
      </c>
      <c r="F995" s="8">
        <v>4.0</v>
      </c>
      <c r="G995" s="10" t="s">
        <v>555</v>
      </c>
      <c r="H995" s="43">
        <v>927440.0</v>
      </c>
      <c r="I995" s="10">
        <v>4.6805132E7</v>
      </c>
      <c r="J995" s="10" t="s">
        <v>42</v>
      </c>
      <c r="K995" s="10" t="s">
        <v>43</v>
      </c>
      <c r="L995" s="8" t="s">
        <v>44</v>
      </c>
      <c r="M995" s="8"/>
      <c r="N995" s="10" t="s">
        <v>2480</v>
      </c>
      <c r="O995" s="47" t="s">
        <v>68</v>
      </c>
      <c r="P995" s="14">
        <v>0.975694444444445</v>
      </c>
      <c r="Q995" s="14">
        <v>0.995138888888889</v>
      </c>
      <c r="R995" s="14">
        <v>0.979166666666667</v>
      </c>
      <c r="S995" s="14" t="s">
        <v>47</v>
      </c>
      <c r="T995" s="14" t="s">
        <v>47</v>
      </c>
      <c r="U995" s="14" t="s">
        <v>47</v>
      </c>
      <c r="V995" s="14" t="s">
        <v>47</v>
      </c>
      <c r="W995" s="10" t="s">
        <v>2481</v>
      </c>
      <c r="X995" s="15">
        <v>0.0</v>
      </c>
      <c r="Y995" s="15">
        <v>0.0</v>
      </c>
      <c r="Z995" s="15">
        <v>0.0</v>
      </c>
      <c r="AA995" s="10" t="s">
        <v>95</v>
      </c>
      <c r="AB995" s="10" t="s">
        <v>50</v>
      </c>
      <c r="AC995" s="10" t="s">
        <v>51</v>
      </c>
      <c r="AD995" s="10"/>
      <c r="AE995" s="10"/>
      <c r="AF995" s="8" t="s">
        <v>52</v>
      </c>
      <c r="AG995" s="10"/>
      <c r="AH995" s="16"/>
      <c r="AI995" s="17"/>
      <c r="AJ995" s="44"/>
      <c r="AK995" s="10"/>
    </row>
    <row r="996" ht="15.75" customHeight="1">
      <c r="A996" s="48">
        <v>45998.0</v>
      </c>
      <c r="B996" s="8" t="str">
        <f t="shared" si="1"/>
        <v>18 A 06</v>
      </c>
      <c r="C996" s="9" t="str">
        <f t="shared" si="2"/>
        <v>22:00 a 00:00</v>
      </c>
      <c r="D996" s="10" t="s">
        <v>1543</v>
      </c>
      <c r="E996" s="10" t="s">
        <v>1556</v>
      </c>
      <c r="F996" s="8">
        <v>4.0</v>
      </c>
      <c r="G996" s="10" t="s">
        <v>623</v>
      </c>
      <c r="H996" s="43">
        <v>927288.0</v>
      </c>
      <c r="I996" s="10">
        <v>4.6805159E7</v>
      </c>
      <c r="J996" s="10" t="s">
        <v>42</v>
      </c>
      <c r="K996" s="10" t="s">
        <v>54</v>
      </c>
      <c r="L996" s="8"/>
      <c r="M996" s="8"/>
      <c r="N996" s="10" t="s">
        <v>2482</v>
      </c>
      <c r="O996" s="47" t="s">
        <v>191</v>
      </c>
      <c r="P996" s="14">
        <v>0.979861111111111</v>
      </c>
      <c r="Q996" s="14">
        <v>0.00694444444444444</v>
      </c>
      <c r="R996" s="14">
        <v>0.984722222222222</v>
      </c>
      <c r="S996" s="14">
        <v>0.994444444444444</v>
      </c>
      <c r="T996" s="14" t="s">
        <v>47</v>
      </c>
      <c r="U996" s="14" t="s">
        <v>47</v>
      </c>
      <c r="V996" s="14" t="s">
        <v>47</v>
      </c>
      <c r="W996" s="10" t="s">
        <v>2483</v>
      </c>
      <c r="X996" s="15">
        <v>0.0</v>
      </c>
      <c r="Y996" s="15">
        <v>0.0</v>
      </c>
      <c r="Z996" s="15">
        <v>0.0</v>
      </c>
      <c r="AA996" s="10" t="s">
        <v>193</v>
      </c>
      <c r="AB996" s="10" t="s">
        <v>50</v>
      </c>
      <c r="AC996" s="10" t="s">
        <v>51</v>
      </c>
      <c r="AD996" s="10"/>
      <c r="AE996" s="10"/>
      <c r="AF996" s="8" t="s">
        <v>52</v>
      </c>
      <c r="AG996" s="10"/>
      <c r="AH996" s="16"/>
      <c r="AI996" s="17"/>
      <c r="AJ996" s="44"/>
      <c r="AK996" s="10"/>
    </row>
    <row r="997" ht="15.75" customHeight="1">
      <c r="A997" s="48">
        <v>45998.0</v>
      </c>
      <c r="B997" s="8" t="str">
        <f t="shared" si="1"/>
        <v>18 A 06</v>
      </c>
      <c r="C997" s="9" t="str">
        <f t="shared" si="2"/>
        <v>22:00 a 00:00</v>
      </c>
      <c r="D997" s="10" t="s">
        <v>1543</v>
      </c>
      <c r="E997" s="10" t="s">
        <v>1556</v>
      </c>
      <c r="F997" s="8">
        <v>4.0</v>
      </c>
      <c r="G997" s="10" t="s">
        <v>168</v>
      </c>
      <c r="H997" s="43">
        <v>927236.0</v>
      </c>
      <c r="I997" s="10">
        <v>4.6805183E7</v>
      </c>
      <c r="J997" s="10" t="s">
        <v>42</v>
      </c>
      <c r="K997" s="10" t="s">
        <v>87</v>
      </c>
      <c r="L997" s="8"/>
      <c r="M997" s="8"/>
      <c r="N997" s="10" t="s">
        <v>2484</v>
      </c>
      <c r="O997" s="47" t="s">
        <v>191</v>
      </c>
      <c r="P997" s="14">
        <v>0.986111111111111</v>
      </c>
      <c r="Q997" s="14">
        <v>0.00694444444444444</v>
      </c>
      <c r="R997" s="14">
        <v>0.986111111111111</v>
      </c>
      <c r="S997" s="14">
        <v>0.00208333333333333</v>
      </c>
      <c r="T997" s="14" t="s">
        <v>47</v>
      </c>
      <c r="U997" s="14" t="s">
        <v>47</v>
      </c>
      <c r="V997" s="14" t="s">
        <v>47</v>
      </c>
      <c r="W997" s="10" t="s">
        <v>2485</v>
      </c>
      <c r="X997" s="15">
        <v>0.0</v>
      </c>
      <c r="Y997" s="15">
        <v>0.0</v>
      </c>
      <c r="Z997" s="15">
        <v>0.0</v>
      </c>
      <c r="AA997" s="10" t="s">
        <v>730</v>
      </c>
      <c r="AB997" s="10" t="s">
        <v>50</v>
      </c>
      <c r="AC997" s="10" t="s">
        <v>51</v>
      </c>
      <c r="AD997" s="10"/>
      <c r="AE997" s="10"/>
      <c r="AF997" s="8" t="s">
        <v>52</v>
      </c>
      <c r="AG997" s="10"/>
      <c r="AH997" s="16"/>
      <c r="AI997" s="17"/>
      <c r="AJ997" s="44"/>
      <c r="AK997" s="10"/>
    </row>
    <row r="998" ht="15.75" customHeight="1">
      <c r="A998" s="48">
        <v>45999.0</v>
      </c>
      <c r="B998" s="8" t="str">
        <f t="shared" si="1"/>
        <v>18 A 06</v>
      </c>
      <c r="C998" s="9" t="str">
        <f t="shared" si="2"/>
        <v>00:00 a 02:00</v>
      </c>
      <c r="D998" s="10" t="s">
        <v>1543</v>
      </c>
      <c r="E998" s="10" t="s">
        <v>1556</v>
      </c>
      <c r="F998" s="8">
        <v>4.0</v>
      </c>
      <c r="G998" s="10" t="s">
        <v>1599</v>
      </c>
      <c r="H998" s="43">
        <v>927379.0</v>
      </c>
      <c r="I998" s="10">
        <v>4.6805361E7</v>
      </c>
      <c r="J998" s="10" t="s">
        <v>42</v>
      </c>
      <c r="K998" s="10" t="s">
        <v>43</v>
      </c>
      <c r="L998" s="8" t="s">
        <v>106</v>
      </c>
      <c r="M998" s="8"/>
      <c r="N998" s="10" t="s">
        <v>2486</v>
      </c>
      <c r="O998" s="47" t="s">
        <v>640</v>
      </c>
      <c r="P998" s="14">
        <v>0.00277777777777778</v>
      </c>
      <c r="Q998" s="14">
        <v>0.00555555555555556</v>
      </c>
      <c r="R998" s="14">
        <v>0.997916666666667</v>
      </c>
      <c r="S998" s="14" t="s">
        <v>47</v>
      </c>
      <c r="T998" s="14" t="s">
        <v>47</v>
      </c>
      <c r="U998" s="14" t="s">
        <v>47</v>
      </c>
      <c r="V998" s="14" t="s">
        <v>47</v>
      </c>
      <c r="W998" s="10" t="s">
        <v>2487</v>
      </c>
      <c r="X998" s="15">
        <v>0.0</v>
      </c>
      <c r="Y998" s="15">
        <v>0.0</v>
      </c>
      <c r="Z998" s="15">
        <v>0.0</v>
      </c>
      <c r="AA998" s="10" t="s">
        <v>49</v>
      </c>
      <c r="AB998" s="10" t="s">
        <v>50</v>
      </c>
      <c r="AC998" s="10" t="s">
        <v>71</v>
      </c>
      <c r="AD998" s="10" t="s">
        <v>59</v>
      </c>
      <c r="AE998" s="10"/>
      <c r="AF998" s="8" t="s">
        <v>52</v>
      </c>
      <c r="AG998" s="10"/>
      <c r="AH998" s="16"/>
      <c r="AI998" s="17"/>
      <c r="AJ998" s="44"/>
      <c r="AK998" s="10"/>
    </row>
    <row r="999" ht="15.75" customHeight="1">
      <c r="A999" s="48">
        <v>45999.0</v>
      </c>
      <c r="B999" s="8" t="str">
        <f t="shared" si="1"/>
        <v>18 A 06</v>
      </c>
      <c r="C999" s="9" t="str">
        <f t="shared" si="2"/>
        <v>00:00 a 02:00</v>
      </c>
      <c r="D999" s="10" t="s">
        <v>1543</v>
      </c>
      <c r="E999" s="10" t="s">
        <v>1559</v>
      </c>
      <c r="F999" s="8">
        <v>4.0</v>
      </c>
      <c r="G999" s="10" t="s">
        <v>555</v>
      </c>
      <c r="H999" s="43">
        <v>927516.0</v>
      </c>
      <c r="I999" s="10">
        <v>4.6805391E7</v>
      </c>
      <c r="J999" s="10" t="s">
        <v>42</v>
      </c>
      <c r="K999" s="10" t="s">
        <v>43</v>
      </c>
      <c r="L999" s="8" t="s">
        <v>44</v>
      </c>
      <c r="M999" s="8"/>
      <c r="N999" s="10" t="s">
        <v>2488</v>
      </c>
      <c r="O999" s="47" t="s">
        <v>917</v>
      </c>
      <c r="P999" s="14">
        <v>0.0138888888888889</v>
      </c>
      <c r="Q999" s="14">
        <v>0.0798611111111111</v>
      </c>
      <c r="R999" s="14">
        <v>0.0152777777777778</v>
      </c>
      <c r="S999" s="14" t="s">
        <v>47</v>
      </c>
      <c r="T999" s="14" t="s">
        <v>47</v>
      </c>
      <c r="U999" s="14" t="s">
        <v>47</v>
      </c>
      <c r="V999" s="14" t="s">
        <v>47</v>
      </c>
      <c r="W999" s="10" t="s">
        <v>2489</v>
      </c>
      <c r="X999" s="15">
        <v>0.0</v>
      </c>
      <c r="Y999" s="15">
        <v>0.0</v>
      </c>
      <c r="Z999" s="15">
        <v>0.0</v>
      </c>
      <c r="AA999" s="10" t="s">
        <v>568</v>
      </c>
      <c r="AB999" s="10" t="s">
        <v>50</v>
      </c>
      <c r="AC999" s="10" t="s">
        <v>51</v>
      </c>
      <c r="AD999" s="10" t="s">
        <v>569</v>
      </c>
      <c r="AE999" s="10"/>
      <c r="AF999" s="8" t="s">
        <v>52</v>
      </c>
      <c r="AG999" s="10"/>
      <c r="AH999" s="16"/>
      <c r="AI999" s="17"/>
      <c r="AJ999" s="44"/>
      <c r="AK999" s="10"/>
    </row>
    <row r="1000" ht="15.75" customHeight="1">
      <c r="A1000" s="48">
        <v>45999.0</v>
      </c>
      <c r="B1000" s="8" t="str">
        <f t="shared" si="1"/>
        <v>18 A 06</v>
      </c>
      <c r="C1000" s="9" t="str">
        <f t="shared" si="2"/>
        <v>00:00 a 02:00</v>
      </c>
      <c r="D1000" s="10" t="s">
        <v>1543</v>
      </c>
      <c r="E1000" s="10" t="s">
        <v>1556</v>
      </c>
      <c r="F1000" s="8">
        <v>4.0</v>
      </c>
      <c r="G1000" s="10" t="s">
        <v>53</v>
      </c>
      <c r="H1000" s="43">
        <v>927528.0</v>
      </c>
      <c r="I1000" s="10">
        <v>4.6805477E7</v>
      </c>
      <c r="J1000" s="10" t="s">
        <v>42</v>
      </c>
      <c r="K1000" s="10" t="s">
        <v>581</v>
      </c>
      <c r="L1000" s="8"/>
      <c r="M1000" s="8"/>
      <c r="N1000" s="10" t="s">
        <v>2490</v>
      </c>
      <c r="O1000" s="47" t="s">
        <v>46</v>
      </c>
      <c r="P1000" s="14">
        <v>0.0159722222222222</v>
      </c>
      <c r="Q1000" s="14">
        <v>0.0458333333333333</v>
      </c>
      <c r="R1000" s="14">
        <v>0.0194444444444444</v>
      </c>
      <c r="S1000" s="14"/>
      <c r="T1000" s="14">
        <v>0.0284722222222222</v>
      </c>
      <c r="U1000" s="14"/>
      <c r="V1000" s="14"/>
      <c r="W1000" s="10" t="s">
        <v>2491</v>
      </c>
      <c r="X1000" s="15">
        <v>0.0</v>
      </c>
      <c r="Y1000" s="15">
        <v>0.0</v>
      </c>
      <c r="Z1000" s="15">
        <v>0.0</v>
      </c>
      <c r="AA1000" s="10" t="s">
        <v>131</v>
      </c>
      <c r="AB1000" s="10" t="s">
        <v>50</v>
      </c>
      <c r="AC1000" s="10" t="s">
        <v>51</v>
      </c>
      <c r="AD1000" s="10"/>
      <c r="AE1000" s="10"/>
      <c r="AF1000" s="8" t="s">
        <v>52</v>
      </c>
      <c r="AG1000" s="10"/>
      <c r="AH1000" s="16"/>
      <c r="AI1000" s="17"/>
      <c r="AJ1000" s="44"/>
      <c r="AK1000" s="10"/>
    </row>
    <row r="1001" ht="15.75" customHeight="1">
      <c r="A1001" s="48">
        <v>45999.0</v>
      </c>
      <c r="B1001" s="8" t="str">
        <f t="shared" si="1"/>
        <v>18 A 06</v>
      </c>
      <c r="C1001" s="9" t="str">
        <f t="shared" si="2"/>
        <v>00:00 a 02:00</v>
      </c>
      <c r="D1001" s="10" t="s">
        <v>1543</v>
      </c>
      <c r="E1001" s="10" t="s">
        <v>1556</v>
      </c>
      <c r="F1001" s="8">
        <v>4.0</v>
      </c>
      <c r="G1001" s="10" t="s">
        <v>132</v>
      </c>
      <c r="H1001" s="43">
        <v>927538.0</v>
      </c>
      <c r="I1001" s="10">
        <v>4.6805495E7</v>
      </c>
      <c r="J1001" s="10" t="s">
        <v>42</v>
      </c>
      <c r="K1001" s="10" t="s">
        <v>43</v>
      </c>
      <c r="L1001" s="8" t="s">
        <v>20</v>
      </c>
      <c r="M1001" s="8"/>
      <c r="N1001" s="10" t="s">
        <v>2492</v>
      </c>
      <c r="O1001" s="47" t="s">
        <v>591</v>
      </c>
      <c r="P1001" s="14">
        <v>0.0180555555555556</v>
      </c>
      <c r="Q1001" s="14">
        <v>0.0722222222222222</v>
      </c>
      <c r="R1001" s="14">
        <v>0.0180555555555556</v>
      </c>
      <c r="S1001" s="14">
        <v>0.0277777777777778</v>
      </c>
      <c r="T1001" s="14" t="s">
        <v>47</v>
      </c>
      <c r="U1001" s="14" t="s">
        <v>47</v>
      </c>
      <c r="V1001" s="14" t="s">
        <v>47</v>
      </c>
      <c r="W1001" s="10" t="s">
        <v>2493</v>
      </c>
      <c r="X1001" s="15">
        <v>0.0</v>
      </c>
      <c r="Y1001" s="15">
        <v>0.0</v>
      </c>
      <c r="Z1001" s="15">
        <v>0.0</v>
      </c>
      <c r="AA1001" s="10" t="s">
        <v>121</v>
      </c>
      <c r="AB1001" s="10" t="s">
        <v>50</v>
      </c>
      <c r="AC1001" s="10" t="s">
        <v>51</v>
      </c>
      <c r="AD1001" s="10" t="s">
        <v>569</v>
      </c>
      <c r="AE1001" s="10"/>
      <c r="AF1001" s="8" t="s">
        <v>52</v>
      </c>
      <c r="AG1001" s="10"/>
      <c r="AH1001" s="16"/>
      <c r="AI1001" s="17"/>
      <c r="AJ1001" s="44"/>
      <c r="AK1001" s="10"/>
    </row>
    <row r="1002" ht="15.75" customHeight="1">
      <c r="A1002" s="48">
        <v>45999.0</v>
      </c>
      <c r="B1002" s="8" t="str">
        <f t="shared" si="1"/>
        <v>18 A 06</v>
      </c>
      <c r="C1002" s="9" t="str">
        <f t="shared" si="2"/>
        <v>00:00 a 02:00</v>
      </c>
      <c r="D1002" s="10" t="s">
        <v>1543</v>
      </c>
      <c r="E1002" s="10" t="s">
        <v>436</v>
      </c>
      <c r="F1002" s="8">
        <v>4.0</v>
      </c>
      <c r="G1002" s="10" t="s">
        <v>2494</v>
      </c>
      <c r="H1002" s="43"/>
      <c r="I1002" s="10">
        <v>4.6805508E7</v>
      </c>
      <c r="J1002" s="10" t="s">
        <v>86</v>
      </c>
      <c r="K1002" s="10" t="s">
        <v>20</v>
      </c>
      <c r="L1002" s="8"/>
      <c r="M1002" s="8"/>
      <c r="N1002" s="10" t="s">
        <v>2495</v>
      </c>
      <c r="O1002" s="47" t="s">
        <v>476</v>
      </c>
      <c r="P1002" s="14">
        <v>0.0201388888888889</v>
      </c>
      <c r="Q1002" s="14">
        <v>0.0381944444444444</v>
      </c>
      <c r="R1002" s="14">
        <v>0.0236111111111111</v>
      </c>
      <c r="S1002" s="14" t="s">
        <v>47</v>
      </c>
      <c r="T1002" s="14" t="s">
        <v>47</v>
      </c>
      <c r="U1002" s="14" t="s">
        <v>47</v>
      </c>
      <c r="V1002" s="14" t="s">
        <v>47</v>
      </c>
      <c r="W1002" s="10" t="s">
        <v>2496</v>
      </c>
      <c r="X1002" s="15">
        <v>0.0</v>
      </c>
      <c r="Y1002" s="15">
        <v>0.0</v>
      </c>
      <c r="Z1002" s="15">
        <v>0.0</v>
      </c>
      <c r="AA1002" s="10" t="s">
        <v>478</v>
      </c>
      <c r="AB1002" s="10" t="s">
        <v>50</v>
      </c>
      <c r="AC1002" s="10" t="s">
        <v>51</v>
      </c>
      <c r="AD1002" s="10"/>
      <c r="AE1002" s="10"/>
      <c r="AF1002" s="8" t="s">
        <v>52</v>
      </c>
      <c r="AG1002" s="10"/>
      <c r="AH1002" s="16"/>
      <c r="AI1002" s="17"/>
      <c r="AJ1002" s="44"/>
      <c r="AK1002" s="10"/>
    </row>
    <row r="1003" ht="15.75" customHeight="1">
      <c r="A1003" s="48">
        <v>45999.0</v>
      </c>
      <c r="B1003" s="8" t="str">
        <f t="shared" si="1"/>
        <v>18 A 06</v>
      </c>
      <c r="C1003" s="9" t="str">
        <f t="shared" si="2"/>
        <v>00:00 a 02:00</v>
      </c>
      <c r="D1003" s="10" t="s">
        <v>1543</v>
      </c>
      <c r="E1003" s="10" t="s">
        <v>1556</v>
      </c>
      <c r="F1003" s="8">
        <v>4.0</v>
      </c>
      <c r="G1003" s="10" t="s">
        <v>984</v>
      </c>
      <c r="H1003" s="43">
        <v>927271.0</v>
      </c>
      <c r="I1003" s="10">
        <v>4.6805669E7</v>
      </c>
      <c r="J1003" s="10" t="s">
        <v>42</v>
      </c>
      <c r="K1003" s="10" t="s">
        <v>43</v>
      </c>
      <c r="L1003" s="8" t="s">
        <v>20</v>
      </c>
      <c r="M1003" s="8"/>
      <c r="N1003" s="10" t="s">
        <v>637</v>
      </c>
      <c r="O1003" s="47" t="s">
        <v>272</v>
      </c>
      <c r="P1003" s="14">
        <v>0.0402777777777778</v>
      </c>
      <c r="Q1003" s="14">
        <v>0.0576388888888889</v>
      </c>
      <c r="R1003" s="14">
        <v>0.0402777777777778</v>
      </c>
      <c r="S1003" s="14" t="s">
        <v>47</v>
      </c>
      <c r="T1003" s="14" t="s">
        <v>47</v>
      </c>
      <c r="U1003" s="14" t="s">
        <v>47</v>
      </c>
      <c r="V1003" s="14" t="s">
        <v>47</v>
      </c>
      <c r="W1003" s="10" t="s">
        <v>2497</v>
      </c>
      <c r="X1003" s="15">
        <v>0.0</v>
      </c>
      <c r="Y1003" s="15">
        <v>0.0</v>
      </c>
      <c r="Z1003" s="15">
        <v>0.0</v>
      </c>
      <c r="AA1003" s="10" t="s">
        <v>274</v>
      </c>
      <c r="AB1003" s="10" t="s">
        <v>50</v>
      </c>
      <c r="AC1003" s="10" t="s">
        <v>51</v>
      </c>
      <c r="AD1003" s="10" t="s">
        <v>569</v>
      </c>
      <c r="AE1003" s="10"/>
      <c r="AF1003" s="8" t="s">
        <v>52</v>
      </c>
      <c r="AG1003" s="10"/>
      <c r="AH1003" s="16"/>
      <c r="AI1003" s="17"/>
      <c r="AJ1003" s="44"/>
      <c r="AK1003" s="10"/>
    </row>
    <row r="1004" ht="15.75" customHeight="1">
      <c r="A1004" s="48">
        <v>45999.0</v>
      </c>
      <c r="B1004" s="8" t="str">
        <f t="shared" si="1"/>
        <v>18 A 06</v>
      </c>
      <c r="C1004" s="9" t="str">
        <f t="shared" si="2"/>
        <v>00:00 a 02:00</v>
      </c>
      <c r="D1004" s="10" t="s">
        <v>1543</v>
      </c>
      <c r="E1004" s="10" t="s">
        <v>450</v>
      </c>
      <c r="F1004" s="8">
        <v>4.0</v>
      </c>
      <c r="G1004" s="10" t="s">
        <v>2197</v>
      </c>
      <c r="H1004" s="43">
        <v>933326.0</v>
      </c>
      <c r="I1004" s="10">
        <v>4.6805818E7</v>
      </c>
      <c r="J1004" s="10" t="s">
        <v>152</v>
      </c>
      <c r="K1004" s="10" t="s">
        <v>44</v>
      </c>
      <c r="L1004" s="8"/>
      <c r="M1004" s="8"/>
      <c r="N1004" s="10" t="s">
        <v>2498</v>
      </c>
      <c r="O1004" s="47" t="s">
        <v>228</v>
      </c>
      <c r="P1004" s="14">
        <v>0.0583333333333333</v>
      </c>
      <c r="Q1004" s="14">
        <v>0.107638888888889</v>
      </c>
      <c r="R1004" s="14">
        <v>0.0618055555555556</v>
      </c>
      <c r="S1004" s="14" t="s">
        <v>47</v>
      </c>
      <c r="T1004" s="14" t="s">
        <v>47</v>
      </c>
      <c r="U1004" s="14" t="s">
        <v>47</v>
      </c>
      <c r="V1004" s="14" t="s">
        <v>47</v>
      </c>
      <c r="W1004" s="10" t="s">
        <v>2499</v>
      </c>
      <c r="X1004" s="15">
        <v>0.0</v>
      </c>
      <c r="Y1004" s="15">
        <v>0.0</v>
      </c>
      <c r="Z1004" s="15">
        <v>0.0</v>
      </c>
      <c r="AA1004" s="10" t="s">
        <v>515</v>
      </c>
      <c r="AB1004" s="10" t="s">
        <v>50</v>
      </c>
      <c r="AC1004" s="10" t="s">
        <v>51</v>
      </c>
      <c r="AD1004" s="10"/>
      <c r="AE1004" s="10"/>
      <c r="AF1004" s="8" t="s">
        <v>52</v>
      </c>
      <c r="AG1004" s="10"/>
      <c r="AH1004" s="16"/>
      <c r="AI1004" s="17"/>
      <c r="AJ1004" s="44"/>
      <c r="AK1004" s="10"/>
    </row>
    <row r="1005" ht="15.75" customHeight="1">
      <c r="A1005" s="48">
        <v>45999.0</v>
      </c>
      <c r="B1005" s="8" t="str">
        <f t="shared" si="1"/>
        <v>18 A 06</v>
      </c>
      <c r="C1005" s="9" t="str">
        <f t="shared" si="2"/>
        <v>00:00 a 02:00</v>
      </c>
      <c r="D1005" s="10" t="s">
        <v>1543</v>
      </c>
      <c r="E1005" s="10" t="s">
        <v>1556</v>
      </c>
      <c r="F1005" s="8">
        <v>4.0</v>
      </c>
      <c r="G1005" s="10" t="s">
        <v>570</v>
      </c>
      <c r="H1005" s="43">
        <v>927364.0</v>
      </c>
      <c r="I1005" s="10">
        <v>4.6805835E7</v>
      </c>
      <c r="J1005" s="10" t="s">
        <v>181</v>
      </c>
      <c r="K1005" s="10" t="s">
        <v>43</v>
      </c>
      <c r="L1005" s="8" t="s">
        <v>20</v>
      </c>
      <c r="M1005" s="8"/>
      <c r="N1005" s="10" t="s">
        <v>2500</v>
      </c>
      <c r="O1005" s="47" t="s">
        <v>165</v>
      </c>
      <c r="P1005" s="14">
        <v>0.0611111111111111</v>
      </c>
      <c r="Q1005" s="14">
        <v>0.08125</v>
      </c>
      <c r="R1005" s="14">
        <v>0.0611111111111111</v>
      </c>
      <c r="S1005" s="14" t="s">
        <v>47</v>
      </c>
      <c r="T1005" s="14" t="s">
        <v>47</v>
      </c>
      <c r="U1005" s="14" t="s">
        <v>47</v>
      </c>
      <c r="V1005" s="14" t="s">
        <v>47</v>
      </c>
      <c r="W1005" s="10" t="s">
        <v>2501</v>
      </c>
      <c r="X1005" s="15">
        <v>0.0</v>
      </c>
      <c r="Y1005" s="15">
        <v>0.0</v>
      </c>
      <c r="Z1005" s="15">
        <v>0.0</v>
      </c>
      <c r="AA1005" s="10" t="s">
        <v>167</v>
      </c>
      <c r="AB1005" s="10" t="s">
        <v>50</v>
      </c>
      <c r="AC1005" s="10" t="s">
        <v>51</v>
      </c>
      <c r="AD1005" s="10"/>
      <c r="AE1005" s="10"/>
      <c r="AF1005" s="8" t="s">
        <v>52</v>
      </c>
      <c r="AG1005" s="10"/>
      <c r="AH1005" s="16"/>
      <c r="AI1005" s="17"/>
      <c r="AJ1005" s="44"/>
      <c r="AK1005" s="10"/>
    </row>
    <row r="1006" ht="15.75" customHeight="1">
      <c r="A1006" s="48">
        <v>45999.0</v>
      </c>
      <c r="B1006" s="8" t="str">
        <f t="shared" si="1"/>
        <v>18 A 06</v>
      </c>
      <c r="C1006" s="9" t="str">
        <f t="shared" si="2"/>
        <v>02:00 a 04:00</v>
      </c>
      <c r="D1006" s="10" t="s">
        <v>1543</v>
      </c>
      <c r="E1006" s="10" t="s">
        <v>450</v>
      </c>
      <c r="F1006" s="8">
        <v>4.0</v>
      </c>
      <c r="G1006" s="10" t="s">
        <v>2197</v>
      </c>
      <c r="H1006" s="43">
        <v>933298.0</v>
      </c>
      <c r="I1006" s="10">
        <v>4.6806052E7</v>
      </c>
      <c r="J1006" s="10" t="s">
        <v>152</v>
      </c>
      <c r="K1006" s="10" t="s">
        <v>43</v>
      </c>
      <c r="L1006" s="8" t="s">
        <v>174</v>
      </c>
      <c r="M1006" s="8"/>
      <c r="N1006" s="10" t="s">
        <v>2502</v>
      </c>
      <c r="O1006" s="47" t="s">
        <v>327</v>
      </c>
      <c r="P1006" s="14">
        <v>0.0923611111111111</v>
      </c>
      <c r="Q1006" s="14">
        <v>0.15</v>
      </c>
      <c r="R1006" s="14">
        <v>0.0923611111111111</v>
      </c>
      <c r="S1006" s="14" t="s">
        <v>47</v>
      </c>
      <c r="T1006" s="14" t="s">
        <v>47</v>
      </c>
      <c r="U1006" s="14" t="s">
        <v>47</v>
      </c>
      <c r="V1006" s="14" t="s">
        <v>47</v>
      </c>
      <c r="W1006" s="10" t="s">
        <v>2503</v>
      </c>
      <c r="X1006" s="15">
        <v>0.0</v>
      </c>
      <c r="Y1006" s="15">
        <v>0.0</v>
      </c>
      <c r="Z1006" s="15">
        <v>0.0</v>
      </c>
      <c r="AA1006" s="10" t="s">
        <v>329</v>
      </c>
      <c r="AB1006" s="10" t="s">
        <v>50</v>
      </c>
      <c r="AC1006" s="10" t="s">
        <v>51</v>
      </c>
      <c r="AD1006" s="10"/>
      <c r="AE1006" s="10"/>
      <c r="AF1006" s="8" t="s">
        <v>52</v>
      </c>
      <c r="AG1006" s="10"/>
      <c r="AH1006" s="16" t="s">
        <v>546</v>
      </c>
      <c r="AI1006" s="17"/>
      <c r="AJ1006" s="44"/>
      <c r="AK1006" s="10"/>
    </row>
    <row r="1007" ht="15.75" customHeight="1">
      <c r="A1007" s="48">
        <v>45999.0</v>
      </c>
      <c r="B1007" s="8" t="str">
        <f t="shared" si="1"/>
        <v>18 A 06</v>
      </c>
      <c r="C1007" s="9" t="str">
        <f t="shared" si="2"/>
        <v>02:00 a 04:00</v>
      </c>
      <c r="D1007" s="10" t="s">
        <v>1543</v>
      </c>
      <c r="E1007" s="10" t="s">
        <v>450</v>
      </c>
      <c r="F1007" s="8">
        <v>4.0</v>
      </c>
      <c r="G1007" s="10" t="s">
        <v>542</v>
      </c>
      <c r="H1007" s="43">
        <v>933329.0</v>
      </c>
      <c r="I1007" s="10">
        <v>4.6806053E7</v>
      </c>
      <c r="J1007" s="10" t="s">
        <v>152</v>
      </c>
      <c r="K1007" s="10" t="s">
        <v>43</v>
      </c>
      <c r="L1007" s="8" t="s">
        <v>174</v>
      </c>
      <c r="M1007" s="8" t="s">
        <v>118</v>
      </c>
      <c r="N1007" s="10" t="s">
        <v>2504</v>
      </c>
      <c r="O1007" s="47" t="s">
        <v>327</v>
      </c>
      <c r="P1007" s="14">
        <v>0.0895833333333333</v>
      </c>
      <c r="Q1007" s="14">
        <v>0.143055555555556</v>
      </c>
      <c r="R1007" s="14">
        <v>0.0895833333333333</v>
      </c>
      <c r="S1007" s="14">
        <v>0.0972222222222222</v>
      </c>
      <c r="T1007" s="14" t="s">
        <v>47</v>
      </c>
      <c r="U1007" s="14" t="s">
        <v>47</v>
      </c>
      <c r="V1007" s="14" t="s">
        <v>47</v>
      </c>
      <c r="W1007" s="10" t="s">
        <v>2505</v>
      </c>
      <c r="X1007" s="15">
        <v>0.0</v>
      </c>
      <c r="Y1007" s="15">
        <v>1.0</v>
      </c>
      <c r="Z1007" s="15">
        <v>0.0</v>
      </c>
      <c r="AA1007" s="10" t="s">
        <v>329</v>
      </c>
      <c r="AB1007" s="10" t="s">
        <v>50</v>
      </c>
      <c r="AC1007" s="10" t="s">
        <v>51</v>
      </c>
      <c r="AD1007" s="10"/>
      <c r="AE1007" s="10"/>
      <c r="AF1007" s="8" t="s">
        <v>177</v>
      </c>
      <c r="AG1007" s="10"/>
      <c r="AH1007" s="16" t="s">
        <v>546</v>
      </c>
      <c r="AI1007" s="17"/>
      <c r="AJ1007" s="44"/>
      <c r="AK1007" s="10"/>
    </row>
    <row r="1008" ht="15.75" customHeight="1">
      <c r="A1008" s="48">
        <v>45999.0</v>
      </c>
      <c r="B1008" s="8" t="str">
        <f t="shared" si="1"/>
        <v>18 A 06</v>
      </c>
      <c r="C1008" s="9" t="str">
        <f t="shared" si="2"/>
        <v>02:00 a 04:00</v>
      </c>
      <c r="D1008" s="10" t="s">
        <v>1543</v>
      </c>
      <c r="E1008" s="10" t="s">
        <v>1559</v>
      </c>
      <c r="F1008" s="8">
        <v>4.0</v>
      </c>
      <c r="G1008" s="10" t="s">
        <v>570</v>
      </c>
      <c r="H1008" s="43"/>
      <c r="I1008" s="10">
        <v>4.6806078E7</v>
      </c>
      <c r="J1008" s="10" t="s">
        <v>181</v>
      </c>
      <c r="K1008" s="10" t="s">
        <v>43</v>
      </c>
      <c r="L1008" s="8" t="s">
        <v>20</v>
      </c>
      <c r="M1008" s="8"/>
      <c r="N1008" s="10" t="s">
        <v>2506</v>
      </c>
      <c r="O1008" s="47" t="s">
        <v>101</v>
      </c>
      <c r="P1008" s="14">
        <v>0.0875</v>
      </c>
      <c r="Q1008" s="14"/>
      <c r="R1008" s="14"/>
      <c r="S1008" s="14" t="s">
        <v>47</v>
      </c>
      <c r="T1008" s="14" t="s">
        <v>47</v>
      </c>
      <c r="U1008" s="14" t="s">
        <v>47</v>
      </c>
      <c r="V1008" s="14" t="s">
        <v>47</v>
      </c>
      <c r="W1008" s="10" t="s">
        <v>2507</v>
      </c>
      <c r="X1008" s="15">
        <v>0.0</v>
      </c>
      <c r="Y1008" s="15">
        <v>0.0</v>
      </c>
      <c r="Z1008" s="15">
        <v>0.0</v>
      </c>
      <c r="AA1008" s="10" t="s">
        <v>103</v>
      </c>
      <c r="AB1008" s="10" t="s">
        <v>50</v>
      </c>
      <c r="AC1008" s="10" t="s">
        <v>51</v>
      </c>
      <c r="AD1008" s="10"/>
      <c r="AE1008" s="10"/>
      <c r="AF1008" s="8" t="s">
        <v>52</v>
      </c>
      <c r="AG1008" s="10"/>
      <c r="AH1008" s="16" t="s">
        <v>546</v>
      </c>
      <c r="AI1008" s="17"/>
      <c r="AJ1008" s="44" t="s">
        <v>1370</v>
      </c>
      <c r="AK1008" s="10"/>
    </row>
    <row r="1009" ht="15.75" customHeight="1">
      <c r="A1009" s="48">
        <v>45999.0</v>
      </c>
      <c r="B1009" s="8" t="str">
        <f t="shared" si="1"/>
        <v>18 A 06</v>
      </c>
      <c r="C1009" s="9" t="str">
        <f t="shared" si="2"/>
        <v>02:00 a 04:00</v>
      </c>
      <c r="D1009" s="10" t="s">
        <v>1543</v>
      </c>
      <c r="E1009" s="10" t="s">
        <v>1559</v>
      </c>
      <c r="F1009" s="8">
        <v>4.0</v>
      </c>
      <c r="G1009" s="10" t="s">
        <v>570</v>
      </c>
      <c r="H1009" s="43">
        <v>927542.0</v>
      </c>
      <c r="I1009" s="10">
        <v>4.6806095E7</v>
      </c>
      <c r="J1009" s="10" t="s">
        <v>181</v>
      </c>
      <c r="K1009" s="10" t="s">
        <v>432</v>
      </c>
      <c r="L1009" s="8"/>
      <c r="M1009" s="8"/>
      <c r="N1009" s="10" t="s">
        <v>1098</v>
      </c>
      <c r="O1009" s="47" t="s">
        <v>101</v>
      </c>
      <c r="P1009" s="14">
        <v>0.0888888888888889</v>
      </c>
      <c r="Q1009" s="14">
        <v>0.104166666666667</v>
      </c>
      <c r="R1009" s="14">
        <v>0.0909722222222222</v>
      </c>
      <c r="S1009" s="14" t="s">
        <v>47</v>
      </c>
      <c r="T1009" s="14" t="s">
        <v>47</v>
      </c>
      <c r="U1009" s="14" t="s">
        <v>47</v>
      </c>
      <c r="V1009" s="14" t="s">
        <v>47</v>
      </c>
      <c r="W1009" s="10" t="s">
        <v>2508</v>
      </c>
      <c r="X1009" s="15">
        <v>0.0</v>
      </c>
      <c r="Y1009" s="15">
        <v>0.0</v>
      </c>
      <c r="Z1009" s="15">
        <v>0.0</v>
      </c>
      <c r="AA1009" s="10" t="s">
        <v>103</v>
      </c>
      <c r="AB1009" s="10" t="s">
        <v>50</v>
      </c>
      <c r="AC1009" s="10" t="s">
        <v>71</v>
      </c>
      <c r="AD1009" s="10"/>
      <c r="AE1009" s="10"/>
      <c r="AF1009" s="8" t="s">
        <v>52</v>
      </c>
      <c r="AG1009" s="10"/>
      <c r="AH1009" s="16"/>
      <c r="AI1009" s="17"/>
      <c r="AJ1009" s="44"/>
      <c r="AK1009" s="10"/>
    </row>
    <row r="1010" ht="15.75" customHeight="1">
      <c r="A1010" s="48">
        <v>45999.0</v>
      </c>
      <c r="B1010" s="8" t="str">
        <f t="shared" si="1"/>
        <v>18 A 06</v>
      </c>
      <c r="C1010" s="9" t="str">
        <f t="shared" si="2"/>
        <v>02:00 a 04:00</v>
      </c>
      <c r="D1010" s="10" t="s">
        <v>1543</v>
      </c>
      <c r="E1010" s="10" t="s">
        <v>1556</v>
      </c>
      <c r="F1010" s="8">
        <v>4.0</v>
      </c>
      <c r="G1010" s="10" t="s">
        <v>984</v>
      </c>
      <c r="H1010" s="43">
        <v>927517.0</v>
      </c>
      <c r="I1010" s="10">
        <v>4.680618E7</v>
      </c>
      <c r="J1010" s="10" t="s">
        <v>42</v>
      </c>
      <c r="K1010" s="10" t="s">
        <v>43</v>
      </c>
      <c r="L1010" s="8" t="s">
        <v>106</v>
      </c>
      <c r="M1010" s="8"/>
      <c r="N1010" s="10" t="s">
        <v>2509</v>
      </c>
      <c r="O1010" s="47" t="s">
        <v>196</v>
      </c>
      <c r="P1010" s="14">
        <v>0.1</v>
      </c>
      <c r="Q1010" s="14">
        <v>0.111805555555556</v>
      </c>
      <c r="R1010" s="14">
        <v>0.1</v>
      </c>
      <c r="S1010" s="14" t="s">
        <v>47</v>
      </c>
      <c r="T1010" s="14" t="s">
        <v>47</v>
      </c>
      <c r="U1010" s="14" t="s">
        <v>47</v>
      </c>
      <c r="V1010" s="14" t="s">
        <v>47</v>
      </c>
      <c r="W1010" s="10" t="s">
        <v>2510</v>
      </c>
      <c r="X1010" s="15">
        <v>0.0</v>
      </c>
      <c r="Y1010" s="15">
        <v>0.0</v>
      </c>
      <c r="Z1010" s="15">
        <v>0.0</v>
      </c>
      <c r="AA1010" s="10" t="s">
        <v>198</v>
      </c>
      <c r="AB1010" s="10" t="s">
        <v>50</v>
      </c>
      <c r="AC1010" s="10" t="s">
        <v>51</v>
      </c>
      <c r="AD1010" s="10"/>
      <c r="AE1010" s="10"/>
      <c r="AF1010" s="8" t="s">
        <v>52</v>
      </c>
      <c r="AG1010" s="10"/>
      <c r="AH1010" s="16"/>
      <c r="AI1010" s="17"/>
      <c r="AJ1010" s="44"/>
      <c r="AK1010" s="10"/>
    </row>
    <row r="1011" ht="15.75" customHeight="1">
      <c r="A1011" s="48">
        <v>45999.0</v>
      </c>
      <c r="B1011" s="8" t="str">
        <f t="shared" si="1"/>
        <v>18 A 06</v>
      </c>
      <c r="C1011" s="9" t="str">
        <f t="shared" si="2"/>
        <v>02:00 a 04:00</v>
      </c>
      <c r="D1011" s="10" t="s">
        <v>1543</v>
      </c>
      <c r="E1011" s="10" t="s">
        <v>1556</v>
      </c>
      <c r="F1011" s="8">
        <v>4.0</v>
      </c>
      <c r="G1011" s="10" t="s">
        <v>984</v>
      </c>
      <c r="H1011" s="43">
        <v>927385.0</v>
      </c>
      <c r="I1011" s="10">
        <v>4.6806182E7</v>
      </c>
      <c r="J1011" s="10" t="s">
        <v>42</v>
      </c>
      <c r="K1011" s="10" t="s">
        <v>43</v>
      </c>
      <c r="L1011" s="8" t="s">
        <v>106</v>
      </c>
      <c r="M1011" s="8"/>
      <c r="N1011" s="10" t="s">
        <v>2511</v>
      </c>
      <c r="O1011" s="47" t="s">
        <v>144</v>
      </c>
      <c r="P1011" s="14">
        <v>0.123611111111111</v>
      </c>
      <c r="Q1011" s="14">
        <v>0.123611111111111</v>
      </c>
      <c r="R1011" s="14">
        <v>0.14375</v>
      </c>
      <c r="S1011" s="14" t="s">
        <v>47</v>
      </c>
      <c r="T1011" s="14" t="s">
        <v>47</v>
      </c>
      <c r="U1011" s="14" t="s">
        <v>47</v>
      </c>
      <c r="V1011" s="14" t="s">
        <v>47</v>
      </c>
      <c r="W1011" s="10" t="s">
        <v>2512</v>
      </c>
      <c r="X1011" s="15">
        <v>0.0</v>
      </c>
      <c r="Y1011" s="15">
        <v>0.0</v>
      </c>
      <c r="Z1011" s="15">
        <v>0.0</v>
      </c>
      <c r="AA1011" s="10" t="s">
        <v>146</v>
      </c>
      <c r="AB1011" s="10" t="s">
        <v>50</v>
      </c>
      <c r="AC1011" s="10" t="s">
        <v>51</v>
      </c>
      <c r="AD1011" s="10" t="s">
        <v>569</v>
      </c>
      <c r="AE1011" s="10"/>
      <c r="AF1011" s="8" t="s">
        <v>52</v>
      </c>
      <c r="AG1011" s="10"/>
      <c r="AH1011" s="16"/>
      <c r="AI1011" s="17"/>
      <c r="AJ1011" s="44"/>
      <c r="AK1011" s="10"/>
    </row>
    <row r="1012" ht="15.75" customHeight="1">
      <c r="A1012" s="48">
        <v>45999.0</v>
      </c>
      <c r="B1012" s="8" t="str">
        <f t="shared" si="1"/>
        <v>18 A 06</v>
      </c>
      <c r="C1012" s="9" t="str">
        <f t="shared" si="2"/>
        <v>02:00 a 04:00</v>
      </c>
      <c r="D1012" s="10" t="s">
        <v>1543</v>
      </c>
      <c r="E1012" s="10" t="s">
        <v>1556</v>
      </c>
      <c r="F1012" s="8">
        <v>4.0</v>
      </c>
      <c r="G1012" s="10" t="s">
        <v>586</v>
      </c>
      <c r="H1012" s="43"/>
      <c r="I1012" s="10">
        <v>4.6806186E7</v>
      </c>
      <c r="J1012" s="10" t="s">
        <v>42</v>
      </c>
      <c r="K1012" s="10" t="s">
        <v>43</v>
      </c>
      <c r="L1012" s="8" t="s">
        <v>174</v>
      </c>
      <c r="M1012" s="8" t="s">
        <v>118</v>
      </c>
      <c r="N1012" s="10" t="s">
        <v>2513</v>
      </c>
      <c r="O1012" s="47" t="s">
        <v>68</v>
      </c>
      <c r="P1012" s="14">
        <v>0.100694444444444</v>
      </c>
      <c r="Q1012" s="14">
        <v>0.254166666666667</v>
      </c>
      <c r="R1012" s="14">
        <v>0.104166666666667</v>
      </c>
      <c r="S1012" s="14">
        <v>0.105555555555556</v>
      </c>
      <c r="T1012" s="14" t="s">
        <v>47</v>
      </c>
      <c r="U1012" s="14" t="s">
        <v>47</v>
      </c>
      <c r="V1012" s="14" t="s">
        <v>47</v>
      </c>
      <c r="W1012" s="10" t="s">
        <v>2514</v>
      </c>
      <c r="X1012" s="15">
        <v>0.0</v>
      </c>
      <c r="Y1012" s="15">
        <v>1.0</v>
      </c>
      <c r="Z1012" s="15">
        <v>0.0</v>
      </c>
      <c r="AA1012" s="10" t="s">
        <v>95</v>
      </c>
      <c r="AB1012" s="10" t="s">
        <v>50</v>
      </c>
      <c r="AC1012" s="10" t="s">
        <v>51</v>
      </c>
      <c r="AD1012" s="10" t="s">
        <v>569</v>
      </c>
      <c r="AE1012" s="10"/>
      <c r="AF1012" s="8" t="s">
        <v>440</v>
      </c>
      <c r="AG1012" s="10"/>
      <c r="AH1012" s="16"/>
      <c r="AI1012" s="17"/>
      <c r="AJ1012" s="44"/>
      <c r="AK1012" s="10"/>
    </row>
    <row r="1013" ht="15.75" customHeight="1">
      <c r="A1013" s="48">
        <v>45999.0</v>
      </c>
      <c r="B1013" s="8" t="str">
        <f t="shared" si="1"/>
        <v>18 A 06</v>
      </c>
      <c r="C1013" s="9" t="str">
        <f t="shared" si="2"/>
        <v>02:00 a 04:00</v>
      </c>
      <c r="D1013" s="10" t="s">
        <v>1543</v>
      </c>
      <c r="E1013" s="10" t="s">
        <v>1556</v>
      </c>
      <c r="F1013" s="8">
        <v>4.0</v>
      </c>
      <c r="G1013" s="10" t="s">
        <v>1305</v>
      </c>
      <c r="H1013" s="43">
        <v>927513.0</v>
      </c>
      <c r="I1013" s="10">
        <v>4.6806225E7</v>
      </c>
      <c r="J1013" s="10" t="s">
        <v>42</v>
      </c>
      <c r="K1013" s="10" t="s">
        <v>43</v>
      </c>
      <c r="L1013" s="8" t="s">
        <v>20</v>
      </c>
      <c r="M1013" s="8"/>
      <c r="N1013" s="10" t="s">
        <v>2515</v>
      </c>
      <c r="O1013" s="47" t="s">
        <v>237</v>
      </c>
      <c r="P1013" s="14">
        <v>0.104861111111111</v>
      </c>
      <c r="Q1013" s="14">
        <v>0.113888888888889</v>
      </c>
      <c r="R1013" s="14">
        <v>0.104861111111111</v>
      </c>
      <c r="S1013" s="14" t="s">
        <v>47</v>
      </c>
      <c r="T1013" s="14" t="s">
        <v>47</v>
      </c>
      <c r="U1013" s="14" t="s">
        <v>47</v>
      </c>
      <c r="V1013" s="14" t="s">
        <v>47</v>
      </c>
      <c r="W1013" s="10" t="s">
        <v>2516</v>
      </c>
      <c r="X1013" s="15">
        <v>0.0</v>
      </c>
      <c r="Y1013" s="15">
        <v>0.0</v>
      </c>
      <c r="Z1013" s="15">
        <v>0.0</v>
      </c>
      <c r="AA1013" s="10" t="s">
        <v>270</v>
      </c>
      <c r="AB1013" s="10" t="s">
        <v>50</v>
      </c>
      <c r="AC1013" s="10" t="s">
        <v>51</v>
      </c>
      <c r="AD1013" s="10" t="s">
        <v>569</v>
      </c>
      <c r="AE1013" s="10"/>
      <c r="AF1013" s="8" t="s">
        <v>52</v>
      </c>
      <c r="AG1013" s="10"/>
      <c r="AH1013" s="16"/>
      <c r="AI1013" s="17"/>
      <c r="AJ1013" s="44"/>
      <c r="AK1013" s="10"/>
    </row>
    <row r="1014" ht="15.75" customHeight="1">
      <c r="A1014" s="48">
        <v>45999.0</v>
      </c>
      <c r="B1014" s="8" t="str">
        <f t="shared" si="1"/>
        <v>18 A 06</v>
      </c>
      <c r="C1014" s="9" t="str">
        <f t="shared" si="2"/>
        <v>02:00 a 04:00</v>
      </c>
      <c r="D1014" s="10" t="s">
        <v>1543</v>
      </c>
      <c r="E1014" s="10" t="s">
        <v>658</v>
      </c>
      <c r="F1014" s="8">
        <v>4.0</v>
      </c>
      <c r="G1014" s="10" t="s">
        <v>157</v>
      </c>
      <c r="H1014" s="43">
        <v>927564.0</v>
      </c>
      <c r="I1014" s="10">
        <v>4.6806226E7</v>
      </c>
      <c r="J1014" s="10" t="s">
        <v>42</v>
      </c>
      <c r="K1014" s="10" t="s">
        <v>43</v>
      </c>
      <c r="L1014" s="8" t="s">
        <v>174</v>
      </c>
      <c r="M1014" s="8" t="s">
        <v>118</v>
      </c>
      <c r="N1014" s="10" t="s">
        <v>2506</v>
      </c>
      <c r="O1014" s="47" t="s">
        <v>101</v>
      </c>
      <c r="P1014" s="14">
        <v>0.105555555555556</v>
      </c>
      <c r="Q1014" s="14">
        <v>0.20625</v>
      </c>
      <c r="R1014" s="14">
        <v>0.108333333333333</v>
      </c>
      <c r="S1014" s="14" t="s">
        <v>47</v>
      </c>
      <c r="T1014" s="14" t="s">
        <v>47</v>
      </c>
      <c r="U1014" s="14" t="s">
        <v>47</v>
      </c>
      <c r="V1014" s="14" t="s">
        <v>47</v>
      </c>
      <c r="W1014" s="10" t="s">
        <v>2517</v>
      </c>
      <c r="X1014" s="15">
        <v>1.0</v>
      </c>
      <c r="Y1014" s="15">
        <v>0.0</v>
      </c>
      <c r="Z1014" s="15">
        <v>0.0</v>
      </c>
      <c r="AA1014" s="10" t="s">
        <v>103</v>
      </c>
      <c r="AB1014" s="10" t="s">
        <v>50</v>
      </c>
      <c r="AC1014" s="10" t="s">
        <v>51</v>
      </c>
      <c r="AD1014" s="10"/>
      <c r="AE1014" s="10"/>
      <c r="AF1014" s="8" t="s">
        <v>177</v>
      </c>
      <c r="AG1014" s="10"/>
      <c r="AH1014" s="16"/>
      <c r="AI1014" s="17"/>
      <c r="AJ1014" s="44"/>
      <c r="AK1014" s="10"/>
    </row>
    <row r="1015" ht="15.75" customHeight="1">
      <c r="A1015" s="48">
        <v>45999.0</v>
      </c>
      <c r="B1015" s="8" t="str">
        <f t="shared" si="1"/>
        <v>18 A 06</v>
      </c>
      <c r="C1015" s="9" t="str">
        <f t="shared" si="2"/>
        <v>02:00 a 04:00</v>
      </c>
      <c r="D1015" s="10" t="s">
        <v>1543</v>
      </c>
      <c r="E1015" s="10" t="s">
        <v>1556</v>
      </c>
      <c r="F1015" s="8">
        <v>4.0</v>
      </c>
      <c r="G1015" s="10" t="s">
        <v>74</v>
      </c>
      <c r="H1015" s="43">
        <v>927520.0</v>
      </c>
      <c r="I1015" s="10">
        <v>4.6806248E7</v>
      </c>
      <c r="J1015" s="10" t="s">
        <v>42</v>
      </c>
      <c r="K1015" s="10" t="s">
        <v>43</v>
      </c>
      <c r="L1015" s="8" t="s">
        <v>581</v>
      </c>
      <c r="M1015" s="8"/>
      <c r="N1015" s="10" t="s">
        <v>2402</v>
      </c>
      <c r="O1015" s="47" t="s">
        <v>68</v>
      </c>
      <c r="P1015" s="14">
        <v>0.109027777777778</v>
      </c>
      <c r="Q1015" s="14">
        <v>0.227083333333333</v>
      </c>
      <c r="R1015" s="14">
        <v>0.109027777777778</v>
      </c>
      <c r="S1015" s="14">
        <v>0.111111111111111</v>
      </c>
      <c r="T1015" s="14">
        <v>0.113194444444444</v>
      </c>
      <c r="U1015" s="14" t="s">
        <v>47</v>
      </c>
      <c r="V1015" s="14" t="s">
        <v>47</v>
      </c>
      <c r="W1015" s="10" t="s">
        <v>2518</v>
      </c>
      <c r="X1015" s="15">
        <v>0.0</v>
      </c>
      <c r="Y1015" s="15">
        <v>0.0</v>
      </c>
      <c r="Z1015" s="15">
        <v>0.0</v>
      </c>
      <c r="AA1015" s="10" t="s">
        <v>70</v>
      </c>
      <c r="AB1015" s="10" t="s">
        <v>50</v>
      </c>
      <c r="AC1015" s="10" t="s">
        <v>51</v>
      </c>
      <c r="AD1015" s="10" t="s">
        <v>569</v>
      </c>
      <c r="AE1015" s="10"/>
      <c r="AF1015" s="8" t="s">
        <v>52</v>
      </c>
      <c r="AG1015" s="10"/>
      <c r="AH1015" s="16"/>
      <c r="AI1015" s="17"/>
      <c r="AJ1015" s="44"/>
      <c r="AK1015" s="10"/>
    </row>
    <row r="1016" ht="15.75" customHeight="1">
      <c r="A1016" s="48">
        <v>45999.0</v>
      </c>
      <c r="B1016" s="8" t="str">
        <f t="shared" si="1"/>
        <v>18 A 06</v>
      </c>
      <c r="C1016" s="9" t="str">
        <f t="shared" si="2"/>
        <v>02:00 a 04:00</v>
      </c>
      <c r="D1016" s="10" t="s">
        <v>1543</v>
      </c>
      <c r="E1016" s="10" t="s">
        <v>1556</v>
      </c>
      <c r="F1016" s="8">
        <v>4.0</v>
      </c>
      <c r="G1016" s="10" t="s">
        <v>132</v>
      </c>
      <c r="H1016" s="43">
        <v>927518.0</v>
      </c>
      <c r="I1016" s="10">
        <v>4.6806265E7</v>
      </c>
      <c r="J1016" s="10" t="s">
        <v>42</v>
      </c>
      <c r="K1016" s="10" t="s">
        <v>412</v>
      </c>
      <c r="L1016" s="8" t="s">
        <v>44</v>
      </c>
      <c r="M1016" s="8"/>
      <c r="N1016" s="10" t="s">
        <v>2519</v>
      </c>
      <c r="O1016" s="47" t="s">
        <v>159</v>
      </c>
      <c r="P1016" s="14">
        <v>0.111111111111111</v>
      </c>
      <c r="Q1016" s="14">
        <v>0.140972222222222</v>
      </c>
      <c r="R1016" s="14">
        <v>0.113194444444444</v>
      </c>
      <c r="S1016" s="14" t="s">
        <v>47</v>
      </c>
      <c r="T1016" s="14" t="s">
        <v>47</v>
      </c>
      <c r="U1016" s="14" t="s">
        <v>47</v>
      </c>
      <c r="V1016" s="14" t="s">
        <v>47</v>
      </c>
      <c r="W1016" s="10" t="s">
        <v>2520</v>
      </c>
      <c r="X1016" s="15">
        <v>0.0</v>
      </c>
      <c r="Y1016" s="15">
        <v>0.0</v>
      </c>
      <c r="Z1016" s="15">
        <v>0.0</v>
      </c>
      <c r="AA1016" s="10" t="s">
        <v>146</v>
      </c>
      <c r="AB1016" s="10" t="s">
        <v>50</v>
      </c>
      <c r="AC1016" s="10" t="s">
        <v>51</v>
      </c>
      <c r="AD1016" s="10" t="s">
        <v>569</v>
      </c>
      <c r="AE1016" s="10"/>
      <c r="AF1016" s="8" t="s">
        <v>52</v>
      </c>
      <c r="AG1016" s="10"/>
      <c r="AH1016" s="16"/>
      <c r="AI1016" s="17"/>
      <c r="AJ1016" s="44"/>
      <c r="AK1016" s="10"/>
    </row>
    <row r="1017" ht="15.75" customHeight="1">
      <c r="A1017" s="48">
        <v>45999.0</v>
      </c>
      <c r="B1017" s="8" t="str">
        <f t="shared" si="1"/>
        <v>18 A 06</v>
      </c>
      <c r="C1017" s="9" t="str">
        <f t="shared" si="2"/>
        <v>02:00 a 04:00</v>
      </c>
      <c r="D1017" s="10" t="s">
        <v>1543</v>
      </c>
      <c r="E1017" s="10" t="s">
        <v>1556</v>
      </c>
      <c r="F1017" s="8">
        <v>4.0</v>
      </c>
      <c r="G1017" s="10" t="s">
        <v>60</v>
      </c>
      <c r="H1017" s="43">
        <v>927444.0</v>
      </c>
      <c r="I1017" s="10">
        <v>4.6806282E7</v>
      </c>
      <c r="J1017" s="10" t="s">
        <v>42</v>
      </c>
      <c r="K1017" s="10" t="s">
        <v>43</v>
      </c>
      <c r="L1017" s="8" t="s">
        <v>147</v>
      </c>
      <c r="M1017" s="8" t="s">
        <v>1996</v>
      </c>
      <c r="N1017" s="10" t="s">
        <v>1997</v>
      </c>
      <c r="O1017" s="47" t="s">
        <v>46</v>
      </c>
      <c r="P1017" s="14">
        <v>0.113194444444444</v>
      </c>
      <c r="Q1017" s="14">
        <v>0.120833333333333</v>
      </c>
      <c r="R1017" s="14">
        <v>0.115972222222222</v>
      </c>
      <c r="S1017" s="14" t="s">
        <v>47</v>
      </c>
      <c r="T1017" s="14" t="s">
        <v>47</v>
      </c>
      <c r="U1017" s="14" t="s">
        <v>47</v>
      </c>
      <c r="V1017" s="14" t="s">
        <v>47</v>
      </c>
      <c r="W1017" s="10" t="s">
        <v>2521</v>
      </c>
      <c r="X1017" s="15">
        <v>0.0</v>
      </c>
      <c r="Y1017" s="15">
        <v>1.0</v>
      </c>
      <c r="Z1017" s="15">
        <v>0.0</v>
      </c>
      <c r="AA1017" s="10" t="s">
        <v>131</v>
      </c>
      <c r="AB1017" s="10" t="s">
        <v>50</v>
      </c>
      <c r="AC1017" s="10" t="s">
        <v>51</v>
      </c>
      <c r="AD1017" s="10" t="s">
        <v>569</v>
      </c>
      <c r="AE1017" s="10"/>
      <c r="AF1017" s="8" t="s">
        <v>177</v>
      </c>
      <c r="AG1017" s="10"/>
      <c r="AH1017" s="16"/>
      <c r="AI1017" s="17"/>
      <c r="AJ1017" s="44"/>
      <c r="AK1017" s="10"/>
    </row>
    <row r="1018" ht="15.75" customHeight="1">
      <c r="A1018" s="48">
        <v>45999.0</v>
      </c>
      <c r="B1018" s="8" t="str">
        <f t="shared" si="1"/>
        <v>18 A 06</v>
      </c>
      <c r="C1018" s="9" t="str">
        <f t="shared" si="2"/>
        <v>02:00 a 04:00</v>
      </c>
      <c r="D1018" s="10" t="s">
        <v>1543</v>
      </c>
      <c r="E1018" s="10" t="s">
        <v>450</v>
      </c>
      <c r="F1018" s="8">
        <v>4.0</v>
      </c>
      <c r="G1018" s="10" t="s">
        <v>151</v>
      </c>
      <c r="H1018" s="43">
        <v>933333.0</v>
      </c>
      <c r="I1018" s="10">
        <v>4.6806482E7</v>
      </c>
      <c r="J1018" s="10" t="s">
        <v>152</v>
      </c>
      <c r="K1018" s="10" t="s">
        <v>43</v>
      </c>
      <c r="L1018" s="8" t="s">
        <v>147</v>
      </c>
      <c r="M1018" s="8"/>
      <c r="N1018" s="10" t="s">
        <v>2522</v>
      </c>
      <c r="O1018" s="47" t="s">
        <v>228</v>
      </c>
      <c r="P1018" s="14">
        <v>0.158333333333333</v>
      </c>
      <c r="Q1018" s="14">
        <v>0.185416666666667</v>
      </c>
      <c r="R1018" s="14">
        <v>0.158333333333333</v>
      </c>
      <c r="S1018" s="14">
        <v>0.158333333333333</v>
      </c>
      <c r="T1018" s="14" t="s">
        <v>47</v>
      </c>
      <c r="U1018" s="14" t="s">
        <v>47</v>
      </c>
      <c r="V1018" s="14" t="s">
        <v>47</v>
      </c>
      <c r="W1018" s="10" t="s">
        <v>2523</v>
      </c>
      <c r="X1018" s="15">
        <v>0.0</v>
      </c>
      <c r="Y1018" s="15">
        <v>0.0</v>
      </c>
      <c r="Z1018" s="15">
        <v>1.0</v>
      </c>
      <c r="AA1018" s="10" t="s">
        <v>515</v>
      </c>
      <c r="AB1018" s="10" t="s">
        <v>50</v>
      </c>
      <c r="AC1018" s="10" t="s">
        <v>51</v>
      </c>
      <c r="AD1018" s="10" t="s">
        <v>569</v>
      </c>
      <c r="AE1018" s="10"/>
      <c r="AF1018" s="8" t="s">
        <v>52</v>
      </c>
      <c r="AG1018" s="10"/>
      <c r="AH1018" s="16"/>
      <c r="AI1018" s="17"/>
      <c r="AJ1018" s="44"/>
      <c r="AK1018" s="10"/>
    </row>
    <row r="1019" ht="15.75" customHeight="1">
      <c r="A1019" s="48">
        <v>45999.0</v>
      </c>
      <c r="B1019" s="8" t="str">
        <f t="shared" si="1"/>
        <v>18 A 06</v>
      </c>
      <c r="C1019" s="9" t="str">
        <f t="shared" si="2"/>
        <v>02:00 a 04:00</v>
      </c>
      <c r="D1019" s="10" t="s">
        <v>1543</v>
      </c>
      <c r="E1019" s="10" t="s">
        <v>1559</v>
      </c>
      <c r="F1019" s="8">
        <v>4.0</v>
      </c>
      <c r="G1019" s="10" t="s">
        <v>539</v>
      </c>
      <c r="H1019" s="43">
        <v>927533.0</v>
      </c>
      <c r="I1019" s="10">
        <v>4.6806547E7</v>
      </c>
      <c r="J1019" s="10" t="s">
        <v>42</v>
      </c>
      <c r="K1019" s="10" t="s">
        <v>44</v>
      </c>
      <c r="L1019" s="8"/>
      <c r="M1019" s="8"/>
      <c r="N1019" s="10" t="s">
        <v>2524</v>
      </c>
      <c r="O1019" s="47" t="s">
        <v>144</v>
      </c>
      <c r="P1019" s="14">
        <v>0.159722222222222</v>
      </c>
      <c r="Q1019" s="14">
        <v>0.163194444444444</v>
      </c>
      <c r="R1019" s="14">
        <v>0.1625</v>
      </c>
      <c r="S1019" s="14" t="s">
        <v>47</v>
      </c>
      <c r="T1019" s="14" t="s">
        <v>47</v>
      </c>
      <c r="U1019" s="14" t="s">
        <v>47</v>
      </c>
      <c r="V1019" s="14" t="s">
        <v>47</v>
      </c>
      <c r="W1019" s="10" t="s">
        <v>2525</v>
      </c>
      <c r="X1019" s="15">
        <v>0.0</v>
      </c>
      <c r="Y1019" s="15">
        <v>0.0</v>
      </c>
      <c r="Z1019" s="15">
        <v>0.0</v>
      </c>
      <c r="AA1019" s="10" t="s">
        <v>146</v>
      </c>
      <c r="AB1019" s="10" t="s">
        <v>50</v>
      </c>
      <c r="AC1019" s="10" t="s">
        <v>51</v>
      </c>
      <c r="AD1019" s="10" t="s">
        <v>569</v>
      </c>
      <c r="AE1019" s="10"/>
      <c r="AF1019" s="8" t="s">
        <v>52</v>
      </c>
      <c r="AG1019" s="10"/>
      <c r="AH1019" s="16"/>
      <c r="AI1019" s="17"/>
      <c r="AJ1019" s="44"/>
      <c r="AK1019" s="10"/>
    </row>
    <row r="1020" ht="15.75" customHeight="1">
      <c r="A1020" s="48">
        <v>45999.0</v>
      </c>
      <c r="B1020" s="8" t="str">
        <f t="shared" si="1"/>
        <v>18 A 06</v>
      </c>
      <c r="C1020" s="9" t="str">
        <f t="shared" si="2"/>
        <v>04:00 a 06:00</v>
      </c>
      <c r="D1020" s="10" t="s">
        <v>1543</v>
      </c>
      <c r="E1020" s="10" t="s">
        <v>1556</v>
      </c>
      <c r="F1020" s="8">
        <v>4.0</v>
      </c>
      <c r="G1020" s="10" t="s">
        <v>632</v>
      </c>
      <c r="H1020" s="43">
        <v>927446.0</v>
      </c>
      <c r="I1020" s="10">
        <v>4.6806602E7</v>
      </c>
      <c r="J1020" s="10" t="s">
        <v>42</v>
      </c>
      <c r="K1020" s="10" t="s">
        <v>43</v>
      </c>
      <c r="L1020" s="8" t="s">
        <v>512</v>
      </c>
      <c r="M1020" s="8" t="s">
        <v>1399</v>
      </c>
      <c r="N1020" s="10" t="s">
        <v>2526</v>
      </c>
      <c r="O1020" s="47" t="s">
        <v>46</v>
      </c>
      <c r="P1020" s="14">
        <v>0.173611111111111</v>
      </c>
      <c r="Q1020" s="14">
        <v>0.220138888888889</v>
      </c>
      <c r="R1020" s="14">
        <v>0.173611111111111</v>
      </c>
      <c r="S1020" s="14" t="s">
        <v>47</v>
      </c>
      <c r="T1020" s="14" t="s">
        <v>47</v>
      </c>
      <c r="U1020" s="14" t="s">
        <v>47</v>
      </c>
      <c r="V1020" s="14" t="s">
        <v>47</v>
      </c>
      <c r="W1020" s="10" t="s">
        <v>2527</v>
      </c>
      <c r="X1020" s="15">
        <v>0.0</v>
      </c>
      <c r="Y1020" s="15">
        <v>1.0</v>
      </c>
      <c r="Z1020" s="15">
        <v>0.0</v>
      </c>
      <c r="AA1020" s="10" t="s">
        <v>131</v>
      </c>
      <c r="AB1020" s="10" t="s">
        <v>50</v>
      </c>
      <c r="AC1020" s="10" t="s">
        <v>51</v>
      </c>
      <c r="AD1020" s="10" t="s">
        <v>569</v>
      </c>
      <c r="AE1020" s="10" t="s">
        <v>457</v>
      </c>
      <c r="AF1020" s="8" t="s">
        <v>440</v>
      </c>
      <c r="AG1020" s="10"/>
      <c r="AH1020" s="16"/>
      <c r="AI1020" s="17"/>
      <c r="AJ1020" s="44"/>
      <c r="AK1020" s="10"/>
    </row>
    <row r="1021" ht="15.75" customHeight="1">
      <c r="A1021" s="48">
        <v>45999.0</v>
      </c>
      <c r="B1021" s="8" t="str">
        <f t="shared" si="1"/>
        <v>18 A 06</v>
      </c>
      <c r="C1021" s="9" t="str">
        <f t="shared" si="2"/>
        <v>04:00 a 06:00</v>
      </c>
      <c r="D1021" s="10" t="s">
        <v>1543</v>
      </c>
      <c r="E1021" s="10" t="s">
        <v>1559</v>
      </c>
      <c r="F1021" s="8">
        <v>4.0</v>
      </c>
      <c r="G1021" s="10" t="s">
        <v>79</v>
      </c>
      <c r="H1021" s="43"/>
      <c r="I1021" s="10">
        <v>4.6806745E7</v>
      </c>
      <c r="J1021" s="10" t="s">
        <v>42</v>
      </c>
      <c r="K1021" s="10" t="s">
        <v>87</v>
      </c>
      <c r="L1021" s="8"/>
      <c r="M1021" s="8"/>
      <c r="N1021" s="10" t="s">
        <v>1924</v>
      </c>
      <c r="O1021" s="47" t="s">
        <v>56</v>
      </c>
      <c r="P1021" s="14">
        <v>0.202083333333333</v>
      </c>
      <c r="Q1021" s="14">
        <v>0.2125</v>
      </c>
      <c r="R1021" s="14">
        <v>0.202083333333333</v>
      </c>
      <c r="S1021" s="14" t="s">
        <v>47</v>
      </c>
      <c r="T1021" s="14" t="s">
        <v>47</v>
      </c>
      <c r="U1021" s="14" t="s">
        <v>47</v>
      </c>
      <c r="V1021" s="14" t="s">
        <v>47</v>
      </c>
      <c r="W1021" s="10" t="s">
        <v>2528</v>
      </c>
      <c r="X1021" s="15">
        <v>0.0</v>
      </c>
      <c r="Y1021" s="15">
        <v>0.0</v>
      </c>
      <c r="Z1021" s="15">
        <v>0.0</v>
      </c>
      <c r="AA1021" s="10" t="s">
        <v>141</v>
      </c>
      <c r="AB1021" s="10" t="s">
        <v>50</v>
      </c>
      <c r="AC1021" s="10" t="s">
        <v>51</v>
      </c>
      <c r="AD1021" s="10"/>
      <c r="AE1021" s="10"/>
      <c r="AF1021" s="8" t="s">
        <v>52</v>
      </c>
      <c r="AG1021" s="10"/>
      <c r="AH1021" s="16"/>
      <c r="AI1021" s="17"/>
      <c r="AJ1021" s="44"/>
      <c r="AK1021" s="10"/>
    </row>
    <row r="1022" ht="15.75" customHeight="1">
      <c r="A1022" s="48">
        <v>45999.0</v>
      </c>
      <c r="B1022" s="8" t="str">
        <f t="shared" si="1"/>
        <v>18 A 06</v>
      </c>
      <c r="C1022" s="9" t="str">
        <f t="shared" si="2"/>
        <v>04:00 a 06:00</v>
      </c>
      <c r="D1022" s="10" t="s">
        <v>1543</v>
      </c>
      <c r="E1022" s="10" t="s">
        <v>1559</v>
      </c>
      <c r="F1022" s="8">
        <v>4.0</v>
      </c>
      <c r="G1022" s="10" t="s">
        <v>586</v>
      </c>
      <c r="H1022" s="43"/>
      <c r="I1022" s="10">
        <v>4.6806746E7</v>
      </c>
      <c r="J1022" s="10" t="s">
        <v>42</v>
      </c>
      <c r="K1022" s="10" t="s">
        <v>419</v>
      </c>
      <c r="L1022" s="8"/>
      <c r="M1022" s="8" t="s">
        <v>118</v>
      </c>
      <c r="N1022" s="10" t="s">
        <v>2529</v>
      </c>
      <c r="O1022" s="47" t="s">
        <v>917</v>
      </c>
      <c r="P1022" s="14">
        <v>0.194444444444444</v>
      </c>
      <c r="Q1022" s="14"/>
      <c r="R1022" s="14">
        <v>0.195138888888889</v>
      </c>
      <c r="S1022" s="14" t="s">
        <v>47</v>
      </c>
      <c r="T1022" s="14" t="s">
        <v>47</v>
      </c>
      <c r="U1022" s="14" t="s">
        <v>47</v>
      </c>
      <c r="V1022" s="14" t="s">
        <v>47</v>
      </c>
      <c r="W1022" s="10" t="s">
        <v>2530</v>
      </c>
      <c r="X1022" s="15">
        <v>0.0</v>
      </c>
      <c r="Y1022" s="15">
        <v>1.0</v>
      </c>
      <c r="Z1022" s="15">
        <v>0.0</v>
      </c>
      <c r="AA1022" s="10" t="s">
        <v>568</v>
      </c>
      <c r="AB1022" s="10" t="s">
        <v>50</v>
      </c>
      <c r="AC1022" s="10" t="s">
        <v>51</v>
      </c>
      <c r="AD1022" s="10" t="s">
        <v>569</v>
      </c>
      <c r="AE1022" s="10"/>
      <c r="AF1022" s="8" t="s">
        <v>73</v>
      </c>
      <c r="AG1022" s="10" t="s">
        <v>52</v>
      </c>
      <c r="AH1022" s="16"/>
      <c r="AI1022" s="17"/>
      <c r="AJ1022" s="44"/>
      <c r="AK1022" s="10"/>
    </row>
    <row r="1023" ht="15.75" customHeight="1">
      <c r="A1023" s="48">
        <v>45999.0</v>
      </c>
      <c r="B1023" s="8" t="str">
        <f t="shared" si="1"/>
        <v>18 A 06</v>
      </c>
      <c r="C1023" s="9" t="str">
        <f t="shared" si="2"/>
        <v>04:00 a 06:00</v>
      </c>
      <c r="D1023" s="10" t="s">
        <v>1543</v>
      </c>
      <c r="E1023" s="10" t="s">
        <v>436</v>
      </c>
      <c r="F1023" s="8">
        <v>4.0</v>
      </c>
      <c r="G1023" s="10" t="s">
        <v>163</v>
      </c>
      <c r="H1023" s="43">
        <v>933336.0</v>
      </c>
      <c r="I1023" s="10">
        <v>4.6806866E7</v>
      </c>
      <c r="J1023" s="10" t="s">
        <v>86</v>
      </c>
      <c r="K1023" s="10" t="s">
        <v>43</v>
      </c>
      <c r="L1023" s="8" t="s">
        <v>512</v>
      </c>
      <c r="M1023" s="8" t="s">
        <v>44</v>
      </c>
      <c r="N1023" s="10" t="s">
        <v>371</v>
      </c>
      <c r="O1023" s="47" t="s">
        <v>1155</v>
      </c>
      <c r="P1023" s="14">
        <v>0.233333333333333</v>
      </c>
      <c r="Q1023" s="14">
        <v>0.3125</v>
      </c>
      <c r="R1023" s="14">
        <v>0.234722222222222</v>
      </c>
      <c r="S1023" s="14"/>
      <c r="T1023" s="14"/>
      <c r="U1023" s="14"/>
      <c r="V1023" s="14"/>
      <c r="W1023" s="10" t="s">
        <v>2531</v>
      </c>
      <c r="X1023" s="15">
        <v>0.0</v>
      </c>
      <c r="Y1023" s="15">
        <v>1.0</v>
      </c>
      <c r="Z1023" s="15">
        <v>0.0</v>
      </c>
      <c r="AA1023" s="10" t="s">
        <v>115</v>
      </c>
      <c r="AB1023" s="10" t="s">
        <v>50</v>
      </c>
      <c r="AC1023" s="10" t="s">
        <v>51</v>
      </c>
      <c r="AD1023" s="10"/>
      <c r="AE1023" s="10"/>
      <c r="AF1023" s="8" t="s">
        <v>177</v>
      </c>
      <c r="AG1023" s="10"/>
      <c r="AH1023" s="16"/>
      <c r="AI1023" s="17"/>
      <c r="AJ1023" s="44" t="s">
        <v>1370</v>
      </c>
      <c r="AK1023" s="10"/>
    </row>
    <row r="1024" ht="15.75" customHeight="1">
      <c r="A1024" s="48">
        <v>45999.0</v>
      </c>
      <c r="B1024" s="8" t="str">
        <f t="shared" si="1"/>
        <v>18 A 06</v>
      </c>
      <c r="C1024" s="9" t="str">
        <f t="shared" si="2"/>
        <v>04:00 a 06:00</v>
      </c>
      <c r="D1024" s="10" t="s">
        <v>1543</v>
      </c>
      <c r="E1024" s="10" t="s">
        <v>697</v>
      </c>
      <c r="F1024" s="8">
        <v>4.0</v>
      </c>
      <c r="G1024" s="10" t="s">
        <v>194</v>
      </c>
      <c r="H1024" s="43">
        <v>927651.0</v>
      </c>
      <c r="I1024" s="10">
        <v>4.680687E7</v>
      </c>
      <c r="J1024" s="10" t="s">
        <v>42</v>
      </c>
      <c r="K1024" s="10" t="s">
        <v>43</v>
      </c>
      <c r="L1024" s="8" t="s">
        <v>2235</v>
      </c>
      <c r="M1024" s="8"/>
      <c r="N1024" s="10" t="s">
        <v>2532</v>
      </c>
      <c r="O1024" s="47" t="s">
        <v>532</v>
      </c>
      <c r="P1024" s="14">
        <v>0.236805555555556</v>
      </c>
      <c r="Q1024" s="14">
        <v>0.286111111111111</v>
      </c>
      <c r="R1024" s="14">
        <v>0.243055555555556</v>
      </c>
      <c r="S1024" s="14" t="s">
        <v>47</v>
      </c>
      <c r="T1024" s="14" t="s">
        <v>47</v>
      </c>
      <c r="U1024" s="14" t="s">
        <v>47</v>
      </c>
      <c r="V1024" s="14" t="s">
        <v>47</v>
      </c>
      <c r="W1024" s="10" t="s">
        <v>2533</v>
      </c>
      <c r="X1024" s="15">
        <v>0.0</v>
      </c>
      <c r="Y1024" s="15">
        <v>0.0</v>
      </c>
      <c r="Z1024" s="15">
        <v>0.0</v>
      </c>
      <c r="AA1024" s="10" t="s">
        <v>301</v>
      </c>
      <c r="AB1024" s="10" t="s">
        <v>50</v>
      </c>
      <c r="AC1024" s="10" t="s">
        <v>51</v>
      </c>
      <c r="AD1024" s="10"/>
      <c r="AE1024" s="10"/>
      <c r="AF1024" s="8" t="s">
        <v>52</v>
      </c>
      <c r="AG1024" s="10"/>
      <c r="AH1024" s="16"/>
      <c r="AI1024" s="17"/>
      <c r="AJ1024" s="44"/>
      <c r="AK1024" s="10"/>
    </row>
    <row r="1025" ht="15.75" customHeight="1">
      <c r="A1025" s="48">
        <v>45999.0</v>
      </c>
      <c r="B1025" s="8" t="str">
        <f t="shared" si="1"/>
        <v>06 A 18</v>
      </c>
      <c r="C1025" s="9" t="str">
        <f t="shared" si="2"/>
        <v>06:00 a 08:00</v>
      </c>
      <c r="D1025" s="10" t="s">
        <v>653</v>
      </c>
      <c r="E1025" s="10" t="s">
        <v>676</v>
      </c>
      <c r="F1025" s="8">
        <v>2.0</v>
      </c>
      <c r="G1025" s="10" t="s">
        <v>210</v>
      </c>
      <c r="H1025" s="43">
        <v>927704.0</v>
      </c>
      <c r="I1025" s="10">
        <v>4.6806997E7</v>
      </c>
      <c r="J1025" s="10" t="s">
        <v>42</v>
      </c>
      <c r="K1025" s="10" t="s">
        <v>87</v>
      </c>
      <c r="L1025" s="8"/>
      <c r="M1025" s="8"/>
      <c r="N1025" s="10" t="s">
        <v>1262</v>
      </c>
      <c r="O1025" s="47" t="s">
        <v>101</v>
      </c>
      <c r="P1025" s="14">
        <v>0.263888888888889</v>
      </c>
      <c r="Q1025" s="14">
        <v>0.295138888888889</v>
      </c>
      <c r="R1025" s="14">
        <v>0.286805555555556</v>
      </c>
      <c r="S1025" s="14" t="s">
        <v>47</v>
      </c>
      <c r="T1025" s="14" t="s">
        <v>47</v>
      </c>
      <c r="U1025" s="14" t="s">
        <v>47</v>
      </c>
      <c r="V1025" s="14" t="s">
        <v>47</v>
      </c>
      <c r="W1025" s="10" t="s">
        <v>2534</v>
      </c>
      <c r="X1025" s="15">
        <v>0.0</v>
      </c>
      <c r="Y1025" s="15">
        <v>0.0</v>
      </c>
      <c r="Z1025" s="15">
        <v>0.0</v>
      </c>
      <c r="AA1025" s="10" t="s">
        <v>103</v>
      </c>
      <c r="AB1025" s="10" t="s">
        <v>50</v>
      </c>
      <c r="AC1025" s="10" t="s">
        <v>71</v>
      </c>
      <c r="AD1025" s="10"/>
      <c r="AE1025" s="10"/>
      <c r="AF1025" s="8" t="s">
        <v>52</v>
      </c>
      <c r="AG1025" s="10"/>
      <c r="AH1025" s="16"/>
      <c r="AI1025" s="17"/>
      <c r="AJ1025" s="44"/>
      <c r="AK1025" s="10"/>
    </row>
    <row r="1026" ht="15.75" customHeight="1">
      <c r="A1026" s="48">
        <v>45999.0</v>
      </c>
      <c r="B1026" s="8" t="str">
        <f t="shared" si="1"/>
        <v>06 A 18</v>
      </c>
      <c r="C1026" s="9" t="str">
        <f t="shared" si="2"/>
        <v>06:00 a 08:00</v>
      </c>
      <c r="D1026" s="10" t="s">
        <v>653</v>
      </c>
      <c r="E1026" s="10" t="s">
        <v>697</v>
      </c>
      <c r="F1026" s="8">
        <v>2.0</v>
      </c>
      <c r="G1026" s="10" t="s">
        <v>257</v>
      </c>
      <c r="H1026" s="43">
        <v>927670.0</v>
      </c>
      <c r="I1026" s="10">
        <v>4.6807004E7</v>
      </c>
      <c r="J1026" s="10" t="s">
        <v>42</v>
      </c>
      <c r="K1026" s="10" t="s">
        <v>125</v>
      </c>
      <c r="L1026" s="8"/>
      <c r="M1026" s="8"/>
      <c r="N1026" s="10" t="s">
        <v>2535</v>
      </c>
      <c r="O1026" s="47" t="s">
        <v>68</v>
      </c>
      <c r="P1026" s="14">
        <v>0.264583333333333</v>
      </c>
      <c r="Q1026" s="14">
        <v>0.275694444444444</v>
      </c>
      <c r="R1026" s="14"/>
      <c r="S1026" s="14" t="s">
        <v>47</v>
      </c>
      <c r="T1026" s="14" t="s">
        <v>47</v>
      </c>
      <c r="U1026" s="14" t="s">
        <v>47</v>
      </c>
      <c r="V1026" s="14" t="s">
        <v>47</v>
      </c>
      <c r="W1026" s="10" t="s">
        <v>2536</v>
      </c>
      <c r="X1026" s="15">
        <v>0.0</v>
      </c>
      <c r="Y1026" s="15">
        <v>0.0</v>
      </c>
      <c r="Z1026" s="15">
        <v>0.0</v>
      </c>
      <c r="AA1026" s="10" t="s">
        <v>70</v>
      </c>
      <c r="AB1026" s="10" t="s">
        <v>50</v>
      </c>
      <c r="AC1026" s="10" t="s">
        <v>71</v>
      </c>
      <c r="AD1026" s="10"/>
      <c r="AE1026" s="10"/>
      <c r="AF1026" s="8" t="s">
        <v>52</v>
      </c>
      <c r="AG1026" s="10"/>
      <c r="AH1026" s="16"/>
      <c r="AI1026" s="17"/>
      <c r="AJ1026" s="44"/>
      <c r="AK1026" s="10"/>
    </row>
    <row r="1027" ht="15.75" customHeight="1">
      <c r="A1027" s="48">
        <v>45999.0</v>
      </c>
      <c r="B1027" s="8" t="str">
        <f t="shared" si="1"/>
        <v>06 A 18</v>
      </c>
      <c r="C1027" s="9" t="str">
        <f t="shared" si="2"/>
        <v>06:00 a 08:00</v>
      </c>
      <c r="D1027" s="10" t="s">
        <v>653</v>
      </c>
      <c r="E1027" s="10" t="s">
        <v>697</v>
      </c>
      <c r="F1027" s="8">
        <v>2.0</v>
      </c>
      <c r="G1027" s="10" t="s">
        <v>703</v>
      </c>
      <c r="H1027" s="43">
        <v>927609.0</v>
      </c>
      <c r="I1027" s="10">
        <v>4.6807065E7</v>
      </c>
      <c r="J1027" s="10" t="s">
        <v>42</v>
      </c>
      <c r="K1027" s="10" t="s">
        <v>125</v>
      </c>
      <c r="L1027" s="8"/>
      <c r="M1027" s="8"/>
      <c r="N1027" s="10" t="s">
        <v>322</v>
      </c>
      <c r="O1027" s="47" t="s">
        <v>68</v>
      </c>
      <c r="P1027" s="14">
        <v>0.282638888888889</v>
      </c>
      <c r="Q1027" s="14">
        <v>0.288194444444444</v>
      </c>
      <c r="R1027" s="14">
        <v>0.284722222222222</v>
      </c>
      <c r="S1027" s="14" t="s">
        <v>47</v>
      </c>
      <c r="T1027" s="14" t="s">
        <v>47</v>
      </c>
      <c r="U1027" s="14" t="s">
        <v>47</v>
      </c>
      <c r="V1027" s="14" t="s">
        <v>47</v>
      </c>
      <c r="W1027" s="10" t="s">
        <v>2537</v>
      </c>
      <c r="X1027" s="15">
        <v>0.0</v>
      </c>
      <c r="Y1027" s="15">
        <v>0.0</v>
      </c>
      <c r="Z1027" s="15">
        <v>0.0</v>
      </c>
      <c r="AA1027" s="10" t="s">
        <v>95</v>
      </c>
      <c r="AB1027" s="10" t="s">
        <v>50</v>
      </c>
      <c r="AC1027" s="10" t="s">
        <v>71</v>
      </c>
      <c r="AD1027" s="10"/>
      <c r="AE1027" s="10"/>
      <c r="AF1027" s="8" t="s">
        <v>52</v>
      </c>
      <c r="AG1027" s="10"/>
      <c r="AH1027" s="16"/>
      <c r="AI1027" s="17"/>
      <c r="AJ1027" s="44"/>
      <c r="AK1027" s="10"/>
    </row>
    <row r="1028" ht="15.75" customHeight="1">
      <c r="A1028" s="48">
        <v>45999.0</v>
      </c>
      <c r="B1028" s="8" t="str">
        <f t="shared" si="1"/>
        <v>06 A 18</v>
      </c>
      <c r="C1028" s="9" t="str">
        <f t="shared" si="2"/>
        <v>06:00 a 08:00</v>
      </c>
      <c r="D1028" s="10" t="s">
        <v>653</v>
      </c>
      <c r="E1028" s="10" t="s">
        <v>1405</v>
      </c>
      <c r="F1028" s="8">
        <v>2.0</v>
      </c>
      <c r="G1028" s="10" t="s">
        <v>766</v>
      </c>
      <c r="H1028" s="43">
        <v>927576.0</v>
      </c>
      <c r="I1028" s="10">
        <v>4.6807082E7</v>
      </c>
      <c r="J1028" s="10" t="s">
        <v>42</v>
      </c>
      <c r="K1028" s="10" t="s">
        <v>98</v>
      </c>
      <c r="L1028" s="8"/>
      <c r="M1028" s="8"/>
      <c r="N1028" s="10" t="s">
        <v>2538</v>
      </c>
      <c r="O1028" s="47" t="s">
        <v>56</v>
      </c>
      <c r="P1028" s="14">
        <v>0.281944444444444</v>
      </c>
      <c r="Q1028" s="14">
        <v>0.290972222222222</v>
      </c>
      <c r="R1028" s="14">
        <v>0.285416666666667</v>
      </c>
      <c r="S1028" s="14" t="s">
        <v>47</v>
      </c>
      <c r="T1028" s="14" t="s">
        <v>47</v>
      </c>
      <c r="U1028" s="14" t="s">
        <v>47</v>
      </c>
      <c r="V1028" s="14" t="s">
        <v>47</v>
      </c>
      <c r="W1028" s="10" t="s">
        <v>2539</v>
      </c>
      <c r="X1028" s="15">
        <v>0.0</v>
      </c>
      <c r="Y1028" s="15">
        <v>0.0</v>
      </c>
      <c r="Z1028" s="15">
        <v>0.0</v>
      </c>
      <c r="AA1028" s="10" t="s">
        <v>58</v>
      </c>
      <c r="AB1028" s="10" t="s">
        <v>50</v>
      </c>
      <c r="AC1028" s="10" t="s">
        <v>71</v>
      </c>
      <c r="AD1028" s="10"/>
      <c r="AE1028" s="10"/>
      <c r="AF1028" s="8" t="s">
        <v>52</v>
      </c>
      <c r="AG1028" s="10"/>
      <c r="AH1028" s="16"/>
      <c r="AI1028" s="17"/>
      <c r="AJ1028" s="44"/>
      <c r="AK1028" s="10"/>
    </row>
    <row r="1029" ht="15.75" customHeight="1">
      <c r="A1029" s="48">
        <v>45999.0</v>
      </c>
      <c r="B1029" s="8" t="str">
        <f t="shared" si="1"/>
        <v>06 A 18</v>
      </c>
      <c r="C1029" s="9" t="str">
        <f t="shared" si="2"/>
        <v>06:00 a 08:00</v>
      </c>
      <c r="D1029" s="10" t="s">
        <v>653</v>
      </c>
      <c r="E1029" s="10" t="s">
        <v>697</v>
      </c>
      <c r="F1029" s="8">
        <v>2.0</v>
      </c>
      <c r="G1029" s="10" t="s">
        <v>723</v>
      </c>
      <c r="H1029" s="43">
        <v>927633.0</v>
      </c>
      <c r="I1029" s="10">
        <v>4.6807085E7</v>
      </c>
      <c r="J1029" s="10" t="s">
        <v>42</v>
      </c>
      <c r="K1029" s="10" t="s">
        <v>43</v>
      </c>
      <c r="L1029" s="8" t="s">
        <v>512</v>
      </c>
      <c r="M1029" s="8" t="s">
        <v>1391</v>
      </c>
      <c r="N1029" s="10" t="s">
        <v>2540</v>
      </c>
      <c r="O1029" s="47" t="s">
        <v>154</v>
      </c>
      <c r="P1029" s="14">
        <v>0.289583333333333</v>
      </c>
      <c r="Q1029" s="14">
        <v>0.359722222222222</v>
      </c>
      <c r="R1029" s="14">
        <v>0.289583333333333</v>
      </c>
      <c r="S1029" s="14" t="s">
        <v>47</v>
      </c>
      <c r="T1029" s="14" t="s">
        <v>47</v>
      </c>
      <c r="U1029" s="14" t="s">
        <v>47</v>
      </c>
      <c r="V1029" s="14" t="s">
        <v>47</v>
      </c>
      <c r="W1029" s="10" t="s">
        <v>2541</v>
      </c>
      <c r="X1029" s="15">
        <v>0.0</v>
      </c>
      <c r="Y1029" s="15">
        <v>1.0</v>
      </c>
      <c r="Z1029" s="15">
        <v>0.0</v>
      </c>
      <c r="AA1029" s="10" t="s">
        <v>301</v>
      </c>
      <c r="AB1029" s="10" t="s">
        <v>50</v>
      </c>
      <c r="AC1029" s="10" t="s">
        <v>51</v>
      </c>
      <c r="AD1029" s="10" t="s">
        <v>569</v>
      </c>
      <c r="AE1029" s="10" t="s">
        <v>104</v>
      </c>
      <c r="AF1029" s="8" t="s">
        <v>177</v>
      </c>
      <c r="AG1029" s="10"/>
      <c r="AH1029" s="16"/>
      <c r="AI1029" s="17"/>
      <c r="AJ1029" s="44"/>
      <c r="AK1029" s="10"/>
    </row>
    <row r="1030" ht="15.75" customHeight="1">
      <c r="A1030" s="48">
        <v>45999.0</v>
      </c>
      <c r="B1030" s="8" t="str">
        <f t="shared" si="1"/>
        <v>06 A 18</v>
      </c>
      <c r="C1030" s="9" t="str">
        <f t="shared" si="2"/>
        <v>06:00 a 08:00</v>
      </c>
      <c r="D1030" s="10" t="s">
        <v>653</v>
      </c>
      <c r="E1030" s="10" t="s">
        <v>697</v>
      </c>
      <c r="F1030" s="8">
        <v>2.0</v>
      </c>
      <c r="G1030" s="10" t="s">
        <v>194</v>
      </c>
      <c r="H1030" s="43">
        <v>927652.0</v>
      </c>
      <c r="I1030" s="10">
        <v>4.6807127E7</v>
      </c>
      <c r="J1030" s="10" t="s">
        <v>42</v>
      </c>
      <c r="K1030" s="10" t="s">
        <v>43</v>
      </c>
      <c r="L1030" s="8" t="s">
        <v>512</v>
      </c>
      <c r="M1030" s="8" t="s">
        <v>44</v>
      </c>
      <c r="N1030" s="10" t="s">
        <v>2542</v>
      </c>
      <c r="O1030" s="47" t="s">
        <v>472</v>
      </c>
      <c r="P1030" s="14">
        <v>0.295833333333333</v>
      </c>
      <c r="Q1030" s="14">
        <v>0.35625</v>
      </c>
      <c r="R1030" s="14">
        <v>0.295833333333333</v>
      </c>
      <c r="S1030" s="14" t="s">
        <v>47</v>
      </c>
      <c r="T1030" s="14" t="s">
        <v>47</v>
      </c>
      <c r="U1030" s="14" t="s">
        <v>47</v>
      </c>
      <c r="V1030" s="14" t="s">
        <v>47</v>
      </c>
      <c r="W1030" s="10" t="s">
        <v>2543</v>
      </c>
      <c r="X1030" s="15">
        <v>0.0</v>
      </c>
      <c r="Y1030" s="15">
        <v>2.0</v>
      </c>
      <c r="Z1030" s="15">
        <v>0.0</v>
      </c>
      <c r="AA1030" s="10" t="s">
        <v>198</v>
      </c>
      <c r="AB1030" s="10" t="s">
        <v>50</v>
      </c>
      <c r="AC1030" s="10" t="s">
        <v>51</v>
      </c>
      <c r="AD1030" s="10"/>
      <c r="AE1030" s="10" t="s">
        <v>375</v>
      </c>
      <c r="AF1030" s="8" t="s">
        <v>177</v>
      </c>
      <c r="AG1030" s="10" t="s">
        <v>52</v>
      </c>
      <c r="AH1030" s="16"/>
      <c r="AI1030" s="17"/>
      <c r="AJ1030" s="44"/>
      <c r="AK1030" s="10"/>
    </row>
    <row r="1031" ht="15.75" customHeight="1">
      <c r="A1031" s="48">
        <v>45999.0</v>
      </c>
      <c r="B1031" s="8" t="str">
        <f t="shared" si="1"/>
        <v>06 A 18</v>
      </c>
      <c r="C1031" s="9" t="str">
        <f t="shared" si="2"/>
        <v>06:00 a 08:00</v>
      </c>
      <c r="D1031" s="10" t="s">
        <v>653</v>
      </c>
      <c r="E1031" s="10" t="s">
        <v>658</v>
      </c>
      <c r="F1031" s="8">
        <v>2.0</v>
      </c>
      <c r="G1031" s="10" t="s">
        <v>189</v>
      </c>
      <c r="H1031" s="43">
        <v>927776.0</v>
      </c>
      <c r="I1031" s="10">
        <v>4.6807131E7</v>
      </c>
      <c r="J1031" s="10" t="s">
        <v>42</v>
      </c>
      <c r="K1031" s="10" t="s">
        <v>43</v>
      </c>
      <c r="L1031" s="8" t="s">
        <v>174</v>
      </c>
      <c r="M1031" s="8" t="s">
        <v>2256</v>
      </c>
      <c r="N1031" s="10" t="s">
        <v>1294</v>
      </c>
      <c r="O1031" s="47" t="s">
        <v>46</v>
      </c>
      <c r="P1031" s="14">
        <v>0.329861111111111</v>
      </c>
      <c r="Q1031" s="14">
        <v>0.420138888888889</v>
      </c>
      <c r="R1031" s="14">
        <v>0.329861111111111</v>
      </c>
      <c r="S1031" s="14" t="s">
        <v>47</v>
      </c>
      <c r="T1031" s="14" t="s">
        <v>47</v>
      </c>
      <c r="U1031" s="14" t="s">
        <v>47</v>
      </c>
      <c r="V1031" s="14" t="s">
        <v>47</v>
      </c>
      <c r="W1031" s="10" t="s">
        <v>2544</v>
      </c>
      <c r="X1031" s="15">
        <v>1.0</v>
      </c>
      <c r="Y1031" s="15">
        <v>0.0</v>
      </c>
      <c r="Z1031" s="15">
        <v>0.0</v>
      </c>
      <c r="AA1031" s="10" t="s">
        <v>131</v>
      </c>
      <c r="AB1031" s="10" t="s">
        <v>50</v>
      </c>
      <c r="AC1031" s="10" t="s">
        <v>51</v>
      </c>
      <c r="AD1031" s="10"/>
      <c r="AE1031" s="10"/>
      <c r="AF1031" s="8" t="s">
        <v>440</v>
      </c>
      <c r="AG1031" s="10"/>
      <c r="AH1031" s="16" t="s">
        <v>418</v>
      </c>
      <c r="AI1031" s="17"/>
      <c r="AJ1031" s="44"/>
      <c r="AK1031" s="10"/>
    </row>
    <row r="1032" ht="15.75" customHeight="1">
      <c r="A1032" s="48">
        <v>45999.0</v>
      </c>
      <c r="B1032" s="8" t="str">
        <f t="shared" si="1"/>
        <v>06 A 18</v>
      </c>
      <c r="C1032" s="9" t="str">
        <f t="shared" si="2"/>
        <v>06:00 a 08:00</v>
      </c>
      <c r="D1032" s="10" t="s">
        <v>653</v>
      </c>
      <c r="E1032" s="10" t="s">
        <v>242</v>
      </c>
      <c r="F1032" s="8">
        <v>2.0</v>
      </c>
      <c r="G1032" s="10" t="s">
        <v>2545</v>
      </c>
      <c r="H1032" s="43">
        <v>928183.0</v>
      </c>
      <c r="I1032" s="10">
        <v>4.6807133E7</v>
      </c>
      <c r="J1032" s="10" t="s">
        <v>152</v>
      </c>
      <c r="K1032" s="10" t="s">
        <v>43</v>
      </c>
      <c r="L1032" s="8" t="s">
        <v>512</v>
      </c>
      <c r="M1032" s="8" t="s">
        <v>44</v>
      </c>
      <c r="N1032" s="10" t="s">
        <v>2546</v>
      </c>
      <c r="O1032" s="47" t="s">
        <v>313</v>
      </c>
      <c r="P1032" s="14">
        <v>0.297222222222222</v>
      </c>
      <c r="Q1032" s="14">
        <v>0.359722222222222</v>
      </c>
      <c r="R1032" s="14"/>
      <c r="S1032" s="14" t="s">
        <v>47</v>
      </c>
      <c r="T1032" s="14" t="s">
        <v>47</v>
      </c>
      <c r="U1032" s="14" t="s">
        <v>47</v>
      </c>
      <c r="V1032" s="14" t="s">
        <v>47</v>
      </c>
      <c r="W1032" s="10" t="s">
        <v>2547</v>
      </c>
      <c r="X1032" s="15">
        <v>0.0</v>
      </c>
      <c r="Y1032" s="15">
        <v>1.0</v>
      </c>
      <c r="Z1032" s="15">
        <v>0.0</v>
      </c>
      <c r="AA1032" s="10" t="s">
        <v>549</v>
      </c>
      <c r="AB1032" s="10" t="s">
        <v>50</v>
      </c>
      <c r="AC1032" s="10" t="s">
        <v>51</v>
      </c>
      <c r="AD1032" s="10"/>
      <c r="AE1032" s="10" t="s">
        <v>620</v>
      </c>
      <c r="AF1032" s="8" t="s">
        <v>177</v>
      </c>
      <c r="AG1032" s="10"/>
      <c r="AH1032" s="16" t="s">
        <v>418</v>
      </c>
      <c r="AI1032" s="17"/>
      <c r="AJ1032" s="44"/>
      <c r="AK1032" s="10"/>
    </row>
    <row r="1033" ht="15.75" customHeight="1">
      <c r="A1033" s="48">
        <v>45999.0</v>
      </c>
      <c r="B1033" s="8" t="str">
        <f t="shared" si="1"/>
        <v>06 A 18</v>
      </c>
      <c r="C1033" s="9" t="str">
        <f t="shared" si="2"/>
        <v>06:00 a 08:00</v>
      </c>
      <c r="D1033" s="10" t="s">
        <v>653</v>
      </c>
      <c r="E1033" s="10" t="s">
        <v>658</v>
      </c>
      <c r="F1033" s="8">
        <v>2.0</v>
      </c>
      <c r="G1033" s="10" t="s">
        <v>688</v>
      </c>
      <c r="H1033" s="43">
        <v>927622.0</v>
      </c>
      <c r="I1033" s="10">
        <v>4.6807189E7</v>
      </c>
      <c r="J1033" s="10" t="s">
        <v>42</v>
      </c>
      <c r="K1033" s="10" t="s">
        <v>43</v>
      </c>
      <c r="L1033" s="8" t="s">
        <v>174</v>
      </c>
      <c r="M1033" s="8" t="s">
        <v>118</v>
      </c>
      <c r="N1033" s="10" t="s">
        <v>2548</v>
      </c>
      <c r="O1033" s="47" t="s">
        <v>591</v>
      </c>
      <c r="P1033" s="14">
        <v>0.307638888888889</v>
      </c>
      <c r="Q1033" s="14">
        <v>0.343055555555556</v>
      </c>
      <c r="R1033" s="14">
        <v>0.317361111111111</v>
      </c>
      <c r="S1033" s="14">
        <v>0.320833333333333</v>
      </c>
      <c r="T1033" s="14" t="s">
        <v>47</v>
      </c>
      <c r="U1033" s="14" t="s">
        <v>47</v>
      </c>
      <c r="V1033" s="14" t="s">
        <v>47</v>
      </c>
      <c r="W1033" s="10" t="s">
        <v>2549</v>
      </c>
      <c r="X1033" s="15">
        <v>0.0</v>
      </c>
      <c r="Y1033" s="15">
        <v>1.0</v>
      </c>
      <c r="Z1033" s="15">
        <v>1.0</v>
      </c>
      <c r="AA1033" s="10" t="s">
        <v>121</v>
      </c>
      <c r="AB1033" s="10" t="s">
        <v>50</v>
      </c>
      <c r="AC1033" s="10" t="s">
        <v>51</v>
      </c>
      <c r="AD1033" s="10"/>
      <c r="AE1033" s="10" t="s">
        <v>2550</v>
      </c>
      <c r="AF1033" s="8" t="s">
        <v>177</v>
      </c>
      <c r="AG1033" s="10"/>
      <c r="AH1033" s="16"/>
      <c r="AI1033" s="17"/>
      <c r="AJ1033" s="44"/>
      <c r="AK1033" s="10"/>
    </row>
    <row r="1034" ht="15.75" customHeight="1">
      <c r="A1034" s="48">
        <v>45999.0</v>
      </c>
      <c r="B1034" s="8" t="str">
        <f t="shared" si="1"/>
        <v>06 A 18</v>
      </c>
      <c r="C1034" s="9" t="str">
        <f t="shared" si="2"/>
        <v>06:00 a 08:00</v>
      </c>
      <c r="D1034" s="10" t="s">
        <v>653</v>
      </c>
      <c r="E1034" s="10" t="s">
        <v>697</v>
      </c>
      <c r="F1034" s="8">
        <v>2.0</v>
      </c>
      <c r="G1034" s="10" t="s">
        <v>766</v>
      </c>
      <c r="H1034" s="43">
        <v>927587.0</v>
      </c>
      <c r="I1034" s="10">
        <v>4.6807195E7</v>
      </c>
      <c r="J1034" s="10" t="s">
        <v>42</v>
      </c>
      <c r="K1034" s="10" t="s">
        <v>43</v>
      </c>
      <c r="L1034" s="8" t="s">
        <v>147</v>
      </c>
      <c r="M1034" s="8"/>
      <c r="N1034" s="10" t="s">
        <v>704</v>
      </c>
      <c r="O1034" s="47" t="s">
        <v>68</v>
      </c>
      <c r="P1034" s="14">
        <v>0.311111111111111</v>
      </c>
      <c r="Q1034" s="14">
        <v>0.320138888888889</v>
      </c>
      <c r="R1034" s="14">
        <v>0.311111111111111</v>
      </c>
      <c r="S1034" s="14" t="s">
        <v>47</v>
      </c>
      <c r="T1034" s="14" t="s">
        <v>47</v>
      </c>
      <c r="U1034" s="14" t="s">
        <v>47</v>
      </c>
      <c r="V1034" s="14" t="s">
        <v>47</v>
      </c>
      <c r="W1034" s="10" t="s">
        <v>2551</v>
      </c>
      <c r="X1034" s="15">
        <v>0.0</v>
      </c>
      <c r="Y1034" s="15">
        <v>0.0</v>
      </c>
      <c r="Z1034" s="15">
        <v>0.0</v>
      </c>
      <c r="AA1034" s="10" t="s">
        <v>70</v>
      </c>
      <c r="AB1034" s="10" t="s">
        <v>50</v>
      </c>
      <c r="AC1034" s="10" t="s">
        <v>51</v>
      </c>
      <c r="AD1034" s="10"/>
      <c r="AE1034" s="10"/>
      <c r="AF1034" s="8" t="s">
        <v>52</v>
      </c>
      <c r="AG1034" s="10"/>
      <c r="AH1034" s="16"/>
      <c r="AI1034" s="17"/>
      <c r="AJ1034" s="44"/>
      <c r="AK1034" s="10"/>
    </row>
    <row r="1035" ht="15.75" customHeight="1">
      <c r="A1035" s="48">
        <v>45999.0</v>
      </c>
      <c r="B1035" s="8" t="str">
        <f t="shared" si="1"/>
        <v>06 A 18</v>
      </c>
      <c r="C1035" s="9" t="str">
        <f t="shared" si="2"/>
        <v>06:00 a 08:00</v>
      </c>
      <c r="D1035" s="10" t="s">
        <v>653</v>
      </c>
      <c r="E1035" s="10" t="s">
        <v>1405</v>
      </c>
      <c r="F1035" s="8">
        <v>2.0</v>
      </c>
      <c r="G1035" s="10" t="s">
        <v>743</v>
      </c>
      <c r="H1035" s="43">
        <v>927848.0</v>
      </c>
      <c r="I1035" s="10">
        <v>4.6807215E7</v>
      </c>
      <c r="J1035" s="10" t="s">
        <v>42</v>
      </c>
      <c r="K1035" s="10" t="s">
        <v>43</v>
      </c>
      <c r="L1035" s="8" t="s">
        <v>147</v>
      </c>
      <c r="M1035" s="8"/>
      <c r="N1035" s="10" t="s">
        <v>2552</v>
      </c>
      <c r="O1035" s="47" t="s">
        <v>237</v>
      </c>
      <c r="P1035" s="14">
        <v>0.313888888888889</v>
      </c>
      <c r="Q1035" s="14">
        <v>0.354166666666667</v>
      </c>
      <c r="R1035" s="14">
        <v>0.315972222222222</v>
      </c>
      <c r="S1035" s="14" t="s">
        <v>47</v>
      </c>
      <c r="T1035" s="14" t="s">
        <v>47</v>
      </c>
      <c r="U1035" s="14" t="s">
        <v>47</v>
      </c>
      <c r="V1035" s="14" t="s">
        <v>47</v>
      </c>
      <c r="W1035" s="10" t="s">
        <v>2553</v>
      </c>
      <c r="X1035" s="15">
        <v>0.0</v>
      </c>
      <c r="Y1035" s="15">
        <v>0.0</v>
      </c>
      <c r="Z1035" s="15">
        <v>0.0</v>
      </c>
      <c r="AA1035" s="10" t="s">
        <v>270</v>
      </c>
      <c r="AB1035" s="10" t="s">
        <v>50</v>
      </c>
      <c r="AC1035" s="10" t="s">
        <v>51</v>
      </c>
      <c r="AD1035" s="10"/>
      <c r="AE1035" s="10"/>
      <c r="AF1035" s="8" t="s">
        <v>52</v>
      </c>
      <c r="AG1035" s="10"/>
      <c r="AH1035" s="16"/>
      <c r="AI1035" s="17"/>
      <c r="AJ1035" s="44"/>
      <c r="AK1035" s="10"/>
    </row>
    <row r="1036" ht="15.75" customHeight="1">
      <c r="A1036" s="48">
        <v>45999.0</v>
      </c>
      <c r="B1036" s="8" t="str">
        <f t="shared" si="1"/>
        <v>06 A 18</v>
      </c>
      <c r="C1036" s="9" t="str">
        <f t="shared" si="2"/>
        <v>06:00 a 08:00</v>
      </c>
      <c r="D1036" s="10" t="s">
        <v>653</v>
      </c>
      <c r="E1036" s="10" t="s">
        <v>672</v>
      </c>
      <c r="F1036" s="8">
        <v>2.0</v>
      </c>
      <c r="G1036" s="10" t="s">
        <v>317</v>
      </c>
      <c r="H1036" s="43">
        <v>927813.0</v>
      </c>
      <c r="I1036" s="10">
        <v>4.6807248E7</v>
      </c>
      <c r="J1036" s="10" t="s">
        <v>86</v>
      </c>
      <c r="K1036" s="10" t="s">
        <v>43</v>
      </c>
      <c r="L1036" s="8" t="s">
        <v>106</v>
      </c>
      <c r="M1036" s="8"/>
      <c r="N1036" s="10" t="s">
        <v>2554</v>
      </c>
      <c r="O1036" s="47" t="s">
        <v>89</v>
      </c>
      <c r="P1036" s="14">
        <v>0.318055555555556</v>
      </c>
      <c r="Q1036" s="14">
        <v>0.322916666666667</v>
      </c>
      <c r="R1036" s="14">
        <v>0.318055555555556</v>
      </c>
      <c r="S1036" s="14" t="s">
        <v>47</v>
      </c>
      <c r="T1036" s="14" t="s">
        <v>47</v>
      </c>
      <c r="U1036" s="14" t="s">
        <v>47</v>
      </c>
      <c r="V1036" s="14" t="s">
        <v>47</v>
      </c>
      <c r="W1036" s="10" t="s">
        <v>2555</v>
      </c>
      <c r="X1036" s="15">
        <v>0.0</v>
      </c>
      <c r="Y1036" s="15">
        <v>0.0</v>
      </c>
      <c r="Z1036" s="15">
        <v>0.0</v>
      </c>
      <c r="AA1036" s="10" t="s">
        <v>91</v>
      </c>
      <c r="AB1036" s="10" t="s">
        <v>50</v>
      </c>
      <c r="AC1036" s="10" t="s">
        <v>330</v>
      </c>
      <c r="AD1036" s="10"/>
      <c r="AE1036" s="10"/>
      <c r="AF1036" s="8" t="s">
        <v>52</v>
      </c>
      <c r="AG1036" s="10"/>
      <c r="AH1036" s="16"/>
      <c r="AI1036" s="17"/>
      <c r="AJ1036" s="44"/>
      <c r="AK1036" s="10"/>
    </row>
    <row r="1037" ht="15.75" customHeight="1">
      <c r="A1037" s="48">
        <v>45999.0</v>
      </c>
      <c r="B1037" s="8" t="str">
        <f t="shared" si="1"/>
        <v>06 A 18</v>
      </c>
      <c r="C1037" s="9" t="str">
        <f t="shared" si="2"/>
        <v>08:00 a 10:00</v>
      </c>
      <c r="D1037" s="10" t="s">
        <v>653</v>
      </c>
      <c r="E1037" s="10" t="s">
        <v>676</v>
      </c>
      <c r="F1037" s="8">
        <v>2.0</v>
      </c>
      <c r="G1037" s="10" t="s">
        <v>210</v>
      </c>
      <c r="H1037" s="43">
        <v>927784.0</v>
      </c>
      <c r="I1037" s="10">
        <v>4.6807376E7</v>
      </c>
      <c r="J1037" s="10" t="s">
        <v>181</v>
      </c>
      <c r="K1037" s="10" t="s">
        <v>43</v>
      </c>
      <c r="L1037" s="8" t="s">
        <v>419</v>
      </c>
      <c r="M1037" s="8" t="s">
        <v>118</v>
      </c>
      <c r="N1037" s="10" t="s">
        <v>2556</v>
      </c>
      <c r="O1037" s="47" t="s">
        <v>101</v>
      </c>
      <c r="P1037" s="14">
        <v>0.348611111111111</v>
      </c>
      <c r="Q1037" s="14">
        <v>0.404861111111111</v>
      </c>
      <c r="R1037" s="14">
        <v>0.348611111111111</v>
      </c>
      <c r="S1037" s="14" t="s">
        <v>47</v>
      </c>
      <c r="T1037" s="14" t="s">
        <v>47</v>
      </c>
      <c r="U1037" s="14" t="s">
        <v>47</v>
      </c>
      <c r="V1037" s="14" t="s">
        <v>47</v>
      </c>
      <c r="W1037" s="10" t="s">
        <v>2557</v>
      </c>
      <c r="X1037" s="15">
        <v>0.0</v>
      </c>
      <c r="Y1037" s="15">
        <v>1.0</v>
      </c>
      <c r="Z1037" s="15">
        <v>0.0</v>
      </c>
      <c r="AA1037" s="10" t="s">
        <v>103</v>
      </c>
      <c r="AB1037" s="10" t="s">
        <v>50</v>
      </c>
      <c r="AC1037" s="10" t="s">
        <v>330</v>
      </c>
      <c r="AD1037" s="10"/>
      <c r="AE1037" s="10"/>
      <c r="AF1037" s="8" t="s">
        <v>440</v>
      </c>
      <c r="AG1037" s="10" t="s">
        <v>73</v>
      </c>
      <c r="AH1037" s="16"/>
      <c r="AI1037" s="17"/>
      <c r="AJ1037" s="44"/>
      <c r="AK1037" s="10"/>
    </row>
    <row r="1038" ht="15.75" customHeight="1">
      <c r="A1038" s="48">
        <v>45999.0</v>
      </c>
      <c r="B1038" s="8" t="str">
        <f t="shared" si="1"/>
        <v>06 A 18</v>
      </c>
      <c r="C1038" s="9" t="str">
        <f t="shared" si="2"/>
        <v>08:00 a 10:00</v>
      </c>
      <c r="D1038" s="10" t="s">
        <v>653</v>
      </c>
      <c r="E1038" s="10" t="s">
        <v>697</v>
      </c>
      <c r="F1038" s="8">
        <v>2.0</v>
      </c>
      <c r="G1038" s="10" t="s">
        <v>743</v>
      </c>
      <c r="H1038" s="43">
        <v>927853.0</v>
      </c>
      <c r="I1038" s="10">
        <v>4.6807453E7</v>
      </c>
      <c r="J1038" s="10" t="s">
        <v>42</v>
      </c>
      <c r="K1038" s="10" t="s">
        <v>43</v>
      </c>
      <c r="L1038" s="8" t="s">
        <v>174</v>
      </c>
      <c r="M1038" s="8" t="s">
        <v>118</v>
      </c>
      <c r="N1038" s="10" t="s">
        <v>2558</v>
      </c>
      <c r="O1038" s="47" t="s">
        <v>283</v>
      </c>
      <c r="P1038" s="14">
        <v>0.375</v>
      </c>
      <c r="Q1038" s="14">
        <v>0.380555555555556</v>
      </c>
      <c r="R1038" s="14">
        <v>0.375</v>
      </c>
      <c r="S1038" s="14" t="s">
        <v>47</v>
      </c>
      <c r="T1038" s="14" t="s">
        <v>47</v>
      </c>
      <c r="U1038" s="14" t="s">
        <v>47</v>
      </c>
      <c r="V1038" s="14" t="s">
        <v>47</v>
      </c>
      <c r="W1038" s="10" t="s">
        <v>2559</v>
      </c>
      <c r="X1038" s="15">
        <v>0.0</v>
      </c>
      <c r="Y1038" s="15">
        <v>1.0</v>
      </c>
      <c r="Z1038" s="15">
        <v>2.0</v>
      </c>
      <c r="AA1038" s="10" t="s">
        <v>274</v>
      </c>
      <c r="AB1038" s="10" t="s">
        <v>50</v>
      </c>
      <c r="AC1038" s="10" t="s">
        <v>51</v>
      </c>
      <c r="AD1038" s="10"/>
      <c r="AE1038" s="10" t="s">
        <v>2560</v>
      </c>
      <c r="AF1038" s="8" t="s">
        <v>177</v>
      </c>
      <c r="AG1038" s="10"/>
      <c r="AH1038" s="16"/>
      <c r="AI1038" s="17"/>
      <c r="AJ1038" s="44"/>
      <c r="AK1038" s="10"/>
    </row>
    <row r="1039" ht="15.75" customHeight="1">
      <c r="A1039" s="48">
        <v>45999.0</v>
      </c>
      <c r="B1039" s="8" t="str">
        <f t="shared" si="1"/>
        <v>06 A 18</v>
      </c>
      <c r="C1039" s="9" t="str">
        <f t="shared" si="2"/>
        <v>08:00 a 10:00</v>
      </c>
      <c r="D1039" s="10" t="s">
        <v>653</v>
      </c>
      <c r="E1039" s="10" t="s">
        <v>672</v>
      </c>
      <c r="F1039" s="8">
        <v>2.0</v>
      </c>
      <c r="G1039" s="10" t="s">
        <v>673</v>
      </c>
      <c r="H1039" s="43">
        <v>927814.0</v>
      </c>
      <c r="I1039" s="10">
        <v>4.6807505E7</v>
      </c>
      <c r="J1039" s="10" t="s">
        <v>86</v>
      </c>
      <c r="K1039" s="10" t="s">
        <v>581</v>
      </c>
      <c r="L1039" s="8"/>
      <c r="M1039" s="8"/>
      <c r="N1039" s="10" t="s">
        <v>2561</v>
      </c>
      <c r="O1039" s="47" t="s">
        <v>484</v>
      </c>
      <c r="P1039" s="14">
        <v>0.375</v>
      </c>
      <c r="Q1039" s="14">
        <v>0.400694444444444</v>
      </c>
      <c r="R1039" s="14">
        <v>0.377777777777778</v>
      </c>
      <c r="S1039" s="14" t="s">
        <v>47</v>
      </c>
      <c r="T1039" s="14">
        <v>0.380555555555556</v>
      </c>
      <c r="U1039" s="14" t="s">
        <v>47</v>
      </c>
      <c r="V1039" s="14" t="s">
        <v>47</v>
      </c>
      <c r="W1039" s="10" t="s">
        <v>2562</v>
      </c>
      <c r="X1039" s="15">
        <v>0.0</v>
      </c>
      <c r="Y1039" s="15">
        <v>0.0</v>
      </c>
      <c r="Z1039" s="15">
        <v>0.0</v>
      </c>
      <c r="AA1039" s="10" t="s">
        <v>91</v>
      </c>
      <c r="AB1039" s="10" t="s">
        <v>50</v>
      </c>
      <c r="AC1039" s="10" t="s">
        <v>51</v>
      </c>
      <c r="AD1039" s="10"/>
      <c r="AE1039" s="10"/>
      <c r="AF1039" s="8" t="s">
        <v>52</v>
      </c>
      <c r="AG1039" s="10"/>
      <c r="AH1039" s="16"/>
      <c r="AI1039" s="17"/>
      <c r="AJ1039" s="44"/>
      <c r="AK1039" s="10"/>
    </row>
    <row r="1040" ht="15.75" customHeight="1">
      <c r="A1040" s="48">
        <v>45999.0</v>
      </c>
      <c r="B1040" s="8" t="str">
        <f t="shared" si="1"/>
        <v>06 A 18</v>
      </c>
      <c r="C1040" s="9" t="str">
        <f t="shared" si="2"/>
        <v>08:00 a 10:00</v>
      </c>
      <c r="D1040" s="10" t="s">
        <v>653</v>
      </c>
      <c r="E1040" s="10" t="s">
        <v>658</v>
      </c>
      <c r="F1040" s="8">
        <v>2.0</v>
      </c>
      <c r="G1040" s="10" t="s">
        <v>257</v>
      </c>
      <c r="H1040" s="43">
        <v>927722.0</v>
      </c>
      <c r="I1040" s="10">
        <v>4.6807544E7</v>
      </c>
      <c r="J1040" s="10" t="s">
        <v>42</v>
      </c>
      <c r="K1040" s="10" t="s">
        <v>201</v>
      </c>
      <c r="L1040" s="8"/>
      <c r="M1040" s="8"/>
      <c r="N1040" s="10" t="s">
        <v>2563</v>
      </c>
      <c r="O1040" s="47" t="s">
        <v>159</v>
      </c>
      <c r="P1040" s="14">
        <v>0.378472222222222</v>
      </c>
      <c r="Q1040" s="14">
        <v>0.420833333333333</v>
      </c>
      <c r="R1040" s="14">
        <v>0.383333333333333</v>
      </c>
      <c r="S1040" s="14">
        <v>0.413888888888889</v>
      </c>
      <c r="T1040" s="14" t="s">
        <v>47</v>
      </c>
      <c r="U1040" s="14" t="s">
        <v>47</v>
      </c>
      <c r="V1040" s="14" t="s">
        <v>47</v>
      </c>
      <c r="W1040" s="10" t="s">
        <v>2564</v>
      </c>
      <c r="X1040" s="15">
        <v>0.0</v>
      </c>
      <c r="Y1040" s="15">
        <v>0.0</v>
      </c>
      <c r="Z1040" s="15">
        <v>0.0</v>
      </c>
      <c r="AA1040" s="10" t="s">
        <v>161</v>
      </c>
      <c r="AB1040" s="10" t="s">
        <v>50</v>
      </c>
      <c r="AC1040" s="10" t="s">
        <v>51</v>
      </c>
      <c r="AD1040" s="10"/>
      <c r="AE1040" s="10"/>
      <c r="AF1040" s="8" t="s">
        <v>52</v>
      </c>
      <c r="AG1040" s="10"/>
      <c r="AH1040" s="16"/>
      <c r="AI1040" s="17"/>
      <c r="AJ1040" s="44"/>
      <c r="AK1040" s="10"/>
    </row>
    <row r="1041" ht="15.75" customHeight="1">
      <c r="A1041" s="48">
        <v>45999.0</v>
      </c>
      <c r="B1041" s="8" t="str">
        <f t="shared" si="1"/>
        <v>06 A 18</v>
      </c>
      <c r="C1041" s="9" t="str">
        <f t="shared" si="2"/>
        <v>08:00 a 10:00</v>
      </c>
      <c r="D1041" s="10" t="s">
        <v>653</v>
      </c>
      <c r="E1041" s="10" t="s">
        <v>658</v>
      </c>
      <c r="F1041" s="8">
        <v>2.0</v>
      </c>
      <c r="G1041" s="10" t="s">
        <v>766</v>
      </c>
      <c r="H1041" s="43">
        <v>927769.0</v>
      </c>
      <c r="I1041" s="10">
        <v>4.6807577E7</v>
      </c>
      <c r="J1041" s="10" t="s">
        <v>42</v>
      </c>
      <c r="K1041" s="10" t="s">
        <v>201</v>
      </c>
      <c r="L1041" s="8"/>
      <c r="M1041" s="8"/>
      <c r="N1041" s="10" t="s">
        <v>2565</v>
      </c>
      <c r="O1041" s="47" t="s">
        <v>532</v>
      </c>
      <c r="P1041" s="14">
        <v>0.388888888888889</v>
      </c>
      <c r="Q1041" s="14">
        <v>0.404861111111111</v>
      </c>
      <c r="R1041" s="14">
        <v>0.389583333333333</v>
      </c>
      <c r="S1041" s="14">
        <v>0.394444444444444</v>
      </c>
      <c r="T1041" s="14" t="s">
        <v>47</v>
      </c>
      <c r="U1041" s="14" t="s">
        <v>47</v>
      </c>
      <c r="V1041" s="14" t="s">
        <v>47</v>
      </c>
      <c r="W1041" s="10" t="s">
        <v>2566</v>
      </c>
      <c r="X1041" s="15">
        <v>0.0</v>
      </c>
      <c r="Y1041" s="15">
        <v>0.0</v>
      </c>
      <c r="Z1041" s="15">
        <v>0.0</v>
      </c>
      <c r="AA1041" s="10" t="s">
        <v>301</v>
      </c>
      <c r="AB1041" s="10" t="s">
        <v>50</v>
      </c>
      <c r="AC1041" s="10" t="s">
        <v>51</v>
      </c>
      <c r="AD1041" s="10"/>
      <c r="AE1041" s="10"/>
      <c r="AF1041" s="8" t="s">
        <v>52</v>
      </c>
      <c r="AG1041" s="10"/>
      <c r="AH1041" s="16"/>
      <c r="AI1041" s="17"/>
      <c r="AJ1041" s="44"/>
      <c r="AK1041" s="10"/>
    </row>
    <row r="1042" ht="15.75" customHeight="1">
      <c r="A1042" s="48">
        <v>45999.0</v>
      </c>
      <c r="B1042" s="8" t="str">
        <f t="shared" si="1"/>
        <v>06 A 18</v>
      </c>
      <c r="C1042" s="9" t="str">
        <f t="shared" si="2"/>
        <v>10:00 a 12:00</v>
      </c>
      <c r="D1042" s="10" t="s">
        <v>653</v>
      </c>
      <c r="E1042" s="10" t="s">
        <v>242</v>
      </c>
      <c r="F1042" s="8">
        <v>2.0</v>
      </c>
      <c r="G1042" s="10" t="s">
        <v>2545</v>
      </c>
      <c r="H1042" s="43">
        <v>928252.0</v>
      </c>
      <c r="I1042" s="10">
        <v>4.6807595E7</v>
      </c>
      <c r="J1042" s="10" t="s">
        <v>152</v>
      </c>
      <c r="K1042" s="10" t="s">
        <v>43</v>
      </c>
      <c r="L1042" s="8" t="s">
        <v>285</v>
      </c>
      <c r="M1042" s="8"/>
      <c r="N1042" s="10" t="s">
        <v>2567</v>
      </c>
      <c r="O1042" s="47" t="s">
        <v>2568</v>
      </c>
      <c r="P1042" s="14">
        <v>0.419444444444444</v>
      </c>
      <c r="Q1042" s="14">
        <v>0.5625</v>
      </c>
      <c r="R1042" s="14">
        <v>0.419444444444444</v>
      </c>
      <c r="S1042" s="14" t="s">
        <v>47</v>
      </c>
      <c r="T1042" s="14" t="s">
        <v>47</v>
      </c>
      <c r="U1042" s="14" t="s">
        <v>47</v>
      </c>
      <c r="V1042" s="14" t="s">
        <v>47</v>
      </c>
      <c r="W1042" s="10" t="s">
        <v>2569</v>
      </c>
      <c r="X1042" s="15">
        <v>0.0</v>
      </c>
      <c r="Y1042" s="15">
        <v>0.0</v>
      </c>
      <c r="Z1042" s="15">
        <v>0.0</v>
      </c>
      <c r="AA1042" s="10" t="s">
        <v>248</v>
      </c>
      <c r="AB1042" s="10" t="s">
        <v>50</v>
      </c>
      <c r="AC1042" s="10" t="s">
        <v>51</v>
      </c>
      <c r="AD1042" s="10"/>
      <c r="AE1042" s="10"/>
      <c r="AF1042" s="8" t="s">
        <v>52</v>
      </c>
      <c r="AG1042" s="10"/>
      <c r="AH1042" s="16"/>
      <c r="AI1042" s="17"/>
      <c r="AJ1042" s="44"/>
      <c r="AK1042" s="10"/>
    </row>
    <row r="1043" ht="15.75" customHeight="1">
      <c r="A1043" s="48">
        <v>45999.0</v>
      </c>
      <c r="B1043" s="8" t="str">
        <f t="shared" si="1"/>
        <v>06 A 18</v>
      </c>
      <c r="C1043" s="9" t="str">
        <f t="shared" si="2"/>
        <v>08:00 a 10:00</v>
      </c>
      <c r="D1043" s="10" t="s">
        <v>653</v>
      </c>
      <c r="E1043" s="10" t="s">
        <v>658</v>
      </c>
      <c r="F1043" s="8">
        <v>2.0</v>
      </c>
      <c r="G1043" s="10" t="s">
        <v>766</v>
      </c>
      <c r="H1043" s="43"/>
      <c r="I1043" s="10">
        <v>4.6807608E7</v>
      </c>
      <c r="J1043" s="10" t="s">
        <v>42</v>
      </c>
      <c r="K1043" s="10" t="s">
        <v>125</v>
      </c>
      <c r="L1043" s="8"/>
      <c r="M1043" s="8"/>
      <c r="N1043" s="10" t="s">
        <v>2570</v>
      </c>
      <c r="O1043" s="47" t="s">
        <v>135</v>
      </c>
      <c r="P1043" s="14">
        <v>0.388194444444444</v>
      </c>
      <c r="Q1043" s="14">
        <v>0.399305555555556</v>
      </c>
      <c r="R1043" s="14">
        <v>0.390972222222222</v>
      </c>
      <c r="S1043" s="14" t="s">
        <v>47</v>
      </c>
      <c r="T1043" s="14" t="s">
        <v>47</v>
      </c>
      <c r="U1043" s="14" t="s">
        <v>47</v>
      </c>
      <c r="V1043" s="14" t="s">
        <v>47</v>
      </c>
      <c r="W1043" s="10" t="s">
        <v>2571</v>
      </c>
      <c r="X1043" s="15">
        <v>0.0</v>
      </c>
      <c r="Y1043" s="15">
        <v>0.0</v>
      </c>
      <c r="Z1043" s="15">
        <v>0.0</v>
      </c>
      <c r="AA1043" s="10" t="s">
        <v>137</v>
      </c>
      <c r="AB1043" s="10" t="s">
        <v>50</v>
      </c>
      <c r="AC1043" s="10" t="s">
        <v>51</v>
      </c>
      <c r="AD1043" s="10"/>
      <c r="AE1043" s="10"/>
      <c r="AF1043" s="8" t="s">
        <v>52</v>
      </c>
      <c r="AG1043" s="10"/>
      <c r="AH1043" s="16"/>
      <c r="AI1043" s="17"/>
      <c r="AJ1043" s="44" t="s">
        <v>1370</v>
      </c>
      <c r="AK1043" s="10"/>
    </row>
    <row r="1044" ht="15.75" customHeight="1">
      <c r="A1044" s="48">
        <v>45999.0</v>
      </c>
      <c r="B1044" s="8" t="str">
        <f t="shared" si="1"/>
        <v>06 A 18</v>
      </c>
      <c r="C1044" s="9" t="str">
        <f t="shared" si="2"/>
        <v>08:00 a 10:00</v>
      </c>
      <c r="D1044" s="10" t="s">
        <v>653</v>
      </c>
      <c r="E1044" s="10" t="s">
        <v>697</v>
      </c>
      <c r="F1044" s="8">
        <v>2.0</v>
      </c>
      <c r="G1044" s="10" t="s">
        <v>766</v>
      </c>
      <c r="H1044" s="43">
        <v>927775.0</v>
      </c>
      <c r="I1044" s="10">
        <v>4.6807684E7</v>
      </c>
      <c r="J1044" s="10" t="s">
        <v>42</v>
      </c>
      <c r="K1044" s="10" t="s">
        <v>581</v>
      </c>
      <c r="L1044" s="8"/>
      <c r="M1044" s="8"/>
      <c r="N1044" s="10" t="s">
        <v>2572</v>
      </c>
      <c r="O1044" s="47" t="s">
        <v>191</v>
      </c>
      <c r="P1044" s="14">
        <v>0.399305555555556</v>
      </c>
      <c r="Q1044" s="14">
        <v>0.4125</v>
      </c>
      <c r="R1044" s="14">
        <v>0.402777777777778</v>
      </c>
      <c r="S1044" s="14" t="s">
        <v>47</v>
      </c>
      <c r="T1044" s="14">
        <v>0.405555555555556</v>
      </c>
      <c r="U1044" s="14">
        <v>0.405555555555556</v>
      </c>
      <c r="V1044" s="14" t="s">
        <v>47</v>
      </c>
      <c r="W1044" s="10" t="s">
        <v>2573</v>
      </c>
      <c r="X1044" s="15">
        <v>0.0</v>
      </c>
      <c r="Y1044" s="15">
        <v>0.0</v>
      </c>
      <c r="Z1044" s="15">
        <v>0.0</v>
      </c>
      <c r="AA1044" s="10" t="s">
        <v>301</v>
      </c>
      <c r="AB1044" s="10" t="s">
        <v>50</v>
      </c>
      <c r="AC1044" s="10" t="s">
        <v>51</v>
      </c>
      <c r="AD1044" s="10"/>
      <c r="AE1044" s="10"/>
      <c r="AF1044" s="8" t="s">
        <v>52</v>
      </c>
      <c r="AG1044" s="10"/>
      <c r="AH1044" s="16"/>
      <c r="AI1044" s="17"/>
      <c r="AJ1044" s="44"/>
      <c r="AK1044" s="10"/>
    </row>
    <row r="1045" ht="15.75" customHeight="1">
      <c r="A1045" s="48">
        <v>45999.0</v>
      </c>
      <c r="B1045" s="8" t="str">
        <f t="shared" si="1"/>
        <v>06 A 18</v>
      </c>
      <c r="C1045" s="9" t="str">
        <f t="shared" si="2"/>
        <v>08:00 a 10:00</v>
      </c>
      <c r="D1045" s="10" t="s">
        <v>653</v>
      </c>
      <c r="E1045" s="10" t="s">
        <v>672</v>
      </c>
      <c r="F1045" s="8">
        <v>2.0</v>
      </c>
      <c r="G1045" s="10" t="s">
        <v>680</v>
      </c>
      <c r="H1045" s="43">
        <v>927817.0</v>
      </c>
      <c r="I1045" s="10">
        <v>4.6807713E7</v>
      </c>
      <c r="J1045" s="10" t="s">
        <v>86</v>
      </c>
      <c r="K1045" s="10" t="s">
        <v>87</v>
      </c>
      <c r="L1045" s="8"/>
      <c r="M1045" s="8"/>
      <c r="N1045" s="10" t="s">
        <v>2574</v>
      </c>
      <c r="O1045" s="47" t="s">
        <v>89</v>
      </c>
      <c r="P1045" s="14">
        <v>0.400694444444444</v>
      </c>
      <c r="Q1045" s="14">
        <v>0.405555555555556</v>
      </c>
      <c r="R1045" s="14">
        <v>0.401388888888889</v>
      </c>
      <c r="S1045" s="14" t="s">
        <v>47</v>
      </c>
      <c r="T1045" s="14" t="s">
        <v>47</v>
      </c>
      <c r="U1045" s="14" t="s">
        <v>47</v>
      </c>
      <c r="V1045" s="14" t="s">
        <v>47</v>
      </c>
      <c r="W1045" s="10" t="s">
        <v>2575</v>
      </c>
      <c r="X1045" s="15">
        <v>0.0</v>
      </c>
      <c r="Y1045" s="15">
        <v>0.0</v>
      </c>
      <c r="Z1045" s="15">
        <v>0.0</v>
      </c>
      <c r="AA1045" s="10" t="s">
        <v>91</v>
      </c>
      <c r="AB1045" s="10" t="s">
        <v>50</v>
      </c>
      <c r="AC1045" s="10" t="s">
        <v>51</v>
      </c>
      <c r="AD1045" s="10"/>
      <c r="AE1045" s="10"/>
      <c r="AF1045" s="8" t="s">
        <v>52</v>
      </c>
      <c r="AG1045" s="10"/>
      <c r="AH1045" s="16"/>
      <c r="AI1045" s="17"/>
      <c r="AJ1045" s="44"/>
      <c r="AK1045" s="10"/>
    </row>
    <row r="1046" ht="15.75" customHeight="1">
      <c r="A1046" s="48">
        <v>45999.0</v>
      </c>
      <c r="B1046" s="8" t="str">
        <f t="shared" si="1"/>
        <v>06 A 18</v>
      </c>
      <c r="C1046" s="9" t="str">
        <f t="shared" si="2"/>
        <v>08:00 a 10:00</v>
      </c>
      <c r="D1046" s="10" t="s">
        <v>653</v>
      </c>
      <c r="E1046" s="10" t="s">
        <v>697</v>
      </c>
      <c r="F1046" s="8">
        <v>2.0</v>
      </c>
      <c r="G1046" s="10" t="s">
        <v>257</v>
      </c>
      <c r="H1046" s="43">
        <v>927821.0</v>
      </c>
      <c r="I1046" s="10">
        <v>4.6807807E7</v>
      </c>
      <c r="J1046" s="10" t="s">
        <v>42</v>
      </c>
      <c r="K1046" s="10" t="s">
        <v>43</v>
      </c>
      <c r="L1046" s="8" t="s">
        <v>20</v>
      </c>
      <c r="M1046" s="8"/>
      <c r="N1046" s="10" t="s">
        <v>2576</v>
      </c>
      <c r="O1046" s="47" t="s">
        <v>159</v>
      </c>
      <c r="P1046" s="14">
        <v>0.414583333333333</v>
      </c>
      <c r="Q1046" s="14">
        <v>0.451388888888889</v>
      </c>
      <c r="R1046" s="14">
        <v>0.416666666666667</v>
      </c>
      <c r="S1046" s="14" t="s">
        <v>47</v>
      </c>
      <c r="T1046" s="14" t="s">
        <v>47</v>
      </c>
      <c r="U1046" s="14" t="s">
        <v>47</v>
      </c>
      <c r="V1046" s="14" t="s">
        <v>47</v>
      </c>
      <c r="W1046" s="10" t="s">
        <v>2577</v>
      </c>
      <c r="X1046" s="15">
        <v>0.0</v>
      </c>
      <c r="Y1046" s="15">
        <v>0.0</v>
      </c>
      <c r="Z1046" s="15">
        <v>0.0</v>
      </c>
      <c r="AA1046" s="10" t="s">
        <v>161</v>
      </c>
      <c r="AB1046" s="10" t="s">
        <v>50</v>
      </c>
      <c r="AC1046" s="10" t="s">
        <v>51</v>
      </c>
      <c r="AD1046" s="10"/>
      <c r="AE1046" s="10"/>
      <c r="AF1046" s="8" t="s">
        <v>52</v>
      </c>
      <c r="AG1046" s="10"/>
      <c r="AH1046" s="16"/>
      <c r="AI1046" s="17"/>
      <c r="AJ1046" s="44"/>
      <c r="AK1046" s="10"/>
    </row>
    <row r="1047" ht="15.75" customHeight="1">
      <c r="A1047" s="48">
        <v>45999.0</v>
      </c>
      <c r="B1047" s="8" t="str">
        <f t="shared" si="1"/>
        <v>06 A 18</v>
      </c>
      <c r="C1047" s="9" t="str">
        <f t="shared" si="2"/>
        <v>08:00 a 10:00</v>
      </c>
      <c r="D1047" s="10" t="s">
        <v>653</v>
      </c>
      <c r="E1047" s="10" t="s">
        <v>676</v>
      </c>
      <c r="F1047" s="8">
        <v>2.0</v>
      </c>
      <c r="G1047" s="10" t="s">
        <v>2104</v>
      </c>
      <c r="H1047" s="43">
        <v>927777.0</v>
      </c>
      <c r="I1047" s="10">
        <v>4.6807821E7</v>
      </c>
      <c r="J1047" s="10" t="s">
        <v>181</v>
      </c>
      <c r="K1047" s="10" t="s">
        <v>44</v>
      </c>
      <c r="L1047" s="8"/>
      <c r="M1047" s="8" t="s">
        <v>44</v>
      </c>
      <c r="N1047" s="10" t="s">
        <v>1216</v>
      </c>
      <c r="O1047" s="47" t="s">
        <v>101</v>
      </c>
      <c r="P1047" s="14">
        <v>0.413888888888889</v>
      </c>
      <c r="Q1047" s="14">
        <v>0.440277777777778</v>
      </c>
      <c r="R1047" s="14">
        <v>0.414583333333333</v>
      </c>
      <c r="S1047" s="14" t="s">
        <v>47</v>
      </c>
      <c r="T1047" s="14" t="s">
        <v>47</v>
      </c>
      <c r="U1047" s="14" t="s">
        <v>47</v>
      </c>
      <c r="V1047" s="14" t="s">
        <v>47</v>
      </c>
      <c r="W1047" s="10" t="s">
        <v>2578</v>
      </c>
      <c r="X1047" s="15">
        <v>0.0</v>
      </c>
      <c r="Y1047" s="15">
        <v>1.0</v>
      </c>
      <c r="Z1047" s="15">
        <v>0.0</v>
      </c>
      <c r="AA1047" s="10" t="s">
        <v>103</v>
      </c>
      <c r="AB1047" s="10" t="s">
        <v>50</v>
      </c>
      <c r="AC1047" s="10" t="s">
        <v>71</v>
      </c>
      <c r="AD1047" s="10"/>
      <c r="AE1047" s="10" t="s">
        <v>116</v>
      </c>
      <c r="AF1047" s="8" t="s">
        <v>73</v>
      </c>
      <c r="AG1047" s="10"/>
      <c r="AH1047" s="16"/>
      <c r="AI1047" s="17"/>
      <c r="AJ1047" s="44"/>
      <c r="AK1047" s="10"/>
    </row>
    <row r="1048" ht="15.75" customHeight="1">
      <c r="A1048" s="48">
        <v>45999.0</v>
      </c>
      <c r="B1048" s="8" t="str">
        <f t="shared" si="1"/>
        <v>06 A 18</v>
      </c>
      <c r="C1048" s="9" t="str">
        <f t="shared" si="2"/>
        <v>10:00 a 12:00</v>
      </c>
      <c r="D1048" s="10" t="s">
        <v>653</v>
      </c>
      <c r="E1048" s="10" t="s">
        <v>658</v>
      </c>
      <c r="F1048" s="8">
        <v>2.0</v>
      </c>
      <c r="G1048" s="10" t="s">
        <v>189</v>
      </c>
      <c r="H1048" s="43">
        <v>927879.0</v>
      </c>
      <c r="I1048" s="10">
        <v>4.6807834E7</v>
      </c>
      <c r="J1048" s="10" t="s">
        <v>42</v>
      </c>
      <c r="K1048" s="10" t="s">
        <v>43</v>
      </c>
      <c r="L1048" s="8" t="s">
        <v>44</v>
      </c>
      <c r="M1048" s="8"/>
      <c r="N1048" s="10" t="s">
        <v>2579</v>
      </c>
      <c r="O1048" s="47" t="s">
        <v>640</v>
      </c>
      <c r="P1048" s="14">
        <v>0.420138888888889</v>
      </c>
      <c r="Q1048" s="14">
        <v>0.497916666666667</v>
      </c>
      <c r="R1048" s="14">
        <v>0.421527777777778</v>
      </c>
      <c r="S1048" s="14" t="s">
        <v>47</v>
      </c>
      <c r="T1048" s="14" t="s">
        <v>47</v>
      </c>
      <c r="U1048" s="14" t="s">
        <v>47</v>
      </c>
      <c r="V1048" s="14" t="s">
        <v>47</v>
      </c>
      <c r="W1048" s="10" t="s">
        <v>2580</v>
      </c>
      <c r="X1048" s="15">
        <v>0.0</v>
      </c>
      <c r="Y1048" s="15">
        <v>0.0</v>
      </c>
      <c r="Z1048" s="15">
        <v>0.0</v>
      </c>
      <c r="AA1048" s="10" t="s">
        <v>49</v>
      </c>
      <c r="AB1048" s="10" t="s">
        <v>50</v>
      </c>
      <c r="AC1048" s="10" t="s">
        <v>51</v>
      </c>
      <c r="AD1048" s="10"/>
      <c r="AE1048" s="10"/>
      <c r="AF1048" s="8" t="s">
        <v>52</v>
      </c>
      <c r="AG1048" s="10"/>
      <c r="AH1048" s="16"/>
      <c r="AI1048" s="17"/>
      <c r="AJ1048" s="44"/>
      <c r="AK1048" s="10"/>
    </row>
    <row r="1049" ht="15.75" customHeight="1">
      <c r="A1049" s="48">
        <v>45999.0</v>
      </c>
      <c r="B1049" s="8" t="str">
        <f t="shared" si="1"/>
        <v>06 A 18</v>
      </c>
      <c r="C1049" s="9" t="str">
        <f t="shared" si="2"/>
        <v>10:00 a 12:00</v>
      </c>
      <c r="D1049" s="10" t="s">
        <v>653</v>
      </c>
      <c r="E1049" s="10" t="s">
        <v>1405</v>
      </c>
      <c r="F1049" s="8">
        <v>2.0</v>
      </c>
      <c r="G1049" s="10" t="s">
        <v>761</v>
      </c>
      <c r="H1049" s="43">
        <v>927871.0</v>
      </c>
      <c r="I1049" s="10">
        <v>4.6807874E7</v>
      </c>
      <c r="J1049" s="10" t="s">
        <v>42</v>
      </c>
      <c r="K1049" s="10" t="s">
        <v>87</v>
      </c>
      <c r="L1049" s="8"/>
      <c r="M1049" s="8"/>
      <c r="N1049" s="10" t="s">
        <v>2581</v>
      </c>
      <c r="O1049" s="47" t="s">
        <v>159</v>
      </c>
      <c r="P1049" s="14">
        <v>0.429861111111111</v>
      </c>
      <c r="Q1049" s="14">
        <v>0.434027777777778</v>
      </c>
      <c r="R1049" s="14">
        <v>0.429861111111111</v>
      </c>
      <c r="S1049" s="14" t="s">
        <v>47</v>
      </c>
      <c r="T1049" s="14" t="s">
        <v>47</v>
      </c>
      <c r="U1049" s="14" t="s">
        <v>47</v>
      </c>
      <c r="V1049" s="14" t="s">
        <v>47</v>
      </c>
      <c r="W1049" s="10" t="s">
        <v>2582</v>
      </c>
      <c r="X1049" s="15">
        <v>0.0</v>
      </c>
      <c r="Y1049" s="15">
        <v>0.0</v>
      </c>
      <c r="Z1049" s="15">
        <v>0.0</v>
      </c>
      <c r="AA1049" s="10" t="s">
        <v>58</v>
      </c>
      <c r="AB1049" s="10" t="s">
        <v>50</v>
      </c>
      <c r="AC1049" s="10" t="s">
        <v>51</v>
      </c>
      <c r="AD1049" s="10"/>
      <c r="AE1049" s="10"/>
      <c r="AF1049" s="8" t="s">
        <v>52</v>
      </c>
      <c r="AG1049" s="10"/>
      <c r="AH1049" s="16"/>
      <c r="AI1049" s="17"/>
      <c r="AJ1049" s="44"/>
      <c r="AK1049" s="10"/>
    </row>
    <row r="1050" ht="15.75" customHeight="1">
      <c r="A1050" s="48">
        <v>45999.0</v>
      </c>
      <c r="B1050" s="8" t="str">
        <f t="shared" si="1"/>
        <v>06 A 18</v>
      </c>
      <c r="C1050" s="9" t="str">
        <f t="shared" si="2"/>
        <v>10:00 a 12:00</v>
      </c>
      <c r="D1050" s="10" t="s">
        <v>653</v>
      </c>
      <c r="E1050" s="10" t="s">
        <v>697</v>
      </c>
      <c r="F1050" s="8">
        <v>2.0</v>
      </c>
      <c r="G1050" s="10" t="s">
        <v>761</v>
      </c>
      <c r="H1050" s="43">
        <v>927866.0</v>
      </c>
      <c r="I1050" s="10">
        <v>4.6807903E7</v>
      </c>
      <c r="J1050" s="10" t="s">
        <v>42</v>
      </c>
      <c r="K1050" s="10" t="s">
        <v>43</v>
      </c>
      <c r="L1050" s="8" t="s">
        <v>44</v>
      </c>
      <c r="M1050" s="8" t="s">
        <v>44</v>
      </c>
      <c r="N1050" s="10" t="s">
        <v>1306</v>
      </c>
      <c r="O1050" s="47" t="s">
        <v>56</v>
      </c>
      <c r="P1050" s="14">
        <v>0.427777777777778</v>
      </c>
      <c r="Q1050" s="14">
        <v>0.502777777777778</v>
      </c>
      <c r="R1050" s="14">
        <v>0.427777777777778</v>
      </c>
      <c r="S1050" s="14" t="s">
        <v>47</v>
      </c>
      <c r="T1050" s="14" t="s">
        <v>47</v>
      </c>
      <c r="U1050" s="14" t="s">
        <v>47</v>
      </c>
      <c r="V1050" s="14" t="s">
        <v>47</v>
      </c>
      <c r="W1050" s="10" t="s">
        <v>2583</v>
      </c>
      <c r="X1050" s="15">
        <v>0.0</v>
      </c>
      <c r="Y1050" s="15">
        <v>1.0</v>
      </c>
      <c r="Z1050" s="15">
        <v>0.0</v>
      </c>
      <c r="AA1050" s="10" t="s">
        <v>58</v>
      </c>
      <c r="AB1050" s="10" t="s">
        <v>50</v>
      </c>
      <c r="AC1050" s="10" t="s">
        <v>51</v>
      </c>
      <c r="AD1050" s="10"/>
      <c r="AE1050" s="10" t="s">
        <v>116</v>
      </c>
      <c r="AF1050" s="8" t="s">
        <v>177</v>
      </c>
      <c r="AG1050" s="10"/>
      <c r="AH1050" s="16"/>
      <c r="AI1050" s="17"/>
      <c r="AJ1050" s="44"/>
      <c r="AK1050" s="10"/>
    </row>
    <row r="1051" ht="15.75" customHeight="1">
      <c r="A1051" s="48">
        <v>45999.0</v>
      </c>
      <c r="B1051" s="8" t="str">
        <f t="shared" si="1"/>
        <v>06 A 18</v>
      </c>
      <c r="C1051" s="9" t="str">
        <f t="shared" si="2"/>
        <v>10:00 a 12:00</v>
      </c>
      <c r="D1051" s="10" t="s">
        <v>653</v>
      </c>
      <c r="E1051" s="10" t="s">
        <v>1405</v>
      </c>
      <c r="F1051" s="8">
        <v>2.0</v>
      </c>
      <c r="G1051" s="10" t="s">
        <v>1105</v>
      </c>
      <c r="H1051" s="43">
        <v>927823.0</v>
      </c>
      <c r="I1051" s="10">
        <v>4.6807934E7</v>
      </c>
      <c r="J1051" s="10" t="s">
        <v>42</v>
      </c>
      <c r="K1051" s="10" t="s">
        <v>43</v>
      </c>
      <c r="L1051" s="8" t="s">
        <v>832</v>
      </c>
      <c r="M1051" s="8"/>
      <c r="N1051" s="10" t="s">
        <v>2584</v>
      </c>
      <c r="O1051" s="47" t="s">
        <v>283</v>
      </c>
      <c r="P1051" s="14">
        <v>0.438194444444444</v>
      </c>
      <c r="Q1051" s="14">
        <v>0.474305555555556</v>
      </c>
      <c r="R1051" s="14">
        <v>0.438194444444444</v>
      </c>
      <c r="S1051" s="14" t="s">
        <v>47</v>
      </c>
      <c r="T1051" s="14" t="s">
        <v>47</v>
      </c>
      <c r="U1051" s="14" t="s">
        <v>47</v>
      </c>
      <c r="V1051" s="14" t="s">
        <v>47</v>
      </c>
      <c r="W1051" s="10" t="s">
        <v>2585</v>
      </c>
      <c r="X1051" s="15">
        <v>0.0</v>
      </c>
      <c r="Y1051" s="15">
        <v>0.0</v>
      </c>
      <c r="Z1051" s="15">
        <v>0.0</v>
      </c>
      <c r="AA1051" s="10" t="s">
        <v>274</v>
      </c>
      <c r="AB1051" s="10" t="s">
        <v>50</v>
      </c>
      <c r="AC1051" s="10" t="s">
        <v>51</v>
      </c>
      <c r="AD1051" s="10"/>
      <c r="AE1051" s="10"/>
      <c r="AF1051" s="8" t="s">
        <v>52</v>
      </c>
      <c r="AG1051" s="10"/>
      <c r="AH1051" s="16"/>
      <c r="AI1051" s="17"/>
      <c r="AJ1051" s="44"/>
      <c r="AK1051" s="10"/>
    </row>
    <row r="1052" ht="15.75" customHeight="1">
      <c r="A1052" s="48">
        <v>45999.0</v>
      </c>
      <c r="B1052" s="8" t="str">
        <f t="shared" si="1"/>
        <v>06 A 18</v>
      </c>
      <c r="C1052" s="9" t="str">
        <f t="shared" si="2"/>
        <v>10:00 a 12:00</v>
      </c>
      <c r="D1052" s="10" t="s">
        <v>653</v>
      </c>
      <c r="E1052" s="10" t="s">
        <v>1405</v>
      </c>
      <c r="F1052" s="8">
        <v>2.0</v>
      </c>
      <c r="G1052" s="10" t="s">
        <v>257</v>
      </c>
      <c r="H1052" s="43">
        <v>927827.0</v>
      </c>
      <c r="I1052" s="10">
        <v>4.6808065E7</v>
      </c>
      <c r="J1052" s="10" t="s">
        <v>42</v>
      </c>
      <c r="K1052" s="10" t="s">
        <v>43</v>
      </c>
      <c r="L1052" s="8" t="s">
        <v>832</v>
      </c>
      <c r="M1052" s="8"/>
      <c r="N1052" s="10" t="s">
        <v>2586</v>
      </c>
      <c r="O1052" s="47" t="s">
        <v>154</v>
      </c>
      <c r="P1052" s="14">
        <v>0.454166666666667</v>
      </c>
      <c r="Q1052" s="14">
        <v>0.45625</v>
      </c>
      <c r="R1052" s="14">
        <v>0.454166666666667</v>
      </c>
      <c r="S1052" s="14" t="s">
        <v>47</v>
      </c>
      <c r="T1052" s="14" t="s">
        <v>47</v>
      </c>
      <c r="U1052" s="14" t="s">
        <v>47</v>
      </c>
      <c r="V1052" s="14" t="s">
        <v>47</v>
      </c>
      <c r="W1052" s="10" t="s">
        <v>2587</v>
      </c>
      <c r="X1052" s="15">
        <v>0.0</v>
      </c>
      <c r="Y1052" s="15">
        <v>0.0</v>
      </c>
      <c r="Z1052" s="15">
        <v>0.0</v>
      </c>
      <c r="AA1052" s="10" t="s">
        <v>137</v>
      </c>
      <c r="AB1052" s="10" t="s">
        <v>50</v>
      </c>
      <c r="AC1052" s="10" t="s">
        <v>51</v>
      </c>
      <c r="AD1052" s="10"/>
      <c r="AE1052" s="10"/>
      <c r="AF1052" s="8" t="s">
        <v>52</v>
      </c>
      <c r="AG1052" s="10"/>
      <c r="AH1052" s="16"/>
      <c r="AI1052" s="17"/>
      <c r="AJ1052" s="44"/>
      <c r="AK1052" s="10"/>
    </row>
    <row r="1053" ht="15.75" customHeight="1">
      <c r="A1053" s="48">
        <v>45999.0</v>
      </c>
      <c r="B1053" s="8" t="str">
        <f t="shared" si="1"/>
        <v>06 A 18</v>
      </c>
      <c r="C1053" s="9" t="str">
        <f t="shared" si="2"/>
        <v>10:00 a 12:00</v>
      </c>
      <c r="D1053" s="10" t="s">
        <v>653</v>
      </c>
      <c r="E1053" s="10" t="s">
        <v>672</v>
      </c>
      <c r="F1053" s="8">
        <v>2.0</v>
      </c>
      <c r="G1053" s="10" t="s">
        <v>317</v>
      </c>
      <c r="H1053" s="43">
        <v>927816.0</v>
      </c>
      <c r="I1053" s="10">
        <v>4.6808105E7</v>
      </c>
      <c r="J1053" s="10" t="s">
        <v>86</v>
      </c>
      <c r="K1053" s="10" t="s">
        <v>87</v>
      </c>
      <c r="L1053" s="8"/>
      <c r="M1053" s="8"/>
      <c r="N1053" s="10" t="s">
        <v>2588</v>
      </c>
      <c r="O1053" s="47" t="s">
        <v>154</v>
      </c>
      <c r="P1053" s="14">
        <v>0.452777777777778</v>
      </c>
      <c r="Q1053" s="14">
        <v>0.467361111111111</v>
      </c>
      <c r="R1053" s="14">
        <v>0.459722222222222</v>
      </c>
      <c r="S1053" s="14" t="s">
        <v>47</v>
      </c>
      <c r="T1053" s="14" t="s">
        <v>47</v>
      </c>
      <c r="U1053" s="14" t="s">
        <v>47</v>
      </c>
      <c r="V1053" s="14" t="s">
        <v>47</v>
      </c>
      <c r="W1053" s="10" t="s">
        <v>2589</v>
      </c>
      <c r="X1053" s="15">
        <v>0.0</v>
      </c>
      <c r="Y1053" s="15">
        <v>0.0</v>
      </c>
      <c r="Z1053" s="15">
        <v>0.0</v>
      </c>
      <c r="AA1053" s="10" t="s">
        <v>91</v>
      </c>
      <c r="AB1053" s="10" t="s">
        <v>50</v>
      </c>
      <c r="AC1053" s="10" t="s">
        <v>51</v>
      </c>
      <c r="AD1053" s="10"/>
      <c r="AE1053" s="10"/>
      <c r="AF1053" s="8" t="s">
        <v>52</v>
      </c>
      <c r="AG1053" s="10"/>
      <c r="AH1053" s="16"/>
      <c r="AI1053" s="17"/>
      <c r="AJ1053" s="44"/>
      <c r="AK1053" s="10"/>
    </row>
    <row r="1054" ht="15.75" customHeight="1">
      <c r="A1054" s="48">
        <v>45999.0</v>
      </c>
      <c r="B1054" s="8" t="str">
        <f t="shared" si="1"/>
        <v>06 A 18</v>
      </c>
      <c r="C1054" s="9" t="str">
        <f t="shared" si="2"/>
        <v>10:00 a 12:00</v>
      </c>
      <c r="D1054" s="10" t="s">
        <v>653</v>
      </c>
      <c r="E1054" s="10" t="s">
        <v>697</v>
      </c>
      <c r="F1054" s="8">
        <v>2.0</v>
      </c>
      <c r="G1054" s="10" t="s">
        <v>743</v>
      </c>
      <c r="H1054" s="43">
        <v>927980.0</v>
      </c>
      <c r="I1054" s="10">
        <v>4.6808139E7</v>
      </c>
      <c r="J1054" s="10" t="s">
        <v>42</v>
      </c>
      <c r="K1054" s="10" t="s">
        <v>43</v>
      </c>
      <c r="L1054" s="8" t="s">
        <v>44</v>
      </c>
      <c r="M1054" s="8" t="s">
        <v>44</v>
      </c>
      <c r="N1054" s="10" t="s">
        <v>2590</v>
      </c>
      <c r="O1054" s="47" t="s">
        <v>640</v>
      </c>
      <c r="P1054" s="14">
        <v>0.45625</v>
      </c>
      <c r="Q1054" s="14">
        <v>0.509027777777778</v>
      </c>
      <c r="R1054" s="14">
        <v>0.45625</v>
      </c>
      <c r="S1054" s="14" t="s">
        <v>47</v>
      </c>
      <c r="T1054" s="14" t="s">
        <v>47</v>
      </c>
      <c r="U1054" s="14" t="s">
        <v>47</v>
      </c>
      <c r="V1054" s="14" t="s">
        <v>47</v>
      </c>
      <c r="W1054" s="10" t="s">
        <v>2591</v>
      </c>
      <c r="X1054" s="15">
        <v>0.0</v>
      </c>
      <c r="Y1054" s="15">
        <v>1.0</v>
      </c>
      <c r="Z1054" s="15">
        <v>0.0</v>
      </c>
      <c r="AA1054" s="10" t="s">
        <v>642</v>
      </c>
      <c r="AB1054" s="10" t="s">
        <v>50</v>
      </c>
      <c r="AC1054" s="10" t="s">
        <v>51</v>
      </c>
      <c r="AD1054" s="10"/>
      <c r="AE1054" s="10" t="s">
        <v>116</v>
      </c>
      <c r="AF1054" s="8" t="s">
        <v>177</v>
      </c>
      <c r="AG1054" s="10"/>
      <c r="AH1054" s="16"/>
      <c r="AI1054" s="17"/>
      <c r="AJ1054" s="44"/>
      <c r="AK1054" s="10"/>
    </row>
    <row r="1055" ht="15.75" customHeight="1">
      <c r="A1055" s="48">
        <v>45999.0</v>
      </c>
      <c r="B1055" s="8" t="str">
        <f t="shared" si="1"/>
        <v>06 A 18</v>
      </c>
      <c r="C1055" s="9" t="str">
        <f t="shared" si="2"/>
        <v>10:00 a 12:00</v>
      </c>
      <c r="D1055" s="10" t="s">
        <v>653</v>
      </c>
      <c r="E1055" s="10" t="s">
        <v>676</v>
      </c>
      <c r="F1055" s="8">
        <v>2.0</v>
      </c>
      <c r="G1055" s="10" t="s">
        <v>688</v>
      </c>
      <c r="H1055" s="43">
        <v>927825.0</v>
      </c>
      <c r="I1055" s="10">
        <v>4.680821E7</v>
      </c>
      <c r="J1055" s="10" t="s">
        <v>181</v>
      </c>
      <c r="K1055" s="10" t="s">
        <v>43</v>
      </c>
      <c r="L1055" s="8" t="s">
        <v>285</v>
      </c>
      <c r="M1055" s="8"/>
      <c r="N1055" s="10" t="s">
        <v>230</v>
      </c>
      <c r="O1055" s="47" t="s">
        <v>101</v>
      </c>
      <c r="P1055" s="14">
        <v>0.467361111111111</v>
      </c>
      <c r="Q1055" s="14">
        <v>0.481944444444444</v>
      </c>
      <c r="R1055" s="14"/>
      <c r="S1055" s="14" t="s">
        <v>47</v>
      </c>
      <c r="T1055" s="14">
        <v>0.467361111111111</v>
      </c>
      <c r="U1055" s="14" t="s">
        <v>47</v>
      </c>
      <c r="V1055" s="14" t="s">
        <v>47</v>
      </c>
      <c r="W1055" s="10" t="s">
        <v>2592</v>
      </c>
      <c r="X1055" s="15">
        <v>0.0</v>
      </c>
      <c r="Y1055" s="15">
        <v>0.0</v>
      </c>
      <c r="Z1055" s="15">
        <v>0.0</v>
      </c>
      <c r="AA1055" s="10" t="s">
        <v>103</v>
      </c>
      <c r="AB1055" s="10" t="s">
        <v>50</v>
      </c>
      <c r="AC1055" s="10" t="s">
        <v>71</v>
      </c>
      <c r="AD1055" s="10"/>
      <c r="AE1055" s="10"/>
      <c r="AF1055" s="8" t="s">
        <v>52</v>
      </c>
      <c r="AG1055" s="10"/>
      <c r="AH1055" s="16"/>
      <c r="AI1055" s="17"/>
      <c r="AJ1055" s="44"/>
      <c r="AK1055" s="10"/>
    </row>
    <row r="1056" ht="15.75" customHeight="1">
      <c r="A1056" s="48">
        <v>45999.0</v>
      </c>
      <c r="B1056" s="8" t="str">
        <f t="shared" si="1"/>
        <v>06 A 18</v>
      </c>
      <c r="C1056" s="9" t="str">
        <f t="shared" si="2"/>
        <v>10:00 a 12:00</v>
      </c>
      <c r="D1056" s="10" t="s">
        <v>653</v>
      </c>
      <c r="E1056" s="10" t="s">
        <v>305</v>
      </c>
      <c r="F1056" s="8">
        <v>2.0</v>
      </c>
      <c r="G1056" s="10" t="s">
        <v>461</v>
      </c>
      <c r="H1056" s="43">
        <v>928019.0</v>
      </c>
      <c r="I1056" s="10">
        <v>4.6808348E7</v>
      </c>
      <c r="J1056" s="10" t="s">
        <v>42</v>
      </c>
      <c r="K1056" s="10" t="s">
        <v>125</v>
      </c>
      <c r="L1056" s="8"/>
      <c r="M1056" s="8"/>
      <c r="N1056" s="10" t="s">
        <v>1721</v>
      </c>
      <c r="O1056" s="47" t="s">
        <v>465</v>
      </c>
      <c r="P1056" s="14">
        <v>0.471527777777778</v>
      </c>
      <c r="Q1056" s="14">
        <v>0.478472222222222</v>
      </c>
      <c r="R1056" s="14">
        <v>0.475694444444444</v>
      </c>
      <c r="S1056" s="14" t="s">
        <v>47</v>
      </c>
      <c r="T1056" s="14" t="s">
        <v>47</v>
      </c>
      <c r="U1056" s="14" t="s">
        <v>47</v>
      </c>
      <c r="V1056" s="14" t="s">
        <v>47</v>
      </c>
      <c r="W1056" s="10" t="s">
        <v>2593</v>
      </c>
      <c r="X1056" s="15">
        <v>0.0</v>
      </c>
      <c r="Y1056" s="15">
        <v>0.0</v>
      </c>
      <c r="Z1056" s="15">
        <v>0.0</v>
      </c>
      <c r="AA1056" s="10" t="s">
        <v>167</v>
      </c>
      <c r="AB1056" s="10" t="s">
        <v>50</v>
      </c>
      <c r="AC1056" s="10" t="s">
        <v>71</v>
      </c>
      <c r="AD1056" s="10"/>
      <c r="AE1056" s="10"/>
      <c r="AF1056" s="8" t="s">
        <v>52</v>
      </c>
      <c r="AG1056" s="10"/>
      <c r="AH1056" s="16"/>
      <c r="AI1056" s="17"/>
      <c r="AJ1056" s="44"/>
      <c r="AK1056" s="10"/>
    </row>
    <row r="1057" ht="15.75" customHeight="1">
      <c r="A1057" s="48">
        <v>45999.0</v>
      </c>
      <c r="B1057" s="8" t="str">
        <f t="shared" si="1"/>
        <v>06 A 18</v>
      </c>
      <c r="C1057" s="9" t="str">
        <f t="shared" si="2"/>
        <v>10:00 a 12:00</v>
      </c>
      <c r="D1057" s="10" t="s">
        <v>653</v>
      </c>
      <c r="E1057" s="10" t="s">
        <v>676</v>
      </c>
      <c r="F1057" s="8">
        <v>2.0</v>
      </c>
      <c r="G1057" s="10" t="s">
        <v>2104</v>
      </c>
      <c r="H1057" s="43">
        <v>927917.0</v>
      </c>
      <c r="I1057" s="10">
        <v>4.6808367E7</v>
      </c>
      <c r="J1057" s="10" t="s">
        <v>42</v>
      </c>
      <c r="K1057" s="10" t="s">
        <v>87</v>
      </c>
      <c r="L1057" s="8"/>
      <c r="M1057" s="8"/>
      <c r="N1057" s="10" t="s">
        <v>2594</v>
      </c>
      <c r="O1057" s="47" t="s">
        <v>68</v>
      </c>
      <c r="P1057" s="14">
        <v>0.469444444444444</v>
      </c>
      <c r="Q1057" s="14">
        <v>0.51875</v>
      </c>
      <c r="R1057" s="14">
        <v>0.518055555555556</v>
      </c>
      <c r="S1057" s="14" t="s">
        <v>47</v>
      </c>
      <c r="T1057" s="14" t="s">
        <v>47</v>
      </c>
      <c r="U1057" s="14" t="s">
        <v>47</v>
      </c>
      <c r="V1057" s="14" t="s">
        <v>47</v>
      </c>
      <c r="W1057" s="10" t="s">
        <v>2595</v>
      </c>
      <c r="X1057" s="15">
        <v>0.0</v>
      </c>
      <c r="Y1057" s="15">
        <v>0.0</v>
      </c>
      <c r="Z1057" s="15">
        <v>0.0</v>
      </c>
      <c r="AA1057" s="10" t="s">
        <v>301</v>
      </c>
      <c r="AB1057" s="10" t="s">
        <v>50</v>
      </c>
      <c r="AC1057" s="10" t="s">
        <v>51</v>
      </c>
      <c r="AD1057" s="10"/>
      <c r="AE1057" s="10"/>
      <c r="AF1057" s="8" t="s">
        <v>52</v>
      </c>
      <c r="AG1057" s="10"/>
      <c r="AH1057" s="16"/>
      <c r="AI1057" s="17"/>
      <c r="AJ1057" s="44"/>
      <c r="AK1057" s="10"/>
    </row>
    <row r="1058" ht="15.75" customHeight="1">
      <c r="A1058" s="48">
        <v>45999.0</v>
      </c>
      <c r="B1058" s="8" t="str">
        <f t="shared" si="1"/>
        <v>06 A 18</v>
      </c>
      <c r="C1058" s="9" t="str">
        <f t="shared" si="2"/>
        <v>10:00 a 12:00</v>
      </c>
      <c r="D1058" s="10" t="s">
        <v>653</v>
      </c>
      <c r="E1058" s="10" t="s">
        <v>305</v>
      </c>
      <c r="F1058" s="8">
        <v>2.0</v>
      </c>
      <c r="G1058" s="10" t="s">
        <v>2596</v>
      </c>
      <c r="H1058" s="43">
        <v>928017.0</v>
      </c>
      <c r="I1058" s="10">
        <v>4.6808369E7</v>
      </c>
      <c r="J1058" s="10" t="s">
        <v>42</v>
      </c>
      <c r="K1058" s="10" t="s">
        <v>44</v>
      </c>
      <c r="L1058" s="8"/>
      <c r="M1058" s="8" t="s">
        <v>44</v>
      </c>
      <c r="N1058" s="10" t="s">
        <v>2597</v>
      </c>
      <c r="O1058" s="47" t="s">
        <v>165</v>
      </c>
      <c r="P1058" s="14">
        <v>0.475</v>
      </c>
      <c r="Q1058" s="14">
        <v>0.595833333333333</v>
      </c>
      <c r="R1058" s="14">
        <v>0.485416666666667</v>
      </c>
      <c r="S1058" s="14" t="s">
        <v>47</v>
      </c>
      <c r="T1058" s="14" t="s">
        <v>47</v>
      </c>
      <c r="U1058" s="14" t="s">
        <v>47</v>
      </c>
      <c r="V1058" s="14" t="s">
        <v>47</v>
      </c>
      <c r="W1058" s="10" t="s">
        <v>2598</v>
      </c>
      <c r="X1058" s="15">
        <v>0.0</v>
      </c>
      <c r="Y1058" s="15">
        <v>2.0</v>
      </c>
      <c r="Z1058" s="15">
        <v>0.0</v>
      </c>
      <c r="AA1058" s="10" t="s">
        <v>167</v>
      </c>
      <c r="AB1058" s="10" t="s">
        <v>50</v>
      </c>
      <c r="AC1058" s="10" t="s">
        <v>71</v>
      </c>
      <c r="AD1058" s="10"/>
      <c r="AE1058" s="10" t="s">
        <v>375</v>
      </c>
      <c r="AF1058" s="8" t="s">
        <v>73</v>
      </c>
      <c r="AG1058" s="10"/>
      <c r="AH1058" s="16"/>
      <c r="AI1058" s="17"/>
      <c r="AJ1058" s="44"/>
      <c r="AK1058" s="10"/>
    </row>
    <row r="1059" ht="15.75" customHeight="1">
      <c r="A1059" s="48">
        <v>45999.0</v>
      </c>
      <c r="B1059" s="8" t="str">
        <f t="shared" si="1"/>
        <v>06 A 18</v>
      </c>
      <c r="C1059" s="9" t="str">
        <f t="shared" si="2"/>
        <v>10:00 a 12:00</v>
      </c>
      <c r="D1059" s="10" t="s">
        <v>653</v>
      </c>
      <c r="E1059" s="10" t="s">
        <v>1405</v>
      </c>
      <c r="F1059" s="8">
        <v>2.0</v>
      </c>
      <c r="G1059" s="10" t="s">
        <v>717</v>
      </c>
      <c r="H1059" s="43">
        <v>928162.0</v>
      </c>
      <c r="I1059" s="10">
        <v>4.6808398E7</v>
      </c>
      <c r="J1059" s="10" t="s">
        <v>42</v>
      </c>
      <c r="K1059" s="10" t="s">
        <v>43</v>
      </c>
      <c r="L1059" s="8" t="s">
        <v>174</v>
      </c>
      <c r="M1059" s="8" t="s">
        <v>118</v>
      </c>
      <c r="N1059" s="10" t="s">
        <v>2599</v>
      </c>
      <c r="O1059" s="47" t="s">
        <v>917</v>
      </c>
      <c r="P1059" s="14">
        <v>0.476388888888889</v>
      </c>
      <c r="Q1059" s="14">
        <v>0.5</v>
      </c>
      <c r="R1059" s="14"/>
      <c r="S1059" s="14" t="s">
        <v>47</v>
      </c>
      <c r="T1059" s="14" t="s">
        <v>47</v>
      </c>
      <c r="U1059" s="14" t="s">
        <v>47</v>
      </c>
      <c r="V1059" s="14" t="s">
        <v>47</v>
      </c>
      <c r="W1059" s="10" t="s">
        <v>2600</v>
      </c>
      <c r="X1059" s="15">
        <v>0.0</v>
      </c>
      <c r="Y1059" s="15">
        <v>1.0</v>
      </c>
      <c r="Z1059" s="15">
        <v>1.0</v>
      </c>
      <c r="AA1059" s="10" t="s">
        <v>568</v>
      </c>
      <c r="AB1059" s="10" t="s">
        <v>50</v>
      </c>
      <c r="AC1059" s="10" t="s">
        <v>51</v>
      </c>
      <c r="AD1059" s="10"/>
      <c r="AE1059" s="10" t="s">
        <v>1946</v>
      </c>
      <c r="AF1059" s="8" t="s">
        <v>177</v>
      </c>
      <c r="AG1059" s="10" t="s">
        <v>52</v>
      </c>
      <c r="AH1059" s="16"/>
      <c r="AI1059" s="17"/>
      <c r="AJ1059" s="44"/>
      <c r="AK1059" s="10"/>
    </row>
    <row r="1060" ht="15.75" customHeight="1">
      <c r="A1060" s="48">
        <v>45999.0</v>
      </c>
      <c r="B1060" s="8" t="str">
        <f t="shared" si="1"/>
        <v>06 A 18</v>
      </c>
      <c r="C1060" s="9" t="str">
        <f t="shared" si="2"/>
        <v>10:00 a 12:00</v>
      </c>
      <c r="D1060" s="10" t="s">
        <v>653</v>
      </c>
      <c r="E1060" s="10" t="s">
        <v>672</v>
      </c>
      <c r="F1060" s="8">
        <v>2.0</v>
      </c>
      <c r="G1060" s="10" t="s">
        <v>680</v>
      </c>
      <c r="H1060" s="43">
        <v>927818.0</v>
      </c>
      <c r="I1060" s="10">
        <v>4.6808461E7</v>
      </c>
      <c r="J1060" s="10" t="s">
        <v>86</v>
      </c>
      <c r="K1060" s="10" t="s">
        <v>87</v>
      </c>
      <c r="L1060" s="8"/>
      <c r="M1060" s="8"/>
      <c r="N1060" s="10" t="s">
        <v>2601</v>
      </c>
      <c r="O1060" s="47" t="s">
        <v>154</v>
      </c>
      <c r="P1060" s="14">
        <v>0.484027777777778</v>
      </c>
      <c r="Q1060" s="14">
        <v>0.486805555555556</v>
      </c>
      <c r="R1060" s="14">
        <v>0.485416666666667</v>
      </c>
      <c r="S1060" s="14" t="s">
        <v>47</v>
      </c>
      <c r="T1060" s="14" t="s">
        <v>47</v>
      </c>
      <c r="U1060" s="14" t="s">
        <v>47</v>
      </c>
      <c r="V1060" s="14" t="s">
        <v>47</v>
      </c>
      <c r="W1060" s="10" t="s">
        <v>2602</v>
      </c>
      <c r="X1060" s="15">
        <v>0.0</v>
      </c>
      <c r="Y1060" s="15">
        <v>0.0</v>
      </c>
      <c r="Z1060" s="15">
        <v>0.0</v>
      </c>
      <c r="AA1060" s="10" t="s">
        <v>509</v>
      </c>
      <c r="AB1060" s="10" t="s">
        <v>50</v>
      </c>
      <c r="AC1060" s="10" t="s">
        <v>71</v>
      </c>
      <c r="AD1060" s="10"/>
      <c r="AE1060" s="10"/>
      <c r="AF1060" s="8" t="s">
        <v>52</v>
      </c>
      <c r="AG1060" s="10"/>
      <c r="AH1060" s="16"/>
      <c r="AI1060" s="17"/>
      <c r="AJ1060" s="44"/>
      <c r="AK1060" s="10"/>
    </row>
    <row r="1061" ht="15.75" customHeight="1">
      <c r="A1061" s="48">
        <v>45999.0</v>
      </c>
      <c r="B1061" s="8" t="str">
        <f t="shared" si="1"/>
        <v>06 A 18</v>
      </c>
      <c r="C1061" s="9" t="str">
        <f t="shared" si="2"/>
        <v>12:00 a 14:00</v>
      </c>
      <c r="D1061" s="10" t="s">
        <v>653</v>
      </c>
      <c r="E1061" s="10" t="s">
        <v>658</v>
      </c>
      <c r="F1061" s="8">
        <v>2.0</v>
      </c>
      <c r="G1061" s="10" t="s">
        <v>2603</v>
      </c>
      <c r="H1061" s="43">
        <v>927916.0</v>
      </c>
      <c r="I1061" s="10">
        <v>4.6808565E7</v>
      </c>
      <c r="J1061" s="10" t="s">
        <v>42</v>
      </c>
      <c r="K1061" s="10" t="s">
        <v>43</v>
      </c>
      <c r="L1061" s="8" t="s">
        <v>285</v>
      </c>
      <c r="M1061" s="8"/>
      <c r="N1061" s="10" t="s">
        <v>400</v>
      </c>
      <c r="O1061" s="47" t="s">
        <v>56</v>
      </c>
      <c r="P1061" s="14">
        <v>0.5</v>
      </c>
      <c r="Q1061" s="14">
        <v>0.513194444444444</v>
      </c>
      <c r="R1061" s="14">
        <v>0.500694444444444</v>
      </c>
      <c r="S1061" s="14">
        <v>0.509027777777778</v>
      </c>
      <c r="T1061" s="14" t="s">
        <v>47</v>
      </c>
      <c r="U1061" s="14" t="s">
        <v>47</v>
      </c>
      <c r="V1061" s="14" t="s">
        <v>47</v>
      </c>
      <c r="W1061" s="10" t="s">
        <v>2604</v>
      </c>
      <c r="X1061" s="15">
        <v>0.0</v>
      </c>
      <c r="Y1061" s="15">
        <v>0.0</v>
      </c>
      <c r="Z1061" s="15">
        <v>1.0</v>
      </c>
      <c r="AA1061" s="10" t="s">
        <v>58</v>
      </c>
      <c r="AB1061" s="10" t="s">
        <v>50</v>
      </c>
      <c r="AC1061" s="10" t="s">
        <v>51</v>
      </c>
      <c r="AD1061" s="10"/>
      <c r="AE1061" s="10" t="s">
        <v>1054</v>
      </c>
      <c r="AF1061" s="8" t="s">
        <v>52</v>
      </c>
      <c r="AG1061" s="10"/>
      <c r="AH1061" s="16"/>
      <c r="AI1061" s="17"/>
      <c r="AJ1061" s="44"/>
      <c r="AK1061" s="10"/>
    </row>
    <row r="1062" ht="15.75" customHeight="1">
      <c r="A1062" s="48">
        <v>45999.0</v>
      </c>
      <c r="B1062" s="8" t="str">
        <f t="shared" si="1"/>
        <v>06 A 18</v>
      </c>
      <c r="C1062" s="9" t="str">
        <f t="shared" si="2"/>
        <v>12:00 a 14:00</v>
      </c>
      <c r="D1062" s="10" t="s">
        <v>653</v>
      </c>
      <c r="E1062" s="10" t="s">
        <v>242</v>
      </c>
      <c r="F1062" s="8">
        <v>2.0</v>
      </c>
      <c r="G1062" s="10" t="s">
        <v>665</v>
      </c>
      <c r="H1062" s="43">
        <v>941144.0</v>
      </c>
      <c r="I1062" s="10">
        <v>4.6808654E7</v>
      </c>
      <c r="J1062" s="10" t="s">
        <v>152</v>
      </c>
      <c r="K1062" s="10" t="s">
        <v>43</v>
      </c>
      <c r="L1062" s="8" t="s">
        <v>106</v>
      </c>
      <c r="M1062" s="8"/>
      <c r="N1062" s="10" t="s">
        <v>2605</v>
      </c>
      <c r="O1062" s="47" t="s">
        <v>154</v>
      </c>
      <c r="P1062" s="14">
        <v>0.5125</v>
      </c>
      <c r="Q1062" s="14">
        <v>0.528472222222222</v>
      </c>
      <c r="R1062" s="14"/>
      <c r="S1062" s="14" t="s">
        <v>47</v>
      </c>
      <c r="T1062" s="14" t="s">
        <v>47</v>
      </c>
      <c r="U1062" s="14" t="s">
        <v>47</v>
      </c>
      <c r="V1062" s="14" t="s">
        <v>47</v>
      </c>
      <c r="W1062" s="10" t="s">
        <v>2606</v>
      </c>
      <c r="X1062" s="15">
        <v>0.0</v>
      </c>
      <c r="Y1062" s="15">
        <v>0.0</v>
      </c>
      <c r="Z1062" s="15">
        <v>0.0</v>
      </c>
      <c r="AA1062" s="10" t="s">
        <v>509</v>
      </c>
      <c r="AB1062" s="10" t="s">
        <v>50</v>
      </c>
      <c r="AC1062" s="10" t="s">
        <v>51</v>
      </c>
      <c r="AD1062" s="10"/>
      <c r="AE1062" s="10"/>
      <c r="AF1062" s="8" t="s">
        <v>52</v>
      </c>
      <c r="AG1062" s="10"/>
      <c r="AH1062" s="16"/>
      <c r="AI1062" s="17"/>
      <c r="AJ1062" s="44"/>
      <c r="AK1062" s="10"/>
    </row>
    <row r="1063" ht="15.75" customHeight="1">
      <c r="A1063" s="48">
        <v>45999.0</v>
      </c>
      <c r="B1063" s="8" t="str">
        <f t="shared" si="1"/>
        <v>06 A 18</v>
      </c>
      <c r="C1063" s="9" t="str">
        <f t="shared" si="2"/>
        <v>12:00 a 14:00</v>
      </c>
      <c r="D1063" s="10" t="s">
        <v>653</v>
      </c>
      <c r="E1063" s="10" t="s">
        <v>242</v>
      </c>
      <c r="F1063" s="8">
        <v>2.0</v>
      </c>
      <c r="G1063" s="10" t="s">
        <v>779</v>
      </c>
      <c r="H1063" s="43">
        <v>928255.0</v>
      </c>
      <c r="I1063" s="10">
        <v>4.6808773E7</v>
      </c>
      <c r="J1063" s="10" t="s">
        <v>152</v>
      </c>
      <c r="K1063" s="10" t="s">
        <v>43</v>
      </c>
      <c r="L1063" s="8" t="s">
        <v>147</v>
      </c>
      <c r="M1063" s="8"/>
      <c r="N1063" s="10" t="s">
        <v>2607</v>
      </c>
      <c r="O1063" s="47" t="s">
        <v>313</v>
      </c>
      <c r="P1063" s="14">
        <v>0.514583333333333</v>
      </c>
      <c r="Q1063" s="14">
        <v>0.524305555555556</v>
      </c>
      <c r="R1063" s="14">
        <v>0.520138888888889</v>
      </c>
      <c r="S1063" s="14" t="s">
        <v>47</v>
      </c>
      <c r="T1063" s="14" t="s">
        <v>47</v>
      </c>
      <c r="U1063" s="14" t="s">
        <v>47</v>
      </c>
      <c r="V1063" s="14" t="s">
        <v>47</v>
      </c>
      <c r="W1063" s="10" t="s">
        <v>2608</v>
      </c>
      <c r="X1063" s="15">
        <v>0.0</v>
      </c>
      <c r="Y1063" s="15">
        <v>0.0</v>
      </c>
      <c r="Z1063" s="15">
        <v>0.0</v>
      </c>
      <c r="AA1063" s="10" t="s">
        <v>549</v>
      </c>
      <c r="AB1063" s="10" t="s">
        <v>50</v>
      </c>
      <c r="AC1063" s="10" t="s">
        <v>51</v>
      </c>
      <c r="AD1063" s="10"/>
      <c r="AE1063" s="10"/>
      <c r="AF1063" s="8" t="s">
        <v>52</v>
      </c>
      <c r="AG1063" s="10"/>
      <c r="AH1063" s="16"/>
      <c r="AI1063" s="17"/>
      <c r="AJ1063" s="44" t="s">
        <v>1370</v>
      </c>
      <c r="AK1063" s="10"/>
    </row>
    <row r="1064" ht="15.75" customHeight="1">
      <c r="A1064" s="48">
        <v>45999.0</v>
      </c>
      <c r="B1064" s="8" t="str">
        <f t="shared" si="1"/>
        <v>06 A 18</v>
      </c>
      <c r="C1064" s="9" t="str">
        <f t="shared" si="2"/>
        <v>12:00 a 14:00</v>
      </c>
      <c r="D1064" s="10" t="s">
        <v>653</v>
      </c>
      <c r="E1064" s="10" t="s">
        <v>697</v>
      </c>
      <c r="F1064" s="8">
        <v>2.0</v>
      </c>
      <c r="G1064" s="10" t="s">
        <v>743</v>
      </c>
      <c r="H1064" s="43">
        <v>928135.0</v>
      </c>
      <c r="I1064" s="10">
        <v>4.6809026E7</v>
      </c>
      <c r="J1064" s="10" t="s">
        <v>42</v>
      </c>
      <c r="K1064" s="10" t="s">
        <v>43</v>
      </c>
      <c r="L1064" s="8" t="s">
        <v>285</v>
      </c>
      <c r="M1064" s="8"/>
      <c r="N1064" s="10" t="s">
        <v>2609</v>
      </c>
      <c r="O1064" s="47" t="s">
        <v>772</v>
      </c>
      <c r="P1064" s="14">
        <v>0.54375</v>
      </c>
      <c r="Q1064" s="14">
        <v>0.554166666666667</v>
      </c>
      <c r="R1064" s="14">
        <v>0.54375</v>
      </c>
      <c r="S1064" s="14" t="s">
        <v>47</v>
      </c>
      <c r="T1064" s="14" t="s">
        <v>47</v>
      </c>
      <c r="U1064" s="14" t="s">
        <v>47</v>
      </c>
      <c r="V1064" s="14" t="s">
        <v>47</v>
      </c>
      <c r="W1064" s="10" t="s">
        <v>2610</v>
      </c>
      <c r="X1064" s="15">
        <v>0.0</v>
      </c>
      <c r="Y1064" s="15">
        <v>0.0</v>
      </c>
      <c r="Z1064" s="15">
        <v>0.0</v>
      </c>
      <c r="AA1064" s="10" t="s">
        <v>714</v>
      </c>
      <c r="AB1064" s="10" t="s">
        <v>50</v>
      </c>
      <c r="AC1064" s="10" t="s">
        <v>51</v>
      </c>
      <c r="AD1064" s="10"/>
      <c r="AE1064" s="10"/>
      <c r="AF1064" s="8" t="s">
        <v>52</v>
      </c>
      <c r="AG1064" s="10"/>
      <c r="AH1064" s="16"/>
      <c r="AI1064" s="17"/>
      <c r="AJ1064" s="44"/>
      <c r="AK1064" s="10"/>
    </row>
    <row r="1065" ht="15.75" customHeight="1">
      <c r="A1065" s="48">
        <v>45999.0</v>
      </c>
      <c r="B1065" s="8" t="str">
        <f t="shared" si="1"/>
        <v>06 A 18</v>
      </c>
      <c r="C1065" s="9" t="str">
        <f t="shared" si="2"/>
        <v>12:00 a 14:00</v>
      </c>
      <c r="D1065" s="10" t="s">
        <v>653</v>
      </c>
      <c r="E1065" s="10" t="s">
        <v>658</v>
      </c>
      <c r="F1065" s="8">
        <v>2.0</v>
      </c>
      <c r="G1065" s="10" t="s">
        <v>723</v>
      </c>
      <c r="H1065" s="43">
        <v>928235.0</v>
      </c>
      <c r="I1065" s="10">
        <v>4.680919E7</v>
      </c>
      <c r="J1065" s="10" t="s">
        <v>42</v>
      </c>
      <c r="K1065" s="10" t="s">
        <v>43</v>
      </c>
      <c r="L1065" s="8" t="s">
        <v>75</v>
      </c>
      <c r="M1065" s="8"/>
      <c r="N1065" s="10" t="s">
        <v>2611</v>
      </c>
      <c r="O1065" s="47" t="s">
        <v>56</v>
      </c>
      <c r="P1065" s="14">
        <v>0.550694444444444</v>
      </c>
      <c r="Q1065" s="14">
        <v>0.613888888888889</v>
      </c>
      <c r="R1065" s="14">
        <v>0.550694444444444</v>
      </c>
      <c r="S1065" s="14" t="s">
        <v>47</v>
      </c>
      <c r="T1065" s="14" t="s">
        <v>47</v>
      </c>
      <c r="U1065" s="14" t="s">
        <v>47</v>
      </c>
      <c r="V1065" s="14" t="s">
        <v>47</v>
      </c>
      <c r="W1065" s="10" t="s">
        <v>2612</v>
      </c>
      <c r="X1065" s="15">
        <v>0.0</v>
      </c>
      <c r="Y1065" s="15">
        <v>0.0</v>
      </c>
      <c r="Z1065" s="15">
        <v>0.0</v>
      </c>
      <c r="AA1065" s="10" t="s">
        <v>141</v>
      </c>
      <c r="AB1065" s="10" t="s">
        <v>50</v>
      </c>
      <c r="AC1065" s="10" t="s">
        <v>51</v>
      </c>
      <c r="AD1065" s="10" t="s">
        <v>569</v>
      </c>
      <c r="AE1065" s="10"/>
      <c r="AF1065" s="8" t="s">
        <v>52</v>
      </c>
      <c r="AG1065" s="10"/>
      <c r="AH1065" s="16"/>
      <c r="AI1065" s="17"/>
      <c r="AJ1065" s="44"/>
      <c r="AK1065" s="10"/>
    </row>
    <row r="1066" ht="15.75" customHeight="1">
      <c r="A1066" s="48">
        <v>45999.0</v>
      </c>
      <c r="B1066" s="8" t="str">
        <f t="shared" si="1"/>
        <v>06 A 18</v>
      </c>
      <c r="C1066" s="9" t="str">
        <f t="shared" si="2"/>
        <v>12:00 a 14:00</v>
      </c>
      <c r="D1066" s="10" t="s">
        <v>653</v>
      </c>
      <c r="E1066" s="10" t="s">
        <v>676</v>
      </c>
      <c r="F1066" s="8">
        <v>2.0</v>
      </c>
      <c r="G1066" s="10" t="s">
        <v>2104</v>
      </c>
      <c r="H1066" s="43">
        <v>927952.0</v>
      </c>
      <c r="I1066" s="10">
        <v>4.6809302E7</v>
      </c>
      <c r="J1066" s="10" t="s">
        <v>181</v>
      </c>
      <c r="K1066" s="10" t="s">
        <v>232</v>
      </c>
      <c r="L1066" s="8"/>
      <c r="M1066" s="8"/>
      <c r="N1066" s="10" t="s">
        <v>2613</v>
      </c>
      <c r="O1066" s="47" t="s">
        <v>165</v>
      </c>
      <c r="P1066" s="14">
        <v>0.564583333333333</v>
      </c>
      <c r="Q1066" s="14">
        <v>0.576388888888889</v>
      </c>
      <c r="R1066" s="14">
        <v>0.564583333333333</v>
      </c>
      <c r="S1066" s="14" t="s">
        <v>47</v>
      </c>
      <c r="T1066" s="14" t="s">
        <v>47</v>
      </c>
      <c r="U1066" s="14" t="s">
        <v>47</v>
      </c>
      <c r="V1066" s="14" t="s">
        <v>47</v>
      </c>
      <c r="W1066" s="10" t="s">
        <v>2614</v>
      </c>
      <c r="X1066" s="15">
        <v>0.0</v>
      </c>
      <c r="Y1066" s="15">
        <v>0.0</v>
      </c>
      <c r="Z1066" s="15">
        <v>0.0</v>
      </c>
      <c r="AA1066" s="10" t="s">
        <v>360</v>
      </c>
      <c r="AB1066" s="10" t="s">
        <v>50</v>
      </c>
      <c r="AC1066" s="10" t="s">
        <v>71</v>
      </c>
      <c r="AD1066" s="10"/>
      <c r="AE1066" s="10"/>
      <c r="AF1066" s="8" t="s">
        <v>52</v>
      </c>
      <c r="AG1066" s="10"/>
      <c r="AH1066" s="16"/>
      <c r="AI1066" s="17"/>
      <c r="AJ1066" s="44" t="s">
        <v>1370</v>
      </c>
      <c r="AK1066" s="10"/>
    </row>
    <row r="1067" ht="15.75" customHeight="1">
      <c r="A1067" s="48">
        <v>45999.0</v>
      </c>
      <c r="B1067" s="8" t="str">
        <f t="shared" si="1"/>
        <v>06 A 18</v>
      </c>
      <c r="C1067" s="9" t="str">
        <f t="shared" si="2"/>
        <v>12:00 a 14:00</v>
      </c>
      <c r="D1067" s="10" t="s">
        <v>653</v>
      </c>
      <c r="E1067" s="10" t="s">
        <v>242</v>
      </c>
      <c r="F1067" s="8">
        <v>2.0</v>
      </c>
      <c r="G1067" s="10" t="s">
        <v>1248</v>
      </c>
      <c r="H1067" s="43">
        <v>941160.0</v>
      </c>
      <c r="I1067" s="10">
        <v>4.6809321E7</v>
      </c>
      <c r="J1067" s="10" t="s">
        <v>152</v>
      </c>
      <c r="K1067" s="10" t="s">
        <v>43</v>
      </c>
      <c r="L1067" s="8" t="s">
        <v>147</v>
      </c>
      <c r="M1067" s="8" t="s">
        <v>118</v>
      </c>
      <c r="N1067" s="10" t="s">
        <v>2615</v>
      </c>
      <c r="O1067" s="47" t="s">
        <v>154</v>
      </c>
      <c r="P1067" s="14">
        <v>0.568055555555556</v>
      </c>
      <c r="Q1067" s="14">
        <v>0.611111111111111</v>
      </c>
      <c r="R1067" s="14">
        <v>0.482638888888889</v>
      </c>
      <c r="S1067" s="14" t="s">
        <v>47</v>
      </c>
      <c r="T1067" s="14" t="s">
        <v>47</v>
      </c>
      <c r="U1067" s="14" t="s">
        <v>47</v>
      </c>
      <c r="V1067" s="14" t="s">
        <v>47</v>
      </c>
      <c r="W1067" s="10" t="s">
        <v>2616</v>
      </c>
      <c r="X1067" s="15">
        <v>0.0</v>
      </c>
      <c r="Y1067" s="15">
        <v>2.0</v>
      </c>
      <c r="Z1067" s="15">
        <v>0.0</v>
      </c>
      <c r="AA1067" s="10" t="s">
        <v>509</v>
      </c>
      <c r="AB1067" s="10" t="s">
        <v>50</v>
      </c>
      <c r="AC1067" s="10" t="s">
        <v>51</v>
      </c>
      <c r="AD1067" s="10"/>
      <c r="AE1067" s="10" t="s">
        <v>375</v>
      </c>
      <c r="AF1067" s="8" t="s">
        <v>440</v>
      </c>
      <c r="AG1067" s="10" t="s">
        <v>73</v>
      </c>
      <c r="AH1067" s="16"/>
      <c r="AI1067" s="17"/>
      <c r="AJ1067" s="44"/>
      <c r="AK1067" s="10"/>
    </row>
    <row r="1068" ht="15.75" customHeight="1">
      <c r="A1068" s="48">
        <v>45999.0</v>
      </c>
      <c r="B1068" s="8" t="str">
        <f t="shared" si="1"/>
        <v>06 A 18</v>
      </c>
      <c r="C1068" s="9" t="str">
        <f t="shared" si="2"/>
        <v>12:00 a 14:00</v>
      </c>
      <c r="D1068" s="10" t="s">
        <v>653</v>
      </c>
      <c r="E1068" s="10" t="s">
        <v>658</v>
      </c>
      <c r="F1068" s="8">
        <v>2.0</v>
      </c>
      <c r="G1068" s="10" t="s">
        <v>1105</v>
      </c>
      <c r="H1068" s="43">
        <v>928147.0</v>
      </c>
      <c r="I1068" s="10">
        <v>4.6809341E7</v>
      </c>
      <c r="J1068" s="10" t="s">
        <v>42</v>
      </c>
      <c r="K1068" s="10" t="s">
        <v>43</v>
      </c>
      <c r="L1068" s="8" t="s">
        <v>106</v>
      </c>
      <c r="M1068" s="8"/>
      <c r="N1068" s="10" t="s">
        <v>2617</v>
      </c>
      <c r="O1068" s="47" t="s">
        <v>144</v>
      </c>
      <c r="P1068" s="14">
        <v>0.572916666666667</v>
      </c>
      <c r="Q1068" s="14">
        <v>0.589583333333333</v>
      </c>
      <c r="R1068" s="14">
        <v>0.571527777777778</v>
      </c>
      <c r="S1068" s="14" t="s">
        <v>47</v>
      </c>
      <c r="T1068" s="14" t="s">
        <v>47</v>
      </c>
      <c r="U1068" s="14" t="s">
        <v>47</v>
      </c>
      <c r="V1068" s="14" t="s">
        <v>47</v>
      </c>
      <c r="W1068" s="10" t="s">
        <v>2618</v>
      </c>
      <c r="X1068" s="15">
        <v>0.0</v>
      </c>
      <c r="Y1068" s="15">
        <v>0.0</v>
      </c>
      <c r="Z1068" s="15">
        <v>0.0</v>
      </c>
      <c r="AA1068" s="10" t="s">
        <v>146</v>
      </c>
      <c r="AB1068" s="10" t="s">
        <v>50</v>
      </c>
      <c r="AC1068" s="10" t="s">
        <v>51</v>
      </c>
      <c r="AD1068" s="10"/>
      <c r="AE1068" s="10"/>
      <c r="AF1068" s="8" t="s">
        <v>52</v>
      </c>
      <c r="AG1068" s="10"/>
      <c r="AH1068" s="16"/>
      <c r="AI1068" s="17"/>
      <c r="AJ1068" s="44"/>
      <c r="AK1068" s="10"/>
    </row>
    <row r="1069" ht="15.75" customHeight="1">
      <c r="A1069" s="48">
        <v>45999.0</v>
      </c>
      <c r="B1069" s="8" t="str">
        <f t="shared" si="1"/>
        <v>06 A 18</v>
      </c>
      <c r="C1069" s="9" t="str">
        <f t="shared" si="2"/>
        <v>12:00 a 14:00</v>
      </c>
      <c r="D1069" s="10" t="s">
        <v>653</v>
      </c>
      <c r="E1069" s="10" t="s">
        <v>672</v>
      </c>
      <c r="F1069" s="8">
        <v>2.0</v>
      </c>
      <c r="G1069" s="10" t="s">
        <v>680</v>
      </c>
      <c r="H1069" s="43">
        <v>927979.0</v>
      </c>
      <c r="I1069" s="10">
        <v>4.6809347E7</v>
      </c>
      <c r="J1069" s="10" t="s">
        <v>86</v>
      </c>
      <c r="K1069" s="10" t="s">
        <v>54</v>
      </c>
      <c r="L1069" s="8"/>
      <c r="M1069" s="8"/>
      <c r="N1069" s="10" t="s">
        <v>645</v>
      </c>
      <c r="O1069" s="47" t="s">
        <v>476</v>
      </c>
      <c r="P1069" s="14">
        <v>0.571527777777778</v>
      </c>
      <c r="Q1069" s="14">
        <v>0.586111111111111</v>
      </c>
      <c r="R1069" s="14">
        <v>0.580555555555556</v>
      </c>
      <c r="S1069" s="14" t="s">
        <v>47</v>
      </c>
      <c r="T1069" s="14" t="s">
        <v>47</v>
      </c>
      <c r="U1069" s="14" t="s">
        <v>47</v>
      </c>
      <c r="V1069" s="14" t="s">
        <v>47</v>
      </c>
      <c r="W1069" s="10" t="s">
        <v>2619</v>
      </c>
      <c r="X1069" s="15">
        <v>0.0</v>
      </c>
      <c r="Y1069" s="15">
        <v>0.0</v>
      </c>
      <c r="Z1069" s="15">
        <v>0.0</v>
      </c>
      <c r="AA1069" s="10" t="s">
        <v>478</v>
      </c>
      <c r="AB1069" s="10" t="s">
        <v>50</v>
      </c>
      <c r="AC1069" s="10" t="s">
        <v>51</v>
      </c>
      <c r="AD1069" s="10"/>
      <c r="AE1069" s="10"/>
      <c r="AF1069" s="8" t="s">
        <v>52</v>
      </c>
      <c r="AG1069" s="10"/>
      <c r="AH1069" s="16"/>
      <c r="AI1069" s="17"/>
      <c r="AJ1069" s="44"/>
      <c r="AK1069" s="10"/>
    </row>
    <row r="1070" ht="15.75" customHeight="1">
      <c r="A1070" s="48">
        <v>45999.0</v>
      </c>
      <c r="B1070" s="8" t="str">
        <f t="shared" si="1"/>
        <v>06 A 18</v>
      </c>
      <c r="C1070" s="9" t="str">
        <f t="shared" si="2"/>
        <v>12:00 a 14:00</v>
      </c>
      <c r="D1070" s="10" t="s">
        <v>653</v>
      </c>
      <c r="E1070" s="10" t="s">
        <v>242</v>
      </c>
      <c r="F1070" s="8">
        <v>2.0</v>
      </c>
      <c r="G1070" s="10" t="s">
        <v>740</v>
      </c>
      <c r="H1070" s="43">
        <v>941155.0</v>
      </c>
      <c r="I1070" s="10">
        <v>4.680935E7</v>
      </c>
      <c r="J1070" s="10" t="s">
        <v>152</v>
      </c>
      <c r="K1070" s="10" t="s">
        <v>43</v>
      </c>
      <c r="L1070" s="8" t="s">
        <v>419</v>
      </c>
      <c r="M1070" s="8" t="s">
        <v>419</v>
      </c>
      <c r="N1070" s="10" t="s">
        <v>2620</v>
      </c>
      <c r="O1070" s="47" t="s">
        <v>327</v>
      </c>
      <c r="P1070" s="14">
        <v>0.569444444444444</v>
      </c>
      <c r="Q1070" s="14">
        <v>0.6125</v>
      </c>
      <c r="R1070" s="14">
        <v>0.570138888888889</v>
      </c>
      <c r="S1070" s="14" t="s">
        <v>47</v>
      </c>
      <c r="T1070" s="14" t="s">
        <v>47</v>
      </c>
      <c r="U1070" s="14" t="s">
        <v>47</v>
      </c>
      <c r="V1070" s="14" t="s">
        <v>47</v>
      </c>
      <c r="W1070" s="10" t="s">
        <v>2621</v>
      </c>
      <c r="X1070" s="15">
        <v>0.0</v>
      </c>
      <c r="Y1070" s="15">
        <v>1.0</v>
      </c>
      <c r="Z1070" s="15">
        <v>0.0</v>
      </c>
      <c r="AA1070" s="10" t="s">
        <v>279</v>
      </c>
      <c r="AB1070" s="10" t="s">
        <v>50</v>
      </c>
      <c r="AC1070" s="10" t="s">
        <v>71</v>
      </c>
      <c r="AD1070" s="10"/>
      <c r="AE1070" s="10"/>
      <c r="AF1070" s="8" t="s">
        <v>440</v>
      </c>
      <c r="AG1070" s="10"/>
      <c r="AH1070" s="16"/>
      <c r="AI1070" s="17"/>
      <c r="AJ1070" s="44" t="s">
        <v>1370</v>
      </c>
      <c r="AK1070" s="10"/>
    </row>
    <row r="1071" ht="15.75" customHeight="1">
      <c r="A1071" s="48">
        <v>45999.0</v>
      </c>
      <c r="B1071" s="8" t="str">
        <f t="shared" si="1"/>
        <v>06 A 18</v>
      </c>
      <c r="C1071" s="9" t="str">
        <f t="shared" si="2"/>
        <v>14:00 a 16:00</v>
      </c>
      <c r="D1071" s="10" t="s">
        <v>653</v>
      </c>
      <c r="E1071" s="10" t="s">
        <v>672</v>
      </c>
      <c r="F1071" s="8">
        <v>2.0</v>
      </c>
      <c r="G1071" s="10" t="s">
        <v>798</v>
      </c>
      <c r="H1071" s="43">
        <v>928033.0</v>
      </c>
      <c r="I1071" s="10">
        <v>4.6809495E7</v>
      </c>
      <c r="J1071" s="10" t="s">
        <v>86</v>
      </c>
      <c r="K1071" s="10" t="s">
        <v>43</v>
      </c>
      <c r="L1071" s="8" t="s">
        <v>147</v>
      </c>
      <c r="M1071" s="8" t="s">
        <v>506</v>
      </c>
      <c r="N1071" s="10" t="s">
        <v>2622</v>
      </c>
      <c r="O1071" s="47" t="s">
        <v>113</v>
      </c>
      <c r="P1071" s="14">
        <v>0.584722222222222</v>
      </c>
      <c r="Q1071" s="14">
        <v>0.615972222222222</v>
      </c>
      <c r="R1071" s="14">
        <v>0.584722222222222</v>
      </c>
      <c r="S1071" s="14" t="s">
        <v>47</v>
      </c>
      <c r="T1071" s="14" t="s">
        <v>47</v>
      </c>
      <c r="U1071" s="14" t="s">
        <v>47</v>
      </c>
      <c r="V1071" s="14" t="s">
        <v>47</v>
      </c>
      <c r="W1071" s="10" t="s">
        <v>2623</v>
      </c>
      <c r="X1071" s="15">
        <v>1.0</v>
      </c>
      <c r="Y1071" s="15">
        <v>0.0</v>
      </c>
      <c r="Z1071" s="15">
        <v>0.0</v>
      </c>
      <c r="AA1071" s="10" t="s">
        <v>115</v>
      </c>
      <c r="AB1071" s="10" t="s">
        <v>50</v>
      </c>
      <c r="AC1071" s="10" t="s">
        <v>330</v>
      </c>
      <c r="AD1071" s="10"/>
      <c r="AE1071" s="10" t="s">
        <v>294</v>
      </c>
      <c r="AF1071" s="8" t="s">
        <v>177</v>
      </c>
      <c r="AG1071" s="10"/>
      <c r="AH1071" s="16"/>
      <c r="AI1071" s="17"/>
      <c r="AJ1071" s="44"/>
      <c r="AK1071" s="10"/>
    </row>
    <row r="1072" ht="15.75" customHeight="1">
      <c r="A1072" s="48">
        <v>45999.0</v>
      </c>
      <c r="B1072" s="8" t="str">
        <f t="shared" si="1"/>
        <v>06 A 18</v>
      </c>
      <c r="C1072" s="9" t="str">
        <f t="shared" si="2"/>
        <v>14:00 a 16:00</v>
      </c>
      <c r="D1072" s="10" t="s">
        <v>653</v>
      </c>
      <c r="E1072" s="10" t="s">
        <v>697</v>
      </c>
      <c r="F1072" s="8">
        <v>2.0</v>
      </c>
      <c r="G1072" s="10" t="s">
        <v>534</v>
      </c>
      <c r="H1072" s="43">
        <v>928144.0</v>
      </c>
      <c r="I1072" s="10">
        <v>4.6809504E7</v>
      </c>
      <c r="J1072" s="10" t="s">
        <v>42</v>
      </c>
      <c r="K1072" s="10" t="s">
        <v>43</v>
      </c>
      <c r="L1072" s="8" t="s">
        <v>147</v>
      </c>
      <c r="M1072" s="8" t="s">
        <v>1399</v>
      </c>
      <c r="N1072" s="10" t="s">
        <v>835</v>
      </c>
      <c r="O1072" s="47" t="s">
        <v>68</v>
      </c>
      <c r="P1072" s="14">
        <v>0.586111111111111</v>
      </c>
      <c r="Q1072" s="14"/>
      <c r="R1072" s="14"/>
      <c r="S1072" s="14" t="s">
        <v>47</v>
      </c>
      <c r="T1072" s="14" t="s">
        <v>47</v>
      </c>
      <c r="U1072" s="14" t="s">
        <v>47</v>
      </c>
      <c r="V1072" s="14" t="s">
        <v>47</v>
      </c>
      <c r="W1072" s="10" t="s">
        <v>2624</v>
      </c>
      <c r="X1072" s="15">
        <v>0.0</v>
      </c>
      <c r="Y1072" s="15">
        <v>1.0</v>
      </c>
      <c r="Z1072" s="15">
        <v>0.0</v>
      </c>
      <c r="AA1072" s="10" t="s">
        <v>95</v>
      </c>
      <c r="AB1072" s="10" t="s">
        <v>50</v>
      </c>
      <c r="AC1072" s="10" t="s">
        <v>71</v>
      </c>
      <c r="AD1072" s="10"/>
      <c r="AE1072" s="10" t="s">
        <v>116</v>
      </c>
      <c r="AF1072" s="8" t="s">
        <v>177</v>
      </c>
      <c r="AG1072" s="10" t="s">
        <v>73</v>
      </c>
      <c r="AH1072" s="16"/>
      <c r="AI1072" s="17"/>
      <c r="AJ1072" s="44" t="s">
        <v>1370</v>
      </c>
      <c r="AK1072" s="10"/>
    </row>
    <row r="1073" ht="15.75" customHeight="1">
      <c r="A1073" s="48">
        <v>45999.0</v>
      </c>
      <c r="B1073" s="8" t="str">
        <f t="shared" si="1"/>
        <v>06 A 18</v>
      </c>
      <c r="C1073" s="9" t="str">
        <f t="shared" si="2"/>
        <v>14:00 a 16:00</v>
      </c>
      <c r="D1073" s="10" t="s">
        <v>653</v>
      </c>
      <c r="E1073" s="10" t="s">
        <v>1405</v>
      </c>
      <c r="F1073" s="8">
        <v>2.0</v>
      </c>
      <c r="G1073" s="10" t="s">
        <v>824</v>
      </c>
      <c r="H1073" s="43"/>
      <c r="I1073" s="10">
        <v>4.680955E7</v>
      </c>
      <c r="J1073" s="10" t="s">
        <v>42</v>
      </c>
      <c r="K1073" s="10" t="s">
        <v>43</v>
      </c>
      <c r="L1073" s="8" t="s">
        <v>147</v>
      </c>
      <c r="M1073" s="8"/>
      <c r="N1073" s="10" t="s">
        <v>2087</v>
      </c>
      <c r="O1073" s="47" t="s">
        <v>56</v>
      </c>
      <c r="P1073" s="14">
        <v>0.588888888888889</v>
      </c>
      <c r="Q1073" s="14"/>
      <c r="R1073" s="14"/>
      <c r="S1073" s="14" t="s">
        <v>47</v>
      </c>
      <c r="T1073" s="14" t="s">
        <v>47</v>
      </c>
      <c r="U1073" s="14" t="s">
        <v>47</v>
      </c>
      <c r="V1073" s="14" t="s">
        <v>47</v>
      </c>
      <c r="W1073" s="10" t="s">
        <v>2625</v>
      </c>
      <c r="X1073" s="15">
        <v>0.0</v>
      </c>
      <c r="Y1073" s="15">
        <v>0.0</v>
      </c>
      <c r="Z1073" s="15">
        <v>0.0</v>
      </c>
      <c r="AA1073" s="10" t="s">
        <v>58</v>
      </c>
      <c r="AB1073" s="10" t="s">
        <v>50</v>
      </c>
      <c r="AC1073" s="10" t="s">
        <v>51</v>
      </c>
      <c r="AD1073" s="10"/>
      <c r="AE1073" s="10"/>
      <c r="AF1073" s="8" t="s">
        <v>52</v>
      </c>
      <c r="AG1073" s="10"/>
      <c r="AH1073" s="16"/>
      <c r="AI1073" s="17"/>
      <c r="AJ1073" s="44" t="s">
        <v>1370</v>
      </c>
      <c r="AK1073" s="10"/>
    </row>
    <row r="1074" ht="15.75" customHeight="1">
      <c r="A1074" s="48">
        <v>45999.0</v>
      </c>
      <c r="B1074" s="8" t="str">
        <f t="shared" si="1"/>
        <v>06 A 18</v>
      </c>
      <c r="C1074" s="9" t="str">
        <f t="shared" si="2"/>
        <v>14:00 a 16:00</v>
      </c>
      <c r="D1074" s="10" t="s">
        <v>653</v>
      </c>
      <c r="E1074" s="10" t="s">
        <v>697</v>
      </c>
      <c r="F1074" s="8">
        <v>2.0</v>
      </c>
      <c r="G1074" s="10" t="s">
        <v>332</v>
      </c>
      <c r="H1074" s="43">
        <v>928123.0</v>
      </c>
      <c r="I1074" s="10">
        <v>4.6809623E7</v>
      </c>
      <c r="J1074" s="10" t="s">
        <v>42</v>
      </c>
      <c r="K1074" s="10" t="s">
        <v>692</v>
      </c>
      <c r="L1074" s="8"/>
      <c r="M1074" s="8" t="s">
        <v>693</v>
      </c>
      <c r="N1074" s="10" t="s">
        <v>2626</v>
      </c>
      <c r="O1074" s="47" t="s">
        <v>46</v>
      </c>
      <c r="P1074" s="14">
        <v>0.598611111111111</v>
      </c>
      <c r="Q1074" s="14">
        <v>0.630555555555556</v>
      </c>
      <c r="R1074" s="14"/>
      <c r="S1074" s="14" t="s">
        <v>47</v>
      </c>
      <c r="T1074" s="14" t="s">
        <v>47</v>
      </c>
      <c r="U1074" s="14" t="s">
        <v>47</v>
      </c>
      <c r="V1074" s="14" t="s">
        <v>47</v>
      </c>
      <c r="W1074" s="10" t="s">
        <v>2627</v>
      </c>
      <c r="X1074" s="15">
        <v>2.0</v>
      </c>
      <c r="Y1074" s="15">
        <v>0.0</v>
      </c>
      <c r="Z1074" s="15">
        <v>0.0</v>
      </c>
      <c r="AA1074" s="10" t="s">
        <v>226</v>
      </c>
      <c r="AB1074" s="10" t="s">
        <v>50</v>
      </c>
      <c r="AC1074" s="10" t="s">
        <v>71</v>
      </c>
      <c r="AD1074" s="10"/>
      <c r="AE1074" s="10"/>
      <c r="AF1074" s="8" t="s">
        <v>73</v>
      </c>
      <c r="AG1074" s="10"/>
      <c r="AH1074" s="16"/>
      <c r="AI1074" s="17"/>
      <c r="AJ1074" s="44"/>
      <c r="AK1074" s="10"/>
    </row>
    <row r="1075" ht="15.75" customHeight="1">
      <c r="A1075" s="48">
        <v>45999.0</v>
      </c>
      <c r="B1075" s="8" t="str">
        <f t="shared" si="1"/>
        <v>06 A 18</v>
      </c>
      <c r="C1075" s="9" t="str">
        <f t="shared" si="2"/>
        <v>14:00 a 16:00</v>
      </c>
      <c r="D1075" s="10" t="s">
        <v>653</v>
      </c>
      <c r="E1075" s="10" t="s">
        <v>1405</v>
      </c>
      <c r="F1075" s="8">
        <v>2.0</v>
      </c>
      <c r="G1075" s="10" t="s">
        <v>1182</v>
      </c>
      <c r="H1075" s="43">
        <v>928128.0</v>
      </c>
      <c r="I1075" s="10">
        <v>4.6809652E7</v>
      </c>
      <c r="J1075" s="10" t="s">
        <v>42</v>
      </c>
      <c r="K1075" s="10" t="s">
        <v>43</v>
      </c>
      <c r="L1075" s="8" t="s">
        <v>174</v>
      </c>
      <c r="M1075" s="8" t="s">
        <v>118</v>
      </c>
      <c r="N1075" s="10" t="s">
        <v>2628</v>
      </c>
      <c r="O1075" s="47" t="s">
        <v>62</v>
      </c>
      <c r="P1075" s="14">
        <v>0.600694444444444</v>
      </c>
      <c r="Q1075" s="14">
        <v>0.614583333333333</v>
      </c>
      <c r="R1075" s="14">
        <v>0.601388888888889</v>
      </c>
      <c r="S1075" s="14">
        <v>0.609722222222222</v>
      </c>
      <c r="T1075" s="14" t="s">
        <v>47</v>
      </c>
      <c r="U1075" s="14" t="s">
        <v>47</v>
      </c>
      <c r="V1075" s="14" t="s">
        <v>47</v>
      </c>
      <c r="W1075" s="10" t="s">
        <v>2629</v>
      </c>
      <c r="X1075" s="15">
        <v>0.0</v>
      </c>
      <c r="Y1075" s="15">
        <v>1.0</v>
      </c>
      <c r="Z1075" s="15">
        <v>1.0</v>
      </c>
      <c r="AA1075" s="10" t="s">
        <v>309</v>
      </c>
      <c r="AB1075" s="10" t="s">
        <v>50</v>
      </c>
      <c r="AC1075" s="10" t="s">
        <v>51</v>
      </c>
      <c r="AD1075" s="10"/>
      <c r="AE1075" s="10" t="s">
        <v>288</v>
      </c>
      <c r="AF1075" s="8" t="s">
        <v>177</v>
      </c>
      <c r="AG1075" s="10" t="s">
        <v>52</v>
      </c>
      <c r="AH1075" s="16"/>
      <c r="AI1075" s="17"/>
      <c r="AJ1075" s="44"/>
      <c r="AK1075" s="10"/>
    </row>
    <row r="1076" ht="15.75" customHeight="1">
      <c r="A1076" s="48">
        <v>45999.0</v>
      </c>
      <c r="B1076" s="8" t="str">
        <f t="shared" si="1"/>
        <v>06 A 18</v>
      </c>
      <c r="C1076" s="9" t="str">
        <f t="shared" si="2"/>
        <v>14:00 a 16:00</v>
      </c>
      <c r="D1076" s="10" t="s">
        <v>653</v>
      </c>
      <c r="E1076" s="10" t="s">
        <v>676</v>
      </c>
      <c r="F1076" s="8">
        <v>2.0</v>
      </c>
      <c r="G1076" s="10" t="s">
        <v>522</v>
      </c>
      <c r="H1076" s="43">
        <v>928265.0</v>
      </c>
      <c r="I1076" s="10">
        <v>4.6809689E7</v>
      </c>
      <c r="J1076" s="10" t="s">
        <v>42</v>
      </c>
      <c r="K1076" s="10" t="s">
        <v>692</v>
      </c>
      <c r="L1076" s="8"/>
      <c r="M1076" s="8" t="s">
        <v>693</v>
      </c>
      <c r="N1076" s="10" t="s">
        <v>1468</v>
      </c>
      <c r="O1076" s="47" t="s">
        <v>214</v>
      </c>
      <c r="P1076" s="14">
        <v>0.607638888888889</v>
      </c>
      <c r="Q1076" s="14"/>
      <c r="R1076" s="14"/>
      <c r="S1076" s="14" t="s">
        <v>47</v>
      </c>
      <c r="T1076" s="14" t="s">
        <v>47</v>
      </c>
      <c r="U1076" s="14" t="s">
        <v>47</v>
      </c>
      <c r="V1076" s="14" t="s">
        <v>47</v>
      </c>
      <c r="W1076" s="10" t="s">
        <v>2630</v>
      </c>
      <c r="X1076" s="15">
        <v>1.0</v>
      </c>
      <c r="Y1076" s="15">
        <v>0.0</v>
      </c>
      <c r="Z1076" s="15">
        <v>0.0</v>
      </c>
      <c r="AA1076" s="10" t="s">
        <v>216</v>
      </c>
      <c r="AB1076" s="10" t="s">
        <v>50</v>
      </c>
      <c r="AC1076" s="10" t="s">
        <v>71</v>
      </c>
      <c r="AD1076" s="10"/>
      <c r="AE1076" s="10"/>
      <c r="AF1076" s="8" t="s">
        <v>73</v>
      </c>
      <c r="AG1076" s="10"/>
      <c r="AH1076" s="16"/>
      <c r="AI1076" s="17"/>
      <c r="AJ1076" s="44" t="s">
        <v>1370</v>
      </c>
      <c r="AK1076" s="10"/>
    </row>
    <row r="1077" ht="15.75" customHeight="1">
      <c r="A1077" s="48">
        <v>45999.0</v>
      </c>
      <c r="B1077" s="8" t="str">
        <f t="shared" si="1"/>
        <v>06 A 18</v>
      </c>
      <c r="C1077" s="9" t="str">
        <f t="shared" si="2"/>
        <v>14:00 a 16:00</v>
      </c>
      <c r="D1077" s="10" t="s">
        <v>653</v>
      </c>
      <c r="E1077" s="10" t="s">
        <v>242</v>
      </c>
      <c r="F1077" s="8">
        <v>2.0</v>
      </c>
      <c r="G1077" s="10" t="s">
        <v>442</v>
      </c>
      <c r="H1077" s="43">
        <v>941175.0</v>
      </c>
      <c r="I1077" s="10">
        <v>4.6809696E7</v>
      </c>
      <c r="J1077" s="10" t="s">
        <v>152</v>
      </c>
      <c r="K1077" s="10" t="s">
        <v>43</v>
      </c>
      <c r="L1077" s="8" t="s">
        <v>174</v>
      </c>
      <c r="M1077" s="8"/>
      <c r="N1077" s="10" t="s">
        <v>2631</v>
      </c>
      <c r="O1077" s="47" t="s">
        <v>484</v>
      </c>
      <c r="P1077" s="14">
        <v>0.615972222222222</v>
      </c>
      <c r="Q1077" s="14">
        <v>0.661805555555556</v>
      </c>
      <c r="R1077" s="14">
        <v>0.6125</v>
      </c>
      <c r="S1077" s="14" t="s">
        <v>47</v>
      </c>
      <c r="T1077" s="14" t="s">
        <v>47</v>
      </c>
      <c r="U1077" s="14" t="s">
        <v>47</v>
      </c>
      <c r="V1077" s="14" t="s">
        <v>47</v>
      </c>
      <c r="W1077" s="10" t="s">
        <v>2632</v>
      </c>
      <c r="X1077" s="15">
        <v>0.0</v>
      </c>
      <c r="Y1077" s="15">
        <v>1.0</v>
      </c>
      <c r="Z1077" s="15">
        <v>0.0</v>
      </c>
      <c r="AA1077" s="10" t="s">
        <v>121</v>
      </c>
      <c r="AB1077" s="10" t="s">
        <v>50</v>
      </c>
      <c r="AC1077" s="10" t="s">
        <v>51</v>
      </c>
      <c r="AD1077" s="10"/>
      <c r="AE1077" s="10"/>
      <c r="AF1077" s="8" t="s">
        <v>177</v>
      </c>
      <c r="AG1077" s="10"/>
      <c r="AH1077" s="16"/>
      <c r="AI1077" s="17"/>
      <c r="AJ1077" s="44"/>
      <c r="AK1077" s="10"/>
    </row>
    <row r="1078" ht="15.75" customHeight="1">
      <c r="A1078" s="48">
        <v>45999.0</v>
      </c>
      <c r="B1078" s="8" t="str">
        <f t="shared" si="1"/>
        <v>06 A 18</v>
      </c>
      <c r="C1078" s="9" t="str">
        <f t="shared" si="2"/>
        <v>14:00 a 16:00</v>
      </c>
      <c r="D1078" s="10" t="s">
        <v>653</v>
      </c>
      <c r="E1078" s="10" t="s">
        <v>672</v>
      </c>
      <c r="F1078" s="8">
        <v>2.0</v>
      </c>
      <c r="G1078" s="10" t="s">
        <v>1218</v>
      </c>
      <c r="H1078" s="43">
        <v>928025.0</v>
      </c>
      <c r="I1078" s="10">
        <v>4.6809711E7</v>
      </c>
      <c r="J1078" s="10" t="s">
        <v>86</v>
      </c>
      <c r="K1078" s="10" t="s">
        <v>125</v>
      </c>
      <c r="L1078" s="8"/>
      <c r="M1078" s="8"/>
      <c r="N1078" s="10" t="s">
        <v>2633</v>
      </c>
      <c r="O1078" s="47" t="s">
        <v>113</v>
      </c>
      <c r="P1078" s="14">
        <v>0.609722222222222</v>
      </c>
      <c r="Q1078" s="14">
        <v>0.621527777777778</v>
      </c>
      <c r="R1078" s="14">
        <v>0.609722222222222</v>
      </c>
      <c r="S1078" s="14" t="s">
        <v>47</v>
      </c>
      <c r="T1078" s="14" t="s">
        <v>47</v>
      </c>
      <c r="U1078" s="14" t="s">
        <v>47</v>
      </c>
      <c r="V1078" s="14" t="s">
        <v>47</v>
      </c>
      <c r="W1078" s="10" t="s">
        <v>2634</v>
      </c>
      <c r="X1078" s="15">
        <v>0.0</v>
      </c>
      <c r="Y1078" s="15">
        <v>0.0</v>
      </c>
      <c r="Z1078" s="15">
        <v>0.0</v>
      </c>
      <c r="AA1078" s="10" t="s">
        <v>115</v>
      </c>
      <c r="AB1078" s="10" t="s">
        <v>50</v>
      </c>
      <c r="AC1078" s="10" t="s">
        <v>51</v>
      </c>
      <c r="AD1078" s="10"/>
      <c r="AE1078" s="10"/>
      <c r="AF1078" s="8" t="s">
        <v>52</v>
      </c>
      <c r="AG1078" s="10"/>
      <c r="AH1078" s="16"/>
      <c r="AI1078" s="17"/>
      <c r="AJ1078" s="44"/>
      <c r="AK1078" s="10"/>
    </row>
    <row r="1079" ht="15.75" customHeight="1">
      <c r="A1079" s="48">
        <v>45999.0</v>
      </c>
      <c r="B1079" s="8" t="str">
        <f t="shared" si="1"/>
        <v>06 A 18</v>
      </c>
      <c r="C1079" s="9" t="str">
        <f t="shared" si="2"/>
        <v>14:00 a 16:00</v>
      </c>
      <c r="D1079" s="10" t="s">
        <v>653</v>
      </c>
      <c r="E1079" s="10" t="s">
        <v>1405</v>
      </c>
      <c r="F1079" s="8">
        <v>2.0</v>
      </c>
      <c r="G1079" s="10" t="s">
        <v>852</v>
      </c>
      <c r="H1079" s="43">
        <v>928232.0</v>
      </c>
      <c r="I1079" s="10">
        <v>4.6809728E7</v>
      </c>
      <c r="J1079" s="10" t="s">
        <v>42</v>
      </c>
      <c r="K1079" s="10" t="s">
        <v>43</v>
      </c>
      <c r="L1079" s="8" t="s">
        <v>174</v>
      </c>
      <c r="M1079" s="8" t="s">
        <v>118</v>
      </c>
      <c r="N1079" s="10" t="s">
        <v>2635</v>
      </c>
      <c r="O1079" s="47" t="s">
        <v>56</v>
      </c>
      <c r="P1079" s="14">
        <v>0.611805555555556</v>
      </c>
      <c r="Q1079" s="14"/>
      <c r="R1079" s="14"/>
      <c r="S1079" s="14" t="s">
        <v>47</v>
      </c>
      <c r="T1079" s="14" t="s">
        <v>47</v>
      </c>
      <c r="U1079" s="14" t="s">
        <v>47</v>
      </c>
      <c r="V1079" s="14" t="s">
        <v>47</v>
      </c>
      <c r="W1079" s="10" t="s">
        <v>2636</v>
      </c>
      <c r="X1079" s="15">
        <v>0.0</v>
      </c>
      <c r="Y1079" s="15">
        <v>1.0</v>
      </c>
      <c r="Z1079" s="15">
        <v>0.0</v>
      </c>
      <c r="AA1079" s="10" t="s">
        <v>141</v>
      </c>
      <c r="AB1079" s="10" t="s">
        <v>50</v>
      </c>
      <c r="AC1079" s="10" t="s">
        <v>51</v>
      </c>
      <c r="AD1079" s="10"/>
      <c r="AE1079" s="10" t="s">
        <v>104</v>
      </c>
      <c r="AF1079" s="8" t="s">
        <v>177</v>
      </c>
      <c r="AG1079" s="10"/>
      <c r="AH1079" s="16"/>
      <c r="AI1079" s="17"/>
      <c r="AJ1079" s="44" t="s">
        <v>1370</v>
      </c>
      <c r="AK1079" s="10"/>
    </row>
    <row r="1080" ht="15.75" customHeight="1">
      <c r="A1080" s="48">
        <v>45999.0</v>
      </c>
      <c r="B1080" s="8" t="str">
        <f t="shared" si="1"/>
        <v>06 A 18</v>
      </c>
      <c r="C1080" s="9" t="str">
        <f t="shared" si="2"/>
        <v>14:00 a 16:00</v>
      </c>
      <c r="D1080" s="10" t="s">
        <v>653</v>
      </c>
      <c r="E1080" s="10" t="s">
        <v>1405</v>
      </c>
      <c r="F1080" s="8">
        <v>2.0</v>
      </c>
      <c r="G1080" s="10" t="s">
        <v>349</v>
      </c>
      <c r="H1080" s="43">
        <v>928230.0</v>
      </c>
      <c r="I1080" s="10">
        <v>4.6809791E7</v>
      </c>
      <c r="J1080" s="10" t="s">
        <v>42</v>
      </c>
      <c r="K1080" s="10" t="s">
        <v>43</v>
      </c>
      <c r="L1080" s="8" t="s">
        <v>174</v>
      </c>
      <c r="M1080" s="8" t="s">
        <v>118</v>
      </c>
      <c r="N1080" s="10" t="s">
        <v>2637</v>
      </c>
      <c r="O1080" s="47" t="s">
        <v>46</v>
      </c>
      <c r="P1080" s="14">
        <v>0.617361111111111</v>
      </c>
      <c r="Q1080" s="14"/>
      <c r="R1080" s="14"/>
      <c r="S1080" s="14" t="s">
        <v>47</v>
      </c>
      <c r="T1080" s="14" t="s">
        <v>47</v>
      </c>
      <c r="U1080" s="14" t="s">
        <v>47</v>
      </c>
      <c r="V1080" s="14" t="s">
        <v>47</v>
      </c>
      <c r="W1080" s="10" t="s">
        <v>2638</v>
      </c>
      <c r="X1080" s="15">
        <v>0.0</v>
      </c>
      <c r="Y1080" s="15">
        <v>1.0</v>
      </c>
      <c r="Z1080" s="15">
        <v>0.0</v>
      </c>
      <c r="AA1080" s="10" t="s">
        <v>226</v>
      </c>
      <c r="AB1080" s="10" t="s">
        <v>50</v>
      </c>
      <c r="AC1080" s="10" t="s">
        <v>51</v>
      </c>
      <c r="AD1080" s="10"/>
      <c r="AE1080" s="10"/>
      <c r="AF1080" s="8" t="s">
        <v>177</v>
      </c>
      <c r="AG1080" s="10"/>
      <c r="AH1080" s="16"/>
      <c r="AI1080" s="17"/>
      <c r="AJ1080" s="44" t="s">
        <v>1370</v>
      </c>
      <c r="AK1080" s="10"/>
    </row>
    <row r="1081" ht="15.75" customHeight="1">
      <c r="A1081" s="48">
        <v>45999.0</v>
      </c>
      <c r="B1081" s="8" t="str">
        <f t="shared" si="1"/>
        <v>06 A 18</v>
      </c>
      <c r="C1081" s="9" t="str">
        <f t="shared" si="2"/>
        <v>14:00 a 16:00</v>
      </c>
      <c r="D1081" s="10" t="s">
        <v>653</v>
      </c>
      <c r="E1081" s="10" t="s">
        <v>658</v>
      </c>
      <c r="F1081" s="8">
        <v>2.0</v>
      </c>
      <c r="G1081" s="10" t="s">
        <v>723</v>
      </c>
      <c r="H1081" s="43">
        <v>928121.0</v>
      </c>
      <c r="I1081" s="10">
        <v>4.6809818E7</v>
      </c>
      <c r="J1081" s="10" t="s">
        <v>42</v>
      </c>
      <c r="K1081" s="10" t="s">
        <v>43</v>
      </c>
      <c r="L1081" s="8" t="s">
        <v>106</v>
      </c>
      <c r="M1081" s="8"/>
      <c r="N1081" s="10" t="s">
        <v>2639</v>
      </c>
      <c r="O1081" s="47" t="s">
        <v>283</v>
      </c>
      <c r="P1081" s="14">
        <v>0.620833333333333</v>
      </c>
      <c r="Q1081" s="14"/>
      <c r="R1081" s="14"/>
      <c r="S1081" s="14" t="s">
        <v>47</v>
      </c>
      <c r="T1081" s="14" t="s">
        <v>47</v>
      </c>
      <c r="U1081" s="14" t="s">
        <v>47</v>
      </c>
      <c r="V1081" s="14" t="s">
        <v>47</v>
      </c>
      <c r="W1081" s="10" t="s">
        <v>2640</v>
      </c>
      <c r="X1081" s="15">
        <v>0.0</v>
      </c>
      <c r="Y1081" s="15">
        <v>0.0</v>
      </c>
      <c r="Z1081" s="15">
        <v>0.0</v>
      </c>
      <c r="AA1081" s="10" t="s">
        <v>274</v>
      </c>
      <c r="AB1081" s="10" t="s">
        <v>50</v>
      </c>
      <c r="AC1081" s="10" t="s">
        <v>51</v>
      </c>
      <c r="AD1081" s="10" t="s">
        <v>569</v>
      </c>
      <c r="AE1081" s="10"/>
      <c r="AF1081" s="8" t="s">
        <v>52</v>
      </c>
      <c r="AG1081" s="10"/>
      <c r="AH1081" s="16"/>
      <c r="AI1081" s="17"/>
      <c r="AJ1081" s="44" t="s">
        <v>1370</v>
      </c>
      <c r="AK1081" s="10"/>
    </row>
    <row r="1082" ht="15.75" customHeight="1">
      <c r="A1082" s="48">
        <v>45999.0</v>
      </c>
      <c r="B1082" s="8" t="str">
        <f t="shared" si="1"/>
        <v>06 A 18</v>
      </c>
      <c r="C1082" s="9" t="str">
        <f t="shared" si="2"/>
        <v>14:00 a 16:00</v>
      </c>
      <c r="D1082" s="10" t="s">
        <v>653</v>
      </c>
      <c r="E1082" s="10" t="s">
        <v>2641</v>
      </c>
      <c r="F1082" s="8">
        <v>2.0</v>
      </c>
      <c r="G1082" s="10" t="s">
        <v>881</v>
      </c>
      <c r="H1082" s="43">
        <v>928141.0</v>
      </c>
      <c r="I1082" s="10">
        <v>4.6809887E7</v>
      </c>
      <c r="J1082" s="10" t="s">
        <v>42</v>
      </c>
      <c r="K1082" s="10" t="s">
        <v>125</v>
      </c>
      <c r="L1082" s="8"/>
      <c r="M1082" s="8"/>
      <c r="N1082" s="10" t="s">
        <v>2642</v>
      </c>
      <c r="O1082" s="47" t="s">
        <v>246</v>
      </c>
      <c r="P1082" s="14">
        <v>0.629166666666667</v>
      </c>
      <c r="Q1082" s="14"/>
      <c r="R1082" s="14"/>
      <c r="S1082" s="14" t="s">
        <v>47</v>
      </c>
      <c r="T1082" s="14" t="s">
        <v>47</v>
      </c>
      <c r="U1082" s="14" t="s">
        <v>47</v>
      </c>
      <c r="V1082" s="14" t="s">
        <v>47</v>
      </c>
      <c r="W1082" s="10" t="s">
        <v>2643</v>
      </c>
      <c r="X1082" s="15">
        <v>0.0</v>
      </c>
      <c r="Y1082" s="15">
        <v>0.0</v>
      </c>
      <c r="Z1082" s="15">
        <v>0.0</v>
      </c>
      <c r="AA1082" s="10" t="s">
        <v>248</v>
      </c>
      <c r="AB1082" s="10" t="s">
        <v>50</v>
      </c>
      <c r="AC1082" s="10" t="s">
        <v>71</v>
      </c>
      <c r="AD1082" s="10"/>
      <c r="AE1082" s="10"/>
      <c r="AF1082" s="8" t="s">
        <v>52</v>
      </c>
      <c r="AG1082" s="10"/>
      <c r="AH1082" s="16"/>
      <c r="AI1082" s="17"/>
      <c r="AJ1082" s="44" t="s">
        <v>1370</v>
      </c>
      <c r="AK1082" s="10"/>
    </row>
    <row r="1083" ht="15.75" customHeight="1">
      <c r="A1083" s="48">
        <v>45999.0</v>
      </c>
      <c r="B1083" s="8" t="str">
        <f t="shared" si="1"/>
        <v>06 A 18</v>
      </c>
      <c r="C1083" s="9" t="str">
        <f t="shared" si="2"/>
        <v>14:00 a 16:00</v>
      </c>
      <c r="D1083" s="10" t="s">
        <v>653</v>
      </c>
      <c r="E1083" s="10" t="s">
        <v>658</v>
      </c>
      <c r="F1083" s="8">
        <v>2.0</v>
      </c>
      <c r="G1083" s="10" t="s">
        <v>885</v>
      </c>
      <c r="H1083" s="43">
        <v>941237.0</v>
      </c>
      <c r="I1083" s="10">
        <v>4.6809906E7</v>
      </c>
      <c r="J1083" s="10" t="s">
        <v>42</v>
      </c>
      <c r="K1083" s="10" t="s">
        <v>43</v>
      </c>
      <c r="L1083" s="8" t="s">
        <v>285</v>
      </c>
      <c r="M1083" s="8"/>
      <c r="N1083" s="10" t="s">
        <v>2644</v>
      </c>
      <c r="O1083" s="47" t="s">
        <v>68</v>
      </c>
      <c r="P1083" s="14">
        <v>0.63125</v>
      </c>
      <c r="Q1083" s="14">
        <v>0.636805555555556</v>
      </c>
      <c r="R1083" s="14">
        <v>0.631944444444444</v>
      </c>
      <c r="S1083" s="14" t="s">
        <v>47</v>
      </c>
      <c r="T1083" s="14" t="s">
        <v>47</v>
      </c>
      <c r="U1083" s="14" t="s">
        <v>47</v>
      </c>
      <c r="V1083" s="14" t="s">
        <v>47</v>
      </c>
      <c r="W1083" s="10" t="s">
        <v>2645</v>
      </c>
      <c r="X1083" s="15">
        <v>0.0</v>
      </c>
      <c r="Y1083" s="15">
        <v>0.0</v>
      </c>
      <c r="Z1083" s="15">
        <v>0.0</v>
      </c>
      <c r="AA1083" s="10" t="s">
        <v>70</v>
      </c>
      <c r="AB1083" s="10" t="s">
        <v>50</v>
      </c>
      <c r="AC1083" s="10" t="s">
        <v>51</v>
      </c>
      <c r="AD1083" s="10"/>
      <c r="AE1083" s="10"/>
      <c r="AF1083" s="8" t="s">
        <v>52</v>
      </c>
      <c r="AG1083" s="10"/>
      <c r="AH1083" s="16"/>
      <c r="AI1083" s="17"/>
      <c r="AJ1083" s="44" t="s">
        <v>1370</v>
      </c>
      <c r="AK1083" s="10"/>
    </row>
    <row r="1084" ht="15.75" customHeight="1">
      <c r="A1084" s="48">
        <v>45999.0</v>
      </c>
      <c r="B1084" s="8" t="str">
        <f t="shared" si="1"/>
        <v>06 A 18</v>
      </c>
      <c r="C1084" s="9" t="str">
        <f t="shared" si="2"/>
        <v>14:00 a 16:00</v>
      </c>
      <c r="D1084" s="10" t="s">
        <v>653</v>
      </c>
      <c r="E1084" s="10" t="s">
        <v>658</v>
      </c>
      <c r="F1084" s="8">
        <v>2.0</v>
      </c>
      <c r="G1084" s="10" t="s">
        <v>723</v>
      </c>
      <c r="H1084" s="43">
        <v>928228.0</v>
      </c>
      <c r="I1084" s="10">
        <v>4.6809945E7</v>
      </c>
      <c r="J1084" s="10" t="s">
        <v>42</v>
      </c>
      <c r="K1084" s="10" t="s">
        <v>43</v>
      </c>
      <c r="L1084" s="8" t="s">
        <v>512</v>
      </c>
      <c r="M1084" s="8" t="s">
        <v>44</v>
      </c>
      <c r="N1084" s="10" t="s">
        <v>2646</v>
      </c>
      <c r="O1084" s="47" t="s">
        <v>532</v>
      </c>
      <c r="P1084" s="14">
        <v>0.634722222222222</v>
      </c>
      <c r="Q1084" s="14"/>
      <c r="R1084" s="14"/>
      <c r="S1084" s="14" t="s">
        <v>47</v>
      </c>
      <c r="T1084" s="14" t="s">
        <v>47</v>
      </c>
      <c r="U1084" s="14" t="s">
        <v>47</v>
      </c>
      <c r="V1084" s="14" t="s">
        <v>47</v>
      </c>
      <c r="W1084" s="10" t="s">
        <v>2647</v>
      </c>
      <c r="X1084" s="15">
        <v>0.0</v>
      </c>
      <c r="Y1084" s="15">
        <v>1.0</v>
      </c>
      <c r="Z1084" s="15">
        <v>0.0</v>
      </c>
      <c r="AA1084" s="10" t="s">
        <v>161</v>
      </c>
      <c r="AB1084" s="10" t="s">
        <v>50</v>
      </c>
      <c r="AC1084" s="10" t="s">
        <v>51</v>
      </c>
      <c r="AD1084" s="10" t="s">
        <v>569</v>
      </c>
      <c r="AE1084" s="10" t="s">
        <v>2648</v>
      </c>
      <c r="AF1084" s="8" t="s">
        <v>177</v>
      </c>
      <c r="AG1084" s="10"/>
      <c r="AH1084" s="16"/>
      <c r="AI1084" s="17"/>
      <c r="AJ1084" s="44" t="s">
        <v>1370</v>
      </c>
      <c r="AK1084" s="10"/>
    </row>
    <row r="1085" ht="15.75" customHeight="1">
      <c r="A1085" s="48">
        <v>45999.0</v>
      </c>
      <c r="B1085" s="8" t="str">
        <f t="shared" si="1"/>
        <v>06 A 18</v>
      </c>
      <c r="C1085" s="9" t="str">
        <f t="shared" si="2"/>
        <v>14:00 a 16:00</v>
      </c>
      <c r="D1085" s="10" t="s">
        <v>653</v>
      </c>
      <c r="E1085" s="10" t="s">
        <v>658</v>
      </c>
      <c r="F1085" s="8">
        <v>2.0</v>
      </c>
      <c r="G1085" s="10" t="s">
        <v>489</v>
      </c>
      <c r="H1085" s="43">
        <v>928197.0</v>
      </c>
      <c r="I1085" s="10">
        <v>4.681013E7</v>
      </c>
      <c r="J1085" s="10" t="s">
        <v>42</v>
      </c>
      <c r="K1085" s="10" t="s">
        <v>43</v>
      </c>
      <c r="L1085" s="8" t="s">
        <v>44</v>
      </c>
      <c r="M1085" s="8"/>
      <c r="N1085" s="10" t="s">
        <v>2649</v>
      </c>
      <c r="O1085" s="47" t="s">
        <v>283</v>
      </c>
      <c r="P1085" s="14">
        <v>0.654861111111111</v>
      </c>
      <c r="Q1085" s="14"/>
      <c r="R1085" s="14"/>
      <c r="S1085" s="14" t="s">
        <v>47</v>
      </c>
      <c r="T1085" s="14" t="s">
        <v>47</v>
      </c>
      <c r="U1085" s="14" t="s">
        <v>47</v>
      </c>
      <c r="V1085" s="14" t="s">
        <v>47</v>
      </c>
      <c r="W1085" s="10" t="s">
        <v>2650</v>
      </c>
      <c r="X1085" s="15">
        <v>0.0</v>
      </c>
      <c r="Y1085" s="15">
        <v>0.0</v>
      </c>
      <c r="Z1085" s="15">
        <v>0.0</v>
      </c>
      <c r="AA1085" s="10" t="s">
        <v>274</v>
      </c>
      <c r="AB1085" s="10" t="s">
        <v>50</v>
      </c>
      <c r="AC1085" s="10" t="s">
        <v>51</v>
      </c>
      <c r="AD1085" s="10"/>
      <c r="AE1085" s="10"/>
      <c r="AF1085" s="8" t="s">
        <v>52</v>
      </c>
      <c r="AG1085" s="10"/>
      <c r="AH1085" s="16"/>
      <c r="AI1085" s="17"/>
      <c r="AJ1085" s="44" t="s">
        <v>1370</v>
      </c>
      <c r="AK1085" s="10"/>
    </row>
    <row r="1086" ht="15.75" customHeight="1">
      <c r="A1086" s="48">
        <v>45999.0</v>
      </c>
      <c r="B1086" s="8" t="str">
        <f t="shared" si="1"/>
        <v>06 A 18</v>
      </c>
      <c r="C1086" s="9" t="str">
        <f t="shared" si="2"/>
        <v>14:00 a 16:00</v>
      </c>
      <c r="D1086" s="10" t="s">
        <v>653</v>
      </c>
      <c r="E1086" s="10" t="s">
        <v>242</v>
      </c>
      <c r="F1086" s="8">
        <v>2.0</v>
      </c>
      <c r="G1086" s="10" t="s">
        <v>482</v>
      </c>
      <c r="H1086" s="43">
        <v>928262.0</v>
      </c>
      <c r="I1086" s="10">
        <v>4.6810182E7</v>
      </c>
      <c r="J1086" s="10" t="s">
        <v>152</v>
      </c>
      <c r="K1086" s="10" t="s">
        <v>43</v>
      </c>
      <c r="L1086" s="8" t="s">
        <v>44</v>
      </c>
      <c r="M1086" s="8"/>
      <c r="N1086" s="10" t="s">
        <v>2651</v>
      </c>
      <c r="O1086" s="47" t="s">
        <v>2568</v>
      </c>
      <c r="P1086" s="14">
        <v>0.657638888888889</v>
      </c>
      <c r="Q1086" s="14">
        <v>0.683333333333333</v>
      </c>
      <c r="R1086" s="14">
        <v>0.66875</v>
      </c>
      <c r="S1086" s="14" t="s">
        <v>47</v>
      </c>
      <c r="T1086" s="14" t="s">
        <v>47</v>
      </c>
      <c r="U1086" s="14" t="s">
        <v>47</v>
      </c>
      <c r="V1086" s="14" t="s">
        <v>47</v>
      </c>
      <c r="W1086" s="10" t="s">
        <v>2652</v>
      </c>
      <c r="X1086" s="15">
        <v>0.0</v>
      </c>
      <c r="Y1086" s="15">
        <v>0.0</v>
      </c>
      <c r="Z1086" s="15">
        <v>0.0</v>
      </c>
      <c r="AA1086" s="10" t="s">
        <v>309</v>
      </c>
      <c r="AB1086" s="10" t="s">
        <v>50</v>
      </c>
      <c r="AC1086" s="10" t="s">
        <v>51</v>
      </c>
      <c r="AD1086" s="10"/>
      <c r="AE1086" s="10"/>
      <c r="AF1086" s="8" t="s">
        <v>52</v>
      </c>
      <c r="AG1086" s="10"/>
      <c r="AH1086" s="16"/>
      <c r="AI1086" s="17"/>
      <c r="AJ1086" s="44" t="s">
        <v>1370</v>
      </c>
      <c r="AK1086" s="10"/>
    </row>
    <row r="1087" ht="15.75" customHeight="1">
      <c r="A1087" s="48">
        <v>45999.0</v>
      </c>
      <c r="B1087" s="8" t="str">
        <f t="shared" si="1"/>
        <v>06 A 18</v>
      </c>
      <c r="C1087" s="9" t="str">
        <f t="shared" si="2"/>
        <v>16:00 a 18:00</v>
      </c>
      <c r="D1087" s="10" t="s">
        <v>653</v>
      </c>
      <c r="E1087" s="10" t="s">
        <v>242</v>
      </c>
      <c r="F1087" s="8">
        <v>2.0</v>
      </c>
      <c r="G1087" s="10" t="s">
        <v>1248</v>
      </c>
      <c r="H1087" s="43">
        <v>941215.0</v>
      </c>
      <c r="I1087" s="10">
        <v>4.6810291E7</v>
      </c>
      <c r="J1087" s="10" t="s">
        <v>152</v>
      </c>
      <c r="K1087" s="10" t="s">
        <v>43</v>
      </c>
      <c r="L1087" s="8" t="s">
        <v>512</v>
      </c>
      <c r="M1087" s="8" t="s">
        <v>44</v>
      </c>
      <c r="N1087" s="10" t="s">
        <v>2653</v>
      </c>
      <c r="O1087" s="47" t="s">
        <v>327</v>
      </c>
      <c r="P1087" s="14">
        <v>0.670138888888889</v>
      </c>
      <c r="Q1087" s="14">
        <v>0.711111111111111</v>
      </c>
      <c r="R1087" s="14">
        <v>0.677777777777778</v>
      </c>
      <c r="S1087" s="14" t="s">
        <v>47</v>
      </c>
      <c r="T1087" s="14" t="s">
        <v>47</v>
      </c>
      <c r="U1087" s="14" t="s">
        <v>47</v>
      </c>
      <c r="V1087" s="14" t="s">
        <v>47</v>
      </c>
      <c r="W1087" s="10" t="s">
        <v>2654</v>
      </c>
      <c r="X1087" s="15">
        <v>0.0</v>
      </c>
      <c r="Y1087" s="15">
        <v>1.0</v>
      </c>
      <c r="Z1087" s="15">
        <v>0.0</v>
      </c>
      <c r="AA1087" s="10" t="s">
        <v>226</v>
      </c>
      <c r="AB1087" s="10" t="s">
        <v>50</v>
      </c>
      <c r="AC1087" s="10" t="s">
        <v>51</v>
      </c>
      <c r="AD1087" s="10"/>
      <c r="AE1087" s="10"/>
      <c r="AF1087" s="8" t="s">
        <v>177</v>
      </c>
      <c r="AG1087" s="10"/>
      <c r="AH1087" s="16"/>
      <c r="AI1087" s="17"/>
      <c r="AJ1087" s="44" t="s">
        <v>1370</v>
      </c>
      <c r="AK1087" s="10"/>
    </row>
    <row r="1088" ht="15.75" customHeight="1">
      <c r="A1088" s="48">
        <v>45999.0</v>
      </c>
      <c r="B1088" s="8" t="str">
        <f t="shared" si="1"/>
        <v>06 A 18</v>
      </c>
      <c r="C1088" s="9" t="str">
        <f t="shared" si="2"/>
        <v>16:00 a 18:00</v>
      </c>
      <c r="D1088" s="10" t="s">
        <v>653</v>
      </c>
      <c r="E1088" s="10" t="s">
        <v>1405</v>
      </c>
      <c r="F1088" s="8">
        <v>2.0</v>
      </c>
      <c r="G1088" s="10" t="s">
        <v>894</v>
      </c>
      <c r="H1088" s="43">
        <v>928163.0</v>
      </c>
      <c r="I1088" s="10">
        <v>4.6810322E7</v>
      </c>
      <c r="J1088" s="10" t="s">
        <v>42</v>
      </c>
      <c r="K1088" s="10" t="s">
        <v>43</v>
      </c>
      <c r="L1088" s="8" t="s">
        <v>106</v>
      </c>
      <c r="M1088" s="8"/>
      <c r="N1088" s="10" t="s">
        <v>2655</v>
      </c>
      <c r="O1088" s="47" t="s">
        <v>68</v>
      </c>
      <c r="P1088" s="14">
        <v>0.672916666666667</v>
      </c>
      <c r="Q1088" s="14">
        <v>0.683333333333333</v>
      </c>
      <c r="R1088" s="14">
        <v>0.678472222222222</v>
      </c>
      <c r="S1088" s="14" t="s">
        <v>47</v>
      </c>
      <c r="T1088" s="14" t="s">
        <v>47</v>
      </c>
      <c r="U1088" s="14" t="s">
        <v>47</v>
      </c>
      <c r="V1088" s="14" t="s">
        <v>47</v>
      </c>
      <c r="W1088" s="10" t="s">
        <v>2656</v>
      </c>
      <c r="X1088" s="15">
        <v>0.0</v>
      </c>
      <c r="Y1088" s="15">
        <v>0.0</v>
      </c>
      <c r="Z1088" s="15">
        <v>0.0</v>
      </c>
      <c r="AA1088" s="10" t="s">
        <v>70</v>
      </c>
      <c r="AB1088" s="10" t="s">
        <v>50</v>
      </c>
      <c r="AC1088" s="10" t="s">
        <v>51</v>
      </c>
      <c r="AD1088" s="10"/>
      <c r="AE1088" s="10"/>
      <c r="AF1088" s="8" t="s">
        <v>52</v>
      </c>
      <c r="AG1088" s="10"/>
      <c r="AH1088" s="16"/>
      <c r="AI1088" s="17"/>
      <c r="AJ1088" s="44" t="s">
        <v>1370</v>
      </c>
      <c r="AK1088" s="10"/>
    </row>
    <row r="1089" ht="15.75" customHeight="1">
      <c r="A1089" s="48">
        <v>45999.0</v>
      </c>
      <c r="B1089" s="8" t="str">
        <f t="shared" si="1"/>
        <v>06 A 18</v>
      </c>
      <c r="C1089" s="9" t="str">
        <f t="shared" si="2"/>
        <v>16:00 a 18:00</v>
      </c>
      <c r="D1089" s="10" t="s">
        <v>653</v>
      </c>
      <c r="E1089" s="10" t="s">
        <v>697</v>
      </c>
      <c r="F1089" s="8">
        <v>2.0</v>
      </c>
      <c r="G1089" s="10" t="s">
        <v>2657</v>
      </c>
      <c r="H1089" s="43">
        <v>944478.0</v>
      </c>
      <c r="I1089" s="10">
        <v>4.6810429E7</v>
      </c>
      <c r="J1089" s="10" t="s">
        <v>42</v>
      </c>
      <c r="K1089" s="10" t="s">
        <v>43</v>
      </c>
      <c r="L1089" s="8" t="s">
        <v>512</v>
      </c>
      <c r="M1089" s="8" t="s">
        <v>291</v>
      </c>
      <c r="N1089" s="10" t="s">
        <v>2658</v>
      </c>
      <c r="O1089" s="47" t="s">
        <v>56</v>
      </c>
      <c r="P1089" s="14">
        <v>0.682638888888889</v>
      </c>
      <c r="Q1089" s="14">
        <v>0.709722222222222</v>
      </c>
      <c r="R1089" s="14">
        <v>0.686111111111111</v>
      </c>
      <c r="S1089" s="14" t="s">
        <v>47</v>
      </c>
      <c r="T1089" s="14" t="s">
        <v>47</v>
      </c>
      <c r="U1089" s="14" t="s">
        <v>47</v>
      </c>
      <c r="V1089" s="14" t="s">
        <v>47</v>
      </c>
      <c r="W1089" s="10" t="s">
        <v>2659</v>
      </c>
      <c r="X1089" s="15">
        <v>1.0</v>
      </c>
      <c r="Y1089" s="15">
        <v>0.0</v>
      </c>
      <c r="Z1089" s="15">
        <v>0.0</v>
      </c>
      <c r="AA1089" s="10" t="s">
        <v>141</v>
      </c>
      <c r="AB1089" s="10" t="s">
        <v>50</v>
      </c>
      <c r="AC1089" s="10" t="s">
        <v>51</v>
      </c>
      <c r="AD1089" s="10"/>
      <c r="AE1089" s="10"/>
      <c r="AF1089" s="8" t="s">
        <v>177</v>
      </c>
      <c r="AG1089" s="10"/>
      <c r="AH1089" s="16"/>
      <c r="AI1089" s="17"/>
      <c r="AJ1089" s="44" t="s">
        <v>1370</v>
      </c>
      <c r="AK1089" s="10"/>
    </row>
    <row r="1090" ht="15.75" customHeight="1">
      <c r="A1090" s="48">
        <v>45999.0</v>
      </c>
      <c r="B1090" s="8" t="str">
        <f t="shared" si="1"/>
        <v>06 A 18</v>
      </c>
      <c r="C1090" s="9" t="str">
        <f t="shared" si="2"/>
        <v>16:00 a 18:00</v>
      </c>
      <c r="D1090" s="10" t="s">
        <v>653</v>
      </c>
      <c r="E1090" s="10" t="s">
        <v>658</v>
      </c>
      <c r="F1090" s="8">
        <v>2.0</v>
      </c>
      <c r="G1090" s="10" t="s">
        <v>1182</v>
      </c>
      <c r="H1090" s="43">
        <v>944470.0</v>
      </c>
      <c r="I1090" s="10">
        <v>4.681043E7</v>
      </c>
      <c r="J1090" s="10" t="s">
        <v>42</v>
      </c>
      <c r="K1090" s="10" t="s">
        <v>43</v>
      </c>
      <c r="L1090" s="8" t="s">
        <v>44</v>
      </c>
      <c r="M1090" s="8" t="s">
        <v>44</v>
      </c>
      <c r="N1090" s="10" t="s">
        <v>2660</v>
      </c>
      <c r="O1090" s="47" t="s">
        <v>772</v>
      </c>
      <c r="P1090" s="14">
        <v>0.681944444444444</v>
      </c>
      <c r="Q1090" s="14">
        <v>0.704166666666667</v>
      </c>
      <c r="R1090" s="14">
        <v>0.690277777777778</v>
      </c>
      <c r="S1090" s="14" t="s">
        <v>47</v>
      </c>
      <c r="T1090" s="14" t="s">
        <v>47</v>
      </c>
      <c r="U1090" s="14" t="s">
        <v>47</v>
      </c>
      <c r="V1090" s="14" t="s">
        <v>47</v>
      </c>
      <c r="W1090" s="10" t="s">
        <v>2661</v>
      </c>
      <c r="X1090" s="15">
        <v>0.0</v>
      </c>
      <c r="Y1090" s="15">
        <v>2.0</v>
      </c>
      <c r="Z1090" s="15">
        <v>0.0</v>
      </c>
      <c r="AA1090" s="10" t="s">
        <v>714</v>
      </c>
      <c r="AB1090" s="10" t="s">
        <v>50</v>
      </c>
      <c r="AC1090" s="10" t="s">
        <v>51</v>
      </c>
      <c r="AD1090" s="10"/>
      <c r="AE1090" s="10"/>
      <c r="AF1090" s="8" t="s">
        <v>177</v>
      </c>
      <c r="AG1090" s="10"/>
      <c r="AH1090" s="16"/>
      <c r="AI1090" s="17"/>
      <c r="AJ1090" s="44" t="s">
        <v>1370</v>
      </c>
      <c r="AK1090" s="10"/>
    </row>
    <row r="1091" ht="15.75" customHeight="1">
      <c r="A1091" s="48">
        <v>45999.0</v>
      </c>
      <c r="B1091" s="8" t="str">
        <f t="shared" si="1"/>
        <v>06 A 18</v>
      </c>
      <c r="C1091" s="9" t="str">
        <f t="shared" si="2"/>
        <v>16:00 a 18:00</v>
      </c>
      <c r="D1091" s="10" t="s">
        <v>653</v>
      </c>
      <c r="E1091" s="10" t="s">
        <v>697</v>
      </c>
      <c r="F1091" s="8">
        <v>2.0</v>
      </c>
      <c r="G1091" s="10" t="s">
        <v>824</v>
      </c>
      <c r="H1091" s="43">
        <v>928234.0</v>
      </c>
      <c r="I1091" s="10">
        <v>4.6810441E7</v>
      </c>
      <c r="J1091" s="10" t="s">
        <v>42</v>
      </c>
      <c r="K1091" s="10" t="s">
        <v>87</v>
      </c>
      <c r="L1091" s="8"/>
      <c r="M1091" s="8"/>
      <c r="N1091" s="10" t="s">
        <v>2662</v>
      </c>
      <c r="O1091" s="47" t="s">
        <v>56</v>
      </c>
      <c r="P1091" s="14">
        <v>0.684027777777778</v>
      </c>
      <c r="Q1091" s="14"/>
      <c r="R1091" s="14"/>
      <c r="S1091" s="14" t="s">
        <v>47</v>
      </c>
      <c r="T1091" s="14" t="s">
        <v>47</v>
      </c>
      <c r="U1091" s="14" t="s">
        <v>47</v>
      </c>
      <c r="V1091" s="14" t="s">
        <v>47</v>
      </c>
      <c r="W1091" s="10" t="s">
        <v>2663</v>
      </c>
      <c r="X1091" s="15">
        <v>0.0</v>
      </c>
      <c r="Y1091" s="15">
        <v>0.0</v>
      </c>
      <c r="Z1091" s="15">
        <v>0.0</v>
      </c>
      <c r="AA1091" s="10" t="s">
        <v>58</v>
      </c>
      <c r="AB1091" s="10" t="s">
        <v>50</v>
      </c>
      <c r="AC1091" s="10" t="s">
        <v>51</v>
      </c>
      <c r="AD1091" s="10"/>
      <c r="AE1091" s="10"/>
      <c r="AF1091" s="8" t="s">
        <v>52</v>
      </c>
      <c r="AG1091" s="10"/>
      <c r="AH1091" s="16"/>
      <c r="AI1091" s="17"/>
      <c r="AJ1091" s="44" t="s">
        <v>1370</v>
      </c>
      <c r="AK1091" s="10"/>
    </row>
    <row r="1092" ht="15.75" customHeight="1">
      <c r="A1092" s="48">
        <v>45999.0</v>
      </c>
      <c r="B1092" s="8" t="str">
        <f t="shared" si="1"/>
        <v>06 A 18</v>
      </c>
      <c r="C1092" s="9" t="str">
        <f t="shared" si="2"/>
        <v>16:00 a 18:00</v>
      </c>
      <c r="D1092" s="10" t="s">
        <v>653</v>
      </c>
      <c r="E1092" s="10" t="s">
        <v>658</v>
      </c>
      <c r="F1092" s="8">
        <v>2.0</v>
      </c>
      <c r="G1092" s="10" t="s">
        <v>723</v>
      </c>
      <c r="H1092" s="43">
        <v>941176.0</v>
      </c>
      <c r="I1092" s="10">
        <v>4.6810464E7</v>
      </c>
      <c r="J1092" s="10" t="s">
        <v>42</v>
      </c>
      <c r="K1092" s="10" t="s">
        <v>43</v>
      </c>
      <c r="L1092" s="8" t="s">
        <v>44</v>
      </c>
      <c r="M1092" s="8"/>
      <c r="N1092" s="10" t="s">
        <v>2664</v>
      </c>
      <c r="O1092" s="47" t="s">
        <v>46</v>
      </c>
      <c r="P1092" s="14">
        <v>0.686805555555556</v>
      </c>
      <c r="Q1092" s="14">
        <v>0.734027777777778</v>
      </c>
      <c r="R1092" s="14">
        <v>0.694444444444444</v>
      </c>
      <c r="S1092" s="14" t="s">
        <v>47</v>
      </c>
      <c r="T1092" s="14" t="s">
        <v>47</v>
      </c>
      <c r="U1092" s="14" t="s">
        <v>47</v>
      </c>
      <c r="V1092" s="14" t="s">
        <v>47</v>
      </c>
      <c r="W1092" s="10" t="s">
        <v>2665</v>
      </c>
      <c r="X1092" s="15">
        <v>0.0</v>
      </c>
      <c r="Y1092" s="15">
        <v>0.0</v>
      </c>
      <c r="Z1092" s="15">
        <v>0.0</v>
      </c>
      <c r="AA1092" s="10" t="s">
        <v>131</v>
      </c>
      <c r="AB1092" s="10" t="s">
        <v>50</v>
      </c>
      <c r="AC1092" s="10" t="s">
        <v>51</v>
      </c>
      <c r="AD1092" s="10" t="s">
        <v>569</v>
      </c>
      <c r="AE1092" s="10"/>
      <c r="AF1092" s="8" t="s">
        <v>52</v>
      </c>
      <c r="AG1092" s="10"/>
      <c r="AH1092" s="16"/>
      <c r="AI1092" s="17"/>
      <c r="AJ1092" s="44" t="s">
        <v>1370</v>
      </c>
      <c r="AK1092" s="10"/>
    </row>
    <row r="1093" ht="15.75" customHeight="1">
      <c r="A1093" s="48">
        <v>45999.0</v>
      </c>
      <c r="B1093" s="8" t="str">
        <f t="shared" si="1"/>
        <v>06 A 18</v>
      </c>
      <c r="C1093" s="9" t="str">
        <f t="shared" si="2"/>
        <v>16:00 a 18:00</v>
      </c>
      <c r="D1093" s="10" t="s">
        <v>653</v>
      </c>
      <c r="E1093" s="10" t="s">
        <v>672</v>
      </c>
      <c r="F1093" s="8">
        <v>2.0</v>
      </c>
      <c r="G1093" s="10" t="s">
        <v>1192</v>
      </c>
      <c r="H1093" s="43">
        <v>933274.0</v>
      </c>
      <c r="I1093" s="10">
        <v>4.681049E7</v>
      </c>
      <c r="J1093" s="10" t="s">
        <v>86</v>
      </c>
      <c r="K1093" s="10" t="s">
        <v>692</v>
      </c>
      <c r="L1093" s="8"/>
      <c r="M1093" s="8" t="s">
        <v>693</v>
      </c>
      <c r="N1093" s="10" t="s">
        <v>2020</v>
      </c>
      <c r="O1093" s="47" t="s">
        <v>203</v>
      </c>
      <c r="P1093" s="14">
        <v>0.6875</v>
      </c>
      <c r="Q1093" s="14">
        <v>0.706944444444444</v>
      </c>
      <c r="R1093" s="14">
        <v>0.691666666666667</v>
      </c>
      <c r="S1093" s="14" t="s">
        <v>47</v>
      </c>
      <c r="T1093" s="14" t="s">
        <v>47</v>
      </c>
      <c r="U1093" s="14" t="s">
        <v>47</v>
      </c>
      <c r="V1093" s="14" t="s">
        <v>47</v>
      </c>
      <c r="W1093" s="10" t="s">
        <v>2666</v>
      </c>
      <c r="X1093" s="15">
        <v>1.0</v>
      </c>
      <c r="Y1093" s="15">
        <v>0.0</v>
      </c>
      <c r="Z1093" s="15">
        <v>0.0</v>
      </c>
      <c r="AA1093" s="10" t="s">
        <v>205</v>
      </c>
      <c r="AB1093" s="10" t="s">
        <v>50</v>
      </c>
      <c r="AC1093" s="10" t="s">
        <v>71</v>
      </c>
      <c r="AD1093" s="10"/>
      <c r="AE1093" s="10"/>
      <c r="AF1093" s="8" t="s">
        <v>73</v>
      </c>
      <c r="AG1093" s="10"/>
      <c r="AH1093" s="16"/>
      <c r="AI1093" s="17"/>
      <c r="AJ1093" s="44"/>
      <c r="AK1093" s="10"/>
    </row>
    <row r="1094" ht="15.75" customHeight="1">
      <c r="A1094" s="48">
        <v>45999.0</v>
      </c>
      <c r="B1094" s="8" t="str">
        <f t="shared" si="1"/>
        <v>06 A 18</v>
      </c>
      <c r="C1094" s="9" t="str">
        <f t="shared" si="2"/>
        <v>16:00 a 18:00</v>
      </c>
      <c r="D1094" s="10" t="s">
        <v>653</v>
      </c>
      <c r="E1094" s="10" t="s">
        <v>676</v>
      </c>
      <c r="F1094" s="8">
        <v>2.0</v>
      </c>
      <c r="G1094" s="10" t="s">
        <v>402</v>
      </c>
      <c r="H1094" s="43">
        <v>941244.0</v>
      </c>
      <c r="I1094" s="10">
        <v>4.6810529E7</v>
      </c>
      <c r="J1094" s="10" t="s">
        <v>181</v>
      </c>
      <c r="K1094" s="10" t="s">
        <v>125</v>
      </c>
      <c r="L1094" s="8"/>
      <c r="M1094" s="8"/>
      <c r="N1094" s="10" t="s">
        <v>211</v>
      </c>
      <c r="O1094" s="47" t="s">
        <v>101</v>
      </c>
      <c r="P1094" s="14">
        <v>0.692361111111111</v>
      </c>
      <c r="Q1094" s="14">
        <v>0.697916666666667</v>
      </c>
      <c r="R1094" s="14">
        <v>0.692361111111111</v>
      </c>
      <c r="S1094" s="14" t="s">
        <v>47</v>
      </c>
      <c r="T1094" s="14" t="s">
        <v>47</v>
      </c>
      <c r="U1094" s="14" t="s">
        <v>47</v>
      </c>
      <c r="V1094" s="14" t="s">
        <v>47</v>
      </c>
      <c r="W1094" s="10" t="s">
        <v>2667</v>
      </c>
      <c r="X1094" s="15">
        <v>0.0</v>
      </c>
      <c r="Y1094" s="15">
        <v>0.0</v>
      </c>
      <c r="Z1094" s="15">
        <v>0.0</v>
      </c>
      <c r="AA1094" s="10" t="s">
        <v>103</v>
      </c>
      <c r="AB1094" s="10" t="s">
        <v>50</v>
      </c>
      <c r="AC1094" s="10" t="s">
        <v>71</v>
      </c>
      <c r="AD1094" s="10"/>
      <c r="AE1094" s="10"/>
      <c r="AF1094" s="8" t="s">
        <v>52</v>
      </c>
      <c r="AG1094" s="10"/>
      <c r="AH1094" s="16"/>
      <c r="AI1094" s="17"/>
      <c r="AJ1094" s="44" t="s">
        <v>1370</v>
      </c>
      <c r="AK1094" s="10"/>
    </row>
    <row r="1095" ht="15.75" customHeight="1">
      <c r="A1095" s="48">
        <v>45999.0</v>
      </c>
      <c r="B1095" s="8" t="str">
        <f t="shared" si="1"/>
        <v>06 A 18</v>
      </c>
      <c r="C1095" s="9" t="str">
        <f t="shared" si="2"/>
        <v>16:00 a 18:00</v>
      </c>
      <c r="D1095" s="10" t="s">
        <v>653</v>
      </c>
      <c r="E1095" s="10" t="s">
        <v>658</v>
      </c>
      <c r="F1095" s="8">
        <v>2.0</v>
      </c>
      <c r="G1095" s="10" t="s">
        <v>500</v>
      </c>
      <c r="H1095" s="43"/>
      <c r="I1095" s="10">
        <v>4.6810582E7</v>
      </c>
      <c r="J1095" s="10" t="s">
        <v>42</v>
      </c>
      <c r="K1095" s="10" t="s">
        <v>43</v>
      </c>
      <c r="L1095" s="8" t="s">
        <v>512</v>
      </c>
      <c r="M1095" s="8" t="s">
        <v>44</v>
      </c>
      <c r="N1095" s="10" t="s">
        <v>2668</v>
      </c>
      <c r="O1095" s="47" t="s">
        <v>46</v>
      </c>
      <c r="P1095" s="14">
        <v>0.697222222222222</v>
      </c>
      <c r="Q1095" s="14"/>
      <c r="R1095" s="14"/>
      <c r="S1095" s="14" t="s">
        <v>47</v>
      </c>
      <c r="T1095" s="14" t="s">
        <v>47</v>
      </c>
      <c r="U1095" s="14" t="s">
        <v>47</v>
      </c>
      <c r="V1095" s="14" t="s">
        <v>47</v>
      </c>
      <c r="W1095" s="10" t="s">
        <v>2669</v>
      </c>
      <c r="X1095" s="15">
        <v>0.0</v>
      </c>
      <c r="Y1095" s="15">
        <v>1.0</v>
      </c>
      <c r="Z1095" s="15">
        <v>0.0</v>
      </c>
      <c r="AA1095" s="10" t="s">
        <v>329</v>
      </c>
      <c r="AB1095" s="10" t="s">
        <v>50</v>
      </c>
      <c r="AC1095" s="10" t="s">
        <v>51</v>
      </c>
      <c r="AD1095" s="10"/>
      <c r="AE1095" s="10"/>
      <c r="AF1095" s="8" t="s">
        <v>177</v>
      </c>
      <c r="AG1095" s="10"/>
      <c r="AH1095" s="16"/>
      <c r="AI1095" s="17"/>
      <c r="AJ1095" s="44" t="s">
        <v>1370</v>
      </c>
      <c r="AK1095" s="10"/>
    </row>
    <row r="1096" ht="15.75" customHeight="1">
      <c r="A1096" s="48">
        <v>45999.0</v>
      </c>
      <c r="B1096" s="8" t="str">
        <f t="shared" si="1"/>
        <v>06 A 18</v>
      </c>
      <c r="C1096" s="9" t="str">
        <f t="shared" si="2"/>
        <v>16:00 a 18:00</v>
      </c>
      <c r="D1096" s="10" t="s">
        <v>653</v>
      </c>
      <c r="E1096" s="10" t="s">
        <v>672</v>
      </c>
      <c r="F1096" s="8">
        <v>2.0</v>
      </c>
      <c r="G1096" s="10" t="s">
        <v>2670</v>
      </c>
      <c r="H1096" s="43">
        <v>944459.0</v>
      </c>
      <c r="I1096" s="10">
        <v>4.6810613E7</v>
      </c>
      <c r="J1096" s="10" t="s">
        <v>86</v>
      </c>
      <c r="K1096" s="10" t="s">
        <v>2671</v>
      </c>
      <c r="L1096" s="8"/>
      <c r="M1096" s="8" t="s">
        <v>2671</v>
      </c>
      <c r="N1096" s="10" t="s">
        <v>2672</v>
      </c>
      <c r="O1096" s="47" t="s">
        <v>113</v>
      </c>
      <c r="P1096" s="14">
        <v>0.702083333333333</v>
      </c>
      <c r="Q1096" s="14">
        <v>0.74375</v>
      </c>
      <c r="R1096" s="14">
        <v>0.711805555555556</v>
      </c>
      <c r="S1096" s="14" t="s">
        <v>47</v>
      </c>
      <c r="T1096" s="14" t="s">
        <v>47</v>
      </c>
      <c r="U1096" s="14" t="s">
        <v>47</v>
      </c>
      <c r="V1096" s="14" t="s">
        <v>47</v>
      </c>
      <c r="W1096" s="10" t="s">
        <v>2673</v>
      </c>
      <c r="X1096" s="15">
        <v>0.0</v>
      </c>
      <c r="Y1096" s="15">
        <v>1.0</v>
      </c>
      <c r="Z1096" s="15">
        <v>0.0</v>
      </c>
      <c r="AA1096" s="10" t="s">
        <v>321</v>
      </c>
      <c r="AB1096" s="10" t="s">
        <v>50</v>
      </c>
      <c r="AC1096" s="10" t="s">
        <v>51</v>
      </c>
      <c r="AD1096" s="10"/>
      <c r="AE1096" s="10"/>
      <c r="AF1096" s="8" t="s">
        <v>73</v>
      </c>
      <c r="AG1096" s="10"/>
      <c r="AH1096" s="16"/>
      <c r="AI1096" s="17"/>
      <c r="AJ1096" s="44" t="s">
        <v>1370</v>
      </c>
      <c r="AK1096" s="10"/>
    </row>
    <row r="1097" ht="15.75" customHeight="1">
      <c r="A1097" s="48">
        <v>45999.0</v>
      </c>
      <c r="B1097" s="8" t="str">
        <f t="shared" si="1"/>
        <v>06 A 18</v>
      </c>
      <c r="C1097" s="9" t="str">
        <f t="shared" si="2"/>
        <v>16:00 a 18:00</v>
      </c>
      <c r="D1097" s="10" t="s">
        <v>653</v>
      </c>
      <c r="E1097" s="10" t="s">
        <v>697</v>
      </c>
      <c r="F1097" s="8">
        <v>2.0</v>
      </c>
      <c r="G1097" s="10" t="s">
        <v>349</v>
      </c>
      <c r="H1097" s="43">
        <v>928283.0</v>
      </c>
      <c r="I1097" s="10">
        <v>4.6810677E7</v>
      </c>
      <c r="J1097" s="10" t="s">
        <v>42</v>
      </c>
      <c r="K1097" s="10" t="s">
        <v>692</v>
      </c>
      <c r="L1097" s="8"/>
      <c r="M1097" s="8"/>
      <c r="N1097" s="10" t="s">
        <v>2063</v>
      </c>
      <c r="O1097" s="47" t="s">
        <v>46</v>
      </c>
      <c r="P1097" s="14">
        <v>0.70625</v>
      </c>
      <c r="Q1097" s="14">
        <v>0.731944444444444</v>
      </c>
      <c r="R1097" s="14">
        <v>0.73125</v>
      </c>
      <c r="S1097" s="14" t="s">
        <v>47</v>
      </c>
      <c r="T1097" s="14" t="s">
        <v>47</v>
      </c>
      <c r="U1097" s="14" t="s">
        <v>47</v>
      </c>
      <c r="V1097" s="14" t="s">
        <v>47</v>
      </c>
      <c r="W1097" s="10" t="s">
        <v>2674</v>
      </c>
      <c r="X1097" s="15">
        <v>0.0</v>
      </c>
      <c r="Y1097" s="15">
        <v>0.0</v>
      </c>
      <c r="Z1097" s="15">
        <v>0.0</v>
      </c>
      <c r="AA1097" s="10" t="s">
        <v>131</v>
      </c>
      <c r="AB1097" s="10" t="s">
        <v>50</v>
      </c>
      <c r="AC1097" s="10" t="s">
        <v>71</v>
      </c>
      <c r="AD1097" s="10"/>
      <c r="AE1097" s="10"/>
      <c r="AF1097" s="8" t="s">
        <v>52</v>
      </c>
      <c r="AG1097" s="10"/>
      <c r="AH1097" s="16"/>
      <c r="AI1097" s="17"/>
      <c r="AJ1097" s="44"/>
      <c r="AK1097" s="10"/>
    </row>
    <row r="1098" ht="15.75" customHeight="1">
      <c r="A1098" s="48">
        <v>45999.0</v>
      </c>
      <c r="B1098" s="8" t="str">
        <f t="shared" si="1"/>
        <v>06 A 18</v>
      </c>
      <c r="C1098" s="9" t="str">
        <f t="shared" si="2"/>
        <v>16:00 a 18:00</v>
      </c>
      <c r="D1098" s="10" t="s">
        <v>653</v>
      </c>
      <c r="E1098" s="10" t="s">
        <v>676</v>
      </c>
      <c r="F1098" s="8">
        <v>2.0</v>
      </c>
      <c r="G1098" s="10" t="s">
        <v>522</v>
      </c>
      <c r="H1098" s="43"/>
      <c r="I1098" s="10">
        <v>4.6810816E7</v>
      </c>
      <c r="J1098" s="10" t="s">
        <v>181</v>
      </c>
      <c r="K1098" s="10" t="s">
        <v>87</v>
      </c>
      <c r="L1098" s="8"/>
      <c r="M1098" s="8"/>
      <c r="N1098" s="10" t="s">
        <v>1216</v>
      </c>
      <c r="O1098" s="47" t="s">
        <v>101</v>
      </c>
      <c r="P1098" s="14">
        <v>0.726388888888889</v>
      </c>
      <c r="Q1098" s="14"/>
      <c r="R1098" s="14"/>
      <c r="S1098" s="14" t="s">
        <v>47</v>
      </c>
      <c r="T1098" s="14" t="s">
        <v>47</v>
      </c>
      <c r="U1098" s="14" t="s">
        <v>47</v>
      </c>
      <c r="V1098" s="14" t="s">
        <v>47</v>
      </c>
      <c r="W1098" s="10" t="s">
        <v>2675</v>
      </c>
      <c r="X1098" s="15">
        <v>0.0</v>
      </c>
      <c r="Y1098" s="15">
        <v>0.0</v>
      </c>
      <c r="Z1098" s="15">
        <v>0.0</v>
      </c>
      <c r="AA1098" s="10" t="s">
        <v>103</v>
      </c>
      <c r="AB1098" s="10" t="s">
        <v>50</v>
      </c>
      <c r="AC1098" s="10" t="s">
        <v>51</v>
      </c>
      <c r="AD1098" s="10"/>
      <c r="AE1098" s="10"/>
      <c r="AF1098" s="8" t="s">
        <v>52</v>
      </c>
      <c r="AG1098" s="10"/>
      <c r="AH1098" s="16"/>
      <c r="AI1098" s="17"/>
      <c r="AJ1098" s="44" t="s">
        <v>1370</v>
      </c>
      <c r="AK1098" s="10"/>
    </row>
    <row r="1099" ht="15.75" customHeight="1">
      <c r="A1099" s="48">
        <v>45999.0</v>
      </c>
      <c r="B1099" s="8" t="str">
        <f t="shared" si="1"/>
        <v>06 A 18</v>
      </c>
      <c r="C1099" s="9" t="str">
        <f t="shared" si="2"/>
        <v>16:00 a 18:00</v>
      </c>
      <c r="D1099" s="10" t="s">
        <v>653</v>
      </c>
      <c r="E1099" s="10" t="s">
        <v>1405</v>
      </c>
      <c r="F1099" s="8">
        <v>2.0</v>
      </c>
      <c r="G1099" s="10" t="s">
        <v>534</v>
      </c>
      <c r="H1099" s="43">
        <v>941238.0</v>
      </c>
      <c r="I1099" s="10">
        <v>4.6810865E7</v>
      </c>
      <c r="J1099" s="10" t="s">
        <v>42</v>
      </c>
      <c r="K1099" s="10" t="s">
        <v>43</v>
      </c>
      <c r="L1099" s="8" t="s">
        <v>174</v>
      </c>
      <c r="M1099" s="8" t="s">
        <v>118</v>
      </c>
      <c r="N1099" s="10" t="s">
        <v>2676</v>
      </c>
      <c r="O1099" s="47" t="s">
        <v>389</v>
      </c>
      <c r="P1099" s="14">
        <v>0.730555555555556</v>
      </c>
      <c r="Q1099" s="14">
        <v>0.781944444444444</v>
      </c>
      <c r="R1099" s="14">
        <v>0.734027777777778</v>
      </c>
      <c r="S1099" s="14" t="s">
        <v>47</v>
      </c>
      <c r="T1099" s="14" t="s">
        <v>47</v>
      </c>
      <c r="U1099" s="14" t="s">
        <v>47</v>
      </c>
      <c r="V1099" s="14" t="s">
        <v>47</v>
      </c>
      <c r="W1099" s="10" t="s">
        <v>2677</v>
      </c>
      <c r="X1099" s="15">
        <v>0.0</v>
      </c>
      <c r="Y1099" s="15">
        <v>1.0</v>
      </c>
      <c r="Z1099" s="15">
        <v>0.0</v>
      </c>
      <c r="AA1099" s="10" t="s">
        <v>391</v>
      </c>
      <c r="AB1099" s="10" t="s">
        <v>50</v>
      </c>
      <c r="AC1099" s="10" t="s">
        <v>51</v>
      </c>
      <c r="AD1099" s="10"/>
      <c r="AE1099" s="10"/>
      <c r="AF1099" s="8" t="s">
        <v>177</v>
      </c>
      <c r="AG1099" s="10"/>
      <c r="AH1099" s="16"/>
      <c r="AI1099" s="17"/>
      <c r="AJ1099" s="44" t="s">
        <v>1370</v>
      </c>
      <c r="AK1099" s="10"/>
    </row>
    <row r="1100" ht="15.75" customHeight="1">
      <c r="A1100" s="48">
        <v>45999.0</v>
      </c>
      <c r="B1100" s="8" t="str">
        <f t="shared" si="1"/>
        <v>18 A 06</v>
      </c>
      <c r="C1100" s="9" t="str">
        <f t="shared" si="2"/>
        <v>18:00 a 20:00</v>
      </c>
      <c r="D1100" s="10" t="s">
        <v>868</v>
      </c>
      <c r="E1100" s="10" t="s">
        <v>879</v>
      </c>
      <c r="F1100" s="8">
        <v>5.0</v>
      </c>
      <c r="G1100" s="10" t="s">
        <v>402</v>
      </c>
      <c r="H1100" s="43">
        <v>928465.0</v>
      </c>
      <c r="I1100" s="10">
        <v>4.6811106E7</v>
      </c>
      <c r="J1100" s="10" t="s">
        <v>181</v>
      </c>
      <c r="K1100" s="10" t="s">
        <v>87</v>
      </c>
      <c r="L1100" s="8"/>
      <c r="M1100" s="8"/>
      <c r="N1100" s="10" t="s">
        <v>850</v>
      </c>
      <c r="O1100" s="47" t="s">
        <v>101</v>
      </c>
      <c r="P1100" s="14">
        <v>0.7625</v>
      </c>
      <c r="Q1100" s="14">
        <v>0.770138888888889</v>
      </c>
      <c r="R1100" s="14">
        <v>0.763194444444444</v>
      </c>
      <c r="S1100" s="14" t="s">
        <v>47</v>
      </c>
      <c r="T1100" s="14" t="s">
        <v>47</v>
      </c>
      <c r="U1100" s="14" t="s">
        <v>47</v>
      </c>
      <c r="V1100" s="14" t="s">
        <v>47</v>
      </c>
      <c r="W1100" s="10" t="s">
        <v>2678</v>
      </c>
      <c r="X1100" s="15">
        <v>0.0</v>
      </c>
      <c r="Y1100" s="15">
        <v>0.0</v>
      </c>
      <c r="Z1100" s="15">
        <v>0.0</v>
      </c>
      <c r="AA1100" s="10" t="s">
        <v>103</v>
      </c>
      <c r="AB1100" s="10" t="s">
        <v>50</v>
      </c>
      <c r="AC1100" s="10" t="s">
        <v>71</v>
      </c>
      <c r="AD1100" s="10"/>
      <c r="AE1100" s="10"/>
      <c r="AF1100" s="8" t="s">
        <v>52</v>
      </c>
      <c r="AG1100" s="10"/>
      <c r="AH1100" s="16"/>
      <c r="AI1100" s="17"/>
      <c r="AJ1100" s="44"/>
      <c r="AK1100" s="10"/>
    </row>
    <row r="1101" ht="15.75" customHeight="1">
      <c r="A1101" s="48">
        <v>45999.0</v>
      </c>
      <c r="B1101" s="8" t="str">
        <f t="shared" si="1"/>
        <v>18 A 06</v>
      </c>
      <c r="C1101" s="9" t="str">
        <f t="shared" si="2"/>
        <v>18:00 a 20:00</v>
      </c>
      <c r="D1101" s="10" t="s">
        <v>868</v>
      </c>
      <c r="E1101" s="10" t="s">
        <v>450</v>
      </c>
      <c r="F1101" s="8">
        <v>5.0</v>
      </c>
      <c r="G1101" s="10" t="s">
        <v>66</v>
      </c>
      <c r="H1101" s="43">
        <v>928620.0</v>
      </c>
      <c r="I1101" s="10">
        <v>4.6811112E7</v>
      </c>
      <c r="J1101" s="10" t="s">
        <v>42</v>
      </c>
      <c r="K1101" s="10" t="s">
        <v>43</v>
      </c>
      <c r="L1101" s="8" t="s">
        <v>147</v>
      </c>
      <c r="M1101" s="8"/>
      <c r="N1101" s="10" t="s">
        <v>2679</v>
      </c>
      <c r="O1101" s="47" t="s">
        <v>68</v>
      </c>
      <c r="P1101" s="14">
        <v>0.760416666666667</v>
      </c>
      <c r="Q1101" s="14">
        <v>0.773611111111111</v>
      </c>
      <c r="R1101" s="14">
        <v>0.760416666666667</v>
      </c>
      <c r="S1101" s="14" t="s">
        <v>47</v>
      </c>
      <c r="T1101" s="14" t="s">
        <v>47</v>
      </c>
      <c r="U1101" s="14" t="s">
        <v>47</v>
      </c>
      <c r="V1101" s="14" t="s">
        <v>47</v>
      </c>
      <c r="W1101" s="10" t="s">
        <v>2680</v>
      </c>
      <c r="X1101" s="15">
        <v>0.0</v>
      </c>
      <c r="Y1101" s="15">
        <v>0.0</v>
      </c>
      <c r="Z1101" s="15">
        <v>0.0</v>
      </c>
      <c r="AA1101" s="10" t="s">
        <v>70</v>
      </c>
      <c r="AB1101" s="10" t="s">
        <v>50</v>
      </c>
      <c r="AC1101" s="10" t="s">
        <v>51</v>
      </c>
      <c r="AD1101" s="10"/>
      <c r="AE1101" s="10"/>
      <c r="AF1101" s="8" t="s">
        <v>52</v>
      </c>
      <c r="AG1101" s="10"/>
      <c r="AH1101" s="16"/>
      <c r="AI1101" s="17"/>
      <c r="AJ1101" s="44"/>
      <c r="AK1101" s="10"/>
    </row>
    <row r="1102" ht="15.75" customHeight="1">
      <c r="A1102" s="48">
        <v>45999.0</v>
      </c>
      <c r="B1102" s="8" t="str">
        <f t="shared" si="1"/>
        <v>18 A 06</v>
      </c>
      <c r="C1102" s="9" t="str">
        <f t="shared" si="2"/>
        <v>18:00 a 20:00</v>
      </c>
      <c r="D1102" s="10" t="s">
        <v>868</v>
      </c>
      <c r="E1102" s="10" t="s">
        <v>869</v>
      </c>
      <c r="F1102" s="8">
        <v>5.0</v>
      </c>
      <c r="G1102" s="10" t="s">
        <v>881</v>
      </c>
      <c r="H1102" s="43">
        <v>928472.0</v>
      </c>
      <c r="I1102" s="10">
        <v>4.6811145E7</v>
      </c>
      <c r="J1102" s="10" t="s">
        <v>42</v>
      </c>
      <c r="K1102" s="10" t="s">
        <v>43</v>
      </c>
      <c r="L1102" s="8" t="s">
        <v>106</v>
      </c>
      <c r="M1102" s="8"/>
      <c r="N1102" s="10" t="s">
        <v>2681</v>
      </c>
      <c r="O1102" s="47" t="s">
        <v>2018</v>
      </c>
      <c r="P1102" s="14">
        <v>0.754166666666667</v>
      </c>
      <c r="Q1102" s="14">
        <v>0.758333333333333</v>
      </c>
      <c r="R1102" s="14">
        <v>0.754166666666667</v>
      </c>
      <c r="S1102" s="14" t="s">
        <v>47</v>
      </c>
      <c r="T1102" s="14" t="s">
        <v>47</v>
      </c>
      <c r="U1102" s="14" t="s">
        <v>47</v>
      </c>
      <c r="V1102" s="14" t="s">
        <v>47</v>
      </c>
      <c r="W1102" s="10" t="s">
        <v>2682</v>
      </c>
      <c r="X1102" s="15">
        <v>0.0</v>
      </c>
      <c r="Y1102" s="15">
        <v>0.0</v>
      </c>
      <c r="Z1102" s="15">
        <v>0.0</v>
      </c>
      <c r="AA1102" s="10" t="s">
        <v>714</v>
      </c>
      <c r="AB1102" s="10" t="s">
        <v>50</v>
      </c>
      <c r="AC1102" s="10" t="s">
        <v>71</v>
      </c>
      <c r="AD1102" s="10"/>
      <c r="AE1102" s="10"/>
      <c r="AF1102" s="8" t="s">
        <v>52</v>
      </c>
      <c r="AG1102" s="10"/>
      <c r="AH1102" s="16"/>
      <c r="AI1102" s="17"/>
      <c r="AJ1102" s="44"/>
      <c r="AK1102" s="10"/>
    </row>
    <row r="1103" ht="15.75" customHeight="1">
      <c r="A1103" s="48">
        <v>45999.0</v>
      </c>
      <c r="B1103" s="8" t="str">
        <f t="shared" si="1"/>
        <v>18 A 06</v>
      </c>
      <c r="C1103" s="9" t="str">
        <f t="shared" si="2"/>
        <v>18:00 a 20:00</v>
      </c>
      <c r="D1103" s="10" t="s">
        <v>868</v>
      </c>
      <c r="E1103" s="10" t="s">
        <v>869</v>
      </c>
      <c r="F1103" s="8">
        <v>5.0</v>
      </c>
      <c r="G1103" s="10" t="s">
        <v>984</v>
      </c>
      <c r="H1103" s="43">
        <v>928616.0</v>
      </c>
      <c r="I1103" s="10">
        <v>4.6811168E7</v>
      </c>
      <c r="J1103" s="10" t="s">
        <v>42</v>
      </c>
      <c r="K1103" s="10" t="s">
        <v>43</v>
      </c>
      <c r="L1103" s="8" t="s">
        <v>174</v>
      </c>
      <c r="M1103" s="8" t="s">
        <v>118</v>
      </c>
      <c r="N1103" s="10" t="s">
        <v>2683</v>
      </c>
      <c r="O1103" s="47" t="s">
        <v>123</v>
      </c>
      <c r="P1103" s="14">
        <v>0.7625</v>
      </c>
      <c r="Q1103" s="14">
        <v>0.850694444444444</v>
      </c>
      <c r="R1103" s="14">
        <v>0.7625</v>
      </c>
      <c r="S1103" s="14">
        <v>0.770833333333333</v>
      </c>
      <c r="T1103" s="14">
        <v>0.764583333333333</v>
      </c>
      <c r="U1103" s="14" t="s">
        <v>47</v>
      </c>
      <c r="V1103" s="14" t="s">
        <v>47</v>
      </c>
      <c r="W1103" s="10" t="s">
        <v>2684</v>
      </c>
      <c r="X1103" s="15">
        <v>0.0</v>
      </c>
      <c r="Y1103" s="15">
        <v>1.0</v>
      </c>
      <c r="Z1103" s="15">
        <v>1.0</v>
      </c>
      <c r="AA1103" s="10" t="s">
        <v>64</v>
      </c>
      <c r="AB1103" s="10" t="s">
        <v>50</v>
      </c>
      <c r="AC1103" s="10" t="s">
        <v>51</v>
      </c>
      <c r="AD1103" s="10"/>
      <c r="AE1103" s="10" t="s">
        <v>65</v>
      </c>
      <c r="AF1103" s="8" t="s">
        <v>177</v>
      </c>
      <c r="AG1103" s="10"/>
      <c r="AH1103" s="16"/>
      <c r="AI1103" s="17"/>
      <c r="AJ1103" s="44"/>
      <c r="AK1103" s="10"/>
    </row>
    <row r="1104" ht="15.75" customHeight="1">
      <c r="A1104" s="48">
        <v>45999.0</v>
      </c>
      <c r="B1104" s="8" t="str">
        <f t="shared" si="1"/>
        <v>18 A 06</v>
      </c>
      <c r="C1104" s="9" t="str">
        <f t="shared" si="2"/>
        <v>18:00 a 20:00</v>
      </c>
      <c r="D1104" s="10" t="s">
        <v>868</v>
      </c>
      <c r="E1104" s="10" t="s">
        <v>961</v>
      </c>
      <c r="F1104" s="8">
        <v>5.0</v>
      </c>
      <c r="G1104" s="10" t="s">
        <v>1192</v>
      </c>
      <c r="H1104" s="43">
        <v>928474.0</v>
      </c>
      <c r="I1104" s="10">
        <v>4.6811287E7</v>
      </c>
      <c r="J1104" s="10" t="s">
        <v>86</v>
      </c>
      <c r="K1104" s="10" t="s">
        <v>43</v>
      </c>
      <c r="L1104" s="8" t="s">
        <v>581</v>
      </c>
      <c r="M1104" s="8"/>
      <c r="N1104" s="10" t="s">
        <v>2685</v>
      </c>
      <c r="O1104" s="47" t="s">
        <v>113</v>
      </c>
      <c r="P1104" s="14">
        <v>0.770138888888889</v>
      </c>
      <c r="Q1104" s="14">
        <v>0.786805555555556</v>
      </c>
      <c r="R1104" s="14">
        <v>0.770138888888889</v>
      </c>
      <c r="S1104" s="14" t="s">
        <v>47</v>
      </c>
      <c r="T1104" s="14">
        <v>0.779166666666667</v>
      </c>
      <c r="U1104" s="14" t="s">
        <v>47</v>
      </c>
      <c r="V1104" s="14" t="s">
        <v>47</v>
      </c>
      <c r="W1104" s="10" t="s">
        <v>2686</v>
      </c>
      <c r="X1104" s="15">
        <v>0.0</v>
      </c>
      <c r="Y1104" s="15">
        <v>0.0</v>
      </c>
      <c r="Z1104" s="15">
        <v>0.0</v>
      </c>
      <c r="AA1104" s="10" t="s">
        <v>115</v>
      </c>
      <c r="AB1104" s="10" t="s">
        <v>50</v>
      </c>
      <c r="AC1104" s="10" t="s">
        <v>51</v>
      </c>
      <c r="AD1104" s="10"/>
      <c r="AE1104" s="10"/>
      <c r="AF1104" s="8" t="s">
        <v>52</v>
      </c>
      <c r="AG1104" s="10"/>
      <c r="AH1104" s="16"/>
      <c r="AI1104" s="17"/>
      <c r="AJ1104" s="44"/>
      <c r="AK1104" s="10"/>
    </row>
    <row r="1105" ht="15.75" customHeight="1">
      <c r="A1105" s="48">
        <v>45999.0</v>
      </c>
      <c r="B1105" s="8" t="str">
        <f t="shared" si="1"/>
        <v>18 A 06</v>
      </c>
      <c r="C1105" s="9" t="str">
        <f t="shared" si="2"/>
        <v>18:00 a 20:00</v>
      </c>
      <c r="D1105" s="10" t="s">
        <v>868</v>
      </c>
      <c r="E1105" s="10" t="s">
        <v>453</v>
      </c>
      <c r="F1105" s="8">
        <v>5.0</v>
      </c>
      <c r="G1105" s="10" t="s">
        <v>987</v>
      </c>
      <c r="H1105" s="43">
        <v>928529.0</v>
      </c>
      <c r="I1105" s="10">
        <v>4.6811389E7</v>
      </c>
      <c r="J1105" s="10" t="s">
        <v>42</v>
      </c>
      <c r="K1105" s="10" t="s">
        <v>43</v>
      </c>
      <c r="L1105" s="8" t="s">
        <v>512</v>
      </c>
      <c r="M1105" s="8" t="s">
        <v>44</v>
      </c>
      <c r="N1105" s="10" t="s">
        <v>2687</v>
      </c>
      <c r="O1105" s="47" t="s">
        <v>144</v>
      </c>
      <c r="P1105" s="14">
        <v>0.782638888888889</v>
      </c>
      <c r="Q1105" s="14">
        <v>0.883333333333333</v>
      </c>
      <c r="R1105" s="14">
        <v>0.782638888888889</v>
      </c>
      <c r="S1105" s="14" t="s">
        <v>47</v>
      </c>
      <c r="T1105" s="14" t="s">
        <v>47</v>
      </c>
      <c r="U1105" s="14" t="s">
        <v>47</v>
      </c>
      <c r="V1105" s="14" t="s">
        <v>47</v>
      </c>
      <c r="W1105" s="10" t="s">
        <v>2688</v>
      </c>
      <c r="X1105" s="15">
        <v>0.0</v>
      </c>
      <c r="Y1105" s="15">
        <v>1.0</v>
      </c>
      <c r="Z1105" s="15">
        <v>0.0</v>
      </c>
      <c r="AA1105" s="10" t="s">
        <v>146</v>
      </c>
      <c r="AB1105" s="10" t="s">
        <v>50</v>
      </c>
      <c r="AC1105" s="10" t="s">
        <v>51</v>
      </c>
      <c r="AD1105" s="10"/>
      <c r="AE1105" s="10" t="s">
        <v>116</v>
      </c>
      <c r="AF1105" s="8" t="s">
        <v>177</v>
      </c>
      <c r="AG1105" s="10"/>
      <c r="AH1105" s="16"/>
      <c r="AI1105" s="17"/>
      <c r="AJ1105" s="44"/>
      <c r="AK1105" s="10"/>
    </row>
    <row r="1106" ht="15.75" customHeight="1">
      <c r="A1106" s="48">
        <v>45999.0</v>
      </c>
      <c r="B1106" s="8" t="str">
        <f t="shared" si="1"/>
        <v>18 A 06</v>
      </c>
      <c r="C1106" s="9" t="str">
        <f t="shared" si="2"/>
        <v>18:00 a 20:00</v>
      </c>
      <c r="D1106" s="10" t="s">
        <v>868</v>
      </c>
      <c r="E1106" s="10" t="s">
        <v>453</v>
      </c>
      <c r="F1106" s="8">
        <v>5.0</v>
      </c>
      <c r="G1106" s="10" t="s">
        <v>888</v>
      </c>
      <c r="H1106" s="43">
        <v>928461.0</v>
      </c>
      <c r="I1106" s="10">
        <v>4.6811439E7</v>
      </c>
      <c r="J1106" s="10" t="s">
        <v>42</v>
      </c>
      <c r="K1106" s="10" t="s">
        <v>125</v>
      </c>
      <c r="L1106" s="8"/>
      <c r="M1106" s="8"/>
      <c r="N1106" s="10" t="s">
        <v>2689</v>
      </c>
      <c r="O1106" s="47" t="s">
        <v>1914</v>
      </c>
      <c r="P1106" s="14">
        <v>0.785416666666667</v>
      </c>
      <c r="Q1106" s="14">
        <v>0.785416666666667</v>
      </c>
      <c r="R1106" s="14"/>
      <c r="S1106" s="14" t="s">
        <v>47</v>
      </c>
      <c r="T1106" s="14" t="s">
        <v>47</v>
      </c>
      <c r="U1106" s="14" t="s">
        <v>47</v>
      </c>
      <c r="V1106" s="14" t="s">
        <v>47</v>
      </c>
      <c r="W1106" s="10" t="s">
        <v>2690</v>
      </c>
      <c r="X1106" s="15">
        <v>0.0</v>
      </c>
      <c r="Y1106" s="15">
        <v>0.0</v>
      </c>
      <c r="Z1106" s="15">
        <v>0.0</v>
      </c>
      <c r="AA1106" s="10" t="s">
        <v>1916</v>
      </c>
      <c r="AB1106" s="10" t="s">
        <v>50</v>
      </c>
      <c r="AC1106" s="10" t="s">
        <v>51</v>
      </c>
      <c r="AD1106" s="10"/>
      <c r="AE1106" s="10"/>
      <c r="AF1106" s="8" t="s">
        <v>52</v>
      </c>
      <c r="AG1106" s="10"/>
      <c r="AH1106" s="16"/>
      <c r="AI1106" s="17"/>
      <c r="AJ1106" s="44"/>
      <c r="AK1106" s="10"/>
    </row>
    <row r="1107" ht="15.75" customHeight="1">
      <c r="A1107" s="48">
        <v>45999.0</v>
      </c>
      <c r="B1107" s="8" t="str">
        <f t="shared" si="1"/>
        <v>18 A 06</v>
      </c>
      <c r="C1107" s="9" t="str">
        <f t="shared" si="2"/>
        <v>18:00 a 20:00</v>
      </c>
      <c r="D1107" s="10" t="s">
        <v>868</v>
      </c>
      <c r="E1107" s="10" t="s">
        <v>869</v>
      </c>
      <c r="F1107" s="8">
        <v>5.0</v>
      </c>
      <c r="G1107" s="10" t="s">
        <v>881</v>
      </c>
      <c r="H1107" s="43">
        <v>928468.0</v>
      </c>
      <c r="I1107" s="10">
        <v>4.6811466E7</v>
      </c>
      <c r="J1107" s="10" t="s">
        <v>42</v>
      </c>
      <c r="K1107" s="10" t="s">
        <v>44</v>
      </c>
      <c r="L1107" s="8"/>
      <c r="M1107" s="8" t="s">
        <v>44</v>
      </c>
      <c r="N1107" s="10" t="s">
        <v>2691</v>
      </c>
      <c r="O1107" s="47" t="s">
        <v>108</v>
      </c>
      <c r="P1107" s="14">
        <v>0.791666666666667</v>
      </c>
      <c r="Q1107" s="14">
        <v>0.834722222222222</v>
      </c>
      <c r="R1107" s="14">
        <v>0.791666666666667</v>
      </c>
      <c r="S1107" s="14">
        <v>0.820833333333333</v>
      </c>
      <c r="T1107" s="14" t="s">
        <v>47</v>
      </c>
      <c r="U1107" s="14" t="s">
        <v>47</v>
      </c>
      <c r="V1107" s="14" t="s">
        <v>47</v>
      </c>
      <c r="W1107" s="10" t="s">
        <v>2692</v>
      </c>
      <c r="X1107" s="15">
        <v>0.0</v>
      </c>
      <c r="Y1107" s="15">
        <v>1.0</v>
      </c>
      <c r="Z1107" s="15">
        <v>0.0</v>
      </c>
      <c r="AA1107" s="10" t="s">
        <v>110</v>
      </c>
      <c r="AB1107" s="10" t="s">
        <v>50</v>
      </c>
      <c r="AC1107" s="10" t="s">
        <v>51</v>
      </c>
      <c r="AD1107" s="10" t="s">
        <v>569</v>
      </c>
      <c r="AE1107" s="10" t="s">
        <v>116</v>
      </c>
      <c r="AF1107" s="8" t="s">
        <v>73</v>
      </c>
      <c r="AG1107" s="10"/>
      <c r="AH1107" s="16"/>
      <c r="AI1107" s="17"/>
      <c r="AJ1107" s="44"/>
      <c r="AK1107" s="10"/>
    </row>
    <row r="1108" ht="15.75" customHeight="1">
      <c r="A1108" s="48">
        <v>45999.0</v>
      </c>
      <c r="B1108" s="8" t="str">
        <f t="shared" si="1"/>
        <v>18 A 06</v>
      </c>
      <c r="C1108" s="9" t="str">
        <f t="shared" si="2"/>
        <v>18:00 a 20:00</v>
      </c>
      <c r="D1108" s="10" t="s">
        <v>868</v>
      </c>
      <c r="E1108" s="10" t="s">
        <v>879</v>
      </c>
      <c r="F1108" s="8">
        <v>5.0</v>
      </c>
      <c r="G1108" s="10" t="s">
        <v>402</v>
      </c>
      <c r="H1108" s="43">
        <v>928467.0</v>
      </c>
      <c r="I1108" s="10">
        <v>4.6811471E7</v>
      </c>
      <c r="J1108" s="10" t="s">
        <v>181</v>
      </c>
      <c r="K1108" s="10" t="s">
        <v>43</v>
      </c>
      <c r="L1108" s="8" t="s">
        <v>44</v>
      </c>
      <c r="M1108" s="8"/>
      <c r="N1108" s="10" t="s">
        <v>2693</v>
      </c>
      <c r="O1108" s="47" t="s">
        <v>101</v>
      </c>
      <c r="P1108" s="14">
        <v>0.789583333333333</v>
      </c>
      <c r="Q1108" s="14">
        <v>0.789583333333333</v>
      </c>
      <c r="R1108" s="14">
        <v>0.789583333333333</v>
      </c>
      <c r="S1108" s="14" t="s">
        <v>47</v>
      </c>
      <c r="T1108" s="14" t="s">
        <v>47</v>
      </c>
      <c r="U1108" s="14" t="s">
        <v>47</v>
      </c>
      <c r="V1108" s="14" t="s">
        <v>47</v>
      </c>
      <c r="W1108" s="10" t="s">
        <v>2694</v>
      </c>
      <c r="X1108" s="15">
        <v>0.0</v>
      </c>
      <c r="Y1108" s="15">
        <v>0.0</v>
      </c>
      <c r="Z1108" s="15">
        <v>0.0</v>
      </c>
      <c r="AA1108" s="10" t="s">
        <v>103</v>
      </c>
      <c r="AB1108" s="10" t="s">
        <v>50</v>
      </c>
      <c r="AC1108" s="10" t="s">
        <v>51</v>
      </c>
      <c r="AD1108" s="10"/>
      <c r="AE1108" s="10"/>
      <c r="AF1108" s="8" t="s">
        <v>52</v>
      </c>
      <c r="AG1108" s="10"/>
      <c r="AH1108" s="16" t="s">
        <v>2457</v>
      </c>
      <c r="AI1108" s="17"/>
      <c r="AJ1108" s="44"/>
      <c r="AK1108" s="10"/>
    </row>
    <row r="1109" ht="15.75" customHeight="1">
      <c r="A1109" s="48">
        <v>45999.0</v>
      </c>
      <c r="B1109" s="8" t="str">
        <f t="shared" si="1"/>
        <v>18 A 06</v>
      </c>
      <c r="C1109" s="9" t="str">
        <f t="shared" si="2"/>
        <v>18:00 a 20:00</v>
      </c>
      <c r="D1109" s="10" t="s">
        <v>868</v>
      </c>
      <c r="E1109" s="10" t="s">
        <v>961</v>
      </c>
      <c r="F1109" s="8">
        <v>5.0</v>
      </c>
      <c r="G1109" s="10" t="s">
        <v>1218</v>
      </c>
      <c r="H1109" s="43">
        <v>928462.0</v>
      </c>
      <c r="I1109" s="10">
        <v>4.6811554E7</v>
      </c>
      <c r="J1109" s="10" t="s">
        <v>86</v>
      </c>
      <c r="K1109" s="10" t="s">
        <v>43</v>
      </c>
      <c r="L1109" s="8" t="s">
        <v>44</v>
      </c>
      <c r="M1109" s="8"/>
      <c r="N1109" s="10" t="s">
        <v>2695</v>
      </c>
      <c r="O1109" s="47" t="s">
        <v>253</v>
      </c>
      <c r="P1109" s="14">
        <v>0.796527777777778</v>
      </c>
      <c r="Q1109" s="14">
        <v>0.866666666666667</v>
      </c>
      <c r="R1109" s="14">
        <v>0.797222222222222</v>
      </c>
      <c r="S1109" s="14" t="s">
        <v>47</v>
      </c>
      <c r="T1109" s="14" t="s">
        <v>47</v>
      </c>
      <c r="U1109" s="14" t="s">
        <v>47</v>
      </c>
      <c r="V1109" s="14" t="s">
        <v>47</v>
      </c>
      <c r="W1109" s="10" t="s">
        <v>2696</v>
      </c>
      <c r="X1109" s="15">
        <v>0.0</v>
      </c>
      <c r="Y1109" s="15">
        <v>0.0</v>
      </c>
      <c r="Z1109" s="15">
        <v>0.0</v>
      </c>
      <c r="AA1109" s="10" t="s">
        <v>255</v>
      </c>
      <c r="AB1109" s="10" t="s">
        <v>50</v>
      </c>
      <c r="AC1109" s="10" t="s">
        <v>51</v>
      </c>
      <c r="AD1109" s="10"/>
      <c r="AE1109" s="10"/>
      <c r="AF1109" s="8" t="s">
        <v>52</v>
      </c>
      <c r="AG1109" s="10"/>
      <c r="AH1109" s="16" t="s">
        <v>2697</v>
      </c>
      <c r="AI1109" s="17"/>
      <c r="AJ1109" s="44"/>
      <c r="AK1109" s="10"/>
    </row>
    <row r="1110" ht="15.75" customHeight="1">
      <c r="A1110" s="48">
        <v>45999.0</v>
      </c>
      <c r="B1110" s="8" t="str">
        <f t="shared" si="1"/>
        <v>18 A 06</v>
      </c>
      <c r="C1110" s="9" t="str">
        <f t="shared" si="2"/>
        <v>18:00 a 20:00</v>
      </c>
      <c r="D1110" s="10" t="s">
        <v>868</v>
      </c>
      <c r="E1110" s="10" t="s">
        <v>305</v>
      </c>
      <c r="F1110" s="8">
        <v>5.0</v>
      </c>
      <c r="G1110" s="10" t="s">
        <v>2698</v>
      </c>
      <c r="H1110" s="43">
        <v>4.6811466E7</v>
      </c>
      <c r="I1110" s="10">
        <v>4.681158E7</v>
      </c>
      <c r="J1110" s="10" t="s">
        <v>42</v>
      </c>
      <c r="K1110" s="10" t="s">
        <v>44</v>
      </c>
      <c r="L1110" s="8"/>
      <c r="M1110" s="8" t="s">
        <v>44</v>
      </c>
      <c r="N1110" s="10" t="s">
        <v>2699</v>
      </c>
      <c r="O1110" s="47" t="s">
        <v>56</v>
      </c>
      <c r="P1110" s="14">
        <v>0.796527777777778</v>
      </c>
      <c r="Q1110" s="14">
        <v>0.836805555555556</v>
      </c>
      <c r="R1110" s="14">
        <v>0.804861111111111</v>
      </c>
      <c r="S1110" s="14" t="s">
        <v>47</v>
      </c>
      <c r="T1110" s="14" t="s">
        <v>47</v>
      </c>
      <c r="U1110" s="14" t="s">
        <v>47</v>
      </c>
      <c r="V1110" s="14" t="s">
        <v>47</v>
      </c>
      <c r="W1110" s="10" t="s">
        <v>2700</v>
      </c>
      <c r="X1110" s="15">
        <v>0.0</v>
      </c>
      <c r="Y1110" s="15">
        <v>1.0</v>
      </c>
      <c r="Z1110" s="15">
        <v>0.0</v>
      </c>
      <c r="AA1110" s="10" t="s">
        <v>321</v>
      </c>
      <c r="AB1110" s="10" t="s">
        <v>50</v>
      </c>
      <c r="AC1110" s="10" t="s">
        <v>71</v>
      </c>
      <c r="AD1110" s="10"/>
      <c r="AE1110" s="10" t="s">
        <v>2701</v>
      </c>
      <c r="AF1110" s="8" t="s">
        <v>73</v>
      </c>
      <c r="AG1110" s="10"/>
      <c r="AH1110" s="16"/>
      <c r="AI1110" s="17"/>
      <c r="AJ1110" s="44" t="s">
        <v>2702</v>
      </c>
      <c r="AK1110" s="10"/>
    </row>
    <row r="1111" ht="15.75" customHeight="1">
      <c r="A1111" s="48">
        <v>45999.0</v>
      </c>
      <c r="B1111" s="8" t="str">
        <f t="shared" si="1"/>
        <v>18 A 06</v>
      </c>
      <c r="C1111" s="9" t="str">
        <f t="shared" si="2"/>
        <v>18:00 a 20:00</v>
      </c>
      <c r="D1111" s="10" t="s">
        <v>868</v>
      </c>
      <c r="E1111" s="10" t="s">
        <v>450</v>
      </c>
      <c r="F1111" s="8">
        <v>5.0</v>
      </c>
      <c r="G1111" s="10" t="s">
        <v>906</v>
      </c>
      <c r="H1111" s="43">
        <v>928476.0</v>
      </c>
      <c r="I1111" s="10">
        <v>4.6811653E7</v>
      </c>
      <c r="J1111" s="10" t="s">
        <v>42</v>
      </c>
      <c r="K1111" s="10" t="s">
        <v>43</v>
      </c>
      <c r="L1111" s="8" t="s">
        <v>106</v>
      </c>
      <c r="M1111" s="8"/>
      <c r="N1111" s="10" t="s">
        <v>2703</v>
      </c>
      <c r="O1111" s="47" t="s">
        <v>2018</v>
      </c>
      <c r="P1111" s="14">
        <v>0.760416666666667</v>
      </c>
      <c r="Q1111" s="14">
        <v>0.79375</v>
      </c>
      <c r="R1111" s="14">
        <v>0.760416666666667</v>
      </c>
      <c r="S1111" s="14" t="s">
        <v>47</v>
      </c>
      <c r="T1111" s="14" t="s">
        <v>47</v>
      </c>
      <c r="U1111" s="14" t="s">
        <v>47</v>
      </c>
      <c r="V1111" s="14" t="s">
        <v>47</v>
      </c>
      <c r="W1111" s="10" t="s">
        <v>2704</v>
      </c>
      <c r="X1111" s="15">
        <v>0.0</v>
      </c>
      <c r="Y1111" s="15">
        <v>0.0</v>
      </c>
      <c r="Z1111" s="15">
        <v>0.0</v>
      </c>
      <c r="AA1111" s="10" t="s">
        <v>714</v>
      </c>
      <c r="AB1111" s="10" t="s">
        <v>50</v>
      </c>
      <c r="AC1111" s="10" t="s">
        <v>71</v>
      </c>
      <c r="AD1111" s="10"/>
      <c r="AE1111" s="10"/>
      <c r="AF1111" s="8" t="s">
        <v>52</v>
      </c>
      <c r="AG1111" s="10"/>
      <c r="AH1111" s="16"/>
      <c r="AI1111" s="17"/>
      <c r="AJ1111" s="44"/>
      <c r="AK1111" s="10"/>
    </row>
    <row r="1112" ht="15.75" customHeight="1">
      <c r="A1112" s="48">
        <v>45999.0</v>
      </c>
      <c r="B1112" s="8" t="str">
        <f t="shared" si="1"/>
        <v>18 A 06</v>
      </c>
      <c r="C1112" s="9" t="str">
        <f t="shared" si="2"/>
        <v>18:00 a 20:00</v>
      </c>
      <c r="D1112" s="10" t="s">
        <v>868</v>
      </c>
      <c r="E1112" s="10" t="s">
        <v>305</v>
      </c>
      <c r="F1112" s="8">
        <v>5.0</v>
      </c>
      <c r="G1112" s="10" t="s">
        <v>461</v>
      </c>
      <c r="H1112" s="43">
        <v>928363.0</v>
      </c>
      <c r="I1112" s="10">
        <v>4.6811721E7</v>
      </c>
      <c r="J1112" s="10" t="s">
        <v>42</v>
      </c>
      <c r="K1112" s="10" t="s">
        <v>44</v>
      </c>
      <c r="L1112" s="8"/>
      <c r="M1112" s="8"/>
      <c r="N1112" s="10" t="s">
        <v>1768</v>
      </c>
      <c r="O1112" s="47" t="s">
        <v>56</v>
      </c>
      <c r="P1112" s="14">
        <v>0.809027777777778</v>
      </c>
      <c r="Q1112" s="14">
        <v>0.810416666666667</v>
      </c>
      <c r="R1112" s="14"/>
      <c r="S1112" s="14" t="s">
        <v>47</v>
      </c>
      <c r="T1112" s="14" t="s">
        <v>47</v>
      </c>
      <c r="U1112" s="14" t="s">
        <v>47</v>
      </c>
      <c r="V1112" s="14" t="s">
        <v>47</v>
      </c>
      <c r="W1112" s="10" t="s">
        <v>2705</v>
      </c>
      <c r="X1112" s="15">
        <v>0.0</v>
      </c>
      <c r="Y1112" s="15">
        <v>0.0</v>
      </c>
      <c r="Z1112" s="15">
        <v>0.0</v>
      </c>
      <c r="AA1112" s="10" t="s">
        <v>58</v>
      </c>
      <c r="AB1112" s="10" t="s">
        <v>50</v>
      </c>
      <c r="AC1112" s="10" t="s">
        <v>71</v>
      </c>
      <c r="AD1112" s="10"/>
      <c r="AE1112" s="10"/>
      <c r="AF1112" s="8" t="s">
        <v>52</v>
      </c>
      <c r="AG1112" s="10"/>
      <c r="AH1112" s="16" t="s">
        <v>1448</v>
      </c>
      <c r="AI1112" s="17"/>
      <c r="AJ1112" s="44"/>
      <c r="AK1112" s="10"/>
    </row>
    <row r="1113" ht="15.75" customHeight="1">
      <c r="A1113" s="48">
        <v>45999.0</v>
      </c>
      <c r="B1113" s="8" t="str">
        <f t="shared" si="1"/>
        <v>18 A 06</v>
      </c>
      <c r="C1113" s="9" t="str">
        <f t="shared" si="2"/>
        <v>18:00 a 20:00</v>
      </c>
      <c r="D1113" s="10" t="s">
        <v>868</v>
      </c>
      <c r="E1113" s="10" t="s">
        <v>903</v>
      </c>
      <c r="F1113" s="8">
        <v>5.0</v>
      </c>
      <c r="G1113" s="10" t="s">
        <v>863</v>
      </c>
      <c r="H1113" s="43">
        <v>928464.0</v>
      </c>
      <c r="I1113" s="10">
        <v>4.681175E7</v>
      </c>
      <c r="J1113" s="10" t="s">
        <v>152</v>
      </c>
      <c r="K1113" s="10" t="s">
        <v>412</v>
      </c>
      <c r="L1113" s="8" t="s">
        <v>44</v>
      </c>
      <c r="M1113" s="8"/>
      <c r="N1113" s="10" t="s">
        <v>2706</v>
      </c>
      <c r="O1113" s="47" t="s">
        <v>494</v>
      </c>
      <c r="P1113" s="14">
        <v>0.825</v>
      </c>
      <c r="Q1113" s="14">
        <v>0.8625</v>
      </c>
      <c r="R1113" s="14">
        <v>0.832638888888889</v>
      </c>
      <c r="S1113" s="14" t="s">
        <v>47</v>
      </c>
      <c r="T1113" s="14" t="s">
        <v>47</v>
      </c>
      <c r="U1113" s="14" t="s">
        <v>47</v>
      </c>
      <c r="V1113" s="14" t="s">
        <v>47</v>
      </c>
      <c r="W1113" s="10" t="s">
        <v>2707</v>
      </c>
      <c r="X1113" s="15">
        <v>0.0</v>
      </c>
      <c r="Y1113" s="15">
        <v>0.0</v>
      </c>
      <c r="Z1113" s="15">
        <v>0.0</v>
      </c>
      <c r="AA1113" s="10" t="s">
        <v>496</v>
      </c>
      <c r="AB1113" s="10" t="s">
        <v>50</v>
      </c>
      <c r="AC1113" s="10" t="s">
        <v>51</v>
      </c>
      <c r="AD1113" s="10"/>
      <c r="AE1113" s="10"/>
      <c r="AF1113" s="8" t="s">
        <v>52</v>
      </c>
      <c r="AG1113" s="10"/>
      <c r="AH1113" s="16" t="s">
        <v>1448</v>
      </c>
      <c r="AI1113" s="17"/>
      <c r="AJ1113" s="44"/>
      <c r="AK1113" s="10"/>
    </row>
    <row r="1114" ht="15.75" customHeight="1">
      <c r="A1114" s="48">
        <v>45999.0</v>
      </c>
      <c r="B1114" s="8" t="str">
        <f t="shared" si="1"/>
        <v>18 A 06</v>
      </c>
      <c r="C1114" s="9" t="str">
        <f t="shared" si="2"/>
        <v>20:00 a 22:00</v>
      </c>
      <c r="D1114" s="10" t="s">
        <v>868</v>
      </c>
      <c r="E1114" s="10" t="s">
        <v>903</v>
      </c>
      <c r="F1114" s="8">
        <v>5.0</v>
      </c>
      <c r="G1114" s="10" t="s">
        <v>1248</v>
      </c>
      <c r="H1114" s="43">
        <v>928525.0</v>
      </c>
      <c r="I1114" s="10">
        <v>4.6811776E7</v>
      </c>
      <c r="J1114" s="10" t="s">
        <v>152</v>
      </c>
      <c r="K1114" s="10" t="s">
        <v>43</v>
      </c>
      <c r="L1114" s="8" t="s">
        <v>419</v>
      </c>
      <c r="M1114" s="8" t="s">
        <v>118</v>
      </c>
      <c r="N1114" s="10" t="s">
        <v>2708</v>
      </c>
      <c r="O1114" s="47" t="s">
        <v>484</v>
      </c>
      <c r="P1114" s="14">
        <v>0.853472222222222</v>
      </c>
      <c r="Q1114" s="14">
        <v>0.8625</v>
      </c>
      <c r="R1114" s="14">
        <v>0.853472222222222</v>
      </c>
      <c r="S1114" s="14">
        <v>0.853472222222222</v>
      </c>
      <c r="T1114" s="14" t="s">
        <v>47</v>
      </c>
      <c r="U1114" s="14" t="s">
        <v>47</v>
      </c>
      <c r="V1114" s="14" t="s">
        <v>47</v>
      </c>
      <c r="W1114" s="10" t="s">
        <v>2709</v>
      </c>
      <c r="X1114" s="15">
        <v>0.0</v>
      </c>
      <c r="Y1114" s="15">
        <v>1.0</v>
      </c>
      <c r="Z1114" s="15">
        <v>0.0</v>
      </c>
      <c r="AA1114" s="10" t="s">
        <v>156</v>
      </c>
      <c r="AB1114" s="10" t="s">
        <v>50</v>
      </c>
      <c r="AC1114" s="10" t="s">
        <v>51</v>
      </c>
      <c r="AD1114" s="10"/>
      <c r="AE1114" s="10" t="s">
        <v>116</v>
      </c>
      <c r="AF1114" s="8" t="s">
        <v>177</v>
      </c>
      <c r="AG1114" s="10"/>
      <c r="AH1114" s="16"/>
      <c r="AI1114" s="17"/>
      <c r="AJ1114" s="44"/>
      <c r="AK1114" s="10"/>
    </row>
    <row r="1115" ht="15.75" customHeight="1">
      <c r="A1115" s="48">
        <v>45999.0</v>
      </c>
      <c r="B1115" s="8" t="str">
        <f t="shared" si="1"/>
        <v>18 A 06</v>
      </c>
      <c r="C1115" s="9" t="str">
        <f t="shared" si="2"/>
        <v>18:00 a 20:00</v>
      </c>
      <c r="D1115" s="10" t="s">
        <v>868</v>
      </c>
      <c r="E1115" s="10" t="s">
        <v>450</v>
      </c>
      <c r="F1115" s="8">
        <v>5.0</v>
      </c>
      <c r="G1115" s="10" t="s">
        <v>79</v>
      </c>
      <c r="H1115" s="43">
        <v>928556.0</v>
      </c>
      <c r="I1115" s="10">
        <v>4.6811896E7</v>
      </c>
      <c r="J1115" s="10" t="s">
        <v>42</v>
      </c>
      <c r="K1115" s="10" t="s">
        <v>43</v>
      </c>
      <c r="L1115" s="8" t="s">
        <v>174</v>
      </c>
      <c r="M1115" s="8" t="s">
        <v>118</v>
      </c>
      <c r="N1115" s="10" t="s">
        <v>950</v>
      </c>
      <c r="O1115" s="47" t="s">
        <v>640</v>
      </c>
      <c r="P1115" s="14">
        <v>0.827083333333333</v>
      </c>
      <c r="Q1115" s="14">
        <v>0.934027777777778</v>
      </c>
      <c r="R1115" s="14">
        <v>0.827083333333333</v>
      </c>
      <c r="S1115" s="14">
        <v>0.835416666666667</v>
      </c>
      <c r="T1115" s="14" t="s">
        <v>47</v>
      </c>
      <c r="U1115" s="14" t="s">
        <v>47</v>
      </c>
      <c r="V1115" s="14" t="s">
        <v>47</v>
      </c>
      <c r="W1115" s="10" t="s">
        <v>2710</v>
      </c>
      <c r="X1115" s="15">
        <v>0.0</v>
      </c>
      <c r="Y1115" s="15">
        <v>1.0</v>
      </c>
      <c r="Z1115" s="15">
        <v>1.0</v>
      </c>
      <c r="AA1115" s="10" t="s">
        <v>642</v>
      </c>
      <c r="AB1115" s="10" t="s">
        <v>50</v>
      </c>
      <c r="AC1115" s="10" t="s">
        <v>51</v>
      </c>
      <c r="AD1115" s="10"/>
      <c r="AE1115" s="10" t="s">
        <v>2711</v>
      </c>
      <c r="AF1115" s="8" t="s">
        <v>177</v>
      </c>
      <c r="AG1115" s="10"/>
      <c r="AH1115" s="16"/>
      <c r="AI1115" s="17"/>
      <c r="AJ1115" s="44"/>
      <c r="AK1115" s="10"/>
    </row>
    <row r="1116" ht="15.75" customHeight="1">
      <c r="A1116" s="48">
        <v>45999.0</v>
      </c>
      <c r="B1116" s="8" t="str">
        <f t="shared" si="1"/>
        <v>18 A 06</v>
      </c>
      <c r="C1116" s="9" t="str">
        <f t="shared" si="2"/>
        <v>18:00 a 20:00</v>
      </c>
      <c r="D1116" s="10" t="s">
        <v>868</v>
      </c>
      <c r="E1116" s="10" t="s">
        <v>879</v>
      </c>
      <c r="F1116" s="8">
        <v>5.0</v>
      </c>
      <c r="G1116" s="10" t="s">
        <v>402</v>
      </c>
      <c r="H1116" s="43">
        <v>928475.0</v>
      </c>
      <c r="I1116" s="10">
        <v>4.6811953E7</v>
      </c>
      <c r="J1116" s="10" t="s">
        <v>181</v>
      </c>
      <c r="K1116" s="10" t="s">
        <v>43</v>
      </c>
      <c r="L1116" s="8" t="s">
        <v>174</v>
      </c>
      <c r="M1116" s="8"/>
      <c r="N1116" s="10" t="s">
        <v>2712</v>
      </c>
      <c r="O1116" s="47" t="s">
        <v>591</v>
      </c>
      <c r="P1116" s="14">
        <v>0.831944444444444</v>
      </c>
      <c r="Q1116" s="14">
        <v>0.844444444444444</v>
      </c>
      <c r="R1116" s="14">
        <v>0.831944444444444</v>
      </c>
      <c r="S1116" s="14" t="s">
        <v>47</v>
      </c>
      <c r="T1116" s="14" t="s">
        <v>47</v>
      </c>
      <c r="U1116" s="14" t="s">
        <v>47</v>
      </c>
      <c r="V1116" s="14" t="s">
        <v>47</v>
      </c>
      <c r="W1116" s="10" t="s">
        <v>2713</v>
      </c>
      <c r="X1116" s="15">
        <v>0.0</v>
      </c>
      <c r="Y1116" s="15">
        <v>0.0</v>
      </c>
      <c r="Z1116" s="15">
        <v>0.0</v>
      </c>
      <c r="AA1116" s="10" t="s">
        <v>360</v>
      </c>
      <c r="AB1116" s="10" t="s">
        <v>50</v>
      </c>
      <c r="AC1116" s="10" t="s">
        <v>51</v>
      </c>
      <c r="AD1116" s="10"/>
      <c r="AE1116" s="10"/>
      <c r="AF1116" s="8" t="s">
        <v>52</v>
      </c>
      <c r="AG1116" s="10"/>
      <c r="AH1116" s="16"/>
      <c r="AI1116" s="17"/>
      <c r="AJ1116" s="44"/>
      <c r="AK1116" s="10"/>
    </row>
    <row r="1117" ht="15.75" customHeight="1">
      <c r="A1117" s="48">
        <v>45999.0</v>
      </c>
      <c r="B1117" s="8" t="str">
        <f t="shared" si="1"/>
        <v>18 A 06</v>
      </c>
      <c r="C1117" s="9" t="str">
        <f t="shared" si="2"/>
        <v>20:00 a 22:00</v>
      </c>
      <c r="D1117" s="10" t="s">
        <v>868</v>
      </c>
      <c r="E1117" s="10" t="s">
        <v>453</v>
      </c>
      <c r="F1117" s="8">
        <v>5.0</v>
      </c>
      <c r="G1117" s="10" t="s">
        <v>349</v>
      </c>
      <c r="H1117" s="43">
        <v>928524.0</v>
      </c>
      <c r="I1117" s="10">
        <v>4.6812073E7</v>
      </c>
      <c r="J1117" s="10" t="s">
        <v>42</v>
      </c>
      <c r="K1117" s="10" t="s">
        <v>43</v>
      </c>
      <c r="L1117" s="8" t="s">
        <v>419</v>
      </c>
      <c r="M1117" s="8"/>
      <c r="N1117" s="10" t="s">
        <v>2714</v>
      </c>
      <c r="O1117" s="47" t="s">
        <v>640</v>
      </c>
      <c r="P1117" s="14">
        <v>0.854166666666667</v>
      </c>
      <c r="Q1117" s="14">
        <v>0.872916666666667</v>
      </c>
      <c r="R1117" s="14">
        <v>0.854166666666667</v>
      </c>
      <c r="S1117" s="14" t="s">
        <v>47</v>
      </c>
      <c r="T1117" s="14" t="s">
        <v>47</v>
      </c>
      <c r="U1117" s="14" t="s">
        <v>47</v>
      </c>
      <c r="V1117" s="14" t="s">
        <v>47</v>
      </c>
      <c r="W1117" s="10" t="s">
        <v>2715</v>
      </c>
      <c r="X1117" s="15">
        <v>0.0</v>
      </c>
      <c r="Y1117" s="15">
        <v>0.0</v>
      </c>
      <c r="Z1117" s="15">
        <v>0.0</v>
      </c>
      <c r="AA1117" s="10" t="s">
        <v>642</v>
      </c>
      <c r="AB1117" s="10" t="s">
        <v>50</v>
      </c>
      <c r="AC1117" s="10" t="s">
        <v>51</v>
      </c>
      <c r="AD1117" s="10"/>
      <c r="AE1117" s="10"/>
      <c r="AF1117" s="8" t="s">
        <v>52</v>
      </c>
      <c r="AG1117" s="10"/>
      <c r="AH1117" s="16" t="s">
        <v>2716</v>
      </c>
      <c r="AI1117" s="17"/>
      <c r="AJ1117" s="44"/>
      <c r="AK1117" s="10"/>
    </row>
    <row r="1118" ht="15.75" customHeight="1">
      <c r="A1118" s="48">
        <v>45999.0</v>
      </c>
      <c r="B1118" s="8" t="str">
        <f t="shared" si="1"/>
        <v>18 A 06</v>
      </c>
      <c r="C1118" s="9" t="str">
        <f t="shared" si="2"/>
        <v>20:00 a 22:00</v>
      </c>
      <c r="D1118" s="10" t="s">
        <v>868</v>
      </c>
      <c r="E1118" s="10" t="s">
        <v>869</v>
      </c>
      <c r="F1118" s="8">
        <v>5.0</v>
      </c>
      <c r="G1118" s="10" t="s">
        <v>894</v>
      </c>
      <c r="H1118" s="43">
        <v>928471.0</v>
      </c>
      <c r="I1118" s="10">
        <v>4.6812075E7</v>
      </c>
      <c r="J1118" s="10" t="s">
        <v>42</v>
      </c>
      <c r="K1118" s="10" t="s">
        <v>44</v>
      </c>
      <c r="L1118" s="8"/>
      <c r="M1118" s="8"/>
      <c r="N1118" s="10" t="s">
        <v>2717</v>
      </c>
      <c r="O1118" s="47" t="s">
        <v>68</v>
      </c>
      <c r="P1118" s="14">
        <v>0.840277777777778</v>
      </c>
      <c r="Q1118" s="14">
        <v>0.8625</v>
      </c>
      <c r="R1118" s="14">
        <v>0.855555555555556</v>
      </c>
      <c r="S1118" s="14" t="s">
        <v>47</v>
      </c>
      <c r="T1118" s="14" t="s">
        <v>47</v>
      </c>
      <c r="U1118" s="14" t="s">
        <v>47</v>
      </c>
      <c r="V1118" s="14" t="s">
        <v>47</v>
      </c>
      <c r="W1118" s="10" t="s">
        <v>2718</v>
      </c>
      <c r="X1118" s="15">
        <v>0.0</v>
      </c>
      <c r="Y1118" s="15">
        <v>0.0</v>
      </c>
      <c r="Z1118" s="15">
        <v>0.0</v>
      </c>
      <c r="AA1118" s="10" t="s">
        <v>70</v>
      </c>
      <c r="AB1118" s="10" t="s">
        <v>50</v>
      </c>
      <c r="AC1118" s="10" t="s">
        <v>51</v>
      </c>
      <c r="AD1118" s="10"/>
      <c r="AE1118" s="10"/>
      <c r="AF1118" s="8" t="s">
        <v>52</v>
      </c>
      <c r="AG1118" s="10"/>
      <c r="AH1118" s="16"/>
      <c r="AI1118" s="17"/>
      <c r="AJ1118" s="44"/>
      <c r="AK1118" s="10"/>
    </row>
    <row r="1119" ht="15.75" customHeight="1">
      <c r="A1119" s="48">
        <v>45999.0</v>
      </c>
      <c r="B1119" s="8" t="str">
        <f t="shared" si="1"/>
        <v>18 A 06</v>
      </c>
      <c r="C1119" s="9" t="str">
        <f t="shared" si="2"/>
        <v>20:00 a 22:00</v>
      </c>
      <c r="D1119" s="10" t="s">
        <v>868</v>
      </c>
      <c r="E1119" s="10" t="s">
        <v>453</v>
      </c>
      <c r="F1119" s="8">
        <v>5.0</v>
      </c>
      <c r="G1119" s="10" t="s">
        <v>1305</v>
      </c>
      <c r="H1119" s="43">
        <v>928575.0</v>
      </c>
      <c r="I1119" s="10">
        <v>4.6812105E7</v>
      </c>
      <c r="J1119" s="10" t="s">
        <v>42</v>
      </c>
      <c r="K1119" s="10" t="s">
        <v>43</v>
      </c>
      <c r="L1119" s="8" t="s">
        <v>147</v>
      </c>
      <c r="M1119" s="8"/>
      <c r="N1119" s="10" t="s">
        <v>2719</v>
      </c>
      <c r="O1119" s="47" t="s">
        <v>237</v>
      </c>
      <c r="P1119" s="14">
        <v>0.850694444444444</v>
      </c>
      <c r="Q1119" s="14">
        <v>0.8625</v>
      </c>
      <c r="R1119" s="14">
        <v>0.850694444444444</v>
      </c>
      <c r="S1119" s="14" t="s">
        <v>47</v>
      </c>
      <c r="T1119" s="14" t="s">
        <v>47</v>
      </c>
      <c r="U1119" s="14" t="s">
        <v>47</v>
      </c>
      <c r="V1119" s="14" t="s">
        <v>47</v>
      </c>
      <c r="W1119" s="10" t="s">
        <v>2720</v>
      </c>
      <c r="X1119" s="15">
        <v>0.0</v>
      </c>
      <c r="Y1119" s="15">
        <v>0.0</v>
      </c>
      <c r="Z1119" s="15">
        <v>0.0</v>
      </c>
      <c r="AA1119" s="10" t="s">
        <v>642</v>
      </c>
      <c r="AB1119" s="10" t="s">
        <v>50</v>
      </c>
      <c r="AC1119" s="10" t="s">
        <v>51</v>
      </c>
      <c r="AD1119" s="10"/>
      <c r="AE1119" s="10"/>
      <c r="AF1119" s="8" t="s">
        <v>52</v>
      </c>
      <c r="AG1119" s="10"/>
      <c r="AH1119" s="16"/>
      <c r="AI1119" s="17"/>
      <c r="AJ1119" s="44"/>
      <c r="AK1119" s="10"/>
    </row>
    <row r="1120" ht="15.75" customHeight="1">
      <c r="A1120" s="48">
        <v>45999.0</v>
      </c>
      <c r="B1120" s="8" t="str">
        <f t="shared" si="1"/>
        <v>18 A 06</v>
      </c>
      <c r="C1120" s="9" t="str">
        <f t="shared" si="2"/>
        <v>20:00 a 22:00</v>
      </c>
      <c r="D1120" s="10" t="s">
        <v>868</v>
      </c>
      <c r="E1120" s="10" t="s">
        <v>450</v>
      </c>
      <c r="F1120" s="8">
        <v>5.0</v>
      </c>
      <c r="G1120" s="10" t="s">
        <v>500</v>
      </c>
      <c r="H1120" s="43">
        <v>928532.0</v>
      </c>
      <c r="I1120" s="10">
        <v>4.6812481E7</v>
      </c>
      <c r="J1120" s="10" t="s">
        <v>42</v>
      </c>
      <c r="K1120" s="10" t="s">
        <v>43</v>
      </c>
      <c r="L1120" s="8" t="s">
        <v>285</v>
      </c>
      <c r="M1120" s="8"/>
      <c r="N1120" s="10" t="s">
        <v>2721</v>
      </c>
      <c r="O1120" s="47" t="s">
        <v>640</v>
      </c>
      <c r="P1120" s="14">
        <v>0.884027777777778</v>
      </c>
      <c r="Q1120" s="14">
        <v>0.890972222222222</v>
      </c>
      <c r="R1120" s="14">
        <v>0.888888888888889</v>
      </c>
      <c r="S1120" s="14">
        <v>0.884027777777778</v>
      </c>
      <c r="T1120" s="14" t="s">
        <v>47</v>
      </c>
      <c r="U1120" s="14" t="s">
        <v>47</v>
      </c>
      <c r="V1120" s="14" t="s">
        <v>47</v>
      </c>
      <c r="W1120" s="10" t="s">
        <v>2722</v>
      </c>
      <c r="X1120" s="15">
        <v>0.0</v>
      </c>
      <c r="Y1120" s="15">
        <v>0.0</v>
      </c>
      <c r="Z1120" s="15">
        <v>0.0</v>
      </c>
      <c r="AA1120" s="10" t="s">
        <v>642</v>
      </c>
      <c r="AB1120" s="10" t="s">
        <v>50</v>
      </c>
      <c r="AC1120" s="10" t="s">
        <v>51</v>
      </c>
      <c r="AD1120" s="10"/>
      <c r="AE1120" s="10"/>
      <c r="AF1120" s="8" t="s">
        <v>52</v>
      </c>
      <c r="AG1120" s="10"/>
      <c r="AH1120" s="16"/>
      <c r="AI1120" s="17"/>
      <c r="AJ1120" s="44"/>
      <c r="AK1120" s="10"/>
    </row>
    <row r="1121" ht="15.75" customHeight="1">
      <c r="A1121" s="48">
        <v>45999.0</v>
      </c>
      <c r="B1121" s="8" t="str">
        <f t="shared" si="1"/>
        <v>18 A 06</v>
      </c>
      <c r="C1121" s="9" t="str">
        <f t="shared" si="2"/>
        <v>20:00 a 22:00</v>
      </c>
      <c r="D1121" s="10" t="s">
        <v>868</v>
      </c>
      <c r="E1121" s="10" t="s">
        <v>453</v>
      </c>
      <c r="F1121" s="8">
        <v>5.0</v>
      </c>
      <c r="G1121" s="10" t="s">
        <v>537</v>
      </c>
      <c r="H1121" s="43">
        <v>928528.0</v>
      </c>
      <c r="I1121" s="10">
        <v>4.6812554E7</v>
      </c>
      <c r="J1121" s="10" t="s">
        <v>42</v>
      </c>
      <c r="K1121" s="10" t="s">
        <v>43</v>
      </c>
      <c r="L1121" s="8" t="s">
        <v>581</v>
      </c>
      <c r="M1121" s="8"/>
      <c r="N1121" s="10" t="s">
        <v>2723</v>
      </c>
      <c r="O1121" s="47" t="s">
        <v>191</v>
      </c>
      <c r="P1121" s="14">
        <v>0.885416666666667</v>
      </c>
      <c r="Q1121" s="14">
        <v>0.927083333333333</v>
      </c>
      <c r="R1121" s="14">
        <v>0.886111111111111</v>
      </c>
      <c r="S1121" s="14" t="s">
        <v>47</v>
      </c>
      <c r="T1121" s="14">
        <v>0.886111111111111</v>
      </c>
      <c r="U1121" s="14" t="s">
        <v>47</v>
      </c>
      <c r="V1121" s="14" t="s">
        <v>47</v>
      </c>
      <c r="W1121" s="10" t="s">
        <v>2724</v>
      </c>
      <c r="X1121" s="15">
        <v>0.0</v>
      </c>
      <c r="Y1121" s="15">
        <v>0.0</v>
      </c>
      <c r="Z1121" s="15">
        <v>0.0</v>
      </c>
      <c r="AA1121" s="10" t="s">
        <v>730</v>
      </c>
      <c r="AB1121" s="10" t="s">
        <v>50</v>
      </c>
      <c r="AC1121" s="10" t="s">
        <v>51</v>
      </c>
      <c r="AD1121" s="10"/>
      <c r="AE1121" s="10"/>
      <c r="AF1121" s="8" t="s">
        <v>52</v>
      </c>
      <c r="AG1121" s="10"/>
      <c r="AH1121" s="16"/>
      <c r="AI1121" s="17"/>
      <c r="AJ1121" s="44"/>
      <c r="AK1121" s="10"/>
    </row>
    <row r="1122" ht="15.75" customHeight="1">
      <c r="A1122" s="48">
        <v>45999.0</v>
      </c>
      <c r="B1122" s="8" t="str">
        <f t="shared" si="1"/>
        <v>18 A 06</v>
      </c>
      <c r="C1122" s="9" t="str">
        <f t="shared" si="2"/>
        <v>20:00 a 22:00</v>
      </c>
      <c r="D1122" s="10" t="s">
        <v>868</v>
      </c>
      <c r="E1122" s="10" t="s">
        <v>879</v>
      </c>
      <c r="F1122" s="8">
        <v>5.0</v>
      </c>
      <c r="G1122" s="10" t="s">
        <v>402</v>
      </c>
      <c r="H1122" s="43">
        <v>928643.0</v>
      </c>
      <c r="I1122" s="10">
        <v>4.6812625E7</v>
      </c>
      <c r="J1122" s="10" t="s">
        <v>181</v>
      </c>
      <c r="K1122" s="10" t="s">
        <v>44</v>
      </c>
      <c r="L1122" s="8"/>
      <c r="M1122" s="8"/>
      <c r="N1122" s="10" t="s">
        <v>100</v>
      </c>
      <c r="O1122" s="47" t="s">
        <v>101</v>
      </c>
      <c r="P1122" s="14">
        <v>0.888194444444444</v>
      </c>
      <c r="Q1122" s="14">
        <v>0.994444444444444</v>
      </c>
      <c r="R1122" s="14">
        <v>0.888888888888889</v>
      </c>
      <c r="S1122" s="14" t="s">
        <v>47</v>
      </c>
      <c r="T1122" s="14" t="s">
        <v>47</v>
      </c>
      <c r="U1122" s="14" t="s">
        <v>47</v>
      </c>
      <c r="V1122" s="14" t="s">
        <v>47</v>
      </c>
      <c r="W1122" s="10" t="s">
        <v>2725</v>
      </c>
      <c r="X1122" s="15">
        <v>0.0</v>
      </c>
      <c r="Y1122" s="15">
        <v>0.0</v>
      </c>
      <c r="Z1122" s="15">
        <v>1.0</v>
      </c>
      <c r="AA1122" s="10" t="s">
        <v>103</v>
      </c>
      <c r="AB1122" s="10" t="s">
        <v>50</v>
      </c>
      <c r="AC1122" s="10" t="s">
        <v>71</v>
      </c>
      <c r="AD1122" s="10"/>
      <c r="AE1122" s="10" t="s">
        <v>116</v>
      </c>
      <c r="AF1122" s="8" t="s">
        <v>52</v>
      </c>
      <c r="AG1122" s="10"/>
      <c r="AH1122" s="16" t="s">
        <v>2726</v>
      </c>
      <c r="AI1122" s="17"/>
      <c r="AJ1122" s="44"/>
      <c r="AK1122" s="10"/>
    </row>
    <row r="1123" ht="15.75" customHeight="1">
      <c r="A1123" s="48">
        <v>45999.0</v>
      </c>
      <c r="B1123" s="8" t="str">
        <f t="shared" si="1"/>
        <v>18 A 06</v>
      </c>
      <c r="C1123" s="9" t="str">
        <f t="shared" si="2"/>
        <v>20:00 a 22:00</v>
      </c>
      <c r="D1123" s="10" t="s">
        <v>868</v>
      </c>
      <c r="E1123" s="10" t="s">
        <v>453</v>
      </c>
      <c r="F1123" s="8">
        <v>5.0</v>
      </c>
      <c r="G1123" s="10" t="s">
        <v>367</v>
      </c>
      <c r="H1123" s="43">
        <v>928564.0</v>
      </c>
      <c r="I1123" s="10">
        <v>4.6812709E7</v>
      </c>
      <c r="J1123" s="10" t="s">
        <v>42</v>
      </c>
      <c r="K1123" s="10" t="s">
        <v>43</v>
      </c>
      <c r="L1123" s="8" t="s">
        <v>106</v>
      </c>
      <c r="M1123" s="8"/>
      <c r="N1123" s="10" t="s">
        <v>2727</v>
      </c>
      <c r="O1123" s="47" t="s">
        <v>159</v>
      </c>
      <c r="P1123" s="14">
        <v>0.903472222222222</v>
      </c>
      <c r="Q1123" s="14">
        <v>0.915972222222222</v>
      </c>
      <c r="R1123" s="14">
        <v>0.903472222222222</v>
      </c>
      <c r="S1123" s="14" t="s">
        <v>47</v>
      </c>
      <c r="T1123" s="14" t="s">
        <v>47</v>
      </c>
      <c r="U1123" s="14" t="s">
        <v>47</v>
      </c>
      <c r="V1123" s="14" t="s">
        <v>47</v>
      </c>
      <c r="W1123" s="10" t="s">
        <v>2728</v>
      </c>
      <c r="X1123" s="15">
        <v>0.0</v>
      </c>
      <c r="Y1123" s="15">
        <v>0.0</v>
      </c>
      <c r="Z1123" s="15">
        <v>0.0</v>
      </c>
      <c r="AA1123" s="10" t="s">
        <v>161</v>
      </c>
      <c r="AB1123" s="10" t="s">
        <v>50</v>
      </c>
      <c r="AC1123" s="10" t="s">
        <v>51</v>
      </c>
      <c r="AD1123" s="10" t="s">
        <v>569</v>
      </c>
      <c r="AE1123" s="10"/>
      <c r="AF1123" s="8" t="s">
        <v>52</v>
      </c>
      <c r="AG1123" s="10"/>
      <c r="AH1123" s="16"/>
      <c r="AI1123" s="17"/>
      <c r="AJ1123" s="44"/>
      <c r="AK1123" s="10"/>
    </row>
    <row r="1124" ht="15.75" customHeight="1">
      <c r="A1124" s="48">
        <v>45999.0</v>
      </c>
      <c r="B1124" s="8" t="str">
        <f t="shared" si="1"/>
        <v>18 A 06</v>
      </c>
      <c r="C1124" s="9" t="str">
        <f t="shared" si="2"/>
        <v>20:00 a 22:00</v>
      </c>
      <c r="D1124" s="10" t="s">
        <v>868</v>
      </c>
      <c r="E1124" s="10" t="s">
        <v>869</v>
      </c>
      <c r="F1124" s="8">
        <v>5.0</v>
      </c>
      <c r="G1124" s="10" t="s">
        <v>537</v>
      </c>
      <c r="H1124" s="43">
        <v>928526.0</v>
      </c>
      <c r="I1124" s="10">
        <v>4.6812724E7</v>
      </c>
      <c r="J1124" s="10" t="s">
        <v>42</v>
      </c>
      <c r="K1124" s="10" t="s">
        <v>43</v>
      </c>
      <c r="L1124" s="8" t="s">
        <v>174</v>
      </c>
      <c r="M1124" s="8"/>
      <c r="N1124" s="10" t="s">
        <v>2729</v>
      </c>
      <c r="O1124" s="47" t="s">
        <v>159</v>
      </c>
      <c r="P1124" s="14">
        <v>0.902777777777778</v>
      </c>
      <c r="Q1124" s="14">
        <v>0.910416666666667</v>
      </c>
      <c r="R1124" s="14">
        <v>0.902777777777778</v>
      </c>
      <c r="S1124" s="14" t="s">
        <v>47</v>
      </c>
      <c r="T1124" s="14" t="s">
        <v>47</v>
      </c>
      <c r="U1124" s="14" t="s">
        <v>47</v>
      </c>
      <c r="V1124" s="14" t="s">
        <v>47</v>
      </c>
      <c r="W1124" s="10" t="s">
        <v>2730</v>
      </c>
      <c r="X1124" s="15">
        <v>0.0</v>
      </c>
      <c r="Y1124" s="15">
        <v>0.0</v>
      </c>
      <c r="Z1124" s="15">
        <v>0.0</v>
      </c>
      <c r="AA1124" s="10" t="s">
        <v>161</v>
      </c>
      <c r="AB1124" s="10" t="s">
        <v>50</v>
      </c>
      <c r="AC1124" s="10" t="s">
        <v>51</v>
      </c>
      <c r="AD1124" s="10"/>
      <c r="AE1124" s="10"/>
      <c r="AF1124" s="8" t="s">
        <v>52</v>
      </c>
      <c r="AG1124" s="10"/>
      <c r="AH1124" s="16"/>
      <c r="AI1124" s="17"/>
      <c r="AJ1124" s="44"/>
      <c r="AK1124" s="10"/>
    </row>
    <row r="1125" ht="15.75" customHeight="1">
      <c r="A1125" s="48">
        <v>45999.0</v>
      </c>
      <c r="B1125" s="8" t="str">
        <f t="shared" si="1"/>
        <v>18 A 06</v>
      </c>
      <c r="C1125" s="9" t="str">
        <f t="shared" si="2"/>
        <v>20:00 a 22:00</v>
      </c>
      <c r="D1125" s="10" t="s">
        <v>868</v>
      </c>
      <c r="E1125" s="10" t="s">
        <v>903</v>
      </c>
      <c r="F1125" s="8">
        <v>5.0</v>
      </c>
      <c r="G1125" s="10" t="s">
        <v>542</v>
      </c>
      <c r="H1125" s="43">
        <v>928579.0</v>
      </c>
      <c r="I1125" s="10">
        <v>4.6812794E7</v>
      </c>
      <c r="J1125" s="10" t="s">
        <v>152</v>
      </c>
      <c r="K1125" s="10" t="s">
        <v>43</v>
      </c>
      <c r="L1125" s="8" t="s">
        <v>2176</v>
      </c>
      <c r="M1125" s="8"/>
      <c r="N1125" s="10" t="s">
        <v>2731</v>
      </c>
      <c r="O1125" s="47" t="s">
        <v>327</v>
      </c>
      <c r="P1125" s="14">
        <v>0.90625</v>
      </c>
      <c r="Q1125" s="14">
        <v>0.938888888888889</v>
      </c>
      <c r="R1125" s="14">
        <v>0.90625</v>
      </c>
      <c r="S1125" s="14" t="s">
        <v>47</v>
      </c>
      <c r="T1125" s="14" t="s">
        <v>47</v>
      </c>
      <c r="U1125" s="14" t="s">
        <v>47</v>
      </c>
      <c r="V1125" s="14" t="s">
        <v>47</v>
      </c>
      <c r="W1125" s="10" t="s">
        <v>2732</v>
      </c>
      <c r="X1125" s="15">
        <v>0.0</v>
      </c>
      <c r="Y1125" s="15">
        <v>0.0</v>
      </c>
      <c r="Z1125" s="15">
        <v>0.0</v>
      </c>
      <c r="AA1125" s="10" t="s">
        <v>329</v>
      </c>
      <c r="AB1125" s="10" t="s">
        <v>50</v>
      </c>
      <c r="AC1125" s="10" t="s">
        <v>51</v>
      </c>
      <c r="AD1125" s="10"/>
      <c r="AE1125" s="10"/>
      <c r="AF1125" s="8" t="s">
        <v>52</v>
      </c>
      <c r="AG1125" s="10"/>
      <c r="AH1125" s="16"/>
      <c r="AI1125" s="17"/>
      <c r="AJ1125" s="44"/>
      <c r="AK1125" s="10"/>
    </row>
    <row r="1126" ht="15.75" customHeight="1">
      <c r="A1126" s="48">
        <v>45999.0</v>
      </c>
      <c r="B1126" s="8" t="str">
        <f t="shared" si="1"/>
        <v>18 A 06</v>
      </c>
      <c r="C1126" s="9" t="str">
        <f t="shared" si="2"/>
        <v>20:00 a 22:00</v>
      </c>
      <c r="D1126" s="10" t="s">
        <v>868</v>
      </c>
      <c r="E1126" s="10" t="s">
        <v>961</v>
      </c>
      <c r="F1126" s="8">
        <v>5.0</v>
      </c>
      <c r="G1126" s="10" t="s">
        <v>85</v>
      </c>
      <c r="H1126" s="43">
        <v>928567.0</v>
      </c>
      <c r="I1126" s="10">
        <v>4.6812911E7</v>
      </c>
      <c r="J1126" s="10" t="s">
        <v>86</v>
      </c>
      <c r="K1126" s="10" t="s">
        <v>692</v>
      </c>
      <c r="L1126" s="8"/>
      <c r="M1126" s="8" t="s">
        <v>693</v>
      </c>
      <c r="N1126" s="10" t="s">
        <v>2733</v>
      </c>
      <c r="O1126" s="47" t="s">
        <v>203</v>
      </c>
      <c r="P1126" s="14">
        <v>0.915277777777778</v>
      </c>
      <c r="Q1126" s="14">
        <v>0.938194444444444</v>
      </c>
      <c r="R1126" s="14">
        <v>0.927777777777778</v>
      </c>
      <c r="S1126" s="14" t="s">
        <v>47</v>
      </c>
      <c r="T1126" s="14" t="s">
        <v>47</v>
      </c>
      <c r="U1126" s="14" t="s">
        <v>47</v>
      </c>
      <c r="V1126" s="14" t="s">
        <v>47</v>
      </c>
      <c r="W1126" s="10" t="s">
        <v>2734</v>
      </c>
      <c r="X1126" s="15">
        <v>1.0</v>
      </c>
      <c r="Y1126" s="15">
        <v>0.0</v>
      </c>
      <c r="Z1126" s="15">
        <v>0.0</v>
      </c>
      <c r="AA1126" s="10" t="s">
        <v>255</v>
      </c>
      <c r="AB1126" s="10" t="s">
        <v>50</v>
      </c>
      <c r="AC1126" s="10" t="s">
        <v>71</v>
      </c>
      <c r="AD1126" s="10"/>
      <c r="AE1126" s="10" t="s">
        <v>294</v>
      </c>
      <c r="AF1126" s="8" t="s">
        <v>73</v>
      </c>
      <c r="AG1126" s="10"/>
      <c r="AH1126" s="16"/>
      <c r="AI1126" s="17"/>
      <c r="AJ1126" s="44"/>
      <c r="AK1126" s="10"/>
    </row>
    <row r="1127" ht="15.75" customHeight="1">
      <c r="A1127" s="48">
        <v>45999.0</v>
      </c>
      <c r="B1127" s="8" t="str">
        <f t="shared" si="1"/>
        <v>18 A 06</v>
      </c>
      <c r="C1127" s="9" t="str">
        <f t="shared" si="2"/>
        <v>22:00 a 00:00</v>
      </c>
      <c r="D1127" s="10" t="s">
        <v>868</v>
      </c>
      <c r="E1127" s="10" t="s">
        <v>961</v>
      </c>
      <c r="F1127" s="8">
        <v>5.0</v>
      </c>
      <c r="G1127" s="10" t="s">
        <v>2735</v>
      </c>
      <c r="H1127" s="43">
        <v>928560.0</v>
      </c>
      <c r="I1127" s="10">
        <v>4.681293E7</v>
      </c>
      <c r="J1127" s="10" t="s">
        <v>86</v>
      </c>
      <c r="K1127" s="10" t="s">
        <v>54</v>
      </c>
      <c r="L1127" s="8"/>
      <c r="M1127" s="8"/>
      <c r="N1127" s="10" t="s">
        <v>1671</v>
      </c>
      <c r="O1127" s="47" t="s">
        <v>165</v>
      </c>
      <c r="P1127" s="14">
        <v>0.920138888888889</v>
      </c>
      <c r="Q1127" s="14">
        <v>0.939583333333333</v>
      </c>
      <c r="R1127" s="14">
        <v>0.920833333333333</v>
      </c>
      <c r="S1127" s="14">
        <v>0.927777777777778</v>
      </c>
      <c r="T1127" s="14" t="s">
        <v>47</v>
      </c>
      <c r="U1127" s="14" t="s">
        <v>47</v>
      </c>
      <c r="V1127" s="14" t="s">
        <v>47</v>
      </c>
      <c r="W1127" s="10" t="s">
        <v>2736</v>
      </c>
      <c r="X1127" s="15">
        <v>0.0</v>
      </c>
      <c r="Y1127" s="15">
        <v>0.0</v>
      </c>
      <c r="Z1127" s="15">
        <v>0.0</v>
      </c>
      <c r="AA1127" s="10" t="s">
        <v>255</v>
      </c>
      <c r="AB1127" s="10" t="s">
        <v>50</v>
      </c>
      <c r="AC1127" s="10" t="s">
        <v>51</v>
      </c>
      <c r="AD1127" s="10"/>
      <c r="AE1127" s="10"/>
      <c r="AF1127" s="8" t="s">
        <v>52</v>
      </c>
      <c r="AG1127" s="10"/>
      <c r="AH1127" s="16"/>
      <c r="AI1127" s="17"/>
      <c r="AJ1127" s="44"/>
      <c r="AK1127" s="10"/>
    </row>
    <row r="1128" ht="15.75" customHeight="1">
      <c r="A1128" s="48">
        <v>45999.0</v>
      </c>
      <c r="B1128" s="8" t="str">
        <f t="shared" si="1"/>
        <v>18 A 06</v>
      </c>
      <c r="C1128" s="9" t="str">
        <f t="shared" si="2"/>
        <v>22:00 a 00:00</v>
      </c>
      <c r="D1128" s="10" t="s">
        <v>868</v>
      </c>
      <c r="E1128" s="10" t="s">
        <v>450</v>
      </c>
      <c r="F1128" s="8">
        <v>5.0</v>
      </c>
      <c r="G1128" s="10" t="s">
        <v>608</v>
      </c>
      <c r="H1128" s="43">
        <v>928566.0</v>
      </c>
      <c r="I1128" s="10">
        <v>4.681294E7</v>
      </c>
      <c r="J1128" s="10" t="s">
        <v>42</v>
      </c>
      <c r="K1128" s="10" t="s">
        <v>87</v>
      </c>
      <c r="L1128" s="8"/>
      <c r="M1128" s="8"/>
      <c r="N1128" s="10" t="s">
        <v>2737</v>
      </c>
      <c r="O1128" s="47" t="s">
        <v>56</v>
      </c>
      <c r="P1128" s="14">
        <v>0.922916666666667</v>
      </c>
      <c r="Q1128" s="14">
        <v>0.940972222222222</v>
      </c>
      <c r="R1128" s="14">
        <v>0.924305555555556</v>
      </c>
      <c r="S1128" s="14" t="s">
        <v>47</v>
      </c>
      <c r="T1128" s="14" t="s">
        <v>47</v>
      </c>
      <c r="U1128" s="14" t="s">
        <v>47</v>
      </c>
      <c r="V1128" s="14" t="s">
        <v>47</v>
      </c>
      <c r="W1128" s="10" t="s">
        <v>2738</v>
      </c>
      <c r="X1128" s="15">
        <v>0.0</v>
      </c>
      <c r="Y1128" s="15">
        <v>0.0</v>
      </c>
      <c r="Z1128" s="15">
        <v>0.0</v>
      </c>
      <c r="AA1128" s="10" t="s">
        <v>58</v>
      </c>
      <c r="AB1128" s="10" t="s">
        <v>50</v>
      </c>
      <c r="AC1128" s="10" t="s">
        <v>51</v>
      </c>
      <c r="AD1128" s="10"/>
      <c r="AE1128" s="10"/>
      <c r="AF1128" s="8" t="s">
        <v>52</v>
      </c>
      <c r="AG1128" s="10"/>
      <c r="AH1128" s="16"/>
      <c r="AI1128" s="17"/>
      <c r="AJ1128" s="44"/>
      <c r="AK1128" s="10"/>
    </row>
    <row r="1129" ht="15.75" customHeight="1">
      <c r="A1129" s="48">
        <v>45999.0</v>
      </c>
      <c r="B1129" s="8" t="str">
        <f t="shared" si="1"/>
        <v>18 A 06</v>
      </c>
      <c r="C1129" s="9" t="str">
        <f t="shared" si="2"/>
        <v>22:00 a 00:00</v>
      </c>
      <c r="D1129" s="10" t="s">
        <v>868</v>
      </c>
      <c r="E1129" s="10" t="s">
        <v>903</v>
      </c>
      <c r="F1129" s="8">
        <v>5.0</v>
      </c>
      <c r="G1129" s="10" t="s">
        <v>151</v>
      </c>
      <c r="H1129" s="43">
        <v>928619.0</v>
      </c>
      <c r="I1129" s="10">
        <v>4.6813011E7</v>
      </c>
      <c r="J1129" s="10" t="s">
        <v>152</v>
      </c>
      <c r="K1129" s="10" t="s">
        <v>43</v>
      </c>
      <c r="L1129" s="8" t="s">
        <v>20</v>
      </c>
      <c r="M1129" s="8"/>
      <c r="N1129" s="10" t="s">
        <v>2739</v>
      </c>
      <c r="O1129" s="47" t="s">
        <v>2018</v>
      </c>
      <c r="P1129" s="14">
        <v>0.930555555555556</v>
      </c>
      <c r="Q1129" s="14">
        <v>0.979861111111111</v>
      </c>
      <c r="R1129" s="14">
        <v>0.931944444444444</v>
      </c>
      <c r="S1129" s="14" t="s">
        <v>47</v>
      </c>
      <c r="T1129" s="14" t="s">
        <v>47</v>
      </c>
      <c r="U1129" s="14" t="s">
        <v>47</v>
      </c>
      <c r="V1129" s="14" t="s">
        <v>47</v>
      </c>
      <c r="W1129" s="10" t="s">
        <v>2740</v>
      </c>
      <c r="X1129" s="15">
        <v>0.0</v>
      </c>
      <c r="Y1129" s="15">
        <v>0.0</v>
      </c>
      <c r="Z1129" s="15">
        <v>0.0</v>
      </c>
      <c r="AA1129" s="10" t="s">
        <v>279</v>
      </c>
      <c r="AB1129" s="10" t="s">
        <v>50</v>
      </c>
      <c r="AC1129" s="10" t="s">
        <v>51</v>
      </c>
      <c r="AD1129" s="10"/>
      <c r="AE1129" s="10"/>
      <c r="AF1129" s="8" t="s">
        <v>52</v>
      </c>
      <c r="AG1129" s="10"/>
      <c r="AH1129" s="16"/>
      <c r="AI1129" s="17"/>
      <c r="AJ1129" s="44"/>
      <c r="AK1129" s="10"/>
    </row>
    <row r="1130" ht="15.75" customHeight="1">
      <c r="A1130" s="48">
        <v>45999.0</v>
      </c>
      <c r="B1130" s="8" t="str">
        <f t="shared" si="1"/>
        <v>18 A 06</v>
      </c>
      <c r="C1130" s="9" t="str">
        <f t="shared" si="2"/>
        <v>22:00 a 00:00</v>
      </c>
      <c r="D1130" s="10" t="s">
        <v>868</v>
      </c>
      <c r="E1130" s="10" t="s">
        <v>903</v>
      </c>
      <c r="F1130" s="8">
        <v>5.0</v>
      </c>
      <c r="G1130" s="10" t="s">
        <v>1326</v>
      </c>
      <c r="H1130" s="43">
        <v>928614.0</v>
      </c>
      <c r="I1130" s="10">
        <v>4.6813031E7</v>
      </c>
      <c r="J1130" s="10" t="s">
        <v>152</v>
      </c>
      <c r="K1130" s="10" t="s">
        <v>43</v>
      </c>
      <c r="L1130" s="8" t="s">
        <v>581</v>
      </c>
      <c r="M1130" s="8"/>
      <c r="N1130" s="10" t="s">
        <v>2741</v>
      </c>
      <c r="O1130" s="47" t="s">
        <v>246</v>
      </c>
      <c r="P1130" s="14">
        <v>0.931944444444444</v>
      </c>
      <c r="Q1130" s="14">
        <v>0.944444444444444</v>
      </c>
      <c r="R1130" s="14">
        <v>0.931944444444444</v>
      </c>
      <c r="S1130" s="14" t="s">
        <v>47</v>
      </c>
      <c r="T1130" s="14">
        <v>0.935416666666667</v>
      </c>
      <c r="U1130" s="14" t="s">
        <v>47</v>
      </c>
      <c r="V1130" s="14" t="s">
        <v>47</v>
      </c>
      <c r="W1130" s="10" t="s">
        <v>2742</v>
      </c>
      <c r="X1130" s="15">
        <v>0.0</v>
      </c>
      <c r="Y1130" s="15">
        <v>0.0</v>
      </c>
      <c r="Z1130" s="15">
        <v>0.0</v>
      </c>
      <c r="AA1130" s="10" t="s">
        <v>248</v>
      </c>
      <c r="AB1130" s="10" t="s">
        <v>50</v>
      </c>
      <c r="AC1130" s="10" t="s">
        <v>51</v>
      </c>
      <c r="AD1130" s="10"/>
      <c r="AE1130" s="10"/>
      <c r="AF1130" s="8" t="s">
        <v>52</v>
      </c>
      <c r="AG1130" s="10"/>
      <c r="AH1130" s="16"/>
      <c r="AI1130" s="17"/>
      <c r="AJ1130" s="44"/>
      <c r="AK1130" s="10"/>
    </row>
    <row r="1131" ht="15.75" customHeight="1">
      <c r="A1131" s="48">
        <v>45999.0</v>
      </c>
      <c r="B1131" s="8" t="str">
        <f t="shared" si="1"/>
        <v>18 A 06</v>
      </c>
      <c r="C1131" s="9" t="str">
        <f t="shared" si="2"/>
        <v>22:00 a 00:00</v>
      </c>
      <c r="D1131" s="10" t="s">
        <v>868</v>
      </c>
      <c r="E1131" s="10" t="s">
        <v>450</v>
      </c>
      <c r="F1131" s="8">
        <v>5.0</v>
      </c>
      <c r="G1131" s="10" t="s">
        <v>105</v>
      </c>
      <c r="H1131" s="43">
        <v>928623.0</v>
      </c>
      <c r="I1131" s="10">
        <v>4.6813032E7</v>
      </c>
      <c r="J1131" s="10" t="s">
        <v>42</v>
      </c>
      <c r="K1131" s="10" t="s">
        <v>43</v>
      </c>
      <c r="L1131" s="8" t="s">
        <v>174</v>
      </c>
      <c r="M1131" s="8" t="s">
        <v>118</v>
      </c>
      <c r="N1131" s="10" t="s">
        <v>2743</v>
      </c>
      <c r="O1131" s="47" t="s">
        <v>144</v>
      </c>
      <c r="P1131" s="14">
        <v>0.929166666666667</v>
      </c>
      <c r="Q1131" s="14">
        <v>0.0194444444444444</v>
      </c>
      <c r="R1131" s="14">
        <v>0.932638888888889</v>
      </c>
      <c r="S1131" s="14">
        <v>0.934722222222222</v>
      </c>
      <c r="T1131" s="14" t="s">
        <v>47</v>
      </c>
      <c r="U1131" s="14" t="s">
        <v>47</v>
      </c>
      <c r="V1131" s="14" t="s">
        <v>47</v>
      </c>
      <c r="W1131" s="10" t="s">
        <v>2744</v>
      </c>
      <c r="X1131" s="15">
        <v>0.0</v>
      </c>
      <c r="Y1131" s="15">
        <v>1.0</v>
      </c>
      <c r="Z1131" s="15">
        <v>1.0</v>
      </c>
      <c r="AA1131" s="10" t="s">
        <v>146</v>
      </c>
      <c r="AB1131" s="10" t="s">
        <v>50</v>
      </c>
      <c r="AC1131" s="10" t="s">
        <v>51</v>
      </c>
      <c r="AD1131" s="10"/>
      <c r="AE1131" s="10" t="s">
        <v>2745</v>
      </c>
      <c r="AF1131" s="8" t="s">
        <v>177</v>
      </c>
      <c r="AG1131" s="10"/>
      <c r="AH1131" s="16"/>
      <c r="AI1131" s="17"/>
      <c r="AJ1131" s="44"/>
      <c r="AK1131" s="10"/>
    </row>
    <row r="1132" ht="15.75" customHeight="1">
      <c r="A1132" s="48">
        <v>45999.0</v>
      </c>
      <c r="B1132" s="8" t="str">
        <f t="shared" si="1"/>
        <v>18 A 06</v>
      </c>
      <c r="C1132" s="9" t="str">
        <f t="shared" si="2"/>
        <v>22:00 a 00:00</v>
      </c>
      <c r="D1132" s="10" t="s">
        <v>868</v>
      </c>
      <c r="E1132" s="10" t="s">
        <v>453</v>
      </c>
      <c r="F1132" s="8">
        <v>5.0</v>
      </c>
      <c r="G1132" s="10" t="s">
        <v>74</v>
      </c>
      <c r="H1132" s="43">
        <v>928558.0</v>
      </c>
      <c r="I1132" s="10">
        <v>4.6813039E7</v>
      </c>
      <c r="J1132" s="10" t="s">
        <v>42</v>
      </c>
      <c r="K1132" s="10" t="s">
        <v>44</v>
      </c>
      <c r="L1132" s="8"/>
      <c r="M1132" s="8"/>
      <c r="N1132" s="10" t="s">
        <v>2200</v>
      </c>
      <c r="O1132" s="47" t="s">
        <v>159</v>
      </c>
      <c r="P1132" s="14">
        <v>0.934027777777778</v>
      </c>
      <c r="Q1132" s="14">
        <v>0.953472222222222</v>
      </c>
      <c r="R1132" s="14">
        <v>0.9375</v>
      </c>
      <c r="S1132" s="14" t="s">
        <v>47</v>
      </c>
      <c r="T1132" s="14" t="s">
        <v>47</v>
      </c>
      <c r="U1132" s="14" t="s">
        <v>47</v>
      </c>
      <c r="V1132" s="14" t="s">
        <v>47</v>
      </c>
      <c r="W1132" s="10" t="s">
        <v>2746</v>
      </c>
      <c r="X1132" s="15">
        <v>0.0</v>
      </c>
      <c r="Y1132" s="15">
        <v>0.0</v>
      </c>
      <c r="Z1132" s="15">
        <v>0.0</v>
      </c>
      <c r="AA1132" s="10" t="s">
        <v>161</v>
      </c>
      <c r="AB1132" s="10" t="s">
        <v>50</v>
      </c>
      <c r="AC1132" s="10" t="s">
        <v>51</v>
      </c>
      <c r="AD1132" s="10"/>
      <c r="AE1132" s="10"/>
      <c r="AF1132" s="8" t="s">
        <v>52</v>
      </c>
      <c r="AG1132" s="10"/>
      <c r="AH1132" s="16"/>
      <c r="AI1132" s="17"/>
      <c r="AJ1132" s="44"/>
      <c r="AK1132" s="10"/>
    </row>
    <row r="1133" ht="15.75" customHeight="1">
      <c r="A1133" s="48">
        <v>45999.0</v>
      </c>
      <c r="B1133" s="8" t="str">
        <f t="shared" si="1"/>
        <v>18 A 06</v>
      </c>
      <c r="C1133" s="9" t="str">
        <f t="shared" si="2"/>
        <v>22:00 a 00:00</v>
      </c>
      <c r="D1133" s="10" t="s">
        <v>868</v>
      </c>
      <c r="E1133" s="10" t="s">
        <v>961</v>
      </c>
      <c r="F1133" s="8">
        <v>5.0</v>
      </c>
      <c r="G1133" s="10" t="s">
        <v>1354</v>
      </c>
      <c r="H1133" s="43"/>
      <c r="I1133" s="10">
        <v>4.6813041E7</v>
      </c>
      <c r="J1133" s="10" t="s">
        <v>86</v>
      </c>
      <c r="K1133" s="10" t="s">
        <v>43</v>
      </c>
      <c r="L1133" s="8" t="s">
        <v>174</v>
      </c>
      <c r="M1133" s="8"/>
      <c r="N1133" s="10" t="s">
        <v>2747</v>
      </c>
      <c r="O1133" s="47" t="s">
        <v>113</v>
      </c>
      <c r="P1133" s="14">
        <v>0.932638888888889</v>
      </c>
      <c r="Q1133" s="14">
        <v>0.0416666666666667</v>
      </c>
      <c r="R1133" s="14">
        <v>0.932638888888889</v>
      </c>
      <c r="S1133" s="14">
        <v>0.940277777777778</v>
      </c>
      <c r="T1133" s="14" t="s">
        <v>47</v>
      </c>
      <c r="U1133" s="14" t="s">
        <v>47</v>
      </c>
      <c r="V1133" s="14" t="s">
        <v>47</v>
      </c>
      <c r="W1133" s="10" t="s">
        <v>2748</v>
      </c>
      <c r="X1133" s="15">
        <v>0.0</v>
      </c>
      <c r="Y1133" s="15">
        <v>0.0</v>
      </c>
      <c r="Z1133" s="15">
        <v>0.0</v>
      </c>
      <c r="AA1133" s="10" t="s">
        <v>321</v>
      </c>
      <c r="AB1133" s="10" t="s">
        <v>50</v>
      </c>
      <c r="AC1133" s="10" t="s">
        <v>330</v>
      </c>
      <c r="AD1133" s="10"/>
      <c r="AE1133" s="10"/>
      <c r="AF1133" s="8" t="s">
        <v>52</v>
      </c>
      <c r="AG1133" s="10"/>
      <c r="AH1133" s="16"/>
      <c r="AI1133" s="17"/>
      <c r="AJ1133" s="44"/>
      <c r="AK1133" s="10"/>
    </row>
    <row r="1134" ht="15.75" customHeight="1">
      <c r="A1134" s="48">
        <v>45999.0</v>
      </c>
      <c r="B1134" s="8" t="str">
        <f t="shared" si="1"/>
        <v>18 A 06</v>
      </c>
      <c r="C1134" s="9" t="str">
        <f t="shared" si="2"/>
        <v>22:00 a 00:00</v>
      </c>
      <c r="D1134" s="10" t="s">
        <v>868</v>
      </c>
      <c r="E1134" s="10" t="s">
        <v>903</v>
      </c>
      <c r="F1134" s="8">
        <v>5.0</v>
      </c>
      <c r="G1134" s="10" t="s">
        <v>151</v>
      </c>
      <c r="H1134" s="43">
        <v>928621.0</v>
      </c>
      <c r="I1134" s="10">
        <v>4.6813093E7</v>
      </c>
      <c r="J1134" s="10" t="s">
        <v>152</v>
      </c>
      <c r="K1134" s="10" t="s">
        <v>43</v>
      </c>
      <c r="L1134" s="8" t="s">
        <v>44</v>
      </c>
      <c r="M1134" s="8"/>
      <c r="N1134" s="10" t="s">
        <v>2749</v>
      </c>
      <c r="O1134" s="47" t="s">
        <v>228</v>
      </c>
      <c r="P1134" s="14">
        <v>0.939583333333333</v>
      </c>
      <c r="Q1134" s="14">
        <v>0.967361111111111</v>
      </c>
      <c r="R1134" s="14">
        <v>0.940277777777778</v>
      </c>
      <c r="S1134" s="14" t="s">
        <v>47</v>
      </c>
      <c r="T1134" s="14" t="s">
        <v>47</v>
      </c>
      <c r="U1134" s="14" t="s">
        <v>47</v>
      </c>
      <c r="V1134" s="14" t="s">
        <v>47</v>
      </c>
      <c r="W1134" s="10" t="s">
        <v>2750</v>
      </c>
      <c r="X1134" s="15">
        <v>0.0</v>
      </c>
      <c r="Y1134" s="15">
        <v>0.0</v>
      </c>
      <c r="Z1134" s="15">
        <v>0.0</v>
      </c>
      <c r="AA1134" s="10" t="s">
        <v>515</v>
      </c>
      <c r="AB1134" s="10" t="s">
        <v>50</v>
      </c>
      <c r="AC1134" s="10" t="s">
        <v>51</v>
      </c>
      <c r="AD1134" s="10"/>
      <c r="AE1134" s="10"/>
      <c r="AF1134" s="8" t="s">
        <v>52</v>
      </c>
      <c r="AG1134" s="10"/>
      <c r="AH1134" s="16"/>
      <c r="AI1134" s="17"/>
      <c r="AJ1134" s="44"/>
      <c r="AK1134" s="10"/>
    </row>
    <row r="1135" ht="15.75" customHeight="1">
      <c r="A1135" s="48">
        <v>45999.0</v>
      </c>
      <c r="B1135" s="8" t="str">
        <f t="shared" si="1"/>
        <v>18 A 06</v>
      </c>
      <c r="C1135" s="9" t="str">
        <f t="shared" si="2"/>
        <v>22:00 a 00:00</v>
      </c>
      <c r="D1135" s="10" t="s">
        <v>868</v>
      </c>
      <c r="E1135" s="10" t="s">
        <v>453</v>
      </c>
      <c r="F1135" s="8">
        <v>5.0</v>
      </c>
      <c r="G1135" s="10" t="s">
        <v>539</v>
      </c>
      <c r="H1135" s="43">
        <v>928618.0</v>
      </c>
      <c r="I1135" s="10">
        <v>4.6813125E7</v>
      </c>
      <c r="J1135" s="10" t="s">
        <v>42</v>
      </c>
      <c r="K1135" s="10" t="s">
        <v>43</v>
      </c>
      <c r="L1135" s="8" t="s">
        <v>419</v>
      </c>
      <c r="M1135" s="8"/>
      <c r="N1135" s="10" t="s">
        <v>2751</v>
      </c>
      <c r="O1135" s="47" t="s">
        <v>62</v>
      </c>
      <c r="P1135" s="14">
        <v>0.952777777777778</v>
      </c>
      <c r="Q1135" s="14">
        <v>0.966666666666667</v>
      </c>
      <c r="R1135" s="14">
        <v>0.952777777777778</v>
      </c>
      <c r="S1135" s="14" t="s">
        <v>47</v>
      </c>
      <c r="T1135" s="14" t="s">
        <v>47</v>
      </c>
      <c r="U1135" s="14" t="s">
        <v>47</v>
      </c>
      <c r="V1135" s="14" t="s">
        <v>47</v>
      </c>
      <c r="W1135" s="10" t="s">
        <v>2752</v>
      </c>
      <c r="X1135" s="15">
        <v>0.0</v>
      </c>
      <c r="Y1135" s="15">
        <v>0.0</v>
      </c>
      <c r="Z1135" s="15">
        <v>0.0</v>
      </c>
      <c r="AA1135" s="10" t="s">
        <v>95</v>
      </c>
      <c r="AB1135" s="10" t="s">
        <v>50</v>
      </c>
      <c r="AC1135" s="10" t="s">
        <v>51</v>
      </c>
      <c r="AD1135" s="10"/>
      <c r="AE1135" s="10"/>
      <c r="AF1135" s="8" t="s">
        <v>52</v>
      </c>
      <c r="AG1135" s="10"/>
      <c r="AH1135" s="16"/>
      <c r="AI1135" s="17"/>
      <c r="AJ1135" s="44"/>
      <c r="AK1135" s="10"/>
    </row>
    <row r="1136" ht="15.75" customHeight="1">
      <c r="A1136" s="48">
        <v>45999.0</v>
      </c>
      <c r="B1136" s="8" t="str">
        <f t="shared" si="1"/>
        <v>18 A 06</v>
      </c>
      <c r="C1136" s="9" t="str">
        <f t="shared" si="2"/>
        <v>22:00 a 00:00</v>
      </c>
      <c r="D1136" s="10" t="s">
        <v>868</v>
      </c>
      <c r="E1136" s="10" t="s">
        <v>453</v>
      </c>
      <c r="F1136" s="8">
        <v>5.0</v>
      </c>
      <c r="G1136" s="10" t="s">
        <v>555</v>
      </c>
      <c r="H1136" s="43">
        <v>928704.0</v>
      </c>
      <c r="I1136" s="10">
        <v>4.6813161E7</v>
      </c>
      <c r="J1136" s="10" t="s">
        <v>42</v>
      </c>
      <c r="K1136" s="10" t="s">
        <v>43</v>
      </c>
      <c r="L1136" s="8" t="s">
        <v>174</v>
      </c>
      <c r="M1136" s="8" t="s">
        <v>118</v>
      </c>
      <c r="N1136" s="10" t="s">
        <v>2753</v>
      </c>
      <c r="O1136" s="47" t="s">
        <v>389</v>
      </c>
      <c r="P1136" s="14">
        <v>0.947916666666667</v>
      </c>
      <c r="Q1136" s="14">
        <v>0.0736111111111111</v>
      </c>
      <c r="R1136" s="14">
        <v>0.949305555555556</v>
      </c>
      <c r="S1136" s="14">
        <v>0.953472222222222</v>
      </c>
      <c r="T1136" s="14" t="s">
        <v>47</v>
      </c>
      <c r="U1136" s="14" t="s">
        <v>47</v>
      </c>
      <c r="V1136" s="14" t="s">
        <v>47</v>
      </c>
      <c r="W1136" s="10" t="s">
        <v>2754</v>
      </c>
      <c r="X1136" s="15">
        <v>0.0</v>
      </c>
      <c r="Y1136" s="15">
        <v>1.0</v>
      </c>
      <c r="Z1136" s="15">
        <v>0.0</v>
      </c>
      <c r="AA1136" s="10" t="s">
        <v>391</v>
      </c>
      <c r="AB1136" s="10" t="s">
        <v>50</v>
      </c>
      <c r="AC1136" s="10" t="s">
        <v>51</v>
      </c>
      <c r="AD1136" s="10"/>
      <c r="AE1136" s="10" t="s">
        <v>2755</v>
      </c>
      <c r="AF1136" s="8" t="s">
        <v>177</v>
      </c>
      <c r="AG1136" s="10"/>
      <c r="AH1136" s="16"/>
      <c r="AI1136" s="17"/>
      <c r="AJ1136" s="44"/>
      <c r="AK1136" s="10"/>
    </row>
    <row r="1137" ht="15.75" customHeight="1">
      <c r="A1137" s="48">
        <v>45999.0</v>
      </c>
      <c r="B1137" s="8" t="str">
        <f t="shared" si="1"/>
        <v>18 A 06</v>
      </c>
      <c r="C1137" s="9" t="str">
        <f t="shared" si="2"/>
        <v>22:00 a 00:00</v>
      </c>
      <c r="D1137" s="10" t="s">
        <v>868</v>
      </c>
      <c r="E1137" s="10" t="s">
        <v>903</v>
      </c>
      <c r="F1137" s="8">
        <v>5.0</v>
      </c>
      <c r="G1137" s="10" t="s">
        <v>151</v>
      </c>
      <c r="H1137" s="43">
        <v>928581.0</v>
      </c>
      <c r="I1137" s="10">
        <v>4.681317E7</v>
      </c>
      <c r="J1137" s="10" t="s">
        <v>152</v>
      </c>
      <c r="K1137" s="10" t="s">
        <v>43</v>
      </c>
      <c r="L1137" s="8" t="s">
        <v>44</v>
      </c>
      <c r="M1137" s="8"/>
      <c r="N1137" s="10" t="s">
        <v>2756</v>
      </c>
      <c r="O1137" s="47" t="s">
        <v>327</v>
      </c>
      <c r="P1137" s="14">
        <v>0.946527777777778</v>
      </c>
      <c r="Q1137" s="14">
        <v>0.961111111111111</v>
      </c>
      <c r="R1137" s="14">
        <v>0.952777777777778</v>
      </c>
      <c r="S1137" s="14" t="s">
        <v>47</v>
      </c>
      <c r="T1137" s="14" t="s">
        <v>47</v>
      </c>
      <c r="U1137" s="14" t="s">
        <v>47</v>
      </c>
      <c r="V1137" s="14" t="s">
        <v>47</v>
      </c>
      <c r="W1137" s="10" t="s">
        <v>2757</v>
      </c>
      <c r="X1137" s="15">
        <v>0.0</v>
      </c>
      <c r="Y1137" s="15">
        <v>0.0</v>
      </c>
      <c r="Z1137" s="15">
        <v>0.0</v>
      </c>
      <c r="AA1137" s="10" t="s">
        <v>496</v>
      </c>
      <c r="AB1137" s="10" t="s">
        <v>50</v>
      </c>
      <c r="AC1137" s="10" t="s">
        <v>51</v>
      </c>
      <c r="AD1137" s="10"/>
      <c r="AE1137" s="10"/>
      <c r="AF1137" s="8" t="s">
        <v>52</v>
      </c>
      <c r="AG1137" s="10"/>
      <c r="AH1137" s="16"/>
      <c r="AI1137" s="17"/>
      <c r="AJ1137" s="44"/>
      <c r="AK1137" s="10"/>
    </row>
    <row r="1138" ht="15.75" customHeight="1">
      <c r="A1138" s="48">
        <v>45999.0</v>
      </c>
      <c r="B1138" s="8" t="str">
        <f t="shared" si="1"/>
        <v>18 A 06</v>
      </c>
      <c r="C1138" s="9" t="str">
        <f t="shared" si="2"/>
        <v>22:00 a 00:00</v>
      </c>
      <c r="D1138" s="10" t="s">
        <v>868</v>
      </c>
      <c r="E1138" s="10" t="s">
        <v>903</v>
      </c>
      <c r="F1138" s="8">
        <v>5.0</v>
      </c>
      <c r="G1138" s="10" t="s">
        <v>542</v>
      </c>
      <c r="H1138" s="43">
        <v>928576.0</v>
      </c>
      <c r="I1138" s="10">
        <v>4.6813177E7</v>
      </c>
      <c r="J1138" s="10" t="s">
        <v>152</v>
      </c>
      <c r="K1138" s="10" t="s">
        <v>44</v>
      </c>
      <c r="L1138" s="8"/>
      <c r="M1138" s="8"/>
      <c r="N1138" s="10" t="s">
        <v>2758</v>
      </c>
      <c r="O1138" s="47" t="s">
        <v>313</v>
      </c>
      <c r="P1138" s="14">
        <v>0.952083333333333</v>
      </c>
      <c r="Q1138" s="14">
        <v>0.963194444444444</v>
      </c>
      <c r="R1138" s="14">
        <v>0.956944444444444</v>
      </c>
      <c r="S1138" s="14" t="s">
        <v>47</v>
      </c>
      <c r="T1138" s="14" t="s">
        <v>47</v>
      </c>
      <c r="U1138" s="14" t="s">
        <v>47</v>
      </c>
      <c r="V1138" s="14" t="s">
        <v>47</v>
      </c>
      <c r="W1138" s="10" t="s">
        <v>2759</v>
      </c>
      <c r="X1138" s="15">
        <v>0.0</v>
      </c>
      <c r="Y1138" s="15">
        <v>0.0</v>
      </c>
      <c r="Z1138" s="15">
        <v>0.0</v>
      </c>
      <c r="AA1138" s="10" t="s">
        <v>549</v>
      </c>
      <c r="AB1138" s="10" t="s">
        <v>50</v>
      </c>
      <c r="AC1138" s="10" t="s">
        <v>51</v>
      </c>
      <c r="AD1138" s="10"/>
      <c r="AE1138" s="10"/>
      <c r="AF1138" s="8" t="s">
        <v>52</v>
      </c>
      <c r="AG1138" s="10"/>
      <c r="AH1138" s="16"/>
      <c r="AI1138" s="17"/>
      <c r="AJ1138" s="44"/>
      <c r="AK1138" s="10"/>
    </row>
    <row r="1139" ht="15.75" customHeight="1">
      <c r="A1139" s="48">
        <v>45999.0</v>
      </c>
      <c r="B1139" s="8" t="str">
        <f t="shared" si="1"/>
        <v>18 A 06</v>
      </c>
      <c r="C1139" s="9" t="str">
        <f t="shared" si="2"/>
        <v>22:00 a 00:00</v>
      </c>
      <c r="D1139" s="10" t="s">
        <v>868</v>
      </c>
      <c r="E1139" s="10" t="s">
        <v>453</v>
      </c>
      <c r="F1139" s="8">
        <v>5.0</v>
      </c>
      <c r="G1139" s="10" t="s">
        <v>173</v>
      </c>
      <c r="H1139" s="43">
        <v>928655.0</v>
      </c>
      <c r="I1139" s="10">
        <v>4.6813179E7</v>
      </c>
      <c r="J1139" s="10" t="s">
        <v>42</v>
      </c>
      <c r="K1139" s="10" t="s">
        <v>43</v>
      </c>
      <c r="L1139" s="8" t="s">
        <v>147</v>
      </c>
      <c r="M1139" s="8" t="s">
        <v>118</v>
      </c>
      <c r="N1139" s="10" t="s">
        <v>1731</v>
      </c>
      <c r="O1139" s="47" t="s">
        <v>46</v>
      </c>
      <c r="P1139" s="14">
        <v>0.966666666666667</v>
      </c>
      <c r="Q1139" s="14">
        <v>0.0340277777777778</v>
      </c>
      <c r="R1139" s="14">
        <v>0.966666666666667</v>
      </c>
      <c r="S1139" s="14">
        <v>0.979861111111111</v>
      </c>
      <c r="T1139" s="14" t="s">
        <v>47</v>
      </c>
      <c r="U1139" s="14" t="s">
        <v>47</v>
      </c>
      <c r="V1139" s="14" t="s">
        <v>47</v>
      </c>
      <c r="W1139" s="10" t="s">
        <v>2760</v>
      </c>
      <c r="X1139" s="15">
        <v>0.0</v>
      </c>
      <c r="Y1139" s="15">
        <v>1.0</v>
      </c>
      <c r="Z1139" s="15">
        <v>0.0</v>
      </c>
      <c r="AA1139" s="10" t="s">
        <v>131</v>
      </c>
      <c r="AB1139" s="10" t="s">
        <v>50</v>
      </c>
      <c r="AC1139" s="10" t="s">
        <v>51</v>
      </c>
      <c r="AD1139" s="10"/>
      <c r="AE1139" s="10" t="s">
        <v>2761</v>
      </c>
      <c r="AF1139" s="8" t="s">
        <v>177</v>
      </c>
      <c r="AG1139" s="10"/>
      <c r="AH1139" s="16"/>
      <c r="AI1139" s="17"/>
      <c r="AJ1139" s="44"/>
      <c r="AK1139" s="10"/>
    </row>
    <row r="1140" ht="15.75" customHeight="1">
      <c r="A1140" s="48">
        <v>45999.0</v>
      </c>
      <c r="B1140" s="8" t="str">
        <f t="shared" si="1"/>
        <v>18 A 06</v>
      </c>
      <c r="C1140" s="9" t="str">
        <f t="shared" si="2"/>
        <v>22:00 a 00:00</v>
      </c>
      <c r="D1140" s="10" t="s">
        <v>868</v>
      </c>
      <c r="E1140" s="10" t="s">
        <v>450</v>
      </c>
      <c r="F1140" s="8">
        <v>5.0</v>
      </c>
      <c r="G1140" s="10" t="s">
        <v>157</v>
      </c>
      <c r="H1140" s="43">
        <v>928694.0</v>
      </c>
      <c r="I1140" s="10">
        <v>4.6813182E7</v>
      </c>
      <c r="J1140" s="10" t="s">
        <v>42</v>
      </c>
      <c r="K1140" s="10" t="s">
        <v>43</v>
      </c>
      <c r="L1140" s="8" t="s">
        <v>44</v>
      </c>
      <c r="M1140" s="8" t="s">
        <v>44</v>
      </c>
      <c r="N1140" s="10" t="s">
        <v>2762</v>
      </c>
      <c r="O1140" s="47" t="s">
        <v>62</v>
      </c>
      <c r="P1140" s="14">
        <v>0.95</v>
      </c>
      <c r="Q1140" s="14">
        <v>0.959722222222222</v>
      </c>
      <c r="R1140" s="14">
        <v>0.95</v>
      </c>
      <c r="S1140" s="14" t="s">
        <v>47</v>
      </c>
      <c r="T1140" s="14" t="s">
        <v>47</v>
      </c>
      <c r="U1140" s="14" t="s">
        <v>47</v>
      </c>
      <c r="V1140" s="14" t="s">
        <v>47</v>
      </c>
      <c r="W1140" s="10" t="s">
        <v>2763</v>
      </c>
      <c r="X1140" s="15">
        <v>0.0</v>
      </c>
      <c r="Y1140" s="15">
        <v>1.0</v>
      </c>
      <c r="Z1140" s="15">
        <v>0.0</v>
      </c>
      <c r="AA1140" s="10" t="s">
        <v>64</v>
      </c>
      <c r="AB1140" s="10" t="s">
        <v>50</v>
      </c>
      <c r="AC1140" s="10" t="s">
        <v>51</v>
      </c>
      <c r="AD1140" s="10"/>
      <c r="AE1140" s="10" t="s">
        <v>162</v>
      </c>
      <c r="AF1140" s="8" t="s">
        <v>177</v>
      </c>
      <c r="AG1140" s="10" t="s">
        <v>52</v>
      </c>
      <c r="AH1140" s="16"/>
      <c r="AI1140" s="17"/>
      <c r="AJ1140" s="44"/>
      <c r="AK1140" s="10"/>
    </row>
    <row r="1141" ht="15.75" customHeight="1">
      <c r="A1141" s="48">
        <v>45999.0</v>
      </c>
      <c r="B1141" s="8" t="str">
        <f t="shared" si="1"/>
        <v>18 A 06</v>
      </c>
      <c r="C1141" s="9" t="str">
        <f t="shared" si="2"/>
        <v>22:00 a 00:00</v>
      </c>
      <c r="D1141" s="10" t="s">
        <v>868</v>
      </c>
      <c r="E1141" s="10" t="s">
        <v>879</v>
      </c>
      <c r="F1141" s="8">
        <v>5.0</v>
      </c>
      <c r="G1141" s="10" t="s">
        <v>565</v>
      </c>
      <c r="H1141" s="43">
        <v>928677.0</v>
      </c>
      <c r="I1141" s="10">
        <v>4.6813227E7</v>
      </c>
      <c r="J1141" s="10" t="s">
        <v>181</v>
      </c>
      <c r="K1141" s="10" t="s">
        <v>43</v>
      </c>
      <c r="L1141" s="8" t="s">
        <v>44</v>
      </c>
      <c r="M1141" s="8" t="s">
        <v>44</v>
      </c>
      <c r="N1141" s="10" t="s">
        <v>2764</v>
      </c>
      <c r="O1141" s="47" t="s">
        <v>165</v>
      </c>
      <c r="P1141" s="14">
        <v>0.958333333333333</v>
      </c>
      <c r="Q1141" s="14">
        <v>0.0305555555555556</v>
      </c>
      <c r="R1141" s="14">
        <v>0.958333333333333</v>
      </c>
      <c r="S1141" s="14" t="s">
        <v>47</v>
      </c>
      <c r="T1141" s="14" t="s">
        <v>47</v>
      </c>
      <c r="U1141" s="14" t="s">
        <v>47</v>
      </c>
      <c r="V1141" s="14" t="s">
        <v>47</v>
      </c>
      <c r="W1141" s="10" t="s">
        <v>2765</v>
      </c>
      <c r="X1141" s="15">
        <v>0.0</v>
      </c>
      <c r="Y1141" s="15">
        <v>2.0</v>
      </c>
      <c r="Z1141" s="15">
        <v>2.0</v>
      </c>
      <c r="AA1141" s="10" t="s">
        <v>360</v>
      </c>
      <c r="AB1141" s="10" t="s">
        <v>50</v>
      </c>
      <c r="AC1141" s="10" t="s">
        <v>51</v>
      </c>
      <c r="AD1141" s="10"/>
      <c r="AE1141" s="10" t="s">
        <v>375</v>
      </c>
      <c r="AF1141" s="8" t="s">
        <v>177</v>
      </c>
      <c r="AG1141" s="10"/>
      <c r="AH1141" s="16"/>
      <c r="AI1141" s="17"/>
      <c r="AJ1141" s="44"/>
      <c r="AK1141" s="10"/>
    </row>
    <row r="1142" ht="15.75" customHeight="1">
      <c r="A1142" s="48">
        <v>45999.0</v>
      </c>
      <c r="B1142" s="8" t="str">
        <f t="shared" si="1"/>
        <v>18 A 06</v>
      </c>
      <c r="C1142" s="9" t="str">
        <f t="shared" si="2"/>
        <v>22:00 a 00:00</v>
      </c>
      <c r="D1142" s="10" t="s">
        <v>868</v>
      </c>
      <c r="E1142" s="10" t="s">
        <v>903</v>
      </c>
      <c r="F1142" s="8">
        <v>5.0</v>
      </c>
      <c r="G1142" s="10" t="s">
        <v>1326</v>
      </c>
      <c r="H1142" s="43">
        <v>928641.0</v>
      </c>
      <c r="I1142" s="10">
        <v>4.6813267E7</v>
      </c>
      <c r="J1142" s="10" t="s">
        <v>152</v>
      </c>
      <c r="K1142" s="10" t="s">
        <v>43</v>
      </c>
      <c r="L1142" s="8" t="s">
        <v>174</v>
      </c>
      <c r="M1142" s="8" t="s">
        <v>118</v>
      </c>
      <c r="N1142" s="10" t="s">
        <v>2766</v>
      </c>
      <c r="O1142" s="47" t="s">
        <v>313</v>
      </c>
      <c r="P1142" s="14">
        <v>0.963888888888889</v>
      </c>
      <c r="Q1142" s="14">
        <v>0.00833333333333333</v>
      </c>
      <c r="R1142" s="14">
        <v>0.963888888888889</v>
      </c>
      <c r="S1142" s="14">
        <v>0.967361111111111</v>
      </c>
      <c r="T1142" s="14" t="s">
        <v>47</v>
      </c>
      <c r="U1142" s="14" t="s">
        <v>47</v>
      </c>
      <c r="V1142" s="14" t="s">
        <v>47</v>
      </c>
      <c r="W1142" s="10" t="s">
        <v>2767</v>
      </c>
      <c r="X1142" s="15">
        <v>0.0</v>
      </c>
      <c r="Y1142" s="15">
        <v>1.0</v>
      </c>
      <c r="Z1142" s="15">
        <v>2.0</v>
      </c>
      <c r="AA1142" s="10" t="s">
        <v>549</v>
      </c>
      <c r="AB1142" s="10" t="s">
        <v>50</v>
      </c>
      <c r="AC1142" s="10" t="s">
        <v>51</v>
      </c>
      <c r="AD1142" s="10"/>
      <c r="AE1142" s="10" t="s">
        <v>2768</v>
      </c>
      <c r="AF1142" s="8" t="s">
        <v>440</v>
      </c>
      <c r="AG1142" s="10" t="s">
        <v>73</v>
      </c>
      <c r="AH1142" s="16"/>
      <c r="AI1142" s="17"/>
      <c r="AJ1142" s="44"/>
      <c r="AK1142" s="10"/>
    </row>
    <row r="1143" ht="15.75" customHeight="1">
      <c r="A1143" s="48">
        <v>45999.0</v>
      </c>
      <c r="B1143" s="8" t="str">
        <f t="shared" si="1"/>
        <v>18 A 06</v>
      </c>
      <c r="C1143" s="9" t="str">
        <f t="shared" si="2"/>
        <v>22:00 a 00:00</v>
      </c>
      <c r="D1143" s="10" t="s">
        <v>868</v>
      </c>
      <c r="E1143" s="10" t="s">
        <v>450</v>
      </c>
      <c r="F1143" s="8">
        <v>5.0</v>
      </c>
      <c r="G1143" s="10" t="s">
        <v>157</v>
      </c>
      <c r="H1143" s="43">
        <v>928572.0</v>
      </c>
      <c r="I1143" s="10">
        <v>4.6813308E7</v>
      </c>
      <c r="J1143" s="10" t="s">
        <v>42</v>
      </c>
      <c r="K1143" s="10" t="s">
        <v>43</v>
      </c>
      <c r="L1143" s="8" t="s">
        <v>44</v>
      </c>
      <c r="M1143" s="8"/>
      <c r="N1143" s="10" t="s">
        <v>2769</v>
      </c>
      <c r="O1143" s="47" t="s">
        <v>123</v>
      </c>
      <c r="P1143" s="14">
        <v>0.969444444444444</v>
      </c>
      <c r="Q1143" s="14">
        <v>0.984027777777778</v>
      </c>
      <c r="R1143" s="14">
        <v>0.969444444444444</v>
      </c>
      <c r="S1143" s="14" t="s">
        <v>47</v>
      </c>
      <c r="T1143" s="14" t="s">
        <v>47</v>
      </c>
      <c r="U1143" s="14" t="s">
        <v>47</v>
      </c>
      <c r="V1143" s="14" t="s">
        <v>47</v>
      </c>
      <c r="W1143" s="10" t="s">
        <v>2770</v>
      </c>
      <c r="X1143" s="15">
        <v>0.0</v>
      </c>
      <c r="Y1143" s="15">
        <v>0.0</v>
      </c>
      <c r="Z1143" s="15">
        <v>0.0</v>
      </c>
      <c r="AA1143" s="10" t="s">
        <v>64</v>
      </c>
      <c r="AB1143" s="10" t="s">
        <v>50</v>
      </c>
      <c r="AC1143" s="10" t="s">
        <v>51</v>
      </c>
      <c r="AD1143" s="10"/>
      <c r="AE1143" s="10"/>
      <c r="AF1143" s="8" t="s">
        <v>52</v>
      </c>
      <c r="AG1143" s="10"/>
      <c r="AH1143" s="16"/>
      <c r="AI1143" s="17"/>
      <c r="AJ1143" s="44"/>
      <c r="AK1143" s="10"/>
    </row>
    <row r="1144" ht="15.75" customHeight="1">
      <c r="A1144" s="48">
        <v>45999.0</v>
      </c>
      <c r="B1144" s="8" t="str">
        <f t="shared" si="1"/>
        <v>18 A 06</v>
      </c>
      <c r="C1144" s="9" t="str">
        <f t="shared" si="2"/>
        <v>22:00 a 00:00</v>
      </c>
      <c r="D1144" s="10" t="s">
        <v>868</v>
      </c>
      <c r="E1144" s="10" t="s">
        <v>450</v>
      </c>
      <c r="F1144" s="8">
        <v>5.0</v>
      </c>
      <c r="G1144" s="10" t="s">
        <v>617</v>
      </c>
      <c r="H1144" s="43">
        <v>928733.0</v>
      </c>
      <c r="I1144" s="10">
        <v>4.6813315E7</v>
      </c>
      <c r="J1144" s="10" t="s">
        <v>42</v>
      </c>
      <c r="K1144" s="10" t="s">
        <v>43</v>
      </c>
      <c r="L1144" s="8" t="s">
        <v>147</v>
      </c>
      <c r="M1144" s="8" t="s">
        <v>99</v>
      </c>
      <c r="N1144" s="10" t="s">
        <v>2771</v>
      </c>
      <c r="O1144" s="47" t="s">
        <v>135</v>
      </c>
      <c r="P1144" s="14">
        <v>0.970833333333333</v>
      </c>
      <c r="Q1144" s="14">
        <v>0.00138888888888889</v>
      </c>
      <c r="R1144" s="14">
        <v>0.971527777777778</v>
      </c>
      <c r="S1144" s="14" t="s">
        <v>47</v>
      </c>
      <c r="T1144" s="14" t="s">
        <v>47</v>
      </c>
      <c r="U1144" s="14" t="s">
        <v>47</v>
      </c>
      <c r="V1144" s="14" t="s">
        <v>47</v>
      </c>
      <c r="W1144" s="10" t="s">
        <v>2772</v>
      </c>
      <c r="X1144" s="15">
        <v>0.0</v>
      </c>
      <c r="Y1144" s="15">
        <v>1.0</v>
      </c>
      <c r="Z1144" s="15">
        <v>0.0</v>
      </c>
      <c r="AA1144" s="10" t="s">
        <v>137</v>
      </c>
      <c r="AB1144" s="10" t="s">
        <v>50</v>
      </c>
      <c r="AC1144" s="10" t="s">
        <v>51</v>
      </c>
      <c r="AD1144" s="10" t="s">
        <v>569</v>
      </c>
      <c r="AE1144" s="10" t="s">
        <v>1832</v>
      </c>
      <c r="AF1144" s="8" t="s">
        <v>177</v>
      </c>
      <c r="AG1144" s="10" t="s">
        <v>73</v>
      </c>
      <c r="AH1144" s="16" t="s">
        <v>1448</v>
      </c>
      <c r="AI1144" s="17"/>
      <c r="AJ1144" s="44"/>
      <c r="AK1144" s="10"/>
    </row>
    <row r="1145" ht="15.75" customHeight="1">
      <c r="A1145" s="48">
        <v>45999.0</v>
      </c>
      <c r="B1145" s="8" t="str">
        <f t="shared" si="1"/>
        <v>18 A 06</v>
      </c>
      <c r="C1145" s="9" t="str">
        <f t="shared" si="2"/>
        <v>22:00 a 00:00</v>
      </c>
      <c r="D1145" s="10" t="s">
        <v>868</v>
      </c>
      <c r="E1145" s="10" t="s">
        <v>903</v>
      </c>
      <c r="F1145" s="8">
        <v>5.0</v>
      </c>
      <c r="G1145" s="10" t="s">
        <v>151</v>
      </c>
      <c r="H1145" s="43">
        <v>928709.0</v>
      </c>
      <c r="I1145" s="10">
        <v>4.6813433E7</v>
      </c>
      <c r="J1145" s="10" t="s">
        <v>152</v>
      </c>
      <c r="K1145" s="10" t="s">
        <v>43</v>
      </c>
      <c r="L1145" s="8" t="s">
        <v>147</v>
      </c>
      <c r="M1145" s="8" t="s">
        <v>343</v>
      </c>
      <c r="N1145" s="10" t="s">
        <v>2773</v>
      </c>
      <c r="O1145" s="47" t="s">
        <v>246</v>
      </c>
      <c r="P1145" s="14">
        <v>0.991666666666667</v>
      </c>
      <c r="Q1145" s="14">
        <v>0.102083333333333</v>
      </c>
      <c r="R1145" s="14">
        <v>0.991666666666667</v>
      </c>
      <c r="S1145" s="14">
        <v>6.94444444444444E-4</v>
      </c>
      <c r="T1145" s="14" t="s">
        <v>47</v>
      </c>
      <c r="U1145" s="14" t="s">
        <v>47</v>
      </c>
      <c r="V1145" s="14" t="s">
        <v>47</v>
      </c>
      <c r="W1145" s="10" t="s">
        <v>2774</v>
      </c>
      <c r="X1145" s="15">
        <v>0.0</v>
      </c>
      <c r="Y1145" s="15">
        <v>1.0</v>
      </c>
      <c r="Z1145" s="15">
        <v>1.0</v>
      </c>
      <c r="AA1145" s="10" t="s">
        <v>248</v>
      </c>
      <c r="AB1145" s="10" t="s">
        <v>50</v>
      </c>
      <c r="AC1145" s="10" t="s">
        <v>51</v>
      </c>
      <c r="AD1145" s="10"/>
      <c r="AE1145" s="10" t="s">
        <v>2775</v>
      </c>
      <c r="AF1145" s="8" t="s">
        <v>177</v>
      </c>
      <c r="AG1145" s="10" t="s">
        <v>52</v>
      </c>
      <c r="AH1145" s="16"/>
      <c r="AI1145" s="17"/>
      <c r="AJ1145" s="44"/>
      <c r="AK1145" s="10"/>
    </row>
    <row r="1146" ht="15.75" customHeight="1">
      <c r="A1146" s="48">
        <v>46000.0</v>
      </c>
      <c r="B1146" s="8" t="str">
        <f t="shared" si="1"/>
        <v>18 A 06</v>
      </c>
      <c r="C1146" s="9" t="str">
        <f t="shared" si="2"/>
        <v>00:00 a 02:00</v>
      </c>
      <c r="D1146" s="10" t="s">
        <v>868</v>
      </c>
      <c r="E1146" s="10" t="s">
        <v>869</v>
      </c>
      <c r="F1146" s="8">
        <v>5.0</v>
      </c>
      <c r="G1146" s="10" t="s">
        <v>66</v>
      </c>
      <c r="H1146" s="43">
        <v>928678.0</v>
      </c>
      <c r="I1146" s="10">
        <v>4.6813562E7</v>
      </c>
      <c r="J1146" s="10" t="s">
        <v>42</v>
      </c>
      <c r="K1146" s="10" t="s">
        <v>44</v>
      </c>
      <c r="L1146" s="8"/>
      <c r="M1146" s="8"/>
      <c r="N1146" s="10" t="s">
        <v>2776</v>
      </c>
      <c r="O1146" s="47" t="s">
        <v>68</v>
      </c>
      <c r="P1146" s="14">
        <v>0.0</v>
      </c>
      <c r="Q1146" s="14">
        <v>0.0125</v>
      </c>
      <c r="R1146" s="14">
        <v>0.00277777777777778</v>
      </c>
      <c r="S1146" s="14" t="s">
        <v>47</v>
      </c>
      <c r="T1146" s="14" t="s">
        <v>47</v>
      </c>
      <c r="U1146" s="14" t="s">
        <v>47</v>
      </c>
      <c r="V1146" s="14" t="s">
        <v>47</v>
      </c>
      <c r="W1146" s="10" t="s">
        <v>2777</v>
      </c>
      <c r="X1146" s="15">
        <v>0.0</v>
      </c>
      <c r="Y1146" s="15">
        <v>0.0</v>
      </c>
      <c r="Z1146" s="15">
        <v>0.0</v>
      </c>
      <c r="AA1146" s="10" t="s">
        <v>137</v>
      </c>
      <c r="AB1146" s="10" t="s">
        <v>50</v>
      </c>
      <c r="AC1146" s="10" t="s">
        <v>71</v>
      </c>
      <c r="AD1146" s="10"/>
      <c r="AE1146" s="10"/>
      <c r="AF1146" s="8" t="s">
        <v>52</v>
      </c>
      <c r="AG1146" s="10"/>
      <c r="AH1146" s="16"/>
      <c r="AI1146" s="17"/>
      <c r="AJ1146" s="44"/>
      <c r="AK1146" s="10"/>
      <c r="AL1146" s="20" t="str">
        <f>VLOOKUP(G1146,[2]Hoja2!P:Q,2,0)</f>
        <v>#ERROR!</v>
      </c>
      <c r="AM1146" s="21" t="str">
        <f t="shared" ref="AM1146:AM1265" si="7">IF(OR(Y1146&gt;0,X1146&gt;0),"IMPUTADO","NADA")</f>
        <v>NADA</v>
      </c>
      <c r="AN1146" s="21" t="str">
        <f t="shared" ref="AN1146:AN1265" si="8">IF(AND(AM1146="IMPUTADO",ISBLANK(M1146)),"FALTO","NO")</f>
        <v>NO</v>
      </c>
    </row>
    <row r="1147" ht="15.75" customHeight="1">
      <c r="A1147" s="48">
        <v>46000.0</v>
      </c>
      <c r="B1147" s="8" t="str">
        <f t="shared" si="1"/>
        <v>18 A 06</v>
      </c>
      <c r="C1147" s="9" t="str">
        <f t="shared" si="2"/>
        <v>00:00 a 02:00</v>
      </c>
      <c r="D1147" s="10" t="s">
        <v>868</v>
      </c>
      <c r="E1147" s="10" t="s">
        <v>450</v>
      </c>
      <c r="F1147" s="8">
        <v>5.0</v>
      </c>
      <c r="G1147" s="10" t="s">
        <v>74</v>
      </c>
      <c r="H1147" s="43">
        <v>928656.0</v>
      </c>
      <c r="I1147" s="10">
        <v>4.6813569E7</v>
      </c>
      <c r="J1147" s="10" t="s">
        <v>42</v>
      </c>
      <c r="K1147" s="10" t="s">
        <v>43</v>
      </c>
      <c r="L1147" s="8" t="s">
        <v>174</v>
      </c>
      <c r="M1147" s="8"/>
      <c r="N1147" s="10" t="s">
        <v>2778</v>
      </c>
      <c r="O1147" s="47" t="s">
        <v>191</v>
      </c>
      <c r="P1147" s="14">
        <v>0.00347222222222222</v>
      </c>
      <c r="Q1147" s="14">
        <v>0.0208333333333333</v>
      </c>
      <c r="R1147" s="14">
        <v>0.00694444444444444</v>
      </c>
      <c r="S1147" s="14">
        <v>0.00972222222222222</v>
      </c>
      <c r="T1147" s="14" t="s">
        <v>47</v>
      </c>
      <c r="U1147" s="14" t="s">
        <v>47</v>
      </c>
      <c r="V1147" s="14" t="s">
        <v>47</v>
      </c>
      <c r="W1147" s="10" t="s">
        <v>2779</v>
      </c>
      <c r="X1147" s="15">
        <v>0.0</v>
      </c>
      <c r="Y1147" s="15">
        <v>0.0</v>
      </c>
      <c r="Z1147" s="15">
        <v>0.0</v>
      </c>
      <c r="AA1147" s="10" t="s">
        <v>301</v>
      </c>
      <c r="AB1147" s="10" t="s">
        <v>50</v>
      </c>
      <c r="AC1147" s="10" t="s">
        <v>51</v>
      </c>
      <c r="AD1147" s="10"/>
      <c r="AE1147" s="10"/>
      <c r="AF1147" s="8" t="s">
        <v>52</v>
      </c>
      <c r="AG1147" s="10"/>
      <c r="AH1147" s="16"/>
      <c r="AI1147" s="17"/>
      <c r="AJ1147" s="44"/>
      <c r="AK1147" s="10"/>
      <c r="AL1147" s="20" t="str">
        <f>VLOOKUP(G1147,[2]Hoja2!P:Q,2,0)</f>
        <v>#ERROR!</v>
      </c>
      <c r="AM1147" s="21" t="str">
        <f t="shared" si="7"/>
        <v>NADA</v>
      </c>
      <c r="AN1147" s="21" t="str">
        <f t="shared" si="8"/>
        <v>NO</v>
      </c>
    </row>
    <row r="1148" ht="15.75" customHeight="1">
      <c r="A1148" s="48">
        <v>46000.0</v>
      </c>
      <c r="B1148" s="8" t="str">
        <f t="shared" si="1"/>
        <v>18 A 06</v>
      </c>
      <c r="C1148" s="9" t="str">
        <f t="shared" si="2"/>
        <v>00:00 a 02:00</v>
      </c>
      <c r="D1148" s="10" t="s">
        <v>868</v>
      </c>
      <c r="E1148" s="10" t="s">
        <v>869</v>
      </c>
      <c r="F1148" s="8">
        <v>5.0</v>
      </c>
      <c r="G1148" s="10" t="s">
        <v>74</v>
      </c>
      <c r="H1148" s="43">
        <v>928657.0</v>
      </c>
      <c r="I1148" s="10">
        <v>4.6813877E7</v>
      </c>
      <c r="J1148" s="10" t="s">
        <v>42</v>
      </c>
      <c r="K1148" s="10" t="s">
        <v>43</v>
      </c>
      <c r="L1148" s="8" t="s">
        <v>106</v>
      </c>
      <c r="M1148" s="8"/>
      <c r="N1148" s="10" t="s">
        <v>2780</v>
      </c>
      <c r="O1148" s="47" t="s">
        <v>113</v>
      </c>
      <c r="P1148" s="14">
        <v>0.00694444444444444</v>
      </c>
      <c r="Q1148" s="14">
        <v>0.0576388888888889</v>
      </c>
      <c r="R1148" s="14">
        <v>0.0520833333333333</v>
      </c>
      <c r="S1148" s="14" t="s">
        <v>47</v>
      </c>
      <c r="T1148" s="14" t="s">
        <v>47</v>
      </c>
      <c r="U1148" s="14" t="s">
        <v>47</v>
      </c>
      <c r="V1148" s="14" t="s">
        <v>47</v>
      </c>
      <c r="W1148" s="10" t="s">
        <v>2781</v>
      </c>
      <c r="X1148" s="15">
        <v>0.0</v>
      </c>
      <c r="Y1148" s="15">
        <v>0.0</v>
      </c>
      <c r="Z1148" s="15">
        <v>0.0</v>
      </c>
      <c r="AA1148" s="10" t="s">
        <v>58</v>
      </c>
      <c r="AB1148" s="10" t="s">
        <v>50</v>
      </c>
      <c r="AC1148" s="10" t="s">
        <v>51</v>
      </c>
      <c r="AD1148" s="10"/>
      <c r="AE1148" s="10"/>
      <c r="AF1148" s="8" t="s">
        <v>52</v>
      </c>
      <c r="AG1148" s="10"/>
      <c r="AH1148" s="16"/>
      <c r="AI1148" s="17"/>
      <c r="AJ1148" s="44"/>
      <c r="AK1148" s="10"/>
      <c r="AL1148" s="20" t="str">
        <f>VLOOKUP(G1148,[2]Hoja2!P:Q,2,0)</f>
        <v>#ERROR!</v>
      </c>
      <c r="AM1148" s="21" t="str">
        <f t="shared" si="7"/>
        <v>NADA</v>
      </c>
      <c r="AN1148" s="21" t="str">
        <f t="shared" si="8"/>
        <v>NO</v>
      </c>
    </row>
    <row r="1149" ht="15.75" customHeight="1">
      <c r="A1149" s="48">
        <v>46000.0</v>
      </c>
      <c r="B1149" s="8" t="str">
        <f t="shared" si="1"/>
        <v>18 A 06</v>
      </c>
      <c r="C1149" s="9" t="str">
        <f t="shared" si="2"/>
        <v>00:00 a 02:00</v>
      </c>
      <c r="D1149" s="10" t="s">
        <v>868</v>
      </c>
      <c r="E1149" s="10" t="s">
        <v>869</v>
      </c>
      <c r="F1149" s="8">
        <v>5.0</v>
      </c>
      <c r="G1149" s="10" t="s">
        <v>1013</v>
      </c>
      <c r="H1149" s="43">
        <v>928652.0</v>
      </c>
      <c r="I1149" s="10">
        <v>4.6813611E7</v>
      </c>
      <c r="J1149" s="10" t="s">
        <v>42</v>
      </c>
      <c r="K1149" s="10" t="s">
        <v>44</v>
      </c>
      <c r="L1149" s="8"/>
      <c r="M1149" s="8"/>
      <c r="N1149" s="10" t="s">
        <v>2782</v>
      </c>
      <c r="O1149" s="47" t="s">
        <v>159</v>
      </c>
      <c r="P1149" s="14">
        <v>0.00972222222222222</v>
      </c>
      <c r="Q1149" s="14">
        <v>0.0159722222222222</v>
      </c>
      <c r="R1149" s="14"/>
      <c r="S1149" s="14" t="s">
        <v>47</v>
      </c>
      <c r="T1149" s="14" t="s">
        <v>47</v>
      </c>
      <c r="U1149" s="14" t="s">
        <v>47</v>
      </c>
      <c r="V1149" s="14" t="s">
        <v>47</v>
      </c>
      <c r="W1149" s="10" t="s">
        <v>2783</v>
      </c>
      <c r="X1149" s="15">
        <v>0.0</v>
      </c>
      <c r="Y1149" s="15">
        <v>0.0</v>
      </c>
      <c r="Z1149" s="15">
        <v>0.0</v>
      </c>
      <c r="AA1149" s="10" t="s">
        <v>161</v>
      </c>
      <c r="AB1149" s="10" t="s">
        <v>50</v>
      </c>
      <c r="AC1149" s="10" t="s">
        <v>51</v>
      </c>
      <c r="AD1149" s="10"/>
      <c r="AE1149" s="10"/>
      <c r="AF1149" s="8" t="s">
        <v>52</v>
      </c>
      <c r="AG1149" s="10"/>
      <c r="AH1149" s="16"/>
      <c r="AI1149" s="17"/>
      <c r="AJ1149" s="44"/>
      <c r="AK1149" s="10"/>
      <c r="AL1149" s="20" t="str">
        <f>VLOOKUP(G1149,[2]Hoja2!P:Q,2,0)</f>
        <v>#ERROR!</v>
      </c>
      <c r="AM1149" s="21" t="str">
        <f t="shared" si="7"/>
        <v>NADA</v>
      </c>
      <c r="AN1149" s="21" t="str">
        <f t="shared" si="8"/>
        <v>NO</v>
      </c>
    </row>
    <row r="1150" ht="15.75" customHeight="1">
      <c r="A1150" s="48">
        <v>46000.0</v>
      </c>
      <c r="B1150" s="8" t="str">
        <f t="shared" si="1"/>
        <v>18 A 06</v>
      </c>
      <c r="C1150" s="9" t="str">
        <f t="shared" si="2"/>
        <v>00:00 a 02:00</v>
      </c>
      <c r="D1150" s="10" t="s">
        <v>868</v>
      </c>
      <c r="E1150" s="10" t="s">
        <v>903</v>
      </c>
      <c r="F1150" s="8">
        <v>5.0</v>
      </c>
      <c r="G1150" s="10" t="s">
        <v>542</v>
      </c>
      <c r="H1150" s="43">
        <v>928654.0</v>
      </c>
      <c r="I1150" s="10">
        <v>4.6813687E7</v>
      </c>
      <c r="J1150" s="10" t="s">
        <v>152</v>
      </c>
      <c r="K1150" s="10" t="s">
        <v>201</v>
      </c>
      <c r="L1150" s="8"/>
      <c r="M1150" s="8"/>
      <c r="N1150" s="10" t="s">
        <v>2784</v>
      </c>
      <c r="O1150" s="47" t="s">
        <v>246</v>
      </c>
      <c r="P1150" s="14">
        <v>0.0201388888888889</v>
      </c>
      <c r="Q1150" s="14">
        <v>0.0375</v>
      </c>
      <c r="R1150" s="14">
        <v>0.0215277777777778</v>
      </c>
      <c r="S1150" s="14">
        <v>0.0298611111111111</v>
      </c>
      <c r="T1150" s="14" t="s">
        <v>47</v>
      </c>
      <c r="U1150" s="14" t="s">
        <v>47</v>
      </c>
      <c r="V1150" s="14" t="s">
        <v>47</v>
      </c>
      <c r="W1150" s="10" t="s">
        <v>2785</v>
      </c>
      <c r="X1150" s="15">
        <v>0.0</v>
      </c>
      <c r="Y1150" s="15">
        <v>0.0</v>
      </c>
      <c r="Z1150" s="15">
        <v>1.0</v>
      </c>
      <c r="AA1150" s="10" t="s">
        <v>248</v>
      </c>
      <c r="AB1150" s="10" t="s">
        <v>50</v>
      </c>
      <c r="AC1150" s="10" t="s">
        <v>51</v>
      </c>
      <c r="AD1150" s="10"/>
      <c r="AE1150" s="10" t="s">
        <v>1054</v>
      </c>
      <c r="AF1150" s="8" t="s">
        <v>52</v>
      </c>
      <c r="AG1150" s="10"/>
      <c r="AH1150" s="16"/>
      <c r="AI1150" s="17"/>
      <c r="AJ1150" s="44"/>
      <c r="AK1150" s="10"/>
      <c r="AL1150" s="20" t="str">
        <f>VLOOKUP(G1150,[2]Hoja2!P:Q,2,0)</f>
        <v>#ERROR!</v>
      </c>
      <c r="AM1150" s="21" t="str">
        <f t="shared" si="7"/>
        <v>NADA</v>
      </c>
      <c r="AN1150" s="21" t="str">
        <f t="shared" si="8"/>
        <v>NO</v>
      </c>
    </row>
    <row r="1151" ht="15.75" customHeight="1">
      <c r="A1151" s="48">
        <v>46000.0</v>
      </c>
      <c r="B1151" s="8" t="str">
        <f t="shared" si="1"/>
        <v>18 A 06</v>
      </c>
      <c r="C1151" s="9" t="str">
        <f t="shared" si="2"/>
        <v>00:00 a 02:00</v>
      </c>
      <c r="D1151" s="10" t="s">
        <v>868</v>
      </c>
      <c r="E1151" s="10" t="s">
        <v>869</v>
      </c>
      <c r="F1151" s="8">
        <v>5.0</v>
      </c>
      <c r="G1151" s="10" t="s">
        <v>617</v>
      </c>
      <c r="H1151" s="43">
        <v>928708.0</v>
      </c>
      <c r="I1151" s="10">
        <v>4.681369E7</v>
      </c>
      <c r="J1151" s="10" t="s">
        <v>42</v>
      </c>
      <c r="K1151" s="10" t="s">
        <v>43</v>
      </c>
      <c r="L1151" s="8" t="s">
        <v>581</v>
      </c>
      <c r="M1151" s="8"/>
      <c r="N1151" s="10" t="s">
        <v>2786</v>
      </c>
      <c r="O1151" s="47" t="s">
        <v>135</v>
      </c>
      <c r="P1151" s="14">
        <v>0.0208333333333333</v>
      </c>
      <c r="Q1151" s="14">
        <v>0.0527777777777778</v>
      </c>
      <c r="R1151" s="14">
        <v>0.025</v>
      </c>
      <c r="S1151" s="14">
        <v>0.0256944444444444</v>
      </c>
      <c r="T1151" s="14">
        <v>0.025</v>
      </c>
      <c r="U1151" s="14" t="s">
        <v>47</v>
      </c>
      <c r="V1151" s="14" t="s">
        <v>47</v>
      </c>
      <c r="W1151" s="10" t="s">
        <v>2787</v>
      </c>
      <c r="X1151" s="15">
        <v>0.0</v>
      </c>
      <c r="Y1151" s="15">
        <v>0.0</v>
      </c>
      <c r="Z1151" s="15">
        <v>0.0</v>
      </c>
      <c r="AA1151" s="10" t="s">
        <v>137</v>
      </c>
      <c r="AB1151" s="10" t="s">
        <v>50</v>
      </c>
      <c r="AC1151" s="10" t="s">
        <v>51</v>
      </c>
      <c r="AD1151" s="10"/>
      <c r="AE1151" s="10"/>
      <c r="AF1151" s="8" t="s">
        <v>52</v>
      </c>
      <c r="AG1151" s="10"/>
      <c r="AH1151" s="16"/>
      <c r="AI1151" s="17"/>
      <c r="AJ1151" s="44"/>
      <c r="AK1151" s="10"/>
      <c r="AL1151" s="20" t="str">
        <f>VLOOKUP(G1151,[2]Hoja2!P:Q,2,0)</f>
        <v>#ERROR!</v>
      </c>
      <c r="AM1151" s="21" t="str">
        <f t="shared" si="7"/>
        <v>NADA</v>
      </c>
      <c r="AN1151" s="21" t="str">
        <f t="shared" si="8"/>
        <v>NO</v>
      </c>
    </row>
    <row r="1152" ht="15.75" customHeight="1">
      <c r="A1152" s="48">
        <v>46000.0</v>
      </c>
      <c r="B1152" s="8" t="str">
        <f t="shared" si="1"/>
        <v>18 A 06</v>
      </c>
      <c r="C1152" s="9" t="str">
        <f t="shared" si="2"/>
        <v>00:00 a 02:00</v>
      </c>
      <c r="D1152" s="10" t="s">
        <v>868</v>
      </c>
      <c r="E1152" s="10" t="s">
        <v>450</v>
      </c>
      <c r="F1152" s="8">
        <v>5.0</v>
      </c>
      <c r="G1152" s="10" t="s">
        <v>984</v>
      </c>
      <c r="H1152" s="43">
        <v>928707.0</v>
      </c>
      <c r="I1152" s="10">
        <v>4.6813795E7</v>
      </c>
      <c r="J1152" s="10" t="s">
        <v>42</v>
      </c>
      <c r="K1152" s="10" t="s">
        <v>43</v>
      </c>
      <c r="L1152" s="8" t="s">
        <v>2176</v>
      </c>
      <c r="M1152" s="8"/>
      <c r="N1152" s="10" t="s">
        <v>2788</v>
      </c>
      <c r="O1152" s="47" t="s">
        <v>883</v>
      </c>
      <c r="P1152" s="14">
        <v>0.0354166666666667</v>
      </c>
      <c r="Q1152" s="14">
        <v>0.100694444444444</v>
      </c>
      <c r="R1152" s="14">
        <v>0.0354166666666667</v>
      </c>
      <c r="S1152" s="14">
        <v>0.0381944444444444</v>
      </c>
      <c r="T1152" s="14" t="s">
        <v>47</v>
      </c>
      <c r="U1152" s="14" t="s">
        <v>47</v>
      </c>
      <c r="V1152" s="14" t="s">
        <v>47</v>
      </c>
      <c r="W1152" s="10" t="s">
        <v>2789</v>
      </c>
      <c r="X1152" s="15">
        <v>0.0</v>
      </c>
      <c r="Y1152" s="15">
        <v>0.0</v>
      </c>
      <c r="Z1152" s="15">
        <v>0.0</v>
      </c>
      <c r="AA1152" s="10" t="s">
        <v>309</v>
      </c>
      <c r="AB1152" s="10" t="s">
        <v>50</v>
      </c>
      <c r="AC1152" s="10" t="s">
        <v>51</v>
      </c>
      <c r="AD1152" s="10"/>
      <c r="AE1152" s="10"/>
      <c r="AF1152" s="8" t="s">
        <v>52</v>
      </c>
      <c r="AG1152" s="10"/>
      <c r="AH1152" s="16"/>
      <c r="AI1152" s="17"/>
      <c r="AJ1152" s="44"/>
      <c r="AK1152" s="10"/>
      <c r="AL1152" s="20" t="str">
        <f>VLOOKUP(G1152,[2]Hoja2!P:Q,2,0)</f>
        <v>#ERROR!</v>
      </c>
      <c r="AM1152" s="21" t="str">
        <f t="shared" si="7"/>
        <v>NADA</v>
      </c>
      <c r="AN1152" s="21" t="str">
        <f t="shared" si="8"/>
        <v>NO</v>
      </c>
    </row>
    <row r="1153" ht="15.75" customHeight="1">
      <c r="A1153" s="48">
        <v>46000.0</v>
      </c>
      <c r="B1153" s="8" t="str">
        <f t="shared" si="1"/>
        <v>18 A 06</v>
      </c>
      <c r="C1153" s="9" t="str">
        <f t="shared" si="2"/>
        <v>00:00 a 02:00</v>
      </c>
      <c r="D1153" s="10" t="s">
        <v>868</v>
      </c>
      <c r="E1153" s="10" t="s">
        <v>879</v>
      </c>
      <c r="F1153" s="8">
        <v>5.0</v>
      </c>
      <c r="G1153" s="10" t="s">
        <v>555</v>
      </c>
      <c r="H1153" s="43">
        <v>928692.0</v>
      </c>
      <c r="I1153" s="10">
        <v>4.6813839E7</v>
      </c>
      <c r="J1153" s="10" t="s">
        <v>42</v>
      </c>
      <c r="K1153" s="10" t="s">
        <v>125</v>
      </c>
      <c r="L1153" s="8"/>
      <c r="M1153" s="8"/>
      <c r="N1153" s="10" t="s">
        <v>2790</v>
      </c>
      <c r="O1153" s="47" t="s">
        <v>670</v>
      </c>
      <c r="P1153" s="14">
        <v>0.0368055555555556</v>
      </c>
      <c r="Q1153" s="14">
        <v>0.0513888888888889</v>
      </c>
      <c r="R1153" s="14">
        <v>0.0458333333333333</v>
      </c>
      <c r="S1153" s="14" t="s">
        <v>47</v>
      </c>
      <c r="T1153" s="14" t="s">
        <v>47</v>
      </c>
      <c r="U1153" s="14" t="s">
        <v>47</v>
      </c>
      <c r="V1153" s="14" t="s">
        <v>47</v>
      </c>
      <c r="W1153" s="10" t="s">
        <v>2791</v>
      </c>
      <c r="X1153" s="15">
        <v>0.0</v>
      </c>
      <c r="Y1153" s="15">
        <v>0.0</v>
      </c>
      <c r="Z1153" s="15">
        <v>0.0</v>
      </c>
      <c r="AA1153" s="10" t="s">
        <v>309</v>
      </c>
      <c r="AB1153" s="10" t="s">
        <v>50</v>
      </c>
      <c r="AC1153" s="10" t="s">
        <v>71</v>
      </c>
      <c r="AD1153" s="10"/>
      <c r="AE1153" s="10"/>
      <c r="AF1153" s="8" t="s">
        <v>52</v>
      </c>
      <c r="AG1153" s="10"/>
      <c r="AH1153" s="16"/>
      <c r="AI1153" s="17"/>
      <c r="AJ1153" s="44"/>
      <c r="AK1153" s="10"/>
      <c r="AL1153" s="20" t="str">
        <f>VLOOKUP(G1153,[2]Hoja2!P:Q,2,0)</f>
        <v>#ERROR!</v>
      </c>
      <c r="AM1153" s="21" t="str">
        <f t="shared" si="7"/>
        <v>NADA</v>
      </c>
      <c r="AN1153" s="21" t="str">
        <f t="shared" si="8"/>
        <v>NO</v>
      </c>
    </row>
    <row r="1154" ht="15.75" customHeight="1">
      <c r="A1154" s="48">
        <v>46000.0</v>
      </c>
      <c r="B1154" s="8" t="str">
        <f t="shared" si="1"/>
        <v>18 A 06</v>
      </c>
      <c r="C1154" s="9" t="str">
        <f t="shared" si="2"/>
        <v>00:00 a 02:00</v>
      </c>
      <c r="D1154" s="10" t="s">
        <v>868</v>
      </c>
      <c r="E1154" s="10" t="s">
        <v>903</v>
      </c>
      <c r="F1154" s="8">
        <v>5.0</v>
      </c>
      <c r="G1154" s="10" t="s">
        <v>542</v>
      </c>
      <c r="H1154" s="43">
        <v>928706.0</v>
      </c>
      <c r="I1154" s="10">
        <v>4.6813846E7</v>
      </c>
      <c r="J1154" s="10" t="s">
        <v>152</v>
      </c>
      <c r="K1154" s="10" t="s">
        <v>87</v>
      </c>
      <c r="L1154" s="8"/>
      <c r="M1154" s="8" t="s">
        <v>1399</v>
      </c>
      <c r="N1154" s="10" t="s">
        <v>2792</v>
      </c>
      <c r="O1154" s="47" t="s">
        <v>228</v>
      </c>
      <c r="P1154" s="14">
        <v>0.0409722222222222</v>
      </c>
      <c r="Q1154" s="14">
        <v>0.104166666666667</v>
      </c>
      <c r="R1154" s="14">
        <v>0.0451388888888889</v>
      </c>
      <c r="S1154" s="14" t="s">
        <v>47</v>
      </c>
      <c r="T1154" s="14" t="s">
        <v>47</v>
      </c>
      <c r="U1154" s="14" t="s">
        <v>47</v>
      </c>
      <c r="V1154" s="14" t="s">
        <v>47</v>
      </c>
      <c r="W1154" s="10" t="s">
        <v>2793</v>
      </c>
      <c r="X1154" s="15">
        <v>0.0</v>
      </c>
      <c r="Y1154" s="15">
        <v>1.0</v>
      </c>
      <c r="Z1154" s="15">
        <v>0.0</v>
      </c>
      <c r="AA1154" s="10" t="s">
        <v>515</v>
      </c>
      <c r="AB1154" s="10" t="s">
        <v>50</v>
      </c>
      <c r="AC1154" s="10" t="s">
        <v>51</v>
      </c>
      <c r="AD1154" s="10"/>
      <c r="AE1154" s="10" t="s">
        <v>116</v>
      </c>
      <c r="AF1154" s="8" t="s">
        <v>73</v>
      </c>
      <c r="AG1154" s="10"/>
      <c r="AH1154" s="16"/>
      <c r="AI1154" s="17"/>
      <c r="AJ1154" s="44"/>
      <c r="AK1154" s="10"/>
      <c r="AL1154" s="20" t="str">
        <f>VLOOKUP(G1154,[2]Hoja2!P:Q,2,0)</f>
        <v>#ERROR!</v>
      </c>
      <c r="AM1154" s="21" t="str">
        <f t="shared" si="7"/>
        <v>IMPUTADO</v>
      </c>
      <c r="AN1154" s="21" t="str">
        <f t="shared" si="8"/>
        <v>NO</v>
      </c>
    </row>
    <row r="1155" ht="15.75" customHeight="1">
      <c r="A1155" s="48">
        <v>46000.0</v>
      </c>
      <c r="B1155" s="8" t="str">
        <f t="shared" si="1"/>
        <v>18 A 06</v>
      </c>
      <c r="C1155" s="9" t="str">
        <f t="shared" si="2"/>
        <v>00:00 a 02:00</v>
      </c>
      <c r="D1155" s="10" t="s">
        <v>868</v>
      </c>
      <c r="E1155" s="10" t="s">
        <v>869</v>
      </c>
      <c r="F1155" s="8">
        <v>5.0</v>
      </c>
      <c r="G1155" s="10" t="s">
        <v>79</v>
      </c>
      <c r="H1155" s="43"/>
      <c r="I1155" s="10">
        <v>4.6813872E7</v>
      </c>
      <c r="J1155" s="10" t="s">
        <v>42</v>
      </c>
      <c r="K1155" s="10" t="s">
        <v>43</v>
      </c>
      <c r="L1155" s="8" t="s">
        <v>133</v>
      </c>
      <c r="M1155" s="8"/>
      <c r="N1155" s="10" t="s">
        <v>2794</v>
      </c>
      <c r="O1155" s="47" t="s">
        <v>46</v>
      </c>
      <c r="P1155" s="14">
        <v>0.0465277777777778</v>
      </c>
      <c r="Q1155" s="14"/>
      <c r="R1155" s="14"/>
      <c r="S1155" s="14"/>
      <c r="T1155" s="14"/>
      <c r="U1155" s="14"/>
      <c r="V1155" s="14"/>
      <c r="W1155" s="10" t="s">
        <v>2795</v>
      </c>
      <c r="X1155" s="15">
        <v>0.0</v>
      </c>
      <c r="Y1155" s="15">
        <v>0.0</v>
      </c>
      <c r="Z1155" s="15">
        <v>0.0</v>
      </c>
      <c r="AA1155" s="10" t="s">
        <v>198</v>
      </c>
      <c r="AB1155" s="10" t="s">
        <v>50</v>
      </c>
      <c r="AC1155" s="10" t="s">
        <v>51</v>
      </c>
      <c r="AD1155" s="10"/>
      <c r="AE1155" s="10"/>
      <c r="AF1155" s="8" t="s">
        <v>52</v>
      </c>
      <c r="AG1155" s="10"/>
      <c r="AH1155" s="16"/>
      <c r="AI1155" s="17"/>
      <c r="AJ1155" s="44"/>
      <c r="AK1155" s="10"/>
      <c r="AL1155" s="20" t="str">
        <f>VLOOKUP(G1155,[2]Hoja2!P:Q,2,0)</f>
        <v>#ERROR!</v>
      </c>
      <c r="AM1155" s="21" t="str">
        <f t="shared" si="7"/>
        <v>NADA</v>
      </c>
      <c r="AN1155" s="21" t="str">
        <f t="shared" si="8"/>
        <v>NO</v>
      </c>
    </row>
    <row r="1156" ht="15.75" customHeight="1">
      <c r="A1156" s="48">
        <v>46000.0</v>
      </c>
      <c r="B1156" s="8" t="str">
        <f t="shared" si="1"/>
        <v>18 A 06</v>
      </c>
      <c r="C1156" s="9" t="str">
        <f t="shared" si="2"/>
        <v>00:00 a 02:00</v>
      </c>
      <c r="D1156" s="10" t="s">
        <v>868</v>
      </c>
      <c r="E1156" s="10" t="s">
        <v>961</v>
      </c>
      <c r="F1156" s="8">
        <v>5.0</v>
      </c>
      <c r="G1156" s="10" t="s">
        <v>85</v>
      </c>
      <c r="H1156" s="43">
        <v>928693.0</v>
      </c>
      <c r="I1156" s="10">
        <v>4.6813863E7</v>
      </c>
      <c r="J1156" s="10" t="s">
        <v>86</v>
      </c>
      <c r="K1156" s="10" t="s">
        <v>43</v>
      </c>
      <c r="L1156" s="8" t="s">
        <v>174</v>
      </c>
      <c r="M1156" s="8"/>
      <c r="N1156" s="10" t="s">
        <v>2796</v>
      </c>
      <c r="O1156" s="47" t="s">
        <v>476</v>
      </c>
      <c r="P1156" s="14">
        <v>0.0486111111111111</v>
      </c>
      <c r="Q1156" s="14">
        <v>0.075</v>
      </c>
      <c r="R1156" s="14">
        <v>0.0486111111111111</v>
      </c>
      <c r="S1156" s="14">
        <v>0.0527777777777778</v>
      </c>
      <c r="T1156" s="14">
        <v>0.0520833333333333</v>
      </c>
      <c r="U1156" s="14" t="s">
        <v>47</v>
      </c>
      <c r="V1156" s="14" t="s">
        <v>47</v>
      </c>
      <c r="W1156" s="10" t="s">
        <v>2797</v>
      </c>
      <c r="X1156" s="15">
        <v>0.0</v>
      </c>
      <c r="Y1156" s="15">
        <v>0.0</v>
      </c>
      <c r="Z1156" s="15">
        <v>0.0</v>
      </c>
      <c r="AA1156" s="10" t="s">
        <v>478</v>
      </c>
      <c r="AB1156" s="10" t="s">
        <v>50</v>
      </c>
      <c r="AC1156" s="10" t="s">
        <v>51</v>
      </c>
      <c r="AD1156" s="10"/>
      <c r="AE1156" s="10"/>
      <c r="AF1156" s="8" t="s">
        <v>52</v>
      </c>
      <c r="AG1156" s="10"/>
      <c r="AH1156" s="16"/>
      <c r="AI1156" s="17"/>
      <c r="AJ1156" s="44"/>
      <c r="AK1156" s="10"/>
      <c r="AL1156" s="20" t="str">
        <f>VLOOKUP(G1156,[2]Hoja2!P:Q,2,0)</f>
        <v>#ERROR!</v>
      </c>
      <c r="AM1156" s="21" t="str">
        <f t="shared" si="7"/>
        <v>NADA</v>
      </c>
      <c r="AN1156" s="21" t="str">
        <f t="shared" si="8"/>
        <v>NO</v>
      </c>
    </row>
    <row r="1157" ht="15.75" customHeight="1">
      <c r="A1157" s="48">
        <v>46000.0</v>
      </c>
      <c r="B1157" s="8" t="str">
        <f t="shared" si="1"/>
        <v>18 A 06</v>
      </c>
      <c r="C1157" s="9" t="str">
        <f t="shared" si="2"/>
        <v>00:00 a 02:00</v>
      </c>
      <c r="D1157" s="10" t="s">
        <v>868</v>
      </c>
      <c r="E1157" s="10" t="s">
        <v>450</v>
      </c>
      <c r="F1157" s="8">
        <v>5.0</v>
      </c>
      <c r="G1157" s="10" t="s">
        <v>608</v>
      </c>
      <c r="H1157" s="43">
        <v>928732.0</v>
      </c>
      <c r="I1157" s="10">
        <v>4.681388E7</v>
      </c>
      <c r="J1157" s="10" t="s">
        <v>42</v>
      </c>
      <c r="K1157" s="10" t="s">
        <v>44</v>
      </c>
      <c r="L1157" s="8"/>
      <c r="M1157" s="8" t="s">
        <v>44</v>
      </c>
      <c r="N1157" s="10" t="s">
        <v>2798</v>
      </c>
      <c r="O1157" s="47" t="s">
        <v>159</v>
      </c>
      <c r="P1157" s="14">
        <v>0.0569444444444444</v>
      </c>
      <c r="Q1157" s="14">
        <v>0.134722222222222</v>
      </c>
      <c r="R1157" s="14">
        <v>0.0569444444444444</v>
      </c>
      <c r="S1157" s="14" t="s">
        <v>47</v>
      </c>
      <c r="T1157" s="14" t="s">
        <v>47</v>
      </c>
      <c r="U1157" s="14" t="s">
        <v>47</v>
      </c>
      <c r="V1157" s="14" t="s">
        <v>47</v>
      </c>
      <c r="W1157" s="10" t="s">
        <v>2799</v>
      </c>
      <c r="X1157" s="15">
        <v>0.0</v>
      </c>
      <c r="Y1157" s="15">
        <v>1.0</v>
      </c>
      <c r="Z1157" s="15">
        <v>0.0</v>
      </c>
      <c r="AA1157" s="10" t="s">
        <v>146</v>
      </c>
      <c r="AB1157" s="10" t="s">
        <v>50</v>
      </c>
      <c r="AC1157" s="10" t="s">
        <v>51</v>
      </c>
      <c r="AD1157" s="10" t="s">
        <v>59</v>
      </c>
      <c r="AE1157" s="10" t="s">
        <v>116</v>
      </c>
      <c r="AF1157" s="8" t="s">
        <v>73</v>
      </c>
      <c r="AG1157" s="10"/>
      <c r="AH1157" s="16"/>
      <c r="AI1157" s="17"/>
      <c r="AJ1157" s="44"/>
      <c r="AK1157" s="10"/>
      <c r="AL1157" s="20" t="str">
        <f>VLOOKUP(G1157,[2]Hoja2!P:Q,2,0)</f>
        <v>#ERROR!</v>
      </c>
      <c r="AM1157" s="21" t="str">
        <f t="shared" si="7"/>
        <v>IMPUTADO</v>
      </c>
      <c r="AN1157" s="21" t="str">
        <f t="shared" si="8"/>
        <v>NO</v>
      </c>
    </row>
    <row r="1158" ht="15.75" customHeight="1">
      <c r="A1158" s="48">
        <v>46000.0</v>
      </c>
      <c r="B1158" s="8" t="str">
        <f t="shared" si="1"/>
        <v>18 A 06</v>
      </c>
      <c r="C1158" s="9" t="str">
        <f t="shared" si="2"/>
        <v>00:00 a 02:00</v>
      </c>
      <c r="D1158" s="10" t="s">
        <v>868</v>
      </c>
      <c r="E1158" s="10" t="s">
        <v>869</v>
      </c>
      <c r="F1158" s="8">
        <v>5.0</v>
      </c>
      <c r="G1158" s="10" t="s">
        <v>1013</v>
      </c>
      <c r="H1158" s="43">
        <v>928691.0</v>
      </c>
      <c r="I1158" s="10">
        <v>4.6813954E7</v>
      </c>
      <c r="J1158" s="10" t="s">
        <v>42</v>
      </c>
      <c r="K1158" s="10" t="s">
        <v>419</v>
      </c>
      <c r="L1158" s="8"/>
      <c r="M1158" s="8"/>
      <c r="N1158" s="10" t="s">
        <v>1073</v>
      </c>
      <c r="O1158" s="47" t="s">
        <v>56</v>
      </c>
      <c r="P1158" s="14">
        <v>0.06875</v>
      </c>
      <c r="Q1158" s="14">
        <v>0.0833333333333333</v>
      </c>
      <c r="R1158" s="14">
        <v>0.06875</v>
      </c>
      <c r="S1158" s="14" t="s">
        <v>47</v>
      </c>
      <c r="T1158" s="14" t="s">
        <v>47</v>
      </c>
      <c r="U1158" s="14" t="s">
        <v>47</v>
      </c>
      <c r="V1158" s="14" t="s">
        <v>47</v>
      </c>
      <c r="W1158" s="10" t="s">
        <v>2800</v>
      </c>
      <c r="X1158" s="15">
        <v>0.0</v>
      </c>
      <c r="Y1158" s="15">
        <v>0.0</v>
      </c>
      <c r="Z1158" s="15">
        <v>0.0</v>
      </c>
      <c r="AA1158" s="10" t="s">
        <v>141</v>
      </c>
      <c r="AB1158" s="10" t="s">
        <v>50</v>
      </c>
      <c r="AC1158" s="10" t="s">
        <v>51</v>
      </c>
      <c r="AD1158" s="10"/>
      <c r="AE1158" s="10"/>
      <c r="AF1158" s="8" t="s">
        <v>52</v>
      </c>
      <c r="AG1158" s="10"/>
      <c r="AH1158" s="16"/>
      <c r="AI1158" s="17"/>
      <c r="AJ1158" s="44"/>
      <c r="AK1158" s="10"/>
      <c r="AL1158" s="20" t="str">
        <f>VLOOKUP(G1158,[2]Hoja2!P:Q,2,0)</f>
        <v>#ERROR!</v>
      </c>
      <c r="AM1158" s="21" t="str">
        <f t="shared" si="7"/>
        <v>NADA</v>
      </c>
      <c r="AN1158" s="21" t="str">
        <f t="shared" si="8"/>
        <v>NO</v>
      </c>
    </row>
    <row r="1159" ht="15.75" customHeight="1">
      <c r="A1159" s="48">
        <v>46000.0</v>
      </c>
      <c r="B1159" s="8" t="str">
        <f t="shared" si="1"/>
        <v>18 A 06</v>
      </c>
      <c r="C1159" s="9" t="str">
        <f t="shared" si="2"/>
        <v>00:00 a 02:00</v>
      </c>
      <c r="D1159" s="10" t="s">
        <v>868</v>
      </c>
      <c r="E1159" s="10" t="s">
        <v>879</v>
      </c>
      <c r="F1159" s="8">
        <v>5.0</v>
      </c>
      <c r="G1159" s="10" t="s">
        <v>987</v>
      </c>
      <c r="H1159" s="43">
        <v>928734.0</v>
      </c>
      <c r="I1159" s="10">
        <v>4.6814036E7</v>
      </c>
      <c r="J1159" s="10" t="s">
        <v>181</v>
      </c>
      <c r="K1159" s="10" t="s">
        <v>43</v>
      </c>
      <c r="L1159" s="8" t="s">
        <v>44</v>
      </c>
      <c r="M1159" s="8" t="s">
        <v>44</v>
      </c>
      <c r="N1159" s="10" t="s">
        <v>2801</v>
      </c>
      <c r="O1159" s="47" t="s">
        <v>214</v>
      </c>
      <c r="P1159" s="14">
        <v>0.0791666666666667</v>
      </c>
      <c r="Q1159" s="14">
        <v>0.121527777777778</v>
      </c>
      <c r="R1159" s="14">
        <v>0.0791666666666667</v>
      </c>
      <c r="S1159" s="14" t="s">
        <v>47</v>
      </c>
      <c r="T1159" s="14" t="s">
        <v>47</v>
      </c>
      <c r="U1159" s="14" t="s">
        <v>47</v>
      </c>
      <c r="V1159" s="14" t="s">
        <v>47</v>
      </c>
      <c r="W1159" s="10" t="s">
        <v>2802</v>
      </c>
      <c r="X1159" s="15">
        <v>0.0</v>
      </c>
      <c r="Y1159" s="15">
        <v>1.0</v>
      </c>
      <c r="Z1159" s="15">
        <v>1.0</v>
      </c>
      <c r="AA1159" s="10" t="s">
        <v>216</v>
      </c>
      <c r="AB1159" s="10" t="s">
        <v>50</v>
      </c>
      <c r="AC1159" s="10" t="s">
        <v>51</v>
      </c>
      <c r="AD1159" s="10"/>
      <c r="AE1159" s="10" t="s">
        <v>116</v>
      </c>
      <c r="AF1159" s="8" t="s">
        <v>177</v>
      </c>
      <c r="AG1159" s="10"/>
      <c r="AH1159" s="16"/>
      <c r="AI1159" s="17"/>
      <c r="AJ1159" s="44"/>
      <c r="AK1159" s="10"/>
      <c r="AL1159" s="20" t="str">
        <f>VLOOKUP(G1159,[2]Hoja2!P:Q,2,0)</f>
        <v>#ERROR!</v>
      </c>
      <c r="AM1159" s="21" t="str">
        <f t="shared" si="7"/>
        <v>IMPUTADO</v>
      </c>
      <c r="AN1159" s="21" t="str">
        <f t="shared" si="8"/>
        <v>NO</v>
      </c>
    </row>
    <row r="1160" ht="15.75" customHeight="1">
      <c r="A1160" s="48">
        <v>46000.0</v>
      </c>
      <c r="B1160" s="8" t="str">
        <f t="shared" si="1"/>
        <v>18 A 06</v>
      </c>
      <c r="C1160" s="9" t="str">
        <f t="shared" si="2"/>
        <v>02:00 a 04:00</v>
      </c>
      <c r="D1160" s="10" t="s">
        <v>868</v>
      </c>
      <c r="E1160" s="10" t="s">
        <v>869</v>
      </c>
      <c r="F1160" s="8">
        <v>5.0</v>
      </c>
      <c r="G1160" s="10" t="s">
        <v>74</v>
      </c>
      <c r="H1160" s="43">
        <v>928702.0</v>
      </c>
      <c r="I1160" s="10">
        <v>4.6814084E7</v>
      </c>
      <c r="J1160" s="10" t="s">
        <v>42</v>
      </c>
      <c r="K1160" s="10" t="s">
        <v>125</v>
      </c>
      <c r="L1160" s="8"/>
      <c r="M1160" s="8"/>
      <c r="N1160" s="10" t="s">
        <v>2803</v>
      </c>
      <c r="O1160" s="47" t="s">
        <v>591</v>
      </c>
      <c r="P1160" s="14">
        <v>0.0909722222222222</v>
      </c>
      <c r="Q1160" s="14">
        <v>0.1</v>
      </c>
      <c r="R1160" s="14">
        <v>0.0909722222222222</v>
      </c>
      <c r="S1160" s="14" t="s">
        <v>47</v>
      </c>
      <c r="T1160" s="14" t="s">
        <v>47</v>
      </c>
      <c r="U1160" s="14" t="s">
        <v>47</v>
      </c>
      <c r="V1160" s="14" t="s">
        <v>47</v>
      </c>
      <c r="W1160" s="10" t="s">
        <v>2804</v>
      </c>
      <c r="X1160" s="15">
        <v>0.0</v>
      </c>
      <c r="Y1160" s="15">
        <v>0.0</v>
      </c>
      <c r="Z1160" s="15">
        <v>0.0</v>
      </c>
      <c r="AA1160" s="10" t="s">
        <v>121</v>
      </c>
      <c r="AB1160" s="10" t="s">
        <v>50</v>
      </c>
      <c r="AC1160" s="10" t="s">
        <v>51</v>
      </c>
      <c r="AD1160" s="10"/>
      <c r="AE1160" s="10"/>
      <c r="AF1160" s="8" t="s">
        <v>52</v>
      </c>
      <c r="AG1160" s="10"/>
      <c r="AH1160" s="16"/>
      <c r="AI1160" s="17"/>
      <c r="AJ1160" s="44"/>
      <c r="AK1160" s="10"/>
      <c r="AL1160" s="20" t="str">
        <f>VLOOKUP(G1160,[2]Hoja2!P:Q,2,0)</f>
        <v>#ERROR!</v>
      </c>
      <c r="AM1160" s="21" t="str">
        <f t="shared" si="7"/>
        <v>NADA</v>
      </c>
      <c r="AN1160" s="21" t="str">
        <f t="shared" si="8"/>
        <v>NO</v>
      </c>
    </row>
    <row r="1161" ht="15.75" customHeight="1">
      <c r="A1161" s="48">
        <v>46000.0</v>
      </c>
      <c r="B1161" s="8" t="str">
        <f t="shared" si="1"/>
        <v>18 A 06</v>
      </c>
      <c r="C1161" s="9" t="str">
        <f t="shared" si="2"/>
        <v>02:00 a 04:00</v>
      </c>
      <c r="D1161" s="10" t="s">
        <v>868</v>
      </c>
      <c r="E1161" s="10" t="s">
        <v>450</v>
      </c>
      <c r="F1161" s="8">
        <v>5.0</v>
      </c>
      <c r="G1161" s="10" t="s">
        <v>173</v>
      </c>
      <c r="H1161" s="43">
        <v>935292.0</v>
      </c>
      <c r="I1161" s="10">
        <v>4.6814103E7</v>
      </c>
      <c r="J1161" s="10" t="s">
        <v>42</v>
      </c>
      <c r="K1161" s="10" t="s">
        <v>201</v>
      </c>
      <c r="L1161" s="8"/>
      <c r="M1161" s="8"/>
      <c r="N1161" s="10" t="s">
        <v>2805</v>
      </c>
      <c r="O1161" s="47" t="s">
        <v>640</v>
      </c>
      <c r="P1161" s="14">
        <v>0.0965277777777778</v>
      </c>
      <c r="Q1161" s="14">
        <v>0.116666666666667</v>
      </c>
      <c r="R1161" s="14">
        <v>0.0979166666666667</v>
      </c>
      <c r="S1161" s="14"/>
      <c r="T1161" s="14"/>
      <c r="U1161" s="14"/>
      <c r="V1161" s="14"/>
      <c r="W1161" s="10" t="s">
        <v>2806</v>
      </c>
      <c r="X1161" s="15">
        <v>0.0</v>
      </c>
      <c r="Y1161" s="15">
        <v>0.0</v>
      </c>
      <c r="Z1161" s="15">
        <v>0.0</v>
      </c>
      <c r="AA1161" s="10" t="s">
        <v>270</v>
      </c>
      <c r="AB1161" s="10" t="s">
        <v>50</v>
      </c>
      <c r="AC1161" s="10" t="s">
        <v>51</v>
      </c>
      <c r="AD1161" s="10"/>
      <c r="AE1161" s="10"/>
      <c r="AF1161" s="8" t="s">
        <v>52</v>
      </c>
      <c r="AG1161" s="10"/>
      <c r="AH1161" s="16"/>
      <c r="AI1161" s="17"/>
      <c r="AJ1161" s="44"/>
      <c r="AK1161" s="10"/>
      <c r="AL1161" s="20" t="str">
        <f>VLOOKUP(G1161,[2]Hoja2!P:Q,2,0)</f>
        <v>#ERROR!</v>
      </c>
      <c r="AM1161" s="21" t="str">
        <f t="shared" si="7"/>
        <v>NADA</v>
      </c>
      <c r="AN1161" s="21" t="str">
        <f t="shared" si="8"/>
        <v>NO</v>
      </c>
    </row>
    <row r="1162" ht="15.75" customHeight="1">
      <c r="A1162" s="48">
        <v>46000.0</v>
      </c>
      <c r="B1162" s="8" t="str">
        <f t="shared" si="1"/>
        <v>18 A 06</v>
      </c>
      <c r="C1162" s="9" t="str">
        <f t="shared" si="2"/>
        <v>02:00 a 04:00</v>
      </c>
      <c r="D1162" s="10" t="s">
        <v>868</v>
      </c>
      <c r="E1162" s="10" t="s">
        <v>903</v>
      </c>
      <c r="F1162" s="8">
        <v>5.0</v>
      </c>
      <c r="G1162" s="10" t="s">
        <v>542</v>
      </c>
      <c r="H1162" s="43">
        <v>928739.0</v>
      </c>
      <c r="I1162" s="10">
        <v>4.681413E7</v>
      </c>
      <c r="J1162" s="10" t="s">
        <v>152</v>
      </c>
      <c r="K1162" s="10" t="s">
        <v>87</v>
      </c>
      <c r="L1162" s="8"/>
      <c r="M1162" s="8"/>
      <c r="N1162" s="10" t="s">
        <v>2807</v>
      </c>
      <c r="O1162" s="47" t="s">
        <v>228</v>
      </c>
      <c r="P1162" s="14">
        <v>0.0993055555555555</v>
      </c>
      <c r="Q1162" s="14">
        <v>0.121527777777778</v>
      </c>
      <c r="R1162" s="14">
        <v>0.102083333333333</v>
      </c>
      <c r="S1162" s="14" t="s">
        <v>47</v>
      </c>
      <c r="T1162" s="14" t="s">
        <v>47</v>
      </c>
      <c r="U1162" s="14" t="s">
        <v>47</v>
      </c>
      <c r="V1162" s="14" t="s">
        <v>47</v>
      </c>
      <c r="W1162" s="10" t="s">
        <v>2808</v>
      </c>
      <c r="X1162" s="15">
        <v>0.0</v>
      </c>
      <c r="Y1162" s="15">
        <v>0.0</v>
      </c>
      <c r="Z1162" s="15">
        <v>0.0</v>
      </c>
      <c r="AA1162" s="10" t="s">
        <v>329</v>
      </c>
      <c r="AB1162" s="10" t="s">
        <v>50</v>
      </c>
      <c r="AC1162" s="10" t="s">
        <v>71</v>
      </c>
      <c r="AD1162" s="10"/>
      <c r="AE1162" s="10"/>
      <c r="AF1162" s="8" t="s">
        <v>52</v>
      </c>
      <c r="AG1162" s="10"/>
      <c r="AH1162" s="16"/>
      <c r="AI1162" s="17"/>
      <c r="AJ1162" s="44"/>
      <c r="AK1162" s="10"/>
      <c r="AL1162" s="20" t="str">
        <f>VLOOKUP(G1162,[2]Hoja2!P:Q,2,0)</f>
        <v>#ERROR!</v>
      </c>
      <c r="AM1162" s="21" t="str">
        <f t="shared" si="7"/>
        <v>NADA</v>
      </c>
      <c r="AN1162" s="21" t="str">
        <f t="shared" si="8"/>
        <v>NO</v>
      </c>
    </row>
    <row r="1163" ht="15.75" customHeight="1">
      <c r="A1163" s="48">
        <v>46000.0</v>
      </c>
      <c r="B1163" s="8" t="str">
        <f t="shared" si="1"/>
        <v>18 A 06</v>
      </c>
      <c r="C1163" s="9" t="str">
        <f t="shared" si="2"/>
        <v>02:00 a 04:00</v>
      </c>
      <c r="D1163" s="10" t="s">
        <v>868</v>
      </c>
      <c r="E1163" s="10" t="s">
        <v>450</v>
      </c>
      <c r="F1163" s="8">
        <v>5.0</v>
      </c>
      <c r="G1163" s="10" t="s">
        <v>66</v>
      </c>
      <c r="H1163" s="43">
        <v>928770.0</v>
      </c>
      <c r="I1163" s="10">
        <v>4.6814136E7</v>
      </c>
      <c r="J1163" s="10" t="s">
        <v>42</v>
      </c>
      <c r="K1163" s="10" t="s">
        <v>43</v>
      </c>
      <c r="L1163" s="8" t="s">
        <v>44</v>
      </c>
      <c r="M1163" s="8" t="s">
        <v>44</v>
      </c>
      <c r="N1163" s="10" t="s">
        <v>2809</v>
      </c>
      <c r="O1163" s="47" t="s">
        <v>135</v>
      </c>
      <c r="P1163" s="14">
        <v>0.104861111111111</v>
      </c>
      <c r="Q1163" s="14">
        <v>0.205555555555556</v>
      </c>
      <c r="R1163" s="14">
        <v>0.107638888888889</v>
      </c>
      <c r="S1163" s="14" t="s">
        <v>47</v>
      </c>
      <c r="T1163" s="14" t="s">
        <v>47</v>
      </c>
      <c r="U1163" s="14" t="s">
        <v>47</v>
      </c>
      <c r="V1163" s="14" t="s">
        <v>47</v>
      </c>
      <c r="W1163" s="10" t="s">
        <v>2810</v>
      </c>
      <c r="X1163" s="15">
        <v>0.0</v>
      </c>
      <c r="Y1163" s="15">
        <v>1.0</v>
      </c>
      <c r="Z1163" s="15">
        <v>0.0</v>
      </c>
      <c r="AA1163" s="10" t="s">
        <v>137</v>
      </c>
      <c r="AB1163" s="10" t="s">
        <v>50</v>
      </c>
      <c r="AC1163" s="10" t="s">
        <v>51</v>
      </c>
      <c r="AD1163" s="10"/>
      <c r="AE1163" s="10"/>
      <c r="AF1163" s="8" t="s">
        <v>177</v>
      </c>
      <c r="AG1163" s="10"/>
      <c r="AH1163" s="16"/>
      <c r="AI1163" s="17"/>
      <c r="AJ1163" s="44"/>
      <c r="AK1163" s="10"/>
      <c r="AL1163" s="20" t="str">
        <f>VLOOKUP(G1163,[2]Hoja2!P:Q,2,0)</f>
        <v>#ERROR!</v>
      </c>
      <c r="AM1163" s="21" t="str">
        <f t="shared" si="7"/>
        <v>IMPUTADO</v>
      </c>
      <c r="AN1163" s="21" t="str">
        <f t="shared" si="8"/>
        <v>NO</v>
      </c>
    </row>
    <row r="1164" ht="15.75" customHeight="1">
      <c r="A1164" s="48">
        <v>46000.0</v>
      </c>
      <c r="B1164" s="8" t="str">
        <f t="shared" si="1"/>
        <v>18 A 06</v>
      </c>
      <c r="C1164" s="9" t="str">
        <f t="shared" si="2"/>
        <v>02:00 a 04:00</v>
      </c>
      <c r="D1164" s="10" t="s">
        <v>868</v>
      </c>
      <c r="E1164" s="10" t="s">
        <v>869</v>
      </c>
      <c r="F1164" s="8">
        <v>5.0</v>
      </c>
      <c r="G1164" s="10" t="s">
        <v>539</v>
      </c>
      <c r="H1164" s="43">
        <v>928740.0</v>
      </c>
      <c r="I1164" s="10">
        <v>4.6814183E7</v>
      </c>
      <c r="J1164" s="10" t="s">
        <v>42</v>
      </c>
      <c r="K1164" s="10" t="s">
        <v>419</v>
      </c>
      <c r="L1164" s="8"/>
      <c r="M1164" s="8"/>
      <c r="N1164" s="10" t="s">
        <v>2811</v>
      </c>
      <c r="O1164" s="47" t="s">
        <v>135</v>
      </c>
      <c r="P1164" s="14">
        <v>0.11875</v>
      </c>
      <c r="Q1164" s="14">
        <v>0.127083333333333</v>
      </c>
      <c r="R1164" s="14">
        <v>0.11875</v>
      </c>
      <c r="S1164" s="14" t="s">
        <v>47</v>
      </c>
      <c r="T1164" s="14" t="s">
        <v>47</v>
      </c>
      <c r="U1164" s="14" t="s">
        <v>47</v>
      </c>
      <c r="V1164" s="14" t="s">
        <v>47</v>
      </c>
      <c r="W1164" s="10" t="s">
        <v>2812</v>
      </c>
      <c r="X1164" s="15">
        <v>0.0</v>
      </c>
      <c r="Y1164" s="15">
        <v>0.0</v>
      </c>
      <c r="Z1164" s="15">
        <v>0.0</v>
      </c>
      <c r="AA1164" s="10" t="s">
        <v>95</v>
      </c>
      <c r="AB1164" s="10" t="s">
        <v>50</v>
      </c>
      <c r="AC1164" s="10" t="s">
        <v>51</v>
      </c>
      <c r="AD1164" s="10"/>
      <c r="AE1164" s="10"/>
      <c r="AF1164" s="8" t="s">
        <v>52</v>
      </c>
      <c r="AG1164" s="10"/>
      <c r="AH1164" s="16"/>
      <c r="AI1164" s="17"/>
      <c r="AJ1164" s="44"/>
      <c r="AK1164" s="10"/>
      <c r="AL1164" s="20" t="str">
        <f>VLOOKUP(G1164,[2]Hoja2!P:Q,2,0)</f>
        <v>#ERROR!</v>
      </c>
      <c r="AM1164" s="21" t="str">
        <f t="shared" si="7"/>
        <v>NADA</v>
      </c>
      <c r="AN1164" s="21" t="str">
        <f t="shared" si="8"/>
        <v>NO</v>
      </c>
    </row>
    <row r="1165" ht="15.75" customHeight="1">
      <c r="A1165" s="48">
        <v>46000.0</v>
      </c>
      <c r="B1165" s="8" t="str">
        <f t="shared" si="1"/>
        <v>18 A 06</v>
      </c>
      <c r="C1165" s="9" t="str">
        <f t="shared" si="2"/>
        <v>02:00 a 04:00</v>
      </c>
      <c r="D1165" s="10" t="s">
        <v>868</v>
      </c>
      <c r="E1165" s="10" t="s">
        <v>869</v>
      </c>
      <c r="F1165" s="8">
        <v>5.0</v>
      </c>
      <c r="G1165" s="10" t="s">
        <v>984</v>
      </c>
      <c r="H1165" s="43">
        <v>928764.0</v>
      </c>
      <c r="I1165" s="10">
        <v>4.6814234E7</v>
      </c>
      <c r="J1165" s="10" t="s">
        <v>42</v>
      </c>
      <c r="K1165" s="10" t="s">
        <v>419</v>
      </c>
      <c r="L1165" s="8"/>
      <c r="M1165" s="8"/>
      <c r="N1165" s="10" t="s">
        <v>2813</v>
      </c>
      <c r="O1165" s="47" t="s">
        <v>351</v>
      </c>
      <c r="P1165" s="14">
        <v>0.148611111111111</v>
      </c>
      <c r="Q1165" s="14">
        <v>0.152777777777778</v>
      </c>
      <c r="R1165" s="14">
        <v>0.148611111111111</v>
      </c>
      <c r="S1165" s="14" t="s">
        <v>47</v>
      </c>
      <c r="T1165" s="14" t="s">
        <v>47</v>
      </c>
      <c r="U1165" s="14" t="s">
        <v>47</v>
      </c>
      <c r="V1165" s="14" t="s">
        <v>47</v>
      </c>
      <c r="W1165" s="10" t="s">
        <v>2814</v>
      </c>
      <c r="X1165" s="15">
        <v>0.0</v>
      </c>
      <c r="Y1165" s="15">
        <v>0.0</v>
      </c>
      <c r="Z1165" s="15">
        <v>0.0</v>
      </c>
      <c r="AA1165" s="10" t="s">
        <v>83</v>
      </c>
      <c r="AB1165" s="10" t="s">
        <v>50</v>
      </c>
      <c r="AC1165" s="10" t="s">
        <v>51</v>
      </c>
      <c r="AD1165" s="10"/>
      <c r="AE1165" s="10"/>
      <c r="AF1165" s="8" t="s">
        <v>52</v>
      </c>
      <c r="AG1165" s="10"/>
      <c r="AH1165" s="16"/>
      <c r="AI1165" s="17"/>
      <c r="AJ1165" s="44"/>
      <c r="AK1165" s="10"/>
      <c r="AL1165" s="20" t="str">
        <f>VLOOKUP(G1165,[2]Hoja2!P:Q,2,0)</f>
        <v>#ERROR!</v>
      </c>
      <c r="AM1165" s="21" t="str">
        <f t="shared" si="7"/>
        <v>NADA</v>
      </c>
      <c r="AN1165" s="21" t="str">
        <f t="shared" si="8"/>
        <v>NO</v>
      </c>
    </row>
    <row r="1166" ht="15.75" customHeight="1">
      <c r="A1166" s="48">
        <v>46000.0</v>
      </c>
      <c r="B1166" s="8" t="str">
        <f t="shared" si="1"/>
        <v>18 A 06</v>
      </c>
      <c r="C1166" s="9" t="str">
        <f t="shared" si="2"/>
        <v>02:00 a 04:00</v>
      </c>
      <c r="D1166" s="10" t="s">
        <v>868</v>
      </c>
      <c r="E1166" s="10" t="s">
        <v>453</v>
      </c>
      <c r="F1166" s="8">
        <v>5.0</v>
      </c>
      <c r="G1166" s="10" t="s">
        <v>157</v>
      </c>
      <c r="H1166" s="43">
        <v>935655.0</v>
      </c>
      <c r="I1166" s="10">
        <v>4.6814265E7</v>
      </c>
      <c r="J1166" s="10" t="s">
        <v>42</v>
      </c>
      <c r="K1166" s="10" t="s">
        <v>419</v>
      </c>
      <c r="L1166" s="8"/>
      <c r="M1166" s="8" t="s">
        <v>1399</v>
      </c>
      <c r="N1166" s="10" t="s">
        <v>2815</v>
      </c>
      <c r="O1166" s="47" t="s">
        <v>144</v>
      </c>
      <c r="P1166" s="14">
        <v>0.151388888888889</v>
      </c>
      <c r="Q1166" s="14">
        <v>0.225</v>
      </c>
      <c r="R1166" s="14">
        <v>0.157638888888889</v>
      </c>
      <c r="S1166" s="14"/>
      <c r="T1166" s="14"/>
      <c r="U1166" s="14"/>
      <c r="V1166" s="14"/>
      <c r="W1166" s="10" t="s">
        <v>2816</v>
      </c>
      <c r="X1166" s="15">
        <v>0.0</v>
      </c>
      <c r="Y1166" s="15">
        <v>1.0</v>
      </c>
      <c r="Z1166" s="15">
        <v>0.0</v>
      </c>
      <c r="AA1166" s="10" t="s">
        <v>146</v>
      </c>
      <c r="AB1166" s="10" t="s">
        <v>50</v>
      </c>
      <c r="AC1166" s="10" t="s">
        <v>51</v>
      </c>
      <c r="AD1166" s="10"/>
      <c r="AE1166" s="10"/>
      <c r="AF1166" s="8" t="s">
        <v>73</v>
      </c>
      <c r="AG1166" s="10"/>
      <c r="AH1166" s="16"/>
      <c r="AI1166" s="17"/>
      <c r="AJ1166" s="44"/>
      <c r="AK1166" s="10"/>
      <c r="AL1166" s="20" t="str">
        <f>VLOOKUP(G1166,[2]Hoja2!P:Q,2,0)</f>
        <v>#ERROR!</v>
      </c>
      <c r="AM1166" s="21" t="str">
        <f t="shared" si="7"/>
        <v>IMPUTADO</v>
      </c>
      <c r="AN1166" s="21" t="str">
        <f t="shared" si="8"/>
        <v>NO</v>
      </c>
    </row>
    <row r="1167" ht="15.75" customHeight="1">
      <c r="A1167" s="48">
        <v>46000.0</v>
      </c>
      <c r="B1167" s="8" t="str">
        <f t="shared" si="1"/>
        <v>18 A 06</v>
      </c>
      <c r="C1167" s="9" t="str">
        <f t="shared" si="2"/>
        <v>04:00 a 06:00</v>
      </c>
      <c r="D1167" s="10" t="s">
        <v>868</v>
      </c>
      <c r="E1167" s="10" t="s">
        <v>869</v>
      </c>
      <c r="F1167" s="8">
        <v>5.0</v>
      </c>
      <c r="G1167" s="10" t="s">
        <v>570</v>
      </c>
      <c r="H1167" s="43">
        <v>928758.0</v>
      </c>
      <c r="I1167" s="10">
        <v>4.6814369E7</v>
      </c>
      <c r="J1167" s="10" t="s">
        <v>181</v>
      </c>
      <c r="K1167" s="10" t="s">
        <v>125</v>
      </c>
      <c r="L1167" s="8"/>
      <c r="M1167" s="8"/>
      <c r="N1167" s="10" t="s">
        <v>2817</v>
      </c>
      <c r="O1167" s="47" t="s">
        <v>2818</v>
      </c>
      <c r="P1167" s="14">
        <v>0.180555555555556</v>
      </c>
      <c r="Q1167" s="14">
        <v>0.190277777777778</v>
      </c>
      <c r="R1167" s="14">
        <v>0.184722222222222</v>
      </c>
      <c r="S1167" s="14" t="s">
        <v>47</v>
      </c>
      <c r="T1167" s="14" t="s">
        <v>47</v>
      </c>
      <c r="U1167" s="14" t="s">
        <v>47</v>
      </c>
      <c r="V1167" s="14" t="s">
        <v>47</v>
      </c>
      <c r="W1167" s="10" t="s">
        <v>2819</v>
      </c>
      <c r="X1167" s="15">
        <v>0.0</v>
      </c>
      <c r="Y1167" s="15">
        <v>0.0</v>
      </c>
      <c r="Z1167" s="15">
        <v>0.0</v>
      </c>
      <c r="AA1167" s="10" t="s">
        <v>167</v>
      </c>
      <c r="AB1167" s="10" t="s">
        <v>50</v>
      </c>
      <c r="AC1167" s="10" t="s">
        <v>51</v>
      </c>
      <c r="AD1167" s="10"/>
      <c r="AE1167" s="10"/>
      <c r="AF1167" s="8" t="s">
        <v>52</v>
      </c>
      <c r="AG1167" s="10"/>
      <c r="AH1167" s="16"/>
      <c r="AI1167" s="17"/>
      <c r="AJ1167" s="44"/>
      <c r="AK1167" s="10"/>
      <c r="AL1167" s="20" t="str">
        <f>VLOOKUP(G1167,[2]Hoja2!P:Q,2,0)</f>
        <v>#ERROR!</v>
      </c>
      <c r="AM1167" s="21" t="str">
        <f t="shared" si="7"/>
        <v>NADA</v>
      </c>
      <c r="AN1167" s="21" t="str">
        <f t="shared" si="8"/>
        <v>NO</v>
      </c>
    </row>
    <row r="1168" ht="15.75" customHeight="1">
      <c r="A1168" s="48">
        <v>46000.0</v>
      </c>
      <c r="B1168" s="8" t="str">
        <f t="shared" si="1"/>
        <v>18 A 06</v>
      </c>
      <c r="C1168" s="9" t="str">
        <f t="shared" si="2"/>
        <v>04:00 a 06:00</v>
      </c>
      <c r="D1168" s="10" t="s">
        <v>868</v>
      </c>
      <c r="E1168" s="10" t="s">
        <v>453</v>
      </c>
      <c r="F1168" s="8">
        <v>5.0</v>
      </c>
      <c r="G1168" s="10" t="s">
        <v>608</v>
      </c>
      <c r="H1168" s="43">
        <v>928769.0</v>
      </c>
      <c r="I1168" s="10">
        <v>4.6814367E7</v>
      </c>
      <c r="J1168" s="10" t="s">
        <v>42</v>
      </c>
      <c r="K1168" s="10" t="s">
        <v>43</v>
      </c>
      <c r="L1168" s="8" t="s">
        <v>1501</v>
      </c>
      <c r="M1168" s="8"/>
      <c r="N1168" s="10" t="s">
        <v>1306</v>
      </c>
      <c r="O1168" s="47" t="s">
        <v>56</v>
      </c>
      <c r="P1168" s="14">
        <v>0.180555555555556</v>
      </c>
      <c r="Q1168" s="14">
        <v>0.196527777777778</v>
      </c>
      <c r="R1168" s="14">
        <v>0.180555555555556</v>
      </c>
      <c r="S1168" s="14" t="s">
        <v>47</v>
      </c>
      <c r="T1168" s="14" t="s">
        <v>47</v>
      </c>
      <c r="U1168" s="14" t="s">
        <v>47</v>
      </c>
      <c r="V1168" s="14" t="s">
        <v>47</v>
      </c>
      <c r="W1168" s="10" t="s">
        <v>2820</v>
      </c>
      <c r="X1168" s="15">
        <v>0.0</v>
      </c>
      <c r="Y1168" s="15">
        <v>0.0</v>
      </c>
      <c r="Z1168" s="15">
        <v>0.0</v>
      </c>
      <c r="AA1168" s="10" t="s">
        <v>58</v>
      </c>
      <c r="AB1168" s="10" t="s">
        <v>50</v>
      </c>
      <c r="AC1168" s="10" t="s">
        <v>51</v>
      </c>
      <c r="AD1168" s="10"/>
      <c r="AE1168" s="10"/>
      <c r="AF1168" s="8" t="s">
        <v>52</v>
      </c>
      <c r="AG1168" s="10"/>
      <c r="AH1168" s="16"/>
      <c r="AI1168" s="17"/>
      <c r="AJ1168" s="44"/>
      <c r="AK1168" s="10"/>
      <c r="AL1168" s="20" t="str">
        <f>VLOOKUP(G1168,[2]Hoja2!P:Q,2,0)</f>
        <v>#ERROR!</v>
      </c>
      <c r="AM1168" s="21" t="str">
        <f t="shared" si="7"/>
        <v>NADA</v>
      </c>
      <c r="AN1168" s="21" t="str">
        <f t="shared" si="8"/>
        <v>NO</v>
      </c>
    </row>
    <row r="1169" ht="15.75" customHeight="1">
      <c r="A1169" s="48">
        <v>46000.0</v>
      </c>
      <c r="B1169" s="8" t="str">
        <f t="shared" si="1"/>
        <v>18 A 06</v>
      </c>
      <c r="C1169" s="9" t="str">
        <f t="shared" si="2"/>
        <v>04:00 a 06:00</v>
      </c>
      <c r="D1169" s="10" t="s">
        <v>868</v>
      </c>
      <c r="E1169" s="10" t="s">
        <v>453</v>
      </c>
      <c r="F1169" s="8">
        <v>5.0</v>
      </c>
      <c r="G1169" s="10" t="s">
        <v>617</v>
      </c>
      <c r="H1169" s="43">
        <v>929860.0</v>
      </c>
      <c r="I1169" s="10">
        <v>4.6814386E7</v>
      </c>
      <c r="J1169" s="10" t="s">
        <v>42</v>
      </c>
      <c r="K1169" s="10" t="s">
        <v>43</v>
      </c>
      <c r="L1169" s="8" t="s">
        <v>174</v>
      </c>
      <c r="M1169" s="8" t="s">
        <v>118</v>
      </c>
      <c r="N1169" s="10" t="s">
        <v>2821</v>
      </c>
      <c r="O1169" s="47" t="s">
        <v>68</v>
      </c>
      <c r="P1169" s="14">
        <v>0.189583333333333</v>
      </c>
      <c r="Q1169" s="14">
        <v>0.275</v>
      </c>
      <c r="R1169" s="14">
        <v>0.189583333333333</v>
      </c>
      <c r="S1169" s="14">
        <v>0.195138888888889</v>
      </c>
      <c r="T1169" s="14" t="s">
        <v>47</v>
      </c>
      <c r="U1169" s="14" t="s">
        <v>47</v>
      </c>
      <c r="V1169" s="14" t="s">
        <v>47</v>
      </c>
      <c r="W1169" s="10" t="s">
        <v>2822</v>
      </c>
      <c r="X1169" s="15">
        <v>0.0</v>
      </c>
      <c r="Y1169" s="15">
        <v>1.0</v>
      </c>
      <c r="Z1169" s="15">
        <v>1.0</v>
      </c>
      <c r="AA1169" s="10" t="s">
        <v>70</v>
      </c>
      <c r="AB1169" s="10" t="s">
        <v>50</v>
      </c>
      <c r="AC1169" s="10" t="s">
        <v>51</v>
      </c>
      <c r="AD1169" s="10"/>
      <c r="AE1169" s="10"/>
      <c r="AF1169" s="8" t="s">
        <v>177</v>
      </c>
      <c r="AG1169" s="10"/>
      <c r="AH1169" s="16"/>
      <c r="AI1169" s="17"/>
      <c r="AJ1169" s="44"/>
      <c r="AK1169" s="10"/>
      <c r="AL1169" s="20" t="str">
        <f>VLOOKUP(G1169,[2]Hoja2!P:Q,2,0)</f>
        <v>#ERROR!</v>
      </c>
      <c r="AM1169" s="21" t="str">
        <f t="shared" si="7"/>
        <v>IMPUTADO</v>
      </c>
      <c r="AN1169" s="21" t="str">
        <f t="shared" si="8"/>
        <v>NO</v>
      </c>
    </row>
    <row r="1170" ht="15.75" customHeight="1">
      <c r="A1170" s="48">
        <v>46000.0</v>
      </c>
      <c r="B1170" s="8" t="str">
        <f t="shared" si="1"/>
        <v>18 A 06</v>
      </c>
      <c r="C1170" s="9" t="str">
        <f t="shared" si="2"/>
        <v>04:00 a 06:00</v>
      </c>
      <c r="D1170" s="10" t="s">
        <v>868</v>
      </c>
      <c r="E1170" s="10" t="s">
        <v>450</v>
      </c>
      <c r="F1170" s="8">
        <v>5.0</v>
      </c>
      <c r="G1170" s="10" t="s">
        <v>617</v>
      </c>
      <c r="H1170" s="43">
        <v>935296.0</v>
      </c>
      <c r="I1170" s="10">
        <v>4.6814392E7</v>
      </c>
      <c r="J1170" s="10" t="s">
        <v>42</v>
      </c>
      <c r="K1170" s="10" t="s">
        <v>54</v>
      </c>
      <c r="L1170" s="8"/>
      <c r="M1170" s="8"/>
      <c r="N1170" s="10" t="s">
        <v>2823</v>
      </c>
      <c r="O1170" s="47" t="s">
        <v>191</v>
      </c>
      <c r="P1170" s="14">
        <v>0.191666666666667</v>
      </c>
      <c r="Q1170" s="14">
        <v>0.202083333333333</v>
      </c>
      <c r="R1170" s="14">
        <v>0.19375</v>
      </c>
      <c r="S1170" s="14"/>
      <c r="T1170" s="14"/>
      <c r="U1170" s="14"/>
      <c r="V1170" s="14"/>
      <c r="W1170" s="10" t="s">
        <v>2824</v>
      </c>
      <c r="X1170" s="15">
        <v>0.0</v>
      </c>
      <c r="Y1170" s="15">
        <v>0.0</v>
      </c>
      <c r="Z1170" s="15">
        <v>0.0</v>
      </c>
      <c r="AA1170" s="10" t="s">
        <v>193</v>
      </c>
      <c r="AB1170" s="10" t="s">
        <v>50</v>
      </c>
      <c r="AC1170" s="10" t="s">
        <v>51</v>
      </c>
      <c r="AD1170" s="10"/>
      <c r="AE1170" s="10"/>
      <c r="AF1170" s="8" t="s">
        <v>52</v>
      </c>
      <c r="AG1170" s="10"/>
      <c r="AH1170" s="16"/>
      <c r="AI1170" s="17"/>
      <c r="AJ1170" s="44"/>
      <c r="AK1170" s="10"/>
      <c r="AL1170" s="20" t="str">
        <f>VLOOKUP(G1170,[2]Hoja2!P:Q,2,0)</f>
        <v>#ERROR!</v>
      </c>
      <c r="AM1170" s="21" t="str">
        <f t="shared" si="7"/>
        <v>NADA</v>
      </c>
      <c r="AN1170" s="21" t="str">
        <f t="shared" si="8"/>
        <v>NO</v>
      </c>
    </row>
    <row r="1171" ht="15.75" customHeight="1">
      <c r="A1171" s="48">
        <v>46000.0</v>
      </c>
      <c r="B1171" s="8" t="str">
        <f t="shared" si="1"/>
        <v>18 A 06</v>
      </c>
      <c r="C1171" s="9" t="str">
        <f t="shared" si="2"/>
        <v>04:00 a 06:00</v>
      </c>
      <c r="D1171" s="10" t="s">
        <v>868</v>
      </c>
      <c r="E1171" s="10" t="s">
        <v>450</v>
      </c>
      <c r="F1171" s="8">
        <v>5.0</v>
      </c>
      <c r="G1171" s="10" t="s">
        <v>1013</v>
      </c>
      <c r="H1171" s="43">
        <v>935290.0</v>
      </c>
      <c r="I1171" s="10">
        <v>4.6814363E7</v>
      </c>
      <c r="J1171" s="10" t="s">
        <v>42</v>
      </c>
      <c r="K1171" s="10" t="s">
        <v>44</v>
      </c>
      <c r="L1171" s="8"/>
      <c r="M1171" s="8"/>
      <c r="N1171" s="10" t="s">
        <v>2825</v>
      </c>
      <c r="O1171" s="47" t="s">
        <v>159</v>
      </c>
      <c r="P1171" s="14">
        <v>0.195138888888889</v>
      </c>
      <c r="Q1171" s="14">
        <v>0.207638888888889</v>
      </c>
      <c r="R1171" s="14">
        <v>0.200694444444444</v>
      </c>
      <c r="S1171" s="14"/>
      <c r="T1171" s="14"/>
      <c r="U1171" s="14"/>
      <c r="V1171" s="14"/>
      <c r="W1171" s="10" t="s">
        <v>2826</v>
      </c>
      <c r="X1171" s="15">
        <v>0.0</v>
      </c>
      <c r="Y1171" s="15">
        <v>0.0</v>
      </c>
      <c r="Z1171" s="15">
        <v>0.0</v>
      </c>
      <c r="AA1171" s="10" t="s">
        <v>161</v>
      </c>
      <c r="AB1171" s="10" t="s">
        <v>50</v>
      </c>
      <c r="AC1171" s="10" t="s">
        <v>51</v>
      </c>
      <c r="AD1171" s="10"/>
      <c r="AE1171" s="10"/>
      <c r="AF1171" s="8" t="s">
        <v>52</v>
      </c>
      <c r="AG1171" s="10"/>
      <c r="AH1171" s="16"/>
      <c r="AI1171" s="17"/>
      <c r="AJ1171" s="44"/>
      <c r="AK1171" s="10"/>
      <c r="AL1171" s="20" t="str">
        <f>VLOOKUP(G1171,[2]Hoja2!P:Q,2,0)</f>
        <v>#ERROR!</v>
      </c>
      <c r="AM1171" s="21" t="str">
        <f t="shared" si="7"/>
        <v>NADA</v>
      </c>
      <c r="AN1171" s="21" t="str">
        <f t="shared" si="8"/>
        <v>NO</v>
      </c>
    </row>
    <row r="1172" ht="15.75" customHeight="1">
      <c r="A1172" s="48">
        <v>46000.0</v>
      </c>
      <c r="B1172" s="8" t="str">
        <f t="shared" si="1"/>
        <v>18 A 06</v>
      </c>
      <c r="C1172" s="9" t="str">
        <f t="shared" si="2"/>
        <v>04:00 a 06:00</v>
      </c>
      <c r="D1172" s="10" t="s">
        <v>868</v>
      </c>
      <c r="E1172" s="10" t="s">
        <v>453</v>
      </c>
      <c r="F1172" s="8">
        <v>5.0</v>
      </c>
      <c r="G1172" s="10" t="s">
        <v>66</v>
      </c>
      <c r="H1172" s="43"/>
      <c r="I1172" s="10">
        <v>4.6814445E7</v>
      </c>
      <c r="J1172" s="10" t="s">
        <v>42</v>
      </c>
      <c r="K1172" s="10" t="s">
        <v>87</v>
      </c>
      <c r="L1172" s="8"/>
      <c r="M1172" s="8"/>
      <c r="N1172" s="10" t="s">
        <v>2827</v>
      </c>
      <c r="O1172" s="47" t="s">
        <v>68</v>
      </c>
      <c r="P1172" s="14">
        <v>0.215277777777778</v>
      </c>
      <c r="Q1172" s="14"/>
      <c r="R1172" s="14"/>
      <c r="S1172" s="14"/>
      <c r="T1172" s="14"/>
      <c r="U1172" s="14"/>
      <c r="V1172" s="14"/>
      <c r="W1172" s="10" t="s">
        <v>2828</v>
      </c>
      <c r="X1172" s="15">
        <v>0.0</v>
      </c>
      <c r="Y1172" s="15">
        <v>0.0</v>
      </c>
      <c r="Z1172" s="15">
        <v>0.0</v>
      </c>
      <c r="AA1172" s="10" t="s">
        <v>70</v>
      </c>
      <c r="AB1172" s="10" t="s">
        <v>50</v>
      </c>
      <c r="AC1172" s="10" t="s">
        <v>51</v>
      </c>
      <c r="AD1172" s="10"/>
      <c r="AE1172" s="10"/>
      <c r="AF1172" s="8" t="s">
        <v>52</v>
      </c>
      <c r="AG1172" s="10"/>
      <c r="AH1172" s="16"/>
      <c r="AI1172" s="17"/>
      <c r="AJ1172" s="44"/>
      <c r="AK1172" s="10"/>
      <c r="AL1172" s="20" t="str">
        <f>VLOOKUP(G1172,[2]Hoja2!P:Q,2,0)</f>
        <v>#ERROR!</v>
      </c>
      <c r="AM1172" s="21" t="str">
        <f t="shared" si="7"/>
        <v>NADA</v>
      </c>
      <c r="AN1172" s="21" t="str">
        <f t="shared" si="8"/>
        <v>NO</v>
      </c>
    </row>
    <row r="1173" ht="15.75" customHeight="1">
      <c r="A1173" s="48">
        <v>46000.0</v>
      </c>
      <c r="B1173" s="8" t="str">
        <f t="shared" si="1"/>
        <v>18 A 06</v>
      </c>
      <c r="C1173" s="9" t="str">
        <f t="shared" si="2"/>
        <v>04:00 a 06:00</v>
      </c>
      <c r="D1173" s="10" t="s">
        <v>868</v>
      </c>
      <c r="E1173" s="10" t="s">
        <v>450</v>
      </c>
      <c r="F1173" s="8">
        <v>5.0</v>
      </c>
      <c r="G1173" s="10" t="s">
        <v>74</v>
      </c>
      <c r="H1173" s="43">
        <v>935289.0</v>
      </c>
      <c r="I1173" s="10">
        <v>4.6814455E7</v>
      </c>
      <c r="J1173" s="10" t="s">
        <v>42</v>
      </c>
      <c r="K1173" s="10" t="s">
        <v>125</v>
      </c>
      <c r="L1173" s="8"/>
      <c r="M1173" s="8"/>
      <c r="N1173" s="10" t="s">
        <v>303</v>
      </c>
      <c r="O1173" s="47" t="s">
        <v>56</v>
      </c>
      <c r="P1173" s="14">
        <v>0.234722222222222</v>
      </c>
      <c r="Q1173" s="14">
        <v>0.243055555555556</v>
      </c>
      <c r="R1173" s="14">
        <v>0.219444444444444</v>
      </c>
      <c r="S1173" s="14"/>
      <c r="T1173" s="14"/>
      <c r="U1173" s="14"/>
      <c r="V1173" s="14"/>
      <c r="W1173" s="10" t="s">
        <v>2829</v>
      </c>
      <c r="X1173" s="15">
        <v>0.0</v>
      </c>
      <c r="Y1173" s="15">
        <v>0.0</v>
      </c>
      <c r="Z1173" s="15">
        <v>0.0</v>
      </c>
      <c r="AA1173" s="10" t="s">
        <v>58</v>
      </c>
      <c r="AB1173" s="10" t="s">
        <v>50</v>
      </c>
      <c r="AC1173" s="10" t="s">
        <v>71</v>
      </c>
      <c r="AD1173" s="10"/>
      <c r="AE1173" s="10"/>
      <c r="AF1173" s="8" t="s">
        <v>52</v>
      </c>
      <c r="AG1173" s="10"/>
      <c r="AH1173" s="16"/>
      <c r="AI1173" s="17"/>
      <c r="AJ1173" s="44"/>
      <c r="AK1173" s="10"/>
      <c r="AL1173" s="20" t="str">
        <f>VLOOKUP(G1173,[2]Hoja2!P:Q,2,0)</f>
        <v>#ERROR!</v>
      </c>
      <c r="AM1173" s="21" t="str">
        <f t="shared" si="7"/>
        <v>NADA</v>
      </c>
      <c r="AN1173" s="21" t="str">
        <f t="shared" si="8"/>
        <v>NO</v>
      </c>
    </row>
    <row r="1174" ht="15.75" customHeight="1">
      <c r="A1174" s="48">
        <v>46000.0</v>
      </c>
      <c r="B1174" s="8" t="str">
        <f t="shared" si="1"/>
        <v>06 A 18</v>
      </c>
      <c r="C1174" s="9" t="str">
        <f t="shared" si="2"/>
        <v>06:00 a 08:00</v>
      </c>
      <c r="D1174" s="10" t="s">
        <v>2270</v>
      </c>
      <c r="E1174" s="10" t="s">
        <v>199</v>
      </c>
      <c r="F1174" s="8">
        <v>1.0</v>
      </c>
      <c r="G1174" s="10" t="s">
        <v>1415</v>
      </c>
      <c r="H1174" s="43">
        <v>930077.0</v>
      </c>
      <c r="I1174" s="10">
        <v>4.6814582E7</v>
      </c>
      <c r="J1174" s="10" t="s">
        <v>86</v>
      </c>
      <c r="K1174" s="10" t="s">
        <v>43</v>
      </c>
      <c r="L1174" s="8" t="s">
        <v>174</v>
      </c>
      <c r="M1174" s="8" t="s">
        <v>118</v>
      </c>
      <c r="N1174" s="10" t="s">
        <v>2830</v>
      </c>
      <c r="O1174" s="47" t="s">
        <v>154</v>
      </c>
      <c r="P1174" s="14">
        <v>0.26875</v>
      </c>
      <c r="Q1174" s="14">
        <v>0.284722222222222</v>
      </c>
      <c r="R1174" s="14">
        <v>0.26875</v>
      </c>
      <c r="S1174" s="14">
        <v>0.272916666666667</v>
      </c>
      <c r="T1174" s="14" t="s">
        <v>47</v>
      </c>
      <c r="U1174" s="14" t="s">
        <v>47</v>
      </c>
      <c r="V1174" s="14" t="s">
        <v>47</v>
      </c>
      <c r="W1174" s="10" t="s">
        <v>2831</v>
      </c>
      <c r="X1174" s="15">
        <v>0.0</v>
      </c>
      <c r="Y1174" s="15">
        <v>2.0</v>
      </c>
      <c r="Z1174" s="15">
        <v>0.0</v>
      </c>
      <c r="AA1174" s="10" t="s">
        <v>509</v>
      </c>
      <c r="AB1174" s="10" t="s">
        <v>50</v>
      </c>
      <c r="AC1174" s="10" t="s">
        <v>51</v>
      </c>
      <c r="AD1174" s="10"/>
      <c r="AE1174" s="10"/>
      <c r="AF1174" s="8" t="s">
        <v>177</v>
      </c>
      <c r="AG1174" s="10"/>
      <c r="AH1174" s="16"/>
      <c r="AI1174" s="17"/>
      <c r="AJ1174" s="44"/>
      <c r="AK1174" s="10"/>
      <c r="AL1174" s="20" t="str">
        <f>VLOOKUP(G1174,[2]Hoja2!P:Q,2,0)</f>
        <v>#ERROR!</v>
      </c>
      <c r="AM1174" s="21" t="str">
        <f t="shared" si="7"/>
        <v>IMPUTADO</v>
      </c>
      <c r="AN1174" s="21" t="str">
        <f t="shared" si="8"/>
        <v>NO</v>
      </c>
    </row>
    <row r="1175" ht="15.75" customHeight="1">
      <c r="A1175" s="48">
        <v>46000.0</v>
      </c>
      <c r="B1175" s="8" t="str">
        <f t="shared" si="1"/>
        <v>06 A 18</v>
      </c>
      <c r="C1175" s="9" t="str">
        <f t="shared" si="2"/>
        <v>06:00 a 08:00</v>
      </c>
      <c r="D1175" s="10" t="s">
        <v>2270</v>
      </c>
      <c r="E1175" s="10" t="s">
        <v>654</v>
      </c>
      <c r="F1175" s="8">
        <v>1.0</v>
      </c>
      <c r="G1175" s="10" t="s">
        <v>1035</v>
      </c>
      <c r="H1175" s="43">
        <v>929921.0</v>
      </c>
      <c r="I1175" s="10">
        <v>4.6814522E7</v>
      </c>
      <c r="J1175" s="10" t="s">
        <v>152</v>
      </c>
      <c r="K1175" s="10" t="s">
        <v>43</v>
      </c>
      <c r="L1175" s="8" t="s">
        <v>1455</v>
      </c>
      <c r="M1175" s="8"/>
      <c r="N1175" s="10" t="s">
        <v>2832</v>
      </c>
      <c r="O1175" s="47" t="s">
        <v>327</v>
      </c>
      <c r="P1175" s="14">
        <v>0.273611111111111</v>
      </c>
      <c r="Q1175" s="14">
        <v>0.380555555555556</v>
      </c>
      <c r="R1175" s="14"/>
      <c r="S1175" s="14" t="s">
        <v>47</v>
      </c>
      <c r="T1175" s="14" t="s">
        <v>47</v>
      </c>
      <c r="U1175" s="14">
        <v>0.273611111111111</v>
      </c>
      <c r="V1175" s="14"/>
      <c r="W1175" s="10" t="s">
        <v>2833</v>
      </c>
      <c r="X1175" s="15">
        <v>0.0</v>
      </c>
      <c r="Y1175" s="15">
        <v>0.0</v>
      </c>
      <c r="Z1175" s="15">
        <v>0.0</v>
      </c>
      <c r="AA1175" s="10" t="s">
        <v>329</v>
      </c>
      <c r="AB1175" s="10" t="s">
        <v>50</v>
      </c>
      <c r="AC1175" s="10" t="s">
        <v>71</v>
      </c>
      <c r="AD1175" s="10"/>
      <c r="AE1175" s="10"/>
      <c r="AF1175" s="8" t="s">
        <v>52</v>
      </c>
      <c r="AG1175" s="10"/>
      <c r="AH1175" s="16"/>
      <c r="AI1175" s="17"/>
      <c r="AJ1175" s="44"/>
      <c r="AK1175" s="10"/>
      <c r="AL1175" s="20" t="str">
        <f>VLOOKUP(G1175,[2]Hoja2!P:Q,2,0)</f>
        <v>#ERROR!</v>
      </c>
      <c r="AM1175" s="21" t="str">
        <f t="shared" si="7"/>
        <v>NADA</v>
      </c>
      <c r="AN1175" s="21" t="str">
        <f t="shared" si="8"/>
        <v>NO</v>
      </c>
    </row>
    <row r="1176" ht="15.75" customHeight="1">
      <c r="A1176" s="48">
        <v>46000.0</v>
      </c>
      <c r="B1176" s="8" t="str">
        <f t="shared" si="1"/>
        <v>06 A 18</v>
      </c>
      <c r="C1176" s="9" t="str">
        <f t="shared" si="2"/>
        <v>06:00 a 08:00</v>
      </c>
      <c r="D1176" s="10" t="s">
        <v>2270</v>
      </c>
      <c r="E1176" s="10" t="s">
        <v>188</v>
      </c>
      <c r="F1176" s="8">
        <v>1.0</v>
      </c>
      <c r="G1176" s="10" t="s">
        <v>265</v>
      </c>
      <c r="H1176" s="43">
        <v>928832.0</v>
      </c>
      <c r="I1176" s="10">
        <v>4.681457E7</v>
      </c>
      <c r="J1176" s="10" t="s">
        <v>42</v>
      </c>
      <c r="K1176" s="10" t="s">
        <v>43</v>
      </c>
      <c r="L1176" s="8" t="s">
        <v>44</v>
      </c>
      <c r="M1176" s="8"/>
      <c r="N1176" s="10" t="s">
        <v>1100</v>
      </c>
      <c r="O1176" s="47" t="s">
        <v>159</v>
      </c>
      <c r="P1176" s="14">
        <v>0.266666666666667</v>
      </c>
      <c r="Q1176" s="14">
        <v>0.286805555555556</v>
      </c>
      <c r="R1176" s="14">
        <v>0.266666666666667</v>
      </c>
      <c r="S1176" s="14" t="s">
        <v>47</v>
      </c>
      <c r="T1176" s="14" t="s">
        <v>47</v>
      </c>
      <c r="U1176" s="14" t="s">
        <v>47</v>
      </c>
      <c r="V1176" s="14" t="s">
        <v>47</v>
      </c>
      <c r="W1176" s="10" t="s">
        <v>2834</v>
      </c>
      <c r="X1176" s="15">
        <v>0.0</v>
      </c>
      <c r="Y1176" s="15">
        <v>0.0</v>
      </c>
      <c r="Z1176" s="15">
        <v>0.0</v>
      </c>
      <c r="AA1176" s="10" t="s">
        <v>301</v>
      </c>
      <c r="AB1176" s="10" t="s">
        <v>50</v>
      </c>
      <c r="AC1176" s="10" t="s">
        <v>51</v>
      </c>
      <c r="AD1176" s="10"/>
      <c r="AE1176" s="10"/>
      <c r="AF1176" s="8" t="s">
        <v>52</v>
      </c>
      <c r="AG1176" s="10"/>
      <c r="AH1176" s="16"/>
      <c r="AI1176" s="17"/>
      <c r="AJ1176" s="44"/>
      <c r="AK1176" s="10"/>
      <c r="AL1176" s="20" t="str">
        <f>VLOOKUP(G1176,[2]Hoja2!P:Q,2,0)</f>
        <v>#ERROR!</v>
      </c>
      <c r="AM1176" s="21" t="str">
        <f t="shared" si="7"/>
        <v>NADA</v>
      </c>
      <c r="AN1176" s="21" t="str">
        <f t="shared" si="8"/>
        <v>NO</v>
      </c>
    </row>
    <row r="1177" ht="15.75" customHeight="1">
      <c r="A1177" s="48">
        <v>46000.0</v>
      </c>
      <c r="B1177" s="8" t="str">
        <f t="shared" si="1"/>
        <v>06 A 18</v>
      </c>
      <c r="C1177" s="9" t="str">
        <f t="shared" si="2"/>
        <v>06:00 a 08:00</v>
      </c>
      <c r="D1177" s="10" t="s">
        <v>2270</v>
      </c>
      <c r="E1177" s="10" t="s">
        <v>707</v>
      </c>
      <c r="F1177" s="8">
        <v>1.0</v>
      </c>
      <c r="G1177" s="10" t="s">
        <v>668</v>
      </c>
      <c r="H1177" s="43">
        <v>928829.0</v>
      </c>
      <c r="I1177" s="10">
        <v>4.6814581E7</v>
      </c>
      <c r="J1177" s="10" t="s">
        <v>42</v>
      </c>
      <c r="K1177" s="10" t="s">
        <v>43</v>
      </c>
      <c r="L1177" s="8" t="s">
        <v>174</v>
      </c>
      <c r="M1177" s="8"/>
      <c r="N1177" s="10" t="s">
        <v>2835</v>
      </c>
      <c r="O1177" s="47" t="s">
        <v>191</v>
      </c>
      <c r="P1177" s="14">
        <v>0.270833333333333</v>
      </c>
      <c r="Q1177" s="14">
        <v>0.286805555555556</v>
      </c>
      <c r="R1177" s="14">
        <v>0.270833333333333</v>
      </c>
      <c r="S1177" s="14" t="s">
        <v>47</v>
      </c>
      <c r="T1177" s="14" t="s">
        <v>47</v>
      </c>
      <c r="U1177" s="14" t="s">
        <v>47</v>
      </c>
      <c r="V1177" s="14" t="s">
        <v>47</v>
      </c>
      <c r="W1177" s="10" t="s">
        <v>2836</v>
      </c>
      <c r="X1177" s="15">
        <v>0.0</v>
      </c>
      <c r="Y1177" s="15">
        <v>0.0</v>
      </c>
      <c r="Z1177" s="15">
        <v>0.0</v>
      </c>
      <c r="AA1177" s="10" t="s">
        <v>137</v>
      </c>
      <c r="AB1177" s="10" t="s">
        <v>50</v>
      </c>
      <c r="AC1177" s="10" t="s">
        <v>51</v>
      </c>
      <c r="AD1177" s="10"/>
      <c r="AE1177" s="10"/>
      <c r="AF1177" s="8" t="s">
        <v>52</v>
      </c>
      <c r="AG1177" s="10"/>
      <c r="AH1177" s="16"/>
      <c r="AI1177" s="17"/>
      <c r="AJ1177" s="44"/>
      <c r="AK1177" s="10"/>
      <c r="AL1177" s="20" t="str">
        <f>VLOOKUP(G1177,[2]Hoja2!P:Q,2,0)</f>
        <v>#ERROR!</v>
      </c>
      <c r="AM1177" s="21" t="str">
        <f t="shared" si="7"/>
        <v>NADA</v>
      </c>
      <c r="AN1177" s="21" t="str">
        <f t="shared" si="8"/>
        <v>NO</v>
      </c>
    </row>
    <row r="1178" ht="15.75" customHeight="1">
      <c r="A1178" s="48">
        <v>46000.0</v>
      </c>
      <c r="B1178" s="8" t="str">
        <f t="shared" si="1"/>
        <v>06 A 18</v>
      </c>
      <c r="C1178" s="9" t="str">
        <f t="shared" si="2"/>
        <v>06:00 a 08:00</v>
      </c>
      <c r="D1178" s="10" t="s">
        <v>2270</v>
      </c>
      <c r="E1178" s="10" t="s">
        <v>206</v>
      </c>
      <c r="F1178" s="8">
        <v>1.0</v>
      </c>
      <c r="G1178" s="10" t="s">
        <v>720</v>
      </c>
      <c r="H1178" s="43">
        <v>928870.0</v>
      </c>
      <c r="I1178" s="10">
        <v>4.6814658E7</v>
      </c>
      <c r="J1178" s="10" t="s">
        <v>42</v>
      </c>
      <c r="K1178" s="10" t="s">
        <v>125</v>
      </c>
      <c r="L1178" s="8"/>
      <c r="M1178" s="8"/>
      <c r="N1178" s="10" t="s">
        <v>1768</v>
      </c>
      <c r="O1178" s="47" t="s">
        <v>56</v>
      </c>
      <c r="P1178" s="14">
        <v>0.272916666666667</v>
      </c>
      <c r="Q1178" s="14">
        <v>0.275</v>
      </c>
      <c r="R1178" s="14">
        <v>0.275</v>
      </c>
      <c r="S1178" s="14" t="s">
        <v>47</v>
      </c>
      <c r="T1178" s="14" t="s">
        <v>47</v>
      </c>
      <c r="U1178" s="14" t="s">
        <v>47</v>
      </c>
      <c r="V1178" s="14" t="s">
        <v>47</v>
      </c>
      <c r="W1178" s="10" t="s">
        <v>2837</v>
      </c>
      <c r="X1178" s="15">
        <v>0.0</v>
      </c>
      <c r="Y1178" s="15">
        <v>0.0</v>
      </c>
      <c r="Z1178" s="15">
        <v>0.0</v>
      </c>
      <c r="AA1178" s="10" t="s">
        <v>58</v>
      </c>
      <c r="AB1178" s="10" t="s">
        <v>50</v>
      </c>
      <c r="AC1178" s="10" t="s">
        <v>71</v>
      </c>
      <c r="AD1178" s="10" t="s">
        <v>59</v>
      </c>
      <c r="AE1178" s="10"/>
      <c r="AF1178" s="8" t="s">
        <v>52</v>
      </c>
      <c r="AG1178" s="10"/>
      <c r="AH1178" s="16"/>
      <c r="AI1178" s="17"/>
      <c r="AJ1178" s="44"/>
      <c r="AK1178" s="10"/>
      <c r="AL1178" s="20" t="str">
        <f>VLOOKUP(G1178,[2]Hoja2!P:Q,2,0)</f>
        <v>#ERROR!</v>
      </c>
      <c r="AM1178" s="21" t="str">
        <f t="shared" si="7"/>
        <v>NADA</v>
      </c>
      <c r="AN1178" s="21" t="str">
        <f t="shared" si="8"/>
        <v>NO</v>
      </c>
    </row>
    <row r="1179" ht="15.75" customHeight="1">
      <c r="A1179" s="48">
        <v>46000.0</v>
      </c>
      <c r="B1179" s="8" t="str">
        <f t="shared" si="1"/>
        <v>06 A 18</v>
      </c>
      <c r="C1179" s="9" t="str">
        <f t="shared" si="2"/>
        <v>06:00 a 08:00</v>
      </c>
      <c r="D1179" s="10" t="s">
        <v>2270</v>
      </c>
      <c r="E1179" s="10" t="s">
        <v>206</v>
      </c>
      <c r="F1179" s="8">
        <v>1.0</v>
      </c>
      <c r="G1179" s="10" t="s">
        <v>720</v>
      </c>
      <c r="H1179" s="43">
        <v>928892.0</v>
      </c>
      <c r="I1179" s="10">
        <v>4.6814622E7</v>
      </c>
      <c r="J1179" s="10" t="s">
        <v>42</v>
      </c>
      <c r="K1179" s="10" t="s">
        <v>87</v>
      </c>
      <c r="L1179" s="8"/>
      <c r="M1179" s="8"/>
      <c r="N1179" s="10" t="s">
        <v>1768</v>
      </c>
      <c r="O1179" s="47" t="s">
        <v>56</v>
      </c>
      <c r="P1179" s="14">
        <v>0.277777777777778</v>
      </c>
      <c r="Q1179" s="14">
        <v>0.279861111111111</v>
      </c>
      <c r="R1179" s="14">
        <v>0.279861111111111</v>
      </c>
      <c r="S1179" s="14" t="s">
        <v>47</v>
      </c>
      <c r="T1179" s="14" t="s">
        <v>47</v>
      </c>
      <c r="U1179" s="14" t="s">
        <v>47</v>
      </c>
      <c r="V1179" s="14" t="s">
        <v>47</v>
      </c>
      <c r="W1179" s="10" t="s">
        <v>2838</v>
      </c>
      <c r="X1179" s="15">
        <v>0.0</v>
      </c>
      <c r="Y1179" s="15">
        <v>0.0</v>
      </c>
      <c r="Z1179" s="15">
        <v>0.0</v>
      </c>
      <c r="AA1179" s="10" t="s">
        <v>58</v>
      </c>
      <c r="AB1179" s="10" t="s">
        <v>50</v>
      </c>
      <c r="AC1179" s="10" t="s">
        <v>71</v>
      </c>
      <c r="AD1179" s="10"/>
      <c r="AE1179" s="10"/>
      <c r="AF1179" s="8" t="s">
        <v>52</v>
      </c>
      <c r="AG1179" s="10"/>
      <c r="AH1179" s="16"/>
      <c r="AI1179" s="17"/>
      <c r="AJ1179" s="44"/>
      <c r="AK1179" s="10"/>
      <c r="AL1179" s="20" t="str">
        <f>VLOOKUP(G1179,[2]Hoja2!P:Q,2,0)</f>
        <v>#ERROR!</v>
      </c>
      <c r="AM1179" s="21" t="str">
        <f t="shared" si="7"/>
        <v>NADA</v>
      </c>
      <c r="AN1179" s="21" t="str">
        <f t="shared" si="8"/>
        <v>NO</v>
      </c>
    </row>
    <row r="1180" ht="15.75" customHeight="1">
      <c r="A1180" s="48">
        <v>46000.0</v>
      </c>
      <c r="B1180" s="8" t="str">
        <f t="shared" si="1"/>
        <v>06 A 18</v>
      </c>
      <c r="C1180" s="9" t="str">
        <f t="shared" si="2"/>
        <v>06:00 a 08:00</v>
      </c>
      <c r="D1180" s="10" t="s">
        <v>2270</v>
      </c>
      <c r="E1180" s="10" t="s">
        <v>206</v>
      </c>
      <c r="F1180" s="8">
        <v>1.0</v>
      </c>
      <c r="G1180" s="10" t="s">
        <v>727</v>
      </c>
      <c r="H1180" s="43">
        <v>929118.0</v>
      </c>
      <c r="I1180" s="10">
        <v>4.6814709E7</v>
      </c>
      <c r="J1180" s="10" t="s">
        <v>42</v>
      </c>
      <c r="K1180" s="10" t="s">
        <v>43</v>
      </c>
      <c r="L1180" s="8" t="s">
        <v>133</v>
      </c>
      <c r="M1180" s="8"/>
      <c r="N1180" s="10" t="s">
        <v>2839</v>
      </c>
      <c r="O1180" s="47" t="s">
        <v>237</v>
      </c>
      <c r="P1180" s="14">
        <v>0.290972222222222</v>
      </c>
      <c r="Q1180" s="14">
        <v>0.295138888888889</v>
      </c>
      <c r="R1180" s="14"/>
      <c r="S1180" s="14" t="s">
        <v>47</v>
      </c>
      <c r="T1180" s="14" t="s">
        <v>47</v>
      </c>
      <c r="U1180" s="14" t="s">
        <v>47</v>
      </c>
      <c r="V1180" s="14" t="s">
        <v>47</v>
      </c>
      <c r="W1180" s="10" t="s">
        <v>2840</v>
      </c>
      <c r="X1180" s="15">
        <v>0.0</v>
      </c>
      <c r="Y1180" s="15">
        <v>0.0</v>
      </c>
      <c r="Z1180" s="15">
        <v>0.0</v>
      </c>
      <c r="AA1180" s="10" t="s">
        <v>642</v>
      </c>
      <c r="AB1180" s="10" t="s">
        <v>50</v>
      </c>
      <c r="AC1180" s="10" t="s">
        <v>51</v>
      </c>
      <c r="AD1180" s="10" t="s">
        <v>59</v>
      </c>
      <c r="AE1180" s="10"/>
      <c r="AF1180" s="8" t="s">
        <v>52</v>
      </c>
      <c r="AG1180" s="10"/>
      <c r="AH1180" s="16"/>
      <c r="AI1180" s="17"/>
      <c r="AJ1180" s="44"/>
      <c r="AK1180" s="10"/>
      <c r="AL1180" s="20" t="str">
        <f>VLOOKUP(G1180,[2]Hoja2!P:Q,2,0)</f>
        <v>#ERROR!</v>
      </c>
      <c r="AM1180" s="21" t="str">
        <f t="shared" si="7"/>
        <v>NADA</v>
      </c>
      <c r="AN1180" s="21" t="str">
        <f t="shared" si="8"/>
        <v>NO</v>
      </c>
    </row>
    <row r="1181" ht="15.75" customHeight="1">
      <c r="A1181" s="48">
        <v>46000.0</v>
      </c>
      <c r="B1181" s="8" t="str">
        <f t="shared" si="1"/>
        <v>06 A 18</v>
      </c>
      <c r="C1181" s="9" t="str">
        <f t="shared" si="2"/>
        <v>06:00 a 08:00</v>
      </c>
      <c r="D1181" s="10" t="s">
        <v>2270</v>
      </c>
      <c r="E1181" s="10" t="s">
        <v>199</v>
      </c>
      <c r="F1181" s="8">
        <v>1.0</v>
      </c>
      <c r="G1181" s="10" t="s">
        <v>1079</v>
      </c>
      <c r="H1181" s="43">
        <v>930125.0</v>
      </c>
      <c r="I1181" s="10">
        <v>4.6814811E7</v>
      </c>
      <c r="J1181" s="10" t="s">
        <v>86</v>
      </c>
      <c r="K1181" s="10" t="s">
        <v>43</v>
      </c>
      <c r="L1181" s="8" t="s">
        <v>285</v>
      </c>
      <c r="M1181" s="8"/>
      <c r="N1181" s="10" t="s">
        <v>615</v>
      </c>
      <c r="O1181" s="47" t="s">
        <v>476</v>
      </c>
      <c r="P1181" s="14">
        <v>0.30625</v>
      </c>
      <c r="Q1181" s="14">
        <v>0.322222222222222</v>
      </c>
      <c r="R1181" s="14">
        <v>0.308333333333333</v>
      </c>
      <c r="S1181" s="14"/>
      <c r="T1181" s="14"/>
      <c r="U1181" s="14"/>
      <c r="V1181" s="14"/>
      <c r="W1181" s="10" t="s">
        <v>2841</v>
      </c>
      <c r="X1181" s="15">
        <v>0.0</v>
      </c>
      <c r="Y1181" s="15">
        <v>0.0</v>
      </c>
      <c r="Z1181" s="15">
        <v>0.0</v>
      </c>
      <c r="AA1181" s="10" t="s">
        <v>478</v>
      </c>
      <c r="AB1181" s="10" t="s">
        <v>50</v>
      </c>
      <c r="AC1181" s="10" t="s">
        <v>51</v>
      </c>
      <c r="AD1181" s="10"/>
      <c r="AE1181" s="10"/>
      <c r="AF1181" s="8" t="s">
        <v>52</v>
      </c>
      <c r="AG1181" s="10"/>
      <c r="AH1181" s="16"/>
      <c r="AI1181" s="17"/>
      <c r="AJ1181" s="44"/>
      <c r="AK1181" s="10"/>
      <c r="AL1181" s="20" t="str">
        <f>VLOOKUP(G1181,[2]Hoja2!P:Q,2,0)</f>
        <v>#ERROR!</v>
      </c>
      <c r="AM1181" s="21" t="str">
        <f t="shared" si="7"/>
        <v>NADA</v>
      </c>
      <c r="AN1181" s="21" t="str">
        <f t="shared" si="8"/>
        <v>NO</v>
      </c>
    </row>
    <row r="1182" ht="15.75" customHeight="1">
      <c r="A1182" s="48">
        <v>46000.0</v>
      </c>
      <c r="B1182" s="8" t="str">
        <f t="shared" si="1"/>
        <v>06 A 18</v>
      </c>
      <c r="C1182" s="9" t="str">
        <f t="shared" si="2"/>
        <v>06:00 a 08:00</v>
      </c>
      <c r="D1182" s="10" t="s">
        <v>2270</v>
      </c>
      <c r="E1182" s="10" t="s">
        <v>179</v>
      </c>
      <c r="F1182" s="8">
        <v>1.0</v>
      </c>
      <c r="G1182" s="10" t="s">
        <v>210</v>
      </c>
      <c r="H1182" s="43">
        <v>929326.0</v>
      </c>
      <c r="I1182" s="10">
        <v>4.6814881E7</v>
      </c>
      <c r="J1182" s="10" t="s">
        <v>181</v>
      </c>
      <c r="K1182" s="10" t="s">
        <v>87</v>
      </c>
      <c r="L1182" s="8"/>
      <c r="M1182" s="8"/>
      <c r="N1182" s="10" t="s">
        <v>211</v>
      </c>
      <c r="O1182" s="47" t="s">
        <v>101</v>
      </c>
      <c r="P1182" s="14">
        <v>0.314583333333333</v>
      </c>
      <c r="Q1182" s="14">
        <v>0.338888888888889</v>
      </c>
      <c r="R1182" s="14">
        <v>0.316666666666667</v>
      </c>
      <c r="S1182" s="14" t="s">
        <v>47</v>
      </c>
      <c r="T1182" s="14" t="s">
        <v>47</v>
      </c>
      <c r="U1182" s="14" t="s">
        <v>47</v>
      </c>
      <c r="V1182" s="14" t="s">
        <v>47</v>
      </c>
      <c r="W1182" s="10" t="s">
        <v>2842</v>
      </c>
      <c r="X1182" s="15">
        <v>0.0</v>
      </c>
      <c r="Y1182" s="15">
        <v>0.0</v>
      </c>
      <c r="Z1182" s="15">
        <v>0.0</v>
      </c>
      <c r="AA1182" s="10" t="s">
        <v>103</v>
      </c>
      <c r="AB1182" s="10" t="s">
        <v>50</v>
      </c>
      <c r="AC1182" s="10" t="s">
        <v>71</v>
      </c>
      <c r="AD1182" s="10"/>
      <c r="AE1182" s="10"/>
      <c r="AF1182" s="8" t="s">
        <v>52</v>
      </c>
      <c r="AG1182" s="10"/>
      <c r="AH1182" s="16"/>
      <c r="AI1182" s="17"/>
      <c r="AJ1182" s="44"/>
      <c r="AK1182" s="10"/>
      <c r="AL1182" s="20" t="str">
        <f>VLOOKUP(G1182,[2]Hoja2!P:Q,2,0)</f>
        <v>#ERROR!</v>
      </c>
      <c r="AM1182" s="21" t="str">
        <f t="shared" si="7"/>
        <v>NADA</v>
      </c>
      <c r="AN1182" s="21" t="str">
        <f t="shared" si="8"/>
        <v>NO</v>
      </c>
    </row>
    <row r="1183" ht="15.75" customHeight="1">
      <c r="A1183" s="48">
        <v>46000.0</v>
      </c>
      <c r="B1183" s="8" t="str">
        <f t="shared" si="1"/>
        <v>06 A 18</v>
      </c>
      <c r="C1183" s="9" t="str">
        <f t="shared" si="2"/>
        <v>06:00 a 08:00</v>
      </c>
      <c r="D1183" s="10" t="s">
        <v>2270</v>
      </c>
      <c r="E1183" s="10" t="s">
        <v>188</v>
      </c>
      <c r="F1183" s="8">
        <v>1.0</v>
      </c>
      <c r="G1183" s="10" t="s">
        <v>727</v>
      </c>
      <c r="H1183" s="43">
        <v>929411.0</v>
      </c>
      <c r="I1183" s="10">
        <v>4.6814812E7</v>
      </c>
      <c r="J1183" s="10" t="s">
        <v>42</v>
      </c>
      <c r="K1183" s="10" t="s">
        <v>43</v>
      </c>
      <c r="L1183" s="8" t="s">
        <v>75</v>
      </c>
      <c r="M1183" s="8" t="s">
        <v>343</v>
      </c>
      <c r="N1183" s="10" t="s">
        <v>1809</v>
      </c>
      <c r="O1183" s="47" t="s">
        <v>472</v>
      </c>
      <c r="P1183" s="14">
        <v>0.314583333333333</v>
      </c>
      <c r="Q1183" s="14">
        <v>0.3375</v>
      </c>
      <c r="R1183" s="14">
        <v>0.314583333333333</v>
      </c>
      <c r="S1183" s="14">
        <v>0.314583333333333</v>
      </c>
      <c r="T1183" s="14" t="s">
        <v>47</v>
      </c>
      <c r="U1183" s="14" t="s">
        <v>47</v>
      </c>
      <c r="V1183" s="14" t="s">
        <v>47</v>
      </c>
      <c r="W1183" s="10" t="s">
        <v>2843</v>
      </c>
      <c r="X1183" s="15">
        <v>0.0</v>
      </c>
      <c r="Y1183" s="15">
        <v>1.0</v>
      </c>
      <c r="Z1183" s="15">
        <v>1.0</v>
      </c>
      <c r="AA1183" s="10" t="s">
        <v>198</v>
      </c>
      <c r="AB1183" s="10" t="s">
        <v>50</v>
      </c>
      <c r="AC1183" s="10" t="s">
        <v>51</v>
      </c>
      <c r="AD1183" s="10"/>
      <c r="AE1183" s="10" t="s">
        <v>1054</v>
      </c>
      <c r="AF1183" s="8" t="s">
        <v>177</v>
      </c>
      <c r="AG1183" s="10" t="s">
        <v>340</v>
      </c>
      <c r="AH1183" s="16" t="s">
        <v>2844</v>
      </c>
      <c r="AI1183" s="17"/>
      <c r="AJ1183" s="44"/>
      <c r="AK1183" s="10"/>
      <c r="AL1183" s="20" t="str">
        <f>VLOOKUP(G1183,[2]Hoja2!P:Q,2,0)</f>
        <v>#ERROR!</v>
      </c>
      <c r="AM1183" s="21" t="str">
        <f t="shared" si="7"/>
        <v>IMPUTADO</v>
      </c>
      <c r="AN1183" s="21" t="str">
        <f t="shared" si="8"/>
        <v>NO</v>
      </c>
    </row>
    <row r="1184" ht="15.75" customHeight="1">
      <c r="A1184" s="48">
        <v>46000.0</v>
      </c>
      <c r="B1184" s="8" t="str">
        <f t="shared" si="1"/>
        <v>06 A 18</v>
      </c>
      <c r="C1184" s="9" t="str">
        <f t="shared" si="2"/>
        <v>06:00 a 08:00</v>
      </c>
      <c r="D1184" s="10" t="s">
        <v>2270</v>
      </c>
      <c r="E1184" s="10" t="s">
        <v>654</v>
      </c>
      <c r="F1184" s="8">
        <v>1.0</v>
      </c>
      <c r="G1184" s="10" t="s">
        <v>1048</v>
      </c>
      <c r="H1184" s="43">
        <v>929928.0</v>
      </c>
      <c r="I1184" s="10">
        <v>4.6814908E7</v>
      </c>
      <c r="J1184" s="10" t="s">
        <v>152</v>
      </c>
      <c r="K1184" s="10" t="s">
        <v>43</v>
      </c>
      <c r="L1184" s="8" t="s">
        <v>44</v>
      </c>
      <c r="M1184" s="8"/>
      <c r="N1184" s="10" t="s">
        <v>2845</v>
      </c>
      <c r="O1184" s="47" t="s">
        <v>277</v>
      </c>
      <c r="P1184" s="14">
        <v>0.322222222222222</v>
      </c>
      <c r="Q1184" s="14">
        <v>0.352083333333333</v>
      </c>
      <c r="R1184" s="14">
        <v>0.328472222222222</v>
      </c>
      <c r="S1184" s="14" t="s">
        <v>47</v>
      </c>
      <c r="T1184" s="14" t="s">
        <v>47</v>
      </c>
      <c r="U1184" s="14" t="s">
        <v>47</v>
      </c>
      <c r="V1184" s="14" t="s">
        <v>47</v>
      </c>
      <c r="W1184" s="10" t="s">
        <v>2846</v>
      </c>
      <c r="X1184" s="15">
        <v>0.0</v>
      </c>
      <c r="Y1184" s="15">
        <v>0.0</v>
      </c>
      <c r="Z1184" s="15">
        <v>0.0</v>
      </c>
      <c r="AA1184" s="10" t="s">
        <v>279</v>
      </c>
      <c r="AB1184" s="10" t="s">
        <v>50</v>
      </c>
      <c r="AC1184" s="10" t="s">
        <v>51</v>
      </c>
      <c r="AD1184" s="10"/>
      <c r="AE1184" s="10"/>
      <c r="AF1184" s="8" t="s">
        <v>52</v>
      </c>
      <c r="AG1184" s="10"/>
      <c r="AH1184" s="16"/>
      <c r="AI1184" s="17"/>
      <c r="AJ1184" s="44"/>
      <c r="AK1184" s="10"/>
      <c r="AL1184" s="20" t="str">
        <f>VLOOKUP(G1184,[2]Hoja2!P:Q,2,0)</f>
        <v>#ERROR!</v>
      </c>
      <c r="AM1184" s="21" t="str">
        <f t="shared" si="7"/>
        <v>NADA</v>
      </c>
      <c r="AN1184" s="21" t="str">
        <f t="shared" si="8"/>
        <v>NO</v>
      </c>
    </row>
    <row r="1185" ht="15.75" customHeight="1">
      <c r="A1185" s="48">
        <v>46000.0</v>
      </c>
      <c r="B1185" s="8" t="str">
        <f t="shared" si="1"/>
        <v>06 A 18</v>
      </c>
      <c r="C1185" s="9" t="str">
        <f t="shared" si="2"/>
        <v>06:00 a 08:00</v>
      </c>
      <c r="D1185" s="10" t="s">
        <v>2270</v>
      </c>
      <c r="E1185" s="10" t="s">
        <v>199</v>
      </c>
      <c r="F1185" s="8">
        <v>1.0</v>
      </c>
      <c r="G1185" s="10" t="s">
        <v>685</v>
      </c>
      <c r="H1185" s="43">
        <v>930010.0</v>
      </c>
      <c r="I1185" s="10">
        <v>4.6814971E7</v>
      </c>
      <c r="J1185" s="10" t="s">
        <v>86</v>
      </c>
      <c r="K1185" s="10" t="s">
        <v>43</v>
      </c>
      <c r="L1185" s="8" t="s">
        <v>285</v>
      </c>
      <c r="M1185" s="8"/>
      <c r="N1185" s="10" t="s">
        <v>2847</v>
      </c>
      <c r="O1185" s="47" t="s">
        <v>154</v>
      </c>
      <c r="P1185" s="14">
        <v>0.331944444444444</v>
      </c>
      <c r="Q1185" s="14">
        <v>0.375694444444444</v>
      </c>
      <c r="R1185" s="14">
        <v>0.331944444444444</v>
      </c>
      <c r="S1185" s="14"/>
      <c r="T1185" s="14"/>
      <c r="U1185" s="14"/>
      <c r="V1185" s="14"/>
      <c r="W1185" s="10" t="s">
        <v>2848</v>
      </c>
      <c r="X1185" s="15">
        <v>0.0</v>
      </c>
      <c r="Y1185" s="15">
        <v>0.0</v>
      </c>
      <c r="Z1185" s="15">
        <v>0.0</v>
      </c>
      <c r="AA1185" s="10" t="s">
        <v>509</v>
      </c>
      <c r="AB1185" s="10" t="s">
        <v>50</v>
      </c>
      <c r="AC1185" s="10" t="s">
        <v>51</v>
      </c>
      <c r="AD1185" s="10"/>
      <c r="AE1185" s="10"/>
      <c r="AF1185" s="8" t="s">
        <v>52</v>
      </c>
      <c r="AG1185" s="10"/>
      <c r="AH1185" s="16"/>
      <c r="AI1185" s="17"/>
      <c r="AJ1185" s="44"/>
      <c r="AK1185" s="10"/>
      <c r="AL1185" s="20" t="str">
        <f>VLOOKUP(G1185,[2]Hoja2!P:Q,2,0)</f>
        <v>#ERROR!</v>
      </c>
      <c r="AM1185" s="21" t="str">
        <f t="shared" si="7"/>
        <v>NADA</v>
      </c>
      <c r="AN1185" s="21" t="str">
        <f t="shared" si="8"/>
        <v>NO</v>
      </c>
    </row>
    <row r="1186" ht="15.75" customHeight="1">
      <c r="A1186" s="48">
        <v>46000.0</v>
      </c>
      <c r="B1186" s="8" t="str">
        <f t="shared" si="1"/>
        <v>06 A 18</v>
      </c>
      <c r="C1186" s="9" t="str">
        <f t="shared" si="2"/>
        <v>08:00 a 10:00</v>
      </c>
      <c r="D1186" s="10" t="s">
        <v>2270</v>
      </c>
      <c r="E1186" s="10" t="s">
        <v>707</v>
      </c>
      <c r="F1186" s="8">
        <v>1.0</v>
      </c>
      <c r="G1186" s="10" t="s">
        <v>761</v>
      </c>
      <c r="H1186" s="43">
        <v>929031.0</v>
      </c>
      <c r="I1186" s="10">
        <v>4.6815114E7</v>
      </c>
      <c r="J1186" s="10" t="s">
        <v>42</v>
      </c>
      <c r="K1186" s="10" t="s">
        <v>125</v>
      </c>
      <c r="L1186" s="8"/>
      <c r="M1186" s="8"/>
      <c r="N1186" s="10" t="s">
        <v>2849</v>
      </c>
      <c r="O1186" s="47" t="s">
        <v>56</v>
      </c>
      <c r="P1186" s="14">
        <v>0.345833333333333</v>
      </c>
      <c r="Q1186" s="14">
        <v>0.353472222222222</v>
      </c>
      <c r="R1186" s="14">
        <v>0.352777777777778</v>
      </c>
      <c r="S1186" s="14" t="s">
        <v>47</v>
      </c>
      <c r="T1186" s="14" t="s">
        <v>47</v>
      </c>
      <c r="U1186" s="14" t="s">
        <v>47</v>
      </c>
      <c r="V1186" s="14"/>
      <c r="W1186" s="10" t="s">
        <v>2850</v>
      </c>
      <c r="X1186" s="15">
        <v>0.0</v>
      </c>
      <c r="Y1186" s="15">
        <v>0.0</v>
      </c>
      <c r="Z1186" s="15">
        <v>0.0</v>
      </c>
      <c r="AA1186" s="10" t="s">
        <v>58</v>
      </c>
      <c r="AB1186" s="10" t="s">
        <v>50</v>
      </c>
      <c r="AC1186" s="10" t="s">
        <v>71</v>
      </c>
      <c r="AD1186" s="10"/>
      <c r="AE1186" s="10"/>
      <c r="AF1186" s="8" t="s">
        <v>52</v>
      </c>
      <c r="AG1186" s="10"/>
      <c r="AH1186" s="16"/>
      <c r="AI1186" s="17"/>
      <c r="AJ1186" s="44"/>
      <c r="AK1186" s="10"/>
      <c r="AL1186" s="20" t="str">
        <f>VLOOKUP(G1186,[2]Hoja2!P:Q,2,0)</f>
        <v>#ERROR!</v>
      </c>
      <c r="AM1186" s="21" t="str">
        <f t="shared" si="7"/>
        <v>NADA</v>
      </c>
      <c r="AN1186" s="21" t="str">
        <f t="shared" si="8"/>
        <v>NO</v>
      </c>
    </row>
    <row r="1187" ht="15.75" customHeight="1">
      <c r="A1187" s="48">
        <v>46000.0</v>
      </c>
      <c r="B1187" s="8" t="str">
        <f t="shared" si="1"/>
        <v>06 A 18</v>
      </c>
      <c r="C1187" s="9" t="str">
        <f t="shared" si="2"/>
        <v>08:00 a 10:00</v>
      </c>
      <c r="D1187" s="10" t="s">
        <v>2270</v>
      </c>
      <c r="E1187" s="10" t="s">
        <v>206</v>
      </c>
      <c r="F1187" s="8">
        <v>1.0</v>
      </c>
      <c r="G1187" s="10" t="s">
        <v>2851</v>
      </c>
      <c r="H1187" s="43">
        <v>929160.0</v>
      </c>
      <c r="I1187" s="10">
        <v>4.6815124E7</v>
      </c>
      <c r="J1187" s="10" t="s">
        <v>42</v>
      </c>
      <c r="K1187" s="10" t="s">
        <v>43</v>
      </c>
      <c r="L1187" s="8" t="s">
        <v>44</v>
      </c>
      <c r="M1187" s="8" t="s">
        <v>44</v>
      </c>
      <c r="N1187" s="10" t="s">
        <v>2852</v>
      </c>
      <c r="O1187" s="47" t="s">
        <v>772</v>
      </c>
      <c r="P1187" s="14">
        <v>0.347916666666667</v>
      </c>
      <c r="Q1187" s="14">
        <v>0.386111111111111</v>
      </c>
      <c r="R1187" s="14">
        <v>0.347916666666667</v>
      </c>
      <c r="S1187" s="14" t="s">
        <v>47</v>
      </c>
      <c r="T1187" s="14" t="s">
        <v>47</v>
      </c>
      <c r="U1187" s="14" t="s">
        <v>47</v>
      </c>
      <c r="V1187" s="14" t="s">
        <v>47</v>
      </c>
      <c r="W1187" s="10" t="s">
        <v>2853</v>
      </c>
      <c r="X1187" s="15">
        <v>0.0</v>
      </c>
      <c r="Y1187" s="15">
        <v>1.0</v>
      </c>
      <c r="Z1187" s="15">
        <v>0.0</v>
      </c>
      <c r="AA1187" s="10" t="s">
        <v>714</v>
      </c>
      <c r="AB1187" s="10" t="s">
        <v>50</v>
      </c>
      <c r="AC1187" s="10" t="s">
        <v>51</v>
      </c>
      <c r="AD1187" s="10" t="s">
        <v>59</v>
      </c>
      <c r="AE1187" s="10" t="s">
        <v>116</v>
      </c>
      <c r="AF1187" s="8" t="s">
        <v>440</v>
      </c>
      <c r="AG1187" s="10"/>
      <c r="AH1187" s="16"/>
      <c r="AI1187" s="17"/>
      <c r="AJ1187" s="44"/>
      <c r="AK1187" s="10"/>
      <c r="AL1187" s="20" t="str">
        <f>VLOOKUP(G1187,[2]Hoja2!P:Q,2,0)</f>
        <v>#ERROR!</v>
      </c>
      <c r="AM1187" s="21" t="str">
        <f t="shared" si="7"/>
        <v>IMPUTADO</v>
      </c>
      <c r="AN1187" s="21" t="str">
        <f t="shared" si="8"/>
        <v>NO</v>
      </c>
    </row>
    <row r="1188" ht="15.75" customHeight="1">
      <c r="A1188" s="48">
        <v>46000.0</v>
      </c>
      <c r="B1188" s="8" t="str">
        <f t="shared" si="1"/>
        <v>06 A 18</v>
      </c>
      <c r="C1188" s="9" t="str">
        <f t="shared" si="2"/>
        <v>08:00 a 10:00</v>
      </c>
      <c r="D1188" s="10" t="s">
        <v>2270</v>
      </c>
      <c r="E1188" s="10" t="s">
        <v>179</v>
      </c>
      <c r="F1188" s="8">
        <v>1.0</v>
      </c>
      <c r="G1188" s="10" t="s">
        <v>677</v>
      </c>
      <c r="H1188" s="43">
        <v>929306.0</v>
      </c>
      <c r="I1188" s="10">
        <v>4.6815129E7</v>
      </c>
      <c r="J1188" s="10" t="s">
        <v>181</v>
      </c>
      <c r="K1188" s="10" t="s">
        <v>43</v>
      </c>
      <c r="L1188" s="8" t="s">
        <v>174</v>
      </c>
      <c r="M1188" s="8" t="s">
        <v>118</v>
      </c>
      <c r="N1188" s="10" t="s">
        <v>2854</v>
      </c>
      <c r="O1188" s="47" t="s">
        <v>101</v>
      </c>
      <c r="P1188" s="14">
        <v>0.352083333333333</v>
      </c>
      <c r="Q1188" s="14">
        <v>0.36875</v>
      </c>
      <c r="R1188" s="14">
        <v>0.352083333333333</v>
      </c>
      <c r="S1188" s="14">
        <v>0.363888888888889</v>
      </c>
      <c r="T1188" s="14" t="s">
        <v>47</v>
      </c>
      <c r="U1188" s="14" t="s">
        <v>47</v>
      </c>
      <c r="V1188" s="14"/>
      <c r="W1188" s="10" t="s">
        <v>2855</v>
      </c>
      <c r="X1188" s="15">
        <v>0.0</v>
      </c>
      <c r="Y1188" s="15">
        <v>1.0</v>
      </c>
      <c r="Z1188" s="15">
        <v>0.0</v>
      </c>
      <c r="AA1188" s="10" t="s">
        <v>103</v>
      </c>
      <c r="AB1188" s="10" t="s">
        <v>50</v>
      </c>
      <c r="AC1188" s="10" t="s">
        <v>51</v>
      </c>
      <c r="AD1188" s="10"/>
      <c r="AE1188" s="10"/>
      <c r="AF1188" s="8" t="s">
        <v>177</v>
      </c>
      <c r="AG1188" s="10"/>
      <c r="AH1188" s="16"/>
      <c r="AI1188" s="17"/>
      <c r="AJ1188" s="44"/>
      <c r="AK1188" s="10"/>
      <c r="AL1188" s="20" t="str">
        <f>VLOOKUP(G1188,[2]Hoja2!P:Q,2,0)</f>
        <v>#ERROR!</v>
      </c>
      <c r="AM1188" s="21" t="str">
        <f t="shared" si="7"/>
        <v>IMPUTADO</v>
      </c>
      <c r="AN1188" s="21" t="str">
        <f t="shared" si="8"/>
        <v>NO</v>
      </c>
    </row>
    <row r="1189" ht="15.75" customHeight="1">
      <c r="A1189" s="48">
        <v>46000.0</v>
      </c>
      <c r="B1189" s="8" t="str">
        <f t="shared" si="1"/>
        <v>06 A 18</v>
      </c>
      <c r="C1189" s="9" t="str">
        <f t="shared" si="2"/>
        <v>08:00 a 10:00</v>
      </c>
      <c r="D1189" s="10" t="s">
        <v>2270</v>
      </c>
      <c r="E1189" s="10" t="s">
        <v>206</v>
      </c>
      <c r="F1189" s="8">
        <v>1.0</v>
      </c>
      <c r="G1189" s="10" t="s">
        <v>194</v>
      </c>
      <c r="H1189" s="43">
        <v>929302.0</v>
      </c>
      <c r="I1189" s="10">
        <v>4.6815377E7</v>
      </c>
      <c r="J1189" s="10" t="s">
        <v>42</v>
      </c>
      <c r="K1189" s="10" t="s">
        <v>43</v>
      </c>
      <c r="L1189" s="8" t="s">
        <v>174</v>
      </c>
      <c r="M1189" s="8"/>
      <c r="N1189" s="10" t="s">
        <v>2856</v>
      </c>
      <c r="O1189" s="47" t="s">
        <v>532</v>
      </c>
      <c r="P1189" s="14">
        <v>0.383333333333333</v>
      </c>
      <c r="Q1189" s="14">
        <v>0.40625</v>
      </c>
      <c r="R1189" s="14">
        <v>0.388194444444444</v>
      </c>
      <c r="S1189" s="14">
        <v>0.386111111111111</v>
      </c>
      <c r="T1189" s="14" t="s">
        <v>47</v>
      </c>
      <c r="U1189" s="14" t="s">
        <v>47</v>
      </c>
      <c r="V1189" s="14" t="s">
        <v>47</v>
      </c>
      <c r="W1189" s="10" t="s">
        <v>2857</v>
      </c>
      <c r="X1189" s="15">
        <v>0.0</v>
      </c>
      <c r="Y1189" s="15">
        <v>0.0</v>
      </c>
      <c r="Z1189" s="15">
        <v>0.0</v>
      </c>
      <c r="AA1189" s="10" t="s">
        <v>301</v>
      </c>
      <c r="AB1189" s="10" t="s">
        <v>50</v>
      </c>
      <c r="AC1189" s="10" t="s">
        <v>51</v>
      </c>
      <c r="AD1189" s="10"/>
      <c r="AE1189" s="10"/>
      <c r="AF1189" s="8" t="s">
        <v>52</v>
      </c>
      <c r="AG1189" s="10"/>
      <c r="AH1189" s="16"/>
      <c r="AI1189" s="17"/>
      <c r="AJ1189" s="44"/>
      <c r="AK1189" s="10"/>
      <c r="AL1189" s="20" t="str">
        <f>VLOOKUP(G1189,[2]Hoja2!P:Q,2,0)</f>
        <v>#ERROR!</v>
      </c>
      <c r="AM1189" s="21" t="str">
        <f t="shared" si="7"/>
        <v>NADA</v>
      </c>
      <c r="AN1189" s="21" t="str">
        <f t="shared" si="8"/>
        <v>NO</v>
      </c>
    </row>
    <row r="1190" ht="15.75" customHeight="1">
      <c r="A1190" s="48">
        <v>46000.0</v>
      </c>
      <c r="B1190" s="8" t="str">
        <f t="shared" si="1"/>
        <v>06 A 18</v>
      </c>
      <c r="C1190" s="9" t="str">
        <f t="shared" si="2"/>
        <v>08:00 a 10:00</v>
      </c>
      <c r="D1190" s="10" t="s">
        <v>2270</v>
      </c>
      <c r="E1190" s="10" t="s">
        <v>206</v>
      </c>
      <c r="F1190" s="8">
        <v>1.0</v>
      </c>
      <c r="G1190" s="10" t="s">
        <v>717</v>
      </c>
      <c r="H1190" s="43">
        <v>929547.0</v>
      </c>
      <c r="I1190" s="10">
        <v>4.6815587E7</v>
      </c>
      <c r="J1190" s="10" t="s">
        <v>42</v>
      </c>
      <c r="K1190" s="10" t="s">
        <v>43</v>
      </c>
      <c r="L1190" s="8" t="s">
        <v>285</v>
      </c>
      <c r="M1190" s="8"/>
      <c r="N1190" s="10" t="s">
        <v>2858</v>
      </c>
      <c r="O1190" s="47" t="s">
        <v>159</v>
      </c>
      <c r="P1190" s="14">
        <v>0.402777777777778</v>
      </c>
      <c r="Q1190" s="14">
        <v>0.423611111111111</v>
      </c>
      <c r="R1190" s="14">
        <v>0.404166666666667</v>
      </c>
      <c r="S1190" s="14">
        <v>0.409722222222222</v>
      </c>
      <c r="T1190" s="14" t="s">
        <v>47</v>
      </c>
      <c r="U1190" s="14" t="s">
        <v>47</v>
      </c>
      <c r="V1190" s="14" t="s">
        <v>47</v>
      </c>
      <c r="W1190" s="10" t="s">
        <v>2859</v>
      </c>
      <c r="X1190" s="15">
        <v>0.0</v>
      </c>
      <c r="Y1190" s="15">
        <v>0.0</v>
      </c>
      <c r="Z1190" s="15">
        <v>0.0</v>
      </c>
      <c r="AA1190" s="10" t="s">
        <v>161</v>
      </c>
      <c r="AB1190" s="10" t="s">
        <v>50</v>
      </c>
      <c r="AC1190" s="10" t="s">
        <v>51</v>
      </c>
      <c r="AD1190" s="10"/>
      <c r="AE1190" s="10"/>
      <c r="AF1190" s="8" t="s">
        <v>52</v>
      </c>
      <c r="AG1190" s="10"/>
      <c r="AH1190" s="16"/>
      <c r="AI1190" s="17"/>
      <c r="AJ1190" s="44"/>
      <c r="AK1190" s="10"/>
      <c r="AL1190" s="20" t="str">
        <f>VLOOKUP(G1190,[2]Hoja2!P:Q,2,0)</f>
        <v>#ERROR!</v>
      </c>
      <c r="AM1190" s="21" t="str">
        <f t="shared" si="7"/>
        <v>NADA</v>
      </c>
      <c r="AN1190" s="21" t="str">
        <f t="shared" si="8"/>
        <v>NO</v>
      </c>
    </row>
    <row r="1191" ht="15.75" customHeight="1">
      <c r="A1191" s="48">
        <v>46000.0</v>
      </c>
      <c r="B1191" s="8" t="str">
        <f t="shared" si="1"/>
        <v>06 A 18</v>
      </c>
      <c r="C1191" s="9" t="str">
        <f t="shared" si="2"/>
        <v>10:00 a 12:00</v>
      </c>
      <c r="D1191" s="10" t="s">
        <v>2270</v>
      </c>
      <c r="E1191" s="10" t="s">
        <v>199</v>
      </c>
      <c r="F1191" s="8">
        <v>1.0</v>
      </c>
      <c r="G1191" s="10" t="s">
        <v>1415</v>
      </c>
      <c r="H1191" s="43">
        <v>930021.0</v>
      </c>
      <c r="I1191" s="10">
        <v>4.6815781E7</v>
      </c>
      <c r="J1191" s="10" t="s">
        <v>86</v>
      </c>
      <c r="K1191" s="10" t="s">
        <v>43</v>
      </c>
      <c r="L1191" s="8" t="s">
        <v>174</v>
      </c>
      <c r="M1191" s="8"/>
      <c r="N1191" s="10" t="s">
        <v>2860</v>
      </c>
      <c r="O1191" s="47" t="s">
        <v>154</v>
      </c>
      <c r="P1191" s="14">
        <v>0.41875</v>
      </c>
      <c r="Q1191" s="14">
        <v>0.429861111111111</v>
      </c>
      <c r="R1191" s="14">
        <v>0.41875</v>
      </c>
      <c r="S1191" s="14">
        <v>0.425694444444444</v>
      </c>
      <c r="T1191" s="14"/>
      <c r="U1191" s="14"/>
      <c r="V1191" s="14"/>
      <c r="W1191" s="10" t="s">
        <v>2861</v>
      </c>
      <c r="X1191" s="15">
        <v>0.0</v>
      </c>
      <c r="Y1191" s="15">
        <v>0.0</v>
      </c>
      <c r="Z1191" s="15">
        <v>0.0</v>
      </c>
      <c r="AA1191" s="10" t="s">
        <v>509</v>
      </c>
      <c r="AB1191" s="10" t="s">
        <v>50</v>
      </c>
      <c r="AC1191" s="10" t="s">
        <v>51</v>
      </c>
      <c r="AD1191" s="10"/>
      <c r="AE1191" s="10"/>
      <c r="AF1191" s="8" t="s">
        <v>52</v>
      </c>
      <c r="AG1191" s="10"/>
      <c r="AH1191" s="16"/>
      <c r="AI1191" s="17"/>
      <c r="AJ1191" s="44"/>
      <c r="AK1191" s="10"/>
      <c r="AL1191" s="20" t="str">
        <f>VLOOKUP(G1191,[2]Hoja2!P:Q,2,0)</f>
        <v>#ERROR!</v>
      </c>
      <c r="AM1191" s="21" t="str">
        <f t="shared" si="7"/>
        <v>NADA</v>
      </c>
      <c r="AN1191" s="21" t="str">
        <f t="shared" si="8"/>
        <v>NO</v>
      </c>
    </row>
    <row r="1192" ht="15.75" customHeight="1">
      <c r="A1192" s="48">
        <v>46000.0</v>
      </c>
      <c r="B1192" s="8" t="str">
        <f t="shared" si="1"/>
        <v>06 A 18</v>
      </c>
      <c r="C1192" s="9" t="str">
        <f t="shared" si="2"/>
        <v>10:00 a 12:00</v>
      </c>
      <c r="D1192" s="10" t="s">
        <v>2270</v>
      </c>
      <c r="E1192" s="10" t="s">
        <v>199</v>
      </c>
      <c r="F1192" s="8">
        <v>1.0</v>
      </c>
      <c r="G1192" s="10" t="s">
        <v>685</v>
      </c>
      <c r="H1192" s="43">
        <v>930013.0</v>
      </c>
      <c r="I1192" s="10">
        <v>4.6815854E7</v>
      </c>
      <c r="J1192" s="10" t="s">
        <v>86</v>
      </c>
      <c r="K1192" s="10" t="s">
        <v>43</v>
      </c>
      <c r="L1192" s="8" t="s">
        <v>285</v>
      </c>
      <c r="M1192" s="8"/>
      <c r="N1192" s="10" t="s">
        <v>2862</v>
      </c>
      <c r="O1192" s="47" t="s">
        <v>113</v>
      </c>
      <c r="P1192" s="14">
        <v>0.427083333333333</v>
      </c>
      <c r="Q1192" s="14">
        <v>0.492361111111111</v>
      </c>
      <c r="R1192" s="14">
        <v>0.430555555555556</v>
      </c>
      <c r="S1192" s="14">
        <v>0.440277777777778</v>
      </c>
      <c r="T1192" s="14">
        <v>0.449305555555556</v>
      </c>
      <c r="U1192" s="14">
        <v>0.488888888888889</v>
      </c>
      <c r="V1192" s="14"/>
      <c r="W1192" s="10" t="s">
        <v>2863</v>
      </c>
      <c r="X1192" s="15">
        <v>0.0</v>
      </c>
      <c r="Y1192" s="15">
        <v>0.0</v>
      </c>
      <c r="Z1192" s="15">
        <v>0.0</v>
      </c>
      <c r="AA1192" s="10" t="s">
        <v>115</v>
      </c>
      <c r="AB1192" s="10" t="s">
        <v>50</v>
      </c>
      <c r="AC1192" s="10" t="s">
        <v>51</v>
      </c>
      <c r="AD1192" s="10"/>
      <c r="AE1192" s="10" t="s">
        <v>1054</v>
      </c>
      <c r="AF1192" s="8" t="s">
        <v>52</v>
      </c>
      <c r="AG1192" s="10"/>
      <c r="AH1192" s="16"/>
      <c r="AI1192" s="17"/>
      <c r="AJ1192" s="44"/>
      <c r="AK1192" s="10"/>
      <c r="AL1192" s="20" t="str">
        <f>VLOOKUP(G1192,[2]Hoja2!P:Q,2,0)</f>
        <v>#ERROR!</v>
      </c>
      <c r="AM1192" s="21" t="str">
        <f t="shared" si="7"/>
        <v>NADA</v>
      </c>
      <c r="AN1192" s="21" t="str">
        <f t="shared" si="8"/>
        <v>NO</v>
      </c>
    </row>
    <row r="1193" ht="15.75" customHeight="1">
      <c r="A1193" s="48">
        <v>46000.0</v>
      </c>
      <c r="B1193" s="8" t="str">
        <f t="shared" si="1"/>
        <v>06 A 18</v>
      </c>
      <c r="C1193" s="9" t="str">
        <f t="shared" si="2"/>
        <v>10:00 a 12:00</v>
      </c>
      <c r="D1193" s="10" t="s">
        <v>2270</v>
      </c>
      <c r="E1193" s="10" t="s">
        <v>179</v>
      </c>
      <c r="F1193" s="8">
        <v>1.0</v>
      </c>
      <c r="G1193" s="10" t="s">
        <v>677</v>
      </c>
      <c r="H1193" s="43">
        <v>929555.0</v>
      </c>
      <c r="I1193" s="10">
        <v>4.6815638E7</v>
      </c>
      <c r="J1193" s="10" t="s">
        <v>181</v>
      </c>
      <c r="K1193" s="10" t="s">
        <v>43</v>
      </c>
      <c r="L1193" s="8" t="s">
        <v>174</v>
      </c>
      <c r="M1193" s="8" t="s">
        <v>118</v>
      </c>
      <c r="N1193" s="10" t="s">
        <v>2864</v>
      </c>
      <c r="O1193" s="47" t="s">
        <v>165</v>
      </c>
      <c r="P1193" s="14">
        <v>0.427083333333333</v>
      </c>
      <c r="Q1193" s="14">
        <v>0.4875</v>
      </c>
      <c r="R1193" s="14">
        <v>0.427083333333333</v>
      </c>
      <c r="S1193" s="14">
        <v>0.463194444444444</v>
      </c>
      <c r="T1193" s="14" t="s">
        <v>47</v>
      </c>
      <c r="U1193" s="14" t="s">
        <v>47</v>
      </c>
      <c r="V1193" s="14" t="s">
        <v>47</v>
      </c>
      <c r="W1193" s="10" t="s">
        <v>2865</v>
      </c>
      <c r="X1193" s="15">
        <v>0.0</v>
      </c>
      <c r="Y1193" s="15">
        <v>1.0</v>
      </c>
      <c r="Z1193" s="15">
        <v>1.0</v>
      </c>
      <c r="AA1193" s="10" t="s">
        <v>360</v>
      </c>
      <c r="AB1193" s="10" t="s">
        <v>50</v>
      </c>
      <c r="AC1193" s="10" t="s">
        <v>51</v>
      </c>
      <c r="AD1193" s="10"/>
      <c r="AE1193" s="10" t="s">
        <v>1054</v>
      </c>
      <c r="AF1193" s="8" t="s">
        <v>177</v>
      </c>
      <c r="AG1193" s="10" t="s">
        <v>2866</v>
      </c>
      <c r="AH1193" s="16" t="s">
        <v>2844</v>
      </c>
      <c r="AI1193" s="17"/>
      <c r="AJ1193" s="44"/>
      <c r="AK1193" s="10"/>
      <c r="AL1193" s="20" t="str">
        <f>VLOOKUP(G1193,[2]Hoja2!P:Q,2,0)</f>
        <v>#ERROR!</v>
      </c>
      <c r="AM1193" s="21" t="str">
        <f t="shared" si="7"/>
        <v>IMPUTADO</v>
      </c>
      <c r="AN1193" s="21" t="str">
        <f t="shared" si="8"/>
        <v>NO</v>
      </c>
    </row>
    <row r="1194" ht="15.75" customHeight="1">
      <c r="A1194" s="48">
        <v>46000.0</v>
      </c>
      <c r="B1194" s="8" t="str">
        <f t="shared" si="1"/>
        <v>06 A 18</v>
      </c>
      <c r="C1194" s="9" t="str">
        <f t="shared" si="2"/>
        <v>10:00 a 12:00</v>
      </c>
      <c r="D1194" s="10" t="s">
        <v>2270</v>
      </c>
      <c r="E1194" s="10" t="s">
        <v>654</v>
      </c>
      <c r="F1194" s="8">
        <v>1.0</v>
      </c>
      <c r="G1194" s="10" t="s">
        <v>655</v>
      </c>
      <c r="H1194" s="43">
        <v>929929.0</v>
      </c>
      <c r="I1194" s="10">
        <v>4.6815965E7</v>
      </c>
      <c r="J1194" s="10" t="s">
        <v>152</v>
      </c>
      <c r="K1194" s="10" t="s">
        <v>43</v>
      </c>
      <c r="L1194" s="8" t="s">
        <v>581</v>
      </c>
      <c r="M1194" s="8"/>
      <c r="N1194" s="10" t="s">
        <v>2179</v>
      </c>
      <c r="O1194" s="47" t="s">
        <v>277</v>
      </c>
      <c r="P1194" s="14">
        <v>0.436111111111111</v>
      </c>
      <c r="Q1194" s="14">
        <v>0.470833333333333</v>
      </c>
      <c r="R1194" s="14">
        <v>0.436111111111111</v>
      </c>
      <c r="S1194" s="14" t="s">
        <v>47</v>
      </c>
      <c r="T1194" s="14">
        <v>0.436111111111111</v>
      </c>
      <c r="U1194" s="14" t="s">
        <v>47</v>
      </c>
      <c r="V1194" s="14" t="s">
        <v>47</v>
      </c>
      <c r="W1194" s="10" t="s">
        <v>2867</v>
      </c>
      <c r="X1194" s="15">
        <v>0.0</v>
      </c>
      <c r="Y1194" s="15">
        <v>0.0</v>
      </c>
      <c r="Z1194" s="15">
        <v>0.0</v>
      </c>
      <c r="AA1194" s="10" t="s">
        <v>279</v>
      </c>
      <c r="AB1194" s="10" t="s">
        <v>50</v>
      </c>
      <c r="AC1194" s="10" t="s">
        <v>330</v>
      </c>
      <c r="AD1194" s="10"/>
      <c r="AE1194" s="10"/>
      <c r="AF1194" s="8" t="s">
        <v>52</v>
      </c>
      <c r="AG1194" s="10"/>
      <c r="AH1194" s="16"/>
      <c r="AI1194" s="17"/>
      <c r="AJ1194" s="44"/>
      <c r="AK1194" s="10"/>
      <c r="AL1194" s="20" t="str">
        <f>VLOOKUP(G1194,[2]Hoja2!P:Q,2,0)</f>
        <v>#ERROR!</v>
      </c>
      <c r="AM1194" s="21" t="str">
        <f t="shared" si="7"/>
        <v>NADA</v>
      </c>
      <c r="AN1194" s="21" t="str">
        <f t="shared" si="8"/>
        <v>NO</v>
      </c>
    </row>
    <row r="1195" ht="15.75" customHeight="1">
      <c r="A1195" s="48">
        <v>46000.0</v>
      </c>
      <c r="B1195" s="8" t="str">
        <f t="shared" si="1"/>
        <v>06 A 18</v>
      </c>
      <c r="C1195" s="9" t="str">
        <f t="shared" si="2"/>
        <v>10:00 a 12:00</v>
      </c>
      <c r="D1195" s="10" t="s">
        <v>2270</v>
      </c>
      <c r="E1195" s="10" t="s">
        <v>199</v>
      </c>
      <c r="F1195" s="8">
        <v>1.0</v>
      </c>
      <c r="G1195" s="10" t="s">
        <v>1079</v>
      </c>
      <c r="H1195" s="43">
        <v>933862.0</v>
      </c>
      <c r="I1195" s="10">
        <v>4.6816474E7</v>
      </c>
      <c r="J1195" s="10" t="s">
        <v>86</v>
      </c>
      <c r="K1195" s="10" t="s">
        <v>43</v>
      </c>
      <c r="L1195" s="8" t="s">
        <v>20</v>
      </c>
      <c r="M1195" s="8"/>
      <c r="N1195" s="10" t="s">
        <v>2868</v>
      </c>
      <c r="O1195" s="47" t="s">
        <v>2352</v>
      </c>
      <c r="P1195" s="14">
        <v>0.469444444444444</v>
      </c>
      <c r="Q1195" s="14">
        <v>0.477777777777778</v>
      </c>
      <c r="R1195" s="14">
        <v>0.469444444444444</v>
      </c>
      <c r="S1195" s="14" t="s">
        <v>47</v>
      </c>
      <c r="T1195" s="14" t="s">
        <v>47</v>
      </c>
      <c r="U1195" s="14" t="s">
        <v>47</v>
      </c>
      <c r="V1195" s="14" t="s">
        <v>47</v>
      </c>
      <c r="W1195" s="10" t="s">
        <v>2869</v>
      </c>
      <c r="X1195" s="15">
        <v>0.0</v>
      </c>
      <c r="Y1195" s="15">
        <v>0.0</v>
      </c>
      <c r="Z1195" s="15">
        <v>0.0</v>
      </c>
      <c r="AA1195" s="10" t="s">
        <v>255</v>
      </c>
      <c r="AB1195" s="10" t="s">
        <v>50</v>
      </c>
      <c r="AC1195" s="10" t="s">
        <v>51</v>
      </c>
      <c r="AD1195" s="10"/>
      <c r="AE1195" s="10"/>
      <c r="AF1195" s="8" t="s">
        <v>52</v>
      </c>
      <c r="AG1195" s="10"/>
      <c r="AH1195" s="16"/>
      <c r="AI1195" s="17"/>
      <c r="AJ1195" s="44"/>
      <c r="AK1195" s="10"/>
      <c r="AL1195" s="20" t="str">
        <f>VLOOKUP(G1195,[2]Hoja2!P:Q,2,0)</f>
        <v>#ERROR!</v>
      </c>
      <c r="AM1195" s="21" t="str">
        <f t="shared" si="7"/>
        <v>NADA</v>
      </c>
      <c r="AN1195" s="21" t="str">
        <f t="shared" si="8"/>
        <v>NO</v>
      </c>
    </row>
    <row r="1196" ht="15.75" customHeight="1">
      <c r="A1196" s="48">
        <v>46000.0</v>
      </c>
      <c r="B1196" s="8" t="str">
        <f t="shared" si="1"/>
        <v>06 A 18</v>
      </c>
      <c r="C1196" s="9" t="str">
        <f t="shared" si="2"/>
        <v>10:00 a 12:00</v>
      </c>
      <c r="D1196" s="10" t="s">
        <v>2270</v>
      </c>
      <c r="E1196" s="10" t="s">
        <v>206</v>
      </c>
      <c r="F1196" s="8">
        <v>1.0</v>
      </c>
      <c r="G1196" s="10" t="s">
        <v>1105</v>
      </c>
      <c r="H1196" s="43">
        <v>929613.0</v>
      </c>
      <c r="I1196" s="10">
        <v>4.6816029E7</v>
      </c>
      <c r="J1196" s="10" t="s">
        <v>42</v>
      </c>
      <c r="K1196" s="10" t="s">
        <v>43</v>
      </c>
      <c r="L1196" s="8" t="s">
        <v>232</v>
      </c>
      <c r="M1196" s="8"/>
      <c r="N1196" s="10" t="s">
        <v>2870</v>
      </c>
      <c r="O1196" s="47" t="s">
        <v>196</v>
      </c>
      <c r="P1196" s="14">
        <v>0.444444444444444</v>
      </c>
      <c r="Q1196" s="14">
        <v>0.538888888888889</v>
      </c>
      <c r="R1196" s="14">
        <v>0.444444444444444</v>
      </c>
      <c r="S1196" s="14" t="s">
        <v>47</v>
      </c>
      <c r="T1196" s="14">
        <v>0.444444444444444</v>
      </c>
      <c r="U1196" s="14" t="s">
        <v>47</v>
      </c>
      <c r="V1196" s="14" t="s">
        <v>47</v>
      </c>
      <c r="W1196" s="10" t="s">
        <v>2871</v>
      </c>
      <c r="X1196" s="15">
        <v>0.0</v>
      </c>
      <c r="Y1196" s="15">
        <v>0.0</v>
      </c>
      <c r="Z1196" s="15">
        <v>0.0</v>
      </c>
      <c r="AA1196" s="10" t="s">
        <v>198</v>
      </c>
      <c r="AB1196" s="10" t="s">
        <v>50</v>
      </c>
      <c r="AC1196" s="10" t="s">
        <v>51</v>
      </c>
      <c r="AD1196" s="10"/>
      <c r="AE1196" s="10"/>
      <c r="AF1196" s="8" t="s">
        <v>52</v>
      </c>
      <c r="AG1196" s="10"/>
      <c r="AH1196" s="16"/>
      <c r="AI1196" s="17"/>
      <c r="AJ1196" s="44"/>
      <c r="AK1196" s="10"/>
      <c r="AL1196" s="20" t="str">
        <f>VLOOKUP(G1196,[2]Hoja2!P:Q,2,0)</f>
        <v>#ERROR!</v>
      </c>
      <c r="AM1196" s="21" t="str">
        <f t="shared" si="7"/>
        <v>NADA</v>
      </c>
      <c r="AN1196" s="21" t="str">
        <f t="shared" si="8"/>
        <v>NO</v>
      </c>
    </row>
    <row r="1197" ht="15.75" customHeight="1">
      <c r="A1197" s="48">
        <v>46000.0</v>
      </c>
      <c r="B1197" s="8" t="str">
        <f t="shared" si="1"/>
        <v>06 A 18</v>
      </c>
      <c r="C1197" s="9" t="str">
        <f t="shared" si="2"/>
        <v>10:00 a 12:00</v>
      </c>
      <c r="D1197" s="10" t="s">
        <v>2270</v>
      </c>
      <c r="E1197" s="10" t="s">
        <v>179</v>
      </c>
      <c r="F1197" s="8">
        <v>1.0</v>
      </c>
      <c r="G1197" s="10" t="s">
        <v>962</v>
      </c>
      <c r="H1197" s="43">
        <v>929629.0</v>
      </c>
      <c r="I1197" s="10">
        <v>4.681628E7</v>
      </c>
      <c r="J1197" s="10" t="s">
        <v>181</v>
      </c>
      <c r="K1197" s="10" t="s">
        <v>98</v>
      </c>
      <c r="L1197" s="8"/>
      <c r="M1197" s="8" t="s">
        <v>99</v>
      </c>
      <c r="N1197" s="10" t="s">
        <v>1098</v>
      </c>
      <c r="O1197" s="47" t="s">
        <v>101</v>
      </c>
      <c r="P1197" s="14">
        <v>0.454166666666667</v>
      </c>
      <c r="Q1197" s="14">
        <v>0.497916666666667</v>
      </c>
      <c r="R1197" s="14">
        <v>0.49375</v>
      </c>
      <c r="S1197" s="14" t="s">
        <v>47</v>
      </c>
      <c r="T1197" s="14" t="s">
        <v>47</v>
      </c>
      <c r="U1197" s="14" t="s">
        <v>47</v>
      </c>
      <c r="V1197" s="14" t="s">
        <v>47</v>
      </c>
      <c r="W1197" s="10" t="s">
        <v>2872</v>
      </c>
      <c r="X1197" s="15">
        <v>0.0</v>
      </c>
      <c r="Y1197" s="15">
        <v>2.0</v>
      </c>
      <c r="Z1197" s="15">
        <v>0.0</v>
      </c>
      <c r="AA1197" s="10" t="s">
        <v>103</v>
      </c>
      <c r="AB1197" s="10" t="s">
        <v>50</v>
      </c>
      <c r="AC1197" s="10" t="s">
        <v>71</v>
      </c>
      <c r="AD1197" s="10"/>
      <c r="AE1197" s="10" t="s">
        <v>375</v>
      </c>
      <c r="AF1197" s="8" t="s">
        <v>73</v>
      </c>
      <c r="AG1197" s="10"/>
      <c r="AH1197" s="16"/>
      <c r="AI1197" s="17"/>
      <c r="AJ1197" s="44"/>
      <c r="AK1197" s="10"/>
      <c r="AL1197" s="20" t="str">
        <f>VLOOKUP(G1197,[2]Hoja2!P:Q,2,0)</f>
        <v>#ERROR!</v>
      </c>
      <c r="AM1197" s="21" t="str">
        <f t="shared" si="7"/>
        <v>IMPUTADO</v>
      </c>
      <c r="AN1197" s="21" t="str">
        <f t="shared" si="8"/>
        <v>NO</v>
      </c>
    </row>
    <row r="1198" ht="15.75" customHeight="1">
      <c r="A1198" s="48">
        <v>46000.0</v>
      </c>
      <c r="B1198" s="8" t="str">
        <f t="shared" si="1"/>
        <v>06 A 18</v>
      </c>
      <c r="C1198" s="9" t="str">
        <f t="shared" si="2"/>
        <v>10:00 a 12:00</v>
      </c>
      <c r="D1198" s="10" t="s">
        <v>2270</v>
      </c>
      <c r="E1198" s="10" t="s">
        <v>206</v>
      </c>
      <c r="F1198" s="8">
        <v>1.0</v>
      </c>
      <c r="G1198" s="10" t="s">
        <v>1105</v>
      </c>
      <c r="H1198" s="43">
        <v>929389.0</v>
      </c>
      <c r="I1198" s="10">
        <v>4.6816205E7</v>
      </c>
      <c r="J1198" s="10" t="s">
        <v>42</v>
      </c>
      <c r="K1198" s="10" t="s">
        <v>43</v>
      </c>
      <c r="L1198" s="8" t="s">
        <v>174</v>
      </c>
      <c r="M1198" s="8"/>
      <c r="N1198" s="10" t="s">
        <v>2873</v>
      </c>
      <c r="O1198" s="47" t="s">
        <v>46</v>
      </c>
      <c r="P1198" s="14">
        <v>0.459722222222222</v>
      </c>
      <c r="Q1198" s="14">
        <v>0.466666666666667</v>
      </c>
      <c r="R1198" s="14">
        <v>0.459722222222222</v>
      </c>
      <c r="S1198" s="14" t="s">
        <v>47</v>
      </c>
      <c r="T1198" s="14" t="s">
        <v>47</v>
      </c>
      <c r="U1198" s="14" t="s">
        <v>47</v>
      </c>
      <c r="V1198" s="14" t="s">
        <v>47</v>
      </c>
      <c r="W1198" s="10" t="s">
        <v>2874</v>
      </c>
      <c r="X1198" s="15">
        <v>0.0</v>
      </c>
      <c r="Y1198" s="15">
        <v>0.0</v>
      </c>
      <c r="Z1198" s="15">
        <v>0.0</v>
      </c>
      <c r="AA1198" s="10" t="s">
        <v>131</v>
      </c>
      <c r="AB1198" s="10" t="s">
        <v>50</v>
      </c>
      <c r="AC1198" s="10" t="s">
        <v>51</v>
      </c>
      <c r="AD1198" s="10"/>
      <c r="AE1198" s="10"/>
      <c r="AF1198" s="8" t="s">
        <v>52</v>
      </c>
      <c r="AG1198" s="10"/>
      <c r="AH1198" s="16"/>
      <c r="AI1198" s="17"/>
      <c r="AJ1198" s="44"/>
      <c r="AK1198" s="10"/>
      <c r="AL1198" s="20" t="str">
        <f>VLOOKUP(G1198,[2]Hoja2!P:Q,2,0)</f>
        <v>#ERROR!</v>
      </c>
      <c r="AM1198" s="21" t="str">
        <f t="shared" si="7"/>
        <v>NADA</v>
      </c>
      <c r="AN1198" s="21" t="str">
        <f t="shared" si="8"/>
        <v>NO</v>
      </c>
    </row>
    <row r="1199" ht="15.75" customHeight="1">
      <c r="A1199" s="48">
        <v>46000.0</v>
      </c>
      <c r="B1199" s="8" t="str">
        <f t="shared" si="1"/>
        <v>06 A 18</v>
      </c>
      <c r="C1199" s="9" t="str">
        <f t="shared" si="2"/>
        <v>10:00 a 12:00</v>
      </c>
      <c r="D1199" s="10" t="s">
        <v>2270</v>
      </c>
      <c r="E1199" s="10" t="s">
        <v>707</v>
      </c>
      <c r="F1199" s="8">
        <v>1.0</v>
      </c>
      <c r="G1199" s="10" t="s">
        <v>668</v>
      </c>
      <c r="H1199" s="43">
        <v>929536.0</v>
      </c>
      <c r="I1199" s="10">
        <v>4.6816416E7</v>
      </c>
      <c r="J1199" s="10" t="s">
        <v>42</v>
      </c>
      <c r="K1199" s="10" t="s">
        <v>692</v>
      </c>
      <c r="L1199" s="8"/>
      <c r="M1199" s="8"/>
      <c r="N1199" s="10" t="s">
        <v>2875</v>
      </c>
      <c r="O1199" s="47" t="s">
        <v>68</v>
      </c>
      <c r="P1199" s="14">
        <v>0.463888888888889</v>
      </c>
      <c r="Q1199" s="14">
        <v>0.472222222222222</v>
      </c>
      <c r="R1199" s="14">
        <v>0.471527777777778</v>
      </c>
      <c r="S1199" s="14" t="s">
        <v>47</v>
      </c>
      <c r="T1199" s="14" t="s">
        <v>47</v>
      </c>
      <c r="U1199" s="14" t="s">
        <v>47</v>
      </c>
      <c r="V1199" s="14" t="s">
        <v>47</v>
      </c>
      <c r="W1199" s="10" t="s">
        <v>2876</v>
      </c>
      <c r="X1199" s="15">
        <v>0.0</v>
      </c>
      <c r="Y1199" s="15">
        <v>0.0</v>
      </c>
      <c r="Z1199" s="15">
        <v>0.0</v>
      </c>
      <c r="AA1199" s="10" t="s">
        <v>70</v>
      </c>
      <c r="AB1199" s="10" t="s">
        <v>50</v>
      </c>
      <c r="AC1199" s="10" t="s">
        <v>71</v>
      </c>
      <c r="AD1199" s="10"/>
      <c r="AE1199" s="10"/>
      <c r="AF1199" s="8" t="s">
        <v>52</v>
      </c>
      <c r="AG1199" s="10"/>
      <c r="AH1199" s="16"/>
      <c r="AI1199" s="17"/>
      <c r="AJ1199" s="44"/>
      <c r="AK1199" s="10"/>
      <c r="AL1199" s="20" t="str">
        <f>VLOOKUP(G1199,[2]Hoja2!P:Q,2,0)</f>
        <v>#ERROR!</v>
      </c>
      <c r="AM1199" s="21" t="str">
        <f t="shared" si="7"/>
        <v>NADA</v>
      </c>
      <c r="AN1199" s="21" t="str">
        <f t="shared" si="8"/>
        <v>NO</v>
      </c>
    </row>
    <row r="1200" ht="15.75" customHeight="1">
      <c r="A1200" s="48">
        <v>46000.0</v>
      </c>
      <c r="B1200" s="8" t="str">
        <f t="shared" si="1"/>
        <v>06 A 18</v>
      </c>
      <c r="C1200" s="9" t="str">
        <f t="shared" si="2"/>
        <v>10:00 a 12:00</v>
      </c>
      <c r="D1200" s="10" t="s">
        <v>2270</v>
      </c>
      <c r="E1200" s="10" t="s">
        <v>206</v>
      </c>
      <c r="F1200" s="8">
        <v>1.0</v>
      </c>
      <c r="G1200" s="10" t="s">
        <v>761</v>
      </c>
      <c r="H1200" s="43">
        <v>930199.0</v>
      </c>
      <c r="I1200" s="10">
        <v>4.681656E7</v>
      </c>
      <c r="J1200" s="10" t="s">
        <v>42</v>
      </c>
      <c r="K1200" s="10" t="s">
        <v>232</v>
      </c>
      <c r="L1200" s="8"/>
      <c r="M1200" s="8"/>
      <c r="N1200" s="10" t="s">
        <v>2877</v>
      </c>
      <c r="O1200" s="47" t="s">
        <v>465</v>
      </c>
      <c r="P1200" s="14">
        <v>0.475</v>
      </c>
      <c r="Q1200" s="14">
        <v>0.488194444444444</v>
      </c>
      <c r="R1200" s="14"/>
      <c r="S1200" s="14" t="s">
        <v>47</v>
      </c>
      <c r="T1200" s="14" t="s">
        <v>47</v>
      </c>
      <c r="U1200" s="14" t="s">
        <v>47</v>
      </c>
      <c r="V1200" s="14" t="s">
        <v>47</v>
      </c>
      <c r="W1200" s="10" t="s">
        <v>2878</v>
      </c>
      <c r="X1200" s="15">
        <v>0.0</v>
      </c>
      <c r="Y1200" s="15">
        <v>0.0</v>
      </c>
      <c r="Z1200" s="15">
        <v>0.0</v>
      </c>
      <c r="AA1200" s="10" t="s">
        <v>360</v>
      </c>
      <c r="AB1200" s="10" t="s">
        <v>50</v>
      </c>
      <c r="AC1200" s="10" t="s">
        <v>71</v>
      </c>
      <c r="AD1200" s="10"/>
      <c r="AE1200" s="10"/>
      <c r="AF1200" s="8" t="s">
        <v>52</v>
      </c>
      <c r="AG1200" s="10"/>
      <c r="AH1200" s="16"/>
      <c r="AI1200" s="17"/>
      <c r="AJ1200" s="44"/>
      <c r="AK1200" s="10"/>
      <c r="AL1200" s="20" t="str">
        <f>VLOOKUP(G1200,[2]Hoja2!P:Q,2,0)</f>
        <v>#ERROR!</v>
      </c>
      <c r="AM1200" s="21" t="str">
        <f t="shared" si="7"/>
        <v>NADA</v>
      </c>
      <c r="AN1200" s="21" t="str">
        <f t="shared" si="8"/>
        <v>NO</v>
      </c>
    </row>
    <row r="1201" ht="15.75" customHeight="1">
      <c r="A1201" s="48">
        <v>46000.0</v>
      </c>
      <c r="B1201" s="8" t="str">
        <f t="shared" si="1"/>
        <v>06 A 18</v>
      </c>
      <c r="C1201" s="9" t="str">
        <f t="shared" si="2"/>
        <v>10:00 a 12:00</v>
      </c>
      <c r="D1201" s="10" t="s">
        <v>2270</v>
      </c>
      <c r="E1201" s="10" t="s">
        <v>206</v>
      </c>
      <c r="F1201" s="8">
        <v>1.0</v>
      </c>
      <c r="G1201" s="10" t="s">
        <v>761</v>
      </c>
      <c r="H1201" s="43">
        <v>929527.0</v>
      </c>
      <c r="I1201" s="10">
        <v>4.6816539E7</v>
      </c>
      <c r="J1201" s="10" t="s">
        <v>42</v>
      </c>
      <c r="K1201" s="10" t="s">
        <v>43</v>
      </c>
      <c r="L1201" s="8" t="s">
        <v>174</v>
      </c>
      <c r="M1201" s="8"/>
      <c r="N1201" s="10" t="s">
        <v>2879</v>
      </c>
      <c r="O1201" s="47" t="s">
        <v>56</v>
      </c>
      <c r="P1201" s="14">
        <v>0.484722222222222</v>
      </c>
      <c r="Q1201" s="14">
        <v>0.491666666666667</v>
      </c>
      <c r="R1201" s="14">
        <v>0.484722222222222</v>
      </c>
      <c r="S1201" s="14">
        <v>0.484722222222222</v>
      </c>
      <c r="T1201" s="14" t="s">
        <v>47</v>
      </c>
      <c r="U1201" s="14" t="s">
        <v>47</v>
      </c>
      <c r="V1201" s="14" t="s">
        <v>47</v>
      </c>
      <c r="W1201" s="10" t="s">
        <v>2880</v>
      </c>
      <c r="X1201" s="15">
        <v>0.0</v>
      </c>
      <c r="Y1201" s="15">
        <v>0.0</v>
      </c>
      <c r="Z1201" s="15">
        <v>1.0</v>
      </c>
      <c r="AA1201" s="10" t="s">
        <v>121</v>
      </c>
      <c r="AB1201" s="10" t="s">
        <v>50</v>
      </c>
      <c r="AC1201" s="10" t="s">
        <v>71</v>
      </c>
      <c r="AD1201" s="10"/>
      <c r="AE1201" s="10" t="s">
        <v>1054</v>
      </c>
      <c r="AF1201" s="8" t="s">
        <v>52</v>
      </c>
      <c r="AG1201" s="10"/>
      <c r="AH1201" s="16"/>
      <c r="AI1201" s="17"/>
      <c r="AJ1201" s="44"/>
      <c r="AK1201" s="10"/>
      <c r="AL1201" s="20" t="str">
        <f>VLOOKUP(G1201,[2]Hoja2!P:Q,2,0)</f>
        <v>#ERROR!</v>
      </c>
      <c r="AM1201" s="21" t="str">
        <f t="shared" si="7"/>
        <v>NADA</v>
      </c>
      <c r="AN1201" s="21" t="str">
        <f t="shared" si="8"/>
        <v>NO</v>
      </c>
    </row>
    <row r="1202" ht="15.75" customHeight="1">
      <c r="A1202" s="48">
        <v>46000.0</v>
      </c>
      <c r="B1202" s="8" t="str">
        <f t="shared" si="1"/>
        <v>06 A 18</v>
      </c>
      <c r="C1202" s="9" t="str">
        <f t="shared" si="2"/>
        <v>10:00 a 12:00</v>
      </c>
      <c r="D1202" s="10" t="s">
        <v>2270</v>
      </c>
      <c r="E1202" s="10" t="s">
        <v>206</v>
      </c>
      <c r="F1202" s="8">
        <v>1.0</v>
      </c>
      <c r="G1202" s="10" t="s">
        <v>698</v>
      </c>
      <c r="H1202" s="43">
        <v>930145.0</v>
      </c>
      <c r="I1202" s="10">
        <v>4.6816575E7</v>
      </c>
      <c r="J1202" s="10" t="s">
        <v>42</v>
      </c>
      <c r="K1202" s="10" t="s">
        <v>43</v>
      </c>
      <c r="L1202" s="8" t="s">
        <v>285</v>
      </c>
      <c r="M1202" s="8"/>
      <c r="N1202" s="10" t="s">
        <v>2881</v>
      </c>
      <c r="O1202" s="47" t="s">
        <v>345</v>
      </c>
      <c r="P1202" s="14">
        <v>0.486111111111111</v>
      </c>
      <c r="Q1202" s="14">
        <v>0.5125</v>
      </c>
      <c r="R1202" s="14">
        <v>0.486111111111111</v>
      </c>
      <c r="S1202" s="14">
        <v>0.511111111111111</v>
      </c>
      <c r="T1202" s="14"/>
      <c r="U1202" s="14"/>
      <c r="V1202" s="14"/>
      <c r="W1202" s="10" t="s">
        <v>2882</v>
      </c>
      <c r="X1202" s="15">
        <v>0.0</v>
      </c>
      <c r="Y1202" s="15">
        <v>0.0</v>
      </c>
      <c r="Z1202" s="15">
        <v>1.0</v>
      </c>
      <c r="AA1202" s="10" t="s">
        <v>274</v>
      </c>
      <c r="AB1202" s="10" t="s">
        <v>347</v>
      </c>
      <c r="AC1202" s="10" t="s">
        <v>51</v>
      </c>
      <c r="AD1202" s="10"/>
      <c r="AE1202" s="10" t="s">
        <v>1054</v>
      </c>
      <c r="AF1202" s="8" t="s">
        <v>52</v>
      </c>
      <c r="AG1202" s="10"/>
      <c r="AH1202" s="16"/>
      <c r="AI1202" s="17"/>
      <c r="AJ1202" s="44"/>
      <c r="AK1202" s="10"/>
      <c r="AL1202" s="20" t="str">
        <f>VLOOKUP(G1202,[2]Hoja2!P:Q,2,0)</f>
        <v>#ERROR!</v>
      </c>
      <c r="AM1202" s="21" t="str">
        <f t="shared" si="7"/>
        <v>NADA</v>
      </c>
      <c r="AN1202" s="21" t="str">
        <f t="shared" si="8"/>
        <v>NO</v>
      </c>
    </row>
    <row r="1203" ht="15.75" customHeight="1">
      <c r="A1203" s="48">
        <v>46000.0</v>
      </c>
      <c r="B1203" s="8" t="str">
        <f t="shared" si="1"/>
        <v>06 A 18</v>
      </c>
      <c r="C1203" s="9" t="str">
        <f t="shared" si="2"/>
        <v>10:00 a 12:00</v>
      </c>
      <c r="D1203" s="10" t="s">
        <v>2270</v>
      </c>
      <c r="E1203" s="10" t="s">
        <v>206</v>
      </c>
      <c r="F1203" s="8">
        <v>1.0</v>
      </c>
      <c r="G1203" s="10" t="s">
        <v>711</v>
      </c>
      <c r="H1203" s="43">
        <v>929642.0</v>
      </c>
      <c r="I1203" s="10">
        <v>4.6816704E7</v>
      </c>
      <c r="J1203" s="10" t="s">
        <v>42</v>
      </c>
      <c r="K1203" s="10" t="s">
        <v>43</v>
      </c>
      <c r="L1203" s="8" t="s">
        <v>419</v>
      </c>
      <c r="M1203" s="8"/>
      <c r="N1203" s="10" t="s">
        <v>2883</v>
      </c>
      <c r="O1203" s="47" t="s">
        <v>670</v>
      </c>
      <c r="P1203" s="14">
        <v>0.491666666666667</v>
      </c>
      <c r="Q1203" s="14">
        <v>0.525694444444444</v>
      </c>
      <c r="R1203" s="14">
        <v>0.491666666666667</v>
      </c>
      <c r="S1203" s="14">
        <v>0.505555555555556</v>
      </c>
      <c r="T1203" s="14" t="s">
        <v>47</v>
      </c>
      <c r="U1203" s="14" t="s">
        <v>47</v>
      </c>
      <c r="V1203" s="14" t="s">
        <v>47</v>
      </c>
      <c r="W1203" s="10" t="s">
        <v>2884</v>
      </c>
      <c r="X1203" s="15">
        <v>0.0</v>
      </c>
      <c r="Y1203" s="15">
        <v>0.0</v>
      </c>
      <c r="Z1203" s="15">
        <v>0.0</v>
      </c>
      <c r="AA1203" s="10" t="s">
        <v>64</v>
      </c>
      <c r="AB1203" s="10" t="s">
        <v>50</v>
      </c>
      <c r="AC1203" s="10" t="s">
        <v>51</v>
      </c>
      <c r="AD1203" s="10"/>
      <c r="AE1203" s="10"/>
      <c r="AF1203" s="8" t="s">
        <v>52</v>
      </c>
      <c r="AG1203" s="10"/>
      <c r="AH1203" s="16"/>
      <c r="AI1203" s="17"/>
      <c r="AJ1203" s="44"/>
      <c r="AK1203" s="10"/>
      <c r="AL1203" s="20" t="str">
        <f>VLOOKUP(G1203,[2]Hoja2!P:Q,2,0)</f>
        <v>#ERROR!</v>
      </c>
      <c r="AM1203" s="21" t="str">
        <f t="shared" si="7"/>
        <v>NADA</v>
      </c>
      <c r="AN1203" s="21" t="str">
        <f t="shared" si="8"/>
        <v>NO</v>
      </c>
    </row>
    <row r="1204" ht="15.75" customHeight="1">
      <c r="A1204" s="48">
        <v>46000.0</v>
      </c>
      <c r="B1204" s="8" t="str">
        <f t="shared" si="1"/>
        <v>06 A 18</v>
      </c>
      <c r="C1204" s="9" t="str">
        <f t="shared" si="2"/>
        <v>12:00 a 14:00</v>
      </c>
      <c r="D1204" s="10" t="s">
        <v>2270</v>
      </c>
      <c r="E1204" s="10" t="s">
        <v>206</v>
      </c>
      <c r="F1204" s="8">
        <v>1.0</v>
      </c>
      <c r="G1204" s="10" t="s">
        <v>265</v>
      </c>
      <c r="H1204" s="43">
        <v>929608.0</v>
      </c>
      <c r="I1204" s="10">
        <v>4.6816834E7</v>
      </c>
      <c r="J1204" s="10" t="s">
        <v>42</v>
      </c>
      <c r="K1204" s="10" t="s">
        <v>43</v>
      </c>
      <c r="L1204" s="8" t="s">
        <v>285</v>
      </c>
      <c r="M1204" s="8"/>
      <c r="N1204" s="10" t="s">
        <v>2885</v>
      </c>
      <c r="O1204" s="47" t="s">
        <v>68</v>
      </c>
      <c r="P1204" s="14">
        <v>0.503472222222222</v>
      </c>
      <c r="Q1204" s="14">
        <v>0.531944444444444</v>
      </c>
      <c r="R1204" s="14">
        <v>0.503472222222222</v>
      </c>
      <c r="S1204" s="14">
        <v>0.503472222222222</v>
      </c>
      <c r="T1204" s="14" t="s">
        <v>47</v>
      </c>
      <c r="U1204" s="14" t="s">
        <v>47</v>
      </c>
      <c r="V1204" s="14" t="s">
        <v>47</v>
      </c>
      <c r="W1204" s="10" t="s">
        <v>2886</v>
      </c>
      <c r="X1204" s="15">
        <v>0.0</v>
      </c>
      <c r="Y1204" s="15">
        <v>0.0</v>
      </c>
      <c r="Z1204" s="15">
        <v>1.0</v>
      </c>
      <c r="AA1204" s="10" t="s">
        <v>70</v>
      </c>
      <c r="AB1204" s="10" t="s">
        <v>50</v>
      </c>
      <c r="AC1204" s="10" t="s">
        <v>51</v>
      </c>
      <c r="AD1204" s="10"/>
      <c r="AE1204" s="10" t="s">
        <v>1054</v>
      </c>
      <c r="AF1204" s="8" t="s">
        <v>52</v>
      </c>
      <c r="AG1204" s="10"/>
      <c r="AH1204" s="16"/>
      <c r="AI1204" s="17"/>
      <c r="AJ1204" s="44"/>
      <c r="AK1204" s="10"/>
      <c r="AL1204" s="20" t="str">
        <f>VLOOKUP(G1204,[2]Hoja2!P:Q,2,0)</f>
        <v>#ERROR!</v>
      </c>
      <c r="AM1204" s="21" t="str">
        <f t="shared" si="7"/>
        <v>NADA</v>
      </c>
      <c r="AN1204" s="21" t="str">
        <f t="shared" si="8"/>
        <v>NO</v>
      </c>
    </row>
    <row r="1205" ht="15.75" customHeight="1">
      <c r="A1205" s="48">
        <v>46000.0</v>
      </c>
      <c r="B1205" s="8" t="str">
        <f t="shared" si="1"/>
        <v>06 A 18</v>
      </c>
      <c r="C1205" s="9" t="str">
        <f t="shared" si="2"/>
        <v>12:00 a 14:00</v>
      </c>
      <c r="D1205" s="10" t="s">
        <v>2270</v>
      </c>
      <c r="E1205" s="10" t="s">
        <v>188</v>
      </c>
      <c r="F1205" s="8">
        <v>1.0</v>
      </c>
      <c r="G1205" s="10" t="s">
        <v>677</v>
      </c>
      <c r="H1205" s="43">
        <v>929850.0</v>
      </c>
      <c r="I1205" s="10">
        <v>4.6817082E7</v>
      </c>
      <c r="J1205" s="10" t="s">
        <v>181</v>
      </c>
      <c r="K1205" s="10" t="s">
        <v>43</v>
      </c>
      <c r="L1205" s="8" t="s">
        <v>174</v>
      </c>
      <c r="M1205" s="8" t="s">
        <v>118</v>
      </c>
      <c r="N1205" s="10" t="s">
        <v>2887</v>
      </c>
      <c r="O1205" s="47" t="s">
        <v>165</v>
      </c>
      <c r="P1205" s="14">
        <v>0.515972222222222</v>
      </c>
      <c r="Q1205" s="14">
        <v>0.559722222222222</v>
      </c>
      <c r="R1205" s="14">
        <v>0.515972222222222</v>
      </c>
      <c r="S1205" s="14" t="s">
        <v>47</v>
      </c>
      <c r="T1205" s="14" t="s">
        <v>47</v>
      </c>
      <c r="U1205" s="14" t="s">
        <v>47</v>
      </c>
      <c r="V1205" s="14" t="s">
        <v>47</v>
      </c>
      <c r="W1205" s="10" t="s">
        <v>2888</v>
      </c>
      <c r="X1205" s="15">
        <v>0.0</v>
      </c>
      <c r="Y1205" s="15">
        <v>1.0</v>
      </c>
      <c r="Z1205" s="15">
        <v>0.0</v>
      </c>
      <c r="AA1205" s="10" t="s">
        <v>167</v>
      </c>
      <c r="AB1205" s="10" t="s">
        <v>50</v>
      </c>
      <c r="AC1205" s="10" t="s">
        <v>51</v>
      </c>
      <c r="AD1205" s="10"/>
      <c r="AE1205" s="10" t="s">
        <v>104</v>
      </c>
      <c r="AF1205" s="8" t="s">
        <v>177</v>
      </c>
      <c r="AG1205" s="10"/>
      <c r="AH1205" s="16"/>
      <c r="AI1205" s="17"/>
      <c r="AJ1205" s="44"/>
      <c r="AK1205" s="10"/>
      <c r="AL1205" s="20" t="str">
        <f>VLOOKUP(G1205,[2]Hoja2!P:Q,2,0)</f>
        <v>#ERROR!</v>
      </c>
      <c r="AM1205" s="21" t="str">
        <f t="shared" si="7"/>
        <v>IMPUTADO</v>
      </c>
      <c r="AN1205" s="21" t="str">
        <f t="shared" si="8"/>
        <v>NO</v>
      </c>
    </row>
    <row r="1206" ht="15.75" customHeight="1">
      <c r="A1206" s="48">
        <v>46000.0</v>
      </c>
      <c r="B1206" s="8" t="str">
        <f t="shared" si="1"/>
        <v>06 A 18</v>
      </c>
      <c r="C1206" s="9" t="str">
        <f t="shared" si="2"/>
        <v>12:00 a 14:00</v>
      </c>
      <c r="D1206" s="10" t="s">
        <v>2270</v>
      </c>
      <c r="E1206" s="10" t="s">
        <v>206</v>
      </c>
      <c r="F1206" s="8">
        <v>1.0</v>
      </c>
      <c r="G1206" s="10" t="s">
        <v>194</v>
      </c>
      <c r="H1206" s="43">
        <v>929932.0</v>
      </c>
      <c r="I1206" s="10">
        <v>4.6817287E7</v>
      </c>
      <c r="J1206" s="10" t="s">
        <v>42</v>
      </c>
      <c r="K1206" s="10" t="s">
        <v>43</v>
      </c>
      <c r="L1206" s="8" t="s">
        <v>870</v>
      </c>
      <c r="M1206" s="8" t="s">
        <v>44</v>
      </c>
      <c r="N1206" s="10" t="s">
        <v>2889</v>
      </c>
      <c r="O1206" s="47" t="s">
        <v>68</v>
      </c>
      <c r="P1206" s="14">
        <v>0.536805555555556</v>
      </c>
      <c r="Q1206" s="14">
        <v>0.592361111111111</v>
      </c>
      <c r="R1206" s="14">
        <v>0.5375</v>
      </c>
      <c r="S1206" s="14" t="s">
        <v>47</v>
      </c>
      <c r="T1206" s="14" t="s">
        <v>47</v>
      </c>
      <c r="U1206" s="14" t="s">
        <v>47</v>
      </c>
      <c r="V1206" s="14" t="s">
        <v>47</v>
      </c>
      <c r="W1206" s="10" t="s">
        <v>2890</v>
      </c>
      <c r="X1206" s="15">
        <v>0.0</v>
      </c>
      <c r="Y1206" s="15">
        <v>1.0</v>
      </c>
      <c r="Z1206" s="15">
        <v>0.0</v>
      </c>
      <c r="AA1206" s="10" t="s">
        <v>70</v>
      </c>
      <c r="AB1206" s="10" t="s">
        <v>50</v>
      </c>
      <c r="AC1206" s="10" t="s">
        <v>330</v>
      </c>
      <c r="AD1206" s="10"/>
      <c r="AE1206" s="10" t="s">
        <v>116</v>
      </c>
      <c r="AF1206" s="8" t="s">
        <v>177</v>
      </c>
      <c r="AG1206" s="10" t="s">
        <v>706</v>
      </c>
      <c r="AH1206" s="16"/>
      <c r="AI1206" s="17"/>
      <c r="AJ1206" s="44"/>
      <c r="AK1206" s="10"/>
      <c r="AL1206" s="20" t="str">
        <f>VLOOKUP(G1206,[2]Hoja2!P:Q,2,0)</f>
        <v>#ERROR!</v>
      </c>
      <c r="AM1206" s="21" t="str">
        <f t="shared" si="7"/>
        <v>IMPUTADO</v>
      </c>
      <c r="AN1206" s="21" t="str">
        <f t="shared" si="8"/>
        <v>NO</v>
      </c>
    </row>
    <row r="1207" ht="15.75" customHeight="1">
      <c r="A1207" s="48">
        <v>46000.0</v>
      </c>
      <c r="B1207" s="8" t="str">
        <f t="shared" si="1"/>
        <v>06 A 18</v>
      </c>
      <c r="C1207" s="9" t="str">
        <f t="shared" si="2"/>
        <v>12:00 a 14:00</v>
      </c>
      <c r="D1207" s="10" t="s">
        <v>2270</v>
      </c>
      <c r="E1207" s="10" t="s">
        <v>206</v>
      </c>
      <c r="F1207" s="8">
        <v>1.0</v>
      </c>
      <c r="G1207" s="10" t="s">
        <v>1382</v>
      </c>
      <c r="H1207" s="43">
        <v>929684.0</v>
      </c>
      <c r="I1207" s="10">
        <v>4.6817247E7</v>
      </c>
      <c r="J1207" s="10" t="s">
        <v>42</v>
      </c>
      <c r="K1207" s="10" t="s">
        <v>43</v>
      </c>
      <c r="L1207" s="8" t="s">
        <v>106</v>
      </c>
      <c r="M1207" s="8"/>
      <c r="N1207" s="10" t="s">
        <v>2891</v>
      </c>
      <c r="O1207" s="47" t="s">
        <v>640</v>
      </c>
      <c r="P1207" s="14">
        <v>0.538194444444444</v>
      </c>
      <c r="Q1207" s="14">
        <v>0.557638888888889</v>
      </c>
      <c r="R1207" s="14">
        <v>0.538194444444444</v>
      </c>
      <c r="S1207" s="14" t="s">
        <v>47</v>
      </c>
      <c r="T1207" s="14" t="s">
        <v>47</v>
      </c>
      <c r="U1207" s="14" t="s">
        <v>47</v>
      </c>
      <c r="V1207" s="14" t="s">
        <v>47</v>
      </c>
      <c r="W1207" s="10" t="s">
        <v>2892</v>
      </c>
      <c r="X1207" s="15">
        <v>0.0</v>
      </c>
      <c r="Y1207" s="15">
        <v>0.0</v>
      </c>
      <c r="Z1207" s="15">
        <v>0.0</v>
      </c>
      <c r="AA1207" s="10" t="s">
        <v>642</v>
      </c>
      <c r="AB1207" s="10" t="s">
        <v>50</v>
      </c>
      <c r="AC1207" s="10" t="s">
        <v>51</v>
      </c>
      <c r="AD1207" s="10"/>
      <c r="AE1207" s="10"/>
      <c r="AF1207" s="8" t="s">
        <v>52</v>
      </c>
      <c r="AG1207" s="10"/>
      <c r="AH1207" s="16"/>
      <c r="AI1207" s="17"/>
      <c r="AJ1207" s="44"/>
      <c r="AK1207" s="10"/>
      <c r="AL1207" s="20" t="str">
        <f>VLOOKUP(G1207,[2]Hoja2!P:Q,2,0)</f>
        <v>#ERROR!</v>
      </c>
      <c r="AM1207" s="21" t="str">
        <f t="shared" si="7"/>
        <v>NADA</v>
      </c>
      <c r="AN1207" s="21" t="str">
        <f t="shared" si="8"/>
        <v>NO</v>
      </c>
    </row>
    <row r="1208" ht="15.75" customHeight="1">
      <c r="A1208" s="48">
        <v>46000.0</v>
      </c>
      <c r="B1208" s="8" t="str">
        <f t="shared" si="1"/>
        <v>06 A 18</v>
      </c>
      <c r="C1208" s="9" t="str">
        <f t="shared" si="2"/>
        <v>12:00 a 14:00</v>
      </c>
      <c r="D1208" s="10" t="s">
        <v>2270</v>
      </c>
      <c r="E1208" s="10" t="s">
        <v>654</v>
      </c>
      <c r="F1208" s="8">
        <v>1.0</v>
      </c>
      <c r="G1208" s="10" t="s">
        <v>1035</v>
      </c>
      <c r="H1208" s="43">
        <v>930153.0</v>
      </c>
      <c r="I1208" s="10">
        <v>4.6817562E7</v>
      </c>
      <c r="J1208" s="10" t="s">
        <v>152</v>
      </c>
      <c r="K1208" s="10" t="s">
        <v>43</v>
      </c>
      <c r="L1208" s="8" t="s">
        <v>44</v>
      </c>
      <c r="M1208" s="8"/>
      <c r="N1208" s="10" t="s">
        <v>2893</v>
      </c>
      <c r="O1208" s="47" t="s">
        <v>327</v>
      </c>
      <c r="P1208" s="14">
        <v>0.554166666666667</v>
      </c>
      <c r="Q1208" s="14">
        <v>0.557638888888889</v>
      </c>
      <c r="R1208" s="14">
        <v>0.554166666666667</v>
      </c>
      <c r="S1208" s="14"/>
      <c r="T1208" s="14"/>
      <c r="U1208" s="14"/>
      <c r="V1208" s="14"/>
      <c r="W1208" s="10" t="s">
        <v>2894</v>
      </c>
      <c r="X1208" s="15">
        <v>0.0</v>
      </c>
      <c r="Y1208" s="15">
        <v>0.0</v>
      </c>
      <c r="Z1208" s="15">
        <v>0.0</v>
      </c>
      <c r="AA1208" s="10" t="s">
        <v>496</v>
      </c>
      <c r="AB1208" s="10" t="s">
        <v>50</v>
      </c>
      <c r="AC1208" s="10" t="s">
        <v>51</v>
      </c>
      <c r="AD1208" s="10"/>
      <c r="AE1208" s="10"/>
      <c r="AF1208" s="8" t="s">
        <v>52</v>
      </c>
      <c r="AG1208" s="10"/>
      <c r="AH1208" s="16"/>
      <c r="AI1208" s="17"/>
      <c r="AJ1208" s="44"/>
      <c r="AK1208" s="10"/>
      <c r="AL1208" s="20" t="str">
        <f>VLOOKUP(G1208,[2]Hoja2!P:Q,2,0)</f>
        <v>#ERROR!</v>
      </c>
      <c r="AM1208" s="21" t="str">
        <f t="shared" si="7"/>
        <v>NADA</v>
      </c>
      <c r="AN1208" s="21" t="str">
        <f t="shared" si="8"/>
        <v>NO</v>
      </c>
    </row>
    <row r="1209" ht="15.75" customHeight="1">
      <c r="A1209" s="48">
        <v>46000.0</v>
      </c>
      <c r="B1209" s="8" t="str">
        <f t="shared" si="1"/>
        <v>06 A 18</v>
      </c>
      <c r="C1209" s="9" t="str">
        <f t="shared" si="2"/>
        <v>12:00 a 14:00</v>
      </c>
      <c r="D1209" s="10" t="s">
        <v>2270</v>
      </c>
      <c r="E1209" s="10" t="s">
        <v>188</v>
      </c>
      <c r="F1209" s="8">
        <v>1.0</v>
      </c>
      <c r="G1209" s="10" t="s">
        <v>1105</v>
      </c>
      <c r="H1209" s="43">
        <v>929856.0</v>
      </c>
      <c r="I1209" s="10">
        <v>4.6817559E7</v>
      </c>
      <c r="J1209" s="10" t="s">
        <v>42</v>
      </c>
      <c r="K1209" s="10" t="s">
        <v>43</v>
      </c>
      <c r="L1209" s="8" t="s">
        <v>285</v>
      </c>
      <c r="M1209" s="8" t="s">
        <v>118</v>
      </c>
      <c r="N1209" s="10" t="s">
        <v>2895</v>
      </c>
      <c r="O1209" s="47" t="s">
        <v>640</v>
      </c>
      <c r="P1209" s="14">
        <v>0.563888888888889</v>
      </c>
      <c r="Q1209" s="14">
        <v>0.600694444444444</v>
      </c>
      <c r="R1209" s="14">
        <v>0.563888888888889</v>
      </c>
      <c r="S1209" s="14" t="s">
        <v>47</v>
      </c>
      <c r="T1209" s="14">
        <v>0.56875</v>
      </c>
      <c r="U1209" s="14" t="s">
        <v>47</v>
      </c>
      <c r="V1209" s="14" t="s">
        <v>47</v>
      </c>
      <c r="W1209" s="10" t="s">
        <v>2896</v>
      </c>
      <c r="X1209" s="15">
        <v>0.0</v>
      </c>
      <c r="Y1209" s="15">
        <v>3.0</v>
      </c>
      <c r="Z1209" s="15">
        <v>0.0</v>
      </c>
      <c r="AA1209" s="10" t="s">
        <v>642</v>
      </c>
      <c r="AB1209" s="10" t="s">
        <v>50</v>
      </c>
      <c r="AC1209" s="10" t="s">
        <v>51</v>
      </c>
      <c r="AD1209" s="10"/>
      <c r="AE1209" s="10" t="s">
        <v>2897</v>
      </c>
      <c r="AF1209" s="8" t="s">
        <v>177</v>
      </c>
      <c r="AG1209" s="10" t="s">
        <v>52</v>
      </c>
      <c r="AH1209" s="16"/>
      <c r="AI1209" s="17"/>
      <c r="AJ1209" s="44"/>
      <c r="AK1209" s="10"/>
      <c r="AL1209" s="20" t="str">
        <f>VLOOKUP(G1209,[2]Hoja2!P:Q,2,0)</f>
        <v>#ERROR!</v>
      </c>
      <c r="AM1209" s="21" t="str">
        <f t="shared" si="7"/>
        <v>IMPUTADO</v>
      </c>
      <c r="AN1209" s="21" t="str">
        <f t="shared" si="8"/>
        <v>NO</v>
      </c>
    </row>
    <row r="1210" ht="15.75" customHeight="1">
      <c r="A1210" s="48">
        <v>46000.0</v>
      </c>
      <c r="B1210" s="8" t="str">
        <f t="shared" si="1"/>
        <v>06 A 18</v>
      </c>
      <c r="C1210" s="9" t="str">
        <f t="shared" si="2"/>
        <v>12:00 a 14:00</v>
      </c>
      <c r="D1210" s="10" t="s">
        <v>2270</v>
      </c>
      <c r="E1210" s="10" t="s">
        <v>179</v>
      </c>
      <c r="F1210" s="8">
        <v>1.0</v>
      </c>
      <c r="G1210" s="10" t="s">
        <v>821</v>
      </c>
      <c r="H1210" s="43">
        <v>930096.0</v>
      </c>
      <c r="I1210" s="10">
        <v>4.6817821E7</v>
      </c>
      <c r="J1210" s="10" t="s">
        <v>181</v>
      </c>
      <c r="K1210" s="10" t="s">
        <v>98</v>
      </c>
      <c r="L1210" s="8"/>
      <c r="M1210" s="8"/>
      <c r="N1210" s="10" t="s">
        <v>2898</v>
      </c>
      <c r="O1210" s="47" t="s">
        <v>101</v>
      </c>
      <c r="P1210" s="14">
        <v>0.575694444444444</v>
      </c>
      <c r="Q1210" s="14">
        <v>0.598611111111111</v>
      </c>
      <c r="R1210" s="14">
        <v>0.582638888888889</v>
      </c>
      <c r="S1210" s="14" t="s">
        <v>47</v>
      </c>
      <c r="T1210" s="14" t="s">
        <v>47</v>
      </c>
      <c r="U1210" s="14" t="s">
        <v>47</v>
      </c>
      <c r="V1210" s="14" t="s">
        <v>47</v>
      </c>
      <c r="W1210" s="10" t="s">
        <v>2899</v>
      </c>
      <c r="X1210" s="15">
        <v>0.0</v>
      </c>
      <c r="Y1210" s="15">
        <v>0.0</v>
      </c>
      <c r="Z1210" s="15">
        <v>0.0</v>
      </c>
      <c r="AA1210" s="10" t="s">
        <v>103</v>
      </c>
      <c r="AB1210" s="10" t="s">
        <v>50</v>
      </c>
      <c r="AC1210" s="10" t="s">
        <v>71</v>
      </c>
      <c r="AD1210" s="10"/>
      <c r="AE1210" s="10"/>
      <c r="AF1210" s="8" t="s">
        <v>52</v>
      </c>
      <c r="AG1210" s="10"/>
      <c r="AH1210" s="16"/>
      <c r="AI1210" s="17"/>
      <c r="AJ1210" s="44"/>
      <c r="AK1210" s="10"/>
      <c r="AL1210" s="20" t="str">
        <f>VLOOKUP(G1210,[2]Hoja2!P:Q,2,0)</f>
        <v>#ERROR!</v>
      </c>
      <c r="AM1210" s="21" t="str">
        <f t="shared" si="7"/>
        <v>NADA</v>
      </c>
      <c r="AN1210" s="21" t="str">
        <f t="shared" si="8"/>
        <v>NO</v>
      </c>
    </row>
    <row r="1211" ht="15.75" customHeight="1">
      <c r="A1211" s="48">
        <v>46000.0</v>
      </c>
      <c r="B1211" s="8" t="str">
        <f t="shared" si="1"/>
        <v>06 A 18</v>
      </c>
      <c r="C1211" s="9" t="str">
        <f t="shared" si="2"/>
        <v>12:00 a 14:00</v>
      </c>
      <c r="D1211" s="10" t="s">
        <v>2270</v>
      </c>
      <c r="E1211" s="10" t="s">
        <v>206</v>
      </c>
      <c r="F1211" s="8">
        <v>1.0</v>
      </c>
      <c r="G1211" s="10" t="s">
        <v>2851</v>
      </c>
      <c r="H1211" s="43">
        <v>930280.0</v>
      </c>
      <c r="I1211" s="10">
        <v>4.6817891E7</v>
      </c>
      <c r="J1211" s="10" t="s">
        <v>42</v>
      </c>
      <c r="K1211" s="10" t="s">
        <v>44</v>
      </c>
      <c r="L1211" s="8"/>
      <c r="M1211" s="8" t="s">
        <v>44</v>
      </c>
      <c r="N1211" s="10" t="s">
        <v>2900</v>
      </c>
      <c r="O1211" s="47" t="s">
        <v>56</v>
      </c>
      <c r="P1211" s="14">
        <v>0.579861111111111</v>
      </c>
      <c r="Q1211" s="14">
        <v>0.660416666666667</v>
      </c>
      <c r="R1211" s="14">
        <v>0.582638888888889</v>
      </c>
      <c r="S1211" s="14" t="s">
        <v>47</v>
      </c>
      <c r="T1211" s="14" t="s">
        <v>47</v>
      </c>
      <c r="U1211" s="14" t="s">
        <v>47</v>
      </c>
      <c r="V1211" s="14" t="s">
        <v>47</v>
      </c>
      <c r="W1211" s="10" t="s">
        <v>2901</v>
      </c>
      <c r="X1211" s="15">
        <v>0.0</v>
      </c>
      <c r="Y1211" s="15">
        <v>2.0</v>
      </c>
      <c r="Z1211" s="15">
        <v>0.0</v>
      </c>
      <c r="AA1211" s="10" t="s">
        <v>58</v>
      </c>
      <c r="AB1211" s="10" t="s">
        <v>50</v>
      </c>
      <c r="AC1211" s="10" t="s">
        <v>71</v>
      </c>
      <c r="AD1211" s="10" t="s">
        <v>59</v>
      </c>
      <c r="AE1211" s="10" t="s">
        <v>375</v>
      </c>
      <c r="AF1211" s="8" t="s">
        <v>73</v>
      </c>
      <c r="AG1211" s="10"/>
      <c r="AH1211" s="16"/>
      <c r="AI1211" s="17"/>
      <c r="AJ1211" s="44"/>
      <c r="AK1211" s="10"/>
      <c r="AL1211" s="20" t="str">
        <f>VLOOKUP(G1211,[2]Hoja2!P:Q,2,0)</f>
        <v>#ERROR!</v>
      </c>
      <c r="AM1211" s="21" t="str">
        <f t="shared" si="7"/>
        <v>IMPUTADO</v>
      </c>
      <c r="AN1211" s="21" t="str">
        <f t="shared" si="8"/>
        <v>NO</v>
      </c>
    </row>
    <row r="1212" ht="15.75" customHeight="1">
      <c r="A1212" s="48">
        <v>46000.0</v>
      </c>
      <c r="B1212" s="8" t="str">
        <f t="shared" si="1"/>
        <v>06 A 18</v>
      </c>
      <c r="C1212" s="9" t="str">
        <f t="shared" si="2"/>
        <v>14:00 a 16:00</v>
      </c>
      <c r="D1212" s="10" t="s">
        <v>2270</v>
      </c>
      <c r="E1212" s="10" t="s">
        <v>188</v>
      </c>
      <c r="F1212" s="8">
        <v>1.0</v>
      </c>
      <c r="G1212" s="10" t="s">
        <v>888</v>
      </c>
      <c r="H1212" s="43">
        <v>930289.0</v>
      </c>
      <c r="I1212" s="10">
        <v>4.6817873E7</v>
      </c>
      <c r="J1212" s="10" t="s">
        <v>42</v>
      </c>
      <c r="K1212" s="10" t="s">
        <v>43</v>
      </c>
      <c r="L1212" s="8" t="s">
        <v>44</v>
      </c>
      <c r="M1212" s="8"/>
      <c r="N1212" s="10" t="s">
        <v>2902</v>
      </c>
      <c r="O1212" s="47" t="s">
        <v>1547</v>
      </c>
      <c r="P1212" s="14">
        <v>0.59375</v>
      </c>
      <c r="Q1212" s="14">
        <v>0.615277777777778</v>
      </c>
      <c r="R1212" s="14">
        <v>0.595138888888889</v>
      </c>
      <c r="S1212" s="14" t="s">
        <v>47</v>
      </c>
      <c r="T1212" s="14" t="s">
        <v>47</v>
      </c>
      <c r="U1212" s="14" t="s">
        <v>47</v>
      </c>
      <c r="V1212" s="14" t="s">
        <v>47</v>
      </c>
      <c r="W1212" s="10" t="s">
        <v>2903</v>
      </c>
      <c r="X1212" s="15">
        <v>0.0</v>
      </c>
      <c r="Y1212" s="15">
        <v>0.0</v>
      </c>
      <c r="Z1212" s="15">
        <v>0.0</v>
      </c>
      <c r="AA1212" s="10" t="s">
        <v>568</v>
      </c>
      <c r="AB1212" s="10" t="s">
        <v>50</v>
      </c>
      <c r="AC1212" s="10" t="s">
        <v>51</v>
      </c>
      <c r="AD1212" s="10"/>
      <c r="AE1212" s="10" t="s">
        <v>2904</v>
      </c>
      <c r="AF1212" s="8" t="s">
        <v>52</v>
      </c>
      <c r="AG1212" s="10"/>
      <c r="AH1212" s="16"/>
      <c r="AI1212" s="17"/>
      <c r="AJ1212" s="44"/>
      <c r="AK1212" s="10"/>
      <c r="AL1212" s="20" t="str">
        <f>VLOOKUP(G1212,[2]Hoja2!P:Q,2,0)</f>
        <v>#ERROR!</v>
      </c>
      <c r="AM1212" s="21" t="str">
        <f t="shared" si="7"/>
        <v>NADA</v>
      </c>
      <c r="AN1212" s="21" t="str">
        <f t="shared" si="8"/>
        <v>NO</v>
      </c>
    </row>
    <row r="1213" ht="15.75" customHeight="1">
      <c r="A1213" s="48">
        <v>46000.0</v>
      </c>
      <c r="B1213" s="8" t="str">
        <f t="shared" si="1"/>
        <v>06 A 18</v>
      </c>
      <c r="C1213" s="9" t="str">
        <f t="shared" si="2"/>
        <v>14:00 a 16:00</v>
      </c>
      <c r="D1213" s="10" t="s">
        <v>2270</v>
      </c>
      <c r="E1213" s="10" t="s">
        <v>188</v>
      </c>
      <c r="F1213" s="8">
        <v>1.0</v>
      </c>
      <c r="G1213" s="10" t="s">
        <v>894</v>
      </c>
      <c r="H1213" s="43">
        <v>930095.0</v>
      </c>
      <c r="I1213" s="10">
        <v>4.6817962E7</v>
      </c>
      <c r="J1213" s="10" t="s">
        <v>42</v>
      </c>
      <c r="K1213" s="10" t="s">
        <v>43</v>
      </c>
      <c r="L1213" s="8" t="s">
        <v>285</v>
      </c>
      <c r="M1213" s="8"/>
      <c r="N1213" s="10" t="s">
        <v>2905</v>
      </c>
      <c r="O1213" s="47" t="s">
        <v>191</v>
      </c>
      <c r="P1213" s="14">
        <v>0.59375</v>
      </c>
      <c r="Q1213" s="14">
        <v>0.60625</v>
      </c>
      <c r="R1213" s="14">
        <v>0.59375</v>
      </c>
      <c r="S1213" s="14">
        <v>0.596527777777778</v>
      </c>
      <c r="T1213" s="14" t="s">
        <v>47</v>
      </c>
      <c r="U1213" s="14" t="s">
        <v>47</v>
      </c>
      <c r="V1213" s="14" t="s">
        <v>47</v>
      </c>
      <c r="W1213" s="10" t="s">
        <v>2906</v>
      </c>
      <c r="X1213" s="15">
        <v>0.0</v>
      </c>
      <c r="Y1213" s="15">
        <v>0.0</v>
      </c>
      <c r="Z1213" s="15">
        <v>1.0</v>
      </c>
      <c r="AA1213" s="10" t="s">
        <v>193</v>
      </c>
      <c r="AB1213" s="10" t="s">
        <v>50</v>
      </c>
      <c r="AC1213" s="10" t="s">
        <v>51</v>
      </c>
      <c r="AD1213" s="10"/>
      <c r="AE1213" s="10" t="s">
        <v>288</v>
      </c>
      <c r="AF1213" s="8" t="s">
        <v>52</v>
      </c>
      <c r="AG1213" s="10"/>
      <c r="AH1213" s="16"/>
      <c r="AI1213" s="17"/>
      <c r="AJ1213" s="44"/>
      <c r="AK1213" s="10"/>
      <c r="AL1213" s="20" t="str">
        <f>VLOOKUP(G1213,[2]Hoja2!P:Q,2,0)</f>
        <v>#ERROR!</v>
      </c>
      <c r="AM1213" s="21" t="str">
        <f t="shared" si="7"/>
        <v>NADA</v>
      </c>
      <c r="AN1213" s="21" t="str">
        <f t="shared" si="8"/>
        <v>NO</v>
      </c>
    </row>
    <row r="1214" ht="15.75" customHeight="1">
      <c r="A1214" s="48">
        <v>46000.0</v>
      </c>
      <c r="B1214" s="8" t="str">
        <f t="shared" si="1"/>
        <v>06 A 18</v>
      </c>
      <c r="C1214" s="9" t="str">
        <f t="shared" si="2"/>
        <v>14:00 a 16:00</v>
      </c>
      <c r="D1214" s="10" t="s">
        <v>2270</v>
      </c>
      <c r="E1214" s="10" t="s">
        <v>2317</v>
      </c>
      <c r="F1214" s="8">
        <v>1.0</v>
      </c>
      <c r="G1214" s="10" t="s">
        <v>2907</v>
      </c>
      <c r="H1214" s="43">
        <v>930279.0</v>
      </c>
      <c r="I1214" s="10">
        <v>4.6818189E7</v>
      </c>
      <c r="J1214" s="10" t="s">
        <v>42</v>
      </c>
      <c r="K1214" s="10" t="s">
        <v>581</v>
      </c>
      <c r="L1214" s="8"/>
      <c r="M1214" s="8"/>
      <c r="N1214" s="10" t="s">
        <v>2908</v>
      </c>
      <c r="O1214" s="47" t="s">
        <v>591</v>
      </c>
      <c r="P1214" s="14">
        <v>0.604166666666667</v>
      </c>
      <c r="Q1214" s="14">
        <v>0.7</v>
      </c>
      <c r="R1214" s="14">
        <v>0.604166666666667</v>
      </c>
      <c r="S1214" s="14" t="s">
        <v>47</v>
      </c>
      <c r="T1214" s="14">
        <v>0.607638888888889</v>
      </c>
      <c r="U1214" s="14" t="s">
        <v>47</v>
      </c>
      <c r="V1214" s="14" t="s">
        <v>47</v>
      </c>
      <c r="W1214" s="10" t="s">
        <v>2909</v>
      </c>
      <c r="X1214" s="15">
        <v>0.0</v>
      </c>
      <c r="Y1214" s="15">
        <v>0.0</v>
      </c>
      <c r="Z1214" s="15">
        <v>0.0</v>
      </c>
      <c r="AA1214" s="10" t="s">
        <v>121</v>
      </c>
      <c r="AB1214" s="10" t="s">
        <v>50</v>
      </c>
      <c r="AC1214" s="10" t="s">
        <v>51</v>
      </c>
      <c r="AD1214" s="10"/>
      <c r="AE1214" s="10" t="s">
        <v>2910</v>
      </c>
      <c r="AF1214" s="8" t="s">
        <v>52</v>
      </c>
      <c r="AG1214" s="10"/>
      <c r="AH1214" s="16"/>
      <c r="AI1214" s="17"/>
      <c r="AJ1214" s="44"/>
      <c r="AK1214" s="10"/>
      <c r="AL1214" s="20" t="str">
        <f>VLOOKUP(G1214,[2]Hoja2!P:Q,2,0)</f>
        <v>#ERROR!</v>
      </c>
      <c r="AM1214" s="21" t="str">
        <f t="shared" si="7"/>
        <v>NADA</v>
      </c>
      <c r="AN1214" s="21" t="str">
        <f t="shared" si="8"/>
        <v>NO</v>
      </c>
    </row>
    <row r="1215" ht="15.75" customHeight="1">
      <c r="A1215" s="48">
        <v>46000.0</v>
      </c>
      <c r="B1215" s="8" t="str">
        <f t="shared" si="1"/>
        <v>06 A 18</v>
      </c>
      <c r="C1215" s="9" t="str">
        <f t="shared" si="2"/>
        <v>14:00 a 16:00</v>
      </c>
      <c r="D1215" s="10" t="s">
        <v>2270</v>
      </c>
      <c r="E1215" s="10" t="s">
        <v>179</v>
      </c>
      <c r="F1215" s="8">
        <v>1.0</v>
      </c>
      <c r="G1215" s="10" t="s">
        <v>821</v>
      </c>
      <c r="H1215" s="43">
        <v>930213.0</v>
      </c>
      <c r="I1215" s="10">
        <v>4.6818237E7</v>
      </c>
      <c r="J1215" s="10" t="s">
        <v>181</v>
      </c>
      <c r="K1215" s="10" t="s">
        <v>43</v>
      </c>
      <c r="L1215" s="8" t="s">
        <v>870</v>
      </c>
      <c r="M1215" s="8" t="s">
        <v>44</v>
      </c>
      <c r="N1215" s="10" t="s">
        <v>2911</v>
      </c>
      <c r="O1215" s="47" t="s">
        <v>165</v>
      </c>
      <c r="P1215" s="14">
        <v>0.622222222222222</v>
      </c>
      <c r="Q1215" s="14">
        <v>0.636111111111111</v>
      </c>
      <c r="R1215" s="14">
        <v>0.622222222222222</v>
      </c>
      <c r="S1215" s="14" t="s">
        <v>47</v>
      </c>
      <c r="T1215" s="14" t="s">
        <v>47</v>
      </c>
      <c r="U1215" s="14" t="s">
        <v>47</v>
      </c>
      <c r="V1215" s="14" t="s">
        <v>47</v>
      </c>
      <c r="W1215" s="10" t="s">
        <v>2912</v>
      </c>
      <c r="X1215" s="15">
        <v>0.0</v>
      </c>
      <c r="Y1215" s="15">
        <v>1.0</v>
      </c>
      <c r="Z1215" s="15">
        <v>0.0</v>
      </c>
      <c r="AA1215" s="10" t="s">
        <v>360</v>
      </c>
      <c r="AB1215" s="10" t="s">
        <v>50</v>
      </c>
      <c r="AC1215" s="10" t="s">
        <v>330</v>
      </c>
      <c r="AD1215" s="10"/>
      <c r="AE1215" s="10" t="s">
        <v>116</v>
      </c>
      <c r="AF1215" s="8" t="s">
        <v>177</v>
      </c>
      <c r="AG1215" s="10"/>
      <c r="AH1215" s="16"/>
      <c r="AI1215" s="17"/>
      <c r="AJ1215" s="44"/>
      <c r="AK1215" s="10"/>
      <c r="AL1215" s="20" t="str">
        <f>VLOOKUP(G1215,[2]Hoja2!P:Q,2,0)</f>
        <v>#ERROR!</v>
      </c>
      <c r="AM1215" s="21" t="str">
        <f t="shared" si="7"/>
        <v>IMPUTADO</v>
      </c>
      <c r="AN1215" s="21" t="str">
        <f t="shared" si="8"/>
        <v>NO</v>
      </c>
    </row>
    <row r="1216" ht="15.75" customHeight="1">
      <c r="A1216" s="48">
        <v>46000.0</v>
      </c>
      <c r="B1216" s="8" t="str">
        <f t="shared" si="1"/>
        <v>06 A 18</v>
      </c>
      <c r="C1216" s="9" t="str">
        <f t="shared" si="2"/>
        <v>14:00 a 16:00</v>
      </c>
      <c r="D1216" s="10" t="s">
        <v>2270</v>
      </c>
      <c r="E1216" s="10" t="s">
        <v>199</v>
      </c>
      <c r="F1216" s="8">
        <v>1.0</v>
      </c>
      <c r="G1216" s="10" t="s">
        <v>814</v>
      </c>
      <c r="H1216" s="43">
        <v>933829.0</v>
      </c>
      <c r="I1216" s="10">
        <v>4.6817978E7</v>
      </c>
      <c r="J1216" s="10" t="s">
        <v>86</v>
      </c>
      <c r="K1216" s="10" t="s">
        <v>43</v>
      </c>
      <c r="L1216" s="8" t="s">
        <v>285</v>
      </c>
      <c r="M1216" s="8"/>
      <c r="N1216" s="10" t="s">
        <v>1696</v>
      </c>
      <c r="O1216" s="47" t="s">
        <v>2913</v>
      </c>
      <c r="P1216" s="14">
        <v>0.596527777777778</v>
      </c>
      <c r="Q1216" s="14">
        <v>0.46875</v>
      </c>
      <c r="R1216" s="14">
        <v>0.43125</v>
      </c>
      <c r="S1216" s="14">
        <v>0.596527777777778</v>
      </c>
      <c r="T1216" s="14" t="s">
        <v>47</v>
      </c>
      <c r="U1216" s="14" t="s">
        <v>47</v>
      </c>
      <c r="V1216" s="14"/>
      <c r="W1216" s="10" t="s">
        <v>2914</v>
      </c>
      <c r="X1216" s="15">
        <v>0.0</v>
      </c>
      <c r="Y1216" s="15">
        <v>0.0</v>
      </c>
      <c r="Z1216" s="15">
        <v>0.0</v>
      </c>
      <c r="AA1216" s="10" t="s">
        <v>478</v>
      </c>
      <c r="AB1216" s="10" t="s">
        <v>50</v>
      </c>
      <c r="AC1216" s="10" t="s">
        <v>51</v>
      </c>
      <c r="AD1216" s="10"/>
      <c r="AE1216" s="10"/>
      <c r="AF1216" s="8" t="s">
        <v>52</v>
      </c>
      <c r="AG1216" s="10"/>
      <c r="AH1216" s="16" t="s">
        <v>2915</v>
      </c>
      <c r="AI1216" s="17"/>
      <c r="AJ1216" s="44"/>
      <c r="AK1216" s="10"/>
      <c r="AL1216" s="20" t="str">
        <f>VLOOKUP(G1216,[2]Hoja2!P:Q,2,0)</f>
        <v>#ERROR!</v>
      </c>
      <c r="AM1216" s="21" t="str">
        <f t="shared" si="7"/>
        <v>NADA</v>
      </c>
      <c r="AN1216" s="21" t="str">
        <f t="shared" si="8"/>
        <v>NO</v>
      </c>
    </row>
    <row r="1217" ht="15.75" customHeight="1">
      <c r="A1217" s="48">
        <v>46000.0</v>
      </c>
      <c r="B1217" s="8" t="str">
        <f t="shared" si="1"/>
        <v>06 A 18</v>
      </c>
      <c r="C1217" s="9" t="str">
        <f t="shared" si="2"/>
        <v>14:00 a 16:00</v>
      </c>
      <c r="D1217" s="10" t="s">
        <v>2270</v>
      </c>
      <c r="E1217" s="10" t="s">
        <v>199</v>
      </c>
      <c r="F1217" s="8">
        <v>1.0</v>
      </c>
      <c r="G1217" s="10" t="s">
        <v>370</v>
      </c>
      <c r="H1217" s="43">
        <v>933833.0</v>
      </c>
      <c r="I1217" s="10">
        <v>4.6818633E7</v>
      </c>
      <c r="J1217" s="10" t="s">
        <v>86</v>
      </c>
      <c r="K1217" s="10" t="s">
        <v>44</v>
      </c>
      <c r="L1217" s="8"/>
      <c r="M1217" s="8" t="s">
        <v>44</v>
      </c>
      <c r="N1217" s="10" t="s">
        <v>373</v>
      </c>
      <c r="O1217" s="47" t="s">
        <v>2352</v>
      </c>
      <c r="P1217" s="14">
        <v>0.632638888888889</v>
      </c>
      <c r="Q1217" s="14">
        <v>0.715972222222222</v>
      </c>
      <c r="R1217" s="14">
        <v>0.634722222222222</v>
      </c>
      <c r="S1217" s="14" t="s">
        <v>47</v>
      </c>
      <c r="T1217" s="14" t="s">
        <v>47</v>
      </c>
      <c r="U1217" s="14" t="s">
        <v>47</v>
      </c>
      <c r="V1217" s="14"/>
      <c r="W1217" s="10" t="s">
        <v>2916</v>
      </c>
      <c r="X1217" s="15">
        <v>0.0</v>
      </c>
      <c r="Y1217" s="15">
        <v>3.0</v>
      </c>
      <c r="Z1217" s="15">
        <v>0.0</v>
      </c>
      <c r="AA1217" s="10" t="s">
        <v>255</v>
      </c>
      <c r="AB1217" s="10" t="s">
        <v>50</v>
      </c>
      <c r="AC1217" s="10" t="s">
        <v>71</v>
      </c>
      <c r="AD1217" s="10"/>
      <c r="AE1217" s="10" t="s">
        <v>1171</v>
      </c>
      <c r="AF1217" s="8" t="s">
        <v>73</v>
      </c>
      <c r="AG1217" s="10"/>
      <c r="AH1217" s="16" t="s">
        <v>2917</v>
      </c>
      <c r="AI1217" s="17"/>
      <c r="AJ1217" s="44"/>
      <c r="AK1217" s="10"/>
      <c r="AL1217" s="20" t="str">
        <f>VLOOKUP(G1217,[2]Hoja2!P:Q,2,0)</f>
        <v>#ERROR!</v>
      </c>
      <c r="AM1217" s="21" t="str">
        <f t="shared" si="7"/>
        <v>IMPUTADO</v>
      </c>
      <c r="AN1217" s="21" t="str">
        <f t="shared" si="8"/>
        <v>NO</v>
      </c>
    </row>
    <row r="1218" ht="15.75" customHeight="1">
      <c r="A1218" s="48">
        <v>46000.0</v>
      </c>
      <c r="B1218" s="8" t="str">
        <f t="shared" si="1"/>
        <v>06 A 18</v>
      </c>
      <c r="C1218" s="9" t="str">
        <f t="shared" si="2"/>
        <v>14:00 a 16:00</v>
      </c>
      <c r="D1218" s="10" t="s">
        <v>2270</v>
      </c>
      <c r="E1218" s="10" t="s">
        <v>188</v>
      </c>
      <c r="F1218" s="8">
        <v>1.0</v>
      </c>
      <c r="G1218" s="10" t="s">
        <v>860</v>
      </c>
      <c r="H1218" s="43">
        <v>930214.0</v>
      </c>
      <c r="I1218" s="10">
        <v>4.681841E7</v>
      </c>
      <c r="J1218" s="10" t="s">
        <v>42</v>
      </c>
      <c r="K1218" s="10" t="s">
        <v>43</v>
      </c>
      <c r="L1218" s="8" t="s">
        <v>147</v>
      </c>
      <c r="M1218" s="8" t="s">
        <v>118</v>
      </c>
      <c r="N1218" s="10" t="s">
        <v>2918</v>
      </c>
      <c r="O1218" s="47" t="s">
        <v>389</v>
      </c>
      <c r="P1218" s="14">
        <v>0.627777777777778</v>
      </c>
      <c r="Q1218" s="14">
        <v>0.675</v>
      </c>
      <c r="R1218" s="14">
        <v>0.627777777777778</v>
      </c>
      <c r="S1218" s="14">
        <v>0.661805555555556</v>
      </c>
      <c r="T1218" s="14" t="s">
        <v>1214</v>
      </c>
      <c r="U1218" s="14" t="s">
        <v>47</v>
      </c>
      <c r="V1218" s="14" t="s">
        <v>47</v>
      </c>
      <c r="W1218" s="10" t="s">
        <v>2919</v>
      </c>
      <c r="X1218" s="15">
        <v>0.0</v>
      </c>
      <c r="Y1218" s="15">
        <v>1.0</v>
      </c>
      <c r="Z1218" s="15">
        <v>1.0</v>
      </c>
      <c r="AA1218" s="10" t="s">
        <v>391</v>
      </c>
      <c r="AB1218" s="10" t="s">
        <v>50</v>
      </c>
      <c r="AC1218" s="10" t="s">
        <v>51</v>
      </c>
      <c r="AD1218" s="10"/>
      <c r="AE1218" s="10" t="s">
        <v>2920</v>
      </c>
      <c r="AF1218" s="8" t="s">
        <v>177</v>
      </c>
      <c r="AG1218" s="10"/>
      <c r="AH1218" s="16"/>
      <c r="AI1218" s="17"/>
      <c r="AJ1218" s="44"/>
      <c r="AK1218" s="10"/>
      <c r="AL1218" s="20" t="str">
        <f>VLOOKUP(G1218,[2]Hoja2!P:Q,2,0)</f>
        <v>#ERROR!</v>
      </c>
      <c r="AM1218" s="21" t="str">
        <f t="shared" si="7"/>
        <v>IMPUTADO</v>
      </c>
      <c r="AN1218" s="21" t="str">
        <f t="shared" si="8"/>
        <v>NO</v>
      </c>
    </row>
    <row r="1219" ht="15.75" customHeight="1">
      <c r="A1219" s="48">
        <v>46000.0</v>
      </c>
      <c r="B1219" s="8" t="str">
        <f t="shared" si="1"/>
        <v>06 A 18</v>
      </c>
      <c r="C1219" s="9" t="str">
        <f t="shared" si="2"/>
        <v>14:00 a 16:00</v>
      </c>
      <c r="D1219" s="10" t="s">
        <v>2270</v>
      </c>
      <c r="E1219" s="10" t="s">
        <v>179</v>
      </c>
      <c r="F1219" s="8">
        <v>1.0</v>
      </c>
      <c r="G1219" s="10" t="s">
        <v>821</v>
      </c>
      <c r="H1219" s="43">
        <v>930208.0</v>
      </c>
      <c r="I1219" s="10">
        <v>4.6818724E7</v>
      </c>
      <c r="J1219" s="10" t="s">
        <v>181</v>
      </c>
      <c r="K1219" s="10" t="s">
        <v>98</v>
      </c>
      <c r="L1219" s="8"/>
      <c r="M1219" s="8" t="s">
        <v>99</v>
      </c>
      <c r="N1219" s="10" t="s">
        <v>211</v>
      </c>
      <c r="O1219" s="47" t="s">
        <v>101</v>
      </c>
      <c r="P1219" s="14">
        <v>0.638888888888889</v>
      </c>
      <c r="Q1219" s="14">
        <v>0.65</v>
      </c>
      <c r="R1219" s="14">
        <v>0.640972222222222</v>
      </c>
      <c r="S1219" s="14" t="s">
        <v>47</v>
      </c>
      <c r="T1219" s="14" t="s">
        <v>47</v>
      </c>
      <c r="U1219" s="14" t="s">
        <v>47</v>
      </c>
      <c r="V1219" s="14" t="s">
        <v>47</v>
      </c>
      <c r="W1219" s="10" t="s">
        <v>2921</v>
      </c>
      <c r="X1219" s="15">
        <v>0.0</v>
      </c>
      <c r="Y1219" s="15">
        <v>2.0</v>
      </c>
      <c r="Z1219" s="15">
        <v>0.0</v>
      </c>
      <c r="AA1219" s="10" t="s">
        <v>103</v>
      </c>
      <c r="AB1219" s="10" t="s">
        <v>50</v>
      </c>
      <c r="AC1219" s="10" t="s">
        <v>71</v>
      </c>
      <c r="AD1219" s="10"/>
      <c r="AE1219" s="10" t="s">
        <v>2922</v>
      </c>
      <c r="AF1219" s="8" t="s">
        <v>73</v>
      </c>
      <c r="AG1219" s="10"/>
      <c r="AH1219" s="16"/>
      <c r="AI1219" s="17"/>
      <c r="AJ1219" s="44"/>
      <c r="AK1219" s="10"/>
      <c r="AL1219" s="20" t="str">
        <f>VLOOKUP(G1219,[2]Hoja2!P:Q,2,0)</f>
        <v>#ERROR!</v>
      </c>
      <c r="AM1219" s="21" t="str">
        <f t="shared" si="7"/>
        <v>IMPUTADO</v>
      </c>
      <c r="AN1219" s="21" t="str">
        <f t="shared" si="8"/>
        <v>NO</v>
      </c>
    </row>
    <row r="1220" ht="15.75" customHeight="1">
      <c r="A1220" s="48">
        <v>46000.0</v>
      </c>
      <c r="B1220" s="8" t="str">
        <f t="shared" si="1"/>
        <v>06 A 18</v>
      </c>
      <c r="C1220" s="9" t="str">
        <f t="shared" si="2"/>
        <v>14:00 a 16:00</v>
      </c>
      <c r="D1220" s="10" t="s">
        <v>2270</v>
      </c>
      <c r="E1220" s="10" t="s">
        <v>188</v>
      </c>
      <c r="F1220" s="8">
        <v>1.0</v>
      </c>
      <c r="G1220" s="10" t="s">
        <v>380</v>
      </c>
      <c r="H1220" s="43">
        <v>930157.0</v>
      </c>
      <c r="I1220" s="10">
        <v>4.6818686E7</v>
      </c>
      <c r="J1220" s="10" t="s">
        <v>42</v>
      </c>
      <c r="K1220" s="10" t="s">
        <v>43</v>
      </c>
      <c r="L1220" s="8" t="s">
        <v>106</v>
      </c>
      <c r="M1220" s="8"/>
      <c r="N1220" s="10" t="s">
        <v>2923</v>
      </c>
      <c r="O1220" s="47" t="s">
        <v>135</v>
      </c>
      <c r="P1220" s="14">
        <v>0.640972222222222</v>
      </c>
      <c r="Q1220" s="14">
        <v>0.649305555555556</v>
      </c>
      <c r="R1220" s="14">
        <v>0.640972222222222</v>
      </c>
      <c r="S1220" s="14" t="s">
        <v>47</v>
      </c>
      <c r="T1220" s="14" t="s">
        <v>47</v>
      </c>
      <c r="U1220" s="14" t="s">
        <v>47</v>
      </c>
      <c r="V1220" s="14" t="s">
        <v>47</v>
      </c>
      <c r="W1220" s="10" t="s">
        <v>2924</v>
      </c>
      <c r="X1220" s="15">
        <v>0.0</v>
      </c>
      <c r="Y1220" s="15">
        <v>0.0</v>
      </c>
      <c r="Z1220" s="15">
        <v>0.0</v>
      </c>
      <c r="AA1220" s="10" t="s">
        <v>137</v>
      </c>
      <c r="AB1220" s="10" t="s">
        <v>50</v>
      </c>
      <c r="AC1220" s="10" t="s">
        <v>51</v>
      </c>
      <c r="AD1220" s="10"/>
      <c r="AE1220" s="10"/>
      <c r="AF1220" s="8" t="s">
        <v>52</v>
      </c>
      <c r="AG1220" s="10"/>
      <c r="AH1220" s="16"/>
      <c r="AI1220" s="17"/>
      <c r="AJ1220" s="44"/>
      <c r="AK1220" s="10"/>
      <c r="AL1220" s="20" t="str">
        <f>VLOOKUP(G1220,[2]Hoja2!P:Q,2,0)</f>
        <v>#ERROR!</v>
      </c>
      <c r="AM1220" s="21" t="str">
        <f t="shared" si="7"/>
        <v>NADA</v>
      </c>
      <c r="AN1220" s="21" t="str">
        <f t="shared" si="8"/>
        <v>NO</v>
      </c>
    </row>
    <row r="1221" ht="15.75" customHeight="1">
      <c r="A1221" s="48">
        <v>46000.0</v>
      </c>
      <c r="B1221" s="8" t="str">
        <f t="shared" si="1"/>
        <v>06 A 18</v>
      </c>
      <c r="C1221" s="9" t="str">
        <f t="shared" si="2"/>
        <v>14:00 a 16:00</v>
      </c>
      <c r="D1221" s="10" t="s">
        <v>2270</v>
      </c>
      <c r="E1221" s="10" t="s">
        <v>179</v>
      </c>
      <c r="F1221" s="8">
        <v>1.0</v>
      </c>
      <c r="G1221" s="10" t="s">
        <v>522</v>
      </c>
      <c r="H1221" s="43">
        <v>930121.0</v>
      </c>
      <c r="I1221" s="10">
        <v>4.6818813E7</v>
      </c>
      <c r="J1221" s="10" t="s">
        <v>181</v>
      </c>
      <c r="K1221" s="10" t="s">
        <v>98</v>
      </c>
      <c r="L1221" s="8"/>
      <c r="M1221" s="8"/>
      <c r="N1221" s="10" t="s">
        <v>1098</v>
      </c>
      <c r="O1221" s="47" t="s">
        <v>101</v>
      </c>
      <c r="P1221" s="14">
        <v>0.647222222222222</v>
      </c>
      <c r="Q1221" s="14">
        <v>0.654861111111111</v>
      </c>
      <c r="R1221" s="14">
        <v>0.648611111111111</v>
      </c>
      <c r="S1221" s="14"/>
      <c r="T1221" s="14"/>
      <c r="U1221" s="14"/>
      <c r="V1221" s="14"/>
      <c r="W1221" s="10" t="s">
        <v>2925</v>
      </c>
      <c r="X1221" s="15">
        <v>0.0</v>
      </c>
      <c r="Y1221" s="15">
        <v>0.0</v>
      </c>
      <c r="Z1221" s="15">
        <v>0.0</v>
      </c>
      <c r="AA1221" s="10" t="s">
        <v>103</v>
      </c>
      <c r="AB1221" s="10" t="s">
        <v>50</v>
      </c>
      <c r="AC1221" s="10" t="s">
        <v>71</v>
      </c>
      <c r="AD1221" s="10"/>
      <c r="AE1221" s="10"/>
      <c r="AF1221" s="8" t="s">
        <v>52</v>
      </c>
      <c r="AG1221" s="10"/>
      <c r="AH1221" s="16"/>
      <c r="AI1221" s="17"/>
      <c r="AJ1221" s="44"/>
      <c r="AK1221" s="10"/>
      <c r="AL1221" s="20" t="str">
        <f>VLOOKUP(G1221,[2]Hoja2!P:Q,2,0)</f>
        <v>#ERROR!</v>
      </c>
      <c r="AM1221" s="21" t="str">
        <f t="shared" si="7"/>
        <v>NADA</v>
      </c>
      <c r="AN1221" s="21" t="str">
        <f t="shared" si="8"/>
        <v>NO</v>
      </c>
    </row>
    <row r="1222" ht="15.75" customHeight="1">
      <c r="A1222" s="48">
        <v>46000.0</v>
      </c>
      <c r="B1222" s="8" t="str">
        <f t="shared" si="1"/>
        <v>06 A 18</v>
      </c>
      <c r="C1222" s="9" t="str">
        <f t="shared" si="2"/>
        <v>14:00 a 16:00</v>
      </c>
      <c r="D1222" s="10" t="s">
        <v>2270</v>
      </c>
      <c r="E1222" s="10" t="s">
        <v>179</v>
      </c>
      <c r="F1222" s="8">
        <v>1.0</v>
      </c>
      <c r="G1222" s="10" t="s">
        <v>845</v>
      </c>
      <c r="H1222" s="43">
        <v>930206.0</v>
      </c>
      <c r="I1222" s="10">
        <v>4.6818043E7</v>
      </c>
      <c r="J1222" s="10" t="s">
        <v>181</v>
      </c>
      <c r="K1222" s="10" t="s">
        <v>98</v>
      </c>
      <c r="L1222" s="8"/>
      <c r="M1222" s="8" t="s">
        <v>99</v>
      </c>
      <c r="N1222" s="10" t="s">
        <v>230</v>
      </c>
      <c r="O1222" s="47" t="s">
        <v>101</v>
      </c>
      <c r="P1222" s="14">
        <v>0.647222222222222</v>
      </c>
      <c r="Q1222" s="14">
        <v>0.654861111111111</v>
      </c>
      <c r="R1222" s="14">
        <v>0.648611111111111</v>
      </c>
      <c r="S1222" s="14" t="s">
        <v>47</v>
      </c>
      <c r="T1222" s="14" t="s">
        <v>47</v>
      </c>
      <c r="U1222" s="14" t="s">
        <v>47</v>
      </c>
      <c r="V1222" s="14" t="s">
        <v>47</v>
      </c>
      <c r="W1222" s="10" t="s">
        <v>2926</v>
      </c>
      <c r="X1222" s="15">
        <v>0.0</v>
      </c>
      <c r="Y1222" s="15">
        <v>1.0</v>
      </c>
      <c r="Z1222" s="15">
        <v>0.0</v>
      </c>
      <c r="AA1222" s="10" t="s">
        <v>103</v>
      </c>
      <c r="AB1222" s="10" t="s">
        <v>50</v>
      </c>
      <c r="AC1222" s="10" t="s">
        <v>71</v>
      </c>
      <c r="AD1222" s="10"/>
      <c r="AE1222" s="10" t="s">
        <v>104</v>
      </c>
      <c r="AF1222" s="8" t="s">
        <v>73</v>
      </c>
      <c r="AG1222" s="10"/>
      <c r="AH1222" s="16"/>
      <c r="AI1222" s="17"/>
      <c r="AJ1222" s="44"/>
      <c r="AK1222" s="10"/>
      <c r="AL1222" s="20" t="str">
        <f>VLOOKUP(G1222,[2]Hoja2!P:Q,2,0)</f>
        <v>#ERROR!</v>
      </c>
      <c r="AM1222" s="21" t="str">
        <f t="shared" si="7"/>
        <v>IMPUTADO</v>
      </c>
      <c r="AN1222" s="21" t="str">
        <f t="shared" si="8"/>
        <v>NO</v>
      </c>
    </row>
    <row r="1223" ht="15.75" customHeight="1">
      <c r="A1223" s="48">
        <v>46000.0</v>
      </c>
      <c r="B1223" s="8" t="str">
        <f t="shared" si="1"/>
        <v>06 A 18</v>
      </c>
      <c r="C1223" s="9" t="str">
        <f t="shared" si="2"/>
        <v>14:00 a 16:00</v>
      </c>
      <c r="D1223" s="10" t="s">
        <v>2270</v>
      </c>
      <c r="E1223" s="10" t="s">
        <v>206</v>
      </c>
      <c r="F1223" s="8">
        <v>1.0</v>
      </c>
      <c r="G1223" s="10" t="s">
        <v>668</v>
      </c>
      <c r="H1223" s="43"/>
      <c r="I1223" s="10">
        <v>4.6817838E7</v>
      </c>
      <c r="J1223" s="10" t="s">
        <v>42</v>
      </c>
      <c r="K1223" s="10" t="s">
        <v>43</v>
      </c>
      <c r="L1223" s="8" t="s">
        <v>133</v>
      </c>
      <c r="M1223" s="8"/>
      <c r="N1223" s="10" t="s">
        <v>2927</v>
      </c>
      <c r="O1223" s="47" t="s">
        <v>670</v>
      </c>
      <c r="P1223" s="14">
        <v>0.584722222222222</v>
      </c>
      <c r="Q1223" s="14">
        <v>0.585416666666667</v>
      </c>
      <c r="R1223" s="14">
        <v>0.584722222222222</v>
      </c>
      <c r="S1223" s="14" t="s">
        <v>47</v>
      </c>
      <c r="T1223" s="14" t="s">
        <v>47</v>
      </c>
      <c r="U1223" s="14" t="s">
        <v>47</v>
      </c>
      <c r="V1223" s="14" t="s">
        <v>47</v>
      </c>
      <c r="W1223" s="10" t="s">
        <v>2928</v>
      </c>
      <c r="X1223" s="15">
        <v>0.0</v>
      </c>
      <c r="Y1223" s="15">
        <v>0.0</v>
      </c>
      <c r="Z1223" s="15">
        <v>0.0</v>
      </c>
      <c r="AA1223" s="10" t="s">
        <v>309</v>
      </c>
      <c r="AB1223" s="10" t="s">
        <v>50</v>
      </c>
      <c r="AC1223" s="10" t="s">
        <v>51</v>
      </c>
      <c r="AD1223" s="10"/>
      <c r="AE1223" s="10"/>
      <c r="AF1223" s="8" t="s">
        <v>52</v>
      </c>
      <c r="AG1223" s="10"/>
      <c r="AH1223" s="16"/>
      <c r="AI1223" s="17"/>
      <c r="AJ1223" s="44"/>
      <c r="AK1223" s="10"/>
      <c r="AL1223" s="20" t="str">
        <f>VLOOKUP(G1223,[2]Hoja2!P:Q,2,0)</f>
        <v>#ERROR!</v>
      </c>
      <c r="AM1223" s="21" t="str">
        <f t="shared" si="7"/>
        <v>NADA</v>
      </c>
      <c r="AN1223" s="21" t="str">
        <f t="shared" si="8"/>
        <v>NO</v>
      </c>
    </row>
    <row r="1224" ht="15.75" customHeight="1">
      <c r="A1224" s="48">
        <v>46000.0</v>
      </c>
      <c r="B1224" s="8" t="str">
        <f t="shared" si="1"/>
        <v>06 A 18</v>
      </c>
      <c r="C1224" s="9" t="str">
        <f t="shared" si="2"/>
        <v>14:00 a 16:00</v>
      </c>
      <c r="D1224" s="10" t="s">
        <v>2270</v>
      </c>
      <c r="E1224" s="10" t="s">
        <v>199</v>
      </c>
      <c r="F1224" s="8">
        <v>1.0</v>
      </c>
      <c r="G1224" s="10" t="s">
        <v>370</v>
      </c>
      <c r="H1224" s="43">
        <v>933840.0</v>
      </c>
      <c r="I1224" s="10">
        <v>4.6818793E7</v>
      </c>
      <c r="J1224" s="10" t="s">
        <v>86</v>
      </c>
      <c r="K1224" s="10" t="s">
        <v>44</v>
      </c>
      <c r="L1224" s="8"/>
      <c r="M1224" s="8"/>
      <c r="N1224" s="10" t="s">
        <v>373</v>
      </c>
      <c r="O1224" s="47" t="s">
        <v>2352</v>
      </c>
      <c r="P1224" s="14">
        <v>0.645138888888889</v>
      </c>
      <c r="Q1224" s="14">
        <v>0.711805555555556</v>
      </c>
      <c r="R1224" s="14">
        <v>0.644444444444444</v>
      </c>
      <c r="S1224" s="14" t="s">
        <v>47</v>
      </c>
      <c r="T1224" s="14" t="s">
        <v>47</v>
      </c>
      <c r="U1224" s="14" t="s">
        <v>47</v>
      </c>
      <c r="V1224" s="14"/>
      <c r="W1224" s="10" t="s">
        <v>2929</v>
      </c>
      <c r="X1224" s="15">
        <v>0.0</v>
      </c>
      <c r="Y1224" s="15">
        <v>0.0</v>
      </c>
      <c r="Z1224" s="15">
        <v>0.0</v>
      </c>
      <c r="AA1224" s="10" t="s">
        <v>255</v>
      </c>
      <c r="AB1224" s="10" t="s">
        <v>50</v>
      </c>
      <c r="AC1224" s="10" t="s">
        <v>71</v>
      </c>
      <c r="AD1224" s="10"/>
      <c r="AE1224" s="10"/>
      <c r="AF1224" s="8" t="s">
        <v>52</v>
      </c>
      <c r="AG1224" s="10"/>
      <c r="AH1224" s="16"/>
      <c r="AI1224" s="17"/>
      <c r="AJ1224" s="44"/>
      <c r="AK1224" s="10"/>
      <c r="AL1224" s="20" t="str">
        <f>VLOOKUP(G1224,[2]Hoja2!P:Q,2,0)</f>
        <v>#ERROR!</v>
      </c>
      <c r="AM1224" s="21" t="str">
        <f t="shared" si="7"/>
        <v>NADA</v>
      </c>
      <c r="AN1224" s="21" t="str">
        <f t="shared" si="8"/>
        <v>NO</v>
      </c>
    </row>
    <row r="1225" ht="15.75" customHeight="1">
      <c r="A1225" s="48">
        <v>46000.0</v>
      </c>
      <c r="B1225" s="8" t="str">
        <f t="shared" si="1"/>
        <v>06 A 18</v>
      </c>
      <c r="C1225" s="9" t="str">
        <f t="shared" si="2"/>
        <v>14:00 a 16:00</v>
      </c>
      <c r="D1225" s="10" t="s">
        <v>2270</v>
      </c>
      <c r="E1225" s="10" t="s">
        <v>654</v>
      </c>
      <c r="F1225" s="8">
        <v>1.0</v>
      </c>
      <c r="G1225" s="10" t="s">
        <v>863</v>
      </c>
      <c r="H1225" s="43">
        <v>933842.0</v>
      </c>
      <c r="I1225" s="10">
        <v>4.6819285E7</v>
      </c>
      <c r="J1225" s="10" t="s">
        <v>152</v>
      </c>
      <c r="K1225" s="10" t="s">
        <v>87</v>
      </c>
      <c r="L1225" s="8"/>
      <c r="M1225" s="8"/>
      <c r="N1225" s="10" t="s">
        <v>2930</v>
      </c>
      <c r="O1225" s="47" t="s">
        <v>228</v>
      </c>
      <c r="P1225" s="14">
        <v>0.663888888888889</v>
      </c>
      <c r="Q1225" s="14">
        <v>0.686805555555556</v>
      </c>
      <c r="R1225" s="14">
        <v>0.681944444444444</v>
      </c>
      <c r="S1225" s="14" t="s">
        <v>47</v>
      </c>
      <c r="T1225" s="14" t="s">
        <v>47</v>
      </c>
      <c r="U1225" s="14" t="s">
        <v>47</v>
      </c>
      <c r="V1225" s="14"/>
      <c r="W1225" s="10" t="s">
        <v>2931</v>
      </c>
      <c r="X1225" s="15">
        <v>0.0</v>
      </c>
      <c r="Y1225" s="15">
        <v>0.0</v>
      </c>
      <c r="Z1225" s="15">
        <v>0.0</v>
      </c>
      <c r="AA1225" s="10" t="s">
        <v>515</v>
      </c>
      <c r="AB1225" s="10" t="s">
        <v>50</v>
      </c>
      <c r="AC1225" s="10" t="s">
        <v>71</v>
      </c>
      <c r="AD1225" s="10"/>
      <c r="AE1225" s="10"/>
      <c r="AF1225" s="8" t="s">
        <v>52</v>
      </c>
      <c r="AG1225" s="10"/>
      <c r="AH1225" s="16"/>
      <c r="AI1225" s="17"/>
      <c r="AJ1225" s="44"/>
      <c r="AK1225" s="10"/>
      <c r="AL1225" s="20" t="str">
        <f>VLOOKUP(G1225,[2]Hoja2!P:Q,2,0)</f>
        <v>#ERROR!</v>
      </c>
      <c r="AM1225" s="21" t="str">
        <f t="shared" si="7"/>
        <v>NADA</v>
      </c>
      <c r="AN1225" s="21" t="str">
        <f t="shared" si="8"/>
        <v>NO</v>
      </c>
    </row>
    <row r="1226" ht="15.75" customHeight="1">
      <c r="A1226" s="48">
        <v>46000.0</v>
      </c>
      <c r="B1226" s="8" t="str">
        <f t="shared" si="1"/>
        <v>06 A 18</v>
      </c>
      <c r="C1226" s="9" t="str">
        <f t="shared" si="2"/>
        <v>16:00 a 18:00</v>
      </c>
      <c r="D1226" s="10" t="s">
        <v>2270</v>
      </c>
      <c r="E1226" s="10" t="s">
        <v>206</v>
      </c>
      <c r="F1226" s="8">
        <v>1.0</v>
      </c>
      <c r="G1226" s="10" t="s">
        <v>380</v>
      </c>
      <c r="H1226" s="43">
        <v>930512.0</v>
      </c>
      <c r="I1226" s="10">
        <v>4.6819103E7</v>
      </c>
      <c r="J1226" s="10" t="s">
        <v>42</v>
      </c>
      <c r="K1226" s="10" t="s">
        <v>43</v>
      </c>
      <c r="L1226" s="8" t="s">
        <v>285</v>
      </c>
      <c r="M1226" s="8"/>
      <c r="N1226" s="10" t="s">
        <v>2932</v>
      </c>
      <c r="O1226" s="47" t="s">
        <v>68</v>
      </c>
      <c r="P1226" s="14">
        <v>0.680555555555555</v>
      </c>
      <c r="Q1226" s="14">
        <v>0.685416666666667</v>
      </c>
      <c r="R1226" s="14">
        <v>0.680555555555556</v>
      </c>
      <c r="S1226" s="14" t="s">
        <v>47</v>
      </c>
      <c r="T1226" s="14" t="s">
        <v>47</v>
      </c>
      <c r="U1226" s="14" t="s">
        <v>47</v>
      </c>
      <c r="V1226" s="14" t="s">
        <v>47</v>
      </c>
      <c r="W1226" s="10" t="s">
        <v>2933</v>
      </c>
      <c r="X1226" s="15">
        <v>0.0</v>
      </c>
      <c r="Y1226" s="15">
        <v>0.0</v>
      </c>
      <c r="Z1226" s="15">
        <v>0.0</v>
      </c>
      <c r="AA1226" s="10" t="s">
        <v>70</v>
      </c>
      <c r="AB1226" s="10" t="s">
        <v>50</v>
      </c>
      <c r="AC1226" s="10" t="s">
        <v>51</v>
      </c>
      <c r="AD1226" s="10"/>
      <c r="AE1226" s="10"/>
      <c r="AF1226" s="8" t="s">
        <v>52</v>
      </c>
      <c r="AG1226" s="10"/>
      <c r="AH1226" s="16"/>
      <c r="AI1226" s="17"/>
      <c r="AJ1226" s="44"/>
      <c r="AK1226" s="10"/>
      <c r="AL1226" s="20" t="str">
        <f>VLOOKUP(G1226,[2]Hoja2!P:Q,2,0)</f>
        <v>#ERROR!</v>
      </c>
      <c r="AM1226" s="21" t="str">
        <f t="shared" si="7"/>
        <v>NADA</v>
      </c>
      <c r="AN1226" s="21" t="str">
        <f t="shared" si="8"/>
        <v>NO</v>
      </c>
    </row>
    <row r="1227" ht="15.75" customHeight="1">
      <c r="A1227" s="48">
        <v>46000.0</v>
      </c>
      <c r="B1227" s="8" t="str">
        <f t="shared" si="1"/>
        <v>06 A 18</v>
      </c>
      <c r="C1227" s="9" t="str">
        <f t="shared" si="2"/>
        <v>16:00 a 18:00</v>
      </c>
      <c r="D1227" s="10" t="s">
        <v>2270</v>
      </c>
      <c r="E1227" s="10" t="s">
        <v>188</v>
      </c>
      <c r="F1227" s="8">
        <v>1.0</v>
      </c>
      <c r="G1227" s="10" t="s">
        <v>2851</v>
      </c>
      <c r="H1227" s="43">
        <v>930676.0</v>
      </c>
      <c r="I1227" s="10">
        <v>4.6819411E7</v>
      </c>
      <c r="J1227" s="10" t="s">
        <v>42</v>
      </c>
      <c r="K1227" s="10" t="s">
        <v>87</v>
      </c>
      <c r="L1227" s="8"/>
      <c r="M1227" s="8"/>
      <c r="N1227" s="10" t="s">
        <v>2934</v>
      </c>
      <c r="O1227" s="47" t="s">
        <v>345</v>
      </c>
      <c r="P1227" s="14">
        <v>0.6875</v>
      </c>
      <c r="Q1227" s="14">
        <v>0.690972222222222</v>
      </c>
      <c r="R1227" s="14"/>
      <c r="S1227" s="14" t="s">
        <v>47</v>
      </c>
      <c r="T1227" s="14" t="s">
        <v>47</v>
      </c>
      <c r="U1227" s="14" t="s">
        <v>47</v>
      </c>
      <c r="V1227" s="14" t="s">
        <v>47</v>
      </c>
      <c r="W1227" s="10" t="s">
        <v>2935</v>
      </c>
      <c r="X1227" s="15">
        <v>0.0</v>
      </c>
      <c r="Y1227" s="15">
        <v>0.0</v>
      </c>
      <c r="Z1227" s="15">
        <v>0.0</v>
      </c>
      <c r="AA1227" s="10" t="s">
        <v>58</v>
      </c>
      <c r="AB1227" s="10" t="s">
        <v>50</v>
      </c>
      <c r="AC1227" s="10" t="s">
        <v>51</v>
      </c>
      <c r="AD1227" s="10"/>
      <c r="AE1227" s="10"/>
      <c r="AF1227" s="8" t="s">
        <v>52</v>
      </c>
      <c r="AG1227" s="10"/>
      <c r="AH1227" s="16"/>
      <c r="AI1227" s="17"/>
      <c r="AJ1227" s="44"/>
      <c r="AK1227" s="10"/>
      <c r="AL1227" s="20" t="str">
        <f>VLOOKUP(G1227,[2]Hoja2!P:Q,2,0)</f>
        <v>#ERROR!</v>
      </c>
      <c r="AM1227" s="21" t="str">
        <f t="shared" si="7"/>
        <v>NADA</v>
      </c>
      <c r="AN1227" s="21" t="str">
        <f t="shared" si="8"/>
        <v>NO</v>
      </c>
    </row>
    <row r="1228" ht="15.75" customHeight="1">
      <c r="A1228" s="48">
        <v>46000.0</v>
      </c>
      <c r="B1228" s="8" t="str">
        <f t="shared" si="1"/>
        <v>06 A 18</v>
      </c>
      <c r="C1228" s="9" t="str">
        <f t="shared" si="2"/>
        <v>16:00 a 18:00</v>
      </c>
      <c r="D1228" s="10" t="s">
        <v>2270</v>
      </c>
      <c r="E1228" s="10" t="s">
        <v>206</v>
      </c>
      <c r="F1228" s="8">
        <v>1.0</v>
      </c>
      <c r="G1228" s="10" t="s">
        <v>1210</v>
      </c>
      <c r="H1228" s="43">
        <v>930308.0</v>
      </c>
      <c r="I1228" s="10">
        <v>4.6819287E7</v>
      </c>
      <c r="J1228" s="10" t="s">
        <v>42</v>
      </c>
      <c r="K1228" s="10" t="s">
        <v>43</v>
      </c>
      <c r="L1228" s="8" t="s">
        <v>147</v>
      </c>
      <c r="M1228" s="8"/>
      <c r="N1228" s="10" t="s">
        <v>2581</v>
      </c>
      <c r="O1228" s="47" t="s">
        <v>159</v>
      </c>
      <c r="P1228" s="14">
        <v>0.691666666666667</v>
      </c>
      <c r="Q1228" s="14">
        <v>0.693055555555556</v>
      </c>
      <c r="R1228" s="14">
        <v>0.691666666666667</v>
      </c>
      <c r="S1228" s="14" t="s">
        <v>47</v>
      </c>
      <c r="T1228" s="14" t="s">
        <v>47</v>
      </c>
      <c r="U1228" s="14" t="s">
        <v>47</v>
      </c>
      <c r="V1228" s="14" t="s">
        <v>47</v>
      </c>
      <c r="W1228" s="10" t="s">
        <v>2936</v>
      </c>
      <c r="X1228" s="15">
        <v>0.0</v>
      </c>
      <c r="Y1228" s="15">
        <v>0.0</v>
      </c>
      <c r="Z1228" s="15">
        <v>0.0</v>
      </c>
      <c r="AA1228" s="10" t="s">
        <v>58</v>
      </c>
      <c r="AB1228" s="10" t="s">
        <v>50</v>
      </c>
      <c r="AC1228" s="10" t="s">
        <v>51</v>
      </c>
      <c r="AD1228" s="10"/>
      <c r="AE1228" s="10"/>
      <c r="AF1228" s="8" t="s">
        <v>52</v>
      </c>
      <c r="AG1228" s="10"/>
      <c r="AH1228" s="16"/>
      <c r="AI1228" s="17"/>
      <c r="AJ1228" s="44"/>
      <c r="AK1228" s="10"/>
      <c r="AL1228" s="20" t="str">
        <f>VLOOKUP(G1228,[2]Hoja2!P:Q,2,0)</f>
        <v>#ERROR!</v>
      </c>
      <c r="AM1228" s="21" t="str">
        <f t="shared" si="7"/>
        <v>NADA</v>
      </c>
      <c r="AN1228" s="21" t="str">
        <f t="shared" si="8"/>
        <v>NO</v>
      </c>
    </row>
    <row r="1229" ht="15.75" customHeight="1">
      <c r="A1229" s="48">
        <v>46000.0</v>
      </c>
      <c r="B1229" s="8" t="str">
        <f t="shared" si="1"/>
        <v>06 A 18</v>
      </c>
      <c r="C1229" s="9" t="str">
        <f t="shared" si="2"/>
        <v>16:00 a 18:00</v>
      </c>
      <c r="D1229" s="10" t="s">
        <v>2270</v>
      </c>
      <c r="E1229" s="10" t="s">
        <v>199</v>
      </c>
      <c r="F1229" s="8">
        <v>1.0</v>
      </c>
      <c r="G1229" s="10" t="s">
        <v>1192</v>
      </c>
      <c r="H1229" s="43">
        <v>933919.0</v>
      </c>
      <c r="I1229" s="10">
        <v>4.6819381E7</v>
      </c>
      <c r="J1229" s="10" t="s">
        <v>86</v>
      </c>
      <c r="K1229" s="10" t="s">
        <v>43</v>
      </c>
      <c r="L1229" s="8" t="s">
        <v>44</v>
      </c>
      <c r="M1229" s="8"/>
      <c r="N1229" s="10" t="s">
        <v>2937</v>
      </c>
      <c r="O1229" s="47" t="s">
        <v>113</v>
      </c>
      <c r="P1229" s="14">
        <v>0.690972222222222</v>
      </c>
      <c r="Q1229" s="14">
        <v>0.733333333333333</v>
      </c>
      <c r="R1229" s="14">
        <v>0.686805555555556</v>
      </c>
      <c r="S1229" s="14" t="s">
        <v>47</v>
      </c>
      <c r="T1229" s="14" t="s">
        <v>47</v>
      </c>
      <c r="U1229" s="14" t="s">
        <v>47</v>
      </c>
      <c r="V1229" s="14"/>
      <c r="W1229" s="10" t="s">
        <v>2938</v>
      </c>
      <c r="X1229" s="15">
        <v>0.0</v>
      </c>
      <c r="Y1229" s="15">
        <v>0.0</v>
      </c>
      <c r="Z1229" s="15">
        <v>0.0</v>
      </c>
      <c r="AA1229" s="10" t="s">
        <v>321</v>
      </c>
      <c r="AB1229" s="10" t="s">
        <v>50</v>
      </c>
      <c r="AC1229" s="10" t="s">
        <v>51</v>
      </c>
      <c r="AD1229" s="10"/>
      <c r="AE1229" s="10" t="s">
        <v>2939</v>
      </c>
      <c r="AF1229" s="8" t="s">
        <v>52</v>
      </c>
      <c r="AG1229" s="10"/>
      <c r="AH1229" s="16"/>
      <c r="AI1229" s="17"/>
      <c r="AJ1229" s="44"/>
      <c r="AK1229" s="10"/>
      <c r="AL1229" s="20" t="str">
        <f>VLOOKUP(G1229,[2]Hoja2!P:Q,2,0)</f>
        <v>#ERROR!</v>
      </c>
      <c r="AM1229" s="21" t="str">
        <f t="shared" si="7"/>
        <v>NADA</v>
      </c>
      <c r="AN1229" s="21" t="str">
        <f t="shared" si="8"/>
        <v>NO</v>
      </c>
    </row>
    <row r="1230" ht="15.75" customHeight="1">
      <c r="A1230" s="48">
        <v>46000.0</v>
      </c>
      <c r="B1230" s="8" t="str">
        <f t="shared" si="1"/>
        <v>06 A 18</v>
      </c>
      <c r="C1230" s="9" t="str">
        <f t="shared" si="2"/>
        <v>16:00 a 18:00</v>
      </c>
      <c r="D1230" s="10" t="s">
        <v>2270</v>
      </c>
      <c r="E1230" s="10" t="s">
        <v>654</v>
      </c>
      <c r="F1230" s="8">
        <v>1.0</v>
      </c>
      <c r="G1230" s="10" t="s">
        <v>395</v>
      </c>
      <c r="H1230" s="43">
        <v>933844.0</v>
      </c>
      <c r="I1230" s="10">
        <v>4.6819451E7</v>
      </c>
      <c r="J1230" s="10" t="s">
        <v>152</v>
      </c>
      <c r="K1230" s="10" t="s">
        <v>125</v>
      </c>
      <c r="L1230" s="8"/>
      <c r="M1230" s="8"/>
      <c r="N1230" s="10" t="s">
        <v>2940</v>
      </c>
      <c r="O1230" s="47" t="s">
        <v>327</v>
      </c>
      <c r="P1230" s="14">
        <v>0.705555555555556</v>
      </c>
      <c r="Q1230" s="14">
        <v>0.697916666666667</v>
      </c>
      <c r="R1230" s="14">
        <v>0.694444444444444</v>
      </c>
      <c r="S1230" s="14"/>
      <c r="T1230" s="14"/>
      <c r="U1230" s="14"/>
      <c r="V1230" s="14"/>
      <c r="W1230" s="10" t="s">
        <v>2941</v>
      </c>
      <c r="X1230" s="15">
        <v>0.0</v>
      </c>
      <c r="Y1230" s="15">
        <v>0.0</v>
      </c>
      <c r="Z1230" s="15">
        <v>0.0</v>
      </c>
      <c r="AA1230" s="10" t="s">
        <v>329</v>
      </c>
      <c r="AB1230" s="10" t="s">
        <v>50</v>
      </c>
      <c r="AC1230" s="10" t="s">
        <v>71</v>
      </c>
      <c r="AD1230" s="10"/>
      <c r="AE1230" s="10"/>
      <c r="AF1230" s="8" t="s">
        <v>52</v>
      </c>
      <c r="AG1230" s="10"/>
      <c r="AH1230" s="16"/>
      <c r="AI1230" s="17"/>
      <c r="AJ1230" s="44"/>
      <c r="AK1230" s="10"/>
      <c r="AL1230" s="20" t="str">
        <f>VLOOKUP(G1230,[2]Hoja2!P:Q,2,0)</f>
        <v>#ERROR!</v>
      </c>
      <c r="AM1230" s="21" t="str">
        <f t="shared" si="7"/>
        <v>NADA</v>
      </c>
      <c r="AN1230" s="21" t="str">
        <f t="shared" si="8"/>
        <v>NO</v>
      </c>
    </row>
    <row r="1231" ht="15.75" customHeight="1">
      <c r="A1231" s="48">
        <v>46000.0</v>
      </c>
      <c r="B1231" s="8" t="str">
        <f t="shared" si="1"/>
        <v>06 A 18</v>
      </c>
      <c r="C1231" s="9" t="str">
        <f t="shared" si="2"/>
        <v>16:00 a 18:00</v>
      </c>
      <c r="D1231" s="10" t="s">
        <v>2270</v>
      </c>
      <c r="E1231" s="10" t="s">
        <v>188</v>
      </c>
      <c r="F1231" s="8">
        <v>1.0</v>
      </c>
      <c r="G1231" s="10" t="s">
        <v>2851</v>
      </c>
      <c r="H1231" s="43">
        <v>931035.0</v>
      </c>
      <c r="I1231" s="10">
        <v>4.681976E7</v>
      </c>
      <c r="J1231" s="10" t="s">
        <v>42</v>
      </c>
      <c r="K1231" s="10" t="s">
        <v>43</v>
      </c>
      <c r="L1231" s="8" t="s">
        <v>512</v>
      </c>
      <c r="M1231" s="8" t="s">
        <v>44</v>
      </c>
      <c r="N1231" s="10" t="s">
        <v>2942</v>
      </c>
      <c r="O1231" s="47" t="s">
        <v>135</v>
      </c>
      <c r="P1231" s="14">
        <v>0.719444444444444</v>
      </c>
      <c r="Q1231" s="14">
        <v>0.777777777777778</v>
      </c>
      <c r="R1231" s="14">
        <v>0.719444444444444</v>
      </c>
      <c r="S1231" s="14" t="s">
        <v>47</v>
      </c>
      <c r="T1231" s="14" t="s">
        <v>47</v>
      </c>
      <c r="U1231" s="14" t="s">
        <v>47</v>
      </c>
      <c r="V1231" s="14" t="s">
        <v>47</v>
      </c>
      <c r="W1231" s="10" t="s">
        <v>2943</v>
      </c>
      <c r="X1231" s="15">
        <v>0.0</v>
      </c>
      <c r="Y1231" s="15">
        <v>1.0</v>
      </c>
      <c r="Z1231" s="15">
        <v>0.0</v>
      </c>
      <c r="AA1231" s="10" t="s">
        <v>137</v>
      </c>
      <c r="AB1231" s="10" t="s">
        <v>50</v>
      </c>
      <c r="AC1231" s="10" t="s">
        <v>330</v>
      </c>
      <c r="AD1231" s="10"/>
      <c r="AE1231" s="10" t="s">
        <v>116</v>
      </c>
      <c r="AF1231" s="8" t="s">
        <v>177</v>
      </c>
      <c r="AG1231" s="10" t="s">
        <v>793</v>
      </c>
      <c r="AH1231" s="16"/>
      <c r="AI1231" s="17"/>
      <c r="AJ1231" s="44"/>
      <c r="AK1231" s="10"/>
      <c r="AL1231" s="20" t="str">
        <f>VLOOKUP(G1231,[2]Hoja2!P:Q,2,0)</f>
        <v>#ERROR!</v>
      </c>
      <c r="AM1231" s="21" t="str">
        <f t="shared" si="7"/>
        <v>IMPUTADO</v>
      </c>
      <c r="AN1231" s="21" t="str">
        <f t="shared" si="8"/>
        <v>NO</v>
      </c>
    </row>
    <row r="1232" ht="15.75" customHeight="1">
      <c r="A1232" s="48">
        <v>46000.0</v>
      </c>
      <c r="B1232" s="8" t="str">
        <f t="shared" si="1"/>
        <v>06 A 18</v>
      </c>
      <c r="C1232" s="9" t="str">
        <f t="shared" si="2"/>
        <v>16:00 a 18:00</v>
      </c>
      <c r="D1232" s="10" t="s">
        <v>2270</v>
      </c>
      <c r="E1232" s="10" t="s">
        <v>2317</v>
      </c>
      <c r="F1232" s="8">
        <v>1.0</v>
      </c>
      <c r="G1232" s="10" t="s">
        <v>881</v>
      </c>
      <c r="H1232" s="43">
        <v>931039.0</v>
      </c>
      <c r="I1232" s="10">
        <v>4.6819268E7</v>
      </c>
      <c r="J1232" s="10" t="s">
        <v>42</v>
      </c>
      <c r="K1232" s="10" t="s">
        <v>43</v>
      </c>
      <c r="L1232" s="8" t="s">
        <v>44</v>
      </c>
      <c r="M1232" s="8" t="s">
        <v>44</v>
      </c>
      <c r="N1232" s="10" t="s">
        <v>2944</v>
      </c>
      <c r="O1232" s="47" t="s">
        <v>62</v>
      </c>
      <c r="P1232" s="14">
        <v>0.675694444444444</v>
      </c>
      <c r="Q1232" s="14">
        <v>0.677083333333333</v>
      </c>
      <c r="R1232" s="14">
        <v>0.677083333333333</v>
      </c>
      <c r="S1232" s="14" t="s">
        <v>47</v>
      </c>
      <c r="T1232" s="14" t="s">
        <v>47</v>
      </c>
      <c r="U1232" s="14" t="s">
        <v>47</v>
      </c>
      <c r="V1232" s="14" t="s">
        <v>47</v>
      </c>
      <c r="W1232" s="10" t="s">
        <v>2945</v>
      </c>
      <c r="X1232" s="15">
        <v>0.0</v>
      </c>
      <c r="Y1232" s="15">
        <v>1.0</v>
      </c>
      <c r="Z1232" s="15">
        <v>0.0</v>
      </c>
      <c r="AA1232" s="10" t="s">
        <v>64</v>
      </c>
      <c r="AB1232" s="10" t="s">
        <v>50</v>
      </c>
      <c r="AC1232" s="10" t="s">
        <v>51</v>
      </c>
      <c r="AD1232" s="10"/>
      <c r="AE1232" s="10" t="s">
        <v>116</v>
      </c>
      <c r="AF1232" s="8" t="s">
        <v>440</v>
      </c>
      <c r="AG1232" s="10" t="s">
        <v>706</v>
      </c>
      <c r="AH1232" s="16"/>
      <c r="AI1232" s="17"/>
      <c r="AJ1232" s="44"/>
      <c r="AK1232" s="10"/>
      <c r="AL1232" s="20" t="str">
        <f>VLOOKUP(G1232,[2]Hoja2!P:Q,2,0)</f>
        <v>#ERROR!</v>
      </c>
      <c r="AM1232" s="21" t="str">
        <f t="shared" si="7"/>
        <v>IMPUTADO</v>
      </c>
      <c r="AN1232" s="21" t="str">
        <f t="shared" si="8"/>
        <v>NO</v>
      </c>
    </row>
    <row r="1233" ht="15.75" customHeight="1">
      <c r="A1233" s="48">
        <v>46000.0</v>
      </c>
      <c r="B1233" s="8" t="str">
        <f t="shared" si="1"/>
        <v>06 A 18</v>
      </c>
      <c r="C1233" s="9" t="str">
        <f t="shared" si="2"/>
        <v>16:00 a 18:00</v>
      </c>
      <c r="D1233" s="10" t="s">
        <v>2270</v>
      </c>
      <c r="E1233" s="10" t="s">
        <v>206</v>
      </c>
      <c r="F1233" s="8">
        <v>1.0</v>
      </c>
      <c r="G1233" s="10" t="s">
        <v>894</v>
      </c>
      <c r="H1233" s="43">
        <v>930300.0</v>
      </c>
      <c r="I1233" s="10">
        <v>4.6819475E7</v>
      </c>
      <c r="J1233" s="10" t="s">
        <v>42</v>
      </c>
      <c r="K1233" s="10" t="s">
        <v>54</v>
      </c>
      <c r="L1233" s="8"/>
      <c r="M1233" s="8"/>
      <c r="N1233" s="10" t="s">
        <v>2946</v>
      </c>
      <c r="O1233" s="47" t="s">
        <v>532</v>
      </c>
      <c r="P1233" s="14">
        <v>0.706944444444444</v>
      </c>
      <c r="Q1233" s="14">
        <v>0.717361111111111</v>
      </c>
      <c r="R1233" s="14"/>
      <c r="S1233" s="14" t="s">
        <v>47</v>
      </c>
      <c r="T1233" s="14" t="s">
        <v>47</v>
      </c>
      <c r="U1233" s="14" t="s">
        <v>47</v>
      </c>
      <c r="V1233" s="14" t="s">
        <v>47</v>
      </c>
      <c r="W1233" s="10" t="s">
        <v>2947</v>
      </c>
      <c r="X1233" s="15">
        <v>0.0</v>
      </c>
      <c r="Y1233" s="15">
        <v>0.0</v>
      </c>
      <c r="Z1233" s="15">
        <v>0.0</v>
      </c>
      <c r="AA1233" s="10" t="s">
        <v>301</v>
      </c>
      <c r="AB1233" s="10" t="s">
        <v>50</v>
      </c>
      <c r="AC1233" s="10" t="s">
        <v>51</v>
      </c>
      <c r="AD1233" s="10"/>
      <c r="AE1233" s="10"/>
      <c r="AF1233" s="8" t="s">
        <v>52</v>
      </c>
      <c r="AG1233" s="10"/>
      <c r="AH1233" s="16"/>
      <c r="AI1233" s="17"/>
      <c r="AJ1233" s="44"/>
      <c r="AK1233" s="10"/>
      <c r="AL1233" s="20" t="str">
        <f>VLOOKUP(G1233,[2]Hoja2!P:Q,2,0)</f>
        <v>#ERROR!</v>
      </c>
      <c r="AM1233" s="21" t="str">
        <f t="shared" si="7"/>
        <v>NADA</v>
      </c>
      <c r="AN1233" s="21" t="str">
        <f t="shared" si="8"/>
        <v>NO</v>
      </c>
    </row>
    <row r="1234" ht="15.75" customHeight="1">
      <c r="A1234" s="48">
        <v>46000.0</v>
      </c>
      <c r="B1234" s="8" t="str">
        <f t="shared" si="1"/>
        <v>06 A 18</v>
      </c>
      <c r="C1234" s="9" t="str">
        <f t="shared" si="2"/>
        <v>16:00 a 18:00</v>
      </c>
      <c r="D1234" s="10" t="s">
        <v>2270</v>
      </c>
      <c r="E1234" s="10" t="s">
        <v>206</v>
      </c>
      <c r="F1234" s="8">
        <v>1.0</v>
      </c>
      <c r="G1234" s="10" t="s">
        <v>380</v>
      </c>
      <c r="H1234" s="43">
        <v>930458.0</v>
      </c>
      <c r="I1234" s="10">
        <v>4.6819806E7</v>
      </c>
      <c r="J1234" s="10" t="s">
        <v>42</v>
      </c>
      <c r="K1234" s="10" t="s">
        <v>43</v>
      </c>
      <c r="L1234" s="8" t="s">
        <v>285</v>
      </c>
      <c r="M1234" s="8"/>
      <c r="N1234" s="10" t="s">
        <v>2948</v>
      </c>
      <c r="O1234" s="47" t="s">
        <v>68</v>
      </c>
      <c r="P1234" s="14">
        <v>0.724305555555556</v>
      </c>
      <c r="Q1234" s="14">
        <v>0.740277777777778</v>
      </c>
      <c r="R1234" s="14">
        <v>0.725694444444444</v>
      </c>
      <c r="S1234" s="14">
        <v>0.733333333333333</v>
      </c>
      <c r="T1234" s="14" t="s">
        <v>47</v>
      </c>
      <c r="U1234" s="14" t="s">
        <v>47</v>
      </c>
      <c r="V1234" s="14" t="s">
        <v>47</v>
      </c>
      <c r="W1234" s="10" t="s">
        <v>2949</v>
      </c>
      <c r="X1234" s="15">
        <v>0.0</v>
      </c>
      <c r="Y1234" s="15">
        <v>0.0</v>
      </c>
      <c r="Z1234" s="15">
        <v>1.0</v>
      </c>
      <c r="AA1234" s="10" t="s">
        <v>70</v>
      </c>
      <c r="AB1234" s="10" t="s">
        <v>50</v>
      </c>
      <c r="AC1234" s="10" t="s">
        <v>51</v>
      </c>
      <c r="AD1234" s="10"/>
      <c r="AE1234" s="10" t="s">
        <v>288</v>
      </c>
      <c r="AF1234" s="8" t="s">
        <v>52</v>
      </c>
      <c r="AG1234" s="10"/>
      <c r="AH1234" s="16"/>
      <c r="AI1234" s="17"/>
      <c r="AJ1234" s="44"/>
      <c r="AK1234" s="10"/>
      <c r="AL1234" s="20" t="str">
        <f>VLOOKUP(G1234,[2]Hoja2!P:Q,2,0)</f>
        <v>#ERROR!</v>
      </c>
      <c r="AM1234" s="21" t="str">
        <f t="shared" si="7"/>
        <v>NADA</v>
      </c>
      <c r="AN1234" s="21" t="str">
        <f t="shared" si="8"/>
        <v>NO</v>
      </c>
    </row>
    <row r="1235" ht="15.75" customHeight="1">
      <c r="A1235" s="48">
        <v>46000.0</v>
      </c>
      <c r="B1235" s="8" t="str">
        <f t="shared" si="1"/>
        <v>06 A 18</v>
      </c>
      <c r="C1235" s="9" t="str">
        <f t="shared" si="2"/>
        <v>16:00 a 18:00</v>
      </c>
      <c r="D1235" s="10" t="s">
        <v>2270</v>
      </c>
      <c r="E1235" s="10" t="s">
        <v>206</v>
      </c>
      <c r="F1235" s="8">
        <v>1.0</v>
      </c>
      <c r="G1235" s="10" t="s">
        <v>911</v>
      </c>
      <c r="H1235" s="43">
        <v>931057.0</v>
      </c>
      <c r="I1235" s="10">
        <v>4.6819725E7</v>
      </c>
      <c r="J1235" s="10" t="s">
        <v>42</v>
      </c>
      <c r="K1235" s="10" t="s">
        <v>43</v>
      </c>
      <c r="L1235" s="8" t="s">
        <v>174</v>
      </c>
      <c r="M1235" s="8"/>
      <c r="N1235" s="10" t="s">
        <v>2341</v>
      </c>
      <c r="O1235" s="47" t="s">
        <v>46</v>
      </c>
      <c r="P1235" s="14">
        <v>0.734722222222222</v>
      </c>
      <c r="Q1235" s="14">
        <v>0.755555555555556</v>
      </c>
      <c r="R1235" s="14">
        <v>0.734722222222222</v>
      </c>
      <c r="S1235" s="14">
        <v>0.745833333333333</v>
      </c>
      <c r="T1235" s="14" t="s">
        <v>47</v>
      </c>
      <c r="U1235" s="14" t="s">
        <v>47</v>
      </c>
      <c r="V1235" s="14" t="s">
        <v>47</v>
      </c>
      <c r="W1235" s="10" t="s">
        <v>2950</v>
      </c>
      <c r="X1235" s="15">
        <v>0.0</v>
      </c>
      <c r="Y1235" s="15">
        <v>0.0</v>
      </c>
      <c r="Z1235" s="15">
        <v>0.0</v>
      </c>
      <c r="AA1235" s="10" t="s">
        <v>226</v>
      </c>
      <c r="AB1235" s="10" t="s">
        <v>50</v>
      </c>
      <c r="AC1235" s="10" t="s">
        <v>51</v>
      </c>
      <c r="AD1235" s="10"/>
      <c r="AE1235" s="10"/>
      <c r="AF1235" s="8" t="s">
        <v>52</v>
      </c>
      <c r="AG1235" s="10"/>
      <c r="AH1235" s="16"/>
      <c r="AI1235" s="17"/>
      <c r="AJ1235" s="44"/>
      <c r="AK1235" s="10"/>
      <c r="AL1235" s="20" t="str">
        <f>VLOOKUP(G1235,[2]Hoja2!P:Q,2,0)</f>
        <v>#ERROR!</v>
      </c>
      <c r="AM1235" s="21" t="str">
        <f t="shared" si="7"/>
        <v>NADA</v>
      </c>
      <c r="AN1235" s="21" t="str">
        <f t="shared" si="8"/>
        <v>NO</v>
      </c>
    </row>
    <row r="1236" ht="15.75" customHeight="1">
      <c r="A1236" s="48">
        <v>46000.0</v>
      </c>
      <c r="B1236" s="8" t="str">
        <f t="shared" si="1"/>
        <v>06 A 18</v>
      </c>
      <c r="C1236" s="9" t="str">
        <f t="shared" si="2"/>
        <v>16:00 a 18:00</v>
      </c>
      <c r="D1236" s="10" t="s">
        <v>2270</v>
      </c>
      <c r="E1236" s="10" t="s">
        <v>179</v>
      </c>
      <c r="F1236" s="8">
        <v>1.0</v>
      </c>
      <c r="G1236" s="10" t="s">
        <v>522</v>
      </c>
      <c r="H1236" s="43">
        <v>931034.0</v>
      </c>
      <c r="I1236" s="10">
        <v>4.682002E7</v>
      </c>
      <c r="J1236" s="10" t="s">
        <v>181</v>
      </c>
      <c r="K1236" s="10" t="s">
        <v>44</v>
      </c>
      <c r="L1236" s="8"/>
      <c r="M1236" s="8"/>
      <c r="N1236" s="10" t="s">
        <v>1216</v>
      </c>
      <c r="O1236" s="47" t="s">
        <v>101</v>
      </c>
      <c r="P1236" s="14">
        <v>0.736805555555556</v>
      </c>
      <c r="Q1236" s="14">
        <v>0.747916666666667</v>
      </c>
      <c r="R1236" s="14">
        <v>0.747222222222222</v>
      </c>
      <c r="S1236" s="14"/>
      <c r="T1236" s="14"/>
      <c r="U1236" s="14"/>
      <c r="V1236" s="14"/>
      <c r="W1236" s="10" t="s">
        <v>2951</v>
      </c>
      <c r="X1236" s="15">
        <v>0.0</v>
      </c>
      <c r="Y1236" s="15">
        <v>0.0</v>
      </c>
      <c r="Z1236" s="15">
        <v>0.0</v>
      </c>
      <c r="AA1236" s="10" t="s">
        <v>103</v>
      </c>
      <c r="AB1236" s="10" t="s">
        <v>50</v>
      </c>
      <c r="AC1236" s="10" t="s">
        <v>71</v>
      </c>
      <c r="AD1236" s="10"/>
      <c r="AE1236" s="10"/>
      <c r="AF1236" s="8" t="s">
        <v>52</v>
      </c>
      <c r="AG1236" s="10"/>
      <c r="AH1236" s="16"/>
      <c r="AI1236" s="17"/>
      <c r="AJ1236" s="44"/>
      <c r="AK1236" s="10"/>
      <c r="AL1236" s="20" t="str">
        <f>VLOOKUP(G1236,[2]Hoja2!P:Q,2,0)</f>
        <v>#ERROR!</v>
      </c>
      <c r="AM1236" s="21" t="str">
        <f t="shared" si="7"/>
        <v>NADA</v>
      </c>
      <c r="AN1236" s="21" t="str">
        <f t="shared" si="8"/>
        <v>NO</v>
      </c>
    </row>
    <row r="1237" ht="15.75" customHeight="1">
      <c r="A1237" s="48">
        <v>46000.0</v>
      </c>
      <c r="B1237" s="8" t="str">
        <f t="shared" si="1"/>
        <v>18 A 06</v>
      </c>
      <c r="C1237" s="9" t="str">
        <f t="shared" si="2"/>
        <v>18:00 a 20:00</v>
      </c>
      <c r="D1237" s="10" t="s">
        <v>39</v>
      </c>
      <c r="E1237" s="10" t="s">
        <v>84</v>
      </c>
      <c r="F1237" s="8">
        <v>3.0</v>
      </c>
      <c r="G1237" s="10" t="s">
        <v>370</v>
      </c>
      <c r="H1237" s="43">
        <v>931077.0</v>
      </c>
      <c r="I1237" s="10">
        <v>4.6820275E7</v>
      </c>
      <c r="J1237" s="10" t="s">
        <v>86</v>
      </c>
      <c r="K1237" s="10" t="s">
        <v>43</v>
      </c>
      <c r="L1237" s="8" t="s">
        <v>174</v>
      </c>
      <c r="M1237" s="8" t="s">
        <v>118</v>
      </c>
      <c r="N1237" s="10" t="s">
        <v>799</v>
      </c>
      <c r="O1237" s="47" t="s">
        <v>113</v>
      </c>
      <c r="P1237" s="14">
        <v>0.758333333333333</v>
      </c>
      <c r="Q1237" s="14">
        <v>0.815277777777778</v>
      </c>
      <c r="R1237" s="14">
        <v>0.758333333333333</v>
      </c>
      <c r="S1237" s="14">
        <v>0.786111111111111</v>
      </c>
      <c r="T1237" s="14" t="s">
        <v>47</v>
      </c>
      <c r="U1237" s="14" t="s">
        <v>47</v>
      </c>
      <c r="V1237" s="14" t="s">
        <v>47</v>
      </c>
      <c r="W1237" s="10" t="s">
        <v>2952</v>
      </c>
      <c r="X1237" s="15">
        <v>0.0</v>
      </c>
      <c r="Y1237" s="15">
        <v>1.0</v>
      </c>
      <c r="Z1237" s="15">
        <v>0.0</v>
      </c>
      <c r="AA1237" s="10" t="s">
        <v>115</v>
      </c>
      <c r="AB1237" s="10" t="s">
        <v>50</v>
      </c>
      <c r="AC1237" s="10" t="s">
        <v>51</v>
      </c>
      <c r="AD1237" s="10"/>
      <c r="AE1237" s="10"/>
      <c r="AF1237" s="8" t="s">
        <v>177</v>
      </c>
      <c r="AG1237" s="10"/>
      <c r="AH1237" s="16"/>
      <c r="AI1237" s="17"/>
      <c r="AJ1237" s="44"/>
      <c r="AK1237" s="10"/>
      <c r="AL1237" s="20" t="str">
        <f>VLOOKUP(G1237,[2]Hoja2!P:Q,2,0)</f>
        <v>#ERROR!</v>
      </c>
      <c r="AM1237" s="21" t="str">
        <f t="shared" si="7"/>
        <v>IMPUTADO</v>
      </c>
      <c r="AN1237" s="21" t="str">
        <f t="shared" si="8"/>
        <v>NO</v>
      </c>
    </row>
    <row r="1238" ht="15.75" customHeight="1">
      <c r="A1238" s="48">
        <v>46000.0</v>
      </c>
      <c r="B1238" s="8" t="str">
        <f t="shared" si="1"/>
        <v>18 A 06</v>
      </c>
      <c r="C1238" s="9" t="str">
        <f t="shared" si="2"/>
        <v>18:00 a 20:00</v>
      </c>
      <c r="D1238" s="10" t="s">
        <v>39</v>
      </c>
      <c r="E1238" s="10" t="s">
        <v>117</v>
      </c>
      <c r="F1238" s="8">
        <v>3.0</v>
      </c>
      <c r="G1238" s="10" t="s">
        <v>888</v>
      </c>
      <c r="H1238" s="43">
        <v>931044.0</v>
      </c>
      <c r="I1238" s="10">
        <v>4.6820195E7</v>
      </c>
      <c r="J1238" s="10" t="s">
        <v>42</v>
      </c>
      <c r="K1238" s="10" t="s">
        <v>43</v>
      </c>
      <c r="L1238" s="8" t="s">
        <v>285</v>
      </c>
      <c r="M1238" s="8"/>
      <c r="N1238" s="10" t="s">
        <v>2953</v>
      </c>
      <c r="O1238" s="47" t="s">
        <v>272</v>
      </c>
      <c r="P1238" s="14">
        <v>0.760416666666667</v>
      </c>
      <c r="Q1238" s="14">
        <v>0.802083333333333</v>
      </c>
      <c r="R1238" s="14">
        <v>0.760416666666667</v>
      </c>
      <c r="S1238" s="14">
        <v>0.783333333333333</v>
      </c>
      <c r="T1238" s="14" t="s">
        <v>47</v>
      </c>
      <c r="U1238" s="14" t="s">
        <v>47</v>
      </c>
      <c r="V1238" s="14" t="s">
        <v>47</v>
      </c>
      <c r="W1238" s="10" t="s">
        <v>2954</v>
      </c>
      <c r="X1238" s="15">
        <v>0.0</v>
      </c>
      <c r="Y1238" s="15">
        <v>0.0</v>
      </c>
      <c r="Z1238" s="15">
        <v>0.0</v>
      </c>
      <c r="AA1238" s="10" t="s">
        <v>274</v>
      </c>
      <c r="AB1238" s="10" t="s">
        <v>50</v>
      </c>
      <c r="AC1238" s="10" t="s">
        <v>51</v>
      </c>
      <c r="AD1238" s="10"/>
      <c r="AE1238" s="10"/>
      <c r="AF1238" s="8" t="s">
        <v>52</v>
      </c>
      <c r="AG1238" s="10"/>
      <c r="AH1238" s="16"/>
      <c r="AI1238" s="17"/>
      <c r="AJ1238" s="44"/>
      <c r="AK1238" s="10"/>
      <c r="AL1238" s="20" t="str">
        <f>VLOOKUP(G1238,[2]Hoja2!P:Q,2,0)</f>
        <v>#ERROR!</v>
      </c>
      <c r="AM1238" s="21" t="str">
        <f t="shared" si="7"/>
        <v>NADA</v>
      </c>
      <c r="AN1238" s="21" t="str">
        <f t="shared" si="8"/>
        <v>NO</v>
      </c>
    </row>
    <row r="1239" ht="15.75" customHeight="1">
      <c r="A1239" s="48">
        <v>46000.0</v>
      </c>
      <c r="B1239" s="8" t="str">
        <f t="shared" si="1"/>
        <v>18 A 06</v>
      </c>
      <c r="C1239" s="9" t="str">
        <f t="shared" si="2"/>
        <v>18:00 a 20:00</v>
      </c>
      <c r="D1239" s="10" t="s">
        <v>39</v>
      </c>
      <c r="E1239" s="10" t="s">
        <v>40</v>
      </c>
      <c r="F1239" s="8">
        <v>3.0</v>
      </c>
      <c r="G1239" s="10" t="s">
        <v>395</v>
      </c>
      <c r="H1239" s="43">
        <v>931037.0</v>
      </c>
      <c r="I1239" s="10">
        <v>4.6820355E7</v>
      </c>
      <c r="J1239" s="10" t="s">
        <v>152</v>
      </c>
      <c r="K1239" s="10" t="s">
        <v>43</v>
      </c>
      <c r="L1239" s="8" t="s">
        <v>174</v>
      </c>
      <c r="M1239" s="8"/>
      <c r="N1239" s="10" t="s">
        <v>2955</v>
      </c>
      <c r="O1239" s="47" t="s">
        <v>277</v>
      </c>
      <c r="P1239" s="14">
        <v>0.766666666666667</v>
      </c>
      <c r="Q1239" s="14">
        <v>0.784027777777778</v>
      </c>
      <c r="R1239" s="14">
        <v>0.766666666666667</v>
      </c>
      <c r="S1239" s="14" t="s">
        <v>47</v>
      </c>
      <c r="T1239" s="14" t="s">
        <v>47</v>
      </c>
      <c r="U1239" s="14" t="s">
        <v>47</v>
      </c>
      <c r="V1239" s="14" t="s">
        <v>47</v>
      </c>
      <c r="W1239" s="10" t="s">
        <v>2956</v>
      </c>
      <c r="X1239" s="15">
        <v>0.0</v>
      </c>
      <c r="Y1239" s="15">
        <v>0.0</v>
      </c>
      <c r="Z1239" s="15">
        <v>0.0</v>
      </c>
      <c r="AA1239" s="10" t="s">
        <v>279</v>
      </c>
      <c r="AB1239" s="10" t="s">
        <v>50</v>
      </c>
      <c r="AC1239" s="10" t="s">
        <v>51</v>
      </c>
      <c r="AD1239" s="10"/>
      <c r="AE1239" s="10"/>
      <c r="AF1239" s="8" t="s">
        <v>52</v>
      </c>
      <c r="AG1239" s="10"/>
      <c r="AH1239" s="16"/>
      <c r="AI1239" s="17"/>
      <c r="AJ1239" s="44"/>
      <c r="AK1239" s="10"/>
      <c r="AL1239" s="20" t="str">
        <f>VLOOKUP(G1239,[2]Hoja2!P:Q,2,0)</f>
        <v>#ERROR!</v>
      </c>
      <c r="AM1239" s="21" t="str">
        <f t="shared" si="7"/>
        <v>NADA</v>
      </c>
      <c r="AN1239" s="21" t="str">
        <f t="shared" si="8"/>
        <v>NO</v>
      </c>
    </row>
    <row r="1240" ht="15.75" customHeight="1">
      <c r="A1240" s="48">
        <v>46000.0</v>
      </c>
      <c r="B1240" s="8" t="str">
        <f t="shared" si="1"/>
        <v>18 A 06</v>
      </c>
      <c r="C1240" s="9" t="str">
        <f t="shared" si="2"/>
        <v>18:00 a 20:00</v>
      </c>
      <c r="D1240" s="10" t="s">
        <v>39</v>
      </c>
      <c r="E1240" s="10" t="s">
        <v>96</v>
      </c>
      <c r="F1240" s="8">
        <v>3.0</v>
      </c>
      <c r="G1240" s="10" t="s">
        <v>821</v>
      </c>
      <c r="H1240" s="43">
        <v>931056.0</v>
      </c>
      <c r="I1240" s="10">
        <v>4.6820341E7</v>
      </c>
      <c r="J1240" s="10" t="s">
        <v>42</v>
      </c>
      <c r="K1240" s="10" t="s">
        <v>43</v>
      </c>
      <c r="L1240" s="8" t="s">
        <v>174</v>
      </c>
      <c r="M1240" s="8" t="s">
        <v>118</v>
      </c>
      <c r="N1240" s="10" t="s">
        <v>2957</v>
      </c>
      <c r="O1240" s="47" t="s">
        <v>465</v>
      </c>
      <c r="P1240" s="14">
        <v>0.766666666666667</v>
      </c>
      <c r="Q1240" s="14">
        <v>0.793055555555556</v>
      </c>
      <c r="R1240" s="14">
        <v>0.771527777777778</v>
      </c>
      <c r="S1240" s="14">
        <v>0.776388888888889</v>
      </c>
      <c r="T1240" s="14" t="s">
        <v>47</v>
      </c>
      <c r="U1240" s="14" t="s">
        <v>47</v>
      </c>
      <c r="V1240" s="14" t="s">
        <v>47</v>
      </c>
      <c r="W1240" s="10" t="s">
        <v>2958</v>
      </c>
      <c r="X1240" s="15">
        <v>0.0</v>
      </c>
      <c r="Y1240" s="15">
        <v>1.0</v>
      </c>
      <c r="Z1240" s="15">
        <v>0.0</v>
      </c>
      <c r="AA1240" s="10" t="s">
        <v>167</v>
      </c>
      <c r="AB1240" s="10" t="s">
        <v>50</v>
      </c>
      <c r="AC1240" s="10" t="s">
        <v>51</v>
      </c>
      <c r="AD1240" s="10"/>
      <c r="AE1240" s="10"/>
      <c r="AF1240" s="8" t="s">
        <v>177</v>
      </c>
      <c r="AG1240" s="10"/>
      <c r="AH1240" s="16"/>
      <c r="AI1240" s="17"/>
      <c r="AJ1240" s="44"/>
      <c r="AK1240" s="10"/>
      <c r="AL1240" s="20" t="str">
        <f>VLOOKUP(G1240,[2]Hoja2!P:Q,2,0)</f>
        <v>#ERROR!</v>
      </c>
      <c r="AM1240" s="21" t="str">
        <f t="shared" si="7"/>
        <v>IMPUTADO</v>
      </c>
      <c r="AN1240" s="21" t="str">
        <f t="shared" si="8"/>
        <v>NO</v>
      </c>
    </row>
    <row r="1241" ht="15.75" customHeight="1">
      <c r="A1241" s="48">
        <v>46000.0</v>
      </c>
      <c r="B1241" s="8" t="str">
        <f t="shared" si="1"/>
        <v>18 A 06</v>
      </c>
      <c r="C1241" s="9" t="str">
        <f t="shared" si="2"/>
        <v>18:00 a 20:00</v>
      </c>
      <c r="D1241" s="10" t="s">
        <v>39</v>
      </c>
      <c r="E1241" s="10" t="s">
        <v>150</v>
      </c>
      <c r="F1241" s="8">
        <v>3.0</v>
      </c>
      <c r="G1241" s="10" t="s">
        <v>852</v>
      </c>
      <c r="H1241" s="43">
        <v>931048.0</v>
      </c>
      <c r="I1241" s="10">
        <v>4.6820896E7</v>
      </c>
      <c r="J1241" s="10" t="s">
        <v>42</v>
      </c>
      <c r="K1241" s="10" t="s">
        <v>2671</v>
      </c>
      <c r="L1241" s="8"/>
      <c r="M1241" s="8" t="s">
        <v>2671</v>
      </c>
      <c r="N1241" s="10" t="s">
        <v>1573</v>
      </c>
      <c r="O1241" s="47" t="s">
        <v>56</v>
      </c>
      <c r="P1241" s="14">
        <v>0.799305555555556</v>
      </c>
      <c r="Q1241" s="14">
        <v>0.850694444444444</v>
      </c>
      <c r="R1241" s="14">
        <v>0.827083333333333</v>
      </c>
      <c r="S1241" s="14">
        <v>0.827083333333333</v>
      </c>
      <c r="T1241" s="14" t="s">
        <v>47</v>
      </c>
      <c r="U1241" s="14" t="s">
        <v>47</v>
      </c>
      <c r="V1241" s="14" t="s">
        <v>47</v>
      </c>
      <c r="W1241" s="10" t="s">
        <v>2959</v>
      </c>
      <c r="X1241" s="15">
        <v>0.0</v>
      </c>
      <c r="Y1241" s="15">
        <v>1.0</v>
      </c>
      <c r="Z1241" s="15">
        <v>0.0</v>
      </c>
      <c r="AA1241" s="10" t="s">
        <v>58</v>
      </c>
      <c r="AB1241" s="10" t="s">
        <v>50</v>
      </c>
      <c r="AC1241" s="10" t="s">
        <v>71</v>
      </c>
      <c r="AD1241" s="10"/>
      <c r="AE1241" s="10" t="s">
        <v>1832</v>
      </c>
      <c r="AF1241" s="8" t="s">
        <v>73</v>
      </c>
      <c r="AG1241" s="10"/>
      <c r="AH1241" s="16"/>
      <c r="AI1241" s="17"/>
      <c r="AJ1241" s="44"/>
      <c r="AK1241" s="10"/>
      <c r="AL1241" s="20" t="str">
        <f>VLOOKUP(G1241,[2]Hoja2!P:Q,2,0)</f>
        <v>#ERROR!</v>
      </c>
      <c r="AM1241" s="21" t="str">
        <f t="shared" si="7"/>
        <v>IMPUTADO</v>
      </c>
      <c r="AN1241" s="21" t="str">
        <f t="shared" si="8"/>
        <v>NO</v>
      </c>
    </row>
    <row r="1242" ht="15.75" customHeight="1">
      <c r="A1242" s="48">
        <v>46000.0</v>
      </c>
      <c r="B1242" s="8" t="str">
        <f t="shared" si="1"/>
        <v>18 A 06</v>
      </c>
      <c r="C1242" s="9" t="str">
        <f t="shared" si="2"/>
        <v>18:00 a 20:00</v>
      </c>
      <c r="D1242" s="10" t="s">
        <v>39</v>
      </c>
      <c r="E1242" s="10" t="s">
        <v>117</v>
      </c>
      <c r="F1242" s="8">
        <v>3.0</v>
      </c>
      <c r="G1242" s="10" t="s">
        <v>906</v>
      </c>
      <c r="H1242" s="43">
        <v>931040.0</v>
      </c>
      <c r="I1242" s="10">
        <v>4.6820844E7</v>
      </c>
      <c r="J1242" s="10" t="s">
        <v>42</v>
      </c>
      <c r="K1242" s="10" t="s">
        <v>87</v>
      </c>
      <c r="L1242" s="8"/>
      <c r="M1242" s="8"/>
      <c r="N1242" s="10" t="s">
        <v>2960</v>
      </c>
      <c r="O1242" s="47" t="s">
        <v>191</v>
      </c>
      <c r="P1242" s="14">
        <v>0.801388888888889</v>
      </c>
      <c r="Q1242" s="14">
        <v>0.829166666666667</v>
      </c>
      <c r="R1242" s="14">
        <v>0.801388888888889</v>
      </c>
      <c r="S1242" s="14" t="s">
        <v>47</v>
      </c>
      <c r="T1242" s="14" t="s">
        <v>47</v>
      </c>
      <c r="U1242" s="14" t="s">
        <v>47</v>
      </c>
      <c r="V1242" s="14" t="s">
        <v>47</v>
      </c>
      <c r="W1242" s="10" t="s">
        <v>2961</v>
      </c>
      <c r="X1242" s="15">
        <v>0.0</v>
      </c>
      <c r="Y1242" s="15">
        <v>0.0</v>
      </c>
      <c r="Z1242" s="15">
        <v>0.0</v>
      </c>
      <c r="AA1242" s="10" t="s">
        <v>193</v>
      </c>
      <c r="AB1242" s="10" t="s">
        <v>50</v>
      </c>
      <c r="AC1242" s="10" t="s">
        <v>51</v>
      </c>
      <c r="AD1242" s="10" t="s">
        <v>59</v>
      </c>
      <c r="AE1242" s="10"/>
      <c r="AF1242" s="8" t="s">
        <v>52</v>
      </c>
      <c r="AG1242" s="10"/>
      <c r="AH1242" s="16"/>
      <c r="AI1242" s="17"/>
      <c r="AJ1242" s="44"/>
      <c r="AK1242" s="10"/>
      <c r="AL1242" s="20" t="str">
        <f>VLOOKUP(G1242,[2]Hoja2!P:Q,2,0)</f>
        <v>#ERROR!</v>
      </c>
      <c r="AM1242" s="21" t="str">
        <f t="shared" si="7"/>
        <v>NADA</v>
      </c>
      <c r="AN1242" s="21" t="str">
        <f t="shared" si="8"/>
        <v>NO</v>
      </c>
    </row>
    <row r="1243" ht="15.75" customHeight="1">
      <c r="A1243" s="48">
        <v>46000.0</v>
      </c>
      <c r="B1243" s="8" t="str">
        <f t="shared" si="1"/>
        <v>18 A 06</v>
      </c>
      <c r="C1243" s="9" t="str">
        <f t="shared" si="2"/>
        <v>18:00 a 20:00</v>
      </c>
      <c r="D1243" s="10" t="s">
        <v>39</v>
      </c>
      <c r="E1243" s="10" t="s">
        <v>117</v>
      </c>
      <c r="F1243" s="8">
        <v>3.0</v>
      </c>
      <c r="G1243" s="10" t="s">
        <v>891</v>
      </c>
      <c r="H1243" s="43">
        <v>931047.0</v>
      </c>
      <c r="I1243" s="10">
        <v>4.6820918E7</v>
      </c>
      <c r="J1243" s="10" t="s">
        <v>42</v>
      </c>
      <c r="K1243" s="10" t="s">
        <v>43</v>
      </c>
      <c r="L1243" s="8" t="s">
        <v>147</v>
      </c>
      <c r="M1243" s="8"/>
      <c r="N1243" s="10" t="s">
        <v>2962</v>
      </c>
      <c r="O1243" s="47" t="s">
        <v>237</v>
      </c>
      <c r="P1243" s="14">
        <v>0.80625</v>
      </c>
      <c r="Q1243" s="14">
        <v>0.809722222222222</v>
      </c>
      <c r="R1243" s="14">
        <v>0.80625</v>
      </c>
      <c r="S1243" s="14" t="s">
        <v>47</v>
      </c>
      <c r="T1243" s="14" t="s">
        <v>47</v>
      </c>
      <c r="U1243" s="14" t="s">
        <v>47</v>
      </c>
      <c r="V1243" s="14" t="s">
        <v>47</v>
      </c>
      <c r="W1243" s="10" t="s">
        <v>2963</v>
      </c>
      <c r="X1243" s="15">
        <v>0.0</v>
      </c>
      <c r="Y1243" s="15">
        <v>0.0</v>
      </c>
      <c r="Z1243" s="15">
        <v>0.0</v>
      </c>
      <c r="AA1243" s="10" t="s">
        <v>270</v>
      </c>
      <c r="AB1243" s="10" t="s">
        <v>50</v>
      </c>
      <c r="AC1243" s="10" t="s">
        <v>51</v>
      </c>
      <c r="AD1243" s="10"/>
      <c r="AE1243" s="10"/>
      <c r="AF1243" s="8" t="s">
        <v>52</v>
      </c>
      <c r="AG1243" s="10"/>
      <c r="AH1243" s="16"/>
      <c r="AI1243" s="17"/>
      <c r="AJ1243" s="44"/>
      <c r="AK1243" s="10"/>
      <c r="AL1243" s="20" t="str">
        <f>VLOOKUP(G1243,[2]Hoja2!P:Q,2,0)</f>
        <v>#ERROR!</v>
      </c>
      <c r="AM1243" s="21" t="str">
        <f t="shared" si="7"/>
        <v>NADA</v>
      </c>
      <c r="AN1243" s="21" t="str">
        <f t="shared" si="8"/>
        <v>NO</v>
      </c>
    </row>
    <row r="1244" ht="15.75" customHeight="1">
      <c r="A1244" s="48">
        <v>46000.0</v>
      </c>
      <c r="B1244" s="8" t="str">
        <f t="shared" si="1"/>
        <v>18 A 06</v>
      </c>
      <c r="C1244" s="9" t="str">
        <f t="shared" si="2"/>
        <v>18:00 a 20:00</v>
      </c>
      <c r="D1244" s="10" t="s">
        <v>39</v>
      </c>
      <c r="E1244" s="10" t="s">
        <v>40</v>
      </c>
      <c r="F1244" s="8">
        <v>3.0</v>
      </c>
      <c r="G1244" s="10" t="s">
        <v>482</v>
      </c>
      <c r="H1244" s="43">
        <v>931042.0</v>
      </c>
      <c r="I1244" s="10">
        <v>4.6820961E7</v>
      </c>
      <c r="J1244" s="10" t="s">
        <v>152</v>
      </c>
      <c r="K1244" s="10" t="s">
        <v>43</v>
      </c>
      <c r="L1244" s="8" t="s">
        <v>1501</v>
      </c>
      <c r="M1244" s="8" t="s">
        <v>99</v>
      </c>
      <c r="N1244" s="10" t="s">
        <v>2964</v>
      </c>
      <c r="O1244" s="47" t="s">
        <v>277</v>
      </c>
      <c r="P1244" s="14">
        <v>0.809027777777778</v>
      </c>
      <c r="Q1244" s="14">
        <v>0.874305555555556</v>
      </c>
      <c r="R1244" s="14">
        <v>0.809027777777778</v>
      </c>
      <c r="S1244" s="14" t="s">
        <v>47</v>
      </c>
      <c r="T1244" s="14" t="s">
        <v>47</v>
      </c>
      <c r="U1244" s="14" t="s">
        <v>47</v>
      </c>
      <c r="V1244" s="14" t="s">
        <v>47</v>
      </c>
      <c r="W1244" s="10" t="s">
        <v>2965</v>
      </c>
      <c r="X1244" s="15">
        <v>0.0</v>
      </c>
      <c r="Y1244" s="15">
        <v>2.0</v>
      </c>
      <c r="Z1244" s="15">
        <v>0.0</v>
      </c>
      <c r="AA1244" s="10" t="s">
        <v>248</v>
      </c>
      <c r="AB1244" s="10" t="s">
        <v>50</v>
      </c>
      <c r="AC1244" s="10" t="s">
        <v>51</v>
      </c>
      <c r="AD1244" s="10"/>
      <c r="AE1244" s="10" t="s">
        <v>2966</v>
      </c>
      <c r="AF1244" s="8" t="s">
        <v>177</v>
      </c>
      <c r="AG1244" s="10"/>
      <c r="AH1244" s="16"/>
      <c r="AI1244" s="17"/>
      <c r="AJ1244" s="44"/>
      <c r="AK1244" s="10"/>
      <c r="AL1244" s="20" t="str">
        <f>VLOOKUP(G1244,[2]Hoja2!P:Q,2,0)</f>
        <v>#ERROR!</v>
      </c>
      <c r="AM1244" s="21" t="str">
        <f t="shared" si="7"/>
        <v>IMPUTADO</v>
      </c>
      <c r="AN1244" s="21" t="str">
        <f t="shared" si="8"/>
        <v>NO</v>
      </c>
    </row>
    <row r="1245" ht="15.75" customHeight="1">
      <c r="A1245" s="48">
        <v>46000.0</v>
      </c>
      <c r="B1245" s="8" t="str">
        <f t="shared" si="1"/>
        <v>18 A 06</v>
      </c>
      <c r="C1245" s="9" t="str">
        <f t="shared" si="2"/>
        <v>18:00 a 20:00</v>
      </c>
      <c r="D1245" s="10" t="s">
        <v>39</v>
      </c>
      <c r="E1245" s="10" t="s">
        <v>117</v>
      </c>
      <c r="F1245" s="8">
        <v>3.0</v>
      </c>
      <c r="G1245" s="10" t="s">
        <v>881</v>
      </c>
      <c r="H1245" s="43">
        <v>930959.0</v>
      </c>
      <c r="I1245" s="10">
        <v>4.6821229E7</v>
      </c>
      <c r="J1245" s="10" t="s">
        <v>42</v>
      </c>
      <c r="K1245" s="10" t="s">
        <v>692</v>
      </c>
      <c r="L1245" s="8"/>
      <c r="M1245" s="8" t="s">
        <v>693</v>
      </c>
      <c r="N1245" s="10" t="s">
        <v>2967</v>
      </c>
      <c r="O1245" s="47" t="s">
        <v>883</v>
      </c>
      <c r="P1245" s="14">
        <v>0.830555555555556</v>
      </c>
      <c r="Q1245" s="14">
        <v>0.834722222222222</v>
      </c>
      <c r="R1245" s="14"/>
      <c r="S1245" s="14" t="s">
        <v>47</v>
      </c>
      <c r="T1245" s="14" t="s">
        <v>47</v>
      </c>
      <c r="U1245" s="14" t="s">
        <v>47</v>
      </c>
      <c r="V1245" s="14" t="s">
        <v>47</v>
      </c>
      <c r="W1245" s="10" t="s">
        <v>2968</v>
      </c>
      <c r="X1245" s="15">
        <v>1.0</v>
      </c>
      <c r="Y1245" s="15">
        <v>0.0</v>
      </c>
      <c r="Z1245" s="15">
        <v>0.0</v>
      </c>
      <c r="AA1245" s="10" t="s">
        <v>714</v>
      </c>
      <c r="AB1245" s="10" t="s">
        <v>50</v>
      </c>
      <c r="AC1245" s="10" t="s">
        <v>51</v>
      </c>
      <c r="AD1245" s="10"/>
      <c r="AE1245" s="10" t="s">
        <v>294</v>
      </c>
      <c r="AF1245" s="8" t="s">
        <v>73</v>
      </c>
      <c r="AG1245" s="10"/>
      <c r="AH1245" s="16"/>
      <c r="AI1245" s="17"/>
      <c r="AJ1245" s="44"/>
      <c r="AK1245" s="10"/>
      <c r="AL1245" s="20" t="str">
        <f>VLOOKUP(G1245,[2]Hoja2!P:Q,2,0)</f>
        <v>#ERROR!</v>
      </c>
      <c r="AM1245" s="21" t="str">
        <f t="shared" si="7"/>
        <v>IMPUTADO</v>
      </c>
      <c r="AN1245" s="21" t="str">
        <f t="shared" si="8"/>
        <v>NO</v>
      </c>
    </row>
    <row r="1246" ht="15.75" customHeight="1">
      <c r="A1246" s="48">
        <v>46000.0</v>
      </c>
      <c r="B1246" s="8" t="str">
        <f t="shared" si="1"/>
        <v>18 A 06</v>
      </c>
      <c r="C1246" s="9" t="str">
        <f t="shared" si="2"/>
        <v>18:00 a 20:00</v>
      </c>
      <c r="D1246" s="10" t="s">
        <v>39</v>
      </c>
      <c r="E1246" s="10" t="s">
        <v>150</v>
      </c>
      <c r="F1246" s="8">
        <v>3.0</v>
      </c>
      <c r="G1246" s="10" t="s">
        <v>906</v>
      </c>
      <c r="H1246" s="43">
        <v>930955.0</v>
      </c>
      <c r="I1246" s="10">
        <v>4.6821273E7</v>
      </c>
      <c r="J1246" s="10" t="s">
        <v>42</v>
      </c>
      <c r="K1246" s="10" t="s">
        <v>44</v>
      </c>
      <c r="L1246" s="8"/>
      <c r="M1246" s="8"/>
      <c r="N1246" s="10" t="s">
        <v>2969</v>
      </c>
      <c r="O1246" s="47" t="s">
        <v>532</v>
      </c>
      <c r="P1246" s="14">
        <v>0.83125</v>
      </c>
      <c r="Q1246" s="14">
        <v>0.83125</v>
      </c>
      <c r="R1246" s="14"/>
      <c r="S1246" s="14" t="s">
        <v>47</v>
      </c>
      <c r="T1246" s="14" t="s">
        <v>47</v>
      </c>
      <c r="U1246" s="14" t="s">
        <v>47</v>
      </c>
      <c r="V1246" s="14" t="s">
        <v>47</v>
      </c>
      <c r="W1246" s="10" t="s">
        <v>2970</v>
      </c>
      <c r="X1246" s="15">
        <v>0.0</v>
      </c>
      <c r="Y1246" s="15">
        <v>0.0</v>
      </c>
      <c r="Z1246" s="15">
        <v>0.0</v>
      </c>
      <c r="AA1246" s="10" t="s">
        <v>301</v>
      </c>
      <c r="AB1246" s="10" t="s">
        <v>50</v>
      </c>
      <c r="AC1246" s="10" t="s">
        <v>51</v>
      </c>
      <c r="AD1246" s="10" t="s">
        <v>59</v>
      </c>
      <c r="AE1246" s="10"/>
      <c r="AF1246" s="8" t="s">
        <v>52</v>
      </c>
      <c r="AG1246" s="10"/>
      <c r="AH1246" s="16"/>
      <c r="AI1246" s="17"/>
      <c r="AJ1246" s="44"/>
      <c r="AK1246" s="10"/>
      <c r="AL1246" s="20" t="str">
        <f>VLOOKUP(G1246,[2]Hoja2!P:Q,2,0)</f>
        <v>#ERROR!</v>
      </c>
      <c r="AM1246" s="21" t="str">
        <f t="shared" si="7"/>
        <v>NADA</v>
      </c>
      <c r="AN1246" s="21" t="str">
        <f t="shared" si="8"/>
        <v>NO</v>
      </c>
    </row>
    <row r="1247" ht="15.75" customHeight="1">
      <c r="A1247" s="48">
        <v>46000.0</v>
      </c>
      <c r="B1247" s="8" t="str">
        <f t="shared" si="1"/>
        <v>18 A 06</v>
      </c>
      <c r="C1247" s="9" t="str">
        <f t="shared" si="2"/>
        <v>18:00 a 20:00</v>
      </c>
      <c r="D1247" s="10" t="s">
        <v>39</v>
      </c>
      <c r="E1247" s="10" t="s">
        <v>117</v>
      </c>
      <c r="F1247" s="8">
        <v>3.0</v>
      </c>
      <c r="G1247" s="10" t="s">
        <v>530</v>
      </c>
      <c r="H1247" s="43">
        <v>931036.0</v>
      </c>
      <c r="I1247" s="10">
        <v>4.682114E7</v>
      </c>
      <c r="J1247" s="10" t="s">
        <v>42</v>
      </c>
      <c r="K1247" s="10" t="s">
        <v>43</v>
      </c>
      <c r="L1247" s="8" t="s">
        <v>106</v>
      </c>
      <c r="M1247" s="8" t="s">
        <v>562</v>
      </c>
      <c r="N1247" s="10" t="s">
        <v>2486</v>
      </c>
      <c r="O1247" s="47" t="s">
        <v>640</v>
      </c>
      <c r="P1247" s="14">
        <v>0.832638888888889</v>
      </c>
      <c r="Q1247" s="14">
        <v>0.890277777777778</v>
      </c>
      <c r="R1247" s="14">
        <v>0.832638888888889</v>
      </c>
      <c r="S1247" s="14" t="s">
        <v>47</v>
      </c>
      <c r="T1247" s="14" t="s">
        <v>47</v>
      </c>
      <c r="U1247" s="14" t="s">
        <v>47</v>
      </c>
      <c r="V1247" s="14" t="s">
        <v>47</v>
      </c>
      <c r="W1247" s="10" t="s">
        <v>2971</v>
      </c>
      <c r="X1247" s="15">
        <v>0.0</v>
      </c>
      <c r="Y1247" s="15">
        <v>1.0</v>
      </c>
      <c r="Z1247" s="15">
        <v>0.0</v>
      </c>
      <c r="AA1247" s="10" t="s">
        <v>131</v>
      </c>
      <c r="AB1247" s="10" t="s">
        <v>50</v>
      </c>
      <c r="AC1247" s="10" t="s">
        <v>51</v>
      </c>
      <c r="AD1247" s="10" t="s">
        <v>59</v>
      </c>
      <c r="AE1247" s="10" t="s">
        <v>116</v>
      </c>
      <c r="AF1247" s="8" t="s">
        <v>177</v>
      </c>
      <c r="AG1247" s="10"/>
      <c r="AH1247" s="16"/>
      <c r="AI1247" s="17"/>
      <c r="AJ1247" s="44"/>
      <c r="AK1247" s="10"/>
      <c r="AL1247" s="20" t="str">
        <f>VLOOKUP(G1247,[2]Hoja2!P:Q,2,0)</f>
        <v>#ERROR!</v>
      </c>
      <c r="AM1247" s="21" t="str">
        <f t="shared" si="7"/>
        <v>IMPUTADO</v>
      </c>
      <c r="AN1247" s="21" t="str">
        <f t="shared" si="8"/>
        <v>NO</v>
      </c>
    </row>
    <row r="1248" ht="15.75" customHeight="1">
      <c r="A1248" s="48">
        <v>46000.0</v>
      </c>
      <c r="B1248" s="8" t="str">
        <f t="shared" si="1"/>
        <v>18 A 06</v>
      </c>
      <c r="C1248" s="9" t="str">
        <f t="shared" si="2"/>
        <v>20:00 a 22:00</v>
      </c>
      <c r="D1248" s="10" t="s">
        <v>39</v>
      </c>
      <c r="E1248" s="10" t="s">
        <v>117</v>
      </c>
      <c r="F1248" s="8">
        <v>3.0</v>
      </c>
      <c r="G1248" s="10" t="s">
        <v>906</v>
      </c>
      <c r="H1248" s="43">
        <v>931054.0</v>
      </c>
      <c r="I1248" s="10">
        <v>4.6821582E7</v>
      </c>
      <c r="J1248" s="10" t="s">
        <v>42</v>
      </c>
      <c r="K1248" s="10" t="s">
        <v>44</v>
      </c>
      <c r="L1248" s="8"/>
      <c r="M1248" s="8"/>
      <c r="N1248" s="10" t="s">
        <v>2972</v>
      </c>
      <c r="O1248" s="47" t="s">
        <v>159</v>
      </c>
      <c r="P1248" s="14">
        <v>0.8375</v>
      </c>
      <c r="Q1248" s="14">
        <v>0.863194444444444</v>
      </c>
      <c r="R1248" s="14">
        <v>0.8375</v>
      </c>
      <c r="S1248" s="14" t="s">
        <v>47</v>
      </c>
      <c r="T1248" s="14" t="s">
        <v>47</v>
      </c>
      <c r="U1248" s="14" t="s">
        <v>47</v>
      </c>
      <c r="V1248" s="14" t="s">
        <v>47</v>
      </c>
      <c r="W1248" s="10" t="s">
        <v>2973</v>
      </c>
      <c r="X1248" s="15">
        <v>0.0</v>
      </c>
      <c r="Y1248" s="15">
        <v>0.0</v>
      </c>
      <c r="Z1248" s="15">
        <v>0.0</v>
      </c>
      <c r="AA1248" s="10" t="s">
        <v>161</v>
      </c>
      <c r="AB1248" s="10" t="s">
        <v>50</v>
      </c>
      <c r="AC1248" s="10" t="s">
        <v>51</v>
      </c>
      <c r="AD1248" s="10" t="s">
        <v>59</v>
      </c>
      <c r="AE1248" s="10"/>
      <c r="AF1248" s="8" t="s">
        <v>52</v>
      </c>
      <c r="AG1248" s="10"/>
      <c r="AH1248" s="16"/>
      <c r="AI1248" s="17"/>
      <c r="AJ1248" s="44"/>
      <c r="AK1248" s="10"/>
      <c r="AL1248" s="20" t="str">
        <f>VLOOKUP(G1248,[2]Hoja2!P:Q,2,0)</f>
        <v>#ERROR!</v>
      </c>
      <c r="AM1248" s="21" t="str">
        <f t="shared" si="7"/>
        <v>NADA</v>
      </c>
      <c r="AN1248" s="21" t="str">
        <f t="shared" si="8"/>
        <v>NO</v>
      </c>
    </row>
    <row r="1249" ht="15.75" customHeight="1">
      <c r="A1249" s="48">
        <v>46000.0</v>
      </c>
      <c r="B1249" s="8" t="str">
        <f t="shared" si="1"/>
        <v>18 A 06</v>
      </c>
      <c r="C1249" s="9" t="str">
        <f t="shared" si="2"/>
        <v>20:00 a 22:00</v>
      </c>
      <c r="D1249" s="10" t="s">
        <v>39</v>
      </c>
      <c r="E1249" s="10" t="s">
        <v>40</v>
      </c>
      <c r="F1249" s="8">
        <v>3.0</v>
      </c>
      <c r="G1249" s="10" t="s">
        <v>1248</v>
      </c>
      <c r="H1249" s="43">
        <v>930947.0</v>
      </c>
      <c r="I1249" s="10">
        <v>4.6821302E7</v>
      </c>
      <c r="J1249" s="10" t="s">
        <v>152</v>
      </c>
      <c r="K1249" s="10" t="s">
        <v>43</v>
      </c>
      <c r="L1249" s="8" t="s">
        <v>106</v>
      </c>
      <c r="M1249" s="8"/>
      <c r="N1249" s="10" t="s">
        <v>1280</v>
      </c>
      <c r="O1249" s="47" t="s">
        <v>1281</v>
      </c>
      <c r="P1249" s="14">
        <v>0.838888888888889</v>
      </c>
      <c r="Q1249" s="14">
        <v>0.85</v>
      </c>
      <c r="R1249" s="14">
        <v>0.839583333333333</v>
      </c>
      <c r="S1249" s="14" t="s">
        <v>47</v>
      </c>
      <c r="T1249" s="14" t="s">
        <v>47</v>
      </c>
      <c r="U1249" s="14" t="s">
        <v>47</v>
      </c>
      <c r="V1249" s="14" t="s">
        <v>47</v>
      </c>
      <c r="W1249" s="10" t="s">
        <v>2974</v>
      </c>
      <c r="X1249" s="15">
        <v>0.0</v>
      </c>
      <c r="Y1249" s="15">
        <v>0.0</v>
      </c>
      <c r="Z1249" s="15">
        <v>0.0</v>
      </c>
      <c r="AA1249" s="10" t="s">
        <v>279</v>
      </c>
      <c r="AB1249" s="10" t="s">
        <v>50</v>
      </c>
      <c r="AC1249" s="10" t="s">
        <v>51</v>
      </c>
      <c r="AD1249" s="10"/>
      <c r="AE1249" s="10"/>
      <c r="AF1249" s="8" t="s">
        <v>52</v>
      </c>
      <c r="AG1249" s="10"/>
      <c r="AH1249" s="16"/>
      <c r="AI1249" s="17"/>
      <c r="AJ1249" s="44"/>
      <c r="AK1249" s="10"/>
      <c r="AL1249" s="20" t="str">
        <f>VLOOKUP(G1249,[2]Hoja2!P:Q,2,0)</f>
        <v>#ERROR!</v>
      </c>
      <c r="AM1249" s="21" t="str">
        <f t="shared" si="7"/>
        <v>NADA</v>
      </c>
      <c r="AN1249" s="21" t="str">
        <f t="shared" si="8"/>
        <v>NO</v>
      </c>
    </row>
    <row r="1250" ht="15.75" customHeight="1">
      <c r="A1250" s="48">
        <v>46000.0</v>
      </c>
      <c r="B1250" s="8" t="str">
        <f t="shared" si="1"/>
        <v>18 A 06</v>
      </c>
      <c r="C1250" s="9" t="str">
        <f t="shared" si="2"/>
        <v>20:00 a 22:00</v>
      </c>
      <c r="D1250" s="10" t="s">
        <v>39</v>
      </c>
      <c r="E1250" s="10" t="s">
        <v>150</v>
      </c>
      <c r="F1250" s="8">
        <v>3.0</v>
      </c>
      <c r="G1250" s="10" t="s">
        <v>855</v>
      </c>
      <c r="H1250" s="43">
        <v>930960.0</v>
      </c>
      <c r="I1250" s="10">
        <v>4.6821472E7</v>
      </c>
      <c r="J1250" s="10" t="s">
        <v>42</v>
      </c>
      <c r="K1250" s="10" t="s">
        <v>87</v>
      </c>
      <c r="L1250" s="8"/>
      <c r="M1250" s="8"/>
      <c r="N1250" s="10" t="s">
        <v>2975</v>
      </c>
      <c r="O1250" s="47" t="s">
        <v>68</v>
      </c>
      <c r="P1250" s="14">
        <v>0.854861111111111</v>
      </c>
      <c r="Q1250" s="14">
        <v>0.870833333333333</v>
      </c>
      <c r="R1250" s="14">
        <v>0.859722222222222</v>
      </c>
      <c r="S1250" s="14" t="s">
        <v>47</v>
      </c>
      <c r="T1250" s="14" t="s">
        <v>47</v>
      </c>
      <c r="U1250" s="14" t="s">
        <v>47</v>
      </c>
      <c r="V1250" s="14" t="s">
        <v>47</v>
      </c>
      <c r="W1250" s="10" t="s">
        <v>2976</v>
      </c>
      <c r="X1250" s="15">
        <v>0.0</v>
      </c>
      <c r="Y1250" s="15">
        <v>0.0</v>
      </c>
      <c r="Z1250" s="15">
        <v>0.0</v>
      </c>
      <c r="AA1250" s="10" t="s">
        <v>70</v>
      </c>
      <c r="AB1250" s="10" t="s">
        <v>50</v>
      </c>
      <c r="AC1250" s="10" t="s">
        <v>51</v>
      </c>
      <c r="AD1250" s="10"/>
      <c r="AE1250" s="10"/>
      <c r="AF1250" s="8" t="s">
        <v>52</v>
      </c>
      <c r="AG1250" s="10"/>
      <c r="AH1250" s="16"/>
      <c r="AI1250" s="17"/>
      <c r="AJ1250" s="44"/>
      <c r="AK1250" s="10"/>
      <c r="AL1250" s="20" t="str">
        <f>VLOOKUP(G1250,[2]Hoja2!P:Q,2,0)</f>
        <v>#ERROR!</v>
      </c>
      <c r="AM1250" s="21" t="str">
        <f t="shared" si="7"/>
        <v>NADA</v>
      </c>
      <c r="AN1250" s="21" t="str">
        <f t="shared" si="8"/>
        <v>NO</v>
      </c>
    </row>
    <row r="1251" ht="15.75" customHeight="1">
      <c r="A1251" s="48">
        <v>46000.0</v>
      </c>
      <c r="B1251" s="8" t="str">
        <f t="shared" si="1"/>
        <v>18 A 06</v>
      </c>
      <c r="C1251" s="9" t="str">
        <f t="shared" si="2"/>
        <v>20:00 a 22:00</v>
      </c>
      <c r="D1251" s="10" t="s">
        <v>39</v>
      </c>
      <c r="E1251" s="10" t="s">
        <v>40</v>
      </c>
      <c r="F1251" s="8">
        <v>3.0</v>
      </c>
      <c r="G1251" s="10" t="s">
        <v>1248</v>
      </c>
      <c r="H1251" s="43">
        <v>930948.0</v>
      </c>
      <c r="I1251" s="10">
        <v>4.6821497E7</v>
      </c>
      <c r="J1251" s="10" t="s">
        <v>152</v>
      </c>
      <c r="K1251" s="10" t="s">
        <v>44</v>
      </c>
      <c r="L1251" s="8"/>
      <c r="M1251" s="8"/>
      <c r="N1251" s="10" t="s">
        <v>2977</v>
      </c>
      <c r="O1251" s="47" t="s">
        <v>228</v>
      </c>
      <c r="P1251" s="14">
        <v>0.85625</v>
      </c>
      <c r="Q1251" s="14">
        <v>0.870138888888889</v>
      </c>
      <c r="R1251" s="14">
        <v>0.860416666666667</v>
      </c>
      <c r="S1251" s="14" t="s">
        <v>47</v>
      </c>
      <c r="T1251" s="14" t="s">
        <v>47</v>
      </c>
      <c r="U1251" s="14" t="s">
        <v>47</v>
      </c>
      <c r="V1251" s="14" t="s">
        <v>47</v>
      </c>
      <c r="W1251" s="10" t="s">
        <v>2978</v>
      </c>
      <c r="X1251" s="15">
        <v>0.0</v>
      </c>
      <c r="Y1251" s="15">
        <v>0.0</v>
      </c>
      <c r="Z1251" s="15">
        <v>0.0</v>
      </c>
      <c r="AA1251" s="10" t="s">
        <v>515</v>
      </c>
      <c r="AB1251" s="10" t="s">
        <v>50</v>
      </c>
      <c r="AC1251" s="10" t="s">
        <v>51</v>
      </c>
      <c r="AD1251" s="10"/>
      <c r="AE1251" s="10" t="s">
        <v>2979</v>
      </c>
      <c r="AF1251" s="8" t="s">
        <v>52</v>
      </c>
      <c r="AG1251" s="10"/>
      <c r="AH1251" s="16"/>
      <c r="AI1251" s="17"/>
      <c r="AJ1251" s="44"/>
      <c r="AK1251" s="10"/>
      <c r="AL1251" s="20" t="str">
        <f>VLOOKUP(G1251,[2]Hoja2!P:Q,2,0)</f>
        <v>#ERROR!</v>
      </c>
      <c r="AM1251" s="21" t="str">
        <f t="shared" si="7"/>
        <v>NADA</v>
      </c>
      <c r="AN1251" s="21" t="str">
        <f t="shared" si="8"/>
        <v>NO</v>
      </c>
    </row>
    <row r="1252" ht="15.75" customHeight="1">
      <c r="A1252" s="48">
        <v>46000.0</v>
      </c>
      <c r="B1252" s="8" t="str">
        <f t="shared" si="1"/>
        <v>18 A 06</v>
      </c>
      <c r="C1252" s="9" t="str">
        <f t="shared" si="2"/>
        <v>20:00 a 22:00</v>
      </c>
      <c r="D1252" s="10" t="s">
        <v>39</v>
      </c>
      <c r="E1252" s="10" t="s">
        <v>96</v>
      </c>
      <c r="F1252" s="8">
        <v>3.0</v>
      </c>
      <c r="G1252" s="10" t="s">
        <v>821</v>
      </c>
      <c r="H1252" s="43">
        <v>931055.0</v>
      </c>
      <c r="I1252" s="10">
        <v>4.6821596E7</v>
      </c>
      <c r="J1252" s="10" t="s">
        <v>42</v>
      </c>
      <c r="K1252" s="10" t="s">
        <v>43</v>
      </c>
      <c r="L1252" s="8" t="s">
        <v>512</v>
      </c>
      <c r="M1252" s="8" t="s">
        <v>44</v>
      </c>
      <c r="N1252" s="10" t="s">
        <v>2980</v>
      </c>
      <c r="O1252" s="47" t="s">
        <v>101</v>
      </c>
      <c r="P1252" s="14">
        <v>0.868055555555555</v>
      </c>
      <c r="Q1252" s="14">
        <v>0.890972222222222</v>
      </c>
      <c r="R1252" s="14">
        <v>0.872916666666667</v>
      </c>
      <c r="S1252" s="14" t="s">
        <v>47</v>
      </c>
      <c r="T1252" s="14" t="s">
        <v>47</v>
      </c>
      <c r="U1252" s="14" t="s">
        <v>47</v>
      </c>
      <c r="V1252" s="14" t="s">
        <v>47</v>
      </c>
      <c r="W1252" s="10" t="s">
        <v>2981</v>
      </c>
      <c r="X1252" s="15">
        <v>0.0</v>
      </c>
      <c r="Y1252" s="15">
        <v>1.0</v>
      </c>
      <c r="Z1252" s="15">
        <v>0.0</v>
      </c>
      <c r="AA1252" s="10" t="s">
        <v>103</v>
      </c>
      <c r="AB1252" s="10" t="s">
        <v>50</v>
      </c>
      <c r="AC1252" s="10" t="s">
        <v>51</v>
      </c>
      <c r="AD1252" s="10"/>
      <c r="AE1252" s="10" t="s">
        <v>116</v>
      </c>
      <c r="AF1252" s="8" t="s">
        <v>177</v>
      </c>
      <c r="AG1252" s="10"/>
      <c r="AH1252" s="16"/>
      <c r="AI1252" s="17"/>
      <c r="AJ1252" s="44"/>
      <c r="AK1252" s="10"/>
      <c r="AL1252" s="20" t="str">
        <f>VLOOKUP(G1252,[2]Hoja2!P:Q,2,0)</f>
        <v>#ERROR!</v>
      </c>
      <c r="AM1252" s="21" t="str">
        <f t="shared" si="7"/>
        <v>IMPUTADO</v>
      </c>
      <c r="AN1252" s="21" t="str">
        <f t="shared" si="8"/>
        <v>NO</v>
      </c>
    </row>
    <row r="1253" ht="15.75" customHeight="1">
      <c r="A1253" s="48">
        <v>46000.0</v>
      </c>
      <c r="B1253" s="8" t="str">
        <f t="shared" si="1"/>
        <v>18 A 06</v>
      </c>
      <c r="C1253" s="9" t="str">
        <f t="shared" si="2"/>
        <v>20:00 a 22:00</v>
      </c>
      <c r="D1253" s="10" t="s">
        <v>39</v>
      </c>
      <c r="E1253" s="10" t="s">
        <v>150</v>
      </c>
      <c r="F1253" s="8">
        <v>3.0</v>
      </c>
      <c r="G1253" s="10" t="s">
        <v>2907</v>
      </c>
      <c r="H1253" s="43">
        <v>931032.0</v>
      </c>
      <c r="I1253" s="10">
        <v>4.6821453E7</v>
      </c>
      <c r="J1253" s="10" t="s">
        <v>42</v>
      </c>
      <c r="K1253" s="10" t="s">
        <v>43</v>
      </c>
      <c r="L1253" s="8" t="s">
        <v>285</v>
      </c>
      <c r="M1253" s="8"/>
      <c r="N1253" s="10" t="s">
        <v>2982</v>
      </c>
      <c r="O1253" s="47" t="s">
        <v>68</v>
      </c>
      <c r="P1253" s="14">
        <v>0.870833333333333</v>
      </c>
      <c r="Q1253" s="14">
        <v>0.889583333333333</v>
      </c>
      <c r="R1253" s="14">
        <v>0.870833333333333</v>
      </c>
      <c r="S1253" s="14" t="s">
        <v>47</v>
      </c>
      <c r="T1253" s="14" t="s">
        <v>47</v>
      </c>
      <c r="U1253" s="14" t="s">
        <v>47</v>
      </c>
      <c r="V1253" s="14" t="s">
        <v>47</v>
      </c>
      <c r="W1253" s="10" t="s">
        <v>2983</v>
      </c>
      <c r="X1253" s="15">
        <v>0.0</v>
      </c>
      <c r="Y1253" s="15">
        <v>0.0</v>
      </c>
      <c r="Z1253" s="15">
        <v>0.0</v>
      </c>
      <c r="AA1253" s="10" t="s">
        <v>70</v>
      </c>
      <c r="AB1253" s="10" t="s">
        <v>50</v>
      </c>
      <c r="AC1253" s="10" t="s">
        <v>51</v>
      </c>
      <c r="AD1253" s="10"/>
      <c r="AE1253" s="10"/>
      <c r="AF1253" s="8" t="s">
        <v>52</v>
      </c>
      <c r="AG1253" s="10"/>
      <c r="AH1253" s="16"/>
      <c r="AI1253" s="17"/>
      <c r="AJ1253" s="44"/>
      <c r="AK1253" s="10"/>
      <c r="AL1253" s="20" t="str">
        <f>VLOOKUP(G1253,[2]Hoja2!P:Q,2,0)</f>
        <v>#ERROR!</v>
      </c>
      <c r="AM1253" s="21" t="str">
        <f t="shared" si="7"/>
        <v>NADA</v>
      </c>
      <c r="AN1253" s="21" t="str">
        <f t="shared" si="8"/>
        <v>NO</v>
      </c>
    </row>
    <row r="1254" ht="15.75" customHeight="1">
      <c r="A1254" s="48">
        <v>46000.0</v>
      </c>
      <c r="B1254" s="8" t="str">
        <f t="shared" si="1"/>
        <v>18 A 06</v>
      </c>
      <c r="C1254" s="9" t="str">
        <f t="shared" si="2"/>
        <v>20:00 a 22:00</v>
      </c>
      <c r="D1254" s="10" t="s">
        <v>39</v>
      </c>
      <c r="E1254" s="10" t="s">
        <v>150</v>
      </c>
      <c r="F1254" s="8">
        <v>3.0</v>
      </c>
      <c r="G1254" s="10" t="s">
        <v>860</v>
      </c>
      <c r="H1254" s="43">
        <v>930945.0</v>
      </c>
      <c r="I1254" s="10">
        <v>4.68217E7</v>
      </c>
      <c r="J1254" s="10" t="s">
        <v>42</v>
      </c>
      <c r="K1254" s="10" t="s">
        <v>43</v>
      </c>
      <c r="L1254" s="8" t="s">
        <v>147</v>
      </c>
      <c r="M1254" s="8" t="s">
        <v>244</v>
      </c>
      <c r="N1254" s="10" t="s">
        <v>2249</v>
      </c>
      <c r="O1254" s="47" t="s">
        <v>144</v>
      </c>
      <c r="P1254" s="14">
        <v>0.878472222222222</v>
      </c>
      <c r="Q1254" s="14">
        <v>0.922916666666667</v>
      </c>
      <c r="R1254" s="14">
        <v>0.878472222222222</v>
      </c>
      <c r="S1254" s="14">
        <v>0.901388888888889</v>
      </c>
      <c r="T1254" s="14" t="s">
        <v>47</v>
      </c>
      <c r="U1254" s="14" t="s">
        <v>47</v>
      </c>
      <c r="V1254" s="14" t="s">
        <v>47</v>
      </c>
      <c r="W1254" s="10" t="s">
        <v>2984</v>
      </c>
      <c r="X1254" s="15">
        <v>0.0</v>
      </c>
      <c r="Y1254" s="15">
        <v>1.0</v>
      </c>
      <c r="Z1254" s="15">
        <v>0.0</v>
      </c>
      <c r="AA1254" s="10" t="s">
        <v>146</v>
      </c>
      <c r="AB1254" s="10" t="s">
        <v>50</v>
      </c>
      <c r="AC1254" s="10" t="s">
        <v>51</v>
      </c>
      <c r="AD1254" s="10" t="s">
        <v>59</v>
      </c>
      <c r="AE1254" s="10" t="s">
        <v>116</v>
      </c>
      <c r="AF1254" s="8" t="s">
        <v>440</v>
      </c>
      <c r="AG1254" s="10"/>
      <c r="AH1254" s="16"/>
      <c r="AI1254" s="17"/>
      <c r="AJ1254" s="44"/>
      <c r="AK1254" s="10"/>
      <c r="AL1254" s="20" t="str">
        <f>VLOOKUP(G1254,[2]Hoja2!P:Q,2,0)</f>
        <v>#ERROR!</v>
      </c>
      <c r="AM1254" s="21" t="str">
        <f t="shared" si="7"/>
        <v>IMPUTADO</v>
      </c>
      <c r="AN1254" s="21" t="str">
        <f t="shared" si="8"/>
        <v>NO</v>
      </c>
    </row>
    <row r="1255" ht="15.75" customHeight="1">
      <c r="A1255" s="48">
        <v>46000.0</v>
      </c>
      <c r="B1255" s="8" t="str">
        <f t="shared" si="1"/>
        <v>18 A 06</v>
      </c>
      <c r="C1255" s="9" t="str">
        <f t="shared" si="2"/>
        <v>20:00 a 22:00</v>
      </c>
      <c r="D1255" s="10" t="s">
        <v>39</v>
      </c>
      <c r="E1255" s="10" t="s">
        <v>150</v>
      </c>
      <c r="F1255" s="8">
        <v>3.0</v>
      </c>
      <c r="G1255" s="10" t="s">
        <v>891</v>
      </c>
      <c r="H1255" s="43">
        <v>930949.0</v>
      </c>
      <c r="I1255" s="10">
        <v>4.682172E7</v>
      </c>
      <c r="J1255" s="10" t="s">
        <v>42</v>
      </c>
      <c r="K1255" s="10" t="s">
        <v>43</v>
      </c>
      <c r="L1255" s="8" t="s">
        <v>44</v>
      </c>
      <c r="M1255" s="8"/>
      <c r="N1255" s="10" t="s">
        <v>2985</v>
      </c>
      <c r="O1255" s="47" t="s">
        <v>46</v>
      </c>
      <c r="P1255" s="14">
        <v>0.882638888888889</v>
      </c>
      <c r="Q1255" s="14">
        <v>0.913888888888889</v>
      </c>
      <c r="R1255" s="14">
        <v>0.882638888888889</v>
      </c>
      <c r="S1255" s="14" t="s">
        <v>47</v>
      </c>
      <c r="T1255" s="14" t="s">
        <v>47</v>
      </c>
      <c r="U1255" s="14" t="s">
        <v>47</v>
      </c>
      <c r="V1255" s="14" t="s">
        <v>47</v>
      </c>
      <c r="W1255" s="10" t="s">
        <v>2986</v>
      </c>
      <c r="X1255" s="15">
        <v>0.0</v>
      </c>
      <c r="Y1255" s="15">
        <v>0.0</v>
      </c>
      <c r="Z1255" s="15">
        <v>0.0</v>
      </c>
      <c r="AA1255" s="10" t="s">
        <v>49</v>
      </c>
      <c r="AB1255" s="10" t="s">
        <v>50</v>
      </c>
      <c r="AC1255" s="10" t="s">
        <v>51</v>
      </c>
      <c r="AD1255" s="10" t="s">
        <v>59</v>
      </c>
      <c r="AE1255" s="10"/>
      <c r="AF1255" s="8" t="s">
        <v>52</v>
      </c>
      <c r="AG1255" s="10"/>
      <c r="AH1255" s="16"/>
      <c r="AI1255" s="17"/>
      <c r="AJ1255" s="44"/>
      <c r="AK1255" s="10"/>
      <c r="AL1255" s="20" t="str">
        <f>VLOOKUP(G1255,[2]Hoja2!P:Q,2,0)</f>
        <v>#ERROR!</v>
      </c>
      <c r="AM1255" s="21" t="str">
        <f t="shared" si="7"/>
        <v>NADA</v>
      </c>
      <c r="AN1255" s="21" t="str">
        <f t="shared" si="8"/>
        <v>NO</v>
      </c>
    </row>
    <row r="1256" ht="15.75" customHeight="1">
      <c r="A1256" s="48">
        <v>46000.0</v>
      </c>
      <c r="B1256" s="8" t="str">
        <f t="shared" si="1"/>
        <v>18 A 06</v>
      </c>
      <c r="C1256" s="9" t="str">
        <f t="shared" si="2"/>
        <v>20:00 a 22:00</v>
      </c>
      <c r="D1256" s="10" t="s">
        <v>39</v>
      </c>
      <c r="E1256" s="10" t="s">
        <v>150</v>
      </c>
      <c r="F1256" s="8">
        <v>3.0</v>
      </c>
      <c r="G1256" s="10" t="s">
        <v>993</v>
      </c>
      <c r="H1256" s="43">
        <v>931059.0</v>
      </c>
      <c r="I1256" s="10">
        <v>4.6822062E7</v>
      </c>
      <c r="J1256" s="10" t="s">
        <v>42</v>
      </c>
      <c r="K1256" s="10" t="s">
        <v>43</v>
      </c>
      <c r="L1256" s="8" t="s">
        <v>147</v>
      </c>
      <c r="M1256" s="8"/>
      <c r="N1256" s="10" t="s">
        <v>2987</v>
      </c>
      <c r="O1256" s="47" t="s">
        <v>272</v>
      </c>
      <c r="P1256" s="14">
        <v>0.911111111111111</v>
      </c>
      <c r="Q1256" s="14">
        <v>0.927083333333333</v>
      </c>
      <c r="R1256" s="14">
        <v>0.911111111111111</v>
      </c>
      <c r="S1256" s="14" t="s">
        <v>47</v>
      </c>
      <c r="T1256" s="14" t="s">
        <v>47</v>
      </c>
      <c r="U1256" s="14" t="s">
        <v>47</v>
      </c>
      <c r="V1256" s="14" t="s">
        <v>47</v>
      </c>
      <c r="W1256" s="10" t="s">
        <v>2988</v>
      </c>
      <c r="X1256" s="15">
        <v>0.0</v>
      </c>
      <c r="Y1256" s="15">
        <v>0.0</v>
      </c>
      <c r="Z1256" s="15">
        <v>0.0</v>
      </c>
      <c r="AA1256" s="10" t="s">
        <v>274</v>
      </c>
      <c r="AB1256" s="10" t="s">
        <v>50</v>
      </c>
      <c r="AC1256" s="10" t="s">
        <v>51</v>
      </c>
      <c r="AD1256" s="10"/>
      <c r="AE1256" s="10"/>
      <c r="AF1256" s="8" t="s">
        <v>52</v>
      </c>
      <c r="AG1256" s="10"/>
      <c r="AH1256" s="16"/>
      <c r="AI1256" s="17"/>
      <c r="AJ1256" s="44"/>
      <c r="AK1256" s="10"/>
      <c r="AL1256" s="20" t="str">
        <f>VLOOKUP(G1256,[2]Hoja2!P:Q,2,0)</f>
        <v>#ERROR!</v>
      </c>
      <c r="AM1256" s="21" t="str">
        <f t="shared" si="7"/>
        <v>NADA</v>
      </c>
      <c r="AN1256" s="21" t="str">
        <f t="shared" si="8"/>
        <v>NO</v>
      </c>
    </row>
    <row r="1257" ht="15.75" customHeight="1">
      <c r="A1257" s="48">
        <v>46000.0</v>
      </c>
      <c r="B1257" s="8" t="str">
        <f t="shared" si="1"/>
        <v>18 A 06</v>
      </c>
      <c r="C1257" s="9" t="str">
        <f t="shared" si="2"/>
        <v>22:00 a 00:00</v>
      </c>
      <c r="D1257" s="10" t="s">
        <v>39</v>
      </c>
      <c r="E1257" s="10" t="s">
        <v>150</v>
      </c>
      <c r="F1257" s="8">
        <v>3.0</v>
      </c>
      <c r="G1257" s="10" t="s">
        <v>1022</v>
      </c>
      <c r="H1257" s="43">
        <v>931043.0</v>
      </c>
      <c r="I1257" s="10">
        <v>4.6822157E7</v>
      </c>
      <c r="J1257" s="10" t="s">
        <v>42</v>
      </c>
      <c r="K1257" s="10" t="s">
        <v>43</v>
      </c>
      <c r="L1257" s="8" t="s">
        <v>174</v>
      </c>
      <c r="M1257" s="8"/>
      <c r="N1257" s="10" t="s">
        <v>2989</v>
      </c>
      <c r="O1257" s="47" t="s">
        <v>591</v>
      </c>
      <c r="P1257" s="14">
        <v>0.925</v>
      </c>
      <c r="Q1257" s="14">
        <v>0.935416666666667</v>
      </c>
      <c r="R1257" s="14">
        <v>0.925</v>
      </c>
      <c r="S1257" s="14" t="s">
        <v>47</v>
      </c>
      <c r="T1257" s="14" t="s">
        <v>47</v>
      </c>
      <c r="U1257" s="14" t="s">
        <v>47</v>
      </c>
      <c r="V1257" s="14" t="s">
        <v>47</v>
      </c>
      <c r="W1257" s="10" t="s">
        <v>2990</v>
      </c>
      <c r="X1257" s="15">
        <v>0.0</v>
      </c>
      <c r="Y1257" s="15">
        <v>0.0</v>
      </c>
      <c r="Z1257" s="15">
        <v>0.0</v>
      </c>
      <c r="AA1257" s="10" t="s">
        <v>121</v>
      </c>
      <c r="AB1257" s="10" t="s">
        <v>50</v>
      </c>
      <c r="AC1257" s="10" t="s">
        <v>51</v>
      </c>
      <c r="AD1257" s="10" t="s">
        <v>59</v>
      </c>
      <c r="AE1257" s="10"/>
      <c r="AF1257" s="8" t="s">
        <v>52</v>
      </c>
      <c r="AG1257" s="10"/>
      <c r="AH1257" s="16"/>
      <c r="AI1257" s="17"/>
      <c r="AJ1257" s="44"/>
      <c r="AK1257" s="10"/>
      <c r="AL1257" s="20" t="str">
        <f>VLOOKUP(G1257,[2]Hoja2!P:Q,2,0)</f>
        <v>#ERROR!</v>
      </c>
      <c r="AM1257" s="21" t="str">
        <f t="shared" si="7"/>
        <v>NADA</v>
      </c>
      <c r="AN1257" s="21" t="str">
        <f t="shared" si="8"/>
        <v>NO</v>
      </c>
    </row>
    <row r="1258" ht="15.75" customHeight="1">
      <c r="A1258" s="48">
        <v>46000.0</v>
      </c>
      <c r="B1258" s="8" t="str">
        <f t="shared" si="1"/>
        <v>18 A 06</v>
      </c>
      <c r="C1258" s="9" t="str">
        <f t="shared" si="2"/>
        <v>22:00 a 00:00</v>
      </c>
      <c r="D1258" s="10" t="s">
        <v>39</v>
      </c>
      <c r="E1258" s="10" t="s">
        <v>117</v>
      </c>
      <c r="F1258" s="8">
        <v>3.0</v>
      </c>
      <c r="G1258" s="10" t="s">
        <v>173</v>
      </c>
      <c r="H1258" s="43">
        <v>931062.0</v>
      </c>
      <c r="I1258" s="10">
        <v>4.6822317E7</v>
      </c>
      <c r="J1258" s="10" t="s">
        <v>42</v>
      </c>
      <c r="K1258" s="10" t="s">
        <v>43</v>
      </c>
      <c r="L1258" s="8" t="s">
        <v>147</v>
      </c>
      <c r="M1258" s="8" t="s">
        <v>1391</v>
      </c>
      <c r="N1258" s="10" t="s">
        <v>2991</v>
      </c>
      <c r="O1258" s="47" t="s">
        <v>472</v>
      </c>
      <c r="P1258" s="14">
        <v>0.945833333333333</v>
      </c>
      <c r="Q1258" s="14">
        <v>0.998611111111111</v>
      </c>
      <c r="R1258" s="14">
        <v>0.945833333333333</v>
      </c>
      <c r="S1258" s="14" t="s">
        <v>47</v>
      </c>
      <c r="T1258" s="14" t="s">
        <v>47</v>
      </c>
      <c r="U1258" s="14" t="s">
        <v>47</v>
      </c>
      <c r="V1258" s="14" t="s">
        <v>47</v>
      </c>
      <c r="W1258" s="10" t="s">
        <v>2992</v>
      </c>
      <c r="X1258" s="15">
        <v>0.0</v>
      </c>
      <c r="Y1258" s="15">
        <v>1.0</v>
      </c>
      <c r="Z1258" s="15">
        <v>0.0</v>
      </c>
      <c r="AA1258" s="10" t="s">
        <v>198</v>
      </c>
      <c r="AB1258" s="10" t="s">
        <v>50</v>
      </c>
      <c r="AC1258" s="10" t="s">
        <v>51</v>
      </c>
      <c r="AD1258" s="10" t="s">
        <v>59</v>
      </c>
      <c r="AE1258" s="10" t="s">
        <v>116</v>
      </c>
      <c r="AF1258" s="8" t="s">
        <v>177</v>
      </c>
      <c r="AG1258" s="10" t="s">
        <v>706</v>
      </c>
      <c r="AH1258" s="16"/>
      <c r="AI1258" s="17"/>
      <c r="AJ1258" s="44"/>
      <c r="AK1258" s="10"/>
      <c r="AL1258" s="20" t="str">
        <f>VLOOKUP(G1258,[2]Hoja2!P:Q,2,0)</f>
        <v>#ERROR!</v>
      </c>
      <c r="AM1258" s="21" t="str">
        <f t="shared" si="7"/>
        <v>IMPUTADO</v>
      </c>
      <c r="AN1258" s="21" t="str">
        <f t="shared" si="8"/>
        <v>NO</v>
      </c>
    </row>
    <row r="1259" ht="15.75" customHeight="1">
      <c r="A1259" s="48">
        <v>46000.0</v>
      </c>
      <c r="B1259" s="8" t="str">
        <f t="shared" si="1"/>
        <v>18 A 06</v>
      </c>
      <c r="C1259" s="9" t="str">
        <f t="shared" si="2"/>
        <v>22:00 a 00:00</v>
      </c>
      <c r="D1259" s="10" t="s">
        <v>39</v>
      </c>
      <c r="E1259" s="10" t="s">
        <v>117</v>
      </c>
      <c r="F1259" s="8">
        <v>3.0</v>
      </c>
      <c r="G1259" s="10" t="s">
        <v>570</v>
      </c>
      <c r="H1259" s="43">
        <v>931061.0</v>
      </c>
      <c r="I1259" s="10">
        <v>4.6822233E7</v>
      </c>
      <c r="J1259" s="10" t="s">
        <v>42</v>
      </c>
      <c r="K1259" s="10" t="s">
        <v>43</v>
      </c>
      <c r="L1259" s="8" t="s">
        <v>147</v>
      </c>
      <c r="M1259" s="8"/>
      <c r="N1259" s="10" t="s">
        <v>2089</v>
      </c>
      <c r="O1259" s="47" t="s">
        <v>191</v>
      </c>
      <c r="P1259" s="14">
        <v>0.965972222222222</v>
      </c>
      <c r="Q1259" s="14">
        <v>0.972222222222222</v>
      </c>
      <c r="R1259" s="14">
        <v>0.965972222222222</v>
      </c>
      <c r="S1259" s="14" t="s">
        <v>47</v>
      </c>
      <c r="T1259" s="14" t="s">
        <v>47</v>
      </c>
      <c r="U1259" s="14" t="s">
        <v>47</v>
      </c>
      <c r="V1259" s="14" t="s">
        <v>47</v>
      </c>
      <c r="W1259" s="10" t="s">
        <v>2993</v>
      </c>
      <c r="X1259" s="15">
        <v>0.0</v>
      </c>
      <c r="Y1259" s="15">
        <v>0.0</v>
      </c>
      <c r="Z1259" s="15">
        <v>0.0</v>
      </c>
      <c r="AA1259" s="10" t="s">
        <v>730</v>
      </c>
      <c r="AB1259" s="10" t="s">
        <v>50</v>
      </c>
      <c r="AC1259" s="10" t="s">
        <v>51</v>
      </c>
      <c r="AD1259" s="10"/>
      <c r="AE1259" s="10"/>
      <c r="AF1259" s="8" t="s">
        <v>52</v>
      </c>
      <c r="AG1259" s="10"/>
      <c r="AH1259" s="16"/>
      <c r="AI1259" s="17"/>
      <c r="AJ1259" s="44"/>
      <c r="AK1259" s="10"/>
      <c r="AL1259" s="20" t="str">
        <f>VLOOKUP(G1259,[2]Hoja2!P:Q,2,0)</f>
        <v>#ERROR!</v>
      </c>
      <c r="AM1259" s="21" t="str">
        <f t="shared" si="7"/>
        <v>NADA</v>
      </c>
      <c r="AN1259" s="21" t="str">
        <f t="shared" si="8"/>
        <v>NO</v>
      </c>
    </row>
    <row r="1260" ht="15.75" customHeight="1">
      <c r="A1260" s="48">
        <v>46000.0</v>
      </c>
      <c r="B1260" s="8" t="str">
        <f t="shared" si="1"/>
        <v>18 A 06</v>
      </c>
      <c r="C1260" s="9" t="str">
        <f t="shared" si="2"/>
        <v>22:00 a 00:00</v>
      </c>
      <c r="D1260" s="10" t="s">
        <v>39</v>
      </c>
      <c r="E1260" s="10" t="s">
        <v>117</v>
      </c>
      <c r="F1260" s="8">
        <v>3.0</v>
      </c>
      <c r="G1260" s="10" t="s">
        <v>565</v>
      </c>
      <c r="H1260" s="43">
        <v>931060.0</v>
      </c>
      <c r="I1260" s="10">
        <v>4.682254E7</v>
      </c>
      <c r="J1260" s="10" t="s">
        <v>42</v>
      </c>
      <c r="K1260" s="10" t="s">
        <v>43</v>
      </c>
      <c r="L1260" s="8" t="s">
        <v>147</v>
      </c>
      <c r="M1260" s="8"/>
      <c r="N1260" s="10" t="s">
        <v>2994</v>
      </c>
      <c r="O1260" s="47" t="s">
        <v>68</v>
      </c>
      <c r="P1260" s="14">
        <v>0.972222222222222</v>
      </c>
      <c r="Q1260" s="14">
        <v>0.980555555555556</v>
      </c>
      <c r="R1260" s="14">
        <v>0.972222222222222</v>
      </c>
      <c r="S1260" s="14" t="s">
        <v>47</v>
      </c>
      <c r="T1260" s="14" t="s">
        <v>47</v>
      </c>
      <c r="U1260" s="14" t="s">
        <v>47</v>
      </c>
      <c r="V1260" s="14" t="s">
        <v>47</v>
      </c>
      <c r="W1260" s="10" t="s">
        <v>2995</v>
      </c>
      <c r="X1260" s="15">
        <v>0.0</v>
      </c>
      <c r="Y1260" s="15">
        <v>0.0</v>
      </c>
      <c r="Z1260" s="15">
        <v>0.0</v>
      </c>
      <c r="AA1260" s="10" t="s">
        <v>70</v>
      </c>
      <c r="AB1260" s="10" t="s">
        <v>50</v>
      </c>
      <c r="AC1260" s="10" t="s">
        <v>51</v>
      </c>
      <c r="AD1260" s="10"/>
      <c r="AE1260" s="10"/>
      <c r="AF1260" s="8" t="s">
        <v>52</v>
      </c>
      <c r="AG1260" s="10"/>
      <c r="AH1260" s="16"/>
      <c r="AI1260" s="17"/>
      <c r="AJ1260" s="44"/>
      <c r="AK1260" s="10"/>
      <c r="AL1260" s="20" t="str">
        <f>VLOOKUP(G1260,[2]Hoja2!P:Q,2,0)</f>
        <v>#ERROR!</v>
      </c>
      <c r="AM1260" s="21" t="str">
        <f t="shared" si="7"/>
        <v>NADA</v>
      </c>
      <c r="AN1260" s="21" t="str">
        <f t="shared" si="8"/>
        <v>NO</v>
      </c>
    </row>
    <row r="1261" ht="15.75" customHeight="1">
      <c r="A1261" s="48">
        <v>46000.0</v>
      </c>
      <c r="B1261" s="8" t="str">
        <f t="shared" si="1"/>
        <v>18 A 06</v>
      </c>
      <c r="C1261" s="9" t="str">
        <f t="shared" si="2"/>
        <v>22:00 a 00:00</v>
      </c>
      <c r="D1261" s="10" t="s">
        <v>39</v>
      </c>
      <c r="E1261" s="10" t="s">
        <v>150</v>
      </c>
      <c r="F1261" s="8">
        <v>3.0</v>
      </c>
      <c r="G1261" s="10" t="s">
        <v>993</v>
      </c>
      <c r="H1261" s="43">
        <v>931067.0</v>
      </c>
      <c r="I1261" s="10">
        <v>4.6822615E7</v>
      </c>
      <c r="J1261" s="10" t="s">
        <v>42</v>
      </c>
      <c r="K1261" s="10" t="s">
        <v>54</v>
      </c>
      <c r="L1261" s="8"/>
      <c r="M1261" s="8"/>
      <c r="N1261" s="10" t="s">
        <v>2996</v>
      </c>
      <c r="O1261" s="47" t="s">
        <v>389</v>
      </c>
      <c r="P1261" s="14">
        <v>0.975</v>
      </c>
      <c r="Q1261" s="14">
        <v>0.986805555555556</v>
      </c>
      <c r="R1261" s="14">
        <v>0.978472222222222</v>
      </c>
      <c r="S1261" s="14">
        <v>0.981944444444444</v>
      </c>
      <c r="T1261" s="14" t="s">
        <v>47</v>
      </c>
      <c r="U1261" s="14" t="s">
        <v>47</v>
      </c>
      <c r="V1261" s="14" t="s">
        <v>47</v>
      </c>
      <c r="W1261" s="10" t="s">
        <v>2997</v>
      </c>
      <c r="X1261" s="15">
        <v>0.0</v>
      </c>
      <c r="Y1261" s="15">
        <v>0.0</v>
      </c>
      <c r="Z1261" s="15">
        <v>0.0</v>
      </c>
      <c r="AA1261" s="10" t="s">
        <v>391</v>
      </c>
      <c r="AB1261" s="10" t="s">
        <v>50</v>
      </c>
      <c r="AC1261" s="10" t="s">
        <v>71</v>
      </c>
      <c r="AD1261" s="10" t="s">
        <v>59</v>
      </c>
      <c r="AE1261" s="10" t="s">
        <v>288</v>
      </c>
      <c r="AF1261" s="8" t="s">
        <v>52</v>
      </c>
      <c r="AG1261" s="10"/>
      <c r="AH1261" s="16"/>
      <c r="AI1261" s="17"/>
      <c r="AJ1261" s="44"/>
      <c r="AK1261" s="10"/>
      <c r="AL1261" s="20" t="str">
        <f>VLOOKUP(G1261,[2]Hoja2!P:Q,2,0)</f>
        <v>#ERROR!</v>
      </c>
      <c r="AM1261" s="21" t="str">
        <f t="shared" si="7"/>
        <v>NADA</v>
      </c>
      <c r="AN1261" s="21" t="str">
        <f t="shared" si="8"/>
        <v>NO</v>
      </c>
    </row>
    <row r="1262" ht="15.75" customHeight="1">
      <c r="A1262" s="48">
        <v>46000.0</v>
      </c>
      <c r="B1262" s="8" t="str">
        <f t="shared" si="1"/>
        <v>18 A 06</v>
      </c>
      <c r="C1262" s="9" t="str">
        <f t="shared" si="2"/>
        <v>22:00 a 00:00</v>
      </c>
      <c r="D1262" s="10" t="s">
        <v>39</v>
      </c>
      <c r="E1262" s="10" t="s">
        <v>150</v>
      </c>
      <c r="F1262" s="8">
        <v>3.0</v>
      </c>
      <c r="G1262" s="10" t="s">
        <v>1022</v>
      </c>
      <c r="H1262" s="43">
        <v>930970.0</v>
      </c>
      <c r="I1262" s="10">
        <v>4.6822676E7</v>
      </c>
      <c r="J1262" s="10" t="s">
        <v>42</v>
      </c>
      <c r="K1262" s="10" t="s">
        <v>125</v>
      </c>
      <c r="L1262" s="8"/>
      <c r="M1262" s="8"/>
      <c r="N1262" s="10" t="s">
        <v>2635</v>
      </c>
      <c r="O1262" s="47" t="s">
        <v>56</v>
      </c>
      <c r="P1262" s="14">
        <v>0.986805555555556</v>
      </c>
      <c r="Q1262" s="14">
        <v>0.992361111111111</v>
      </c>
      <c r="R1262" s="14">
        <v>0.988194444444444</v>
      </c>
      <c r="S1262" s="14" t="s">
        <v>47</v>
      </c>
      <c r="T1262" s="14" t="s">
        <v>47</v>
      </c>
      <c r="U1262" s="14" t="s">
        <v>47</v>
      </c>
      <c r="V1262" s="14" t="s">
        <v>47</v>
      </c>
      <c r="W1262" s="10" t="s">
        <v>2998</v>
      </c>
      <c r="X1262" s="15">
        <v>0.0</v>
      </c>
      <c r="Y1262" s="15">
        <v>0.0</v>
      </c>
      <c r="Z1262" s="15">
        <v>0.0</v>
      </c>
      <c r="AA1262" s="10" t="s">
        <v>141</v>
      </c>
      <c r="AB1262" s="10" t="s">
        <v>50</v>
      </c>
      <c r="AC1262" s="10" t="s">
        <v>51</v>
      </c>
      <c r="AD1262" s="10" t="s">
        <v>59</v>
      </c>
      <c r="AE1262" s="10"/>
      <c r="AF1262" s="8" t="s">
        <v>52</v>
      </c>
      <c r="AG1262" s="10"/>
      <c r="AH1262" s="16"/>
      <c r="AI1262" s="17"/>
      <c r="AJ1262" s="44"/>
      <c r="AK1262" s="10"/>
      <c r="AL1262" s="20" t="str">
        <f>VLOOKUP(G1262,[2]Hoja2!P:Q,2,0)</f>
        <v>#ERROR!</v>
      </c>
      <c r="AM1262" s="21" t="str">
        <f t="shared" si="7"/>
        <v>NADA</v>
      </c>
      <c r="AN1262" s="21" t="str">
        <f t="shared" si="8"/>
        <v>NO</v>
      </c>
    </row>
    <row r="1263" ht="15.75" customHeight="1">
      <c r="A1263" s="48">
        <v>46000.0</v>
      </c>
      <c r="B1263" s="8" t="str">
        <f t="shared" si="1"/>
        <v>18 A 06</v>
      </c>
      <c r="C1263" s="9" t="str">
        <f t="shared" si="2"/>
        <v>22:00 a 00:00</v>
      </c>
      <c r="D1263" s="10" t="s">
        <v>39</v>
      </c>
      <c r="E1263" s="10" t="s">
        <v>117</v>
      </c>
      <c r="F1263" s="8">
        <v>3.0</v>
      </c>
      <c r="G1263" s="10" t="s">
        <v>157</v>
      </c>
      <c r="H1263" s="43">
        <v>931066.0</v>
      </c>
      <c r="I1263" s="10">
        <v>4.6822506E7</v>
      </c>
      <c r="J1263" s="10" t="s">
        <v>42</v>
      </c>
      <c r="K1263" s="10" t="s">
        <v>43</v>
      </c>
      <c r="L1263" s="8" t="s">
        <v>44</v>
      </c>
      <c r="M1263" s="8"/>
      <c r="N1263" s="10" t="s">
        <v>2999</v>
      </c>
      <c r="O1263" s="47" t="s">
        <v>56</v>
      </c>
      <c r="P1263" s="14">
        <v>0.988194444444444</v>
      </c>
      <c r="Q1263" s="14">
        <v>0.0138888888888889</v>
      </c>
      <c r="R1263" s="14">
        <v>0.988194444444444</v>
      </c>
      <c r="S1263" s="14" t="s">
        <v>47</v>
      </c>
      <c r="T1263" s="14" t="s">
        <v>47</v>
      </c>
      <c r="U1263" s="14" t="s">
        <v>47</v>
      </c>
      <c r="V1263" s="14" t="s">
        <v>47</v>
      </c>
      <c r="W1263" s="10" t="s">
        <v>3000</v>
      </c>
      <c r="X1263" s="15">
        <v>0.0</v>
      </c>
      <c r="Y1263" s="15">
        <v>0.0</v>
      </c>
      <c r="Z1263" s="15">
        <v>0.0</v>
      </c>
      <c r="AA1263" s="10" t="s">
        <v>58</v>
      </c>
      <c r="AB1263" s="10" t="s">
        <v>50</v>
      </c>
      <c r="AC1263" s="10" t="s">
        <v>51</v>
      </c>
      <c r="AD1263" s="10" t="s">
        <v>59</v>
      </c>
      <c r="AE1263" s="10"/>
      <c r="AF1263" s="8" t="s">
        <v>52</v>
      </c>
      <c r="AG1263" s="10"/>
      <c r="AH1263" s="16"/>
      <c r="AI1263" s="17"/>
      <c r="AJ1263" s="44"/>
      <c r="AK1263" s="10"/>
      <c r="AL1263" s="20" t="str">
        <f>VLOOKUP(G1263,[2]Hoja2!P:Q,2,0)</f>
        <v>#ERROR!</v>
      </c>
      <c r="AM1263" s="21" t="str">
        <f t="shared" si="7"/>
        <v>NADA</v>
      </c>
      <c r="AN1263" s="21" t="str">
        <f t="shared" si="8"/>
        <v>NO</v>
      </c>
    </row>
    <row r="1264" ht="15.75" customHeight="1">
      <c r="A1264" s="48">
        <v>46000.0</v>
      </c>
      <c r="B1264" s="8" t="str">
        <f t="shared" si="1"/>
        <v>18 A 06</v>
      </c>
      <c r="C1264" s="9" t="str">
        <f t="shared" si="2"/>
        <v>22:00 a 00:00</v>
      </c>
      <c r="D1264" s="10" t="s">
        <v>39</v>
      </c>
      <c r="E1264" s="10" t="s">
        <v>117</v>
      </c>
      <c r="F1264" s="8">
        <v>3.0</v>
      </c>
      <c r="G1264" s="10" t="s">
        <v>1351</v>
      </c>
      <c r="H1264" s="43">
        <v>931069.0</v>
      </c>
      <c r="I1264" s="10">
        <v>4.6822622E7</v>
      </c>
      <c r="J1264" s="10" t="s">
        <v>42</v>
      </c>
      <c r="K1264" s="10" t="s">
        <v>43</v>
      </c>
      <c r="L1264" s="8" t="s">
        <v>44</v>
      </c>
      <c r="M1264" s="8"/>
      <c r="N1264" s="10" t="s">
        <v>3001</v>
      </c>
      <c r="O1264" s="47" t="s">
        <v>159</v>
      </c>
      <c r="P1264" s="14">
        <v>0.988888888888889</v>
      </c>
      <c r="Q1264" s="14">
        <v>0.990277777777778</v>
      </c>
      <c r="R1264" s="14">
        <v>0.988888888888889</v>
      </c>
      <c r="S1264" s="14" t="s">
        <v>47</v>
      </c>
      <c r="T1264" s="14" t="s">
        <v>47</v>
      </c>
      <c r="U1264" s="14" t="s">
        <v>47</v>
      </c>
      <c r="V1264" s="14" t="s">
        <v>47</v>
      </c>
      <c r="W1264" s="10" t="s">
        <v>3002</v>
      </c>
      <c r="X1264" s="15">
        <v>0.0</v>
      </c>
      <c r="Y1264" s="15">
        <v>0.0</v>
      </c>
      <c r="Z1264" s="15">
        <v>0.0</v>
      </c>
      <c r="AA1264" s="10" t="s">
        <v>161</v>
      </c>
      <c r="AB1264" s="10" t="s">
        <v>50</v>
      </c>
      <c r="AC1264" s="10" t="s">
        <v>51</v>
      </c>
      <c r="AD1264" s="10"/>
      <c r="AE1264" s="10"/>
      <c r="AF1264" s="8" t="s">
        <v>52</v>
      </c>
      <c r="AG1264" s="10"/>
      <c r="AH1264" s="16"/>
      <c r="AI1264" s="17"/>
      <c r="AJ1264" s="44"/>
      <c r="AK1264" s="10"/>
      <c r="AL1264" s="20" t="str">
        <f>VLOOKUP(G1264,[2]Hoja2!P:Q,2,0)</f>
        <v>#ERROR!</v>
      </c>
      <c r="AM1264" s="21" t="str">
        <f t="shared" si="7"/>
        <v>NADA</v>
      </c>
      <c r="AN1264" s="21" t="str">
        <f t="shared" si="8"/>
        <v>NO</v>
      </c>
    </row>
    <row r="1265" ht="15.75" customHeight="1">
      <c r="A1265" s="48">
        <v>46000.0</v>
      </c>
      <c r="B1265" s="8" t="str">
        <f t="shared" si="1"/>
        <v>18 A 06</v>
      </c>
      <c r="C1265" s="9" t="str">
        <f t="shared" si="2"/>
        <v>22:00 a 00:00</v>
      </c>
      <c r="D1265" s="10" t="s">
        <v>39</v>
      </c>
      <c r="E1265" s="10" t="s">
        <v>150</v>
      </c>
      <c r="F1265" s="8">
        <v>3.0</v>
      </c>
      <c r="G1265" s="10" t="s">
        <v>3003</v>
      </c>
      <c r="H1265" s="43">
        <v>931063.0</v>
      </c>
      <c r="I1265" s="10">
        <v>4.6822501E7</v>
      </c>
      <c r="J1265" s="10" t="s">
        <v>42</v>
      </c>
      <c r="K1265" s="10" t="s">
        <v>43</v>
      </c>
      <c r="L1265" s="8" t="s">
        <v>106</v>
      </c>
      <c r="M1265" s="8"/>
      <c r="N1265" s="10" t="s">
        <v>3004</v>
      </c>
      <c r="O1265" s="47" t="s">
        <v>737</v>
      </c>
      <c r="P1265" s="14">
        <v>0.995138888888889</v>
      </c>
      <c r="Q1265" s="14">
        <v>0.00833333333333333</v>
      </c>
      <c r="R1265" s="14">
        <v>0.995138888888889</v>
      </c>
      <c r="S1265" s="14" t="s">
        <v>47</v>
      </c>
      <c r="T1265" s="14" t="s">
        <v>47</v>
      </c>
      <c r="U1265" s="14" t="s">
        <v>47</v>
      </c>
      <c r="V1265" s="14" t="s">
        <v>47</v>
      </c>
      <c r="W1265" s="10" t="s">
        <v>3005</v>
      </c>
      <c r="X1265" s="15">
        <v>0.0</v>
      </c>
      <c r="Y1265" s="15">
        <v>0.0</v>
      </c>
      <c r="Z1265" s="15">
        <v>0.0</v>
      </c>
      <c r="AA1265" s="10" t="s">
        <v>83</v>
      </c>
      <c r="AB1265" s="10" t="s">
        <v>50</v>
      </c>
      <c r="AC1265" s="10" t="s">
        <v>51</v>
      </c>
      <c r="AD1265" s="10"/>
      <c r="AE1265" s="10"/>
      <c r="AF1265" s="8" t="s">
        <v>52</v>
      </c>
      <c r="AG1265" s="10"/>
      <c r="AH1265" s="16"/>
      <c r="AI1265" s="17"/>
      <c r="AJ1265" s="44"/>
      <c r="AK1265" s="10"/>
      <c r="AL1265" s="20" t="str">
        <f>VLOOKUP(G1265,[2]Hoja2!P:Q,2,0)</f>
        <v>#ERROR!</v>
      </c>
      <c r="AM1265" s="21" t="str">
        <f t="shared" si="7"/>
        <v>NADA</v>
      </c>
      <c r="AN1265" s="21" t="str">
        <f t="shared" si="8"/>
        <v>NO</v>
      </c>
    </row>
    <row r="1266" ht="15.75" customHeight="1">
      <c r="A1266" s="48">
        <v>46001.0</v>
      </c>
      <c r="B1266" s="8" t="str">
        <f t="shared" si="1"/>
        <v>18 A 06</v>
      </c>
      <c r="C1266" s="9" t="str">
        <f t="shared" si="2"/>
        <v>00:00 a 02:00</v>
      </c>
      <c r="D1266" s="10" t="s">
        <v>39</v>
      </c>
      <c r="E1266" s="10" t="s">
        <v>117</v>
      </c>
      <c r="F1266" s="8">
        <v>3.0</v>
      </c>
      <c r="G1266" s="10" t="s">
        <v>608</v>
      </c>
      <c r="H1266" s="43">
        <v>931064.0</v>
      </c>
      <c r="I1266" s="10">
        <v>4.6822623E7</v>
      </c>
      <c r="J1266" s="10" t="s">
        <v>42</v>
      </c>
      <c r="K1266" s="10" t="s">
        <v>43</v>
      </c>
      <c r="L1266" s="8" t="s">
        <v>133</v>
      </c>
      <c r="M1266" s="8"/>
      <c r="N1266" s="10" t="s">
        <v>3006</v>
      </c>
      <c r="O1266" s="47" t="s">
        <v>237</v>
      </c>
      <c r="P1266" s="14">
        <v>0.0229166666666667</v>
      </c>
      <c r="Q1266" s="14">
        <v>0.0659722222222222</v>
      </c>
      <c r="R1266" s="14">
        <v>0.0229166666666667</v>
      </c>
      <c r="S1266" s="14" t="s">
        <v>47</v>
      </c>
      <c r="T1266" s="14" t="s">
        <v>47</v>
      </c>
      <c r="U1266" s="14" t="s">
        <v>47</v>
      </c>
      <c r="V1266" s="14" t="s">
        <v>47</v>
      </c>
      <c r="W1266" s="10" t="s">
        <v>3007</v>
      </c>
      <c r="X1266" s="15">
        <v>0.0</v>
      </c>
      <c r="Y1266" s="15">
        <v>0.0</v>
      </c>
      <c r="Z1266" s="15">
        <v>0.0</v>
      </c>
      <c r="AA1266" s="10" t="s">
        <v>270</v>
      </c>
      <c r="AB1266" s="10" t="s">
        <v>50</v>
      </c>
      <c r="AC1266" s="10" t="s">
        <v>51</v>
      </c>
      <c r="AD1266" s="10"/>
      <c r="AE1266" s="10"/>
      <c r="AF1266" s="8" t="s">
        <v>52</v>
      </c>
      <c r="AG1266" s="10"/>
      <c r="AH1266" s="16"/>
      <c r="AI1266" s="17"/>
      <c r="AJ1266" s="44"/>
      <c r="AK1266" s="10"/>
    </row>
    <row r="1267" ht="15.75" customHeight="1">
      <c r="A1267" s="48">
        <v>46001.0</v>
      </c>
      <c r="B1267" s="8" t="str">
        <f t="shared" si="1"/>
        <v>18 A 06</v>
      </c>
      <c r="C1267" s="9" t="str">
        <f t="shared" si="2"/>
        <v>00:00 a 02:00</v>
      </c>
      <c r="D1267" s="10" t="s">
        <v>39</v>
      </c>
      <c r="E1267" s="10" t="s">
        <v>40</v>
      </c>
      <c r="F1267" s="8">
        <v>3.0</v>
      </c>
      <c r="G1267" s="10" t="s">
        <v>200</v>
      </c>
      <c r="H1267" s="43">
        <v>931122.0</v>
      </c>
      <c r="I1267" s="10">
        <v>4.6822719E7</v>
      </c>
      <c r="J1267" s="10" t="s">
        <v>152</v>
      </c>
      <c r="K1267" s="10" t="s">
        <v>43</v>
      </c>
      <c r="L1267" s="8" t="s">
        <v>147</v>
      </c>
      <c r="M1267" s="8" t="s">
        <v>1241</v>
      </c>
      <c r="N1267" s="10" t="s">
        <v>3008</v>
      </c>
      <c r="O1267" s="47" t="s">
        <v>2018</v>
      </c>
      <c r="P1267" s="14">
        <v>0.0583333333333333</v>
      </c>
      <c r="Q1267" s="14">
        <v>0.151388888888889</v>
      </c>
      <c r="R1267" s="14">
        <v>0.0583333333333333</v>
      </c>
      <c r="S1267" s="14" t="s">
        <v>47</v>
      </c>
      <c r="T1267" s="14" t="s">
        <v>47</v>
      </c>
      <c r="U1267" s="14" t="s">
        <v>47</v>
      </c>
      <c r="V1267" s="14" t="s">
        <v>47</v>
      </c>
      <c r="W1267" s="10" t="s">
        <v>3009</v>
      </c>
      <c r="X1267" s="15">
        <v>0.0</v>
      </c>
      <c r="Y1267" s="15">
        <v>1.0</v>
      </c>
      <c r="Z1267" s="15">
        <v>0.0</v>
      </c>
      <c r="AA1267" s="10" t="s">
        <v>714</v>
      </c>
      <c r="AB1267" s="10" t="s">
        <v>50</v>
      </c>
      <c r="AC1267" s="10" t="s">
        <v>51</v>
      </c>
      <c r="AD1267" s="10"/>
      <c r="AE1267" s="10"/>
      <c r="AF1267" s="8" t="s">
        <v>177</v>
      </c>
      <c r="AG1267" s="10" t="s">
        <v>52</v>
      </c>
      <c r="AH1267" s="16" t="s">
        <v>3010</v>
      </c>
      <c r="AI1267" s="17"/>
      <c r="AJ1267" s="44"/>
      <c r="AK1267" s="10"/>
    </row>
    <row r="1268" ht="15.75" customHeight="1">
      <c r="A1268" s="48">
        <v>46001.0</v>
      </c>
      <c r="B1268" s="8" t="str">
        <f t="shared" si="1"/>
        <v>18 A 06</v>
      </c>
      <c r="C1268" s="9" t="str">
        <f t="shared" si="2"/>
        <v>00:00 a 02:00</v>
      </c>
      <c r="D1268" s="10" t="s">
        <v>39</v>
      </c>
      <c r="E1268" s="10" t="s">
        <v>96</v>
      </c>
      <c r="F1268" s="8">
        <v>3.0</v>
      </c>
      <c r="G1268" s="10" t="s">
        <v>973</v>
      </c>
      <c r="H1268" s="43">
        <v>931088.0</v>
      </c>
      <c r="I1268" s="10">
        <v>4.6822853E7</v>
      </c>
      <c r="J1268" s="10" t="s">
        <v>42</v>
      </c>
      <c r="K1268" s="10" t="s">
        <v>43</v>
      </c>
      <c r="L1268" s="8" t="s">
        <v>44</v>
      </c>
      <c r="M1268" s="8"/>
      <c r="N1268" s="10" t="s">
        <v>2817</v>
      </c>
      <c r="O1268" s="47" t="s">
        <v>165</v>
      </c>
      <c r="P1268" s="14">
        <v>0.0111111111111111</v>
      </c>
      <c r="Q1268" s="14">
        <v>0.0520833333333333</v>
      </c>
      <c r="R1268" s="14">
        <v>0.0159722222222222</v>
      </c>
      <c r="S1268" s="14" t="s">
        <v>47</v>
      </c>
      <c r="T1268" s="14" t="s">
        <v>47</v>
      </c>
      <c r="U1268" s="14" t="s">
        <v>47</v>
      </c>
      <c r="V1268" s="14" t="s">
        <v>47</v>
      </c>
      <c r="W1268" s="10" t="s">
        <v>3011</v>
      </c>
      <c r="X1268" s="15">
        <v>0.0</v>
      </c>
      <c r="Y1268" s="15">
        <v>0.0</v>
      </c>
      <c r="Z1268" s="15">
        <v>0.0</v>
      </c>
      <c r="AA1268" s="10" t="s">
        <v>167</v>
      </c>
      <c r="AB1268" s="10" t="s">
        <v>50</v>
      </c>
      <c r="AC1268" s="10" t="s">
        <v>51</v>
      </c>
      <c r="AD1268" s="10"/>
      <c r="AE1268" s="10"/>
      <c r="AF1268" s="8" t="s">
        <v>52</v>
      </c>
      <c r="AG1268" s="10"/>
      <c r="AH1268" s="16"/>
      <c r="AI1268" s="17"/>
      <c r="AJ1268" s="44"/>
      <c r="AK1268" s="10"/>
    </row>
    <row r="1269" ht="15.75" customHeight="1">
      <c r="A1269" s="48">
        <v>46001.0</v>
      </c>
      <c r="B1269" s="8" t="str">
        <f t="shared" si="1"/>
        <v>18 A 06</v>
      </c>
      <c r="C1269" s="9" t="str">
        <f t="shared" si="2"/>
        <v>00:00 a 02:00</v>
      </c>
      <c r="D1269" s="10" t="s">
        <v>39</v>
      </c>
      <c r="E1269" s="10" t="s">
        <v>117</v>
      </c>
      <c r="F1269" s="8">
        <v>3.0</v>
      </c>
      <c r="G1269" s="10" t="s">
        <v>956</v>
      </c>
      <c r="H1269" s="43">
        <v>931104.0</v>
      </c>
      <c r="I1269" s="10">
        <v>4.6822935E7</v>
      </c>
      <c r="J1269" s="10" t="s">
        <v>42</v>
      </c>
      <c r="K1269" s="10" t="s">
        <v>43</v>
      </c>
      <c r="L1269" s="8" t="s">
        <v>133</v>
      </c>
      <c r="M1269" s="8" t="s">
        <v>1141</v>
      </c>
      <c r="N1269" s="10" t="s">
        <v>3012</v>
      </c>
      <c r="O1269" s="47" t="s">
        <v>46</v>
      </c>
      <c r="P1269" s="14">
        <v>0.00972222222222222</v>
      </c>
      <c r="Q1269" s="14">
        <v>0.0798611111111111</v>
      </c>
      <c r="R1269" s="14">
        <v>0.0333333333333333</v>
      </c>
      <c r="S1269" s="14" t="s">
        <v>47</v>
      </c>
      <c r="T1269" s="14" t="s">
        <v>47</v>
      </c>
      <c r="U1269" s="14" t="s">
        <v>47</v>
      </c>
      <c r="V1269" s="14" t="s">
        <v>47</v>
      </c>
      <c r="W1269" s="10" t="s">
        <v>3013</v>
      </c>
      <c r="X1269" s="15">
        <v>0.0</v>
      </c>
      <c r="Y1269" s="15">
        <v>1.0</v>
      </c>
      <c r="Z1269" s="15">
        <v>0.0</v>
      </c>
      <c r="AA1269" s="10" t="s">
        <v>49</v>
      </c>
      <c r="AB1269" s="10" t="s">
        <v>50</v>
      </c>
      <c r="AC1269" s="10" t="s">
        <v>51</v>
      </c>
      <c r="AD1269" s="10" t="s">
        <v>59</v>
      </c>
      <c r="AE1269" s="10" t="s">
        <v>1030</v>
      </c>
      <c r="AF1269" s="8" t="s">
        <v>177</v>
      </c>
      <c r="AG1269" s="10"/>
      <c r="AH1269" s="16"/>
      <c r="AI1269" s="17"/>
      <c r="AJ1269" s="44"/>
      <c r="AK1269" s="10"/>
    </row>
    <row r="1270" ht="15.75" customHeight="1">
      <c r="A1270" s="48">
        <v>46001.0</v>
      </c>
      <c r="B1270" s="8" t="str">
        <f t="shared" si="1"/>
        <v>18 A 06</v>
      </c>
      <c r="C1270" s="9" t="str">
        <f t="shared" si="2"/>
        <v>00:00 a 02:00</v>
      </c>
      <c r="D1270" s="10" t="s">
        <v>39</v>
      </c>
      <c r="E1270" s="10" t="s">
        <v>117</v>
      </c>
      <c r="F1270" s="8">
        <v>3.0</v>
      </c>
      <c r="G1270" s="10" t="s">
        <v>565</v>
      </c>
      <c r="H1270" s="43">
        <v>931071.0</v>
      </c>
      <c r="I1270" s="10">
        <v>4.6823034E7</v>
      </c>
      <c r="J1270" s="10" t="s">
        <v>42</v>
      </c>
      <c r="K1270" s="10" t="s">
        <v>43</v>
      </c>
      <c r="L1270" s="8" t="s">
        <v>106</v>
      </c>
      <c r="M1270" s="8" t="s">
        <v>244</v>
      </c>
      <c r="N1270" s="10" t="s">
        <v>3014</v>
      </c>
      <c r="O1270" s="47" t="s">
        <v>68</v>
      </c>
      <c r="P1270" s="14">
        <v>0.0381944444444444</v>
      </c>
      <c r="Q1270" s="14">
        <v>0.111111111111111</v>
      </c>
      <c r="R1270" s="14">
        <v>0.0381944444444444</v>
      </c>
      <c r="S1270" s="14" t="s">
        <v>47</v>
      </c>
      <c r="T1270" s="14" t="s">
        <v>47</v>
      </c>
      <c r="U1270" s="14" t="s">
        <v>47</v>
      </c>
      <c r="V1270" s="14" t="s">
        <v>47</v>
      </c>
      <c r="W1270" s="10" t="s">
        <v>3015</v>
      </c>
      <c r="X1270" s="15">
        <v>0.0</v>
      </c>
      <c r="Y1270" s="15">
        <v>1.0</v>
      </c>
      <c r="Z1270" s="15">
        <v>0.0</v>
      </c>
      <c r="AA1270" s="10" t="s">
        <v>70</v>
      </c>
      <c r="AB1270" s="10" t="s">
        <v>50</v>
      </c>
      <c r="AC1270" s="10" t="s">
        <v>51</v>
      </c>
      <c r="AD1270" s="10" t="s">
        <v>59</v>
      </c>
      <c r="AE1270" s="10" t="s">
        <v>162</v>
      </c>
      <c r="AF1270" s="8" t="s">
        <v>177</v>
      </c>
      <c r="AG1270" s="10"/>
      <c r="AH1270" s="16"/>
      <c r="AI1270" s="17"/>
      <c r="AJ1270" s="44"/>
      <c r="AK1270" s="10"/>
    </row>
    <row r="1271" ht="15.75" customHeight="1">
      <c r="A1271" s="48">
        <v>46001.0</v>
      </c>
      <c r="B1271" s="8" t="str">
        <f t="shared" si="1"/>
        <v>18 A 06</v>
      </c>
      <c r="C1271" s="9" t="str">
        <f t="shared" si="2"/>
        <v>00:00 a 02:00</v>
      </c>
      <c r="D1271" s="10" t="s">
        <v>39</v>
      </c>
      <c r="E1271" s="10" t="s">
        <v>150</v>
      </c>
      <c r="F1271" s="8">
        <v>3.0</v>
      </c>
      <c r="G1271" s="10" t="s">
        <v>617</v>
      </c>
      <c r="H1271" s="43">
        <v>931081.0</v>
      </c>
      <c r="I1271" s="10">
        <v>4.6823111E7</v>
      </c>
      <c r="J1271" s="10" t="s">
        <v>42</v>
      </c>
      <c r="K1271" s="10" t="s">
        <v>43</v>
      </c>
      <c r="L1271" s="8" t="s">
        <v>44</v>
      </c>
      <c r="M1271" s="8" t="s">
        <v>44</v>
      </c>
      <c r="N1271" s="10" t="s">
        <v>3016</v>
      </c>
      <c r="O1271" s="47" t="s">
        <v>144</v>
      </c>
      <c r="P1271" s="14">
        <v>0.0520833333333333</v>
      </c>
      <c r="Q1271" s="14">
        <v>0.123611111111111</v>
      </c>
      <c r="R1271" s="14">
        <v>0.0520833333333333</v>
      </c>
      <c r="S1271" s="14">
        <v>0.0736111111111111</v>
      </c>
      <c r="T1271" s="14" t="s">
        <v>47</v>
      </c>
      <c r="U1271" s="14" t="s">
        <v>47</v>
      </c>
      <c r="V1271" s="14" t="s">
        <v>47</v>
      </c>
      <c r="W1271" s="10" t="s">
        <v>3017</v>
      </c>
      <c r="X1271" s="15">
        <v>0.0</v>
      </c>
      <c r="Y1271" s="15">
        <v>2.0</v>
      </c>
      <c r="Z1271" s="15">
        <v>0.0</v>
      </c>
      <c r="AA1271" s="10" t="s">
        <v>730</v>
      </c>
      <c r="AB1271" s="10" t="s">
        <v>50</v>
      </c>
      <c r="AC1271" s="10" t="s">
        <v>51</v>
      </c>
      <c r="AD1271" s="10" t="s">
        <v>59</v>
      </c>
      <c r="AE1271" s="10" t="s">
        <v>2966</v>
      </c>
      <c r="AF1271" s="8" t="s">
        <v>440</v>
      </c>
      <c r="AG1271" s="10" t="s">
        <v>73</v>
      </c>
      <c r="AH1271" s="16" t="s">
        <v>2457</v>
      </c>
      <c r="AI1271" s="17"/>
      <c r="AJ1271" s="44"/>
      <c r="AK1271" s="10"/>
    </row>
    <row r="1272" ht="15.75" customHeight="1">
      <c r="A1272" s="48">
        <v>46001.0</v>
      </c>
      <c r="B1272" s="8" t="str">
        <f t="shared" si="1"/>
        <v>18 A 06</v>
      </c>
      <c r="C1272" s="9" t="str">
        <f t="shared" si="2"/>
        <v>00:00 a 02:00</v>
      </c>
      <c r="D1272" s="10" t="s">
        <v>39</v>
      </c>
      <c r="E1272" s="10" t="s">
        <v>117</v>
      </c>
      <c r="F1272" s="8">
        <v>3.0</v>
      </c>
      <c r="G1272" s="10" t="s">
        <v>565</v>
      </c>
      <c r="H1272" s="43">
        <v>931123.0</v>
      </c>
      <c r="I1272" s="10">
        <v>4.6823202E7</v>
      </c>
      <c r="J1272" s="10" t="s">
        <v>42</v>
      </c>
      <c r="K1272" s="10" t="s">
        <v>44</v>
      </c>
      <c r="L1272" s="8"/>
      <c r="M1272" s="8" t="s">
        <v>44</v>
      </c>
      <c r="N1272" s="10" t="s">
        <v>3018</v>
      </c>
      <c r="O1272" s="47" t="s">
        <v>135</v>
      </c>
      <c r="P1272" s="14">
        <v>0.0729166666666667</v>
      </c>
      <c r="Q1272" s="14">
        <v>0.117361111111111</v>
      </c>
      <c r="R1272" s="14">
        <v>0.0847222222222222</v>
      </c>
      <c r="S1272" s="14" t="s">
        <v>47</v>
      </c>
      <c r="T1272" s="14" t="s">
        <v>47</v>
      </c>
      <c r="U1272" s="14" t="s">
        <v>47</v>
      </c>
      <c r="V1272" s="14" t="s">
        <v>47</v>
      </c>
      <c r="W1272" s="10" t="s">
        <v>3019</v>
      </c>
      <c r="X1272" s="15">
        <v>0.0</v>
      </c>
      <c r="Y1272" s="15">
        <v>1.0</v>
      </c>
      <c r="Z1272" s="15">
        <v>0.0</v>
      </c>
      <c r="AA1272" s="10" t="s">
        <v>137</v>
      </c>
      <c r="AB1272" s="10" t="s">
        <v>50</v>
      </c>
      <c r="AC1272" s="10" t="s">
        <v>51</v>
      </c>
      <c r="AD1272" s="10" t="s">
        <v>59</v>
      </c>
      <c r="AE1272" s="10" t="s">
        <v>162</v>
      </c>
      <c r="AF1272" s="8" t="s">
        <v>73</v>
      </c>
      <c r="AG1272" s="10"/>
      <c r="AH1272" s="16"/>
      <c r="AI1272" s="17"/>
      <c r="AJ1272" s="44"/>
      <c r="AK1272" s="10"/>
    </row>
    <row r="1273" ht="15.75" customHeight="1">
      <c r="A1273" s="48">
        <v>46001.0</v>
      </c>
      <c r="B1273" s="8" t="str">
        <f t="shared" si="1"/>
        <v>18 A 06</v>
      </c>
      <c r="C1273" s="9" t="str">
        <f t="shared" si="2"/>
        <v>02:00 a 04:00</v>
      </c>
      <c r="D1273" s="10" t="s">
        <v>39</v>
      </c>
      <c r="E1273" s="10" t="s">
        <v>117</v>
      </c>
      <c r="F1273" s="8">
        <v>3.0</v>
      </c>
      <c r="G1273" s="10" t="s">
        <v>3020</v>
      </c>
      <c r="H1273" s="43">
        <v>931075.0</v>
      </c>
      <c r="I1273" s="10">
        <v>4.6823252E7</v>
      </c>
      <c r="J1273" s="10" t="s">
        <v>42</v>
      </c>
      <c r="K1273" s="10" t="s">
        <v>87</v>
      </c>
      <c r="L1273" s="8"/>
      <c r="M1273" s="8"/>
      <c r="N1273" s="10" t="s">
        <v>3021</v>
      </c>
      <c r="O1273" s="47" t="s">
        <v>1547</v>
      </c>
      <c r="P1273" s="14">
        <v>0.0916666666666667</v>
      </c>
      <c r="Q1273" s="14">
        <v>0.0958333333333333</v>
      </c>
      <c r="R1273" s="14">
        <v>0.0916666666666667</v>
      </c>
      <c r="S1273" s="14" t="s">
        <v>47</v>
      </c>
      <c r="T1273" s="14" t="s">
        <v>47</v>
      </c>
      <c r="U1273" s="14" t="s">
        <v>47</v>
      </c>
      <c r="V1273" s="14" t="s">
        <v>47</v>
      </c>
      <c r="W1273" s="10" t="s">
        <v>3022</v>
      </c>
      <c r="X1273" s="15">
        <v>0.0</v>
      </c>
      <c r="Y1273" s="15">
        <v>0.0</v>
      </c>
      <c r="Z1273" s="15">
        <v>0.0</v>
      </c>
      <c r="AA1273" s="10" t="s">
        <v>568</v>
      </c>
      <c r="AB1273" s="10" t="s">
        <v>50</v>
      </c>
      <c r="AC1273" s="10" t="s">
        <v>51</v>
      </c>
      <c r="AD1273" s="10" t="s">
        <v>59</v>
      </c>
      <c r="AE1273" s="10"/>
      <c r="AF1273" s="8" t="s">
        <v>52</v>
      </c>
      <c r="AG1273" s="10"/>
      <c r="AH1273" s="16"/>
      <c r="AI1273" s="17"/>
      <c r="AJ1273" s="44"/>
      <c r="AK1273" s="10"/>
    </row>
    <row r="1274" ht="15.75" customHeight="1">
      <c r="A1274" s="48">
        <v>46001.0</v>
      </c>
      <c r="B1274" s="8" t="str">
        <f t="shared" si="1"/>
        <v>18 A 06</v>
      </c>
      <c r="C1274" s="9" t="str">
        <f t="shared" si="2"/>
        <v>02:00 a 04:00</v>
      </c>
      <c r="D1274" s="10" t="s">
        <v>39</v>
      </c>
      <c r="E1274" s="10" t="s">
        <v>84</v>
      </c>
      <c r="F1274" s="8">
        <v>3.0</v>
      </c>
      <c r="G1274" s="10" t="s">
        <v>560</v>
      </c>
      <c r="H1274" s="43">
        <v>931120.0</v>
      </c>
      <c r="I1274" s="10">
        <v>4.6823274E7</v>
      </c>
      <c r="J1274" s="10" t="s">
        <v>86</v>
      </c>
      <c r="K1274" s="10" t="s">
        <v>43</v>
      </c>
      <c r="L1274" s="8" t="s">
        <v>44</v>
      </c>
      <c r="M1274" s="8" t="s">
        <v>44</v>
      </c>
      <c r="N1274" s="10" t="s">
        <v>3023</v>
      </c>
      <c r="O1274" s="47" t="s">
        <v>89</v>
      </c>
      <c r="P1274" s="14">
        <v>0.0930555555555556</v>
      </c>
      <c r="Q1274" s="14">
        <v>0.09375</v>
      </c>
      <c r="R1274" s="14">
        <v>0.0930555555555556</v>
      </c>
      <c r="S1274" s="14" t="s">
        <v>47</v>
      </c>
      <c r="T1274" s="14" t="s">
        <v>47</v>
      </c>
      <c r="U1274" s="14" t="s">
        <v>47</v>
      </c>
      <c r="V1274" s="14" t="s">
        <v>47</v>
      </c>
      <c r="W1274" s="10" t="s">
        <v>3024</v>
      </c>
      <c r="X1274" s="15">
        <v>0.0</v>
      </c>
      <c r="Y1274" s="15">
        <v>1.0</v>
      </c>
      <c r="Z1274" s="15">
        <v>0.0</v>
      </c>
      <c r="AA1274" s="10" t="s">
        <v>91</v>
      </c>
      <c r="AB1274" s="10" t="s">
        <v>50</v>
      </c>
      <c r="AC1274" s="10" t="s">
        <v>51</v>
      </c>
      <c r="AD1274" s="10"/>
      <c r="AE1274" s="10" t="s">
        <v>116</v>
      </c>
      <c r="AF1274" s="8" t="s">
        <v>177</v>
      </c>
      <c r="AG1274" s="10"/>
      <c r="AH1274" s="16"/>
      <c r="AI1274" s="17"/>
      <c r="AJ1274" s="44"/>
      <c r="AK1274" s="10"/>
    </row>
    <row r="1275" ht="15.75" customHeight="1">
      <c r="A1275" s="48">
        <v>46001.0</v>
      </c>
      <c r="B1275" s="8" t="str">
        <f t="shared" si="1"/>
        <v>18 A 06</v>
      </c>
      <c r="C1275" s="9" t="str">
        <f t="shared" si="2"/>
        <v>02:00 a 04:00</v>
      </c>
      <c r="D1275" s="10" t="s">
        <v>39</v>
      </c>
      <c r="E1275" s="10" t="s">
        <v>40</v>
      </c>
      <c r="F1275" s="8">
        <v>3.0</v>
      </c>
      <c r="G1275" s="10" t="s">
        <v>200</v>
      </c>
      <c r="H1275" s="43">
        <v>931121.0</v>
      </c>
      <c r="I1275" s="10">
        <v>4.6823285E7</v>
      </c>
      <c r="J1275" s="10" t="s">
        <v>152</v>
      </c>
      <c r="K1275" s="10" t="s">
        <v>201</v>
      </c>
      <c r="L1275" s="8"/>
      <c r="M1275" s="8"/>
      <c r="N1275" s="10" t="s">
        <v>3025</v>
      </c>
      <c r="O1275" s="47" t="s">
        <v>313</v>
      </c>
      <c r="P1275" s="14">
        <v>0.0944444444444444</v>
      </c>
      <c r="Q1275" s="14">
        <v>0.109722222222222</v>
      </c>
      <c r="R1275" s="14">
        <v>0.0979166666666667</v>
      </c>
      <c r="S1275" s="14" t="s">
        <v>47</v>
      </c>
      <c r="T1275" s="14" t="s">
        <v>47</v>
      </c>
      <c r="U1275" s="14" t="s">
        <v>47</v>
      </c>
      <c r="V1275" s="14" t="s">
        <v>47</v>
      </c>
      <c r="W1275" s="10" t="s">
        <v>3026</v>
      </c>
      <c r="X1275" s="15">
        <v>0.0</v>
      </c>
      <c r="Y1275" s="15">
        <v>0.0</v>
      </c>
      <c r="Z1275" s="15">
        <v>0.0</v>
      </c>
      <c r="AA1275" s="10" t="s">
        <v>549</v>
      </c>
      <c r="AB1275" s="10" t="s">
        <v>50</v>
      </c>
      <c r="AC1275" s="10" t="s">
        <v>330</v>
      </c>
      <c r="AD1275" s="10"/>
      <c r="AE1275" s="10"/>
      <c r="AF1275" s="8" t="s">
        <v>52</v>
      </c>
      <c r="AG1275" s="10"/>
      <c r="AH1275" s="16"/>
      <c r="AI1275" s="17"/>
      <c r="AJ1275" s="44"/>
      <c r="AK1275" s="10"/>
    </row>
    <row r="1276" ht="15.75" customHeight="1">
      <c r="A1276" s="48">
        <v>46001.0</v>
      </c>
      <c r="B1276" s="8" t="str">
        <f t="shared" si="1"/>
        <v>18 A 06</v>
      </c>
      <c r="C1276" s="9" t="str">
        <f t="shared" si="2"/>
        <v>02:00 a 04:00</v>
      </c>
      <c r="D1276" s="10" t="s">
        <v>39</v>
      </c>
      <c r="E1276" s="10" t="s">
        <v>150</v>
      </c>
      <c r="F1276" s="8">
        <v>3.0</v>
      </c>
      <c r="G1276" s="10" t="s">
        <v>3027</v>
      </c>
      <c r="H1276" s="43">
        <v>931109.0</v>
      </c>
      <c r="I1276" s="10">
        <v>4.6823383E7</v>
      </c>
      <c r="J1276" s="10" t="s">
        <v>42</v>
      </c>
      <c r="K1276" s="10" t="s">
        <v>832</v>
      </c>
      <c r="L1276" s="8"/>
      <c r="M1276" s="8"/>
      <c r="N1276" s="10" t="s">
        <v>2040</v>
      </c>
      <c r="O1276" s="47" t="s">
        <v>46</v>
      </c>
      <c r="P1276" s="14">
        <v>0.131944444444444</v>
      </c>
      <c r="Q1276" s="14">
        <v>0.151388888888889</v>
      </c>
      <c r="R1276" s="14">
        <v>0.134722222222222</v>
      </c>
      <c r="S1276" s="14" t="s">
        <v>47</v>
      </c>
      <c r="T1276" s="14" t="s">
        <v>47</v>
      </c>
      <c r="U1276" s="14" t="s">
        <v>47</v>
      </c>
      <c r="V1276" s="14" t="s">
        <v>47</v>
      </c>
      <c r="W1276" s="10" t="s">
        <v>3028</v>
      </c>
      <c r="X1276" s="15">
        <v>0.0</v>
      </c>
      <c r="Y1276" s="15">
        <v>0.0</v>
      </c>
      <c r="Z1276" s="15">
        <v>0.0</v>
      </c>
      <c r="AA1276" s="10" t="s">
        <v>131</v>
      </c>
      <c r="AB1276" s="10" t="s">
        <v>50</v>
      </c>
      <c r="AC1276" s="10" t="s">
        <v>51</v>
      </c>
      <c r="AD1276" s="10"/>
      <c r="AE1276" s="10"/>
      <c r="AF1276" s="8" t="s">
        <v>52</v>
      </c>
      <c r="AG1276" s="10"/>
      <c r="AH1276" s="16"/>
      <c r="AI1276" s="17"/>
      <c r="AJ1276" s="44"/>
      <c r="AK1276" s="10"/>
    </row>
    <row r="1277" ht="15.75" customHeight="1">
      <c r="A1277" s="48">
        <v>46001.0</v>
      </c>
      <c r="B1277" s="8" t="str">
        <f t="shared" si="1"/>
        <v>18 A 06</v>
      </c>
      <c r="C1277" s="9" t="str">
        <f t="shared" si="2"/>
        <v>02:00 a 04:00</v>
      </c>
      <c r="D1277" s="10" t="s">
        <v>39</v>
      </c>
      <c r="E1277" s="10" t="s">
        <v>117</v>
      </c>
      <c r="F1277" s="8">
        <v>3.0</v>
      </c>
      <c r="G1277" s="10" t="s">
        <v>608</v>
      </c>
      <c r="H1277" s="43">
        <v>931105.0</v>
      </c>
      <c r="I1277" s="10">
        <v>4.6823405E7</v>
      </c>
      <c r="J1277" s="10" t="s">
        <v>42</v>
      </c>
      <c r="K1277" s="10" t="s">
        <v>581</v>
      </c>
      <c r="L1277" s="8"/>
      <c r="M1277" s="8" t="s">
        <v>2141</v>
      </c>
      <c r="N1277" s="10" t="s">
        <v>148</v>
      </c>
      <c r="O1277" s="47" t="s">
        <v>46</v>
      </c>
      <c r="P1277" s="14">
        <v>0.130555555555556</v>
      </c>
      <c r="Q1277" s="14">
        <v>0.188888888888889</v>
      </c>
      <c r="R1277" s="14">
        <v>0.130555555555556</v>
      </c>
      <c r="S1277" s="14" t="s">
        <v>47</v>
      </c>
      <c r="T1277" s="14">
        <v>0.1375</v>
      </c>
      <c r="U1277" s="14" t="s">
        <v>47</v>
      </c>
      <c r="V1277" s="14" t="s">
        <v>47</v>
      </c>
      <c r="W1277" s="10" t="s">
        <v>3029</v>
      </c>
      <c r="X1277" s="15">
        <v>0.0</v>
      </c>
      <c r="Y1277" s="15">
        <v>1.0</v>
      </c>
      <c r="Z1277" s="15">
        <v>0.0</v>
      </c>
      <c r="AA1277" s="10" t="s">
        <v>49</v>
      </c>
      <c r="AB1277" s="10" t="s">
        <v>50</v>
      </c>
      <c r="AC1277" s="10" t="s">
        <v>51</v>
      </c>
      <c r="AD1277" s="10" t="s">
        <v>59</v>
      </c>
      <c r="AE1277" s="10" t="s">
        <v>116</v>
      </c>
      <c r="AF1277" s="8" t="s">
        <v>73</v>
      </c>
      <c r="AG1277" s="10"/>
      <c r="AH1277" s="16"/>
      <c r="AI1277" s="17"/>
      <c r="AJ1277" s="44"/>
      <c r="AK1277" s="10"/>
    </row>
    <row r="1278" ht="15.75" customHeight="1">
      <c r="A1278" s="48">
        <v>46001.0</v>
      </c>
      <c r="B1278" s="8" t="str">
        <f t="shared" si="1"/>
        <v>18 A 06</v>
      </c>
      <c r="C1278" s="9" t="str">
        <f t="shared" si="2"/>
        <v>02:00 a 04:00</v>
      </c>
      <c r="D1278" s="10" t="s">
        <v>39</v>
      </c>
      <c r="E1278" s="10" t="s">
        <v>117</v>
      </c>
      <c r="F1278" s="8">
        <v>3.0</v>
      </c>
      <c r="G1278" s="10" t="s">
        <v>608</v>
      </c>
      <c r="H1278" s="43">
        <v>931107.0</v>
      </c>
      <c r="I1278" s="10">
        <v>4.6823521E7</v>
      </c>
      <c r="J1278" s="10" t="s">
        <v>42</v>
      </c>
      <c r="K1278" s="10" t="s">
        <v>54</v>
      </c>
      <c r="L1278" s="8"/>
      <c r="M1278" s="8"/>
      <c r="N1278" s="10" t="s">
        <v>148</v>
      </c>
      <c r="O1278" s="47" t="s">
        <v>46</v>
      </c>
      <c r="P1278" s="14">
        <v>0.153472222222222</v>
      </c>
      <c r="Q1278" s="14">
        <v>0.173611111111111</v>
      </c>
      <c r="R1278" s="14">
        <v>0.169444444444444</v>
      </c>
      <c r="S1278" s="14" t="s">
        <v>47</v>
      </c>
      <c r="T1278" s="14" t="s">
        <v>47</v>
      </c>
      <c r="U1278" s="14" t="s">
        <v>47</v>
      </c>
      <c r="V1278" s="14" t="s">
        <v>47</v>
      </c>
      <c r="W1278" s="10" t="s">
        <v>3030</v>
      </c>
      <c r="X1278" s="15">
        <v>0.0</v>
      </c>
      <c r="Y1278" s="15">
        <v>0.0</v>
      </c>
      <c r="Z1278" s="15">
        <v>0.0</v>
      </c>
      <c r="AA1278" s="10" t="s">
        <v>49</v>
      </c>
      <c r="AB1278" s="10" t="s">
        <v>50</v>
      </c>
      <c r="AC1278" s="10" t="s">
        <v>71</v>
      </c>
      <c r="AD1278" s="10"/>
      <c r="AE1278" s="10"/>
      <c r="AF1278" s="8" t="s">
        <v>52</v>
      </c>
      <c r="AG1278" s="10"/>
      <c r="AH1278" s="16"/>
      <c r="AI1278" s="17"/>
      <c r="AJ1278" s="44"/>
      <c r="AK1278" s="10"/>
    </row>
    <row r="1279" ht="15.75" customHeight="1">
      <c r="A1279" s="48">
        <v>46001.0</v>
      </c>
      <c r="B1279" s="8" t="str">
        <f t="shared" si="1"/>
        <v>18 A 06</v>
      </c>
      <c r="C1279" s="9" t="str">
        <f t="shared" si="2"/>
        <v>04:00 a 06:00</v>
      </c>
      <c r="D1279" s="10" t="s">
        <v>39</v>
      </c>
      <c r="E1279" s="10" t="s">
        <v>2188</v>
      </c>
      <c r="F1279" s="8">
        <v>3.0</v>
      </c>
      <c r="G1279" s="10" t="s">
        <v>570</v>
      </c>
      <c r="H1279" s="43">
        <v>931181.0</v>
      </c>
      <c r="I1279" s="10">
        <v>4.6823541E7</v>
      </c>
      <c r="J1279" s="10" t="s">
        <v>42</v>
      </c>
      <c r="K1279" s="10" t="s">
        <v>44</v>
      </c>
      <c r="L1279" s="8"/>
      <c r="M1279" s="8" t="s">
        <v>44</v>
      </c>
      <c r="N1279" s="10" t="s">
        <v>3031</v>
      </c>
      <c r="O1279" s="47" t="s">
        <v>159</v>
      </c>
      <c r="P1279" s="14">
        <v>0.175</v>
      </c>
      <c r="Q1279" s="14">
        <v>0.250694444444444</v>
      </c>
      <c r="R1279" s="14">
        <v>0.204166666666667</v>
      </c>
      <c r="S1279" s="14" t="s">
        <v>47</v>
      </c>
      <c r="T1279" s="14" t="s">
        <v>47</v>
      </c>
      <c r="U1279" s="14" t="s">
        <v>47</v>
      </c>
      <c r="V1279" s="14" t="s">
        <v>47</v>
      </c>
      <c r="W1279" s="10" t="s">
        <v>3032</v>
      </c>
      <c r="X1279" s="15">
        <v>0.0</v>
      </c>
      <c r="Y1279" s="15">
        <v>2.0</v>
      </c>
      <c r="Z1279" s="15">
        <v>0.0</v>
      </c>
      <c r="AA1279" s="10" t="s">
        <v>161</v>
      </c>
      <c r="AB1279" s="10" t="s">
        <v>50</v>
      </c>
      <c r="AC1279" s="10" t="s">
        <v>51</v>
      </c>
      <c r="AD1279" s="10" t="s">
        <v>59</v>
      </c>
      <c r="AE1279" s="10" t="s">
        <v>72</v>
      </c>
      <c r="AF1279" s="8" t="s">
        <v>73</v>
      </c>
      <c r="AG1279" s="10"/>
      <c r="AH1279" s="16"/>
      <c r="AI1279" s="17"/>
      <c r="AJ1279" s="44"/>
      <c r="AK1279" s="10"/>
    </row>
    <row r="1280" ht="15.75" customHeight="1">
      <c r="A1280" s="48">
        <v>46001.0</v>
      </c>
      <c r="B1280" s="8" t="str">
        <f t="shared" si="1"/>
        <v>18 A 06</v>
      </c>
      <c r="C1280" s="9" t="str">
        <f t="shared" si="2"/>
        <v>04:00 a 06:00</v>
      </c>
      <c r="D1280" s="10" t="s">
        <v>39</v>
      </c>
      <c r="E1280" s="10" t="s">
        <v>84</v>
      </c>
      <c r="F1280" s="8">
        <v>3.0</v>
      </c>
      <c r="G1280" s="10" t="s">
        <v>1645</v>
      </c>
      <c r="H1280" s="43"/>
      <c r="I1280" s="10">
        <v>4.6823574E7</v>
      </c>
      <c r="J1280" s="10" t="s">
        <v>86</v>
      </c>
      <c r="K1280" s="10" t="s">
        <v>87</v>
      </c>
      <c r="L1280" s="8"/>
      <c r="M1280" s="8"/>
      <c r="N1280" s="10" t="s">
        <v>3033</v>
      </c>
      <c r="O1280" s="47" t="s">
        <v>89</v>
      </c>
      <c r="P1280" s="14">
        <v>0.186805555555556</v>
      </c>
      <c r="Q1280" s="14"/>
      <c r="R1280" s="14"/>
      <c r="S1280" s="14" t="s">
        <v>47</v>
      </c>
      <c r="T1280" s="14" t="s">
        <v>47</v>
      </c>
      <c r="U1280" s="14" t="s">
        <v>47</v>
      </c>
      <c r="V1280" s="14" t="s">
        <v>47</v>
      </c>
      <c r="W1280" s="10" t="s">
        <v>3034</v>
      </c>
      <c r="X1280" s="15">
        <v>0.0</v>
      </c>
      <c r="Y1280" s="15">
        <v>0.0</v>
      </c>
      <c r="Z1280" s="15">
        <v>1.0</v>
      </c>
      <c r="AA1280" s="10" t="s">
        <v>91</v>
      </c>
      <c r="AB1280" s="10" t="s">
        <v>50</v>
      </c>
      <c r="AC1280" s="10" t="s">
        <v>51</v>
      </c>
      <c r="AD1280" s="10"/>
      <c r="AE1280" s="10" t="s">
        <v>78</v>
      </c>
      <c r="AF1280" s="8" t="s">
        <v>52</v>
      </c>
      <c r="AG1280" s="10"/>
      <c r="AH1280" s="16"/>
      <c r="AI1280" s="17"/>
      <c r="AJ1280" s="44"/>
      <c r="AK1280" s="10"/>
    </row>
    <row r="1281" ht="15.75" customHeight="1">
      <c r="A1281" s="48">
        <v>46001.0</v>
      </c>
      <c r="B1281" s="8" t="str">
        <f t="shared" si="1"/>
        <v>18 A 06</v>
      </c>
      <c r="C1281" s="9" t="str">
        <f t="shared" si="2"/>
        <v>04:00 a 06:00</v>
      </c>
      <c r="D1281" s="10" t="s">
        <v>39</v>
      </c>
      <c r="E1281" s="10" t="s">
        <v>84</v>
      </c>
      <c r="F1281" s="8">
        <v>3.0</v>
      </c>
      <c r="G1281" s="10" t="s">
        <v>962</v>
      </c>
      <c r="H1281" s="43"/>
      <c r="I1281" s="10">
        <v>4.6823681E7</v>
      </c>
      <c r="J1281" s="10" t="s">
        <v>86</v>
      </c>
      <c r="K1281" s="10" t="s">
        <v>44</v>
      </c>
      <c r="L1281" s="8"/>
      <c r="M1281" s="8" t="s">
        <v>44</v>
      </c>
      <c r="N1281" s="10" t="s">
        <v>3035</v>
      </c>
      <c r="O1281" s="47" t="s">
        <v>253</v>
      </c>
      <c r="P1281" s="14">
        <v>0.234027777777778</v>
      </c>
      <c r="Q1281" s="14"/>
      <c r="R1281" s="14"/>
      <c r="S1281" s="14" t="s">
        <v>47</v>
      </c>
      <c r="T1281" s="14" t="s">
        <v>47</v>
      </c>
      <c r="U1281" s="14" t="s">
        <v>47</v>
      </c>
      <c r="V1281" s="14" t="s">
        <v>47</v>
      </c>
      <c r="W1281" s="10" t="s">
        <v>3036</v>
      </c>
      <c r="X1281" s="15">
        <v>0.0</v>
      </c>
      <c r="Y1281" s="15">
        <v>1.0</v>
      </c>
      <c r="Z1281" s="15">
        <v>0.0</v>
      </c>
      <c r="AA1281" s="10" t="s">
        <v>255</v>
      </c>
      <c r="AB1281" s="10" t="s">
        <v>50</v>
      </c>
      <c r="AC1281" s="10" t="s">
        <v>71</v>
      </c>
      <c r="AD1281" s="10"/>
      <c r="AE1281" s="10" t="s">
        <v>116</v>
      </c>
      <c r="AF1281" s="8" t="s">
        <v>73</v>
      </c>
      <c r="AG1281" s="10"/>
      <c r="AH1281" s="16" t="s">
        <v>3037</v>
      </c>
      <c r="AI1281" s="17"/>
      <c r="AJ1281" s="44"/>
      <c r="AK1281" s="10"/>
    </row>
    <row r="1282" ht="15.75" customHeight="1">
      <c r="A1282" s="48">
        <v>46001.0</v>
      </c>
      <c r="B1282" s="8" t="str">
        <f t="shared" si="1"/>
        <v>06 A 18</v>
      </c>
      <c r="C1282" s="9" t="str">
        <f t="shared" si="2"/>
        <v>06:00 a 08:00</v>
      </c>
      <c r="D1282" s="10" t="s">
        <v>653</v>
      </c>
      <c r="E1282" s="10" t="s">
        <v>658</v>
      </c>
      <c r="F1282" s="8">
        <v>2.0</v>
      </c>
      <c r="G1282" s="10" t="s">
        <v>1394</v>
      </c>
      <c r="H1282" s="43">
        <v>931690.0</v>
      </c>
      <c r="I1282" s="10">
        <v>4.6823746E7</v>
      </c>
      <c r="J1282" s="10" t="s">
        <v>42</v>
      </c>
      <c r="K1282" s="10" t="s">
        <v>43</v>
      </c>
      <c r="L1282" s="8" t="s">
        <v>44</v>
      </c>
      <c r="M1282" s="8"/>
      <c r="N1282" s="10" t="s">
        <v>3038</v>
      </c>
      <c r="O1282" s="47" t="s">
        <v>196</v>
      </c>
      <c r="P1282" s="14">
        <v>0.25</v>
      </c>
      <c r="Q1282" s="14">
        <v>0.263888888888889</v>
      </c>
      <c r="R1282" s="14"/>
      <c r="S1282" s="14" t="s">
        <v>47</v>
      </c>
      <c r="T1282" s="14" t="s">
        <v>47</v>
      </c>
      <c r="U1282" s="14" t="s">
        <v>47</v>
      </c>
      <c r="V1282" s="14" t="s">
        <v>47</v>
      </c>
      <c r="W1282" s="10" t="s">
        <v>3039</v>
      </c>
      <c r="X1282" s="15">
        <v>0.0</v>
      </c>
      <c r="Y1282" s="15">
        <v>0.0</v>
      </c>
      <c r="Z1282" s="15">
        <v>0.0</v>
      </c>
      <c r="AA1282" s="10" t="s">
        <v>239</v>
      </c>
      <c r="AB1282" s="10" t="s">
        <v>50</v>
      </c>
      <c r="AC1282" s="10" t="s">
        <v>51</v>
      </c>
      <c r="AD1282" s="10"/>
      <c r="AE1282" s="10"/>
      <c r="AF1282" s="8" t="s">
        <v>52</v>
      </c>
      <c r="AG1282" s="10"/>
      <c r="AH1282" s="16"/>
      <c r="AI1282" s="17"/>
      <c r="AJ1282" s="44"/>
      <c r="AK1282" s="10"/>
    </row>
    <row r="1283" ht="15.75" customHeight="1">
      <c r="A1283" s="48">
        <v>46001.0</v>
      </c>
      <c r="B1283" s="8" t="str">
        <f t="shared" si="1"/>
        <v>06 A 18</v>
      </c>
      <c r="C1283" s="9" t="str">
        <f t="shared" si="2"/>
        <v>06:00 a 08:00</v>
      </c>
      <c r="D1283" s="10" t="s">
        <v>653</v>
      </c>
      <c r="E1283" s="10" t="s">
        <v>658</v>
      </c>
      <c r="F1283" s="8">
        <v>2.0</v>
      </c>
      <c r="G1283" s="10" t="s">
        <v>3040</v>
      </c>
      <c r="H1283" s="43">
        <v>931179.0</v>
      </c>
      <c r="I1283" s="10">
        <v>4.6823754E7</v>
      </c>
      <c r="J1283" s="10" t="s">
        <v>181</v>
      </c>
      <c r="K1283" s="10" t="s">
        <v>43</v>
      </c>
      <c r="L1283" s="8" t="s">
        <v>147</v>
      </c>
      <c r="M1283" s="8"/>
      <c r="N1283" s="10" t="s">
        <v>217</v>
      </c>
      <c r="O1283" s="47" t="s">
        <v>101</v>
      </c>
      <c r="P1283" s="14">
        <v>0.258333333333333</v>
      </c>
      <c r="Q1283" s="14">
        <v>0.266666666666667</v>
      </c>
      <c r="R1283" s="14">
        <v>0.258333333333333</v>
      </c>
      <c r="S1283" s="14" t="s">
        <v>47</v>
      </c>
      <c r="T1283" s="14" t="s">
        <v>47</v>
      </c>
      <c r="U1283" s="14" t="s">
        <v>47</v>
      </c>
      <c r="V1283" s="14" t="s">
        <v>47</v>
      </c>
      <c r="W1283" s="10" t="s">
        <v>3041</v>
      </c>
      <c r="X1283" s="15">
        <v>0.0</v>
      </c>
      <c r="Y1283" s="15">
        <v>0.0</v>
      </c>
      <c r="Z1283" s="15">
        <v>0.0</v>
      </c>
      <c r="AA1283" s="10" t="s">
        <v>103</v>
      </c>
      <c r="AB1283" s="10" t="s">
        <v>50</v>
      </c>
      <c r="AC1283" s="10" t="s">
        <v>71</v>
      </c>
      <c r="AD1283" s="10"/>
      <c r="AE1283" s="10"/>
      <c r="AF1283" s="8" t="s">
        <v>52</v>
      </c>
      <c r="AG1283" s="10"/>
      <c r="AH1283" s="16"/>
      <c r="AI1283" s="17"/>
      <c r="AJ1283" s="44"/>
      <c r="AK1283" s="10"/>
    </row>
    <row r="1284" ht="15.75" customHeight="1">
      <c r="A1284" s="48">
        <v>46001.0</v>
      </c>
      <c r="B1284" s="8" t="str">
        <f t="shared" si="1"/>
        <v>06 A 18</v>
      </c>
      <c r="C1284" s="9" t="str">
        <f t="shared" si="2"/>
        <v>06:00 a 08:00</v>
      </c>
      <c r="D1284" s="10" t="s">
        <v>653</v>
      </c>
      <c r="E1284" s="10" t="s">
        <v>242</v>
      </c>
      <c r="F1284" s="8">
        <v>2.0</v>
      </c>
      <c r="G1284" s="10" t="s">
        <v>1408</v>
      </c>
      <c r="H1284" s="43">
        <v>931284.0</v>
      </c>
      <c r="I1284" s="10">
        <v>4.6823761E7</v>
      </c>
      <c r="J1284" s="10" t="s">
        <v>152</v>
      </c>
      <c r="K1284" s="10" t="s">
        <v>43</v>
      </c>
      <c r="L1284" s="8" t="s">
        <v>106</v>
      </c>
      <c r="M1284" s="8"/>
      <c r="N1284" s="10" t="s">
        <v>3042</v>
      </c>
      <c r="O1284" s="47" t="s">
        <v>277</v>
      </c>
      <c r="P1284" s="14">
        <v>0.263194444444444</v>
      </c>
      <c r="Q1284" s="14">
        <v>0.269444444444444</v>
      </c>
      <c r="R1284" s="14">
        <v>0.265972222222222</v>
      </c>
      <c r="S1284" s="14" t="s">
        <v>47</v>
      </c>
      <c r="T1284" s="14" t="s">
        <v>47</v>
      </c>
      <c r="U1284" s="14" t="s">
        <v>47</v>
      </c>
      <c r="V1284" s="14" t="s">
        <v>47</v>
      </c>
      <c r="W1284" s="10" t="s">
        <v>3043</v>
      </c>
      <c r="X1284" s="15">
        <v>0.0</v>
      </c>
      <c r="Y1284" s="15">
        <v>0.0</v>
      </c>
      <c r="Z1284" s="15">
        <v>0.0</v>
      </c>
      <c r="AA1284" s="10" t="s">
        <v>279</v>
      </c>
      <c r="AB1284" s="10" t="s">
        <v>50</v>
      </c>
      <c r="AC1284" s="10" t="s">
        <v>51</v>
      </c>
      <c r="AD1284" s="10"/>
      <c r="AE1284" s="10"/>
      <c r="AF1284" s="8" t="s">
        <v>52</v>
      </c>
      <c r="AG1284" s="10"/>
      <c r="AH1284" s="16"/>
      <c r="AI1284" s="17"/>
      <c r="AJ1284" s="44"/>
      <c r="AK1284" s="10"/>
    </row>
    <row r="1285" ht="15.75" customHeight="1">
      <c r="A1285" s="48">
        <v>46001.0</v>
      </c>
      <c r="B1285" s="8" t="str">
        <f t="shared" si="1"/>
        <v>06 A 18</v>
      </c>
      <c r="C1285" s="9" t="str">
        <f t="shared" si="2"/>
        <v>06:00 a 08:00</v>
      </c>
      <c r="D1285" s="10" t="s">
        <v>653</v>
      </c>
      <c r="E1285" s="10" t="s">
        <v>658</v>
      </c>
      <c r="F1285" s="8">
        <v>2.0</v>
      </c>
      <c r="G1285" s="10" t="s">
        <v>677</v>
      </c>
      <c r="H1285" s="43">
        <v>931178.0</v>
      </c>
      <c r="I1285" s="10">
        <v>4.6823861E7</v>
      </c>
      <c r="J1285" s="10" t="s">
        <v>181</v>
      </c>
      <c r="K1285" s="10" t="s">
        <v>201</v>
      </c>
      <c r="L1285" s="8"/>
      <c r="M1285" s="8"/>
      <c r="N1285" s="10" t="s">
        <v>3044</v>
      </c>
      <c r="O1285" s="47" t="s">
        <v>465</v>
      </c>
      <c r="P1285" s="14">
        <v>0.286805555555556</v>
      </c>
      <c r="Q1285" s="14">
        <v>0.293055555555556</v>
      </c>
      <c r="R1285" s="14">
        <v>0.2875</v>
      </c>
      <c r="S1285" s="14" t="s">
        <v>47</v>
      </c>
      <c r="T1285" s="14" t="s">
        <v>47</v>
      </c>
      <c r="U1285" s="14" t="s">
        <v>47</v>
      </c>
      <c r="V1285" s="14" t="s">
        <v>47</v>
      </c>
      <c r="W1285" s="10" t="s">
        <v>3045</v>
      </c>
      <c r="X1285" s="15">
        <v>0.0</v>
      </c>
      <c r="Y1285" s="15">
        <v>0.0</v>
      </c>
      <c r="Z1285" s="15">
        <v>0.0</v>
      </c>
      <c r="AA1285" s="10" t="s">
        <v>360</v>
      </c>
      <c r="AB1285" s="10" t="s">
        <v>50</v>
      </c>
      <c r="AC1285" s="10" t="s">
        <v>51</v>
      </c>
      <c r="AD1285" s="10"/>
      <c r="AE1285" s="10"/>
      <c r="AF1285" s="8" t="s">
        <v>52</v>
      </c>
      <c r="AG1285" s="10"/>
      <c r="AH1285" s="16"/>
      <c r="AI1285" s="17"/>
      <c r="AJ1285" s="44"/>
      <c r="AK1285" s="10"/>
    </row>
    <row r="1286" ht="15.75" customHeight="1">
      <c r="A1286" s="48">
        <v>46001.0</v>
      </c>
      <c r="B1286" s="8" t="str">
        <f t="shared" si="1"/>
        <v>06 A 18</v>
      </c>
      <c r="C1286" s="9" t="str">
        <f t="shared" si="2"/>
        <v>06:00 a 08:00</v>
      </c>
      <c r="D1286" s="10" t="s">
        <v>653</v>
      </c>
      <c r="E1286" s="10" t="s">
        <v>707</v>
      </c>
      <c r="F1286" s="8">
        <v>2.0</v>
      </c>
      <c r="G1286" s="10" t="s">
        <v>711</v>
      </c>
      <c r="H1286" s="43">
        <v>931733.0</v>
      </c>
      <c r="I1286" s="10">
        <v>4.682391E7</v>
      </c>
      <c r="J1286" s="10" t="s">
        <v>42</v>
      </c>
      <c r="K1286" s="10" t="s">
        <v>43</v>
      </c>
      <c r="L1286" s="8" t="s">
        <v>147</v>
      </c>
      <c r="M1286" s="8"/>
      <c r="N1286" s="10" t="s">
        <v>3046</v>
      </c>
      <c r="O1286" s="47" t="s">
        <v>737</v>
      </c>
      <c r="P1286" s="14">
        <v>0.295138888888889</v>
      </c>
      <c r="Q1286" s="14">
        <v>0.309027777777778</v>
      </c>
      <c r="R1286" s="14">
        <v>0.295138888888889</v>
      </c>
      <c r="S1286" s="14" t="s">
        <v>47</v>
      </c>
      <c r="T1286" s="14" t="s">
        <v>47</v>
      </c>
      <c r="U1286" s="14" t="s">
        <v>47</v>
      </c>
      <c r="V1286" s="14" t="s">
        <v>47</v>
      </c>
      <c r="W1286" s="10" t="s">
        <v>3047</v>
      </c>
      <c r="X1286" s="15">
        <v>0.0</v>
      </c>
      <c r="Y1286" s="15">
        <v>0.0</v>
      </c>
      <c r="Z1286" s="15">
        <v>0.0</v>
      </c>
      <c r="AA1286" s="10" t="s">
        <v>568</v>
      </c>
      <c r="AB1286" s="10" t="s">
        <v>50</v>
      </c>
      <c r="AC1286" s="10" t="s">
        <v>51</v>
      </c>
      <c r="AD1286" s="10"/>
      <c r="AE1286" s="10"/>
      <c r="AF1286" s="8" t="s">
        <v>52</v>
      </c>
      <c r="AG1286" s="10"/>
      <c r="AH1286" s="16"/>
      <c r="AI1286" s="17"/>
      <c r="AJ1286" s="44"/>
      <c r="AK1286" s="10"/>
    </row>
    <row r="1287" ht="15.75" customHeight="1">
      <c r="A1287" s="48">
        <v>46001.0</v>
      </c>
      <c r="B1287" s="8" t="str">
        <f t="shared" si="1"/>
        <v>06 A 18</v>
      </c>
      <c r="C1287" s="9" t="str">
        <f t="shared" si="2"/>
        <v>06:00 a 08:00</v>
      </c>
      <c r="D1287" s="10" t="s">
        <v>653</v>
      </c>
      <c r="E1287" s="10" t="s">
        <v>676</v>
      </c>
      <c r="F1287" s="8">
        <v>2.0</v>
      </c>
      <c r="G1287" s="10" t="s">
        <v>3040</v>
      </c>
      <c r="H1287" s="43">
        <v>931296.0</v>
      </c>
      <c r="I1287" s="10">
        <v>4.6823946E7</v>
      </c>
      <c r="J1287" s="10" t="s">
        <v>181</v>
      </c>
      <c r="K1287" s="10" t="s">
        <v>87</v>
      </c>
      <c r="L1287" s="8"/>
      <c r="M1287" s="8"/>
      <c r="N1287" s="10" t="s">
        <v>2067</v>
      </c>
      <c r="O1287" s="47" t="s">
        <v>465</v>
      </c>
      <c r="P1287" s="14">
        <v>0.301388888888889</v>
      </c>
      <c r="Q1287" s="14">
        <v>0.320138888888889</v>
      </c>
      <c r="R1287" s="14">
        <v>0.3125</v>
      </c>
      <c r="S1287" s="14" t="s">
        <v>47</v>
      </c>
      <c r="T1287" s="14" t="s">
        <v>47</v>
      </c>
      <c r="U1287" s="14" t="s">
        <v>47</v>
      </c>
      <c r="V1287" s="14" t="s">
        <v>47</v>
      </c>
      <c r="W1287" s="10" t="s">
        <v>3048</v>
      </c>
      <c r="X1287" s="15">
        <v>0.0</v>
      </c>
      <c r="Y1287" s="15">
        <v>0.0</v>
      </c>
      <c r="Z1287" s="15">
        <v>0.0</v>
      </c>
      <c r="AA1287" s="10" t="s">
        <v>360</v>
      </c>
      <c r="AB1287" s="10" t="s">
        <v>50</v>
      </c>
      <c r="AC1287" s="10" t="s">
        <v>51</v>
      </c>
      <c r="AD1287" s="10"/>
      <c r="AE1287" s="10"/>
      <c r="AF1287" s="8" t="s">
        <v>52</v>
      </c>
      <c r="AG1287" s="10"/>
      <c r="AH1287" s="16" t="s">
        <v>1448</v>
      </c>
      <c r="AI1287" s="17"/>
      <c r="AJ1287" s="44"/>
      <c r="AK1287" s="10"/>
    </row>
    <row r="1288" ht="15.75" customHeight="1">
      <c r="A1288" s="48">
        <v>46001.0</v>
      </c>
      <c r="B1288" s="8" t="str">
        <f t="shared" si="1"/>
        <v>06 A 18</v>
      </c>
      <c r="C1288" s="9" t="str">
        <f t="shared" si="2"/>
        <v>06:00 a 08:00</v>
      </c>
      <c r="D1288" s="10" t="s">
        <v>653</v>
      </c>
      <c r="E1288" s="10" t="s">
        <v>658</v>
      </c>
      <c r="F1288" s="8">
        <v>2.0</v>
      </c>
      <c r="G1288" s="10" t="s">
        <v>708</v>
      </c>
      <c r="H1288" s="43">
        <v>931883.0</v>
      </c>
      <c r="I1288" s="10">
        <v>4.6823975E7</v>
      </c>
      <c r="J1288" s="10" t="s">
        <v>42</v>
      </c>
      <c r="K1288" s="10" t="s">
        <v>432</v>
      </c>
      <c r="L1288" s="8"/>
      <c r="M1288" s="8"/>
      <c r="N1288" s="10" t="s">
        <v>1494</v>
      </c>
      <c r="O1288" s="47" t="s">
        <v>56</v>
      </c>
      <c r="P1288" s="14">
        <v>0.296527777777778</v>
      </c>
      <c r="Q1288" s="14">
        <v>0.302777777777778</v>
      </c>
      <c r="R1288" s="14">
        <v>0.298611111111111</v>
      </c>
      <c r="S1288" s="14" t="s">
        <v>47</v>
      </c>
      <c r="T1288" s="14" t="s">
        <v>47</v>
      </c>
      <c r="U1288" s="14" t="s">
        <v>47</v>
      </c>
      <c r="V1288" s="14" t="s">
        <v>47</v>
      </c>
      <c r="W1288" s="10" t="s">
        <v>3049</v>
      </c>
      <c r="X1288" s="15">
        <v>0.0</v>
      </c>
      <c r="Y1288" s="15">
        <v>0.0</v>
      </c>
      <c r="Z1288" s="15">
        <v>0.0</v>
      </c>
      <c r="AA1288" s="10" t="s">
        <v>58</v>
      </c>
      <c r="AB1288" s="10" t="s">
        <v>50</v>
      </c>
      <c r="AC1288" s="10" t="s">
        <v>71</v>
      </c>
      <c r="AD1288" s="10"/>
      <c r="AE1288" s="10"/>
      <c r="AF1288" s="8" t="s">
        <v>52</v>
      </c>
      <c r="AG1288" s="10"/>
      <c r="AH1288" s="16"/>
      <c r="AI1288" s="17"/>
      <c r="AJ1288" s="44"/>
      <c r="AK1288" s="10"/>
    </row>
    <row r="1289" ht="15.75" customHeight="1">
      <c r="A1289" s="48">
        <v>46001.0</v>
      </c>
      <c r="B1289" s="8" t="str">
        <f t="shared" si="1"/>
        <v>06 A 18</v>
      </c>
      <c r="C1289" s="9" t="str">
        <f t="shared" si="2"/>
        <v>06:00 a 08:00</v>
      </c>
      <c r="D1289" s="10" t="s">
        <v>653</v>
      </c>
      <c r="E1289" s="10" t="s">
        <v>242</v>
      </c>
      <c r="F1289" s="8">
        <v>2.0</v>
      </c>
      <c r="G1289" s="10" t="s">
        <v>1408</v>
      </c>
      <c r="H1289" s="43">
        <v>931292.0</v>
      </c>
      <c r="I1289" s="10">
        <v>4.6824021E7</v>
      </c>
      <c r="J1289" s="10" t="s">
        <v>152</v>
      </c>
      <c r="K1289" s="10" t="s">
        <v>43</v>
      </c>
      <c r="L1289" s="8" t="s">
        <v>174</v>
      </c>
      <c r="M1289" s="8"/>
      <c r="N1289" s="10" t="s">
        <v>3050</v>
      </c>
      <c r="O1289" s="47" t="s">
        <v>327</v>
      </c>
      <c r="P1289" s="14">
        <v>0.3125</v>
      </c>
      <c r="Q1289" s="14">
        <v>0.321527777777778</v>
      </c>
      <c r="R1289" s="14">
        <v>0.3125</v>
      </c>
      <c r="S1289" s="14">
        <v>0.3125</v>
      </c>
      <c r="T1289" s="14" t="s">
        <v>47</v>
      </c>
      <c r="U1289" s="14" t="s">
        <v>47</v>
      </c>
      <c r="V1289" s="14" t="s">
        <v>47</v>
      </c>
      <c r="W1289" s="10" t="s">
        <v>3051</v>
      </c>
      <c r="X1289" s="15">
        <v>0.0</v>
      </c>
      <c r="Y1289" s="15">
        <v>0.0</v>
      </c>
      <c r="Z1289" s="15">
        <v>0.0</v>
      </c>
      <c r="AA1289" s="10" t="s">
        <v>515</v>
      </c>
      <c r="AB1289" s="10" t="s">
        <v>50</v>
      </c>
      <c r="AC1289" s="10" t="s">
        <v>330</v>
      </c>
      <c r="AD1289" s="10"/>
      <c r="AE1289" s="10"/>
      <c r="AF1289" s="8" t="s">
        <v>52</v>
      </c>
      <c r="AG1289" s="10"/>
      <c r="AH1289" s="16"/>
      <c r="AI1289" s="17"/>
      <c r="AJ1289" s="44"/>
      <c r="AK1289" s="10"/>
    </row>
    <row r="1290" ht="15.75" customHeight="1">
      <c r="A1290" s="48">
        <v>46001.0</v>
      </c>
      <c r="B1290" s="8" t="str">
        <f t="shared" si="1"/>
        <v>06 A 18</v>
      </c>
      <c r="C1290" s="9" t="str">
        <f t="shared" si="2"/>
        <v>06:00 a 08:00</v>
      </c>
      <c r="D1290" s="10" t="s">
        <v>653</v>
      </c>
      <c r="E1290" s="10" t="s">
        <v>707</v>
      </c>
      <c r="F1290" s="8">
        <v>2.0</v>
      </c>
      <c r="G1290" s="10" t="s">
        <v>761</v>
      </c>
      <c r="H1290" s="43">
        <v>931740.0</v>
      </c>
      <c r="I1290" s="10">
        <v>4.6824051E7</v>
      </c>
      <c r="J1290" s="10" t="s">
        <v>42</v>
      </c>
      <c r="K1290" s="10" t="s">
        <v>432</v>
      </c>
      <c r="L1290" s="8"/>
      <c r="M1290" s="8"/>
      <c r="N1290" s="10" t="s">
        <v>1494</v>
      </c>
      <c r="O1290" s="47" t="s">
        <v>56</v>
      </c>
      <c r="P1290" s="14">
        <v>0.316666666666667</v>
      </c>
      <c r="Q1290" s="14">
        <v>0.326388888888889</v>
      </c>
      <c r="R1290" s="14">
        <v>0.31875</v>
      </c>
      <c r="S1290" s="14" t="s">
        <v>47</v>
      </c>
      <c r="T1290" s="14" t="s">
        <v>47</v>
      </c>
      <c r="U1290" s="14" t="s">
        <v>47</v>
      </c>
      <c r="V1290" s="14" t="s">
        <v>47</v>
      </c>
      <c r="W1290" s="10" t="s">
        <v>3052</v>
      </c>
      <c r="X1290" s="15">
        <v>0.0</v>
      </c>
      <c r="Y1290" s="15">
        <v>0.0</v>
      </c>
      <c r="Z1290" s="15">
        <v>0.0</v>
      </c>
      <c r="AA1290" s="10" t="s">
        <v>58</v>
      </c>
      <c r="AB1290" s="10" t="s">
        <v>50</v>
      </c>
      <c r="AC1290" s="10" t="s">
        <v>71</v>
      </c>
      <c r="AD1290" s="10"/>
      <c r="AE1290" s="10"/>
      <c r="AF1290" s="8" t="s">
        <v>52</v>
      </c>
      <c r="AG1290" s="10"/>
      <c r="AH1290" s="16"/>
      <c r="AI1290" s="17"/>
      <c r="AJ1290" s="44"/>
      <c r="AK1290" s="10"/>
    </row>
    <row r="1291" ht="15.75" customHeight="1">
      <c r="A1291" s="48">
        <v>46001.0</v>
      </c>
      <c r="B1291" s="8" t="str">
        <f t="shared" si="1"/>
        <v>06 A 18</v>
      </c>
      <c r="C1291" s="9" t="str">
        <f t="shared" si="2"/>
        <v>06:00 a 08:00</v>
      </c>
      <c r="D1291" s="10" t="s">
        <v>653</v>
      </c>
      <c r="E1291" s="10" t="s">
        <v>658</v>
      </c>
      <c r="F1291" s="8">
        <v>2.0</v>
      </c>
      <c r="G1291" s="10" t="s">
        <v>743</v>
      </c>
      <c r="H1291" s="43">
        <v>931286.0</v>
      </c>
      <c r="I1291" s="10">
        <v>4.6824094E7</v>
      </c>
      <c r="J1291" s="10" t="s">
        <v>42</v>
      </c>
      <c r="K1291" s="10" t="s">
        <v>87</v>
      </c>
      <c r="L1291" s="8"/>
      <c r="M1291" s="8"/>
      <c r="N1291" s="10" t="s">
        <v>535</v>
      </c>
      <c r="O1291" s="47" t="s">
        <v>68</v>
      </c>
      <c r="P1291" s="14">
        <v>0.322222222222222</v>
      </c>
      <c r="Q1291" s="14">
        <v>0.334722222222222</v>
      </c>
      <c r="R1291" s="14">
        <v>0.326388888888889</v>
      </c>
      <c r="S1291" s="14" t="s">
        <v>47</v>
      </c>
      <c r="T1291" s="14" t="s">
        <v>47</v>
      </c>
      <c r="U1291" s="14" t="s">
        <v>47</v>
      </c>
      <c r="V1291" s="14" t="s">
        <v>47</v>
      </c>
      <c r="W1291" s="10" t="s">
        <v>3053</v>
      </c>
      <c r="X1291" s="15">
        <v>0.0</v>
      </c>
      <c r="Y1291" s="15">
        <v>0.0</v>
      </c>
      <c r="Z1291" s="15">
        <v>0.0</v>
      </c>
      <c r="AA1291" s="10" t="s">
        <v>137</v>
      </c>
      <c r="AB1291" s="10" t="s">
        <v>50</v>
      </c>
      <c r="AC1291" s="10" t="s">
        <v>51</v>
      </c>
      <c r="AD1291" s="10"/>
      <c r="AE1291" s="10"/>
      <c r="AF1291" s="8" t="s">
        <v>52</v>
      </c>
      <c r="AG1291" s="10"/>
      <c r="AH1291" s="16" t="s">
        <v>3037</v>
      </c>
      <c r="AI1291" s="17"/>
      <c r="AJ1291" s="44"/>
      <c r="AK1291" s="10"/>
    </row>
    <row r="1292" ht="15.75" customHeight="1">
      <c r="A1292" s="48">
        <v>46001.0</v>
      </c>
      <c r="B1292" s="8" t="str">
        <f t="shared" si="1"/>
        <v>06 A 18</v>
      </c>
      <c r="C1292" s="9" t="str">
        <f t="shared" si="2"/>
        <v>06:00 a 08:00</v>
      </c>
      <c r="D1292" s="10" t="s">
        <v>653</v>
      </c>
      <c r="E1292" s="10" t="s">
        <v>242</v>
      </c>
      <c r="F1292" s="8">
        <v>2.0</v>
      </c>
      <c r="G1292" s="10" t="s">
        <v>2545</v>
      </c>
      <c r="H1292" s="43">
        <v>931295.0</v>
      </c>
      <c r="I1292" s="10">
        <v>4.6824113E7</v>
      </c>
      <c r="J1292" s="10" t="s">
        <v>152</v>
      </c>
      <c r="K1292" s="10" t="s">
        <v>3054</v>
      </c>
      <c r="L1292" s="8"/>
      <c r="M1292" s="8"/>
      <c r="N1292" s="10" t="s">
        <v>3055</v>
      </c>
      <c r="O1292" s="47" t="s">
        <v>277</v>
      </c>
      <c r="P1292" s="14">
        <v>0.328472222222222</v>
      </c>
      <c r="Q1292" s="14">
        <v>0.335416666666667</v>
      </c>
      <c r="R1292" s="14">
        <v>0.334027777777778</v>
      </c>
      <c r="S1292" s="14" t="s">
        <v>47</v>
      </c>
      <c r="T1292" s="14" t="s">
        <v>47</v>
      </c>
      <c r="U1292" s="14" t="s">
        <v>47</v>
      </c>
      <c r="V1292" s="14" t="s">
        <v>47</v>
      </c>
      <c r="W1292" s="10" t="s">
        <v>3056</v>
      </c>
      <c r="X1292" s="15">
        <v>0.0</v>
      </c>
      <c r="Y1292" s="15">
        <v>0.0</v>
      </c>
      <c r="Z1292" s="15">
        <v>0.0</v>
      </c>
      <c r="AA1292" s="10" t="s">
        <v>279</v>
      </c>
      <c r="AB1292" s="10" t="s">
        <v>50</v>
      </c>
      <c r="AC1292" s="10" t="s">
        <v>51</v>
      </c>
      <c r="AD1292" s="10"/>
      <c r="AE1292" s="10"/>
      <c r="AF1292" s="8" t="s">
        <v>52</v>
      </c>
      <c r="AG1292" s="10"/>
      <c r="AH1292" s="16"/>
      <c r="AI1292" s="17"/>
      <c r="AJ1292" s="44"/>
      <c r="AK1292" s="10"/>
    </row>
    <row r="1293" ht="15.75" customHeight="1">
      <c r="A1293" s="48">
        <v>46001.0</v>
      </c>
      <c r="B1293" s="8" t="str">
        <f t="shared" si="1"/>
        <v>06 A 18</v>
      </c>
      <c r="C1293" s="9" t="str">
        <f t="shared" si="2"/>
        <v>08:00 a 10:00</v>
      </c>
      <c r="D1293" s="10" t="s">
        <v>653</v>
      </c>
      <c r="E1293" s="10" t="s">
        <v>658</v>
      </c>
      <c r="F1293" s="8">
        <v>2.0</v>
      </c>
      <c r="G1293" s="10" t="s">
        <v>723</v>
      </c>
      <c r="H1293" s="43">
        <v>932030.0</v>
      </c>
      <c r="I1293" s="10">
        <v>4.682416E7</v>
      </c>
      <c r="J1293" s="10" t="s">
        <v>42</v>
      </c>
      <c r="K1293" s="10" t="s">
        <v>43</v>
      </c>
      <c r="L1293" s="8" t="s">
        <v>133</v>
      </c>
      <c r="M1293" s="8"/>
      <c r="N1293" s="10" t="s">
        <v>3057</v>
      </c>
      <c r="O1293" s="47" t="s">
        <v>532</v>
      </c>
      <c r="P1293" s="14">
        <v>0.334722222222222</v>
      </c>
      <c r="Q1293" s="14">
        <v>0.345833333333333</v>
      </c>
      <c r="R1293" s="14">
        <v>0.334722222222222</v>
      </c>
      <c r="S1293" s="14" t="s">
        <v>47</v>
      </c>
      <c r="T1293" s="14" t="s">
        <v>47</v>
      </c>
      <c r="U1293" s="14" t="s">
        <v>47</v>
      </c>
      <c r="V1293" s="14" t="s">
        <v>47</v>
      </c>
      <c r="W1293" s="10" t="s">
        <v>3058</v>
      </c>
      <c r="X1293" s="15">
        <v>0.0</v>
      </c>
      <c r="Y1293" s="15">
        <v>0.0</v>
      </c>
      <c r="Z1293" s="15">
        <v>0.0</v>
      </c>
      <c r="AA1293" s="10" t="s">
        <v>301</v>
      </c>
      <c r="AB1293" s="10" t="s">
        <v>50</v>
      </c>
      <c r="AC1293" s="10" t="s">
        <v>51</v>
      </c>
      <c r="AD1293" s="10" t="s">
        <v>569</v>
      </c>
      <c r="AE1293" s="10"/>
      <c r="AF1293" s="8" t="s">
        <v>52</v>
      </c>
      <c r="AG1293" s="10" t="s">
        <v>177</v>
      </c>
      <c r="AH1293" s="16"/>
      <c r="AI1293" s="17"/>
      <c r="AJ1293" s="44"/>
      <c r="AK1293" s="10"/>
    </row>
    <row r="1294" ht="15.75" customHeight="1">
      <c r="A1294" s="48">
        <v>46001.0</v>
      </c>
      <c r="B1294" s="8" t="str">
        <f t="shared" si="1"/>
        <v>06 A 18</v>
      </c>
      <c r="C1294" s="9" t="str">
        <f t="shared" si="2"/>
        <v>08:00 a 10:00</v>
      </c>
      <c r="D1294" s="10" t="s">
        <v>653</v>
      </c>
      <c r="E1294" s="10" t="s">
        <v>707</v>
      </c>
      <c r="F1294" s="8">
        <v>2.0</v>
      </c>
      <c r="G1294" s="10" t="s">
        <v>774</v>
      </c>
      <c r="H1294" s="43">
        <v>931908.0</v>
      </c>
      <c r="I1294" s="10">
        <v>4.6824269E7</v>
      </c>
      <c r="J1294" s="10" t="s">
        <v>42</v>
      </c>
      <c r="K1294" s="10" t="s">
        <v>692</v>
      </c>
      <c r="L1294" s="8"/>
      <c r="M1294" s="8" t="s">
        <v>693</v>
      </c>
      <c r="N1294" s="10" t="s">
        <v>1387</v>
      </c>
      <c r="O1294" s="47" t="s">
        <v>62</v>
      </c>
      <c r="P1294" s="14">
        <v>0.347916666666667</v>
      </c>
      <c r="Q1294" s="14">
        <v>0.369444444444444</v>
      </c>
      <c r="R1294" s="14">
        <v>0.35625</v>
      </c>
      <c r="S1294" s="14" t="s">
        <v>47</v>
      </c>
      <c r="T1294" s="14" t="s">
        <v>47</v>
      </c>
      <c r="U1294" s="14" t="s">
        <v>47</v>
      </c>
      <c r="V1294" s="14" t="s">
        <v>47</v>
      </c>
      <c r="W1294" s="10" t="s">
        <v>3059</v>
      </c>
      <c r="X1294" s="15">
        <v>1.0</v>
      </c>
      <c r="Y1294" s="15">
        <v>0.0</v>
      </c>
      <c r="Z1294" s="15">
        <v>0.0</v>
      </c>
      <c r="AA1294" s="10" t="s">
        <v>309</v>
      </c>
      <c r="AB1294" s="10" t="s">
        <v>50</v>
      </c>
      <c r="AC1294" s="10" t="s">
        <v>71</v>
      </c>
      <c r="AD1294" s="10"/>
      <c r="AE1294" s="10"/>
      <c r="AF1294" s="8" t="s">
        <v>73</v>
      </c>
      <c r="AG1294" s="10"/>
      <c r="AH1294" s="16" t="s">
        <v>3010</v>
      </c>
      <c r="AI1294" s="17"/>
      <c r="AJ1294" s="44"/>
      <c r="AK1294" s="10"/>
    </row>
    <row r="1295" ht="15.75" customHeight="1">
      <c r="A1295" s="48">
        <v>46001.0</v>
      </c>
      <c r="B1295" s="8" t="str">
        <f t="shared" si="1"/>
        <v>06 A 18</v>
      </c>
      <c r="C1295" s="9" t="str">
        <f t="shared" si="2"/>
        <v>08:00 a 10:00</v>
      </c>
      <c r="D1295" s="10" t="s">
        <v>653</v>
      </c>
      <c r="E1295" s="10" t="s">
        <v>658</v>
      </c>
      <c r="F1295" s="8">
        <v>2.0</v>
      </c>
      <c r="G1295" s="10" t="s">
        <v>711</v>
      </c>
      <c r="H1295" s="43">
        <v>931721.0</v>
      </c>
      <c r="I1295" s="10">
        <v>4.6824414E7</v>
      </c>
      <c r="J1295" s="10" t="s">
        <v>42</v>
      </c>
      <c r="K1295" s="10" t="s">
        <v>43</v>
      </c>
      <c r="L1295" s="8" t="s">
        <v>44</v>
      </c>
      <c r="M1295" s="8" t="s">
        <v>44</v>
      </c>
      <c r="N1295" s="10" t="s">
        <v>3060</v>
      </c>
      <c r="O1295" s="47" t="s">
        <v>62</v>
      </c>
      <c r="P1295" s="14">
        <v>0.369444444444444</v>
      </c>
      <c r="Q1295" s="14">
        <v>0.436111111111111</v>
      </c>
      <c r="R1295" s="14">
        <v>0.369444444444444</v>
      </c>
      <c r="S1295" s="14" t="s">
        <v>47</v>
      </c>
      <c r="T1295" s="14" t="s">
        <v>47</v>
      </c>
      <c r="U1295" s="14" t="s">
        <v>47</v>
      </c>
      <c r="V1295" s="14" t="s">
        <v>47</v>
      </c>
      <c r="W1295" s="10" t="s">
        <v>3061</v>
      </c>
      <c r="X1295" s="15">
        <v>0.0</v>
      </c>
      <c r="Y1295" s="15">
        <v>1.0</v>
      </c>
      <c r="Z1295" s="15">
        <v>0.0</v>
      </c>
      <c r="AA1295" s="10" t="s">
        <v>64</v>
      </c>
      <c r="AB1295" s="10" t="s">
        <v>50</v>
      </c>
      <c r="AC1295" s="10" t="s">
        <v>51</v>
      </c>
      <c r="AD1295" s="10"/>
      <c r="AE1295" s="10" t="s">
        <v>116</v>
      </c>
      <c r="AF1295" s="8" t="s">
        <v>177</v>
      </c>
      <c r="AG1295" s="10"/>
      <c r="AH1295" s="16"/>
      <c r="AI1295" s="17"/>
      <c r="AJ1295" s="44"/>
      <c r="AK1295" s="10"/>
    </row>
    <row r="1296" ht="15.75" customHeight="1">
      <c r="A1296" s="48">
        <v>46001.0</v>
      </c>
      <c r="B1296" s="8" t="str">
        <f t="shared" si="1"/>
        <v>06 A 18</v>
      </c>
      <c r="C1296" s="9" t="str">
        <f t="shared" si="2"/>
        <v>08:00 a 10:00</v>
      </c>
      <c r="D1296" s="10" t="s">
        <v>653</v>
      </c>
      <c r="E1296" s="10" t="s">
        <v>707</v>
      </c>
      <c r="F1296" s="8">
        <v>2.0</v>
      </c>
      <c r="G1296" s="10" t="s">
        <v>743</v>
      </c>
      <c r="H1296" s="43">
        <v>931716.0</v>
      </c>
      <c r="I1296" s="10">
        <v>4.6824545E7</v>
      </c>
      <c r="J1296" s="10" t="s">
        <v>42</v>
      </c>
      <c r="K1296" s="10" t="s">
        <v>432</v>
      </c>
      <c r="L1296" s="8"/>
      <c r="M1296" s="8" t="s">
        <v>291</v>
      </c>
      <c r="N1296" s="10" t="s">
        <v>3062</v>
      </c>
      <c r="O1296" s="47" t="s">
        <v>159</v>
      </c>
      <c r="P1296" s="14">
        <v>0.386805555555556</v>
      </c>
      <c r="Q1296" s="14">
        <v>0.401388888888889</v>
      </c>
      <c r="R1296" s="14">
        <v>0.389583333333333</v>
      </c>
      <c r="S1296" s="14" t="s">
        <v>47</v>
      </c>
      <c r="T1296" s="14" t="s">
        <v>47</v>
      </c>
      <c r="U1296" s="14" t="s">
        <v>47</v>
      </c>
      <c r="V1296" s="14" t="s">
        <v>47</v>
      </c>
      <c r="W1296" s="10" t="s">
        <v>3063</v>
      </c>
      <c r="X1296" s="15">
        <v>1.0</v>
      </c>
      <c r="Y1296" s="15">
        <v>0.0</v>
      </c>
      <c r="Z1296" s="15">
        <v>0.0</v>
      </c>
      <c r="AA1296" s="10" t="s">
        <v>161</v>
      </c>
      <c r="AB1296" s="10" t="s">
        <v>50</v>
      </c>
      <c r="AC1296" s="10" t="s">
        <v>51</v>
      </c>
      <c r="AD1296" s="10"/>
      <c r="AE1296" s="10" t="s">
        <v>294</v>
      </c>
      <c r="AF1296" s="8" t="s">
        <v>73</v>
      </c>
      <c r="AG1296" s="10"/>
      <c r="AH1296" s="16"/>
      <c r="AI1296" s="17"/>
      <c r="AJ1296" s="44"/>
      <c r="AK1296" s="10"/>
    </row>
    <row r="1297" ht="15.75" customHeight="1">
      <c r="A1297" s="48">
        <v>46001.0</v>
      </c>
      <c r="B1297" s="8" t="str">
        <f t="shared" si="1"/>
        <v>06 A 18</v>
      </c>
      <c r="C1297" s="9" t="str">
        <f t="shared" si="2"/>
        <v>08:00 a 10:00</v>
      </c>
      <c r="D1297" s="10" t="s">
        <v>653</v>
      </c>
      <c r="E1297" s="10" t="s">
        <v>242</v>
      </c>
      <c r="F1297" s="8">
        <v>2.0</v>
      </c>
      <c r="G1297" s="10" t="s">
        <v>1408</v>
      </c>
      <c r="H1297" s="43">
        <v>941236.0</v>
      </c>
      <c r="I1297" s="10">
        <v>4.6824557E7</v>
      </c>
      <c r="J1297" s="10" t="s">
        <v>152</v>
      </c>
      <c r="K1297" s="10" t="s">
        <v>43</v>
      </c>
      <c r="L1297" s="8" t="s">
        <v>285</v>
      </c>
      <c r="M1297" s="8"/>
      <c r="N1297" s="10" t="s">
        <v>3064</v>
      </c>
      <c r="O1297" s="47" t="s">
        <v>246</v>
      </c>
      <c r="P1297" s="14">
        <v>0.390972222222222</v>
      </c>
      <c r="Q1297" s="14">
        <v>0.403472222222222</v>
      </c>
      <c r="R1297" s="14">
        <v>0.390972222222222</v>
      </c>
      <c r="S1297" s="14">
        <v>0.390972222222222</v>
      </c>
      <c r="T1297" s="14" t="s">
        <v>47</v>
      </c>
      <c r="U1297" s="14" t="s">
        <v>47</v>
      </c>
      <c r="V1297" s="14" t="s">
        <v>47</v>
      </c>
      <c r="W1297" s="10" t="s">
        <v>3065</v>
      </c>
      <c r="X1297" s="15">
        <v>0.0</v>
      </c>
      <c r="Y1297" s="15">
        <v>0.0</v>
      </c>
      <c r="Z1297" s="15">
        <v>1.0</v>
      </c>
      <c r="AA1297" s="10" t="s">
        <v>248</v>
      </c>
      <c r="AB1297" s="10" t="s">
        <v>50</v>
      </c>
      <c r="AC1297" s="10" t="s">
        <v>330</v>
      </c>
      <c r="AD1297" s="10"/>
      <c r="AE1297" s="10" t="s">
        <v>65</v>
      </c>
      <c r="AF1297" s="8" t="s">
        <v>52</v>
      </c>
      <c r="AG1297" s="10"/>
      <c r="AH1297" s="16"/>
      <c r="AI1297" s="17"/>
      <c r="AJ1297" s="44"/>
      <c r="AK1297" s="10"/>
    </row>
    <row r="1298" ht="15.75" customHeight="1">
      <c r="A1298" s="48">
        <v>46001.0</v>
      </c>
      <c r="B1298" s="8" t="str">
        <f t="shared" si="1"/>
        <v>06 A 18</v>
      </c>
      <c r="C1298" s="9" t="str">
        <f t="shared" si="2"/>
        <v>08:00 a 10:00</v>
      </c>
      <c r="D1298" s="10" t="s">
        <v>653</v>
      </c>
      <c r="E1298" s="10" t="s">
        <v>707</v>
      </c>
      <c r="F1298" s="8">
        <v>2.0</v>
      </c>
      <c r="G1298" s="10" t="s">
        <v>223</v>
      </c>
      <c r="H1298" s="43">
        <v>931706.0</v>
      </c>
      <c r="I1298" s="10">
        <v>4.6824569E7</v>
      </c>
      <c r="J1298" s="10" t="s">
        <v>42</v>
      </c>
      <c r="K1298" s="10" t="s">
        <v>43</v>
      </c>
      <c r="L1298" s="8" t="s">
        <v>174</v>
      </c>
      <c r="M1298" s="8"/>
      <c r="N1298" s="10" t="s">
        <v>3066</v>
      </c>
      <c r="O1298" s="47" t="s">
        <v>640</v>
      </c>
      <c r="P1298" s="14">
        <v>0.389583333333333</v>
      </c>
      <c r="Q1298" s="14">
        <v>0.441666666666667</v>
      </c>
      <c r="R1298" s="14">
        <v>0.389583333333333</v>
      </c>
      <c r="S1298" s="14">
        <v>0.391666666666667</v>
      </c>
      <c r="T1298" s="14" t="s">
        <v>47</v>
      </c>
      <c r="U1298" s="14" t="s">
        <v>47</v>
      </c>
      <c r="V1298" s="14" t="s">
        <v>47</v>
      </c>
      <c r="W1298" s="10" t="s">
        <v>3067</v>
      </c>
      <c r="X1298" s="15">
        <v>0.0</v>
      </c>
      <c r="Y1298" s="15">
        <v>0.0</v>
      </c>
      <c r="Z1298" s="15">
        <v>0.0</v>
      </c>
      <c r="AA1298" s="10" t="s">
        <v>642</v>
      </c>
      <c r="AB1298" s="10" t="s">
        <v>50</v>
      </c>
      <c r="AC1298" s="10" t="s">
        <v>51</v>
      </c>
      <c r="AD1298" s="10"/>
      <c r="AE1298" s="10"/>
      <c r="AF1298" s="8" t="s">
        <v>52</v>
      </c>
      <c r="AG1298" s="10" t="s">
        <v>440</v>
      </c>
      <c r="AH1298" s="16"/>
      <c r="AI1298" s="17"/>
      <c r="AJ1298" s="44"/>
      <c r="AK1298" s="10"/>
    </row>
    <row r="1299" ht="15.75" customHeight="1">
      <c r="A1299" s="48">
        <v>46001.0</v>
      </c>
      <c r="B1299" s="8" t="str">
        <f t="shared" si="1"/>
        <v>06 A 18</v>
      </c>
      <c r="C1299" s="9" t="str">
        <f t="shared" si="2"/>
        <v>08:00 a 10:00</v>
      </c>
      <c r="D1299" s="10" t="s">
        <v>653</v>
      </c>
      <c r="E1299" s="10" t="s">
        <v>658</v>
      </c>
      <c r="F1299" s="8">
        <v>2.0</v>
      </c>
      <c r="G1299" s="10" t="s">
        <v>711</v>
      </c>
      <c r="H1299" s="43">
        <v>931738.0</v>
      </c>
      <c r="I1299" s="10">
        <v>4.6824599E7</v>
      </c>
      <c r="J1299" s="10" t="s">
        <v>42</v>
      </c>
      <c r="K1299" s="10" t="s">
        <v>419</v>
      </c>
      <c r="L1299" s="8"/>
      <c r="M1299" s="8"/>
      <c r="N1299" s="10" t="s">
        <v>3068</v>
      </c>
      <c r="O1299" s="47" t="s">
        <v>246</v>
      </c>
      <c r="P1299" s="14">
        <v>0.391666666666667</v>
      </c>
      <c r="Q1299" s="14">
        <v>0.409722222222222</v>
      </c>
      <c r="R1299" s="14">
        <v>0.399305555555556</v>
      </c>
      <c r="S1299" s="14" t="s">
        <v>47</v>
      </c>
      <c r="T1299" s="14" t="s">
        <v>47</v>
      </c>
      <c r="U1299" s="14" t="s">
        <v>47</v>
      </c>
      <c r="V1299" s="14" t="s">
        <v>47</v>
      </c>
      <c r="W1299" s="10" t="s">
        <v>3069</v>
      </c>
      <c r="X1299" s="15">
        <v>0.0</v>
      </c>
      <c r="Y1299" s="15">
        <v>0.0</v>
      </c>
      <c r="Z1299" s="15">
        <v>0.0</v>
      </c>
      <c r="AA1299" s="10" t="s">
        <v>64</v>
      </c>
      <c r="AB1299" s="10" t="s">
        <v>50</v>
      </c>
      <c r="AC1299" s="10" t="s">
        <v>51</v>
      </c>
      <c r="AD1299" s="10"/>
      <c r="AE1299" s="10"/>
      <c r="AF1299" s="8" t="s">
        <v>52</v>
      </c>
      <c r="AG1299" s="10"/>
      <c r="AH1299" s="16"/>
      <c r="AI1299" s="17"/>
      <c r="AJ1299" s="44"/>
      <c r="AK1299" s="10"/>
    </row>
    <row r="1300" ht="15.75" customHeight="1">
      <c r="A1300" s="48">
        <v>46001.0</v>
      </c>
      <c r="B1300" s="8" t="str">
        <f t="shared" si="1"/>
        <v>06 A 18</v>
      </c>
      <c r="C1300" s="9" t="str">
        <f t="shared" si="2"/>
        <v>08:00 a 10:00</v>
      </c>
      <c r="D1300" s="10" t="s">
        <v>653</v>
      </c>
      <c r="E1300" s="10" t="s">
        <v>658</v>
      </c>
      <c r="F1300" s="8">
        <v>2.0</v>
      </c>
      <c r="G1300" s="10" t="s">
        <v>3070</v>
      </c>
      <c r="H1300" s="43">
        <v>931360.0</v>
      </c>
      <c r="I1300" s="10">
        <v>4.6824664E7</v>
      </c>
      <c r="J1300" s="10" t="s">
        <v>42</v>
      </c>
      <c r="K1300" s="10" t="s">
        <v>125</v>
      </c>
      <c r="L1300" s="8"/>
      <c r="M1300" s="8"/>
      <c r="N1300" s="10" t="s">
        <v>3071</v>
      </c>
      <c r="O1300" s="47" t="s">
        <v>101</v>
      </c>
      <c r="P1300" s="14">
        <v>0.395138888888889</v>
      </c>
      <c r="Q1300" s="14"/>
      <c r="R1300" s="14"/>
      <c r="S1300" s="14" t="s">
        <v>47</v>
      </c>
      <c r="T1300" s="14" t="s">
        <v>47</v>
      </c>
      <c r="U1300" s="14" t="s">
        <v>47</v>
      </c>
      <c r="V1300" s="14" t="s">
        <v>47</v>
      </c>
      <c r="W1300" s="10" t="s">
        <v>3072</v>
      </c>
      <c r="X1300" s="15">
        <v>0.0</v>
      </c>
      <c r="Y1300" s="15">
        <v>0.0</v>
      </c>
      <c r="Z1300" s="15">
        <v>0.0</v>
      </c>
      <c r="AA1300" s="10" t="s">
        <v>103</v>
      </c>
      <c r="AB1300" s="10" t="s">
        <v>50</v>
      </c>
      <c r="AC1300" s="10" t="s">
        <v>51</v>
      </c>
      <c r="AD1300" s="10"/>
      <c r="AE1300" s="10"/>
      <c r="AF1300" s="8" t="s">
        <v>52</v>
      </c>
      <c r="AG1300" s="10"/>
      <c r="AH1300" s="16"/>
      <c r="AI1300" s="17"/>
      <c r="AJ1300" s="44"/>
      <c r="AK1300" s="10"/>
    </row>
    <row r="1301" ht="15.75" customHeight="1">
      <c r="A1301" s="48">
        <v>46001.0</v>
      </c>
      <c r="B1301" s="8" t="str">
        <f t="shared" si="1"/>
        <v>06 A 18</v>
      </c>
      <c r="C1301" s="9" t="str">
        <f t="shared" si="2"/>
        <v>08:00 a 10:00</v>
      </c>
      <c r="D1301" s="10" t="s">
        <v>653</v>
      </c>
      <c r="E1301" s="10" t="s">
        <v>658</v>
      </c>
      <c r="F1301" s="8">
        <v>2.0</v>
      </c>
      <c r="G1301" s="10" t="s">
        <v>761</v>
      </c>
      <c r="H1301" s="43">
        <v>931748.0</v>
      </c>
      <c r="I1301" s="10">
        <v>4.6824721E7</v>
      </c>
      <c r="J1301" s="10" t="s">
        <v>42</v>
      </c>
      <c r="K1301" s="10" t="s">
        <v>43</v>
      </c>
      <c r="L1301" s="8" t="s">
        <v>147</v>
      </c>
      <c r="M1301" s="8"/>
      <c r="N1301" s="10" t="s">
        <v>3073</v>
      </c>
      <c r="O1301" s="47" t="s">
        <v>56</v>
      </c>
      <c r="P1301" s="14">
        <v>0.404861111111111</v>
      </c>
      <c r="Q1301" s="14">
        <v>0.405555555555556</v>
      </c>
      <c r="R1301" s="14">
        <v>0.404861111111111</v>
      </c>
      <c r="S1301" s="14" t="s">
        <v>47</v>
      </c>
      <c r="T1301" s="14" t="s">
        <v>47</v>
      </c>
      <c r="U1301" s="14" t="s">
        <v>47</v>
      </c>
      <c r="V1301" s="14" t="s">
        <v>47</v>
      </c>
      <c r="W1301" s="10" t="s">
        <v>3074</v>
      </c>
      <c r="X1301" s="15">
        <v>0.0</v>
      </c>
      <c r="Y1301" s="15">
        <v>0.0</v>
      </c>
      <c r="Z1301" s="15">
        <v>0.0</v>
      </c>
      <c r="AA1301" s="10" t="s">
        <v>58</v>
      </c>
      <c r="AB1301" s="10" t="s">
        <v>50</v>
      </c>
      <c r="AC1301" s="10" t="s">
        <v>51</v>
      </c>
      <c r="AD1301" s="10"/>
      <c r="AE1301" s="10"/>
      <c r="AF1301" s="8" t="s">
        <v>52</v>
      </c>
      <c r="AG1301" s="10"/>
      <c r="AH1301" s="16"/>
      <c r="AI1301" s="17"/>
      <c r="AJ1301" s="44"/>
      <c r="AK1301" s="10"/>
    </row>
    <row r="1302" ht="15.75" customHeight="1">
      <c r="A1302" s="48">
        <v>46001.0</v>
      </c>
      <c r="B1302" s="8" t="str">
        <f t="shared" si="1"/>
        <v>06 A 18</v>
      </c>
      <c r="C1302" s="9" t="str">
        <f t="shared" si="2"/>
        <v>08:00 a 10:00</v>
      </c>
      <c r="D1302" s="10" t="s">
        <v>653</v>
      </c>
      <c r="E1302" s="10" t="s">
        <v>707</v>
      </c>
      <c r="F1302" s="8">
        <v>2.0</v>
      </c>
      <c r="G1302" s="10" t="s">
        <v>743</v>
      </c>
      <c r="H1302" s="43">
        <v>931925.0</v>
      </c>
      <c r="I1302" s="10">
        <v>4.6824722E7</v>
      </c>
      <c r="J1302" s="10" t="s">
        <v>42</v>
      </c>
      <c r="K1302" s="10" t="s">
        <v>384</v>
      </c>
      <c r="L1302" s="8"/>
      <c r="M1302" s="8" t="s">
        <v>767</v>
      </c>
      <c r="N1302" s="10" t="s">
        <v>3075</v>
      </c>
      <c r="O1302" s="47" t="s">
        <v>68</v>
      </c>
      <c r="P1302" s="14">
        <v>0.404166666666667</v>
      </c>
      <c r="Q1302" s="14">
        <v>0.455555555555556</v>
      </c>
      <c r="R1302" s="14">
        <v>0.404166666666667</v>
      </c>
      <c r="S1302" s="14" t="s">
        <v>47</v>
      </c>
      <c r="T1302" s="14" t="s">
        <v>47</v>
      </c>
      <c r="U1302" s="14" t="s">
        <v>47</v>
      </c>
      <c r="V1302" s="14" t="s">
        <v>47</v>
      </c>
      <c r="W1302" s="10" t="s">
        <v>3076</v>
      </c>
      <c r="X1302" s="15">
        <v>0.0</v>
      </c>
      <c r="Y1302" s="15">
        <v>1.0</v>
      </c>
      <c r="Z1302" s="15">
        <v>0.0</v>
      </c>
      <c r="AA1302" s="10" t="s">
        <v>70</v>
      </c>
      <c r="AB1302" s="10" t="s">
        <v>50</v>
      </c>
      <c r="AC1302" s="10" t="s">
        <v>51</v>
      </c>
      <c r="AD1302" s="10"/>
      <c r="AE1302" s="10"/>
      <c r="AF1302" s="8" t="s">
        <v>73</v>
      </c>
      <c r="AG1302" s="10"/>
      <c r="AH1302" s="16" t="s">
        <v>3077</v>
      </c>
      <c r="AI1302" s="17"/>
      <c r="AJ1302" s="44"/>
      <c r="AK1302" s="10"/>
    </row>
    <row r="1303" ht="15.75" customHeight="1">
      <c r="A1303" s="48">
        <v>46001.0</v>
      </c>
      <c r="B1303" s="8" t="str">
        <f t="shared" si="1"/>
        <v>06 A 18</v>
      </c>
      <c r="C1303" s="9" t="str">
        <f t="shared" si="2"/>
        <v>10:00 a 12:00</v>
      </c>
      <c r="D1303" s="10" t="s">
        <v>653</v>
      </c>
      <c r="E1303" s="10" t="s">
        <v>658</v>
      </c>
      <c r="F1303" s="8">
        <v>2.0</v>
      </c>
      <c r="G1303" s="10" t="s">
        <v>717</v>
      </c>
      <c r="H1303" s="43">
        <v>932069.0</v>
      </c>
      <c r="I1303" s="10">
        <v>4.6824733E7</v>
      </c>
      <c r="J1303" s="10" t="s">
        <v>42</v>
      </c>
      <c r="K1303" s="10" t="s">
        <v>43</v>
      </c>
      <c r="L1303" s="8" t="s">
        <v>419</v>
      </c>
      <c r="M1303" s="8"/>
      <c r="N1303" s="10" t="s">
        <v>3078</v>
      </c>
      <c r="O1303" s="47" t="s">
        <v>532</v>
      </c>
      <c r="P1303" s="14">
        <v>0.416666666666667</v>
      </c>
      <c r="Q1303" s="14">
        <v>0.425694444444444</v>
      </c>
      <c r="R1303" s="14">
        <v>0.416666666666667</v>
      </c>
      <c r="S1303" s="14" t="s">
        <v>47</v>
      </c>
      <c r="T1303" s="14" t="s">
        <v>47</v>
      </c>
      <c r="U1303" s="14" t="s">
        <v>47</v>
      </c>
      <c r="V1303" s="14" t="s">
        <v>47</v>
      </c>
      <c r="W1303" s="10" t="s">
        <v>3079</v>
      </c>
      <c r="X1303" s="15">
        <v>0.0</v>
      </c>
      <c r="Y1303" s="15">
        <v>0.0</v>
      </c>
      <c r="Z1303" s="15">
        <v>0.0</v>
      </c>
      <c r="AA1303" s="10" t="s">
        <v>301</v>
      </c>
      <c r="AB1303" s="10" t="s">
        <v>50</v>
      </c>
      <c r="AC1303" s="10" t="s">
        <v>51</v>
      </c>
      <c r="AD1303" s="10"/>
      <c r="AE1303" s="10"/>
      <c r="AF1303" s="8" t="s">
        <v>52</v>
      </c>
      <c r="AG1303" s="10"/>
      <c r="AH1303" s="16"/>
      <c r="AI1303" s="17"/>
      <c r="AJ1303" s="44"/>
      <c r="AK1303" s="10"/>
    </row>
    <row r="1304" ht="15.75" customHeight="1">
      <c r="A1304" s="48">
        <v>46001.0</v>
      </c>
      <c r="B1304" s="8" t="str">
        <f t="shared" si="1"/>
        <v>06 A 18</v>
      </c>
      <c r="C1304" s="9" t="str">
        <f t="shared" si="2"/>
        <v>08:00 a 10:00</v>
      </c>
      <c r="D1304" s="10" t="s">
        <v>653</v>
      </c>
      <c r="E1304" s="10" t="s">
        <v>658</v>
      </c>
      <c r="F1304" s="8">
        <v>2.0</v>
      </c>
      <c r="G1304" s="10" t="s">
        <v>223</v>
      </c>
      <c r="H1304" s="43">
        <v>931677.0</v>
      </c>
      <c r="I1304" s="10">
        <v>4.682481E7</v>
      </c>
      <c r="J1304" s="10" t="s">
        <v>42</v>
      </c>
      <c r="K1304" s="10" t="s">
        <v>43</v>
      </c>
      <c r="L1304" s="8" t="s">
        <v>581</v>
      </c>
      <c r="M1304" s="8"/>
      <c r="N1304" s="10" t="s">
        <v>3080</v>
      </c>
      <c r="O1304" s="47" t="s">
        <v>46</v>
      </c>
      <c r="P1304" s="14">
        <v>0.410416666666667</v>
      </c>
      <c r="Q1304" s="14">
        <v>0.424305555555556</v>
      </c>
      <c r="R1304" s="14">
        <v>0.410416666666667</v>
      </c>
      <c r="S1304" s="14" t="s">
        <v>47</v>
      </c>
      <c r="T1304" s="14">
        <v>0.415277777777778</v>
      </c>
      <c r="U1304" s="14" t="s">
        <v>47</v>
      </c>
      <c r="V1304" s="14" t="s">
        <v>47</v>
      </c>
      <c r="W1304" s="10" t="s">
        <v>3081</v>
      </c>
      <c r="X1304" s="15">
        <v>0.0</v>
      </c>
      <c r="Y1304" s="15">
        <v>0.0</v>
      </c>
      <c r="Z1304" s="15">
        <v>0.0</v>
      </c>
      <c r="AA1304" s="10" t="s">
        <v>226</v>
      </c>
      <c r="AB1304" s="10" t="s">
        <v>50</v>
      </c>
      <c r="AC1304" s="10" t="s">
        <v>51</v>
      </c>
      <c r="AD1304" s="10"/>
      <c r="AE1304" s="10"/>
      <c r="AF1304" s="8" t="s">
        <v>52</v>
      </c>
      <c r="AG1304" s="10"/>
      <c r="AH1304" s="16"/>
      <c r="AI1304" s="17"/>
      <c r="AJ1304" s="44"/>
      <c r="AK1304" s="10"/>
    </row>
    <row r="1305" ht="15.75" customHeight="1">
      <c r="A1305" s="48">
        <v>46001.0</v>
      </c>
      <c r="B1305" s="8" t="str">
        <f t="shared" si="1"/>
        <v>06 A 18</v>
      </c>
      <c r="C1305" s="9" t="str">
        <f t="shared" si="2"/>
        <v>08:00 a 10:00</v>
      </c>
      <c r="D1305" s="10" t="s">
        <v>653</v>
      </c>
      <c r="E1305" s="10" t="s">
        <v>658</v>
      </c>
      <c r="F1305" s="8">
        <v>2.0</v>
      </c>
      <c r="G1305" s="10" t="s">
        <v>1105</v>
      </c>
      <c r="H1305" s="43">
        <v>931668.0</v>
      </c>
      <c r="I1305" s="10">
        <v>4.6824815E7</v>
      </c>
      <c r="J1305" s="10" t="s">
        <v>42</v>
      </c>
      <c r="K1305" s="10" t="s">
        <v>87</v>
      </c>
      <c r="L1305" s="8"/>
      <c r="M1305" s="8"/>
      <c r="N1305" s="10" t="s">
        <v>3082</v>
      </c>
      <c r="O1305" s="47" t="s">
        <v>940</v>
      </c>
      <c r="P1305" s="14">
        <v>0.415277777777778</v>
      </c>
      <c r="Q1305" s="14">
        <v>0.429861111111111</v>
      </c>
      <c r="R1305" s="14">
        <v>0.418055555555556</v>
      </c>
      <c r="S1305" s="14" t="s">
        <v>47</v>
      </c>
      <c r="T1305" s="14" t="s">
        <v>47</v>
      </c>
      <c r="U1305" s="14" t="s">
        <v>47</v>
      </c>
      <c r="V1305" s="14" t="s">
        <v>47</v>
      </c>
      <c r="W1305" s="10" t="s">
        <v>3083</v>
      </c>
      <c r="X1305" s="15">
        <v>0.0</v>
      </c>
      <c r="Y1305" s="15">
        <v>0.0</v>
      </c>
      <c r="Z1305" s="15">
        <v>0.0</v>
      </c>
      <c r="AA1305" s="10" t="s">
        <v>83</v>
      </c>
      <c r="AB1305" s="10" t="s">
        <v>50</v>
      </c>
      <c r="AC1305" s="10" t="s">
        <v>51</v>
      </c>
      <c r="AD1305" s="10"/>
      <c r="AE1305" s="10"/>
      <c r="AF1305" s="8" t="s">
        <v>52</v>
      </c>
      <c r="AG1305" s="10"/>
      <c r="AH1305" s="16"/>
      <c r="AI1305" s="17"/>
      <c r="AJ1305" s="44"/>
      <c r="AK1305" s="10"/>
    </row>
    <row r="1306" ht="15.75" customHeight="1">
      <c r="A1306" s="48">
        <v>46001.0</v>
      </c>
      <c r="B1306" s="8" t="str">
        <f t="shared" si="1"/>
        <v>06 A 18</v>
      </c>
      <c r="C1306" s="9" t="str">
        <f t="shared" si="2"/>
        <v>10:00 a 12:00</v>
      </c>
      <c r="D1306" s="10" t="s">
        <v>653</v>
      </c>
      <c r="E1306" s="10" t="s">
        <v>676</v>
      </c>
      <c r="F1306" s="8">
        <v>2.0</v>
      </c>
      <c r="G1306" s="10" t="s">
        <v>677</v>
      </c>
      <c r="H1306" s="43">
        <v>931711.0</v>
      </c>
      <c r="I1306" s="10">
        <v>4.6825047E7</v>
      </c>
      <c r="J1306" s="10" t="s">
        <v>181</v>
      </c>
      <c r="K1306" s="10" t="s">
        <v>43</v>
      </c>
      <c r="L1306" s="8" t="s">
        <v>44</v>
      </c>
      <c r="M1306" s="8"/>
      <c r="N1306" s="10" t="s">
        <v>3084</v>
      </c>
      <c r="O1306" s="47" t="s">
        <v>101</v>
      </c>
      <c r="P1306" s="14">
        <v>0.439583333333333</v>
      </c>
      <c r="Q1306" s="14">
        <v>0.446527777777778</v>
      </c>
      <c r="R1306" s="14">
        <v>0.445138888888889</v>
      </c>
      <c r="S1306" s="14" t="s">
        <v>47</v>
      </c>
      <c r="T1306" s="14" t="s">
        <v>47</v>
      </c>
      <c r="U1306" s="14" t="s">
        <v>47</v>
      </c>
      <c r="V1306" s="14" t="s">
        <v>47</v>
      </c>
      <c r="W1306" s="10" t="s">
        <v>3085</v>
      </c>
      <c r="X1306" s="15">
        <v>0.0</v>
      </c>
      <c r="Y1306" s="15">
        <v>0.0</v>
      </c>
      <c r="Z1306" s="15">
        <v>0.0</v>
      </c>
      <c r="AA1306" s="10" t="s">
        <v>216</v>
      </c>
      <c r="AB1306" s="10" t="s">
        <v>50</v>
      </c>
      <c r="AC1306" s="10" t="s">
        <v>51</v>
      </c>
      <c r="AD1306" s="10"/>
      <c r="AE1306" s="10"/>
      <c r="AF1306" s="8" t="s">
        <v>52</v>
      </c>
      <c r="AG1306" s="10"/>
      <c r="AH1306" s="16"/>
      <c r="AI1306" s="17"/>
      <c r="AJ1306" s="44"/>
      <c r="AK1306" s="10"/>
    </row>
    <row r="1307" ht="15.75" customHeight="1">
      <c r="A1307" s="48">
        <v>46001.0</v>
      </c>
      <c r="B1307" s="8" t="str">
        <f t="shared" si="1"/>
        <v>06 A 18</v>
      </c>
      <c r="C1307" s="9" t="str">
        <f t="shared" si="2"/>
        <v>10:00 a 12:00</v>
      </c>
      <c r="D1307" s="10" t="s">
        <v>653</v>
      </c>
      <c r="E1307" s="10" t="s">
        <v>242</v>
      </c>
      <c r="F1307" s="8">
        <v>2.0</v>
      </c>
      <c r="G1307" s="10" t="s">
        <v>740</v>
      </c>
      <c r="H1307" s="43">
        <v>941231.0</v>
      </c>
      <c r="I1307" s="10">
        <v>4.6825129E7</v>
      </c>
      <c r="J1307" s="10" t="s">
        <v>152</v>
      </c>
      <c r="K1307" s="10" t="s">
        <v>43</v>
      </c>
      <c r="L1307" s="8" t="s">
        <v>174</v>
      </c>
      <c r="M1307" s="8"/>
      <c r="N1307" s="10" t="s">
        <v>443</v>
      </c>
      <c r="O1307" s="47" t="s">
        <v>277</v>
      </c>
      <c r="P1307" s="14">
        <v>0.4375</v>
      </c>
      <c r="Q1307" s="14">
        <v>0.486111111111111</v>
      </c>
      <c r="R1307" s="14">
        <v>0.4375</v>
      </c>
      <c r="S1307" s="14">
        <v>0.445833333333333</v>
      </c>
      <c r="T1307" s="14" t="s">
        <v>47</v>
      </c>
      <c r="U1307" s="14" t="s">
        <v>47</v>
      </c>
      <c r="V1307" s="14" t="s">
        <v>47</v>
      </c>
      <c r="W1307" s="10" t="s">
        <v>3086</v>
      </c>
      <c r="X1307" s="15">
        <v>0.0</v>
      </c>
      <c r="Y1307" s="15">
        <v>0.0</v>
      </c>
      <c r="Z1307" s="15">
        <v>0.0</v>
      </c>
      <c r="AA1307" s="10" t="s">
        <v>248</v>
      </c>
      <c r="AB1307" s="10" t="s">
        <v>50</v>
      </c>
      <c r="AC1307" s="10" t="s">
        <v>51</v>
      </c>
      <c r="AD1307" s="10"/>
      <c r="AE1307" s="10" t="s">
        <v>104</v>
      </c>
      <c r="AF1307" s="8" t="s">
        <v>52</v>
      </c>
      <c r="AG1307" s="10"/>
      <c r="AH1307" s="16" t="s">
        <v>3087</v>
      </c>
      <c r="AI1307" s="17"/>
      <c r="AJ1307" s="44"/>
      <c r="AK1307" s="10"/>
    </row>
    <row r="1308" ht="15.75" customHeight="1">
      <c r="A1308" s="48">
        <v>46001.0</v>
      </c>
      <c r="B1308" s="8" t="str">
        <f t="shared" si="1"/>
        <v>06 A 18</v>
      </c>
      <c r="C1308" s="9" t="str">
        <f t="shared" si="2"/>
        <v>10:00 a 12:00</v>
      </c>
      <c r="D1308" s="10" t="s">
        <v>653</v>
      </c>
      <c r="E1308" s="10" t="s">
        <v>676</v>
      </c>
      <c r="F1308" s="8">
        <v>2.0</v>
      </c>
      <c r="G1308" s="10" t="s">
        <v>749</v>
      </c>
      <c r="H1308" s="43">
        <v>932084.0</v>
      </c>
      <c r="I1308" s="10">
        <v>4.682518E7</v>
      </c>
      <c r="J1308" s="10" t="s">
        <v>42</v>
      </c>
      <c r="K1308" s="10" t="s">
        <v>1999</v>
      </c>
      <c r="L1308" s="8"/>
      <c r="M1308" s="8"/>
      <c r="N1308" s="10" t="s">
        <v>3088</v>
      </c>
      <c r="O1308" s="47" t="s">
        <v>165</v>
      </c>
      <c r="P1308" s="14">
        <v>0.438888888888889</v>
      </c>
      <c r="Q1308" s="14">
        <v>0.445833333333333</v>
      </c>
      <c r="R1308" s="14">
        <v>0.445833333333333</v>
      </c>
      <c r="S1308" s="14" t="s">
        <v>47</v>
      </c>
      <c r="T1308" s="14" t="s">
        <v>47</v>
      </c>
      <c r="U1308" s="14" t="s">
        <v>47</v>
      </c>
      <c r="V1308" s="14" t="s">
        <v>47</v>
      </c>
      <c r="W1308" s="10" t="s">
        <v>3089</v>
      </c>
      <c r="X1308" s="15">
        <v>0.0</v>
      </c>
      <c r="Y1308" s="15">
        <v>0.0</v>
      </c>
      <c r="Z1308" s="15">
        <v>0.0</v>
      </c>
      <c r="AA1308" s="10" t="s">
        <v>360</v>
      </c>
      <c r="AB1308" s="10" t="s">
        <v>50</v>
      </c>
      <c r="AC1308" s="10" t="s">
        <v>71</v>
      </c>
      <c r="AD1308" s="10"/>
      <c r="AE1308" s="10"/>
      <c r="AF1308" s="8" t="s">
        <v>52</v>
      </c>
      <c r="AG1308" s="10"/>
      <c r="AH1308" s="16" t="s">
        <v>1448</v>
      </c>
      <c r="AI1308" s="17"/>
      <c r="AJ1308" s="44"/>
      <c r="AK1308" s="10"/>
    </row>
    <row r="1309" ht="15.75" customHeight="1">
      <c r="A1309" s="48">
        <v>46001.0</v>
      </c>
      <c r="B1309" s="8" t="str">
        <f t="shared" si="1"/>
        <v>06 A 18</v>
      </c>
      <c r="C1309" s="9" t="str">
        <f t="shared" si="2"/>
        <v>10:00 a 12:00</v>
      </c>
      <c r="D1309" s="10" t="s">
        <v>653</v>
      </c>
      <c r="E1309" s="10" t="s">
        <v>672</v>
      </c>
      <c r="F1309" s="8">
        <v>2.0</v>
      </c>
      <c r="G1309" s="10" t="s">
        <v>1415</v>
      </c>
      <c r="H1309" s="43" t="s">
        <v>3090</v>
      </c>
      <c r="I1309" s="10">
        <v>4.6825273E7</v>
      </c>
      <c r="J1309" s="10" t="s">
        <v>86</v>
      </c>
      <c r="K1309" s="10" t="s">
        <v>43</v>
      </c>
      <c r="L1309" s="8" t="s">
        <v>174</v>
      </c>
      <c r="M1309" s="8" t="s">
        <v>118</v>
      </c>
      <c r="N1309" s="10" t="s">
        <v>3091</v>
      </c>
      <c r="O1309" s="47" t="s">
        <v>476</v>
      </c>
      <c r="P1309" s="14">
        <v>0.45</v>
      </c>
      <c r="Q1309" s="14">
        <v>0.494444444444444</v>
      </c>
      <c r="R1309" s="14">
        <v>0.452083333333333</v>
      </c>
      <c r="S1309" s="14">
        <v>0.496527777777778</v>
      </c>
      <c r="T1309" s="14" t="s">
        <v>47</v>
      </c>
      <c r="U1309" s="14" t="s">
        <v>47</v>
      </c>
      <c r="V1309" s="14" t="s">
        <v>47</v>
      </c>
      <c r="W1309" s="10" t="s">
        <v>3092</v>
      </c>
      <c r="X1309" s="15">
        <v>0.0</v>
      </c>
      <c r="Y1309" s="15">
        <v>1.0</v>
      </c>
      <c r="Z1309" s="15">
        <v>1.0</v>
      </c>
      <c r="AA1309" s="10" t="s">
        <v>478</v>
      </c>
      <c r="AB1309" s="10" t="s">
        <v>50</v>
      </c>
      <c r="AC1309" s="10" t="s">
        <v>51</v>
      </c>
      <c r="AD1309" s="10"/>
      <c r="AE1309" s="10" t="s">
        <v>3093</v>
      </c>
      <c r="AF1309" s="8" t="s">
        <v>177</v>
      </c>
      <c r="AG1309" s="10" t="s">
        <v>73</v>
      </c>
      <c r="AH1309" s="16"/>
      <c r="AI1309" s="17"/>
      <c r="AJ1309" s="44"/>
      <c r="AK1309" s="10"/>
    </row>
    <row r="1310" ht="15.75" customHeight="1">
      <c r="A1310" s="48">
        <v>46001.0</v>
      </c>
      <c r="B1310" s="8" t="str">
        <f t="shared" si="1"/>
        <v>06 A 18</v>
      </c>
      <c r="C1310" s="9" t="str">
        <f t="shared" si="2"/>
        <v>10:00 a 12:00</v>
      </c>
      <c r="D1310" s="10" t="s">
        <v>653</v>
      </c>
      <c r="E1310" s="10" t="s">
        <v>672</v>
      </c>
      <c r="F1310" s="8">
        <v>2.0</v>
      </c>
      <c r="G1310" s="10" t="s">
        <v>685</v>
      </c>
      <c r="H1310" s="43">
        <v>935976.0</v>
      </c>
      <c r="I1310" s="10">
        <v>4.6825338E7</v>
      </c>
      <c r="J1310" s="10" t="s">
        <v>86</v>
      </c>
      <c r="K1310" s="10" t="s">
        <v>54</v>
      </c>
      <c r="L1310" s="8"/>
      <c r="M1310" s="8"/>
      <c r="N1310" s="10" t="s">
        <v>645</v>
      </c>
      <c r="O1310" s="47" t="s">
        <v>476</v>
      </c>
      <c r="P1310" s="14">
        <v>0.4625</v>
      </c>
      <c r="Q1310" s="14">
        <v>0.521527777777778</v>
      </c>
      <c r="R1310" s="14">
        <v>0.463888888888889</v>
      </c>
      <c r="S1310" s="14">
        <v>0.975694444444444</v>
      </c>
      <c r="T1310" s="14" t="s">
        <v>47</v>
      </c>
      <c r="U1310" s="14" t="s">
        <v>47</v>
      </c>
      <c r="V1310" s="14" t="s">
        <v>47</v>
      </c>
      <c r="W1310" s="10" t="s">
        <v>3094</v>
      </c>
      <c r="X1310" s="15">
        <v>0.0</v>
      </c>
      <c r="Y1310" s="15">
        <v>0.0</v>
      </c>
      <c r="Z1310" s="15">
        <v>0.0</v>
      </c>
      <c r="AA1310" s="10" t="s">
        <v>478</v>
      </c>
      <c r="AB1310" s="10" t="s">
        <v>50</v>
      </c>
      <c r="AC1310" s="10" t="s">
        <v>71</v>
      </c>
      <c r="AD1310" s="10"/>
      <c r="AE1310" s="10"/>
      <c r="AF1310" s="8" t="s">
        <v>52</v>
      </c>
      <c r="AG1310" s="10"/>
      <c r="AH1310" s="16"/>
      <c r="AI1310" s="17"/>
      <c r="AJ1310" s="44"/>
      <c r="AK1310" s="10"/>
    </row>
    <row r="1311" ht="15.75" customHeight="1">
      <c r="A1311" s="48">
        <v>46001.0</v>
      </c>
      <c r="B1311" s="8" t="str">
        <f t="shared" si="1"/>
        <v>06 A 18</v>
      </c>
      <c r="C1311" s="9" t="str">
        <f t="shared" si="2"/>
        <v>10:00 a 12:00</v>
      </c>
      <c r="D1311" s="10" t="s">
        <v>653</v>
      </c>
      <c r="E1311" s="10" t="s">
        <v>658</v>
      </c>
      <c r="F1311" s="8">
        <v>2.0</v>
      </c>
      <c r="G1311" s="10" t="s">
        <v>727</v>
      </c>
      <c r="H1311" s="43">
        <v>931995.0</v>
      </c>
      <c r="I1311" s="10">
        <v>4.6825484E7</v>
      </c>
      <c r="J1311" s="10" t="s">
        <v>42</v>
      </c>
      <c r="K1311" s="10" t="s">
        <v>43</v>
      </c>
      <c r="L1311" s="8" t="s">
        <v>106</v>
      </c>
      <c r="M1311" s="8" t="s">
        <v>767</v>
      </c>
      <c r="N1311" s="10" t="s">
        <v>3095</v>
      </c>
      <c r="O1311" s="47" t="s">
        <v>68</v>
      </c>
      <c r="P1311" s="14">
        <v>0.469444444444444</v>
      </c>
      <c r="Q1311" s="14">
        <v>0.498611111111111</v>
      </c>
      <c r="R1311" s="14">
        <v>0.469444444444444</v>
      </c>
      <c r="S1311" s="14" t="s">
        <v>47</v>
      </c>
      <c r="T1311" s="14" t="s">
        <v>47</v>
      </c>
      <c r="U1311" s="14" t="s">
        <v>47</v>
      </c>
      <c r="V1311" s="14" t="s">
        <v>47</v>
      </c>
      <c r="W1311" s="10" t="s">
        <v>3096</v>
      </c>
      <c r="X1311" s="15">
        <v>0.0</v>
      </c>
      <c r="Y1311" s="15">
        <v>1.0</v>
      </c>
      <c r="Z1311" s="15">
        <v>0.0</v>
      </c>
      <c r="AA1311" s="10" t="s">
        <v>70</v>
      </c>
      <c r="AB1311" s="10" t="s">
        <v>50</v>
      </c>
      <c r="AC1311" s="10" t="s">
        <v>51</v>
      </c>
      <c r="AD1311" s="10"/>
      <c r="AE1311" s="10" t="s">
        <v>104</v>
      </c>
      <c r="AF1311" s="8" t="s">
        <v>177</v>
      </c>
      <c r="AG1311" s="10"/>
      <c r="AH1311" s="16"/>
      <c r="AI1311" s="17"/>
      <c r="AJ1311" s="44"/>
      <c r="AK1311" s="10"/>
    </row>
    <row r="1312" ht="15.75" customHeight="1">
      <c r="A1312" s="48">
        <v>46001.0</v>
      </c>
      <c r="B1312" s="8" t="str">
        <f t="shared" si="1"/>
        <v>06 A 18</v>
      </c>
      <c r="C1312" s="9" t="str">
        <f t="shared" si="2"/>
        <v>10:00 a 12:00</v>
      </c>
      <c r="D1312" s="10" t="s">
        <v>653</v>
      </c>
      <c r="E1312" s="10" t="s">
        <v>672</v>
      </c>
      <c r="F1312" s="8">
        <v>2.0</v>
      </c>
      <c r="G1312" s="10" t="s">
        <v>1082</v>
      </c>
      <c r="H1312" s="43">
        <v>935980.0</v>
      </c>
      <c r="I1312" s="10">
        <v>4.6825514E7</v>
      </c>
      <c r="J1312" s="10" t="s">
        <v>86</v>
      </c>
      <c r="K1312" s="10" t="s">
        <v>125</v>
      </c>
      <c r="L1312" s="8"/>
      <c r="M1312" s="8"/>
      <c r="N1312" s="10" t="s">
        <v>3097</v>
      </c>
      <c r="O1312" s="47" t="s">
        <v>253</v>
      </c>
      <c r="P1312" s="14">
        <v>0.469444444444444</v>
      </c>
      <c r="Q1312" s="14">
        <v>0.48125</v>
      </c>
      <c r="R1312" s="14">
        <v>0.470833333333333</v>
      </c>
      <c r="S1312" s="14" t="s">
        <v>47</v>
      </c>
      <c r="T1312" s="14" t="s">
        <v>47</v>
      </c>
      <c r="U1312" s="14" t="s">
        <v>47</v>
      </c>
      <c r="V1312" s="14" t="s">
        <v>47</v>
      </c>
      <c r="W1312" s="10" t="s">
        <v>3098</v>
      </c>
      <c r="X1312" s="15">
        <v>0.0</v>
      </c>
      <c r="Y1312" s="15">
        <v>0.0</v>
      </c>
      <c r="Z1312" s="15">
        <v>0.0</v>
      </c>
      <c r="AA1312" s="10" t="s">
        <v>255</v>
      </c>
      <c r="AB1312" s="10" t="s">
        <v>50</v>
      </c>
      <c r="AC1312" s="10" t="s">
        <v>51</v>
      </c>
      <c r="AD1312" s="10"/>
      <c r="AE1312" s="10"/>
      <c r="AF1312" s="8" t="s">
        <v>52</v>
      </c>
      <c r="AG1312" s="10"/>
      <c r="AH1312" s="16"/>
      <c r="AI1312" s="17"/>
      <c r="AJ1312" s="44"/>
      <c r="AK1312" s="10"/>
    </row>
    <row r="1313" ht="15.75" customHeight="1">
      <c r="A1313" s="48">
        <v>46001.0</v>
      </c>
      <c r="B1313" s="8" t="str">
        <f t="shared" si="1"/>
        <v>06 A 18</v>
      </c>
      <c r="C1313" s="9" t="str">
        <f t="shared" si="2"/>
        <v>10:00 a 12:00</v>
      </c>
      <c r="D1313" s="10" t="s">
        <v>653</v>
      </c>
      <c r="E1313" s="10" t="s">
        <v>658</v>
      </c>
      <c r="F1313" s="8">
        <v>2.0</v>
      </c>
      <c r="G1313" s="10" t="s">
        <v>1663</v>
      </c>
      <c r="H1313" s="43">
        <v>932005.0</v>
      </c>
      <c r="I1313" s="10">
        <v>4.6825823E7</v>
      </c>
      <c r="J1313" s="10" t="s">
        <v>42</v>
      </c>
      <c r="K1313" s="10" t="s">
        <v>43</v>
      </c>
      <c r="L1313" s="8" t="s">
        <v>44</v>
      </c>
      <c r="M1313" s="8"/>
      <c r="N1313" s="10" t="s">
        <v>3099</v>
      </c>
      <c r="O1313" s="47" t="s">
        <v>272</v>
      </c>
      <c r="P1313" s="14">
        <v>0.436805555555556</v>
      </c>
      <c r="Q1313" s="14">
        <v>0.439583333333333</v>
      </c>
      <c r="R1313" s="14">
        <v>0.436805555555556</v>
      </c>
      <c r="S1313" s="14" t="s">
        <v>47</v>
      </c>
      <c r="T1313" s="14" t="s">
        <v>47</v>
      </c>
      <c r="U1313" s="14" t="s">
        <v>47</v>
      </c>
      <c r="V1313" s="14" t="s">
        <v>47</v>
      </c>
      <c r="W1313" s="10" t="s">
        <v>3100</v>
      </c>
      <c r="X1313" s="15">
        <v>0.0</v>
      </c>
      <c r="Y1313" s="15">
        <v>0.0</v>
      </c>
      <c r="Z1313" s="15">
        <v>0.0</v>
      </c>
      <c r="AA1313" s="10" t="s">
        <v>274</v>
      </c>
      <c r="AB1313" s="10" t="s">
        <v>50</v>
      </c>
      <c r="AC1313" s="10" t="s">
        <v>51</v>
      </c>
      <c r="AD1313" s="10"/>
      <c r="AE1313" s="10"/>
      <c r="AF1313" s="8" t="s">
        <v>52</v>
      </c>
      <c r="AG1313" s="10"/>
      <c r="AH1313" s="16"/>
      <c r="AI1313" s="17"/>
      <c r="AJ1313" s="44"/>
      <c r="AK1313" s="10"/>
    </row>
    <row r="1314" ht="15.75" customHeight="1">
      <c r="A1314" s="48">
        <v>46001.0</v>
      </c>
      <c r="B1314" s="8" t="str">
        <f t="shared" si="1"/>
        <v>06 A 18</v>
      </c>
      <c r="C1314" s="9" t="str">
        <f t="shared" si="2"/>
        <v>10:00 a 12:00</v>
      </c>
      <c r="D1314" s="10" t="s">
        <v>653</v>
      </c>
      <c r="E1314" s="10" t="s">
        <v>658</v>
      </c>
      <c r="F1314" s="8">
        <v>2.0</v>
      </c>
      <c r="G1314" s="10" t="s">
        <v>1382</v>
      </c>
      <c r="H1314" s="43">
        <v>932012.0</v>
      </c>
      <c r="I1314" s="10">
        <v>4.682587E7</v>
      </c>
      <c r="J1314" s="10" t="s">
        <v>42</v>
      </c>
      <c r="K1314" s="10" t="s">
        <v>43</v>
      </c>
      <c r="L1314" s="8" t="s">
        <v>147</v>
      </c>
      <c r="M1314" s="8"/>
      <c r="N1314" s="10" t="s">
        <v>517</v>
      </c>
      <c r="O1314" s="47" t="s">
        <v>46</v>
      </c>
      <c r="P1314" s="14">
        <v>0.493055555555556</v>
      </c>
      <c r="Q1314" s="14">
        <v>0.509722222222222</v>
      </c>
      <c r="R1314" s="14">
        <v>0.493055555555556</v>
      </c>
      <c r="S1314" s="14" t="s">
        <v>47</v>
      </c>
      <c r="T1314" s="14" t="s">
        <v>47</v>
      </c>
      <c r="U1314" s="14" t="s">
        <v>47</v>
      </c>
      <c r="V1314" s="14" t="s">
        <v>47</v>
      </c>
      <c r="W1314" s="10" t="s">
        <v>3101</v>
      </c>
      <c r="X1314" s="15">
        <v>0.0</v>
      </c>
      <c r="Y1314" s="15">
        <v>0.0</v>
      </c>
      <c r="Z1314" s="15">
        <v>0.0</v>
      </c>
      <c r="AA1314" s="10" t="s">
        <v>131</v>
      </c>
      <c r="AB1314" s="10" t="s">
        <v>50</v>
      </c>
      <c r="AC1314" s="10" t="s">
        <v>51</v>
      </c>
      <c r="AD1314" s="10"/>
      <c r="AE1314" s="10"/>
      <c r="AF1314" s="8" t="s">
        <v>52</v>
      </c>
      <c r="AG1314" s="10"/>
      <c r="AH1314" s="16"/>
      <c r="AI1314" s="17"/>
      <c r="AJ1314" s="44"/>
      <c r="AK1314" s="10"/>
    </row>
    <row r="1315" ht="15.75" customHeight="1">
      <c r="A1315" s="48">
        <v>46001.0</v>
      </c>
      <c r="B1315" s="8" t="str">
        <f t="shared" si="1"/>
        <v>06 A 18</v>
      </c>
      <c r="C1315" s="9" t="str">
        <f t="shared" si="2"/>
        <v>10:00 a 12:00</v>
      </c>
      <c r="D1315" s="10" t="s">
        <v>653</v>
      </c>
      <c r="E1315" s="10" t="s">
        <v>658</v>
      </c>
      <c r="F1315" s="8">
        <v>2.0</v>
      </c>
      <c r="G1315" s="10" t="s">
        <v>717</v>
      </c>
      <c r="H1315" s="43">
        <v>932052.0</v>
      </c>
      <c r="I1315" s="10">
        <v>4.6825876E7</v>
      </c>
      <c r="J1315" s="10" t="s">
        <v>42</v>
      </c>
      <c r="K1315" s="10" t="s">
        <v>43</v>
      </c>
      <c r="L1315" s="8" t="s">
        <v>285</v>
      </c>
      <c r="M1315" s="8"/>
      <c r="N1315" s="10" t="s">
        <v>1460</v>
      </c>
      <c r="O1315" s="47" t="s">
        <v>68</v>
      </c>
      <c r="P1315" s="14">
        <v>0.497222222222222</v>
      </c>
      <c r="Q1315" s="14">
        <v>0.5125</v>
      </c>
      <c r="R1315" s="14">
        <v>0.497222222222222</v>
      </c>
      <c r="S1315" s="14">
        <v>0.508333333333333</v>
      </c>
      <c r="T1315" s="14" t="s">
        <v>47</v>
      </c>
      <c r="U1315" s="14" t="s">
        <v>47</v>
      </c>
      <c r="V1315" s="14" t="s">
        <v>47</v>
      </c>
      <c r="W1315" s="10" t="s">
        <v>3102</v>
      </c>
      <c r="X1315" s="15">
        <v>0.0</v>
      </c>
      <c r="Y1315" s="15">
        <v>0.0</v>
      </c>
      <c r="Z1315" s="15">
        <v>1.0</v>
      </c>
      <c r="AA1315" s="10" t="s">
        <v>70</v>
      </c>
      <c r="AB1315" s="10" t="s">
        <v>50</v>
      </c>
      <c r="AC1315" s="10" t="s">
        <v>51</v>
      </c>
      <c r="AD1315" s="10"/>
      <c r="AE1315" s="10" t="s">
        <v>288</v>
      </c>
      <c r="AF1315" s="8" t="s">
        <v>52</v>
      </c>
      <c r="AG1315" s="10"/>
      <c r="AH1315" s="16"/>
      <c r="AI1315" s="17"/>
      <c r="AJ1315" s="44"/>
      <c r="AK1315" s="10"/>
    </row>
    <row r="1316" ht="15.75" customHeight="1">
      <c r="A1316" s="48">
        <v>46001.0</v>
      </c>
      <c r="B1316" s="8" t="str">
        <f t="shared" si="1"/>
        <v>06 A 18</v>
      </c>
      <c r="C1316" s="9" t="str">
        <f t="shared" si="2"/>
        <v>10:00 a 12:00</v>
      </c>
      <c r="D1316" s="10" t="s">
        <v>653</v>
      </c>
      <c r="E1316" s="10" t="s">
        <v>676</v>
      </c>
      <c r="F1316" s="8">
        <v>2.0</v>
      </c>
      <c r="G1316" s="10" t="s">
        <v>3040</v>
      </c>
      <c r="H1316" s="43">
        <v>932127.0</v>
      </c>
      <c r="I1316" s="10">
        <v>4.6825896E7</v>
      </c>
      <c r="J1316" s="10" t="s">
        <v>181</v>
      </c>
      <c r="K1316" s="10" t="s">
        <v>43</v>
      </c>
      <c r="L1316" s="8" t="s">
        <v>174</v>
      </c>
      <c r="M1316" s="8" t="s">
        <v>118</v>
      </c>
      <c r="N1316" s="10" t="s">
        <v>1221</v>
      </c>
      <c r="O1316" s="47" t="s">
        <v>101</v>
      </c>
      <c r="P1316" s="14">
        <v>0.495138888888889</v>
      </c>
      <c r="Q1316" s="14">
        <v>0.523611111111111</v>
      </c>
      <c r="R1316" s="14">
        <v>0.496527777777778</v>
      </c>
      <c r="S1316" s="14">
        <v>0.504166666666667</v>
      </c>
      <c r="T1316" s="14" t="s">
        <v>47</v>
      </c>
      <c r="U1316" s="14" t="s">
        <v>47</v>
      </c>
      <c r="V1316" s="14" t="s">
        <v>47</v>
      </c>
      <c r="W1316" s="10" t="s">
        <v>3103</v>
      </c>
      <c r="X1316" s="15">
        <v>0.0</v>
      </c>
      <c r="Y1316" s="15">
        <v>1.0</v>
      </c>
      <c r="Z1316" s="15">
        <v>0.0</v>
      </c>
      <c r="AA1316" s="10" t="s">
        <v>103</v>
      </c>
      <c r="AB1316" s="10" t="s">
        <v>50</v>
      </c>
      <c r="AC1316" s="10" t="s">
        <v>51</v>
      </c>
      <c r="AD1316" s="10"/>
      <c r="AE1316" s="10"/>
      <c r="AF1316" s="8" t="s">
        <v>177</v>
      </c>
      <c r="AG1316" s="10" t="s">
        <v>73</v>
      </c>
      <c r="AH1316" s="16"/>
      <c r="AI1316" s="17"/>
      <c r="AJ1316" s="44"/>
      <c r="AK1316" s="10"/>
    </row>
    <row r="1317" ht="15.75" customHeight="1">
      <c r="A1317" s="48">
        <v>46001.0</v>
      </c>
      <c r="B1317" s="8" t="str">
        <f t="shared" si="1"/>
        <v>06 A 18</v>
      </c>
      <c r="C1317" s="9" t="str">
        <f t="shared" si="2"/>
        <v>12:00 a 14:00</v>
      </c>
      <c r="D1317" s="10" t="s">
        <v>653</v>
      </c>
      <c r="E1317" s="10" t="s">
        <v>658</v>
      </c>
      <c r="F1317" s="8">
        <v>2.0</v>
      </c>
      <c r="G1317" s="10" t="s">
        <v>743</v>
      </c>
      <c r="H1317" s="43">
        <v>932287.0</v>
      </c>
      <c r="I1317" s="10">
        <v>4.6825999E7</v>
      </c>
      <c r="J1317" s="10" t="s">
        <v>42</v>
      </c>
      <c r="K1317" s="10" t="s">
        <v>43</v>
      </c>
      <c r="L1317" s="8" t="s">
        <v>75</v>
      </c>
      <c r="M1317" s="8"/>
      <c r="N1317" s="10" t="s">
        <v>1898</v>
      </c>
      <c r="O1317" s="47" t="s">
        <v>68</v>
      </c>
      <c r="P1317" s="14">
        <v>0.517361111111111</v>
      </c>
      <c r="Q1317" s="14">
        <v>0.518055555555556</v>
      </c>
      <c r="R1317" s="14">
        <v>0.510416666666667</v>
      </c>
      <c r="S1317" s="14" t="s">
        <v>47</v>
      </c>
      <c r="T1317" s="14" t="s">
        <v>47</v>
      </c>
      <c r="U1317" s="14" t="s">
        <v>47</v>
      </c>
      <c r="V1317" s="14" t="s">
        <v>47</v>
      </c>
      <c r="W1317" s="10" t="s">
        <v>3104</v>
      </c>
      <c r="X1317" s="15">
        <v>0.0</v>
      </c>
      <c r="Y1317" s="15">
        <v>0.0</v>
      </c>
      <c r="Z1317" s="15">
        <v>0.0</v>
      </c>
      <c r="AA1317" s="10" t="s">
        <v>3105</v>
      </c>
      <c r="AB1317" s="10" t="s">
        <v>50</v>
      </c>
      <c r="AC1317" s="10" t="s">
        <v>51</v>
      </c>
      <c r="AD1317" s="10"/>
      <c r="AE1317" s="10"/>
      <c r="AF1317" s="8" t="s">
        <v>52</v>
      </c>
      <c r="AG1317" s="10"/>
      <c r="AH1317" s="16"/>
      <c r="AI1317" s="17"/>
      <c r="AJ1317" s="44"/>
      <c r="AK1317" s="10"/>
    </row>
    <row r="1318" ht="15.75" customHeight="1">
      <c r="A1318" s="48">
        <v>46001.0</v>
      </c>
      <c r="B1318" s="8" t="str">
        <f t="shared" si="1"/>
        <v>06 A 18</v>
      </c>
      <c r="C1318" s="9" t="str">
        <f t="shared" si="2"/>
        <v>12:00 a 14:00</v>
      </c>
      <c r="D1318" s="10" t="s">
        <v>653</v>
      </c>
      <c r="E1318" s="10" t="s">
        <v>676</v>
      </c>
      <c r="F1318" s="8">
        <v>2.0</v>
      </c>
      <c r="G1318" s="10" t="s">
        <v>749</v>
      </c>
      <c r="H1318" s="43">
        <v>932120.0</v>
      </c>
      <c r="I1318" s="10">
        <v>4.6826041E7</v>
      </c>
      <c r="J1318" s="10" t="s">
        <v>181</v>
      </c>
      <c r="K1318" s="10" t="s">
        <v>43</v>
      </c>
      <c r="L1318" s="8" t="s">
        <v>44</v>
      </c>
      <c r="M1318" s="8" t="s">
        <v>44</v>
      </c>
      <c r="N1318" s="10" t="s">
        <v>3106</v>
      </c>
      <c r="O1318" s="47" t="s">
        <v>101</v>
      </c>
      <c r="P1318" s="14">
        <v>0.513888888888889</v>
      </c>
      <c r="Q1318" s="14">
        <v>0.556944444444444</v>
      </c>
      <c r="R1318" s="14">
        <v>0.513888888888889</v>
      </c>
      <c r="S1318" s="14" t="s">
        <v>47</v>
      </c>
      <c r="T1318" s="14" t="s">
        <v>47</v>
      </c>
      <c r="U1318" s="14" t="s">
        <v>47</v>
      </c>
      <c r="V1318" s="14" t="s">
        <v>47</v>
      </c>
      <c r="W1318" s="10" t="s">
        <v>3107</v>
      </c>
      <c r="X1318" s="15">
        <v>0.0</v>
      </c>
      <c r="Y1318" s="15">
        <v>1.0</v>
      </c>
      <c r="Z1318" s="15">
        <v>0.0</v>
      </c>
      <c r="AA1318" s="10" t="s">
        <v>103</v>
      </c>
      <c r="AB1318" s="10" t="s">
        <v>50</v>
      </c>
      <c r="AC1318" s="10" t="s">
        <v>51</v>
      </c>
      <c r="AD1318" s="10"/>
      <c r="AE1318" s="10"/>
      <c r="AF1318" s="8" t="s">
        <v>177</v>
      </c>
      <c r="AG1318" s="10"/>
      <c r="AH1318" s="16"/>
      <c r="AI1318" s="17"/>
      <c r="AJ1318" s="44"/>
      <c r="AK1318" s="10"/>
    </row>
    <row r="1319" ht="15.75" customHeight="1">
      <c r="A1319" s="48">
        <v>46001.0</v>
      </c>
      <c r="B1319" s="8" t="str">
        <f t="shared" si="1"/>
        <v>06 A 18</v>
      </c>
      <c r="C1319" s="9" t="str">
        <f t="shared" si="2"/>
        <v>12:00 a 14:00</v>
      </c>
      <c r="D1319" s="10" t="s">
        <v>653</v>
      </c>
      <c r="E1319" s="10" t="s">
        <v>672</v>
      </c>
      <c r="F1319" s="8">
        <v>2.0</v>
      </c>
      <c r="G1319" s="10" t="s">
        <v>685</v>
      </c>
      <c r="H1319" s="43">
        <v>935982.0</v>
      </c>
      <c r="I1319" s="10">
        <v>4.6826071E7</v>
      </c>
      <c r="J1319" s="10" t="s">
        <v>86</v>
      </c>
      <c r="K1319" s="10" t="s">
        <v>43</v>
      </c>
      <c r="L1319" s="8" t="s">
        <v>174</v>
      </c>
      <c r="M1319" s="8" t="s">
        <v>118</v>
      </c>
      <c r="N1319" s="10" t="s">
        <v>3108</v>
      </c>
      <c r="O1319" s="47" t="s">
        <v>253</v>
      </c>
      <c r="P1319" s="14">
        <v>0.5125</v>
      </c>
      <c r="Q1319" s="14">
        <v>0.526388888888889</v>
      </c>
      <c r="R1319" s="14">
        <v>0.5125</v>
      </c>
      <c r="S1319" s="14">
        <v>0.520833333333333</v>
      </c>
      <c r="T1319" s="14" t="s">
        <v>47</v>
      </c>
      <c r="U1319" s="14" t="s">
        <v>47</v>
      </c>
      <c r="V1319" s="14" t="s">
        <v>47</v>
      </c>
      <c r="W1319" s="10" t="s">
        <v>3109</v>
      </c>
      <c r="X1319" s="15">
        <v>0.0</v>
      </c>
      <c r="Y1319" s="15">
        <v>1.0</v>
      </c>
      <c r="Z1319" s="15">
        <v>1.0</v>
      </c>
      <c r="AA1319" s="10" t="s">
        <v>255</v>
      </c>
      <c r="AB1319" s="10" t="s">
        <v>50</v>
      </c>
      <c r="AC1319" s="10" t="s">
        <v>51</v>
      </c>
      <c r="AD1319" s="10"/>
      <c r="AE1319" s="10" t="s">
        <v>288</v>
      </c>
      <c r="AF1319" s="8" t="s">
        <v>177</v>
      </c>
      <c r="AG1319" s="10"/>
      <c r="AH1319" s="16"/>
      <c r="AI1319" s="17"/>
      <c r="AJ1319" s="44"/>
      <c r="AK1319" s="10"/>
    </row>
    <row r="1320" ht="15.75" customHeight="1">
      <c r="A1320" s="48">
        <v>46001.0</v>
      </c>
      <c r="B1320" s="8" t="str">
        <f t="shared" si="1"/>
        <v>06 A 18</v>
      </c>
      <c r="C1320" s="9" t="str">
        <f t="shared" si="2"/>
        <v>12:00 a 14:00</v>
      </c>
      <c r="D1320" s="10" t="s">
        <v>653</v>
      </c>
      <c r="E1320" s="10" t="s">
        <v>707</v>
      </c>
      <c r="F1320" s="8">
        <v>2.0</v>
      </c>
      <c r="G1320" s="10" t="s">
        <v>743</v>
      </c>
      <c r="H1320" s="43">
        <v>932039.0</v>
      </c>
      <c r="I1320" s="10">
        <v>4.6826115E7</v>
      </c>
      <c r="J1320" s="10" t="s">
        <v>42</v>
      </c>
      <c r="K1320" s="10" t="s">
        <v>43</v>
      </c>
      <c r="L1320" s="8" t="s">
        <v>147</v>
      </c>
      <c r="M1320" s="8"/>
      <c r="N1320" s="10" t="s">
        <v>3110</v>
      </c>
      <c r="O1320" s="47" t="s">
        <v>159</v>
      </c>
      <c r="P1320" s="14">
        <v>0.51875</v>
      </c>
      <c r="Q1320" s="14">
        <v>0.534027777777778</v>
      </c>
      <c r="R1320" s="14">
        <v>0.532638888888889</v>
      </c>
      <c r="S1320" s="14" t="s">
        <v>47</v>
      </c>
      <c r="T1320" s="14" t="s">
        <v>47</v>
      </c>
      <c r="U1320" s="14" t="s">
        <v>47</v>
      </c>
      <c r="V1320" s="14" t="s">
        <v>47</v>
      </c>
      <c r="W1320" s="10" t="s">
        <v>3111</v>
      </c>
      <c r="X1320" s="15">
        <v>0.0</v>
      </c>
      <c r="Y1320" s="15">
        <v>0.0</v>
      </c>
      <c r="Z1320" s="15">
        <v>0.0</v>
      </c>
      <c r="AA1320" s="10" t="s">
        <v>161</v>
      </c>
      <c r="AB1320" s="10" t="s">
        <v>50</v>
      </c>
      <c r="AC1320" s="10" t="s">
        <v>51</v>
      </c>
      <c r="AD1320" s="10"/>
      <c r="AE1320" s="10"/>
      <c r="AF1320" s="8" t="s">
        <v>52</v>
      </c>
      <c r="AG1320" s="10"/>
      <c r="AH1320" s="16"/>
      <c r="AI1320" s="17"/>
      <c r="AJ1320" s="44"/>
      <c r="AK1320" s="10"/>
    </row>
    <row r="1321" ht="15.75" customHeight="1">
      <c r="A1321" s="48">
        <v>46001.0</v>
      </c>
      <c r="B1321" s="8" t="str">
        <f t="shared" si="1"/>
        <v>06 A 18</v>
      </c>
      <c r="C1321" s="9" t="str">
        <f t="shared" si="2"/>
        <v>12:00 a 14:00</v>
      </c>
      <c r="D1321" s="10" t="s">
        <v>653</v>
      </c>
      <c r="E1321" s="10" t="s">
        <v>672</v>
      </c>
      <c r="F1321" s="8">
        <v>2.0</v>
      </c>
      <c r="G1321" s="10" t="s">
        <v>1762</v>
      </c>
      <c r="H1321" s="43">
        <v>936014.0</v>
      </c>
      <c r="I1321" s="10">
        <v>4.6826152E7</v>
      </c>
      <c r="J1321" s="10" t="s">
        <v>86</v>
      </c>
      <c r="K1321" s="10" t="s">
        <v>43</v>
      </c>
      <c r="L1321" s="8" t="s">
        <v>147</v>
      </c>
      <c r="M1321" s="8" t="s">
        <v>118</v>
      </c>
      <c r="N1321" s="10" t="s">
        <v>3112</v>
      </c>
      <c r="O1321" s="47" t="s">
        <v>89</v>
      </c>
      <c r="P1321" s="14">
        <v>0.529166666666667</v>
      </c>
      <c r="Q1321" s="14">
        <v>0.549305555555556</v>
      </c>
      <c r="R1321" s="14">
        <v>0.529166666666667</v>
      </c>
      <c r="S1321" s="14"/>
      <c r="T1321" s="14" t="s">
        <v>47</v>
      </c>
      <c r="U1321" s="14" t="s">
        <v>47</v>
      </c>
      <c r="V1321" s="14" t="s">
        <v>47</v>
      </c>
      <c r="W1321" s="10" t="s">
        <v>3113</v>
      </c>
      <c r="X1321" s="15">
        <v>0.0</v>
      </c>
      <c r="Y1321" s="15">
        <v>4.0</v>
      </c>
      <c r="Z1321" s="15">
        <v>0.0</v>
      </c>
      <c r="AA1321" s="10" t="s">
        <v>91</v>
      </c>
      <c r="AB1321" s="10" t="s">
        <v>50</v>
      </c>
      <c r="AC1321" s="10" t="s">
        <v>51</v>
      </c>
      <c r="AD1321" s="10"/>
      <c r="AE1321" s="10"/>
      <c r="AF1321" s="8" t="s">
        <v>177</v>
      </c>
      <c r="AG1321" s="10"/>
      <c r="AH1321" s="16"/>
      <c r="AI1321" s="17" t="s">
        <v>3114</v>
      </c>
      <c r="AJ1321" s="44"/>
      <c r="AK1321" s="10"/>
    </row>
    <row r="1322" ht="15.75" customHeight="1">
      <c r="A1322" s="48">
        <v>46001.0</v>
      </c>
      <c r="B1322" s="8" t="str">
        <f t="shared" si="1"/>
        <v>06 A 18</v>
      </c>
      <c r="C1322" s="9" t="str">
        <f t="shared" si="2"/>
        <v>12:00 a 14:00</v>
      </c>
      <c r="D1322" s="10" t="s">
        <v>653</v>
      </c>
      <c r="E1322" s="10" t="s">
        <v>707</v>
      </c>
      <c r="F1322" s="8">
        <v>2.0</v>
      </c>
      <c r="G1322" s="10" t="s">
        <v>743</v>
      </c>
      <c r="H1322" s="43">
        <v>932101.0</v>
      </c>
      <c r="I1322" s="10">
        <v>4.6826245E7</v>
      </c>
      <c r="J1322" s="10" t="s">
        <v>42</v>
      </c>
      <c r="K1322" s="10" t="s">
        <v>201</v>
      </c>
      <c r="L1322" s="8"/>
      <c r="M1322" s="8"/>
      <c r="N1322" s="10" t="s">
        <v>3115</v>
      </c>
      <c r="O1322" s="47" t="s">
        <v>68</v>
      </c>
      <c r="P1322" s="14">
        <v>0.522222222222222</v>
      </c>
      <c r="Q1322" s="14">
        <v>0.557638888888889</v>
      </c>
      <c r="R1322" s="14">
        <v>0.525</v>
      </c>
      <c r="S1322" s="14">
        <v>0.552083333333333</v>
      </c>
      <c r="T1322" s="14" t="s">
        <v>47</v>
      </c>
      <c r="U1322" s="14" t="s">
        <v>47</v>
      </c>
      <c r="V1322" s="14" t="s">
        <v>47</v>
      </c>
      <c r="W1322" s="10" t="s">
        <v>3116</v>
      </c>
      <c r="X1322" s="15">
        <v>0.0</v>
      </c>
      <c r="Y1322" s="15">
        <v>0.0</v>
      </c>
      <c r="Z1322" s="15">
        <v>0.0</v>
      </c>
      <c r="AA1322" s="10" t="s">
        <v>70</v>
      </c>
      <c r="AB1322" s="10" t="s">
        <v>50</v>
      </c>
      <c r="AC1322" s="10" t="s">
        <v>51</v>
      </c>
      <c r="AD1322" s="10"/>
      <c r="AE1322" s="10"/>
      <c r="AF1322" s="8" t="s">
        <v>52</v>
      </c>
      <c r="AG1322" s="10"/>
      <c r="AH1322" s="16"/>
      <c r="AI1322" s="17"/>
      <c r="AJ1322" s="44"/>
      <c r="AK1322" s="10"/>
    </row>
    <row r="1323" ht="15.75" customHeight="1">
      <c r="A1323" s="48">
        <v>46001.0</v>
      </c>
      <c r="B1323" s="8" t="str">
        <f t="shared" si="1"/>
        <v>06 A 18</v>
      </c>
      <c r="C1323" s="9" t="str">
        <f t="shared" si="2"/>
        <v>12:00 a 14:00</v>
      </c>
      <c r="D1323" s="10" t="s">
        <v>653</v>
      </c>
      <c r="E1323" s="10" t="s">
        <v>658</v>
      </c>
      <c r="F1323" s="8">
        <v>2.0</v>
      </c>
      <c r="G1323" s="10" t="s">
        <v>275</v>
      </c>
      <c r="H1323" s="43">
        <v>932386.0</v>
      </c>
      <c r="I1323" s="10">
        <v>4.6826275E7</v>
      </c>
      <c r="J1323" s="10" t="s">
        <v>42</v>
      </c>
      <c r="K1323" s="10" t="s">
        <v>43</v>
      </c>
      <c r="L1323" s="8" t="s">
        <v>174</v>
      </c>
      <c r="M1323" s="8" t="s">
        <v>118</v>
      </c>
      <c r="N1323" s="10" t="s">
        <v>3117</v>
      </c>
      <c r="O1323" s="47" t="s">
        <v>144</v>
      </c>
      <c r="P1323" s="14">
        <v>0.522916666666667</v>
      </c>
      <c r="Q1323" s="14">
        <v>0.6125</v>
      </c>
      <c r="R1323" s="14">
        <v>0.529861111111111</v>
      </c>
      <c r="S1323" s="14">
        <v>0.534027777777778</v>
      </c>
      <c r="T1323" s="14" t="s">
        <v>47</v>
      </c>
      <c r="U1323" s="14" t="s">
        <v>47</v>
      </c>
      <c r="V1323" s="14" t="s">
        <v>47</v>
      </c>
      <c r="W1323" s="10" t="s">
        <v>3118</v>
      </c>
      <c r="X1323" s="15">
        <v>0.0</v>
      </c>
      <c r="Y1323" s="15">
        <v>1.0</v>
      </c>
      <c r="Z1323" s="15">
        <v>0.0</v>
      </c>
      <c r="AA1323" s="10" t="s">
        <v>146</v>
      </c>
      <c r="AB1323" s="10" t="s">
        <v>50</v>
      </c>
      <c r="AC1323" s="10" t="s">
        <v>51</v>
      </c>
      <c r="AD1323" s="10"/>
      <c r="AE1323" s="10" t="s">
        <v>104</v>
      </c>
      <c r="AF1323" s="8" t="s">
        <v>177</v>
      </c>
      <c r="AG1323" s="10" t="s">
        <v>73</v>
      </c>
      <c r="AH1323" s="16"/>
      <c r="AI1323" s="17"/>
      <c r="AJ1323" s="44"/>
      <c r="AK1323" s="10"/>
    </row>
    <row r="1324" ht="15.75" customHeight="1">
      <c r="A1324" s="48">
        <v>46001.0</v>
      </c>
      <c r="B1324" s="8" t="str">
        <f t="shared" si="1"/>
        <v>06 A 18</v>
      </c>
      <c r="C1324" s="9" t="str">
        <f t="shared" si="2"/>
        <v>12:00 a 14:00</v>
      </c>
      <c r="D1324" s="10" t="s">
        <v>653</v>
      </c>
      <c r="E1324" s="10" t="s">
        <v>707</v>
      </c>
      <c r="F1324" s="8">
        <v>2.0</v>
      </c>
      <c r="G1324" s="10" t="s">
        <v>761</v>
      </c>
      <c r="H1324" s="43">
        <v>932279.0</v>
      </c>
      <c r="I1324" s="10">
        <v>4.682629E7</v>
      </c>
      <c r="J1324" s="10" t="s">
        <v>42</v>
      </c>
      <c r="K1324" s="10" t="s">
        <v>43</v>
      </c>
      <c r="L1324" s="8" t="s">
        <v>44</v>
      </c>
      <c r="M1324" s="8" t="s">
        <v>44</v>
      </c>
      <c r="N1324" s="10" t="s">
        <v>3119</v>
      </c>
      <c r="O1324" s="47" t="s">
        <v>56</v>
      </c>
      <c r="P1324" s="14">
        <v>0.520833333333333</v>
      </c>
      <c r="Q1324" s="14">
        <v>0.558333333333333</v>
      </c>
      <c r="R1324" s="14">
        <v>0.526388888888889</v>
      </c>
      <c r="S1324" s="14" t="s">
        <v>47</v>
      </c>
      <c r="T1324" s="14" t="s">
        <v>47</v>
      </c>
      <c r="U1324" s="14" t="s">
        <v>47</v>
      </c>
      <c r="V1324" s="14" t="s">
        <v>47</v>
      </c>
      <c r="W1324" s="10" t="s">
        <v>3120</v>
      </c>
      <c r="X1324" s="15">
        <v>0.0</v>
      </c>
      <c r="Y1324" s="15">
        <v>1.0</v>
      </c>
      <c r="Z1324" s="15">
        <v>0.0</v>
      </c>
      <c r="AA1324" s="10" t="s">
        <v>141</v>
      </c>
      <c r="AB1324" s="10" t="s">
        <v>50</v>
      </c>
      <c r="AC1324" s="10" t="s">
        <v>51</v>
      </c>
      <c r="AD1324" s="10"/>
      <c r="AE1324" s="10" t="s">
        <v>116</v>
      </c>
      <c r="AF1324" s="8" t="s">
        <v>177</v>
      </c>
      <c r="AG1324" s="10" t="s">
        <v>73</v>
      </c>
      <c r="AH1324" s="16"/>
      <c r="AI1324" s="17"/>
      <c r="AJ1324" s="44"/>
      <c r="AK1324" s="10"/>
    </row>
    <row r="1325" ht="15.75" customHeight="1">
      <c r="A1325" s="48">
        <v>46001.0</v>
      </c>
      <c r="B1325" s="8" t="str">
        <f t="shared" si="1"/>
        <v>06 A 18</v>
      </c>
      <c r="C1325" s="9" t="str">
        <f t="shared" si="2"/>
        <v>12:00 a 14:00</v>
      </c>
      <c r="D1325" s="10" t="s">
        <v>653</v>
      </c>
      <c r="E1325" s="10" t="s">
        <v>658</v>
      </c>
      <c r="F1325" s="8">
        <v>2.0</v>
      </c>
      <c r="G1325" s="10" t="s">
        <v>1105</v>
      </c>
      <c r="H1325" s="43">
        <v>932112.0</v>
      </c>
      <c r="I1325" s="10">
        <v>4.6826473E7</v>
      </c>
      <c r="J1325" s="10" t="s">
        <v>42</v>
      </c>
      <c r="K1325" s="10" t="s">
        <v>43</v>
      </c>
      <c r="L1325" s="8" t="s">
        <v>106</v>
      </c>
      <c r="M1325" s="8"/>
      <c r="N1325" s="10" t="s">
        <v>3121</v>
      </c>
      <c r="O1325" s="47" t="s">
        <v>144</v>
      </c>
      <c r="P1325" s="14">
        <v>0.548611111111111</v>
      </c>
      <c r="Q1325" s="14">
        <v>0.561805555555556</v>
      </c>
      <c r="R1325" s="14">
        <v>0.545833333333333</v>
      </c>
      <c r="S1325" s="14" t="s">
        <v>47</v>
      </c>
      <c r="T1325" s="14" t="s">
        <v>47</v>
      </c>
      <c r="U1325" s="14" t="s">
        <v>47</v>
      </c>
      <c r="V1325" s="14" t="s">
        <v>47</v>
      </c>
      <c r="W1325" s="10" t="s">
        <v>3122</v>
      </c>
      <c r="X1325" s="15">
        <v>0.0</v>
      </c>
      <c r="Y1325" s="15">
        <v>0.0</v>
      </c>
      <c r="Z1325" s="15">
        <v>0.0</v>
      </c>
      <c r="AA1325" s="10" t="s">
        <v>146</v>
      </c>
      <c r="AB1325" s="10" t="s">
        <v>50</v>
      </c>
      <c r="AC1325" s="10" t="s">
        <v>51</v>
      </c>
      <c r="AD1325" s="10"/>
      <c r="AE1325" s="10"/>
      <c r="AF1325" s="8" t="s">
        <v>52</v>
      </c>
      <c r="AG1325" s="10"/>
      <c r="AH1325" s="16"/>
      <c r="AI1325" s="17"/>
      <c r="AJ1325" s="44"/>
      <c r="AK1325" s="10"/>
    </row>
    <row r="1326" ht="15.75" customHeight="1">
      <c r="A1326" s="48">
        <v>46001.0</v>
      </c>
      <c r="B1326" s="8" t="str">
        <f t="shared" si="1"/>
        <v>06 A 18</v>
      </c>
      <c r="C1326" s="9" t="str">
        <f t="shared" si="2"/>
        <v>12:00 a 14:00</v>
      </c>
      <c r="D1326" s="10" t="s">
        <v>653</v>
      </c>
      <c r="E1326" s="10" t="s">
        <v>672</v>
      </c>
      <c r="F1326" s="8">
        <v>2.0</v>
      </c>
      <c r="G1326" s="10" t="s">
        <v>1550</v>
      </c>
      <c r="H1326" s="43">
        <v>936025.0</v>
      </c>
      <c r="I1326" s="10">
        <v>4.682685E7</v>
      </c>
      <c r="J1326" s="10" t="s">
        <v>86</v>
      </c>
      <c r="K1326" s="10" t="s">
        <v>43</v>
      </c>
      <c r="L1326" s="8" t="s">
        <v>44</v>
      </c>
      <c r="M1326" s="8" t="s">
        <v>44</v>
      </c>
      <c r="N1326" s="10" t="s">
        <v>3123</v>
      </c>
      <c r="O1326" s="47" t="s">
        <v>253</v>
      </c>
      <c r="P1326" s="14">
        <v>0.565972222222222</v>
      </c>
      <c r="Q1326" s="14">
        <v>0.63125</v>
      </c>
      <c r="R1326" s="14">
        <v>0.565972222222222</v>
      </c>
      <c r="S1326" s="14" t="s">
        <v>47</v>
      </c>
      <c r="T1326" s="14">
        <v>0.609027777777778</v>
      </c>
      <c r="U1326" s="14" t="s">
        <v>47</v>
      </c>
      <c r="V1326" s="14" t="s">
        <v>47</v>
      </c>
      <c r="W1326" s="10" t="s">
        <v>3124</v>
      </c>
      <c r="X1326" s="15">
        <v>0.0</v>
      </c>
      <c r="Y1326" s="15">
        <v>1.0</v>
      </c>
      <c r="Z1326" s="15">
        <v>0.0</v>
      </c>
      <c r="AA1326" s="10" t="s">
        <v>255</v>
      </c>
      <c r="AB1326" s="10" t="s">
        <v>50</v>
      </c>
      <c r="AC1326" s="10" t="s">
        <v>51</v>
      </c>
      <c r="AD1326" s="10"/>
      <c r="AE1326" s="10" t="s">
        <v>116</v>
      </c>
      <c r="AF1326" s="8" t="s">
        <v>177</v>
      </c>
      <c r="AG1326" s="10" t="s">
        <v>52</v>
      </c>
      <c r="AH1326" s="16"/>
      <c r="AI1326" s="17"/>
      <c r="AJ1326" s="44"/>
      <c r="AK1326" s="10"/>
    </row>
    <row r="1327" ht="15.75" customHeight="1">
      <c r="A1327" s="48">
        <v>46001.0</v>
      </c>
      <c r="B1327" s="8" t="str">
        <f t="shared" si="1"/>
        <v>06 A 18</v>
      </c>
      <c r="C1327" s="9" t="str">
        <f t="shared" si="2"/>
        <v>12:00 a 14:00</v>
      </c>
      <c r="D1327" s="10" t="s">
        <v>653</v>
      </c>
      <c r="E1327" s="10" t="s">
        <v>707</v>
      </c>
      <c r="F1327" s="8">
        <v>2.0</v>
      </c>
      <c r="G1327" s="10" t="s">
        <v>723</v>
      </c>
      <c r="H1327" s="43">
        <v>932262.0</v>
      </c>
      <c r="I1327" s="10">
        <v>4.682686E7</v>
      </c>
      <c r="J1327" s="10" t="s">
        <v>42</v>
      </c>
      <c r="K1327" s="10" t="s">
        <v>43</v>
      </c>
      <c r="L1327" s="8" t="s">
        <v>147</v>
      </c>
      <c r="M1327" s="8"/>
      <c r="N1327" s="10" t="s">
        <v>3125</v>
      </c>
      <c r="O1327" s="47" t="s">
        <v>737</v>
      </c>
      <c r="P1327" s="14">
        <v>0.570833333333333</v>
      </c>
      <c r="Q1327" s="14">
        <v>0.605555555555556</v>
      </c>
      <c r="R1327" s="14">
        <v>0.570833333333333</v>
      </c>
      <c r="S1327" s="14" t="s">
        <v>47</v>
      </c>
      <c r="T1327" s="14" t="s">
        <v>47</v>
      </c>
      <c r="U1327" s="14" t="s">
        <v>47</v>
      </c>
      <c r="V1327" s="14" t="s">
        <v>47</v>
      </c>
      <c r="W1327" s="10" t="s">
        <v>3126</v>
      </c>
      <c r="X1327" s="15">
        <v>0.0</v>
      </c>
      <c r="Y1327" s="15">
        <v>0.0</v>
      </c>
      <c r="Z1327" s="15">
        <v>0.0</v>
      </c>
      <c r="AA1327" s="10" t="s">
        <v>83</v>
      </c>
      <c r="AB1327" s="10" t="s">
        <v>50</v>
      </c>
      <c r="AC1327" s="10" t="s">
        <v>51</v>
      </c>
      <c r="AD1327" s="10" t="s">
        <v>569</v>
      </c>
      <c r="AE1327" s="10"/>
      <c r="AF1327" s="8" t="s">
        <v>52</v>
      </c>
      <c r="AG1327" s="10"/>
      <c r="AH1327" s="16"/>
      <c r="AI1327" s="17"/>
      <c r="AJ1327" s="44"/>
      <c r="AK1327" s="10"/>
    </row>
    <row r="1328" ht="15.75" customHeight="1">
      <c r="A1328" s="48">
        <v>46001.0</v>
      </c>
      <c r="B1328" s="8" t="str">
        <f t="shared" si="1"/>
        <v>06 A 18</v>
      </c>
      <c r="C1328" s="9" t="str">
        <f t="shared" si="2"/>
        <v>12:00 a 14:00</v>
      </c>
      <c r="D1328" s="10" t="s">
        <v>653</v>
      </c>
      <c r="E1328" s="10" t="s">
        <v>658</v>
      </c>
      <c r="F1328" s="8">
        <v>2.0</v>
      </c>
      <c r="G1328" s="10" t="s">
        <v>1210</v>
      </c>
      <c r="H1328" s="43">
        <v>932684.0</v>
      </c>
      <c r="I1328" s="10">
        <v>4.6826865E7</v>
      </c>
      <c r="J1328" s="10" t="s">
        <v>42</v>
      </c>
      <c r="K1328" s="10" t="s">
        <v>43</v>
      </c>
      <c r="L1328" s="8" t="s">
        <v>174</v>
      </c>
      <c r="M1328" s="8" t="s">
        <v>118</v>
      </c>
      <c r="N1328" s="10" t="s">
        <v>3127</v>
      </c>
      <c r="O1328" s="47" t="s">
        <v>389</v>
      </c>
      <c r="P1328" s="14">
        <v>0.577777777777778</v>
      </c>
      <c r="Q1328" s="14">
        <v>0.65</v>
      </c>
      <c r="R1328" s="14">
        <v>0.577777777777778</v>
      </c>
      <c r="S1328" s="14">
        <v>0.58125</v>
      </c>
      <c r="T1328" s="14" t="s">
        <v>47</v>
      </c>
      <c r="U1328" s="14" t="s">
        <v>47</v>
      </c>
      <c r="V1328" s="14" t="s">
        <v>47</v>
      </c>
      <c r="W1328" s="10" t="s">
        <v>3128</v>
      </c>
      <c r="X1328" s="15">
        <v>0.0</v>
      </c>
      <c r="Y1328" s="15">
        <v>1.0</v>
      </c>
      <c r="Z1328" s="15">
        <v>1.0</v>
      </c>
      <c r="AA1328" s="10" t="s">
        <v>391</v>
      </c>
      <c r="AB1328" s="10" t="s">
        <v>50</v>
      </c>
      <c r="AC1328" s="10" t="s">
        <v>51</v>
      </c>
      <c r="AD1328" s="10"/>
      <c r="AE1328" s="10" t="s">
        <v>2550</v>
      </c>
      <c r="AF1328" s="8" t="s">
        <v>177</v>
      </c>
      <c r="AG1328" s="10"/>
      <c r="AH1328" s="16"/>
      <c r="AI1328" s="17"/>
      <c r="AJ1328" s="44"/>
      <c r="AK1328" s="10"/>
    </row>
    <row r="1329" ht="15.75" customHeight="1">
      <c r="A1329" s="48">
        <v>46001.0</v>
      </c>
      <c r="B1329" s="8" t="str">
        <f t="shared" si="1"/>
        <v>06 A 18</v>
      </c>
      <c r="C1329" s="9" t="str">
        <f t="shared" si="2"/>
        <v>12:00 a 14:00</v>
      </c>
      <c r="D1329" s="10" t="s">
        <v>653</v>
      </c>
      <c r="E1329" s="10" t="s">
        <v>658</v>
      </c>
      <c r="F1329" s="8">
        <v>2.0</v>
      </c>
      <c r="G1329" s="10" t="s">
        <v>691</v>
      </c>
      <c r="H1329" s="43">
        <v>932367.0</v>
      </c>
      <c r="I1329" s="10">
        <v>4.6826903E7</v>
      </c>
      <c r="J1329" s="10" t="s">
        <v>42</v>
      </c>
      <c r="K1329" s="10" t="s">
        <v>43</v>
      </c>
      <c r="L1329" s="8" t="s">
        <v>581</v>
      </c>
      <c r="M1329" s="8"/>
      <c r="N1329" s="10" t="s">
        <v>3129</v>
      </c>
      <c r="O1329" s="47" t="s">
        <v>46</v>
      </c>
      <c r="P1329" s="14">
        <v>0.573611111111111</v>
      </c>
      <c r="Q1329" s="14">
        <v>0.608333333333333</v>
      </c>
      <c r="R1329" s="14">
        <v>0.573611111111111</v>
      </c>
      <c r="S1329" s="14">
        <v>0.573611111111111</v>
      </c>
      <c r="T1329" s="14">
        <v>0.573611111111111</v>
      </c>
      <c r="U1329" s="14" t="s">
        <v>47</v>
      </c>
      <c r="V1329" s="14" t="s">
        <v>47</v>
      </c>
      <c r="W1329" s="10" t="s">
        <v>3130</v>
      </c>
      <c r="X1329" s="15">
        <v>0.0</v>
      </c>
      <c r="Y1329" s="15">
        <v>0.0</v>
      </c>
      <c r="Z1329" s="15">
        <v>0.0</v>
      </c>
      <c r="AA1329" s="10" t="s">
        <v>131</v>
      </c>
      <c r="AB1329" s="10" t="s">
        <v>50</v>
      </c>
      <c r="AC1329" s="10" t="s">
        <v>51</v>
      </c>
      <c r="AD1329" s="10" t="s">
        <v>569</v>
      </c>
      <c r="AE1329" s="10"/>
      <c r="AF1329" s="8" t="s">
        <v>52</v>
      </c>
      <c r="AG1329" s="10"/>
      <c r="AH1329" s="16"/>
      <c r="AI1329" s="17"/>
      <c r="AJ1329" s="44"/>
      <c r="AK1329" s="10"/>
    </row>
    <row r="1330" ht="15.75" customHeight="1">
      <c r="A1330" s="48">
        <v>46001.0</v>
      </c>
      <c r="B1330" s="8" t="str">
        <f t="shared" si="1"/>
        <v>06 A 18</v>
      </c>
      <c r="C1330" s="9" t="str">
        <f t="shared" si="2"/>
        <v>14:00 a 16:00</v>
      </c>
      <c r="D1330" s="10" t="s">
        <v>653</v>
      </c>
      <c r="E1330" s="10" t="s">
        <v>305</v>
      </c>
      <c r="F1330" s="8">
        <v>2.0</v>
      </c>
      <c r="G1330" s="10" t="s">
        <v>2596</v>
      </c>
      <c r="H1330" s="43">
        <v>932923.0</v>
      </c>
      <c r="I1330" s="10">
        <v>4.6827149E7</v>
      </c>
      <c r="J1330" s="10" t="s">
        <v>42</v>
      </c>
      <c r="K1330" s="10" t="s">
        <v>44</v>
      </c>
      <c r="L1330" s="8"/>
      <c r="M1330" s="8" t="s">
        <v>44</v>
      </c>
      <c r="N1330" s="10" t="s">
        <v>3131</v>
      </c>
      <c r="O1330" s="47" t="s">
        <v>165</v>
      </c>
      <c r="P1330" s="14">
        <v>0.589583333333333</v>
      </c>
      <c r="Q1330" s="14">
        <v>0.681944444444444</v>
      </c>
      <c r="R1330" s="14">
        <v>0.590277777777778</v>
      </c>
      <c r="S1330" s="14" t="s">
        <v>47</v>
      </c>
      <c r="T1330" s="14" t="s">
        <v>47</v>
      </c>
      <c r="U1330" s="14" t="s">
        <v>47</v>
      </c>
      <c r="V1330" s="14" t="s">
        <v>47</v>
      </c>
      <c r="W1330" s="10" t="s">
        <v>3132</v>
      </c>
      <c r="X1330" s="15">
        <v>0.0</v>
      </c>
      <c r="Y1330" s="15">
        <v>1.0</v>
      </c>
      <c r="Z1330" s="15">
        <v>0.0</v>
      </c>
      <c r="AA1330" s="10" t="s">
        <v>360</v>
      </c>
      <c r="AB1330" s="10" t="s">
        <v>50</v>
      </c>
      <c r="AC1330" s="10" t="s">
        <v>71</v>
      </c>
      <c r="AD1330" s="10"/>
      <c r="AE1330" s="10" t="s">
        <v>620</v>
      </c>
      <c r="AF1330" s="8" t="s">
        <v>73</v>
      </c>
      <c r="AG1330" s="10"/>
      <c r="AH1330" s="16"/>
      <c r="AI1330" s="17"/>
      <c r="AJ1330" s="44" t="s">
        <v>3133</v>
      </c>
      <c r="AK1330" s="10"/>
    </row>
    <row r="1331" ht="15.75" customHeight="1">
      <c r="A1331" s="48">
        <v>46001.0</v>
      </c>
      <c r="B1331" s="8" t="str">
        <f t="shared" si="1"/>
        <v>06 A 18</v>
      </c>
      <c r="C1331" s="9" t="str">
        <f t="shared" si="2"/>
        <v>14:00 a 16:00</v>
      </c>
      <c r="D1331" s="10" t="s">
        <v>653</v>
      </c>
      <c r="E1331" s="10" t="s">
        <v>658</v>
      </c>
      <c r="F1331" s="8">
        <v>2.0</v>
      </c>
      <c r="G1331" s="10" t="s">
        <v>364</v>
      </c>
      <c r="H1331" s="43">
        <v>932541.0</v>
      </c>
      <c r="I1331" s="10">
        <v>4.6827224E7</v>
      </c>
      <c r="J1331" s="10" t="s">
        <v>42</v>
      </c>
      <c r="K1331" s="10" t="s">
        <v>43</v>
      </c>
      <c r="L1331" s="8" t="s">
        <v>147</v>
      </c>
      <c r="M1331" s="8"/>
      <c r="N1331" s="10" t="s">
        <v>3134</v>
      </c>
      <c r="O1331" s="47" t="s">
        <v>532</v>
      </c>
      <c r="P1331" s="14">
        <v>0.602083333333333</v>
      </c>
      <c r="Q1331" s="14">
        <v>0.616666666666667</v>
      </c>
      <c r="R1331" s="14">
        <v>0.602083333333333</v>
      </c>
      <c r="S1331" s="14" t="s">
        <v>47</v>
      </c>
      <c r="T1331" s="14" t="s">
        <v>47</v>
      </c>
      <c r="U1331" s="14" t="s">
        <v>47</v>
      </c>
      <c r="V1331" s="14" t="s">
        <v>47</v>
      </c>
      <c r="W1331" s="10" t="s">
        <v>3135</v>
      </c>
      <c r="X1331" s="15">
        <v>0.0</v>
      </c>
      <c r="Y1331" s="15">
        <v>0.0</v>
      </c>
      <c r="Z1331" s="15">
        <v>0.0</v>
      </c>
      <c r="AA1331" s="10" t="s">
        <v>301</v>
      </c>
      <c r="AB1331" s="10" t="s">
        <v>50</v>
      </c>
      <c r="AC1331" s="10" t="s">
        <v>51</v>
      </c>
      <c r="AD1331" s="10"/>
      <c r="AE1331" s="10"/>
      <c r="AF1331" s="8" t="s">
        <v>52</v>
      </c>
      <c r="AG1331" s="10"/>
      <c r="AH1331" s="16"/>
      <c r="AI1331" s="17"/>
      <c r="AJ1331" s="44"/>
      <c r="AK1331" s="10"/>
    </row>
    <row r="1332" ht="15.75" customHeight="1">
      <c r="A1332" s="48">
        <v>46001.0</v>
      </c>
      <c r="B1332" s="8" t="str">
        <f t="shared" si="1"/>
        <v>06 A 18</v>
      </c>
      <c r="C1332" s="9" t="str">
        <f t="shared" si="2"/>
        <v>14:00 a 16:00</v>
      </c>
      <c r="D1332" s="10" t="s">
        <v>653</v>
      </c>
      <c r="E1332" s="10" t="s">
        <v>672</v>
      </c>
      <c r="F1332" s="8">
        <v>2.0</v>
      </c>
      <c r="G1332" s="10" t="s">
        <v>798</v>
      </c>
      <c r="H1332" s="43">
        <v>936053.0</v>
      </c>
      <c r="I1332" s="10">
        <v>4.6827263E7</v>
      </c>
      <c r="J1332" s="10" t="s">
        <v>86</v>
      </c>
      <c r="K1332" s="10" t="s">
        <v>43</v>
      </c>
      <c r="L1332" s="8" t="s">
        <v>174</v>
      </c>
      <c r="M1332" s="8"/>
      <c r="N1332" s="10" t="s">
        <v>3136</v>
      </c>
      <c r="O1332" s="47" t="s">
        <v>253</v>
      </c>
      <c r="P1332" s="14">
        <v>0.604166666666667</v>
      </c>
      <c r="Q1332" s="14">
        <v>0.621527777777778</v>
      </c>
      <c r="R1332" s="14">
        <v>0.604166666666667</v>
      </c>
      <c r="S1332" s="14" t="s">
        <v>47</v>
      </c>
      <c r="T1332" s="14" t="s">
        <v>47</v>
      </c>
      <c r="U1332" s="14" t="s">
        <v>47</v>
      </c>
      <c r="V1332" s="14" t="s">
        <v>47</v>
      </c>
      <c r="W1332" s="10" t="s">
        <v>3137</v>
      </c>
      <c r="X1332" s="15">
        <v>0.0</v>
      </c>
      <c r="Y1332" s="15">
        <v>0.0</v>
      </c>
      <c r="Z1332" s="15">
        <v>0.0</v>
      </c>
      <c r="AA1332" s="10" t="s">
        <v>255</v>
      </c>
      <c r="AB1332" s="10" t="s">
        <v>50</v>
      </c>
      <c r="AC1332" s="10" t="s">
        <v>51</v>
      </c>
      <c r="AD1332" s="10"/>
      <c r="AE1332" s="10"/>
      <c r="AF1332" s="8" t="s">
        <v>52</v>
      </c>
      <c r="AG1332" s="10"/>
      <c r="AH1332" s="16"/>
      <c r="AI1332" s="17"/>
      <c r="AJ1332" s="44"/>
      <c r="AK1332" s="10"/>
    </row>
    <row r="1333" ht="15.75" customHeight="1">
      <c r="A1333" s="48">
        <v>46001.0</v>
      </c>
      <c r="B1333" s="8" t="str">
        <f t="shared" si="1"/>
        <v>06 A 18</v>
      </c>
      <c r="C1333" s="9" t="str">
        <f t="shared" si="2"/>
        <v>14:00 a 16:00</v>
      </c>
      <c r="D1333" s="10" t="s">
        <v>653</v>
      </c>
      <c r="E1333" s="10" t="s">
        <v>3138</v>
      </c>
      <c r="F1333" s="8">
        <v>2.0</v>
      </c>
      <c r="G1333" s="10" t="s">
        <v>723</v>
      </c>
      <c r="H1333" s="43">
        <v>932615.0</v>
      </c>
      <c r="I1333" s="10">
        <v>4.6827265E7</v>
      </c>
      <c r="J1333" s="10" t="s">
        <v>42</v>
      </c>
      <c r="K1333" s="10" t="s">
        <v>87</v>
      </c>
      <c r="L1333" s="8"/>
      <c r="M1333" s="8"/>
      <c r="N1333" s="10" t="s">
        <v>3139</v>
      </c>
      <c r="O1333" s="47" t="s">
        <v>56</v>
      </c>
      <c r="P1333" s="14">
        <v>0.604166666666667</v>
      </c>
      <c r="Q1333" s="14">
        <v>0.613194444444444</v>
      </c>
      <c r="R1333" s="14">
        <v>0.604166666666667</v>
      </c>
      <c r="S1333" s="14" t="s">
        <v>47</v>
      </c>
      <c r="T1333" s="14" t="s">
        <v>47</v>
      </c>
      <c r="U1333" s="14" t="s">
        <v>47</v>
      </c>
      <c r="V1333" s="14" t="s">
        <v>47</v>
      </c>
      <c r="W1333" s="10" t="s">
        <v>3140</v>
      </c>
      <c r="X1333" s="15">
        <v>0.0</v>
      </c>
      <c r="Y1333" s="15">
        <v>0.0</v>
      </c>
      <c r="Z1333" s="15">
        <v>0.0</v>
      </c>
      <c r="AA1333" s="10" t="s">
        <v>58</v>
      </c>
      <c r="AB1333" s="10" t="s">
        <v>50</v>
      </c>
      <c r="AC1333" s="10" t="s">
        <v>51</v>
      </c>
      <c r="AD1333" s="10" t="s">
        <v>569</v>
      </c>
      <c r="AE1333" s="10"/>
      <c r="AF1333" s="8" t="s">
        <v>52</v>
      </c>
      <c r="AG1333" s="10"/>
      <c r="AH1333" s="16"/>
      <c r="AI1333" s="17"/>
      <c r="AJ1333" s="44"/>
      <c r="AK1333" s="10"/>
    </row>
    <row r="1334" ht="15.75" customHeight="1">
      <c r="A1334" s="48">
        <v>46001.0</v>
      </c>
      <c r="B1334" s="8" t="str">
        <f t="shared" si="1"/>
        <v>06 A 18</v>
      </c>
      <c r="C1334" s="9" t="str">
        <f t="shared" si="2"/>
        <v>14:00 a 16:00</v>
      </c>
      <c r="D1334" s="10" t="s">
        <v>653</v>
      </c>
      <c r="E1334" s="10" t="s">
        <v>658</v>
      </c>
      <c r="F1334" s="8">
        <v>2.0</v>
      </c>
      <c r="G1334" s="10" t="s">
        <v>3141</v>
      </c>
      <c r="H1334" s="43">
        <v>932735.0</v>
      </c>
      <c r="I1334" s="10">
        <v>4.6827396E7</v>
      </c>
      <c r="J1334" s="10" t="s">
        <v>181</v>
      </c>
      <c r="K1334" s="10" t="s">
        <v>125</v>
      </c>
      <c r="L1334" s="8"/>
      <c r="M1334" s="8" t="s">
        <v>44</v>
      </c>
      <c r="N1334" s="10" t="s">
        <v>3142</v>
      </c>
      <c r="O1334" s="47" t="s">
        <v>165</v>
      </c>
      <c r="P1334" s="14">
        <v>0.610416666666667</v>
      </c>
      <c r="Q1334" s="14">
        <v>0.738888888888889</v>
      </c>
      <c r="R1334" s="14">
        <v>0.610416666666667</v>
      </c>
      <c r="S1334" s="14" t="s">
        <v>47</v>
      </c>
      <c r="T1334" s="14" t="s">
        <v>47</v>
      </c>
      <c r="U1334" s="14" t="s">
        <v>47</v>
      </c>
      <c r="V1334" s="14" t="s">
        <v>47</v>
      </c>
      <c r="W1334" s="10" t="s">
        <v>3143</v>
      </c>
      <c r="X1334" s="15">
        <v>0.0</v>
      </c>
      <c r="Y1334" s="15">
        <v>1.0</v>
      </c>
      <c r="Z1334" s="15">
        <v>0.0</v>
      </c>
      <c r="AA1334" s="10" t="s">
        <v>360</v>
      </c>
      <c r="AB1334" s="10" t="s">
        <v>50</v>
      </c>
      <c r="AC1334" s="10" t="s">
        <v>51</v>
      </c>
      <c r="AD1334" s="10"/>
      <c r="AE1334" s="10" t="s">
        <v>116</v>
      </c>
      <c r="AF1334" s="8" t="s">
        <v>73</v>
      </c>
      <c r="AG1334" s="10"/>
      <c r="AH1334" s="16"/>
      <c r="AI1334" s="17"/>
      <c r="AJ1334" s="44" t="s">
        <v>3133</v>
      </c>
      <c r="AK1334" s="10"/>
    </row>
    <row r="1335" ht="15.75" customHeight="1">
      <c r="A1335" s="48">
        <v>46001.0</v>
      </c>
      <c r="B1335" s="8" t="str">
        <f t="shared" si="1"/>
        <v>06 A 18</v>
      </c>
      <c r="C1335" s="9" t="str">
        <f t="shared" si="2"/>
        <v>14:00 a 16:00</v>
      </c>
      <c r="D1335" s="10" t="s">
        <v>653</v>
      </c>
      <c r="E1335" s="10" t="s">
        <v>676</v>
      </c>
      <c r="F1335" s="8">
        <v>2.0</v>
      </c>
      <c r="G1335" s="10" t="s">
        <v>723</v>
      </c>
      <c r="H1335" s="43">
        <v>932544.0</v>
      </c>
      <c r="I1335" s="10">
        <v>4.6827417E7</v>
      </c>
      <c r="J1335" s="10" t="s">
        <v>42</v>
      </c>
      <c r="K1335" s="10" t="s">
        <v>125</v>
      </c>
      <c r="L1335" s="8"/>
      <c r="M1335" s="8" t="s">
        <v>635</v>
      </c>
      <c r="N1335" s="10" t="s">
        <v>3014</v>
      </c>
      <c r="O1335" s="47" t="s">
        <v>68</v>
      </c>
      <c r="P1335" s="14">
        <v>0.602083333333333</v>
      </c>
      <c r="Q1335" s="14">
        <v>0.663888888888889</v>
      </c>
      <c r="R1335" s="14">
        <v>0.602083333333333</v>
      </c>
      <c r="S1335" s="14"/>
      <c r="T1335" s="14"/>
      <c r="U1335" s="14"/>
      <c r="V1335" s="14"/>
      <c r="W1335" s="10" t="s">
        <v>3144</v>
      </c>
      <c r="X1335" s="15">
        <v>2.0</v>
      </c>
      <c r="Y1335" s="15">
        <v>0.0</v>
      </c>
      <c r="Z1335" s="15">
        <v>0.0</v>
      </c>
      <c r="AA1335" s="10" t="s">
        <v>95</v>
      </c>
      <c r="AB1335" s="10" t="s">
        <v>50</v>
      </c>
      <c r="AC1335" s="10" t="s">
        <v>51</v>
      </c>
      <c r="AD1335" s="10" t="s">
        <v>569</v>
      </c>
      <c r="AE1335" s="10"/>
      <c r="AF1335" s="8" t="s">
        <v>73</v>
      </c>
      <c r="AG1335" s="10"/>
      <c r="AH1335" s="16"/>
      <c r="AI1335" s="17"/>
      <c r="AJ1335" s="44"/>
      <c r="AK1335" s="10"/>
    </row>
    <row r="1336" ht="15.75" customHeight="1">
      <c r="A1336" s="48">
        <v>46001.0</v>
      </c>
      <c r="B1336" s="8" t="str">
        <f t="shared" si="1"/>
        <v>06 A 18</v>
      </c>
      <c r="C1336" s="9" t="str">
        <f t="shared" si="2"/>
        <v>14:00 a 16:00</v>
      </c>
      <c r="D1336" s="10" t="s">
        <v>653</v>
      </c>
      <c r="E1336" s="10" t="s">
        <v>658</v>
      </c>
      <c r="F1336" s="8">
        <v>2.0</v>
      </c>
      <c r="G1336" s="10" t="s">
        <v>888</v>
      </c>
      <c r="H1336" s="43">
        <v>932577.0</v>
      </c>
      <c r="I1336" s="10">
        <v>4.682762E7</v>
      </c>
      <c r="J1336" s="10" t="s">
        <v>42</v>
      </c>
      <c r="K1336" s="10" t="s">
        <v>43</v>
      </c>
      <c r="L1336" s="8" t="s">
        <v>44</v>
      </c>
      <c r="M1336" s="8" t="s">
        <v>44</v>
      </c>
      <c r="N1336" s="10" t="s">
        <v>3080</v>
      </c>
      <c r="O1336" s="47" t="s">
        <v>46</v>
      </c>
      <c r="P1336" s="14">
        <v>0.633333333333333</v>
      </c>
      <c r="Q1336" s="14">
        <v>0.653472222222222</v>
      </c>
      <c r="R1336" s="14">
        <v>0.633333333333333</v>
      </c>
      <c r="S1336" s="14" t="s">
        <v>47</v>
      </c>
      <c r="T1336" s="14" t="s">
        <v>47</v>
      </c>
      <c r="U1336" s="14" t="s">
        <v>47</v>
      </c>
      <c r="V1336" s="14" t="s">
        <v>47</v>
      </c>
      <c r="W1336" s="10" t="s">
        <v>3145</v>
      </c>
      <c r="X1336" s="15">
        <v>0.0</v>
      </c>
      <c r="Y1336" s="15">
        <v>1.0</v>
      </c>
      <c r="Z1336" s="15">
        <v>0.0</v>
      </c>
      <c r="AA1336" s="10" t="s">
        <v>226</v>
      </c>
      <c r="AB1336" s="10" t="s">
        <v>50</v>
      </c>
      <c r="AC1336" s="10" t="s">
        <v>51</v>
      </c>
      <c r="AD1336" s="10"/>
      <c r="AE1336" s="10" t="s">
        <v>3146</v>
      </c>
      <c r="AF1336" s="8" t="s">
        <v>177</v>
      </c>
      <c r="AG1336" s="10"/>
      <c r="AH1336" s="16"/>
      <c r="AI1336" s="17"/>
      <c r="AJ1336" s="44"/>
      <c r="AK1336" s="10"/>
    </row>
    <row r="1337" ht="15.75" customHeight="1">
      <c r="A1337" s="48">
        <v>46001.0</v>
      </c>
      <c r="B1337" s="8" t="str">
        <f t="shared" si="1"/>
        <v>06 A 18</v>
      </c>
      <c r="C1337" s="9" t="str">
        <f t="shared" si="2"/>
        <v>14:00 a 16:00</v>
      </c>
      <c r="D1337" s="10" t="s">
        <v>653</v>
      </c>
      <c r="E1337" s="10" t="s">
        <v>658</v>
      </c>
      <c r="F1337" s="8">
        <v>2.0</v>
      </c>
      <c r="G1337" s="10" t="s">
        <v>723</v>
      </c>
      <c r="H1337" s="43">
        <v>932598.0</v>
      </c>
      <c r="I1337" s="10">
        <v>4.6827672E7</v>
      </c>
      <c r="J1337" s="10" t="s">
        <v>42</v>
      </c>
      <c r="K1337" s="10" t="s">
        <v>43</v>
      </c>
      <c r="L1337" s="8" t="s">
        <v>147</v>
      </c>
      <c r="M1337" s="8"/>
      <c r="N1337" s="10" t="s">
        <v>3147</v>
      </c>
      <c r="O1337" s="47" t="s">
        <v>532</v>
      </c>
      <c r="P1337" s="14">
        <v>0.655555555555556</v>
      </c>
      <c r="Q1337" s="14">
        <v>0.647222222222222</v>
      </c>
      <c r="R1337" s="14">
        <v>0.634722222222222</v>
      </c>
      <c r="S1337" s="14"/>
      <c r="T1337" s="14"/>
      <c r="U1337" s="14"/>
      <c r="V1337" s="14"/>
      <c r="W1337" s="10" t="s">
        <v>3148</v>
      </c>
      <c r="X1337" s="15">
        <v>0.0</v>
      </c>
      <c r="Y1337" s="15">
        <v>0.0</v>
      </c>
      <c r="Z1337" s="15">
        <v>0.0</v>
      </c>
      <c r="AA1337" s="10" t="s">
        <v>137</v>
      </c>
      <c r="AB1337" s="10" t="s">
        <v>50</v>
      </c>
      <c r="AC1337" s="10" t="s">
        <v>51</v>
      </c>
      <c r="AD1337" s="10" t="s">
        <v>569</v>
      </c>
      <c r="AE1337" s="10"/>
      <c r="AF1337" s="8" t="s">
        <v>52</v>
      </c>
      <c r="AG1337" s="10" t="s">
        <v>726</v>
      </c>
      <c r="AH1337" s="16"/>
      <c r="AI1337" s="17"/>
      <c r="AJ1337" s="44"/>
      <c r="AK1337" s="10"/>
    </row>
    <row r="1338" ht="15.75" customHeight="1">
      <c r="A1338" s="48">
        <v>46001.0</v>
      </c>
      <c r="B1338" s="8" t="str">
        <f t="shared" si="1"/>
        <v>06 A 18</v>
      </c>
      <c r="C1338" s="9" t="str">
        <f t="shared" si="2"/>
        <v>14:00 a 16:00</v>
      </c>
      <c r="D1338" s="10" t="s">
        <v>653</v>
      </c>
      <c r="E1338" s="10" t="s">
        <v>658</v>
      </c>
      <c r="F1338" s="8">
        <v>2.0</v>
      </c>
      <c r="G1338" s="10" t="s">
        <v>723</v>
      </c>
      <c r="H1338" s="43">
        <v>932592.0</v>
      </c>
      <c r="I1338" s="10">
        <v>4.6827735E7</v>
      </c>
      <c r="J1338" s="10" t="s">
        <v>42</v>
      </c>
      <c r="K1338" s="10" t="s">
        <v>43</v>
      </c>
      <c r="L1338" s="8" t="s">
        <v>44</v>
      </c>
      <c r="M1338" s="8" t="s">
        <v>44</v>
      </c>
      <c r="N1338" s="10" t="s">
        <v>3149</v>
      </c>
      <c r="O1338" s="47" t="s">
        <v>191</v>
      </c>
      <c r="P1338" s="14">
        <v>0.640972222222222</v>
      </c>
      <c r="Q1338" s="14">
        <v>0.674305555555556</v>
      </c>
      <c r="R1338" s="14">
        <v>0.640972222222222</v>
      </c>
      <c r="S1338" s="14" t="s">
        <v>47</v>
      </c>
      <c r="T1338" s="14" t="s">
        <v>47</v>
      </c>
      <c r="U1338" s="14" t="s">
        <v>47</v>
      </c>
      <c r="V1338" s="14" t="s">
        <v>47</v>
      </c>
      <c r="W1338" s="10" t="s">
        <v>3150</v>
      </c>
      <c r="X1338" s="15">
        <v>0.0</v>
      </c>
      <c r="Y1338" s="15">
        <v>1.0</v>
      </c>
      <c r="Z1338" s="15">
        <v>0.0</v>
      </c>
      <c r="AA1338" s="10" t="s">
        <v>730</v>
      </c>
      <c r="AB1338" s="10" t="s">
        <v>50</v>
      </c>
      <c r="AC1338" s="10" t="s">
        <v>51</v>
      </c>
      <c r="AD1338" s="10" t="s">
        <v>569</v>
      </c>
      <c r="AE1338" s="10" t="s">
        <v>620</v>
      </c>
      <c r="AF1338" s="8" t="s">
        <v>177</v>
      </c>
      <c r="AG1338" s="10"/>
      <c r="AH1338" s="16"/>
      <c r="AI1338" s="17"/>
      <c r="AJ1338" s="44"/>
      <c r="AK1338" s="10"/>
    </row>
    <row r="1339" ht="15.75" customHeight="1">
      <c r="A1339" s="48">
        <v>46001.0</v>
      </c>
      <c r="B1339" s="8" t="str">
        <f t="shared" si="1"/>
        <v>06 A 18</v>
      </c>
      <c r="C1339" s="9" t="str">
        <f t="shared" si="2"/>
        <v>14:00 a 16:00</v>
      </c>
      <c r="D1339" s="10" t="s">
        <v>653</v>
      </c>
      <c r="E1339" s="10" t="s">
        <v>658</v>
      </c>
      <c r="F1339" s="8">
        <v>2.0</v>
      </c>
      <c r="G1339" s="10" t="s">
        <v>691</v>
      </c>
      <c r="H1339" s="43">
        <v>932533.0</v>
      </c>
      <c r="I1339" s="10">
        <v>4.6827743E7</v>
      </c>
      <c r="J1339" s="10" t="s">
        <v>42</v>
      </c>
      <c r="K1339" s="10" t="s">
        <v>43</v>
      </c>
      <c r="L1339" s="8" t="s">
        <v>106</v>
      </c>
      <c r="M1339" s="8"/>
      <c r="N1339" s="10" t="s">
        <v>3151</v>
      </c>
      <c r="O1339" s="47" t="s">
        <v>917</v>
      </c>
      <c r="P1339" s="14">
        <v>0.636111111111111</v>
      </c>
      <c r="Q1339" s="14">
        <v>0.647222222222222</v>
      </c>
      <c r="R1339" s="14">
        <v>0.636111111111111</v>
      </c>
      <c r="S1339" s="14" t="s">
        <v>47</v>
      </c>
      <c r="T1339" s="14" t="s">
        <v>47</v>
      </c>
      <c r="U1339" s="14" t="s">
        <v>47</v>
      </c>
      <c r="V1339" s="14" t="s">
        <v>47</v>
      </c>
      <c r="W1339" s="10" t="s">
        <v>3152</v>
      </c>
      <c r="X1339" s="15">
        <v>0.0</v>
      </c>
      <c r="Y1339" s="15">
        <v>0.0</v>
      </c>
      <c r="Z1339" s="15">
        <v>0.0</v>
      </c>
      <c r="AA1339" s="10" t="s">
        <v>568</v>
      </c>
      <c r="AB1339" s="10" t="s">
        <v>50</v>
      </c>
      <c r="AC1339" s="10" t="s">
        <v>51</v>
      </c>
      <c r="AD1339" s="10" t="s">
        <v>569</v>
      </c>
      <c r="AE1339" s="10"/>
      <c r="AF1339" s="8" t="s">
        <v>52</v>
      </c>
      <c r="AG1339" s="10"/>
      <c r="AH1339" s="16"/>
      <c r="AI1339" s="17"/>
      <c r="AJ1339" s="44"/>
      <c r="AK1339" s="10"/>
    </row>
    <row r="1340" ht="15.75" customHeight="1">
      <c r="A1340" s="48">
        <v>46001.0</v>
      </c>
      <c r="B1340" s="8" t="str">
        <f t="shared" si="1"/>
        <v>06 A 18</v>
      </c>
      <c r="C1340" s="9" t="str">
        <f t="shared" si="2"/>
        <v>14:00 a 16:00</v>
      </c>
      <c r="D1340" s="10" t="s">
        <v>653</v>
      </c>
      <c r="E1340" s="10" t="s">
        <v>658</v>
      </c>
      <c r="F1340" s="8">
        <v>2.0</v>
      </c>
      <c r="G1340" s="10" t="s">
        <v>888</v>
      </c>
      <c r="H1340" s="43">
        <v>932583.0</v>
      </c>
      <c r="I1340" s="10">
        <v>4.6827754E7</v>
      </c>
      <c r="J1340" s="10" t="s">
        <v>42</v>
      </c>
      <c r="K1340" s="10" t="s">
        <v>43</v>
      </c>
      <c r="L1340" s="8" t="s">
        <v>44</v>
      </c>
      <c r="M1340" s="8"/>
      <c r="N1340" s="10" t="s">
        <v>3153</v>
      </c>
      <c r="O1340" s="47" t="s">
        <v>237</v>
      </c>
      <c r="P1340" s="14">
        <v>0.645138888888889</v>
      </c>
      <c r="Q1340" s="14">
        <v>0.649305555555556</v>
      </c>
      <c r="R1340" s="14">
        <v>0.645138888888889</v>
      </c>
      <c r="S1340" s="14"/>
      <c r="T1340" s="14"/>
      <c r="U1340" s="14"/>
      <c r="V1340" s="14"/>
      <c r="W1340" s="10" t="s">
        <v>3154</v>
      </c>
      <c r="X1340" s="15">
        <v>0.0</v>
      </c>
      <c r="Y1340" s="15">
        <v>0.0</v>
      </c>
      <c r="Z1340" s="15">
        <v>0.0</v>
      </c>
      <c r="AA1340" s="10" t="s">
        <v>642</v>
      </c>
      <c r="AB1340" s="10" t="s">
        <v>50</v>
      </c>
      <c r="AC1340" s="10" t="s">
        <v>51</v>
      </c>
      <c r="AD1340" s="10"/>
      <c r="AE1340" s="10"/>
      <c r="AF1340" s="8" t="s">
        <v>52</v>
      </c>
      <c r="AG1340" s="10"/>
      <c r="AH1340" s="16"/>
      <c r="AI1340" s="17"/>
      <c r="AJ1340" s="44"/>
      <c r="AK1340" s="10"/>
    </row>
    <row r="1341" ht="15.75" customHeight="1">
      <c r="A1341" s="48">
        <v>46001.0</v>
      </c>
      <c r="B1341" s="8" t="str">
        <f t="shared" si="1"/>
        <v>06 A 18</v>
      </c>
      <c r="C1341" s="9" t="str">
        <f t="shared" si="2"/>
        <v>14:00 a 16:00</v>
      </c>
      <c r="D1341" s="10" t="s">
        <v>653</v>
      </c>
      <c r="E1341" s="10" t="s">
        <v>658</v>
      </c>
      <c r="F1341" s="8">
        <v>2.0</v>
      </c>
      <c r="G1341" s="10" t="s">
        <v>885</v>
      </c>
      <c r="H1341" s="43">
        <v>933265.0</v>
      </c>
      <c r="I1341" s="10">
        <v>4.6827811E7</v>
      </c>
      <c r="J1341" s="10" t="s">
        <v>42</v>
      </c>
      <c r="K1341" s="10" t="s">
        <v>43</v>
      </c>
      <c r="L1341" s="8" t="s">
        <v>419</v>
      </c>
      <c r="M1341" s="8" t="s">
        <v>1673</v>
      </c>
      <c r="N1341" s="10" t="s">
        <v>3155</v>
      </c>
      <c r="O1341" s="47" t="s">
        <v>2018</v>
      </c>
      <c r="P1341" s="14">
        <v>0.644444444444444</v>
      </c>
      <c r="Q1341" s="14">
        <v>0.739583333333333</v>
      </c>
      <c r="R1341" s="14">
        <v>0.644444444444444</v>
      </c>
      <c r="S1341" s="14">
        <v>0.652777777777778</v>
      </c>
      <c r="T1341" s="14" t="s">
        <v>47</v>
      </c>
      <c r="U1341" s="14" t="s">
        <v>47</v>
      </c>
      <c r="V1341" s="14" t="s">
        <v>47</v>
      </c>
      <c r="W1341" s="10" t="s">
        <v>3156</v>
      </c>
      <c r="X1341" s="15">
        <v>1.0</v>
      </c>
      <c r="Y1341" s="15">
        <v>0.0</v>
      </c>
      <c r="Z1341" s="15">
        <v>0.0</v>
      </c>
      <c r="AA1341" s="10" t="s">
        <v>714</v>
      </c>
      <c r="AB1341" s="10" t="s">
        <v>50</v>
      </c>
      <c r="AC1341" s="10" t="s">
        <v>51</v>
      </c>
      <c r="AD1341" s="10"/>
      <c r="AE1341" s="10"/>
      <c r="AF1341" s="8" t="s">
        <v>177</v>
      </c>
      <c r="AG1341" s="10"/>
      <c r="AH1341" s="16"/>
      <c r="AI1341" s="17"/>
      <c r="AJ1341" s="44"/>
      <c r="AK1341" s="10"/>
    </row>
    <row r="1342" ht="15.75" customHeight="1">
      <c r="A1342" s="48">
        <v>46001.0</v>
      </c>
      <c r="B1342" s="8" t="str">
        <f t="shared" si="1"/>
        <v>06 A 18</v>
      </c>
      <c r="C1342" s="9" t="str">
        <f t="shared" si="2"/>
        <v>16:00 a 18:00</v>
      </c>
      <c r="D1342" s="10" t="s">
        <v>653</v>
      </c>
      <c r="E1342" s="10" t="s">
        <v>658</v>
      </c>
      <c r="F1342" s="8">
        <v>2.0</v>
      </c>
      <c r="G1342" s="10" t="s">
        <v>863</v>
      </c>
      <c r="H1342" s="43">
        <v>941229.0</v>
      </c>
      <c r="I1342" s="10">
        <v>4.682786E7</v>
      </c>
      <c r="J1342" s="10" t="s">
        <v>152</v>
      </c>
      <c r="K1342" s="10" t="s">
        <v>43</v>
      </c>
      <c r="L1342" s="8" t="s">
        <v>174</v>
      </c>
      <c r="M1342" s="8" t="s">
        <v>118</v>
      </c>
      <c r="N1342" s="10" t="s">
        <v>648</v>
      </c>
      <c r="O1342" s="47" t="s">
        <v>154</v>
      </c>
      <c r="P1342" s="14">
        <v>0.677777777777778</v>
      </c>
      <c r="Q1342" s="14">
        <v>0.767361111111111</v>
      </c>
      <c r="R1342" s="14">
        <v>0.677777777777778</v>
      </c>
      <c r="S1342" s="14" t="s">
        <v>47</v>
      </c>
      <c r="T1342" s="14" t="s">
        <v>47</v>
      </c>
      <c r="U1342" s="14" t="s">
        <v>47</v>
      </c>
      <c r="V1342" s="14" t="s">
        <v>47</v>
      </c>
      <c r="W1342" s="10" t="s">
        <v>3157</v>
      </c>
      <c r="X1342" s="15">
        <v>0.0</v>
      </c>
      <c r="Y1342" s="15">
        <v>1.0</v>
      </c>
      <c r="Z1342" s="15">
        <v>0.0</v>
      </c>
      <c r="AA1342" s="10" t="s">
        <v>509</v>
      </c>
      <c r="AB1342" s="10" t="s">
        <v>50</v>
      </c>
      <c r="AC1342" s="10" t="s">
        <v>51</v>
      </c>
      <c r="AD1342" s="10"/>
      <c r="AE1342" s="10"/>
      <c r="AF1342" s="8" t="s">
        <v>177</v>
      </c>
      <c r="AG1342" s="10"/>
      <c r="AH1342" s="16"/>
      <c r="AI1342" s="17"/>
      <c r="AJ1342" s="44"/>
      <c r="AK1342" s="10"/>
    </row>
    <row r="1343" ht="15.75" customHeight="1">
      <c r="A1343" s="48">
        <v>46001.0</v>
      </c>
      <c r="B1343" s="8" t="str">
        <f t="shared" si="1"/>
        <v>06 A 18</v>
      </c>
      <c r="C1343" s="9" t="str">
        <f t="shared" si="2"/>
        <v>14:00 a 16:00</v>
      </c>
      <c r="D1343" s="10" t="s">
        <v>653</v>
      </c>
      <c r="E1343" s="10" t="s">
        <v>3138</v>
      </c>
      <c r="F1343" s="8">
        <v>2.0</v>
      </c>
      <c r="G1343" s="10" t="s">
        <v>534</v>
      </c>
      <c r="H1343" s="43">
        <v>932716.0</v>
      </c>
      <c r="I1343" s="10">
        <v>4.6827889E7</v>
      </c>
      <c r="J1343" s="10" t="s">
        <v>42</v>
      </c>
      <c r="K1343" s="10" t="s">
        <v>43</v>
      </c>
      <c r="L1343" s="8" t="s">
        <v>44</v>
      </c>
      <c r="M1343" s="8" t="s">
        <v>44</v>
      </c>
      <c r="N1343" s="10" t="s">
        <v>3158</v>
      </c>
      <c r="O1343" s="47" t="s">
        <v>191</v>
      </c>
      <c r="P1343" s="14">
        <v>0.649305555555556</v>
      </c>
      <c r="Q1343" s="14">
        <v>0.686111111111111</v>
      </c>
      <c r="R1343" s="14">
        <v>0.649305555555556</v>
      </c>
      <c r="S1343" s="14"/>
      <c r="T1343" s="14"/>
      <c r="U1343" s="14"/>
      <c r="V1343" s="14"/>
      <c r="W1343" s="10" t="s">
        <v>3159</v>
      </c>
      <c r="X1343" s="15">
        <v>0.0</v>
      </c>
      <c r="Y1343" s="15">
        <v>1.0</v>
      </c>
      <c r="Z1343" s="15">
        <v>0.0</v>
      </c>
      <c r="AA1343" s="10" t="s">
        <v>730</v>
      </c>
      <c r="AB1343" s="10" t="s">
        <v>50</v>
      </c>
      <c r="AC1343" s="10" t="s">
        <v>51</v>
      </c>
      <c r="AD1343" s="10"/>
      <c r="AE1343" s="10" t="s">
        <v>3146</v>
      </c>
      <c r="AF1343" s="8" t="s">
        <v>440</v>
      </c>
      <c r="AG1343" s="10"/>
      <c r="AH1343" s="16"/>
      <c r="AI1343" s="17"/>
      <c r="AJ1343" s="44"/>
      <c r="AK1343" s="10"/>
    </row>
    <row r="1344" ht="15.75" customHeight="1">
      <c r="A1344" s="48">
        <v>46001.0</v>
      </c>
      <c r="B1344" s="8" t="str">
        <f t="shared" si="1"/>
        <v>06 A 18</v>
      </c>
      <c r="C1344" s="9" t="str">
        <f t="shared" si="2"/>
        <v>14:00 a 16:00</v>
      </c>
      <c r="D1344" s="10" t="s">
        <v>653</v>
      </c>
      <c r="E1344" s="10" t="s">
        <v>676</v>
      </c>
      <c r="F1344" s="8">
        <v>2.0</v>
      </c>
      <c r="G1344" s="10" t="s">
        <v>911</v>
      </c>
      <c r="H1344" s="43">
        <v>932790.0</v>
      </c>
      <c r="I1344" s="10">
        <v>4.6827977E7</v>
      </c>
      <c r="J1344" s="10" t="s">
        <v>181</v>
      </c>
      <c r="K1344" s="10" t="s">
        <v>43</v>
      </c>
      <c r="L1344" s="8" t="s">
        <v>285</v>
      </c>
      <c r="M1344" s="8"/>
      <c r="N1344" s="10" t="s">
        <v>3160</v>
      </c>
      <c r="O1344" s="47" t="s">
        <v>165</v>
      </c>
      <c r="P1344" s="14">
        <v>0.652083333333333</v>
      </c>
      <c r="Q1344" s="14">
        <v>0.696527777777778</v>
      </c>
      <c r="R1344" s="14">
        <v>0.652083333333333</v>
      </c>
      <c r="S1344" s="14" t="s">
        <v>47</v>
      </c>
      <c r="T1344" s="14" t="s">
        <v>47</v>
      </c>
      <c r="U1344" s="14" t="s">
        <v>47</v>
      </c>
      <c r="V1344" s="14" t="s">
        <v>47</v>
      </c>
      <c r="W1344" s="10" t="s">
        <v>3161</v>
      </c>
      <c r="X1344" s="15">
        <v>0.0</v>
      </c>
      <c r="Y1344" s="15">
        <v>0.0</v>
      </c>
      <c r="Z1344" s="15">
        <v>0.0</v>
      </c>
      <c r="AA1344" s="10" t="s">
        <v>167</v>
      </c>
      <c r="AB1344" s="10" t="s">
        <v>50</v>
      </c>
      <c r="AC1344" s="10" t="s">
        <v>51</v>
      </c>
      <c r="AD1344" s="10"/>
      <c r="AE1344" s="10"/>
      <c r="AF1344" s="8" t="s">
        <v>52</v>
      </c>
      <c r="AG1344" s="10"/>
      <c r="AH1344" s="16"/>
      <c r="AI1344" s="17"/>
      <c r="AJ1344" s="44"/>
      <c r="AK1344" s="10"/>
    </row>
    <row r="1345" ht="15.75" customHeight="1">
      <c r="A1345" s="48">
        <v>46001.0</v>
      </c>
      <c r="B1345" s="8" t="str">
        <f t="shared" si="1"/>
        <v>06 A 18</v>
      </c>
      <c r="C1345" s="9" t="str">
        <f t="shared" si="2"/>
        <v>14:00 a 16:00</v>
      </c>
      <c r="D1345" s="10" t="s">
        <v>653</v>
      </c>
      <c r="E1345" s="10" t="s">
        <v>658</v>
      </c>
      <c r="F1345" s="8">
        <v>2.0</v>
      </c>
      <c r="G1345" s="10" t="s">
        <v>1210</v>
      </c>
      <c r="H1345" s="43">
        <v>932703.0</v>
      </c>
      <c r="I1345" s="10">
        <v>4.6828001E7</v>
      </c>
      <c r="J1345" s="10" t="s">
        <v>42</v>
      </c>
      <c r="K1345" s="10" t="s">
        <v>43</v>
      </c>
      <c r="L1345" s="8" t="s">
        <v>285</v>
      </c>
      <c r="M1345" s="8"/>
      <c r="N1345" s="10" t="s">
        <v>1635</v>
      </c>
      <c r="O1345" s="47" t="s">
        <v>68</v>
      </c>
      <c r="P1345" s="14">
        <v>0.657638888888889</v>
      </c>
      <c r="Q1345" s="14">
        <v>0.668055555555556</v>
      </c>
      <c r="R1345" s="14">
        <v>0.657638888888889</v>
      </c>
      <c r="S1345" s="14"/>
      <c r="T1345" s="14"/>
      <c r="U1345" s="14"/>
      <c r="V1345" s="14"/>
      <c r="W1345" s="10" t="s">
        <v>3162</v>
      </c>
      <c r="X1345" s="15">
        <v>0.0</v>
      </c>
      <c r="Y1345" s="15">
        <v>0.0</v>
      </c>
      <c r="Z1345" s="15">
        <v>0.0</v>
      </c>
      <c r="AA1345" s="10" t="s">
        <v>70</v>
      </c>
      <c r="AB1345" s="10" t="s">
        <v>50</v>
      </c>
      <c r="AC1345" s="10" t="s">
        <v>51</v>
      </c>
      <c r="AD1345" s="10"/>
      <c r="AE1345" s="10"/>
      <c r="AF1345" s="8" t="s">
        <v>52</v>
      </c>
      <c r="AG1345" s="10"/>
      <c r="AH1345" s="16"/>
      <c r="AI1345" s="17"/>
      <c r="AJ1345" s="44"/>
      <c r="AK1345" s="10"/>
    </row>
    <row r="1346" ht="15.75" customHeight="1">
      <c r="A1346" s="48">
        <v>46001.0</v>
      </c>
      <c r="B1346" s="8" t="str">
        <f t="shared" si="1"/>
        <v>06 A 18</v>
      </c>
      <c r="C1346" s="9" t="str">
        <f t="shared" si="2"/>
        <v>16:00 a 18:00</v>
      </c>
      <c r="D1346" s="10" t="s">
        <v>653</v>
      </c>
      <c r="E1346" s="10" t="s">
        <v>658</v>
      </c>
      <c r="F1346" s="8">
        <v>2.0</v>
      </c>
      <c r="G1346" s="10" t="s">
        <v>1483</v>
      </c>
      <c r="H1346" s="43">
        <v>933290.0</v>
      </c>
      <c r="I1346" s="10">
        <v>4.6828173E7</v>
      </c>
      <c r="J1346" s="10" t="s">
        <v>42</v>
      </c>
      <c r="K1346" s="10" t="s">
        <v>43</v>
      </c>
      <c r="L1346" s="8" t="s">
        <v>285</v>
      </c>
      <c r="M1346" s="8"/>
      <c r="N1346" s="10" t="s">
        <v>3073</v>
      </c>
      <c r="O1346" s="47" t="s">
        <v>56</v>
      </c>
      <c r="P1346" s="14">
        <v>0.677777777777778</v>
      </c>
      <c r="Q1346" s="14">
        <v>0.691666666666667</v>
      </c>
      <c r="R1346" s="14">
        <v>0.677777777777778</v>
      </c>
      <c r="S1346" s="14">
        <v>0.677777777777778</v>
      </c>
      <c r="T1346" s="14" t="s">
        <v>47</v>
      </c>
      <c r="U1346" s="14" t="s">
        <v>47</v>
      </c>
      <c r="V1346" s="14" t="s">
        <v>47</v>
      </c>
      <c r="W1346" s="10" t="s">
        <v>3163</v>
      </c>
      <c r="X1346" s="15">
        <v>0.0</v>
      </c>
      <c r="Y1346" s="15">
        <v>0.0</v>
      </c>
      <c r="Z1346" s="15">
        <v>0.0</v>
      </c>
      <c r="AA1346" s="10" t="s">
        <v>58</v>
      </c>
      <c r="AB1346" s="10" t="s">
        <v>50</v>
      </c>
      <c r="AC1346" s="10" t="s">
        <v>51</v>
      </c>
      <c r="AD1346" s="10"/>
      <c r="AE1346" s="10"/>
      <c r="AF1346" s="8" t="s">
        <v>52</v>
      </c>
      <c r="AG1346" s="10"/>
      <c r="AH1346" s="16"/>
      <c r="AI1346" s="17"/>
      <c r="AJ1346" s="44"/>
      <c r="AK1346" s="10"/>
    </row>
    <row r="1347" ht="15.75" customHeight="1">
      <c r="A1347" s="48">
        <v>46001.0</v>
      </c>
      <c r="B1347" s="8" t="str">
        <f t="shared" si="1"/>
        <v>06 A 18</v>
      </c>
      <c r="C1347" s="9" t="str">
        <f t="shared" si="2"/>
        <v>16:00 a 18:00</v>
      </c>
      <c r="D1347" s="10" t="s">
        <v>653</v>
      </c>
      <c r="E1347" s="10" t="s">
        <v>676</v>
      </c>
      <c r="F1347" s="8">
        <v>2.0</v>
      </c>
      <c r="G1347" s="10" t="s">
        <v>3164</v>
      </c>
      <c r="H1347" s="43"/>
      <c r="I1347" s="10">
        <v>4.6828339E7</v>
      </c>
      <c r="J1347" s="10" t="s">
        <v>181</v>
      </c>
      <c r="K1347" s="10" t="s">
        <v>43</v>
      </c>
      <c r="L1347" s="8" t="s">
        <v>147</v>
      </c>
      <c r="M1347" s="8"/>
      <c r="N1347" s="10" t="s">
        <v>1432</v>
      </c>
      <c r="O1347" s="47" t="s">
        <v>484</v>
      </c>
      <c r="P1347" s="14">
        <v>0.678472222222222</v>
      </c>
      <c r="Q1347" s="14">
        <v>0.691666666666667</v>
      </c>
      <c r="R1347" s="14">
        <v>0.678472222222222</v>
      </c>
      <c r="S1347" s="14" t="s">
        <v>47</v>
      </c>
      <c r="T1347" s="14" t="s">
        <v>47</v>
      </c>
      <c r="U1347" s="14" t="s">
        <v>47</v>
      </c>
      <c r="V1347" s="14" t="s">
        <v>47</v>
      </c>
      <c r="W1347" s="10" t="s">
        <v>3165</v>
      </c>
      <c r="X1347" s="15">
        <v>0.0</v>
      </c>
      <c r="Y1347" s="15">
        <v>0.0</v>
      </c>
      <c r="Z1347" s="15">
        <v>0.0</v>
      </c>
      <c r="AA1347" s="10" t="s">
        <v>103</v>
      </c>
      <c r="AB1347" s="10" t="s">
        <v>50</v>
      </c>
      <c r="AC1347" s="10" t="s">
        <v>51</v>
      </c>
      <c r="AD1347" s="10"/>
      <c r="AE1347" s="10"/>
      <c r="AF1347" s="8" t="s">
        <v>52</v>
      </c>
      <c r="AG1347" s="10" t="s">
        <v>726</v>
      </c>
      <c r="AH1347" s="16"/>
      <c r="AI1347" s="17"/>
      <c r="AJ1347" s="44"/>
      <c r="AK1347" s="10"/>
    </row>
    <row r="1348" ht="15.75" customHeight="1">
      <c r="A1348" s="48">
        <v>46001.0</v>
      </c>
      <c r="B1348" s="8" t="str">
        <f t="shared" si="1"/>
        <v>06 A 18</v>
      </c>
      <c r="C1348" s="9" t="str">
        <f t="shared" si="2"/>
        <v>16:00 a 18:00</v>
      </c>
      <c r="D1348" s="10" t="s">
        <v>653</v>
      </c>
      <c r="E1348" s="10" t="s">
        <v>658</v>
      </c>
      <c r="F1348" s="8">
        <v>2.0</v>
      </c>
      <c r="G1348" s="10" t="s">
        <v>2657</v>
      </c>
      <c r="H1348" s="43">
        <v>933295.0</v>
      </c>
      <c r="I1348" s="10">
        <v>4.6828383E7</v>
      </c>
      <c r="J1348" s="10" t="s">
        <v>42</v>
      </c>
      <c r="K1348" s="10" t="s">
        <v>43</v>
      </c>
      <c r="L1348" s="8" t="s">
        <v>44</v>
      </c>
      <c r="M1348" s="8" t="s">
        <v>44</v>
      </c>
      <c r="N1348" s="10" t="s">
        <v>126</v>
      </c>
      <c r="O1348" s="47" t="s">
        <v>56</v>
      </c>
      <c r="P1348" s="14">
        <v>0.681944444444444</v>
      </c>
      <c r="Q1348" s="14">
        <v>0.840277777777778</v>
      </c>
      <c r="R1348" s="14">
        <v>0.681944444444444</v>
      </c>
      <c r="S1348" s="14" t="s">
        <v>47</v>
      </c>
      <c r="T1348" s="14" t="s">
        <v>47</v>
      </c>
      <c r="U1348" s="14" t="s">
        <v>47</v>
      </c>
      <c r="V1348" s="14" t="s">
        <v>47</v>
      </c>
      <c r="W1348" s="10" t="s">
        <v>3166</v>
      </c>
      <c r="X1348" s="15">
        <v>0.0</v>
      </c>
      <c r="Y1348" s="15">
        <v>2.0</v>
      </c>
      <c r="Z1348" s="15">
        <v>0.0</v>
      </c>
      <c r="AA1348" s="10" t="s">
        <v>270</v>
      </c>
      <c r="AB1348" s="10" t="s">
        <v>50</v>
      </c>
      <c r="AC1348" s="10" t="s">
        <v>51</v>
      </c>
      <c r="AD1348" s="10"/>
      <c r="AE1348" s="10"/>
      <c r="AF1348" s="8" t="s">
        <v>177</v>
      </c>
      <c r="AG1348" s="10"/>
      <c r="AH1348" s="16"/>
      <c r="AI1348" s="17" t="s">
        <v>1141</v>
      </c>
      <c r="AJ1348" s="44"/>
      <c r="AK1348" s="10"/>
    </row>
    <row r="1349" ht="15.75" customHeight="1">
      <c r="A1349" s="48">
        <v>46001.0</v>
      </c>
      <c r="B1349" s="8" t="str">
        <f t="shared" si="1"/>
        <v>06 A 18</v>
      </c>
      <c r="C1349" s="9" t="str">
        <f t="shared" si="2"/>
        <v>16:00 a 18:00</v>
      </c>
      <c r="D1349" s="10" t="s">
        <v>653</v>
      </c>
      <c r="E1349" s="10" t="s">
        <v>658</v>
      </c>
      <c r="F1349" s="8">
        <v>2.0</v>
      </c>
      <c r="G1349" s="10" t="s">
        <v>364</v>
      </c>
      <c r="H1349" s="43">
        <v>933339.0</v>
      </c>
      <c r="I1349" s="10">
        <v>4.6828458E7</v>
      </c>
      <c r="J1349" s="10" t="s">
        <v>42</v>
      </c>
      <c r="K1349" s="10" t="s">
        <v>43</v>
      </c>
      <c r="L1349" s="8" t="s">
        <v>174</v>
      </c>
      <c r="M1349" s="8" t="s">
        <v>118</v>
      </c>
      <c r="N1349" s="10" t="s">
        <v>3167</v>
      </c>
      <c r="O1349" s="47" t="s">
        <v>135</v>
      </c>
      <c r="P1349" s="14">
        <v>0.702777777777778</v>
      </c>
      <c r="Q1349" s="14">
        <v>0.777777777777778</v>
      </c>
      <c r="R1349" s="14">
        <v>0.702777777777778</v>
      </c>
      <c r="S1349" s="14">
        <v>0.702777777777778</v>
      </c>
      <c r="T1349" s="14" t="s">
        <v>47</v>
      </c>
      <c r="U1349" s="14" t="s">
        <v>47</v>
      </c>
      <c r="V1349" s="14" t="s">
        <v>47</v>
      </c>
      <c r="W1349" s="10" t="s">
        <v>3168</v>
      </c>
      <c r="X1349" s="15">
        <v>0.0</v>
      </c>
      <c r="Y1349" s="15">
        <v>1.0</v>
      </c>
      <c r="Z1349" s="15">
        <v>0.0</v>
      </c>
      <c r="AA1349" s="10" t="s">
        <v>137</v>
      </c>
      <c r="AB1349" s="10" t="s">
        <v>50</v>
      </c>
      <c r="AC1349" s="10" t="s">
        <v>51</v>
      </c>
      <c r="AD1349" s="10"/>
      <c r="AE1349" s="10"/>
      <c r="AF1349" s="8" t="s">
        <v>177</v>
      </c>
      <c r="AG1349" s="10"/>
      <c r="AH1349" s="16" t="s">
        <v>3169</v>
      </c>
      <c r="AI1349" s="17"/>
      <c r="AJ1349" s="44"/>
      <c r="AK1349" s="10"/>
    </row>
    <row r="1350" ht="15.75" customHeight="1">
      <c r="A1350" s="48">
        <v>46001.0</v>
      </c>
      <c r="B1350" s="8" t="str">
        <f t="shared" si="1"/>
        <v>06 A 18</v>
      </c>
      <c r="C1350" s="9" t="str">
        <f t="shared" si="2"/>
        <v>16:00 a 18:00</v>
      </c>
      <c r="D1350" s="10" t="s">
        <v>653</v>
      </c>
      <c r="E1350" s="10" t="s">
        <v>676</v>
      </c>
      <c r="F1350" s="8">
        <v>2.0</v>
      </c>
      <c r="G1350" s="10" t="s">
        <v>2907</v>
      </c>
      <c r="H1350" s="43">
        <v>932756.0</v>
      </c>
      <c r="I1350" s="10">
        <v>4.6828528E7</v>
      </c>
      <c r="J1350" s="10" t="s">
        <v>181</v>
      </c>
      <c r="K1350" s="10" t="s">
        <v>43</v>
      </c>
      <c r="L1350" s="8" t="s">
        <v>44</v>
      </c>
      <c r="M1350" s="8"/>
      <c r="N1350" s="10" t="s">
        <v>3170</v>
      </c>
      <c r="O1350" s="47" t="s">
        <v>101</v>
      </c>
      <c r="P1350" s="14">
        <v>0.696527777777778</v>
      </c>
      <c r="Q1350" s="14">
        <v>0.728472222222222</v>
      </c>
      <c r="R1350" s="14">
        <v>0.704861111111111</v>
      </c>
      <c r="S1350" s="14"/>
      <c r="T1350" s="14"/>
      <c r="U1350" s="14"/>
      <c r="V1350" s="14"/>
      <c r="W1350" s="10" t="s">
        <v>3171</v>
      </c>
      <c r="X1350" s="15">
        <v>0.0</v>
      </c>
      <c r="Y1350" s="15">
        <v>0.0</v>
      </c>
      <c r="Z1350" s="15">
        <v>0.0</v>
      </c>
      <c r="AA1350" s="10" t="s">
        <v>103</v>
      </c>
      <c r="AB1350" s="10" t="s">
        <v>50</v>
      </c>
      <c r="AC1350" s="10" t="s">
        <v>51</v>
      </c>
      <c r="AD1350" s="10"/>
      <c r="AE1350" s="10"/>
      <c r="AF1350" s="8" t="s">
        <v>52</v>
      </c>
      <c r="AG1350" s="10"/>
      <c r="AH1350" s="16"/>
      <c r="AI1350" s="17"/>
      <c r="AJ1350" s="44"/>
      <c r="AK1350" s="10"/>
    </row>
    <row r="1351" ht="15.75" customHeight="1">
      <c r="A1351" s="48">
        <v>46001.0</v>
      </c>
      <c r="B1351" s="8" t="str">
        <f t="shared" si="1"/>
        <v>06 A 18</v>
      </c>
      <c r="C1351" s="9" t="str">
        <f t="shared" si="2"/>
        <v>16:00 a 18:00</v>
      </c>
      <c r="D1351" s="10" t="s">
        <v>653</v>
      </c>
      <c r="E1351" s="10" t="s">
        <v>658</v>
      </c>
      <c r="F1351" s="8">
        <v>2.0</v>
      </c>
      <c r="G1351" s="10" t="s">
        <v>1496</v>
      </c>
      <c r="H1351" s="43">
        <v>933275.0</v>
      </c>
      <c r="I1351" s="10">
        <v>4.6828557E7</v>
      </c>
      <c r="J1351" s="10" t="s">
        <v>42</v>
      </c>
      <c r="K1351" s="10" t="s">
        <v>43</v>
      </c>
      <c r="L1351" s="8" t="s">
        <v>174</v>
      </c>
      <c r="M1351" s="8" t="s">
        <v>118</v>
      </c>
      <c r="N1351" s="10" t="s">
        <v>3172</v>
      </c>
      <c r="O1351" s="47" t="s">
        <v>272</v>
      </c>
      <c r="P1351" s="14">
        <v>0.7</v>
      </c>
      <c r="Q1351" s="14">
        <v>0.743055555555556</v>
      </c>
      <c r="R1351" s="14">
        <v>0.702083333333333</v>
      </c>
      <c r="S1351" s="14" t="s">
        <v>47</v>
      </c>
      <c r="T1351" s="14" t="s">
        <v>47</v>
      </c>
      <c r="U1351" s="14" t="s">
        <v>47</v>
      </c>
      <c r="V1351" s="14" t="s">
        <v>47</v>
      </c>
      <c r="W1351" s="10" t="s">
        <v>3173</v>
      </c>
      <c r="X1351" s="15">
        <v>0.0</v>
      </c>
      <c r="Y1351" s="15">
        <v>1.0</v>
      </c>
      <c r="Z1351" s="15">
        <v>0.0</v>
      </c>
      <c r="AA1351" s="10" t="s">
        <v>274</v>
      </c>
      <c r="AB1351" s="10" t="s">
        <v>50</v>
      </c>
      <c r="AC1351" s="10" t="s">
        <v>51</v>
      </c>
      <c r="AD1351" s="10"/>
      <c r="AE1351" s="10"/>
      <c r="AF1351" s="8" t="s">
        <v>177</v>
      </c>
      <c r="AG1351" s="10"/>
      <c r="AH1351" s="16"/>
      <c r="AI1351" s="17"/>
      <c r="AJ1351" s="44"/>
      <c r="AK1351" s="10"/>
    </row>
    <row r="1352" ht="15.75" customHeight="1">
      <c r="A1352" s="48">
        <v>46001.0</v>
      </c>
      <c r="B1352" s="8" t="str">
        <f t="shared" si="1"/>
        <v>06 A 18</v>
      </c>
      <c r="C1352" s="9" t="str">
        <f t="shared" si="2"/>
        <v>16:00 a 18:00</v>
      </c>
      <c r="D1352" s="10" t="s">
        <v>653</v>
      </c>
      <c r="E1352" s="10" t="s">
        <v>658</v>
      </c>
      <c r="F1352" s="8">
        <v>2.0</v>
      </c>
      <c r="G1352" s="10" t="s">
        <v>855</v>
      </c>
      <c r="H1352" s="43">
        <v>933269.0</v>
      </c>
      <c r="I1352" s="10">
        <v>4.6828623E7</v>
      </c>
      <c r="J1352" s="10" t="s">
        <v>42</v>
      </c>
      <c r="K1352" s="10" t="s">
        <v>43</v>
      </c>
      <c r="L1352" s="8" t="s">
        <v>174</v>
      </c>
      <c r="M1352" s="8"/>
      <c r="N1352" s="10" t="s">
        <v>3174</v>
      </c>
      <c r="O1352" s="47" t="s">
        <v>56</v>
      </c>
      <c r="P1352" s="14">
        <v>0.700694444444444</v>
      </c>
      <c r="Q1352" s="14"/>
      <c r="R1352" s="14"/>
      <c r="S1352" s="14"/>
      <c r="T1352" s="14" t="s">
        <v>47</v>
      </c>
      <c r="U1352" s="14" t="s">
        <v>47</v>
      </c>
      <c r="V1352" s="14" t="s">
        <v>47</v>
      </c>
      <c r="W1352" s="10" t="s">
        <v>3175</v>
      </c>
      <c r="X1352" s="15">
        <v>0.0</v>
      </c>
      <c r="Y1352" s="15">
        <v>0.0</v>
      </c>
      <c r="Z1352" s="15">
        <v>0.0</v>
      </c>
      <c r="AA1352" s="10" t="s">
        <v>58</v>
      </c>
      <c r="AB1352" s="10" t="s">
        <v>50</v>
      </c>
      <c r="AC1352" s="10" t="s">
        <v>51</v>
      </c>
      <c r="AD1352" s="10"/>
      <c r="AE1352" s="10"/>
      <c r="AF1352" s="8" t="s">
        <v>52</v>
      </c>
      <c r="AG1352" s="10"/>
      <c r="AH1352" s="16"/>
      <c r="AI1352" s="17"/>
      <c r="AJ1352" s="44"/>
      <c r="AK1352" s="10"/>
    </row>
    <row r="1353" ht="15.75" customHeight="1">
      <c r="A1353" s="48">
        <v>46001.0</v>
      </c>
      <c r="B1353" s="8" t="str">
        <f t="shared" si="1"/>
        <v>06 A 18</v>
      </c>
      <c r="C1353" s="9" t="str">
        <f t="shared" si="2"/>
        <v>16:00 a 18:00</v>
      </c>
      <c r="D1353" s="10" t="s">
        <v>653</v>
      </c>
      <c r="E1353" s="10" t="s">
        <v>658</v>
      </c>
      <c r="F1353" s="8">
        <v>2.0</v>
      </c>
      <c r="G1353" s="10" t="s">
        <v>534</v>
      </c>
      <c r="H1353" s="43">
        <v>932772.0</v>
      </c>
      <c r="I1353" s="10">
        <v>4.6828675E7</v>
      </c>
      <c r="J1353" s="10" t="s">
        <v>42</v>
      </c>
      <c r="K1353" s="10" t="s">
        <v>232</v>
      </c>
      <c r="L1353" s="8"/>
      <c r="M1353" s="8"/>
      <c r="N1353" s="10" t="s">
        <v>3176</v>
      </c>
      <c r="O1353" s="47" t="s">
        <v>465</v>
      </c>
      <c r="P1353" s="14">
        <v>0.702083333333333</v>
      </c>
      <c r="Q1353" s="14">
        <v>0.704861111111111</v>
      </c>
      <c r="R1353" s="14"/>
      <c r="S1353" s="14"/>
      <c r="T1353" s="14"/>
      <c r="U1353" s="14"/>
      <c r="V1353" s="14"/>
      <c r="W1353" s="10" t="s">
        <v>3177</v>
      </c>
      <c r="X1353" s="15">
        <v>0.0</v>
      </c>
      <c r="Y1353" s="15">
        <v>0.0</v>
      </c>
      <c r="Z1353" s="15">
        <v>0.0</v>
      </c>
      <c r="AA1353" s="10" t="s">
        <v>360</v>
      </c>
      <c r="AB1353" s="10" t="s">
        <v>50</v>
      </c>
      <c r="AC1353" s="10" t="s">
        <v>71</v>
      </c>
      <c r="AD1353" s="10"/>
      <c r="AE1353" s="10"/>
      <c r="AF1353" s="8" t="s">
        <v>52</v>
      </c>
      <c r="AG1353" s="10"/>
      <c r="AH1353" s="16"/>
      <c r="AI1353" s="17"/>
      <c r="AJ1353" s="44"/>
      <c r="AK1353" s="10"/>
    </row>
    <row r="1354" ht="15.75" customHeight="1">
      <c r="A1354" s="48">
        <v>46001.0</v>
      </c>
      <c r="B1354" s="8" t="str">
        <f t="shared" si="1"/>
        <v>06 A 18</v>
      </c>
      <c r="C1354" s="9" t="str">
        <f t="shared" si="2"/>
        <v>16:00 a 18:00</v>
      </c>
      <c r="D1354" s="10" t="s">
        <v>653</v>
      </c>
      <c r="E1354" s="10" t="s">
        <v>658</v>
      </c>
      <c r="F1354" s="8">
        <v>2.0</v>
      </c>
      <c r="G1354" s="10" t="s">
        <v>534</v>
      </c>
      <c r="H1354" s="43">
        <v>932778.0</v>
      </c>
      <c r="I1354" s="10">
        <v>4.6828711E7</v>
      </c>
      <c r="J1354" s="10" t="s">
        <v>42</v>
      </c>
      <c r="K1354" s="10" t="s">
        <v>43</v>
      </c>
      <c r="L1354" s="8" t="s">
        <v>232</v>
      </c>
      <c r="M1354" s="8"/>
      <c r="N1354" s="10" t="s">
        <v>3178</v>
      </c>
      <c r="O1354" s="47" t="s">
        <v>165</v>
      </c>
      <c r="P1354" s="14">
        <v>0.701388888888889</v>
      </c>
      <c r="Q1354" s="14">
        <v>0.750694444444444</v>
      </c>
      <c r="R1354" s="14">
        <v>0.701388888888889</v>
      </c>
      <c r="S1354" s="14"/>
      <c r="T1354" s="14"/>
      <c r="U1354" s="14"/>
      <c r="V1354" s="14"/>
      <c r="W1354" s="10" t="s">
        <v>3179</v>
      </c>
      <c r="X1354" s="15">
        <v>0.0</v>
      </c>
      <c r="Y1354" s="15">
        <v>0.0</v>
      </c>
      <c r="Z1354" s="15">
        <v>0.0</v>
      </c>
      <c r="AA1354" s="10" t="s">
        <v>103</v>
      </c>
      <c r="AB1354" s="10" t="s">
        <v>50</v>
      </c>
      <c r="AC1354" s="10" t="s">
        <v>71</v>
      </c>
      <c r="AD1354" s="10"/>
      <c r="AE1354" s="10"/>
      <c r="AF1354" s="8" t="s">
        <v>52</v>
      </c>
      <c r="AG1354" s="10"/>
      <c r="AH1354" s="16"/>
      <c r="AI1354" s="17"/>
      <c r="AJ1354" s="44"/>
      <c r="AK1354" s="10"/>
    </row>
    <row r="1355" ht="15.75" customHeight="1">
      <c r="A1355" s="48">
        <v>46001.0</v>
      </c>
      <c r="B1355" s="8" t="str">
        <f t="shared" si="1"/>
        <v>06 A 18</v>
      </c>
      <c r="C1355" s="9" t="str">
        <f t="shared" si="2"/>
        <v>16:00 a 18:00</v>
      </c>
      <c r="D1355" s="10" t="s">
        <v>653</v>
      </c>
      <c r="E1355" s="10" t="s">
        <v>658</v>
      </c>
      <c r="F1355" s="8">
        <v>2.0</v>
      </c>
      <c r="G1355" s="10" t="s">
        <v>534</v>
      </c>
      <c r="H1355" s="43">
        <v>932730.0</v>
      </c>
      <c r="I1355" s="10">
        <v>4.6828729E7</v>
      </c>
      <c r="J1355" s="10" t="s">
        <v>42</v>
      </c>
      <c r="K1355" s="10" t="s">
        <v>232</v>
      </c>
      <c r="L1355" s="8"/>
      <c r="M1355" s="8"/>
      <c r="N1355" s="10" t="s">
        <v>3180</v>
      </c>
      <c r="O1355" s="47" t="s">
        <v>465</v>
      </c>
      <c r="P1355" s="14">
        <v>0.702777777777778</v>
      </c>
      <c r="Q1355" s="14">
        <v>0.703472222222222</v>
      </c>
      <c r="R1355" s="14">
        <v>0.702777777777778</v>
      </c>
      <c r="S1355" s="14"/>
      <c r="T1355" s="14"/>
      <c r="U1355" s="14"/>
      <c r="V1355" s="14"/>
      <c r="W1355" s="10" t="s">
        <v>3181</v>
      </c>
      <c r="X1355" s="15">
        <v>0.0</v>
      </c>
      <c r="Y1355" s="15">
        <v>0.0</v>
      </c>
      <c r="Z1355" s="15">
        <v>0.0</v>
      </c>
      <c r="AA1355" s="10" t="s">
        <v>360</v>
      </c>
      <c r="AB1355" s="10" t="s">
        <v>50</v>
      </c>
      <c r="AC1355" s="10" t="s">
        <v>71</v>
      </c>
      <c r="AD1355" s="10"/>
      <c r="AE1355" s="10"/>
      <c r="AF1355" s="8" t="s">
        <v>52</v>
      </c>
      <c r="AG1355" s="10"/>
      <c r="AH1355" s="16"/>
      <c r="AI1355" s="17"/>
      <c r="AJ1355" s="44"/>
      <c r="AK1355" s="10"/>
    </row>
    <row r="1356" ht="15.75" customHeight="1">
      <c r="A1356" s="48">
        <v>46001.0</v>
      </c>
      <c r="B1356" s="8" t="str">
        <f t="shared" si="1"/>
        <v>06 A 18</v>
      </c>
      <c r="C1356" s="9" t="str">
        <f t="shared" si="2"/>
        <v>16:00 a 18:00</v>
      </c>
      <c r="D1356" s="10" t="s">
        <v>653</v>
      </c>
      <c r="E1356" s="10" t="s">
        <v>658</v>
      </c>
      <c r="F1356" s="8">
        <v>2.0</v>
      </c>
      <c r="G1356" s="10" t="s">
        <v>1483</v>
      </c>
      <c r="H1356" s="43">
        <v>933177.0</v>
      </c>
      <c r="I1356" s="10">
        <v>4.6828764E7</v>
      </c>
      <c r="J1356" s="10" t="s">
        <v>42</v>
      </c>
      <c r="K1356" s="10" t="s">
        <v>43</v>
      </c>
      <c r="L1356" s="8" t="s">
        <v>106</v>
      </c>
      <c r="M1356" s="8" t="s">
        <v>506</v>
      </c>
      <c r="N1356" s="10" t="s">
        <v>2087</v>
      </c>
      <c r="O1356" s="47" t="s">
        <v>56</v>
      </c>
      <c r="P1356" s="14">
        <v>0.711805555555555</v>
      </c>
      <c r="Q1356" s="14">
        <v>0.725</v>
      </c>
      <c r="R1356" s="14">
        <v>0.711805555555556</v>
      </c>
      <c r="S1356" s="14" t="s">
        <v>47</v>
      </c>
      <c r="T1356" s="14" t="s">
        <v>47</v>
      </c>
      <c r="U1356" s="14" t="s">
        <v>47</v>
      </c>
      <c r="V1356" s="14" t="s">
        <v>47</v>
      </c>
      <c r="W1356" s="10" t="s">
        <v>3182</v>
      </c>
      <c r="X1356" s="15">
        <v>1.0</v>
      </c>
      <c r="Y1356" s="15">
        <v>0.0</v>
      </c>
      <c r="Z1356" s="15">
        <v>0.0</v>
      </c>
      <c r="AA1356" s="10" t="s">
        <v>58</v>
      </c>
      <c r="AB1356" s="10" t="s">
        <v>50</v>
      </c>
      <c r="AC1356" s="10" t="s">
        <v>51</v>
      </c>
      <c r="AD1356" s="10"/>
      <c r="AE1356" s="10"/>
      <c r="AF1356" s="8" t="s">
        <v>177</v>
      </c>
      <c r="AG1356" s="10" t="s">
        <v>52</v>
      </c>
      <c r="AH1356" s="16" t="s">
        <v>3169</v>
      </c>
      <c r="AI1356" s="17"/>
      <c r="AJ1356" s="44"/>
      <c r="AK1356" s="10"/>
    </row>
    <row r="1357" ht="15.75" customHeight="1">
      <c r="A1357" s="48">
        <v>46001.0</v>
      </c>
      <c r="B1357" s="8" t="str">
        <f t="shared" si="1"/>
        <v>06 A 18</v>
      </c>
      <c r="C1357" s="9" t="str">
        <f t="shared" si="2"/>
        <v>16:00 a 18:00</v>
      </c>
      <c r="D1357" s="10" t="s">
        <v>653</v>
      </c>
      <c r="E1357" s="10" t="s">
        <v>676</v>
      </c>
      <c r="F1357" s="8">
        <v>2.0</v>
      </c>
      <c r="G1357" s="10" t="s">
        <v>821</v>
      </c>
      <c r="H1357" s="43"/>
      <c r="I1357" s="10">
        <v>4.6828904E7</v>
      </c>
      <c r="J1357" s="10" t="s">
        <v>181</v>
      </c>
      <c r="K1357" s="10" t="s">
        <v>43</v>
      </c>
      <c r="L1357" s="8" t="s">
        <v>44</v>
      </c>
      <c r="M1357" s="8"/>
      <c r="N1357" s="10" t="s">
        <v>3183</v>
      </c>
      <c r="O1357" s="47" t="s">
        <v>165</v>
      </c>
      <c r="P1357" s="14">
        <v>0.720138888888889</v>
      </c>
      <c r="Q1357" s="14">
        <v>0.741666666666667</v>
      </c>
      <c r="R1357" s="14">
        <v>0.720138888888889</v>
      </c>
      <c r="S1357" s="14" t="s">
        <v>47</v>
      </c>
      <c r="T1357" s="14" t="s">
        <v>47</v>
      </c>
      <c r="U1357" s="14" t="s">
        <v>47</v>
      </c>
      <c r="V1357" s="14" t="s">
        <v>47</v>
      </c>
      <c r="W1357" s="10" t="s">
        <v>3184</v>
      </c>
      <c r="X1357" s="15">
        <v>0.0</v>
      </c>
      <c r="Y1357" s="15">
        <v>0.0</v>
      </c>
      <c r="Z1357" s="15">
        <v>0.0</v>
      </c>
      <c r="AA1357" s="10" t="s">
        <v>360</v>
      </c>
      <c r="AB1357" s="10" t="s">
        <v>50</v>
      </c>
      <c r="AC1357" s="10" t="s">
        <v>51</v>
      </c>
      <c r="AD1357" s="10"/>
      <c r="AE1357" s="10"/>
      <c r="AF1357" s="8" t="s">
        <v>52</v>
      </c>
      <c r="AG1357" s="10"/>
      <c r="AH1357" s="16" t="s">
        <v>3037</v>
      </c>
      <c r="AI1357" s="17"/>
      <c r="AJ1357" s="44"/>
      <c r="AK1357" s="10"/>
    </row>
    <row r="1358" ht="15.75" customHeight="1">
      <c r="A1358" s="48">
        <v>46001.0</v>
      </c>
      <c r="B1358" s="8" t="str">
        <f t="shared" si="1"/>
        <v>06 A 18</v>
      </c>
      <c r="C1358" s="9" t="str">
        <f t="shared" si="2"/>
        <v>16:00 a 18:00</v>
      </c>
      <c r="D1358" s="10" t="s">
        <v>653</v>
      </c>
      <c r="E1358" s="10" t="s">
        <v>1559</v>
      </c>
      <c r="F1358" s="8">
        <v>2.0</v>
      </c>
      <c r="G1358" s="10" t="s">
        <v>874</v>
      </c>
      <c r="H1358" s="43">
        <v>933098.0</v>
      </c>
      <c r="I1358" s="10">
        <v>4.6829121E7</v>
      </c>
      <c r="J1358" s="10" t="s">
        <v>42</v>
      </c>
      <c r="K1358" s="10" t="s">
        <v>832</v>
      </c>
      <c r="L1358" s="8"/>
      <c r="M1358" s="8"/>
      <c r="N1358" s="10" t="s">
        <v>1637</v>
      </c>
      <c r="O1358" s="47" t="s">
        <v>56</v>
      </c>
      <c r="P1358" s="14">
        <v>0.734722222222222</v>
      </c>
      <c r="Q1358" s="14">
        <v>0.844444444444444</v>
      </c>
      <c r="R1358" s="14">
        <v>0.738194444444444</v>
      </c>
      <c r="S1358" s="14" t="s">
        <v>47</v>
      </c>
      <c r="T1358" s="14" t="s">
        <v>47</v>
      </c>
      <c r="U1358" s="14" t="s">
        <v>47</v>
      </c>
      <c r="V1358" s="14" t="s">
        <v>47</v>
      </c>
      <c r="W1358" s="10" t="s">
        <v>3185</v>
      </c>
      <c r="X1358" s="15">
        <v>0.0</v>
      </c>
      <c r="Y1358" s="15">
        <v>0.0</v>
      </c>
      <c r="Z1358" s="15">
        <v>0.0</v>
      </c>
      <c r="AA1358" s="10" t="s">
        <v>58</v>
      </c>
      <c r="AB1358" s="10" t="s">
        <v>50</v>
      </c>
      <c r="AC1358" s="10" t="s">
        <v>51</v>
      </c>
      <c r="AD1358" s="10"/>
      <c r="AE1358" s="10"/>
      <c r="AF1358" s="8" t="s">
        <v>52</v>
      </c>
      <c r="AG1358" s="10"/>
      <c r="AH1358" s="16" t="s">
        <v>3037</v>
      </c>
      <c r="AI1358" s="17"/>
      <c r="AJ1358" s="44"/>
      <c r="AK1358" s="10"/>
    </row>
    <row r="1359" ht="15.75" customHeight="1">
      <c r="A1359" s="48">
        <v>46001.0</v>
      </c>
      <c r="B1359" s="8" t="str">
        <f t="shared" si="1"/>
        <v>18 A 06</v>
      </c>
      <c r="C1359" s="9" t="str">
        <f t="shared" si="2"/>
        <v>18:00 a 20:00</v>
      </c>
      <c r="D1359" s="10" t="s">
        <v>447</v>
      </c>
      <c r="E1359" s="10" t="s">
        <v>305</v>
      </c>
      <c r="F1359" s="8">
        <v>4.0</v>
      </c>
      <c r="G1359" s="10" t="s">
        <v>1767</v>
      </c>
      <c r="H1359" s="43">
        <v>933146.0</v>
      </c>
      <c r="I1359" s="10">
        <v>4.6829294E7</v>
      </c>
      <c r="J1359" s="10" t="s">
        <v>42</v>
      </c>
      <c r="K1359" s="10" t="s">
        <v>44</v>
      </c>
      <c r="L1359" s="8"/>
      <c r="M1359" s="8" t="s">
        <v>44</v>
      </c>
      <c r="N1359" s="10" t="s">
        <v>1520</v>
      </c>
      <c r="O1359" s="47" t="s">
        <v>165</v>
      </c>
      <c r="P1359" s="14">
        <v>0.759722222222222</v>
      </c>
      <c r="Q1359" s="14">
        <v>0.773611111111111</v>
      </c>
      <c r="R1359" s="14">
        <v>0.772222222222222</v>
      </c>
      <c r="S1359" s="14" t="s">
        <v>47</v>
      </c>
      <c r="T1359" s="14" t="s">
        <v>47</v>
      </c>
      <c r="U1359" s="14" t="s">
        <v>47</v>
      </c>
      <c r="V1359" s="14" t="s">
        <v>47</v>
      </c>
      <c r="W1359" s="10" t="s">
        <v>3186</v>
      </c>
      <c r="X1359" s="15">
        <v>0.0</v>
      </c>
      <c r="Y1359" s="15">
        <v>1.0</v>
      </c>
      <c r="Z1359" s="15">
        <v>0.0</v>
      </c>
      <c r="AA1359" s="10" t="s">
        <v>167</v>
      </c>
      <c r="AB1359" s="10" t="s">
        <v>50</v>
      </c>
      <c r="AC1359" s="10" t="s">
        <v>51</v>
      </c>
      <c r="AD1359" s="10"/>
      <c r="AE1359" s="10" t="s">
        <v>457</v>
      </c>
      <c r="AF1359" s="8" t="s">
        <v>73</v>
      </c>
      <c r="AG1359" s="10"/>
      <c r="AH1359" s="16"/>
      <c r="AI1359" s="17"/>
      <c r="AJ1359" s="44"/>
      <c r="AK1359" s="10"/>
    </row>
    <row r="1360" ht="15.75" customHeight="1">
      <c r="A1360" s="48">
        <v>46001.0</v>
      </c>
      <c r="B1360" s="8" t="str">
        <f t="shared" si="1"/>
        <v>18 A 06</v>
      </c>
      <c r="C1360" s="9" t="str">
        <f t="shared" si="2"/>
        <v>18:00 a 20:00</v>
      </c>
      <c r="D1360" s="10" t="s">
        <v>447</v>
      </c>
      <c r="E1360" s="10" t="s">
        <v>436</v>
      </c>
      <c r="F1360" s="8">
        <v>4.0</v>
      </c>
      <c r="G1360" s="10" t="s">
        <v>874</v>
      </c>
      <c r="H1360" s="43">
        <v>933304.0</v>
      </c>
      <c r="I1360" s="10">
        <v>4.6829363E7</v>
      </c>
      <c r="J1360" s="10" t="s">
        <v>42</v>
      </c>
      <c r="K1360" s="10" t="s">
        <v>43</v>
      </c>
      <c r="L1360" s="8" t="s">
        <v>512</v>
      </c>
      <c r="M1360" s="8" t="s">
        <v>44</v>
      </c>
      <c r="N1360" s="10" t="s">
        <v>45</v>
      </c>
      <c r="O1360" s="47" t="s">
        <v>46</v>
      </c>
      <c r="P1360" s="14">
        <v>0.752083333333333</v>
      </c>
      <c r="Q1360" s="14">
        <v>0.832638888888889</v>
      </c>
      <c r="R1360" s="14">
        <v>0.752083333333333</v>
      </c>
      <c r="S1360" s="14" t="s">
        <v>47</v>
      </c>
      <c r="T1360" s="14" t="s">
        <v>47</v>
      </c>
      <c r="U1360" s="14" t="s">
        <v>1214</v>
      </c>
      <c r="V1360" s="14"/>
      <c r="W1360" s="10" t="s">
        <v>3187</v>
      </c>
      <c r="X1360" s="15">
        <v>0.0</v>
      </c>
      <c r="Y1360" s="15">
        <v>1.0</v>
      </c>
      <c r="Z1360" s="15">
        <v>0.0</v>
      </c>
      <c r="AA1360" s="10" t="s">
        <v>49</v>
      </c>
      <c r="AB1360" s="10" t="s">
        <v>50</v>
      </c>
      <c r="AC1360" s="10" t="s">
        <v>51</v>
      </c>
      <c r="AD1360" s="10"/>
      <c r="AE1360" s="10" t="s">
        <v>457</v>
      </c>
      <c r="AF1360" s="8" t="s">
        <v>177</v>
      </c>
      <c r="AG1360" s="10" t="s">
        <v>440</v>
      </c>
      <c r="AH1360" s="16"/>
      <c r="AI1360" s="17"/>
      <c r="AJ1360" s="44"/>
      <c r="AK1360" s="10"/>
    </row>
    <row r="1361" ht="15.75" customHeight="1">
      <c r="A1361" s="48">
        <v>46001.0</v>
      </c>
      <c r="B1361" s="8" t="str">
        <f t="shared" si="1"/>
        <v>18 A 06</v>
      </c>
      <c r="C1361" s="9" t="str">
        <f t="shared" si="2"/>
        <v>18:00 a 20:00</v>
      </c>
      <c r="D1361" s="10" t="s">
        <v>447</v>
      </c>
      <c r="E1361" s="10" t="s">
        <v>436</v>
      </c>
      <c r="F1361" s="8">
        <v>4.0</v>
      </c>
      <c r="G1361" s="10" t="s">
        <v>821</v>
      </c>
      <c r="H1361" s="43">
        <v>933251.0</v>
      </c>
      <c r="I1361" s="10">
        <v>4.6829481E7</v>
      </c>
      <c r="J1361" s="10" t="s">
        <v>181</v>
      </c>
      <c r="K1361" s="10" t="s">
        <v>125</v>
      </c>
      <c r="L1361" s="8"/>
      <c r="M1361" s="8"/>
      <c r="N1361" s="10" t="s">
        <v>3188</v>
      </c>
      <c r="O1361" s="47" t="s">
        <v>101</v>
      </c>
      <c r="P1361" s="14">
        <v>0.764583333333333</v>
      </c>
      <c r="Q1361" s="14">
        <v>0.88125</v>
      </c>
      <c r="R1361" s="14"/>
      <c r="S1361" s="14" t="s">
        <v>47</v>
      </c>
      <c r="T1361" s="14" t="s">
        <v>47</v>
      </c>
      <c r="U1361" s="14" t="s">
        <v>47</v>
      </c>
      <c r="V1361" s="14" t="s">
        <v>47</v>
      </c>
      <c r="W1361" s="10" t="s">
        <v>3189</v>
      </c>
      <c r="X1361" s="15">
        <v>0.0</v>
      </c>
      <c r="Y1361" s="15">
        <v>0.0</v>
      </c>
      <c r="Z1361" s="15">
        <v>0.0</v>
      </c>
      <c r="AA1361" s="10" t="s">
        <v>103</v>
      </c>
      <c r="AB1361" s="10" t="s">
        <v>50</v>
      </c>
      <c r="AC1361" s="10" t="s">
        <v>51</v>
      </c>
      <c r="AD1361" s="10"/>
      <c r="AE1361" s="10"/>
      <c r="AF1361" s="8" t="s">
        <v>52</v>
      </c>
      <c r="AG1361" s="10"/>
      <c r="AH1361" s="16"/>
      <c r="AI1361" s="17"/>
      <c r="AJ1361" s="44"/>
      <c r="AK1361" s="10"/>
    </row>
    <row r="1362" ht="15.75" customHeight="1">
      <c r="A1362" s="48">
        <v>46001.0</v>
      </c>
      <c r="B1362" s="8" t="str">
        <f t="shared" si="1"/>
        <v>18 A 06</v>
      </c>
      <c r="C1362" s="9" t="str">
        <f t="shared" si="2"/>
        <v>18:00 a 20:00</v>
      </c>
      <c r="D1362" s="10" t="s">
        <v>447</v>
      </c>
      <c r="E1362" s="10" t="s">
        <v>450</v>
      </c>
      <c r="F1362" s="8">
        <v>4.0</v>
      </c>
      <c r="G1362" s="10" t="s">
        <v>798</v>
      </c>
      <c r="H1362" s="43">
        <v>933625.0</v>
      </c>
      <c r="I1362" s="10">
        <v>4.6829586E7</v>
      </c>
      <c r="J1362" s="10" t="s">
        <v>86</v>
      </c>
      <c r="K1362" s="10" t="s">
        <v>44</v>
      </c>
      <c r="L1362" s="8"/>
      <c r="M1362" s="8"/>
      <c r="N1362" s="10" t="s">
        <v>373</v>
      </c>
      <c r="O1362" s="47" t="s">
        <v>1155</v>
      </c>
      <c r="P1362" s="14">
        <v>0.770138888888889</v>
      </c>
      <c r="Q1362" s="14">
        <v>0.777777777777778</v>
      </c>
      <c r="R1362" s="14">
        <v>0.772916666666667</v>
      </c>
      <c r="S1362" s="14" t="s">
        <v>47</v>
      </c>
      <c r="T1362" s="14" t="s">
        <v>47</v>
      </c>
      <c r="U1362" s="14" t="s">
        <v>47</v>
      </c>
      <c r="V1362" s="14" t="s">
        <v>47</v>
      </c>
      <c r="W1362" s="10" t="s">
        <v>3190</v>
      </c>
      <c r="X1362" s="15">
        <v>0.0</v>
      </c>
      <c r="Y1362" s="15">
        <v>0.0</v>
      </c>
      <c r="Z1362" s="15">
        <v>0.0</v>
      </c>
      <c r="AA1362" s="10" t="s">
        <v>205</v>
      </c>
      <c r="AB1362" s="10" t="s">
        <v>50</v>
      </c>
      <c r="AC1362" s="10" t="s">
        <v>71</v>
      </c>
      <c r="AD1362" s="10"/>
      <c r="AE1362" s="10"/>
      <c r="AF1362" s="8" t="s">
        <v>52</v>
      </c>
      <c r="AG1362" s="10"/>
      <c r="AH1362" s="16"/>
      <c r="AI1362" s="17"/>
      <c r="AJ1362" s="44"/>
      <c r="AK1362" s="10"/>
    </row>
    <row r="1363" ht="15.75" customHeight="1">
      <c r="A1363" s="48">
        <v>46001.0</v>
      </c>
      <c r="B1363" s="8" t="str">
        <f t="shared" si="1"/>
        <v>18 A 06</v>
      </c>
      <c r="C1363" s="9" t="str">
        <f t="shared" si="2"/>
        <v>18:00 a 20:00</v>
      </c>
      <c r="D1363" s="10" t="s">
        <v>447</v>
      </c>
      <c r="E1363" s="10" t="s">
        <v>436</v>
      </c>
      <c r="F1363" s="8">
        <v>4.0</v>
      </c>
      <c r="G1363" s="10" t="s">
        <v>3164</v>
      </c>
      <c r="H1363" s="43">
        <v>933138.0</v>
      </c>
      <c r="I1363" s="10">
        <v>4.6829676E7</v>
      </c>
      <c r="J1363" s="10" t="s">
        <v>181</v>
      </c>
      <c r="K1363" s="10" t="s">
        <v>43</v>
      </c>
      <c r="L1363" s="8" t="s">
        <v>232</v>
      </c>
      <c r="M1363" s="8"/>
      <c r="N1363" s="10" t="s">
        <v>1520</v>
      </c>
      <c r="O1363" s="47" t="s">
        <v>165</v>
      </c>
      <c r="P1363" s="14">
        <v>0.777083333333333</v>
      </c>
      <c r="Q1363" s="14">
        <v>0.808333333333333</v>
      </c>
      <c r="R1363" s="14">
        <v>0.777083333333333</v>
      </c>
      <c r="S1363" s="14" t="s">
        <v>47</v>
      </c>
      <c r="T1363" s="14" t="s">
        <v>47</v>
      </c>
      <c r="U1363" s="14" t="s">
        <v>47</v>
      </c>
      <c r="V1363" s="14" t="s">
        <v>47</v>
      </c>
      <c r="W1363" s="10" t="s">
        <v>3191</v>
      </c>
      <c r="X1363" s="15">
        <v>0.0</v>
      </c>
      <c r="Y1363" s="15">
        <v>0.0</v>
      </c>
      <c r="Z1363" s="15">
        <v>0.0</v>
      </c>
      <c r="AA1363" s="10" t="s">
        <v>167</v>
      </c>
      <c r="AB1363" s="10" t="s">
        <v>50</v>
      </c>
      <c r="AC1363" s="10" t="s">
        <v>71</v>
      </c>
      <c r="AD1363" s="10"/>
      <c r="AE1363" s="10"/>
      <c r="AF1363" s="8" t="s">
        <v>52</v>
      </c>
      <c r="AG1363" s="10"/>
      <c r="AH1363" s="16"/>
      <c r="AI1363" s="17"/>
      <c r="AJ1363" s="44"/>
      <c r="AK1363" s="10"/>
    </row>
    <row r="1364" ht="15.75" customHeight="1">
      <c r="A1364" s="48">
        <v>46001.0</v>
      </c>
      <c r="B1364" s="8" t="str">
        <f t="shared" si="1"/>
        <v>18 A 06</v>
      </c>
      <c r="C1364" s="9" t="str">
        <f t="shared" si="2"/>
        <v>18:00 a 20:00</v>
      </c>
      <c r="D1364" s="10" t="s">
        <v>447</v>
      </c>
      <c r="E1364" s="10" t="s">
        <v>436</v>
      </c>
      <c r="F1364" s="8">
        <v>4.0</v>
      </c>
      <c r="G1364" s="10" t="s">
        <v>2907</v>
      </c>
      <c r="H1364" s="43">
        <v>933306.0</v>
      </c>
      <c r="I1364" s="10">
        <v>4.6829726E7</v>
      </c>
      <c r="J1364" s="10" t="s">
        <v>181</v>
      </c>
      <c r="K1364" s="10" t="s">
        <v>43</v>
      </c>
      <c r="L1364" s="8" t="s">
        <v>106</v>
      </c>
      <c r="M1364" s="8"/>
      <c r="N1364" s="10" t="s">
        <v>909</v>
      </c>
      <c r="O1364" s="47" t="s">
        <v>465</v>
      </c>
      <c r="P1364" s="14">
        <v>0.78125</v>
      </c>
      <c r="Q1364" s="14">
        <v>0.791666666666667</v>
      </c>
      <c r="R1364" s="14">
        <v>0.78125</v>
      </c>
      <c r="S1364" s="14" t="s">
        <v>47</v>
      </c>
      <c r="T1364" s="14" t="s">
        <v>47</v>
      </c>
      <c r="U1364" s="14" t="s">
        <v>47</v>
      </c>
      <c r="V1364" s="14" t="s">
        <v>47</v>
      </c>
      <c r="W1364" s="10" t="s">
        <v>3192</v>
      </c>
      <c r="X1364" s="15">
        <v>0.0</v>
      </c>
      <c r="Y1364" s="15">
        <v>0.0</v>
      </c>
      <c r="Z1364" s="15">
        <v>0.0</v>
      </c>
      <c r="AA1364" s="10" t="s">
        <v>167</v>
      </c>
      <c r="AB1364" s="10" t="s">
        <v>50</v>
      </c>
      <c r="AC1364" s="10" t="s">
        <v>330</v>
      </c>
      <c r="AD1364" s="10"/>
      <c r="AE1364" s="10"/>
      <c r="AF1364" s="8" t="s">
        <v>52</v>
      </c>
      <c r="AG1364" s="10"/>
      <c r="AH1364" s="16"/>
      <c r="AI1364" s="17"/>
      <c r="AJ1364" s="44"/>
      <c r="AK1364" s="10"/>
    </row>
    <row r="1365" ht="15.75" customHeight="1">
      <c r="A1365" s="48">
        <v>46001.0</v>
      </c>
      <c r="B1365" s="8" t="str">
        <f t="shared" si="1"/>
        <v>18 A 06</v>
      </c>
      <c r="C1365" s="9" t="str">
        <f t="shared" si="2"/>
        <v>18:00 a 20:00</v>
      </c>
      <c r="D1365" s="10" t="s">
        <v>447</v>
      </c>
      <c r="E1365" s="10" t="s">
        <v>436</v>
      </c>
      <c r="F1365" s="8">
        <v>4.0</v>
      </c>
      <c r="G1365" s="10" t="s">
        <v>891</v>
      </c>
      <c r="H1365" s="43">
        <v>933064.0</v>
      </c>
      <c r="I1365" s="10">
        <v>4.6829801E7</v>
      </c>
      <c r="J1365" s="10" t="s">
        <v>42</v>
      </c>
      <c r="K1365" s="10" t="s">
        <v>43</v>
      </c>
      <c r="L1365" s="8" t="s">
        <v>174</v>
      </c>
      <c r="M1365" s="8"/>
      <c r="N1365" s="10" t="s">
        <v>3193</v>
      </c>
      <c r="O1365" s="47" t="s">
        <v>123</v>
      </c>
      <c r="P1365" s="14">
        <v>0.789583333333333</v>
      </c>
      <c r="Q1365" s="14">
        <v>0.793055555555556</v>
      </c>
      <c r="R1365" s="14">
        <v>0.791666666666667</v>
      </c>
      <c r="S1365" s="14">
        <v>0.790277777777778</v>
      </c>
      <c r="T1365" s="14" t="s">
        <v>47</v>
      </c>
      <c r="U1365" s="14" t="s">
        <v>47</v>
      </c>
      <c r="V1365" s="14" t="s">
        <v>47</v>
      </c>
      <c r="W1365" s="10" t="s">
        <v>3194</v>
      </c>
      <c r="X1365" s="15">
        <v>0.0</v>
      </c>
      <c r="Y1365" s="15">
        <v>0.0</v>
      </c>
      <c r="Z1365" s="15">
        <v>0.0</v>
      </c>
      <c r="AA1365" s="10" t="s">
        <v>714</v>
      </c>
      <c r="AB1365" s="10" t="s">
        <v>50</v>
      </c>
      <c r="AC1365" s="10" t="s">
        <v>51</v>
      </c>
      <c r="AD1365" s="10"/>
      <c r="AE1365" s="10"/>
      <c r="AF1365" s="8" t="s">
        <v>52</v>
      </c>
      <c r="AG1365" s="10"/>
      <c r="AH1365" s="16" t="s">
        <v>546</v>
      </c>
      <c r="AI1365" s="17"/>
      <c r="AJ1365" s="44"/>
      <c r="AK1365" s="10"/>
    </row>
    <row r="1366" ht="15.75" customHeight="1">
      <c r="A1366" s="48">
        <v>46001.0</v>
      </c>
      <c r="B1366" s="8" t="str">
        <f t="shared" si="1"/>
        <v>18 A 06</v>
      </c>
      <c r="C1366" s="9" t="str">
        <f t="shared" si="2"/>
        <v>18:00 a 20:00</v>
      </c>
      <c r="D1366" s="10" t="s">
        <v>447</v>
      </c>
      <c r="E1366" s="10" t="s">
        <v>436</v>
      </c>
      <c r="F1366" s="8">
        <v>4.0</v>
      </c>
      <c r="G1366" s="10" t="s">
        <v>534</v>
      </c>
      <c r="H1366" s="43">
        <v>933173.0</v>
      </c>
      <c r="I1366" s="10">
        <v>4.6829818E7</v>
      </c>
      <c r="J1366" s="10" t="s">
        <v>42</v>
      </c>
      <c r="K1366" s="10" t="s">
        <v>43</v>
      </c>
      <c r="L1366" s="8" t="s">
        <v>174</v>
      </c>
      <c r="M1366" s="8" t="s">
        <v>118</v>
      </c>
      <c r="N1366" s="10" t="s">
        <v>3195</v>
      </c>
      <c r="O1366" s="47" t="s">
        <v>532</v>
      </c>
      <c r="P1366" s="14">
        <v>0.789583333333333</v>
      </c>
      <c r="Q1366" s="14">
        <v>0.820138888888889</v>
      </c>
      <c r="R1366" s="14">
        <v>0.793055555555556</v>
      </c>
      <c r="S1366" s="14">
        <v>0.797916666666667</v>
      </c>
      <c r="T1366" s="14" t="s">
        <v>47</v>
      </c>
      <c r="U1366" s="14" t="s">
        <v>47</v>
      </c>
      <c r="V1366" s="14" t="s">
        <v>47</v>
      </c>
      <c r="W1366" s="10" t="s">
        <v>3196</v>
      </c>
      <c r="X1366" s="15">
        <v>0.0</v>
      </c>
      <c r="Y1366" s="15">
        <v>1.0</v>
      </c>
      <c r="Z1366" s="15">
        <v>0.0</v>
      </c>
      <c r="AA1366" s="10" t="s">
        <v>301</v>
      </c>
      <c r="AB1366" s="10" t="s">
        <v>50</v>
      </c>
      <c r="AC1366" s="10" t="s">
        <v>51</v>
      </c>
      <c r="AD1366" s="10" t="s">
        <v>569</v>
      </c>
      <c r="AE1366" s="10"/>
      <c r="AF1366" s="8" t="s">
        <v>177</v>
      </c>
      <c r="AG1366" s="10"/>
      <c r="AH1366" s="16" t="s">
        <v>3197</v>
      </c>
      <c r="AI1366" s="17"/>
      <c r="AJ1366" s="44"/>
      <c r="AK1366" s="10"/>
    </row>
    <row r="1367" ht="15.75" customHeight="1">
      <c r="A1367" s="48">
        <v>46001.0</v>
      </c>
      <c r="B1367" s="8" t="str">
        <f t="shared" si="1"/>
        <v>18 A 06</v>
      </c>
      <c r="C1367" s="9" t="str">
        <f t="shared" si="2"/>
        <v>18:00 a 20:00</v>
      </c>
      <c r="D1367" s="10" t="s">
        <v>447</v>
      </c>
      <c r="E1367" s="10" t="s">
        <v>450</v>
      </c>
      <c r="F1367" s="8">
        <v>4.0</v>
      </c>
      <c r="G1367" s="10" t="s">
        <v>798</v>
      </c>
      <c r="H1367" s="43">
        <v>933629.0</v>
      </c>
      <c r="I1367" s="10">
        <v>4.6829821E7</v>
      </c>
      <c r="J1367" s="10" t="s">
        <v>86</v>
      </c>
      <c r="K1367" s="10" t="s">
        <v>44</v>
      </c>
      <c r="L1367" s="8"/>
      <c r="M1367" s="8"/>
      <c r="N1367" s="10" t="s">
        <v>3198</v>
      </c>
      <c r="O1367" s="47" t="s">
        <v>203</v>
      </c>
      <c r="P1367" s="14">
        <v>0.761111111111111</v>
      </c>
      <c r="Q1367" s="14">
        <v>0.784027777777778</v>
      </c>
      <c r="R1367" s="14">
        <v>0.763888888888889</v>
      </c>
      <c r="S1367" s="14" t="s">
        <v>47</v>
      </c>
      <c r="T1367" s="14" t="s">
        <v>47</v>
      </c>
      <c r="U1367" s="14" t="s">
        <v>47</v>
      </c>
      <c r="V1367" s="14" t="s">
        <v>47</v>
      </c>
      <c r="W1367" s="10" t="s">
        <v>3199</v>
      </c>
      <c r="X1367" s="15">
        <v>0.0</v>
      </c>
      <c r="Y1367" s="15">
        <v>0.0</v>
      </c>
      <c r="Z1367" s="15">
        <v>0.0</v>
      </c>
      <c r="AA1367" s="10" t="s">
        <v>205</v>
      </c>
      <c r="AB1367" s="10" t="s">
        <v>50</v>
      </c>
      <c r="AC1367" s="10" t="s">
        <v>51</v>
      </c>
      <c r="AD1367" s="10"/>
      <c r="AE1367" s="10"/>
      <c r="AF1367" s="8" t="s">
        <v>52</v>
      </c>
      <c r="AG1367" s="10"/>
      <c r="AH1367" s="16"/>
      <c r="AI1367" s="17"/>
      <c r="AJ1367" s="44"/>
      <c r="AK1367" s="10"/>
    </row>
    <row r="1368" ht="15.75" customHeight="1">
      <c r="A1368" s="48">
        <v>46001.0</v>
      </c>
      <c r="B1368" s="8" t="str">
        <f t="shared" si="1"/>
        <v>18 A 06</v>
      </c>
      <c r="C1368" s="9" t="str">
        <f t="shared" si="2"/>
        <v>18:00 a 20:00</v>
      </c>
      <c r="D1368" s="10" t="s">
        <v>447</v>
      </c>
      <c r="E1368" s="10" t="s">
        <v>450</v>
      </c>
      <c r="F1368" s="8">
        <v>4.0</v>
      </c>
      <c r="G1368" s="10" t="s">
        <v>1550</v>
      </c>
      <c r="H1368" s="43">
        <v>933418.0</v>
      </c>
      <c r="I1368" s="10">
        <v>4.6830062E7</v>
      </c>
      <c r="J1368" s="10" t="s">
        <v>86</v>
      </c>
      <c r="K1368" s="10" t="s">
        <v>43</v>
      </c>
      <c r="L1368" s="8" t="s">
        <v>106</v>
      </c>
      <c r="M1368" s="8" t="s">
        <v>244</v>
      </c>
      <c r="N1368" s="10" t="s">
        <v>3200</v>
      </c>
      <c r="O1368" s="47" t="s">
        <v>203</v>
      </c>
      <c r="P1368" s="14">
        <v>0.807638888888889</v>
      </c>
      <c r="Q1368" s="14">
        <v>0.911111111111111</v>
      </c>
      <c r="R1368" s="14">
        <v>0.807638888888889</v>
      </c>
      <c r="S1368" s="14" t="s">
        <v>47</v>
      </c>
      <c r="T1368" s="14" t="s">
        <v>47</v>
      </c>
      <c r="U1368" s="14" t="s">
        <v>47</v>
      </c>
      <c r="V1368" s="14" t="s">
        <v>47</v>
      </c>
      <c r="W1368" s="10" t="s">
        <v>3201</v>
      </c>
      <c r="X1368" s="15">
        <v>0.0</v>
      </c>
      <c r="Y1368" s="15">
        <v>1.0</v>
      </c>
      <c r="Z1368" s="15">
        <v>0.0</v>
      </c>
      <c r="AA1368" s="10" t="s">
        <v>205</v>
      </c>
      <c r="AB1368" s="10" t="s">
        <v>50</v>
      </c>
      <c r="AC1368" s="10" t="s">
        <v>71</v>
      </c>
      <c r="AD1368" s="10"/>
      <c r="AE1368" s="10" t="s">
        <v>457</v>
      </c>
      <c r="AF1368" s="8" t="s">
        <v>177</v>
      </c>
      <c r="AG1368" s="10" t="s">
        <v>440</v>
      </c>
      <c r="AH1368" s="16"/>
      <c r="AI1368" s="17"/>
      <c r="AJ1368" s="44"/>
      <c r="AK1368" s="10"/>
    </row>
    <row r="1369" ht="15.75" customHeight="1">
      <c r="A1369" s="48">
        <v>46001.0</v>
      </c>
      <c r="B1369" s="8" t="str">
        <f t="shared" si="1"/>
        <v>18 A 06</v>
      </c>
      <c r="C1369" s="9" t="str">
        <f t="shared" si="2"/>
        <v>18:00 a 20:00</v>
      </c>
      <c r="D1369" s="10" t="s">
        <v>447</v>
      </c>
      <c r="E1369" s="10" t="s">
        <v>436</v>
      </c>
      <c r="F1369" s="8">
        <v>4.0</v>
      </c>
      <c r="G1369" s="10" t="s">
        <v>821</v>
      </c>
      <c r="H1369" s="43">
        <v>933112.0</v>
      </c>
      <c r="I1369" s="10">
        <v>4.6830086E7</v>
      </c>
      <c r="J1369" s="10" t="s">
        <v>181</v>
      </c>
      <c r="K1369" s="10" t="s">
        <v>44</v>
      </c>
      <c r="L1369" s="8"/>
      <c r="M1369" s="8"/>
      <c r="N1369" s="10" t="s">
        <v>1216</v>
      </c>
      <c r="O1369" s="47" t="s">
        <v>101</v>
      </c>
      <c r="P1369" s="14">
        <v>0.809027777777778</v>
      </c>
      <c r="Q1369" s="14">
        <v>0.817361111111111</v>
      </c>
      <c r="R1369" s="14">
        <v>0.817361111111111</v>
      </c>
      <c r="S1369" s="14" t="s">
        <v>47</v>
      </c>
      <c r="T1369" s="14" t="s">
        <v>47</v>
      </c>
      <c r="U1369" s="14" t="s">
        <v>47</v>
      </c>
      <c r="V1369" s="14" t="s">
        <v>47</v>
      </c>
      <c r="W1369" s="10" t="s">
        <v>3202</v>
      </c>
      <c r="X1369" s="15">
        <v>0.0</v>
      </c>
      <c r="Y1369" s="15">
        <v>0.0</v>
      </c>
      <c r="Z1369" s="15">
        <v>0.0</v>
      </c>
      <c r="AA1369" s="10" t="s">
        <v>103</v>
      </c>
      <c r="AB1369" s="10" t="s">
        <v>50</v>
      </c>
      <c r="AC1369" s="10" t="s">
        <v>71</v>
      </c>
      <c r="AD1369" s="10"/>
      <c r="AE1369" s="10"/>
      <c r="AF1369" s="8" t="s">
        <v>52</v>
      </c>
      <c r="AG1369" s="10"/>
      <c r="AH1369" s="16"/>
      <c r="AI1369" s="17"/>
      <c r="AJ1369" s="44"/>
      <c r="AK1369" s="10"/>
    </row>
    <row r="1370" ht="15.75" customHeight="1">
      <c r="A1370" s="48">
        <v>46001.0</v>
      </c>
      <c r="B1370" s="8" t="str">
        <f t="shared" si="1"/>
        <v>18 A 06</v>
      </c>
      <c r="C1370" s="9" t="str">
        <f t="shared" si="2"/>
        <v>20:00 a 22:00</v>
      </c>
      <c r="D1370" s="10" t="s">
        <v>447</v>
      </c>
      <c r="E1370" s="10" t="s">
        <v>436</v>
      </c>
      <c r="F1370" s="8">
        <v>4.0</v>
      </c>
      <c r="G1370" s="10" t="s">
        <v>821</v>
      </c>
      <c r="H1370" s="43">
        <v>933134.0</v>
      </c>
      <c r="I1370" s="10">
        <v>4.6830369E7</v>
      </c>
      <c r="J1370" s="10" t="s">
        <v>181</v>
      </c>
      <c r="K1370" s="10" t="s">
        <v>98</v>
      </c>
      <c r="L1370" s="8"/>
      <c r="M1370" s="8"/>
      <c r="N1370" s="10" t="s">
        <v>3203</v>
      </c>
      <c r="O1370" s="47" t="s">
        <v>101</v>
      </c>
      <c r="P1370" s="14">
        <v>0.833333333333333</v>
      </c>
      <c r="Q1370" s="14">
        <v>0.835416666666667</v>
      </c>
      <c r="R1370" s="14"/>
      <c r="S1370" s="14" t="s">
        <v>47</v>
      </c>
      <c r="T1370" s="14" t="s">
        <v>47</v>
      </c>
      <c r="U1370" s="14" t="s">
        <v>47</v>
      </c>
      <c r="V1370" s="14" t="s">
        <v>47</v>
      </c>
      <c r="W1370" s="10" t="s">
        <v>3204</v>
      </c>
      <c r="X1370" s="15">
        <v>0.0</v>
      </c>
      <c r="Y1370" s="15">
        <v>0.0</v>
      </c>
      <c r="Z1370" s="15">
        <v>0.0</v>
      </c>
      <c r="AA1370" s="10" t="s">
        <v>103</v>
      </c>
      <c r="AB1370" s="10" t="s">
        <v>50</v>
      </c>
      <c r="AC1370" s="10" t="s">
        <v>71</v>
      </c>
      <c r="AD1370" s="10"/>
      <c r="AE1370" s="10"/>
      <c r="AF1370" s="8" t="s">
        <v>52</v>
      </c>
      <c r="AG1370" s="10"/>
      <c r="AH1370" s="16"/>
      <c r="AI1370" s="17"/>
      <c r="AJ1370" s="44"/>
      <c r="AK1370" s="10"/>
    </row>
    <row r="1371" ht="15.75" customHeight="1">
      <c r="A1371" s="48">
        <v>46001.0</v>
      </c>
      <c r="B1371" s="8" t="str">
        <f t="shared" si="1"/>
        <v>18 A 06</v>
      </c>
      <c r="C1371" s="9" t="str">
        <f t="shared" si="2"/>
        <v>20:00 a 22:00</v>
      </c>
      <c r="D1371" s="10" t="s">
        <v>447</v>
      </c>
      <c r="E1371" s="10" t="s">
        <v>450</v>
      </c>
      <c r="F1371" s="8">
        <v>4.0</v>
      </c>
      <c r="G1371" s="10" t="s">
        <v>2175</v>
      </c>
      <c r="H1371" s="43">
        <v>933628.0</v>
      </c>
      <c r="I1371" s="10">
        <v>4.6830376E7</v>
      </c>
      <c r="J1371" s="10" t="s">
        <v>86</v>
      </c>
      <c r="K1371" s="10" t="s">
        <v>43</v>
      </c>
      <c r="L1371" s="8" t="s">
        <v>174</v>
      </c>
      <c r="M1371" s="8" t="s">
        <v>118</v>
      </c>
      <c r="N1371" s="10" t="s">
        <v>2780</v>
      </c>
      <c r="O1371" s="47" t="s">
        <v>113</v>
      </c>
      <c r="P1371" s="14">
        <v>0.836111111111111</v>
      </c>
      <c r="Q1371" s="14">
        <v>0.929861111111111</v>
      </c>
      <c r="R1371" s="14">
        <v>0.836111111111111</v>
      </c>
      <c r="S1371" s="14">
        <v>0.839583333333333</v>
      </c>
      <c r="T1371" s="14" t="s">
        <v>47</v>
      </c>
      <c r="U1371" s="14" t="s">
        <v>47</v>
      </c>
      <c r="V1371" s="14" t="s">
        <v>47</v>
      </c>
      <c r="W1371" s="10" t="s">
        <v>3205</v>
      </c>
      <c r="X1371" s="15">
        <v>0.0</v>
      </c>
      <c r="Y1371" s="15">
        <v>2.0</v>
      </c>
      <c r="Z1371" s="15">
        <v>0.0</v>
      </c>
      <c r="AA1371" s="10" t="s">
        <v>321</v>
      </c>
      <c r="AB1371" s="10" t="s">
        <v>50</v>
      </c>
      <c r="AC1371" s="10" t="s">
        <v>51</v>
      </c>
      <c r="AD1371" s="10"/>
      <c r="AE1371" s="10" t="s">
        <v>439</v>
      </c>
      <c r="AF1371" s="8" t="s">
        <v>177</v>
      </c>
      <c r="AG1371" s="10"/>
      <c r="AH1371" s="16"/>
      <c r="AI1371" s="17"/>
      <c r="AJ1371" s="44"/>
      <c r="AK1371" s="10"/>
    </row>
    <row r="1372" ht="15.75" customHeight="1">
      <c r="A1372" s="48">
        <v>46001.0</v>
      </c>
      <c r="B1372" s="8" t="str">
        <f t="shared" si="1"/>
        <v>18 A 06</v>
      </c>
      <c r="C1372" s="9" t="str">
        <f t="shared" si="2"/>
        <v>18:00 a 20:00</v>
      </c>
      <c r="D1372" s="10" t="s">
        <v>447</v>
      </c>
      <c r="E1372" s="10" t="s">
        <v>436</v>
      </c>
      <c r="F1372" s="8">
        <v>4.0</v>
      </c>
      <c r="G1372" s="10" t="s">
        <v>3164</v>
      </c>
      <c r="H1372" s="43">
        <v>933142.0</v>
      </c>
      <c r="I1372" s="10">
        <v>4.6830385E7</v>
      </c>
      <c r="J1372" s="10" t="s">
        <v>181</v>
      </c>
      <c r="K1372" s="10" t="s">
        <v>43</v>
      </c>
      <c r="L1372" s="8" t="s">
        <v>147</v>
      </c>
      <c r="M1372" s="8"/>
      <c r="N1372" s="10" t="s">
        <v>1772</v>
      </c>
      <c r="O1372" s="47" t="s">
        <v>165</v>
      </c>
      <c r="P1372" s="14">
        <v>0.826388888888889</v>
      </c>
      <c r="Q1372" s="14">
        <v>0.842361111111111</v>
      </c>
      <c r="R1372" s="14">
        <v>0.826388888888889</v>
      </c>
      <c r="S1372" s="14" t="s">
        <v>47</v>
      </c>
      <c r="T1372" s="14" t="s">
        <v>47</v>
      </c>
      <c r="U1372" s="14" t="s">
        <v>47</v>
      </c>
      <c r="V1372" s="14" t="s">
        <v>47</v>
      </c>
      <c r="W1372" s="10" t="s">
        <v>3206</v>
      </c>
      <c r="X1372" s="15">
        <v>0.0</v>
      </c>
      <c r="Y1372" s="15">
        <v>0.0</v>
      </c>
      <c r="Z1372" s="15">
        <v>0.0</v>
      </c>
      <c r="AA1372" s="10" t="s">
        <v>167</v>
      </c>
      <c r="AB1372" s="10" t="s">
        <v>50</v>
      </c>
      <c r="AC1372" s="10" t="s">
        <v>330</v>
      </c>
      <c r="AD1372" s="10"/>
      <c r="AE1372" s="10"/>
      <c r="AF1372" s="8" t="s">
        <v>52</v>
      </c>
      <c r="AG1372" s="10"/>
      <c r="AH1372" s="16"/>
      <c r="AI1372" s="17"/>
      <c r="AJ1372" s="44"/>
      <c r="AK1372" s="10"/>
    </row>
    <row r="1373" ht="15.75" customHeight="1">
      <c r="A1373" s="48">
        <v>46001.0</v>
      </c>
      <c r="B1373" s="8" t="str">
        <f t="shared" si="1"/>
        <v>18 A 06</v>
      </c>
      <c r="C1373" s="9" t="str">
        <f t="shared" si="2"/>
        <v>20:00 a 22:00</v>
      </c>
      <c r="D1373" s="10" t="s">
        <v>447</v>
      </c>
      <c r="E1373" s="10" t="s">
        <v>1559</v>
      </c>
      <c r="F1373" s="8">
        <v>4.0</v>
      </c>
      <c r="G1373" s="10" t="s">
        <v>811</v>
      </c>
      <c r="H1373" s="43">
        <v>933123.0</v>
      </c>
      <c r="I1373" s="10">
        <v>4.6830444E7</v>
      </c>
      <c r="J1373" s="10" t="s">
        <v>42</v>
      </c>
      <c r="K1373" s="10" t="s">
        <v>832</v>
      </c>
      <c r="L1373" s="8"/>
      <c r="M1373" s="8"/>
      <c r="N1373" s="10" t="s">
        <v>3207</v>
      </c>
      <c r="O1373" s="47" t="s">
        <v>56</v>
      </c>
      <c r="P1373" s="14">
        <v>0.843055555555556</v>
      </c>
      <c r="Q1373" s="14">
        <v>0.872222222222222</v>
      </c>
      <c r="R1373" s="14">
        <v>0.844444444444444</v>
      </c>
      <c r="S1373" s="14" t="s">
        <v>47</v>
      </c>
      <c r="T1373" s="14" t="s">
        <v>47</v>
      </c>
      <c r="U1373" s="14" t="s">
        <v>47</v>
      </c>
      <c r="V1373" s="14" t="s">
        <v>47</v>
      </c>
      <c r="W1373" s="10" t="s">
        <v>3208</v>
      </c>
      <c r="X1373" s="15">
        <v>0.0</v>
      </c>
      <c r="Y1373" s="15">
        <v>0.0</v>
      </c>
      <c r="Z1373" s="15">
        <v>0.0</v>
      </c>
      <c r="AA1373" s="10" t="s">
        <v>121</v>
      </c>
      <c r="AB1373" s="10" t="s">
        <v>50</v>
      </c>
      <c r="AC1373" s="10" t="s">
        <v>51</v>
      </c>
      <c r="AD1373" s="10"/>
      <c r="AE1373" s="10"/>
      <c r="AF1373" s="8" t="s">
        <v>52</v>
      </c>
      <c r="AG1373" s="10"/>
      <c r="AH1373" s="16"/>
      <c r="AI1373" s="17"/>
      <c r="AJ1373" s="44"/>
      <c r="AK1373" s="10"/>
    </row>
    <row r="1374" ht="15.75" customHeight="1">
      <c r="A1374" s="48">
        <v>46001.0</v>
      </c>
      <c r="B1374" s="8" t="str">
        <f t="shared" si="1"/>
        <v>18 A 06</v>
      </c>
      <c r="C1374" s="9" t="str">
        <f t="shared" si="2"/>
        <v>20:00 a 22:00</v>
      </c>
      <c r="D1374" s="10" t="s">
        <v>447</v>
      </c>
      <c r="E1374" s="10" t="s">
        <v>1559</v>
      </c>
      <c r="F1374" s="8">
        <v>4.0</v>
      </c>
      <c r="G1374" s="10" t="s">
        <v>534</v>
      </c>
      <c r="H1374" s="43">
        <v>933164.0</v>
      </c>
      <c r="I1374" s="10">
        <v>4.6830463E7</v>
      </c>
      <c r="J1374" s="10" t="s">
        <v>42</v>
      </c>
      <c r="K1374" s="10" t="s">
        <v>43</v>
      </c>
      <c r="L1374" s="8" t="s">
        <v>20</v>
      </c>
      <c r="M1374" s="8"/>
      <c r="N1374" s="10" t="s">
        <v>3209</v>
      </c>
      <c r="O1374" s="47" t="s">
        <v>532</v>
      </c>
      <c r="P1374" s="14">
        <v>0.845833333333333</v>
      </c>
      <c r="Q1374" s="14">
        <v>0.852083333333333</v>
      </c>
      <c r="R1374" s="14">
        <v>0.845833333333333</v>
      </c>
      <c r="S1374" s="14" t="s">
        <v>47</v>
      </c>
      <c r="T1374" s="14" t="s">
        <v>47</v>
      </c>
      <c r="U1374" s="14" t="s">
        <v>47</v>
      </c>
      <c r="V1374" s="14" t="s">
        <v>47</v>
      </c>
      <c r="W1374" s="10" t="s">
        <v>3210</v>
      </c>
      <c r="X1374" s="15">
        <v>0.0</v>
      </c>
      <c r="Y1374" s="15">
        <v>0.0</v>
      </c>
      <c r="Z1374" s="15">
        <v>0.0</v>
      </c>
      <c r="AA1374" s="10" t="s">
        <v>301</v>
      </c>
      <c r="AB1374" s="10" t="s">
        <v>50</v>
      </c>
      <c r="AC1374" s="10" t="s">
        <v>51</v>
      </c>
      <c r="AD1374" s="10" t="s">
        <v>569</v>
      </c>
      <c r="AE1374" s="10"/>
      <c r="AF1374" s="8" t="s">
        <v>52</v>
      </c>
      <c r="AG1374" s="10"/>
      <c r="AH1374" s="16"/>
      <c r="AI1374" s="17"/>
      <c r="AJ1374" s="44"/>
      <c r="AK1374" s="10"/>
    </row>
    <row r="1375" ht="15.75" customHeight="1">
      <c r="A1375" s="48">
        <v>46001.0</v>
      </c>
      <c r="B1375" s="8" t="str">
        <f t="shared" si="1"/>
        <v>18 A 06</v>
      </c>
      <c r="C1375" s="9" t="str">
        <f t="shared" si="2"/>
        <v>20:00 a 22:00</v>
      </c>
      <c r="D1375" s="10" t="s">
        <v>447</v>
      </c>
      <c r="E1375" s="10" t="s">
        <v>436</v>
      </c>
      <c r="F1375" s="8">
        <v>4.0</v>
      </c>
      <c r="G1375" s="10" t="s">
        <v>3164</v>
      </c>
      <c r="H1375" s="43">
        <v>933258.0</v>
      </c>
      <c r="I1375" s="10">
        <v>4.6830487E7</v>
      </c>
      <c r="J1375" s="10" t="s">
        <v>181</v>
      </c>
      <c r="K1375" s="10" t="s">
        <v>692</v>
      </c>
      <c r="L1375" s="8"/>
      <c r="M1375" s="8" t="s">
        <v>693</v>
      </c>
      <c r="N1375" s="10" t="s">
        <v>909</v>
      </c>
      <c r="O1375" s="47" t="s">
        <v>465</v>
      </c>
      <c r="P1375" s="14">
        <v>0.848611111111111</v>
      </c>
      <c r="Q1375" s="14">
        <v>0.878472222222222</v>
      </c>
      <c r="R1375" s="14">
        <v>0.85</v>
      </c>
      <c r="S1375" s="14" t="s">
        <v>47</v>
      </c>
      <c r="T1375" s="14" t="s">
        <v>47</v>
      </c>
      <c r="U1375" s="14" t="s">
        <v>47</v>
      </c>
      <c r="V1375" s="14" t="s">
        <v>47</v>
      </c>
      <c r="W1375" s="10" t="s">
        <v>3211</v>
      </c>
      <c r="X1375" s="15">
        <v>1.0</v>
      </c>
      <c r="Y1375" s="15">
        <v>0.0</v>
      </c>
      <c r="Z1375" s="15">
        <v>0.0</v>
      </c>
      <c r="AA1375" s="10" t="s">
        <v>216</v>
      </c>
      <c r="AB1375" s="10" t="s">
        <v>50</v>
      </c>
      <c r="AC1375" s="10" t="s">
        <v>51</v>
      </c>
      <c r="AD1375" s="10"/>
      <c r="AE1375" s="10" t="s">
        <v>3212</v>
      </c>
      <c r="AF1375" s="8" t="s">
        <v>73</v>
      </c>
      <c r="AG1375" s="10"/>
      <c r="AH1375" s="16"/>
      <c r="AI1375" s="17"/>
      <c r="AJ1375" s="44"/>
      <c r="AK1375" s="10"/>
    </row>
    <row r="1376" ht="15.75" customHeight="1">
      <c r="A1376" s="48">
        <v>46001.0</v>
      </c>
      <c r="B1376" s="8" t="str">
        <f t="shared" si="1"/>
        <v>18 A 06</v>
      </c>
      <c r="C1376" s="9" t="str">
        <f t="shared" si="2"/>
        <v>20:00 a 22:00</v>
      </c>
      <c r="D1376" s="10" t="s">
        <v>447</v>
      </c>
      <c r="E1376" s="10" t="s">
        <v>450</v>
      </c>
      <c r="F1376" s="8">
        <v>4.0</v>
      </c>
      <c r="G1376" s="10" t="s">
        <v>1487</v>
      </c>
      <c r="H1376" s="43">
        <v>933630.0</v>
      </c>
      <c r="I1376" s="10">
        <v>4.6830564E7</v>
      </c>
      <c r="J1376" s="10" t="s">
        <v>86</v>
      </c>
      <c r="K1376" s="10" t="s">
        <v>44</v>
      </c>
      <c r="L1376" s="8"/>
      <c r="M1376" s="8" t="s">
        <v>44</v>
      </c>
      <c r="N1376" s="10" t="s">
        <v>1368</v>
      </c>
      <c r="O1376" s="47" t="s">
        <v>89</v>
      </c>
      <c r="P1376" s="14">
        <v>0.850694444444444</v>
      </c>
      <c r="Q1376" s="14">
        <v>0.879166666666667</v>
      </c>
      <c r="R1376" s="14">
        <v>0.851388888888889</v>
      </c>
      <c r="S1376" s="14" t="s">
        <v>47</v>
      </c>
      <c r="T1376" s="14" t="s">
        <v>47</v>
      </c>
      <c r="U1376" s="14" t="s">
        <v>47</v>
      </c>
      <c r="V1376" s="14" t="s">
        <v>47</v>
      </c>
      <c r="W1376" s="10" t="s">
        <v>3213</v>
      </c>
      <c r="X1376" s="15">
        <v>0.0</v>
      </c>
      <c r="Y1376" s="15">
        <v>1.0</v>
      </c>
      <c r="Z1376" s="15">
        <v>0.0</v>
      </c>
      <c r="AA1376" s="10" t="s">
        <v>91</v>
      </c>
      <c r="AB1376" s="10" t="s">
        <v>50</v>
      </c>
      <c r="AC1376" s="10" t="s">
        <v>51</v>
      </c>
      <c r="AD1376" s="10"/>
      <c r="AE1376" s="10" t="s">
        <v>457</v>
      </c>
      <c r="AF1376" s="8" t="s">
        <v>73</v>
      </c>
      <c r="AG1376" s="10"/>
      <c r="AH1376" s="16" t="s">
        <v>3037</v>
      </c>
      <c r="AI1376" s="17"/>
      <c r="AJ1376" s="44"/>
      <c r="AK1376" s="10"/>
    </row>
    <row r="1377" ht="15.75" customHeight="1">
      <c r="A1377" s="48">
        <v>46001.0</v>
      </c>
      <c r="B1377" s="8" t="str">
        <f t="shared" si="1"/>
        <v>18 A 06</v>
      </c>
      <c r="C1377" s="9" t="str">
        <f t="shared" si="2"/>
        <v>22:00 a 00:00</v>
      </c>
      <c r="D1377" s="10" t="s">
        <v>447</v>
      </c>
      <c r="E1377" s="10" t="s">
        <v>1559</v>
      </c>
      <c r="F1377" s="8">
        <v>4.0</v>
      </c>
      <c r="G1377" s="10" t="s">
        <v>92</v>
      </c>
      <c r="H1377" s="43">
        <v>933634.0</v>
      </c>
      <c r="I1377" s="10">
        <v>4.6830912E7</v>
      </c>
      <c r="J1377" s="10" t="s">
        <v>42</v>
      </c>
      <c r="K1377" s="10" t="s">
        <v>43</v>
      </c>
      <c r="L1377" s="8" t="s">
        <v>44</v>
      </c>
      <c r="M1377" s="8" t="s">
        <v>44</v>
      </c>
      <c r="N1377" s="10" t="s">
        <v>3214</v>
      </c>
      <c r="O1377" s="47" t="s">
        <v>68</v>
      </c>
      <c r="P1377" s="14">
        <v>0.920138888888889</v>
      </c>
      <c r="Q1377" s="14">
        <v>0.940277777777778</v>
      </c>
      <c r="R1377" s="14">
        <v>0.920833333333333</v>
      </c>
      <c r="S1377" s="14" t="s">
        <v>47</v>
      </c>
      <c r="T1377" s="14" t="s">
        <v>47</v>
      </c>
      <c r="U1377" s="14" t="s">
        <v>47</v>
      </c>
      <c r="V1377" s="14" t="s">
        <v>47</v>
      </c>
      <c r="W1377" s="10" t="s">
        <v>3215</v>
      </c>
      <c r="X1377" s="15">
        <v>0.0</v>
      </c>
      <c r="Y1377" s="15">
        <v>1.0</v>
      </c>
      <c r="Z1377" s="15">
        <v>0.0</v>
      </c>
      <c r="AA1377" s="10" t="s">
        <v>95</v>
      </c>
      <c r="AB1377" s="10" t="s">
        <v>50</v>
      </c>
      <c r="AC1377" s="10" t="s">
        <v>51</v>
      </c>
      <c r="AD1377" s="10" t="s">
        <v>569</v>
      </c>
      <c r="AE1377" s="10"/>
      <c r="AF1377" s="8" t="s">
        <v>177</v>
      </c>
      <c r="AG1377" s="10"/>
      <c r="AH1377" s="16"/>
      <c r="AI1377" s="17"/>
      <c r="AJ1377" s="44"/>
      <c r="AK1377" s="10"/>
    </row>
    <row r="1378" ht="15.75" customHeight="1">
      <c r="A1378" s="48">
        <v>46001.0</v>
      </c>
      <c r="B1378" s="8" t="str">
        <f t="shared" si="1"/>
        <v>18 A 06</v>
      </c>
      <c r="C1378" s="9" t="str">
        <f t="shared" si="2"/>
        <v>20:00 a 22:00</v>
      </c>
      <c r="D1378" s="10" t="s">
        <v>447</v>
      </c>
      <c r="E1378" s="10" t="s">
        <v>436</v>
      </c>
      <c r="F1378" s="8">
        <v>4.0</v>
      </c>
      <c r="G1378" s="10" t="s">
        <v>874</v>
      </c>
      <c r="H1378" s="43">
        <v>933345.0</v>
      </c>
      <c r="I1378" s="10">
        <v>4.6830918E7</v>
      </c>
      <c r="J1378" s="10" t="s">
        <v>42</v>
      </c>
      <c r="K1378" s="10" t="s">
        <v>44</v>
      </c>
      <c r="L1378" s="8"/>
      <c r="M1378" s="8"/>
      <c r="N1378" s="10" t="s">
        <v>3216</v>
      </c>
      <c r="O1378" s="47" t="s">
        <v>46</v>
      </c>
      <c r="P1378" s="14">
        <v>0.877083333333333</v>
      </c>
      <c r="Q1378" s="14">
        <v>0.888194444444444</v>
      </c>
      <c r="R1378" s="14"/>
      <c r="S1378" s="14" t="s">
        <v>47</v>
      </c>
      <c r="T1378" s="14" t="s">
        <v>47</v>
      </c>
      <c r="U1378" s="14" t="s">
        <v>47</v>
      </c>
      <c r="V1378" s="14" t="s">
        <v>47</v>
      </c>
      <c r="W1378" s="10" t="s">
        <v>3217</v>
      </c>
      <c r="X1378" s="15">
        <v>0.0</v>
      </c>
      <c r="Y1378" s="15">
        <v>0.0</v>
      </c>
      <c r="Z1378" s="15">
        <v>0.0</v>
      </c>
      <c r="AA1378" s="10" t="s">
        <v>131</v>
      </c>
      <c r="AB1378" s="10" t="s">
        <v>50</v>
      </c>
      <c r="AC1378" s="10" t="s">
        <v>51</v>
      </c>
      <c r="AD1378" s="10"/>
      <c r="AE1378" s="10"/>
      <c r="AF1378" s="8" t="s">
        <v>52</v>
      </c>
      <c r="AG1378" s="10"/>
      <c r="AH1378" s="16"/>
      <c r="AI1378" s="17"/>
      <c r="AJ1378" s="44"/>
      <c r="AK1378" s="10"/>
    </row>
    <row r="1379" ht="15.75" customHeight="1">
      <c r="A1379" s="48">
        <v>46001.0</v>
      </c>
      <c r="B1379" s="8" t="str">
        <f t="shared" si="1"/>
        <v>18 A 06</v>
      </c>
      <c r="C1379" s="9" t="str">
        <f t="shared" si="2"/>
        <v>20:00 a 22:00</v>
      </c>
      <c r="D1379" s="10" t="s">
        <v>447</v>
      </c>
      <c r="E1379" s="10" t="s">
        <v>1559</v>
      </c>
      <c r="F1379" s="8">
        <v>4.0</v>
      </c>
      <c r="G1379" s="10" t="s">
        <v>534</v>
      </c>
      <c r="H1379" s="43">
        <v>933658.0</v>
      </c>
      <c r="I1379" s="10">
        <v>4.6830991E7</v>
      </c>
      <c r="J1379" s="10" t="s">
        <v>42</v>
      </c>
      <c r="K1379" s="10" t="s">
        <v>43</v>
      </c>
      <c r="L1379" s="8" t="s">
        <v>174</v>
      </c>
      <c r="M1379" s="8"/>
      <c r="N1379" s="10" t="s">
        <v>3218</v>
      </c>
      <c r="O1379" s="47" t="s">
        <v>68</v>
      </c>
      <c r="P1379" s="14">
        <v>0.883333333333333</v>
      </c>
      <c r="Q1379" s="14">
        <v>0.0354166666666667</v>
      </c>
      <c r="R1379" s="14">
        <v>0.883333333333333</v>
      </c>
      <c r="S1379" s="14">
        <v>0.883333333333333</v>
      </c>
      <c r="T1379" s="14" t="s">
        <v>47</v>
      </c>
      <c r="U1379" s="14" t="s">
        <v>47</v>
      </c>
      <c r="V1379" s="14" t="s">
        <v>47</v>
      </c>
      <c r="W1379" s="10" t="s">
        <v>3219</v>
      </c>
      <c r="X1379" s="15">
        <v>0.0</v>
      </c>
      <c r="Y1379" s="15">
        <v>0.0</v>
      </c>
      <c r="Z1379" s="15">
        <v>0.0</v>
      </c>
      <c r="AA1379" s="10" t="s">
        <v>95</v>
      </c>
      <c r="AB1379" s="10" t="s">
        <v>50</v>
      </c>
      <c r="AC1379" s="10" t="s">
        <v>51</v>
      </c>
      <c r="AD1379" s="10"/>
      <c r="AE1379" s="10"/>
      <c r="AF1379" s="8" t="s">
        <v>52</v>
      </c>
      <c r="AG1379" s="10"/>
      <c r="AH1379" s="16"/>
      <c r="AI1379" s="17"/>
      <c r="AJ1379" s="44"/>
      <c r="AK1379" s="10"/>
    </row>
    <row r="1380" ht="15.75" customHeight="1">
      <c r="A1380" s="48">
        <v>46001.0</v>
      </c>
      <c r="B1380" s="8" t="str">
        <f t="shared" si="1"/>
        <v>18 A 06</v>
      </c>
      <c r="C1380" s="9" t="str">
        <f t="shared" si="2"/>
        <v>20:00 a 22:00</v>
      </c>
      <c r="D1380" s="10" t="s">
        <v>447</v>
      </c>
      <c r="E1380" s="10" t="s">
        <v>450</v>
      </c>
      <c r="F1380" s="8">
        <v>4.0</v>
      </c>
      <c r="G1380" s="10" t="s">
        <v>2175</v>
      </c>
      <c r="H1380" s="43">
        <v>933636.0</v>
      </c>
      <c r="I1380" s="10">
        <v>4.6831017E7</v>
      </c>
      <c r="J1380" s="10" t="s">
        <v>86</v>
      </c>
      <c r="K1380" s="10" t="s">
        <v>432</v>
      </c>
      <c r="L1380" s="8"/>
      <c r="M1380" s="8"/>
      <c r="N1380" s="10" t="s">
        <v>220</v>
      </c>
      <c r="O1380" s="47" t="s">
        <v>154</v>
      </c>
      <c r="P1380" s="14">
        <v>0.891666666666667</v>
      </c>
      <c r="Q1380" s="14">
        <v>0.893055555555556</v>
      </c>
      <c r="R1380" s="14">
        <v>0.892361111111111</v>
      </c>
      <c r="S1380" s="14" t="s">
        <v>47</v>
      </c>
      <c r="T1380" s="14" t="s">
        <v>47</v>
      </c>
      <c r="U1380" s="14" t="s">
        <v>47</v>
      </c>
      <c r="V1380" s="14" t="s">
        <v>47</v>
      </c>
      <c r="W1380" s="10" t="s">
        <v>3220</v>
      </c>
      <c r="X1380" s="15">
        <v>0.0</v>
      </c>
      <c r="Y1380" s="15">
        <v>0.0</v>
      </c>
      <c r="Z1380" s="15">
        <v>0.0</v>
      </c>
      <c r="AA1380" s="10" t="s">
        <v>509</v>
      </c>
      <c r="AB1380" s="10" t="s">
        <v>50</v>
      </c>
      <c r="AC1380" s="10" t="s">
        <v>51</v>
      </c>
      <c r="AD1380" s="10"/>
      <c r="AE1380" s="10"/>
      <c r="AF1380" s="8" t="s">
        <v>52</v>
      </c>
      <c r="AG1380" s="10"/>
      <c r="AH1380" s="16"/>
      <c r="AI1380" s="17"/>
      <c r="AJ1380" s="44"/>
      <c r="AK1380" s="10"/>
    </row>
    <row r="1381" ht="15.75" customHeight="1">
      <c r="A1381" s="48">
        <v>46001.0</v>
      </c>
      <c r="B1381" s="8" t="str">
        <f t="shared" si="1"/>
        <v>18 A 06</v>
      </c>
      <c r="C1381" s="9" t="str">
        <f t="shared" si="2"/>
        <v>20:00 a 22:00</v>
      </c>
      <c r="D1381" s="10" t="s">
        <v>447</v>
      </c>
      <c r="E1381" s="10" t="s">
        <v>436</v>
      </c>
      <c r="F1381" s="8">
        <v>4.0</v>
      </c>
      <c r="G1381" s="10" t="s">
        <v>1496</v>
      </c>
      <c r="H1381" s="43"/>
      <c r="I1381" s="10">
        <v>4.6831149E7</v>
      </c>
      <c r="J1381" s="10" t="s">
        <v>42</v>
      </c>
      <c r="K1381" s="10" t="s">
        <v>43</v>
      </c>
      <c r="L1381" s="8" t="s">
        <v>20</v>
      </c>
      <c r="M1381" s="8"/>
      <c r="N1381" s="10" t="s">
        <v>3221</v>
      </c>
      <c r="O1381" s="47" t="s">
        <v>144</v>
      </c>
      <c r="P1381" s="14">
        <v>0.895833333333333</v>
      </c>
      <c r="Q1381" s="14">
        <v>0.936805555555556</v>
      </c>
      <c r="R1381" s="14">
        <v>0.895833333333333</v>
      </c>
      <c r="S1381" s="14" t="s">
        <v>47</v>
      </c>
      <c r="T1381" s="14" t="s">
        <v>47</v>
      </c>
      <c r="U1381" s="14" t="s">
        <v>47</v>
      </c>
      <c r="V1381" s="14" t="s">
        <v>47</v>
      </c>
      <c r="W1381" s="10" t="s">
        <v>3222</v>
      </c>
      <c r="X1381" s="15">
        <v>0.0</v>
      </c>
      <c r="Y1381" s="15">
        <v>0.0</v>
      </c>
      <c r="Z1381" s="15">
        <v>0.0</v>
      </c>
      <c r="AA1381" s="10" t="s">
        <v>146</v>
      </c>
      <c r="AB1381" s="10" t="s">
        <v>50</v>
      </c>
      <c r="AC1381" s="10" t="s">
        <v>51</v>
      </c>
      <c r="AD1381" s="10"/>
      <c r="AE1381" s="10"/>
      <c r="AF1381" s="8" t="s">
        <v>52</v>
      </c>
      <c r="AG1381" s="10"/>
      <c r="AH1381" s="16"/>
      <c r="AI1381" s="17"/>
      <c r="AJ1381" s="44"/>
      <c r="AK1381" s="10"/>
    </row>
    <row r="1382" ht="15.75" customHeight="1">
      <c r="A1382" s="48">
        <v>46001.0</v>
      </c>
      <c r="B1382" s="8" t="str">
        <f t="shared" si="1"/>
        <v>18 A 06</v>
      </c>
      <c r="C1382" s="9" t="str">
        <f t="shared" si="2"/>
        <v>22:00 a 00:00</v>
      </c>
      <c r="D1382" s="10" t="s">
        <v>447</v>
      </c>
      <c r="E1382" s="10" t="s">
        <v>1559</v>
      </c>
      <c r="F1382" s="8">
        <v>4.0</v>
      </c>
      <c r="G1382" s="10" t="s">
        <v>956</v>
      </c>
      <c r="H1382" s="43">
        <v>933391.0</v>
      </c>
      <c r="I1382" s="10">
        <v>4.6831416E7</v>
      </c>
      <c r="J1382" s="10" t="s">
        <v>42</v>
      </c>
      <c r="K1382" s="10" t="s">
        <v>43</v>
      </c>
      <c r="L1382" s="8" t="s">
        <v>174</v>
      </c>
      <c r="M1382" s="8" t="s">
        <v>118</v>
      </c>
      <c r="N1382" s="10" t="s">
        <v>3223</v>
      </c>
      <c r="O1382" s="47" t="s">
        <v>313</v>
      </c>
      <c r="P1382" s="14">
        <v>0.91875</v>
      </c>
      <c r="Q1382" s="14">
        <v>0.99375</v>
      </c>
      <c r="R1382" s="14">
        <v>0.920833333333333</v>
      </c>
      <c r="S1382" s="14">
        <v>0.930555555555556</v>
      </c>
      <c r="T1382" s="14" t="s">
        <v>47</v>
      </c>
      <c r="U1382" s="14" t="s">
        <v>47</v>
      </c>
      <c r="V1382" s="14" t="s">
        <v>47</v>
      </c>
      <c r="W1382" s="10" t="s">
        <v>3224</v>
      </c>
      <c r="X1382" s="15">
        <v>0.0</v>
      </c>
      <c r="Y1382" s="15">
        <v>1.0</v>
      </c>
      <c r="Z1382" s="15">
        <v>0.0</v>
      </c>
      <c r="AA1382" s="10" t="s">
        <v>64</v>
      </c>
      <c r="AB1382" s="10" t="s">
        <v>50</v>
      </c>
      <c r="AC1382" s="10" t="s">
        <v>51</v>
      </c>
      <c r="AD1382" s="10"/>
      <c r="AE1382" s="10"/>
      <c r="AF1382" s="8" t="s">
        <v>177</v>
      </c>
      <c r="AG1382" s="10"/>
      <c r="AH1382" s="16" t="s">
        <v>426</v>
      </c>
      <c r="AI1382" s="17"/>
      <c r="AJ1382" s="44"/>
      <c r="AK1382" s="10"/>
    </row>
    <row r="1383" ht="15.75" customHeight="1">
      <c r="A1383" s="48">
        <v>46001.0</v>
      </c>
      <c r="B1383" s="8" t="str">
        <f t="shared" si="1"/>
        <v>18 A 06</v>
      </c>
      <c r="C1383" s="9" t="str">
        <f t="shared" si="2"/>
        <v>22:00 a 00:00</v>
      </c>
      <c r="D1383" s="10" t="s">
        <v>447</v>
      </c>
      <c r="E1383" s="10" t="s">
        <v>450</v>
      </c>
      <c r="F1383" s="8">
        <v>4.0</v>
      </c>
      <c r="G1383" s="10" t="s">
        <v>560</v>
      </c>
      <c r="H1383" s="43">
        <v>933655.0</v>
      </c>
      <c r="I1383" s="10">
        <v>4.6831538E7</v>
      </c>
      <c r="J1383" s="10" t="s">
        <v>86</v>
      </c>
      <c r="K1383" s="10" t="s">
        <v>125</v>
      </c>
      <c r="L1383" s="8"/>
      <c r="M1383" s="8" t="s">
        <v>291</v>
      </c>
      <c r="N1383" s="10" t="s">
        <v>220</v>
      </c>
      <c r="O1383" s="47" t="s">
        <v>154</v>
      </c>
      <c r="P1383" s="14">
        <v>0.926388888888889</v>
      </c>
      <c r="Q1383" s="14">
        <v>0.957638888888889</v>
      </c>
      <c r="R1383" s="14">
        <v>0.930555555555556</v>
      </c>
      <c r="S1383" s="14" t="s">
        <v>47</v>
      </c>
      <c r="T1383" s="14" t="s">
        <v>47</v>
      </c>
      <c r="U1383" s="14" t="s">
        <v>47</v>
      </c>
      <c r="V1383" s="14" t="s">
        <v>47</v>
      </c>
      <c r="W1383" s="10" t="s">
        <v>3225</v>
      </c>
      <c r="X1383" s="15">
        <v>1.0</v>
      </c>
      <c r="Y1383" s="15">
        <v>0.0</v>
      </c>
      <c r="Z1383" s="15">
        <v>0.0</v>
      </c>
      <c r="AA1383" s="10" t="s">
        <v>509</v>
      </c>
      <c r="AB1383" s="10" t="s">
        <v>50</v>
      </c>
      <c r="AC1383" s="10" t="s">
        <v>71</v>
      </c>
      <c r="AD1383" s="10"/>
      <c r="AE1383" s="10" t="s">
        <v>435</v>
      </c>
      <c r="AF1383" s="8" t="s">
        <v>73</v>
      </c>
      <c r="AG1383" s="10"/>
      <c r="AH1383" s="16"/>
      <c r="AI1383" s="17"/>
      <c r="AJ1383" s="44"/>
      <c r="AK1383" s="10"/>
    </row>
    <row r="1384" ht="15.75" customHeight="1">
      <c r="A1384" s="48">
        <v>46001.0</v>
      </c>
      <c r="B1384" s="8" t="str">
        <f t="shared" si="1"/>
        <v>18 A 06</v>
      </c>
      <c r="C1384" s="9" t="str">
        <f t="shared" si="2"/>
        <v>22:00 a 00:00</v>
      </c>
      <c r="D1384" s="10" t="s">
        <v>447</v>
      </c>
      <c r="E1384" s="10" t="s">
        <v>436</v>
      </c>
      <c r="F1384" s="8">
        <v>4.0</v>
      </c>
      <c r="G1384" s="10" t="s">
        <v>973</v>
      </c>
      <c r="H1384" s="43">
        <v>933582.0</v>
      </c>
      <c r="I1384" s="10">
        <v>4.6831699E7</v>
      </c>
      <c r="J1384" s="10" t="s">
        <v>181</v>
      </c>
      <c r="K1384" s="10" t="s">
        <v>43</v>
      </c>
      <c r="L1384" s="8" t="s">
        <v>174</v>
      </c>
      <c r="M1384" s="8" t="s">
        <v>118</v>
      </c>
      <c r="N1384" s="10" t="s">
        <v>3226</v>
      </c>
      <c r="O1384" s="47" t="s">
        <v>465</v>
      </c>
      <c r="P1384" s="14">
        <v>0.940972222222222</v>
      </c>
      <c r="Q1384" s="14">
        <v>0.963888888888889</v>
      </c>
      <c r="R1384" s="14">
        <v>0.941666666666667</v>
      </c>
      <c r="S1384" s="14" t="s">
        <v>47</v>
      </c>
      <c r="T1384" s="14" t="s">
        <v>47</v>
      </c>
      <c r="U1384" s="14" t="s">
        <v>47</v>
      </c>
      <c r="V1384" s="14" t="s">
        <v>47</v>
      </c>
      <c r="W1384" s="10" t="s">
        <v>3227</v>
      </c>
      <c r="X1384" s="15">
        <v>0.0</v>
      </c>
      <c r="Y1384" s="15">
        <v>1.0</v>
      </c>
      <c r="Z1384" s="15">
        <v>1.0</v>
      </c>
      <c r="AA1384" s="10" t="s">
        <v>360</v>
      </c>
      <c r="AB1384" s="10" t="s">
        <v>50</v>
      </c>
      <c r="AC1384" s="10" t="s">
        <v>51</v>
      </c>
      <c r="AD1384" s="10"/>
      <c r="AE1384" s="10" t="s">
        <v>3228</v>
      </c>
      <c r="AF1384" s="8" t="s">
        <v>177</v>
      </c>
      <c r="AG1384" s="10"/>
      <c r="AH1384" s="16" t="s">
        <v>426</v>
      </c>
      <c r="AI1384" s="17"/>
      <c r="AJ1384" s="44"/>
      <c r="AK1384" s="10"/>
    </row>
    <row r="1385" ht="15.75" customHeight="1">
      <c r="A1385" s="48">
        <v>46001.0</v>
      </c>
      <c r="B1385" s="8" t="str">
        <f t="shared" si="1"/>
        <v>18 A 06</v>
      </c>
      <c r="C1385" s="9" t="str">
        <f t="shared" si="2"/>
        <v>22:00 a 00:00</v>
      </c>
      <c r="D1385" s="10" t="s">
        <v>447</v>
      </c>
      <c r="E1385" s="10" t="s">
        <v>436</v>
      </c>
      <c r="F1385" s="8">
        <v>4.0</v>
      </c>
      <c r="G1385" s="10" t="s">
        <v>973</v>
      </c>
      <c r="H1385" s="43">
        <v>933590.0</v>
      </c>
      <c r="I1385" s="10">
        <v>4.6831849E7</v>
      </c>
      <c r="J1385" s="10" t="s">
        <v>181</v>
      </c>
      <c r="K1385" s="10" t="s">
        <v>43</v>
      </c>
      <c r="L1385" s="8" t="s">
        <v>174</v>
      </c>
      <c r="M1385" s="8" t="s">
        <v>118</v>
      </c>
      <c r="N1385" s="10" t="s">
        <v>3229</v>
      </c>
      <c r="O1385" s="47" t="s">
        <v>253</v>
      </c>
      <c r="P1385" s="14">
        <v>0.953472222222222</v>
      </c>
      <c r="Q1385" s="14">
        <v>0.963888888888889</v>
      </c>
      <c r="R1385" s="14">
        <v>0.960416666666667</v>
      </c>
      <c r="S1385" s="14">
        <v>0.961111111111111</v>
      </c>
      <c r="T1385" s="14" t="s">
        <v>47</v>
      </c>
      <c r="U1385" s="14" t="s">
        <v>47</v>
      </c>
      <c r="V1385" s="14" t="s">
        <v>47</v>
      </c>
      <c r="W1385" s="10" t="s">
        <v>3230</v>
      </c>
      <c r="X1385" s="15">
        <v>0.0</v>
      </c>
      <c r="Y1385" s="15">
        <v>1.0</v>
      </c>
      <c r="Z1385" s="15">
        <v>1.0</v>
      </c>
      <c r="AA1385" s="10" t="s">
        <v>255</v>
      </c>
      <c r="AB1385" s="10" t="s">
        <v>50</v>
      </c>
      <c r="AC1385" s="10" t="s">
        <v>51</v>
      </c>
      <c r="AD1385" s="10"/>
      <c r="AE1385" s="10" t="s">
        <v>3228</v>
      </c>
      <c r="AF1385" s="8" t="s">
        <v>177</v>
      </c>
      <c r="AG1385" s="10"/>
      <c r="AH1385" s="16"/>
      <c r="AI1385" s="17"/>
      <c r="AJ1385" s="44"/>
      <c r="AK1385" s="10"/>
    </row>
    <row r="1386" ht="15.75" customHeight="1">
      <c r="A1386" s="48">
        <v>46001.0</v>
      </c>
      <c r="B1386" s="8" t="str">
        <f t="shared" si="1"/>
        <v>18 A 06</v>
      </c>
      <c r="C1386" s="9" t="str">
        <f t="shared" si="2"/>
        <v>22:00 a 00:00</v>
      </c>
      <c r="D1386" s="10" t="s">
        <v>447</v>
      </c>
      <c r="E1386" s="10" t="s">
        <v>1559</v>
      </c>
      <c r="F1386" s="8">
        <v>4.0</v>
      </c>
      <c r="G1386" s="10" t="s">
        <v>987</v>
      </c>
      <c r="H1386" s="43">
        <v>933542.0</v>
      </c>
      <c r="I1386" s="10">
        <v>4.6832056E7</v>
      </c>
      <c r="J1386" s="10" t="s">
        <v>42</v>
      </c>
      <c r="K1386" s="10" t="s">
        <v>125</v>
      </c>
      <c r="L1386" s="8"/>
      <c r="M1386" s="8" t="s">
        <v>44</v>
      </c>
      <c r="N1386" s="10" t="s">
        <v>3231</v>
      </c>
      <c r="O1386" s="47" t="s">
        <v>56</v>
      </c>
      <c r="P1386" s="14">
        <v>0.973611111111111</v>
      </c>
      <c r="Q1386" s="14">
        <v>0.0430555555555556</v>
      </c>
      <c r="R1386" s="14"/>
      <c r="S1386" s="14" t="s">
        <v>47</v>
      </c>
      <c r="T1386" s="14" t="s">
        <v>47</v>
      </c>
      <c r="U1386" s="14" t="s">
        <v>47</v>
      </c>
      <c r="V1386" s="14" t="s">
        <v>47</v>
      </c>
      <c r="W1386" s="10" t="s">
        <v>3232</v>
      </c>
      <c r="X1386" s="15">
        <v>0.0</v>
      </c>
      <c r="Y1386" s="15">
        <v>1.0</v>
      </c>
      <c r="Z1386" s="15">
        <v>0.0</v>
      </c>
      <c r="AA1386" s="10" t="s">
        <v>141</v>
      </c>
      <c r="AB1386" s="10" t="s">
        <v>50</v>
      </c>
      <c r="AC1386" s="10" t="s">
        <v>51</v>
      </c>
      <c r="AD1386" s="10" t="s">
        <v>569</v>
      </c>
      <c r="AE1386" s="10" t="s">
        <v>457</v>
      </c>
      <c r="AF1386" s="8" t="s">
        <v>73</v>
      </c>
      <c r="AG1386" s="10"/>
      <c r="AH1386" s="16"/>
      <c r="AI1386" s="17"/>
      <c r="AJ1386" s="44"/>
      <c r="AK1386" s="10"/>
    </row>
    <row r="1387" ht="15.75" customHeight="1">
      <c r="A1387" s="48">
        <v>46001.0</v>
      </c>
      <c r="B1387" s="8" t="str">
        <f t="shared" si="1"/>
        <v>18 A 06</v>
      </c>
      <c r="C1387" s="9" t="str">
        <f t="shared" si="2"/>
        <v>22:00 a 00:00</v>
      </c>
      <c r="D1387" s="10" t="s">
        <v>447</v>
      </c>
      <c r="E1387" s="10" t="s">
        <v>436</v>
      </c>
      <c r="F1387" s="8">
        <v>4.0</v>
      </c>
      <c r="G1387" s="10" t="s">
        <v>173</v>
      </c>
      <c r="H1387" s="43">
        <v>933535.0</v>
      </c>
      <c r="I1387" s="10">
        <v>4.683218E7</v>
      </c>
      <c r="J1387" s="10" t="s">
        <v>42</v>
      </c>
      <c r="K1387" s="10" t="s">
        <v>43</v>
      </c>
      <c r="L1387" s="8" t="s">
        <v>174</v>
      </c>
      <c r="M1387" s="8" t="s">
        <v>118</v>
      </c>
      <c r="N1387" s="10" t="s">
        <v>3233</v>
      </c>
      <c r="O1387" s="47" t="s">
        <v>144</v>
      </c>
      <c r="P1387" s="14">
        <v>0.985416666666667</v>
      </c>
      <c r="Q1387" s="14">
        <v>0.0222222222222222</v>
      </c>
      <c r="R1387" s="14">
        <v>0.9875</v>
      </c>
      <c r="S1387" s="14">
        <v>0.993055555555556</v>
      </c>
      <c r="T1387" s="14" t="s">
        <v>47</v>
      </c>
      <c r="U1387" s="14" t="s">
        <v>47</v>
      </c>
      <c r="V1387" s="14" t="s">
        <v>47</v>
      </c>
      <c r="W1387" s="10" t="s">
        <v>3234</v>
      </c>
      <c r="X1387" s="15">
        <v>0.0</v>
      </c>
      <c r="Y1387" s="15">
        <v>1.0</v>
      </c>
      <c r="Z1387" s="15">
        <v>0.0</v>
      </c>
      <c r="AA1387" s="10" t="s">
        <v>146</v>
      </c>
      <c r="AB1387" s="10" t="s">
        <v>50</v>
      </c>
      <c r="AC1387" s="10" t="s">
        <v>51</v>
      </c>
      <c r="AD1387" s="10" t="s">
        <v>569</v>
      </c>
      <c r="AE1387" s="10"/>
      <c r="AF1387" s="8" t="s">
        <v>177</v>
      </c>
      <c r="AG1387" s="10"/>
      <c r="AH1387" s="16" t="s">
        <v>3197</v>
      </c>
      <c r="AI1387" s="17"/>
      <c r="AJ1387" s="44"/>
      <c r="AK1387" s="10"/>
    </row>
    <row r="1388" ht="15.75" customHeight="1">
      <c r="A1388" s="48">
        <v>46001.0</v>
      </c>
      <c r="B1388" s="8" t="str">
        <f t="shared" si="1"/>
        <v>18 A 06</v>
      </c>
      <c r="C1388" s="9" t="str">
        <f t="shared" si="2"/>
        <v>22:00 a 00:00</v>
      </c>
      <c r="D1388" s="10" t="s">
        <v>447</v>
      </c>
      <c r="E1388" s="10" t="s">
        <v>1559</v>
      </c>
      <c r="F1388" s="8">
        <v>4.0</v>
      </c>
      <c r="G1388" s="10" t="s">
        <v>575</v>
      </c>
      <c r="H1388" s="43">
        <v>933647.0</v>
      </c>
      <c r="I1388" s="10">
        <v>4.6832198E7</v>
      </c>
      <c r="J1388" s="10" t="s">
        <v>42</v>
      </c>
      <c r="K1388" s="10" t="s">
        <v>87</v>
      </c>
      <c r="L1388" s="8"/>
      <c r="M1388" s="8"/>
      <c r="N1388" s="10" t="s">
        <v>3235</v>
      </c>
      <c r="O1388" s="47" t="s">
        <v>389</v>
      </c>
      <c r="P1388" s="14">
        <v>0.989583333333333</v>
      </c>
      <c r="Q1388" s="14">
        <v>0.0763888888888889</v>
      </c>
      <c r="R1388" s="14">
        <v>0.989583333333333</v>
      </c>
      <c r="S1388" s="14">
        <v>0.989583333333333</v>
      </c>
      <c r="T1388" s="14" t="s">
        <v>47</v>
      </c>
      <c r="U1388" s="14" t="s">
        <v>47</v>
      </c>
      <c r="V1388" s="14" t="s">
        <v>47</v>
      </c>
      <c r="W1388" s="10" t="s">
        <v>3236</v>
      </c>
      <c r="X1388" s="15">
        <v>0.0</v>
      </c>
      <c r="Y1388" s="15">
        <v>0.0</v>
      </c>
      <c r="Z1388" s="15">
        <v>0.0</v>
      </c>
      <c r="AA1388" s="10" t="s">
        <v>391</v>
      </c>
      <c r="AB1388" s="10" t="s">
        <v>50</v>
      </c>
      <c r="AC1388" s="10" t="s">
        <v>51</v>
      </c>
      <c r="AD1388" s="10" t="s">
        <v>569</v>
      </c>
      <c r="AE1388" s="10"/>
      <c r="AF1388" s="8" t="s">
        <v>52</v>
      </c>
      <c r="AG1388" s="10"/>
      <c r="AH1388" s="16"/>
      <c r="AI1388" s="17"/>
      <c r="AJ1388" s="44"/>
      <c r="AK1388" s="10"/>
    </row>
    <row r="1389" ht="15.75" customHeight="1">
      <c r="A1389" s="48">
        <v>46001.0</v>
      </c>
      <c r="B1389" s="8" t="str">
        <f t="shared" si="1"/>
        <v>18 A 06</v>
      </c>
      <c r="C1389" s="9" t="str">
        <f t="shared" si="2"/>
        <v>22:00 a 00:00</v>
      </c>
      <c r="D1389" s="10" t="s">
        <v>447</v>
      </c>
      <c r="E1389" s="10" t="s">
        <v>436</v>
      </c>
      <c r="F1389" s="8">
        <v>4.0</v>
      </c>
      <c r="G1389" s="10" t="s">
        <v>173</v>
      </c>
      <c r="H1389" s="43">
        <v>933531.0</v>
      </c>
      <c r="I1389" s="10">
        <v>4.6832214E7</v>
      </c>
      <c r="J1389" s="10" t="s">
        <v>42</v>
      </c>
      <c r="K1389" s="10" t="s">
        <v>43</v>
      </c>
      <c r="L1389" s="8" t="s">
        <v>147</v>
      </c>
      <c r="M1389" s="8"/>
      <c r="N1389" s="10" t="s">
        <v>3099</v>
      </c>
      <c r="O1389" s="47" t="s">
        <v>272</v>
      </c>
      <c r="P1389" s="14">
        <v>0.9875</v>
      </c>
      <c r="Q1389" s="14">
        <v>0.00902777777777778</v>
      </c>
      <c r="R1389" s="14">
        <v>0.9875</v>
      </c>
      <c r="S1389" s="14" t="s">
        <v>47</v>
      </c>
      <c r="T1389" s="14" t="s">
        <v>47</v>
      </c>
      <c r="U1389" s="14" t="s">
        <v>47</v>
      </c>
      <c r="V1389" s="14" t="s">
        <v>47</v>
      </c>
      <c r="W1389" s="10" t="s">
        <v>3237</v>
      </c>
      <c r="X1389" s="15">
        <v>0.0</v>
      </c>
      <c r="Y1389" s="15">
        <v>0.0</v>
      </c>
      <c r="Z1389" s="15">
        <v>0.0</v>
      </c>
      <c r="AA1389" s="10" t="s">
        <v>274</v>
      </c>
      <c r="AB1389" s="10" t="s">
        <v>50</v>
      </c>
      <c r="AC1389" s="10" t="s">
        <v>51</v>
      </c>
      <c r="AD1389" s="10" t="s">
        <v>569</v>
      </c>
      <c r="AE1389" s="10"/>
      <c r="AF1389" s="8" t="s">
        <v>52</v>
      </c>
      <c r="AG1389" s="10"/>
      <c r="AH1389" s="16"/>
      <c r="AI1389" s="17"/>
      <c r="AJ1389" s="44"/>
      <c r="AK1389" s="10"/>
    </row>
    <row r="1390" ht="15.75" customHeight="1">
      <c r="A1390" s="48">
        <v>46001.0</v>
      </c>
      <c r="B1390" s="8" t="str">
        <f t="shared" si="1"/>
        <v>18 A 06</v>
      </c>
      <c r="C1390" s="9" t="str">
        <f t="shared" si="2"/>
        <v>22:00 a 00:00</v>
      </c>
      <c r="D1390" s="10" t="s">
        <v>447</v>
      </c>
      <c r="E1390" s="10" t="s">
        <v>450</v>
      </c>
      <c r="F1390" s="8">
        <v>4.0</v>
      </c>
      <c r="G1390" s="10" t="s">
        <v>586</v>
      </c>
      <c r="H1390" s="43">
        <v>946379.0</v>
      </c>
      <c r="I1390" s="10">
        <v>4.6832306E7</v>
      </c>
      <c r="J1390" s="10" t="s">
        <v>86</v>
      </c>
      <c r="K1390" s="10" t="s">
        <v>44</v>
      </c>
      <c r="L1390" s="8"/>
      <c r="M1390" s="8" t="s">
        <v>44</v>
      </c>
      <c r="N1390" s="10" t="s">
        <v>2012</v>
      </c>
      <c r="O1390" s="47" t="s">
        <v>154</v>
      </c>
      <c r="P1390" s="14">
        <v>0.997222222222222</v>
      </c>
      <c r="Q1390" s="14">
        <v>0.0680555555555555</v>
      </c>
      <c r="R1390" s="14">
        <v>0.0</v>
      </c>
      <c r="S1390" s="14" t="s">
        <v>47</v>
      </c>
      <c r="T1390" s="14" t="s">
        <v>47</v>
      </c>
      <c r="U1390" s="14" t="s">
        <v>47</v>
      </c>
      <c r="V1390" s="14" t="s">
        <v>47</v>
      </c>
      <c r="W1390" s="10" t="s">
        <v>3238</v>
      </c>
      <c r="X1390" s="15">
        <v>0.0</v>
      </c>
      <c r="Y1390" s="15">
        <v>1.0</v>
      </c>
      <c r="Z1390" s="15">
        <v>0.0</v>
      </c>
      <c r="AA1390" s="10" t="s">
        <v>509</v>
      </c>
      <c r="AB1390" s="10" t="s">
        <v>50</v>
      </c>
      <c r="AC1390" s="10" t="s">
        <v>51</v>
      </c>
      <c r="AD1390" s="10" t="s">
        <v>569</v>
      </c>
      <c r="AE1390" s="10" t="s">
        <v>457</v>
      </c>
      <c r="AF1390" s="8" t="s">
        <v>73</v>
      </c>
      <c r="AG1390" s="10"/>
      <c r="AH1390" s="16"/>
      <c r="AI1390" s="17"/>
      <c r="AJ1390" s="44"/>
      <c r="AK1390" s="10"/>
    </row>
    <row r="1391" ht="15.75" customHeight="1">
      <c r="A1391" s="48">
        <v>46002.0</v>
      </c>
      <c r="B1391" s="8" t="str">
        <f t="shared" si="1"/>
        <v>18 A 06</v>
      </c>
      <c r="C1391" s="9" t="str">
        <f t="shared" si="2"/>
        <v>00:00 a 02:00</v>
      </c>
      <c r="D1391" s="10" t="s">
        <v>447</v>
      </c>
      <c r="E1391" s="10" t="s">
        <v>1559</v>
      </c>
      <c r="F1391" s="8">
        <v>4.0</v>
      </c>
      <c r="G1391" s="10" t="s">
        <v>956</v>
      </c>
      <c r="H1391" s="43">
        <v>933430.0</v>
      </c>
      <c r="I1391" s="10">
        <v>4.6832303E7</v>
      </c>
      <c r="J1391" s="10" t="s">
        <v>42</v>
      </c>
      <c r="K1391" s="10" t="s">
        <v>43</v>
      </c>
      <c r="L1391" s="8" t="s">
        <v>174</v>
      </c>
      <c r="M1391" s="8"/>
      <c r="N1391" s="10" t="s">
        <v>3239</v>
      </c>
      <c r="O1391" s="47" t="s">
        <v>108</v>
      </c>
      <c r="P1391" s="14">
        <v>6.94444444444444E-4</v>
      </c>
      <c r="Q1391" s="14">
        <v>0.0145833333333333</v>
      </c>
      <c r="R1391" s="14">
        <v>6.94444444444444E-4</v>
      </c>
      <c r="S1391" s="14" t="s">
        <v>47</v>
      </c>
      <c r="T1391" s="14" t="s">
        <v>47</v>
      </c>
      <c r="U1391" s="14" t="s">
        <v>47</v>
      </c>
      <c r="V1391" s="14" t="s">
        <v>47</v>
      </c>
      <c r="W1391" s="10" t="s">
        <v>3240</v>
      </c>
      <c r="X1391" s="15">
        <v>0.0</v>
      </c>
      <c r="Y1391" s="15">
        <v>0.0</v>
      </c>
      <c r="Z1391" s="15">
        <v>0.0</v>
      </c>
      <c r="AA1391" s="10" t="s">
        <v>110</v>
      </c>
      <c r="AB1391" s="10" t="s">
        <v>50</v>
      </c>
      <c r="AC1391" s="10" t="s">
        <v>51</v>
      </c>
      <c r="AD1391" s="10"/>
      <c r="AE1391" s="10"/>
      <c r="AF1391" s="8" t="s">
        <v>52</v>
      </c>
      <c r="AG1391" s="10"/>
      <c r="AH1391" s="16"/>
      <c r="AI1391" s="17"/>
      <c r="AJ1391" s="44"/>
      <c r="AK1391" s="10"/>
      <c r="AL1391" s="20">
        <v>4.4503176E7</v>
      </c>
      <c r="AM1391" s="21" t="s">
        <v>3241</v>
      </c>
      <c r="AN1391" s="21" t="s">
        <v>3242</v>
      </c>
    </row>
    <row r="1392" ht="15.75" customHeight="1">
      <c r="A1392" s="48">
        <v>46002.0</v>
      </c>
      <c r="B1392" s="8" t="str">
        <f t="shared" si="1"/>
        <v>18 A 06</v>
      </c>
      <c r="C1392" s="9" t="str">
        <f t="shared" si="2"/>
        <v>00:00 a 02:00</v>
      </c>
      <c r="D1392" s="10" t="s">
        <v>447</v>
      </c>
      <c r="E1392" s="10" t="s">
        <v>436</v>
      </c>
      <c r="F1392" s="8">
        <v>4.0</v>
      </c>
      <c r="G1392" s="10" t="s">
        <v>1025</v>
      </c>
      <c r="H1392" s="43">
        <v>933549.0</v>
      </c>
      <c r="I1392" s="10">
        <v>4.6832314E7</v>
      </c>
      <c r="J1392" s="10" t="s">
        <v>181</v>
      </c>
      <c r="K1392" s="10" t="s">
        <v>43</v>
      </c>
      <c r="L1392" s="8" t="s">
        <v>285</v>
      </c>
      <c r="M1392" s="8"/>
      <c r="N1392" s="10" t="s">
        <v>230</v>
      </c>
      <c r="O1392" s="47" t="s">
        <v>101</v>
      </c>
      <c r="P1392" s="14">
        <v>6.94444444444444E-4</v>
      </c>
      <c r="Q1392" s="14">
        <v>0.00486111111111111</v>
      </c>
      <c r="R1392" s="14">
        <v>6.94444444444444E-4</v>
      </c>
      <c r="S1392" s="14" t="s">
        <v>47</v>
      </c>
      <c r="T1392" s="14" t="s">
        <v>47</v>
      </c>
      <c r="U1392" s="14" t="s">
        <v>47</v>
      </c>
      <c r="V1392" s="14" t="s">
        <v>47</v>
      </c>
      <c r="W1392" s="10" t="s">
        <v>3243</v>
      </c>
      <c r="X1392" s="15">
        <v>0.0</v>
      </c>
      <c r="Y1392" s="15">
        <v>0.0</v>
      </c>
      <c r="Z1392" s="15">
        <v>0.0</v>
      </c>
      <c r="AA1392" s="10" t="s">
        <v>103</v>
      </c>
      <c r="AB1392" s="10" t="s">
        <v>50</v>
      </c>
      <c r="AC1392" s="10" t="s">
        <v>51</v>
      </c>
      <c r="AD1392" s="10"/>
      <c r="AE1392" s="10"/>
      <c r="AF1392" s="8" t="s">
        <v>52</v>
      </c>
      <c r="AG1392" s="10"/>
      <c r="AH1392" s="16"/>
      <c r="AI1392" s="17"/>
      <c r="AJ1392" s="44"/>
      <c r="AK1392" s="10"/>
      <c r="AL1392" s="20">
        <v>4.3091973E7</v>
      </c>
      <c r="AM1392" s="21" t="s">
        <v>3241</v>
      </c>
      <c r="AN1392" s="21" t="s">
        <v>3242</v>
      </c>
    </row>
    <row r="1393" ht="15.75" customHeight="1">
      <c r="A1393" s="48">
        <v>46002.0</v>
      </c>
      <c r="B1393" s="8" t="str">
        <f t="shared" si="1"/>
        <v>18 A 06</v>
      </c>
      <c r="C1393" s="9" t="str">
        <f t="shared" si="2"/>
        <v>00:00 a 02:00</v>
      </c>
      <c r="D1393" s="10" t="s">
        <v>447</v>
      </c>
      <c r="E1393" s="10" t="s">
        <v>436</v>
      </c>
      <c r="F1393" s="8">
        <v>4.0</v>
      </c>
      <c r="G1393" s="10" t="s">
        <v>973</v>
      </c>
      <c r="H1393" s="43">
        <v>933583.0</v>
      </c>
      <c r="I1393" s="10">
        <v>4.6832421E7</v>
      </c>
      <c r="J1393" s="10" t="s">
        <v>181</v>
      </c>
      <c r="K1393" s="10" t="s">
        <v>54</v>
      </c>
      <c r="L1393" s="8"/>
      <c r="M1393" s="8"/>
      <c r="N1393" s="10" t="s">
        <v>3244</v>
      </c>
      <c r="O1393" s="47" t="s">
        <v>165</v>
      </c>
      <c r="P1393" s="14">
        <v>0.0111111111111111</v>
      </c>
      <c r="Q1393" s="14">
        <v>0.0229166666666667</v>
      </c>
      <c r="R1393" s="14">
        <v>0.0125</v>
      </c>
      <c r="S1393" s="14" t="s">
        <v>47</v>
      </c>
      <c r="T1393" s="14" t="s">
        <v>47</v>
      </c>
      <c r="U1393" s="14" t="s">
        <v>47</v>
      </c>
      <c r="V1393" s="14" t="s">
        <v>47</v>
      </c>
      <c r="W1393" s="10" t="s">
        <v>3245</v>
      </c>
      <c r="X1393" s="15">
        <v>0.0</v>
      </c>
      <c r="Y1393" s="15">
        <v>0.0</v>
      </c>
      <c r="Z1393" s="15">
        <v>0.0</v>
      </c>
      <c r="AA1393" s="10" t="s">
        <v>167</v>
      </c>
      <c r="AB1393" s="10" t="s">
        <v>50</v>
      </c>
      <c r="AC1393" s="10" t="s">
        <v>51</v>
      </c>
      <c r="AD1393" s="10"/>
      <c r="AE1393" s="10"/>
      <c r="AF1393" s="8" t="s">
        <v>52</v>
      </c>
      <c r="AG1393" s="10"/>
      <c r="AH1393" s="16"/>
      <c r="AI1393" s="17"/>
      <c r="AJ1393" s="44"/>
      <c r="AK1393" s="10"/>
      <c r="AL1393" s="20">
        <v>4.2118147E7</v>
      </c>
      <c r="AM1393" s="21" t="s">
        <v>3241</v>
      </c>
      <c r="AN1393" s="21" t="s">
        <v>3242</v>
      </c>
    </row>
    <row r="1394" ht="15.75" customHeight="1">
      <c r="A1394" s="48">
        <v>46002.0</v>
      </c>
      <c r="B1394" s="8" t="str">
        <f t="shared" si="1"/>
        <v>18 A 06</v>
      </c>
      <c r="C1394" s="9" t="str">
        <f t="shared" si="2"/>
        <v>00:00 a 02:00</v>
      </c>
      <c r="D1394" s="10" t="s">
        <v>447</v>
      </c>
      <c r="E1394" s="10" t="s">
        <v>450</v>
      </c>
      <c r="F1394" s="8">
        <v>4.0</v>
      </c>
      <c r="G1394" s="10" t="s">
        <v>962</v>
      </c>
      <c r="H1394" s="43"/>
      <c r="I1394" s="10">
        <v>4.6832532E7</v>
      </c>
      <c r="J1394" s="10" t="s">
        <v>86</v>
      </c>
      <c r="K1394" s="10" t="s">
        <v>43</v>
      </c>
      <c r="L1394" s="8" t="s">
        <v>106</v>
      </c>
      <c r="M1394" s="8"/>
      <c r="N1394" s="10" t="s">
        <v>3246</v>
      </c>
      <c r="O1394" s="47" t="s">
        <v>154</v>
      </c>
      <c r="P1394" s="14">
        <v>0.0291666666666667</v>
      </c>
      <c r="Q1394" s="14">
        <v>0.0333333333333333</v>
      </c>
      <c r="R1394" s="14">
        <v>0.0277777777777778</v>
      </c>
      <c r="S1394" s="14" t="s">
        <v>47</v>
      </c>
      <c r="T1394" s="14" t="s">
        <v>47</v>
      </c>
      <c r="U1394" s="14" t="s">
        <v>47</v>
      </c>
      <c r="V1394" s="14" t="s">
        <v>47</v>
      </c>
      <c r="W1394" s="10" t="s">
        <v>3247</v>
      </c>
      <c r="X1394" s="15">
        <v>0.0</v>
      </c>
      <c r="Y1394" s="15">
        <v>0.0</v>
      </c>
      <c r="Z1394" s="15">
        <v>0.0</v>
      </c>
      <c r="AA1394" s="10" t="s">
        <v>509</v>
      </c>
      <c r="AB1394" s="10" t="s">
        <v>50</v>
      </c>
      <c r="AC1394" s="10" t="s">
        <v>51</v>
      </c>
      <c r="AD1394" s="10"/>
      <c r="AE1394" s="10"/>
      <c r="AF1394" s="8" t="s">
        <v>52</v>
      </c>
      <c r="AG1394" s="10"/>
      <c r="AH1394" s="16"/>
      <c r="AI1394" s="17"/>
      <c r="AJ1394" s="44"/>
      <c r="AK1394" s="10"/>
      <c r="AL1394" s="20">
        <v>2.5474329E7</v>
      </c>
      <c r="AM1394" s="21" t="s">
        <v>3241</v>
      </c>
      <c r="AN1394" s="21" t="s">
        <v>3242</v>
      </c>
    </row>
    <row r="1395" ht="15.75" customHeight="1">
      <c r="A1395" s="48">
        <v>46002.0</v>
      </c>
      <c r="B1395" s="8" t="str">
        <f t="shared" si="1"/>
        <v>18 A 06</v>
      </c>
      <c r="C1395" s="9" t="str">
        <f t="shared" si="2"/>
        <v>00:00 a 02:00</v>
      </c>
      <c r="D1395" s="10" t="s">
        <v>447</v>
      </c>
      <c r="E1395" s="10" t="s">
        <v>436</v>
      </c>
      <c r="F1395" s="8">
        <v>4.0</v>
      </c>
      <c r="G1395" s="10" t="s">
        <v>1025</v>
      </c>
      <c r="H1395" s="43">
        <v>933546.0</v>
      </c>
      <c r="I1395" s="10">
        <v>4.6832626E7</v>
      </c>
      <c r="J1395" s="10" t="s">
        <v>181</v>
      </c>
      <c r="K1395" s="10" t="s">
        <v>201</v>
      </c>
      <c r="L1395" s="8"/>
      <c r="M1395" s="8"/>
      <c r="N1395" s="10" t="s">
        <v>3248</v>
      </c>
      <c r="O1395" s="47" t="s">
        <v>101</v>
      </c>
      <c r="P1395" s="14">
        <v>0.0402777777777778</v>
      </c>
      <c r="Q1395" s="14">
        <v>0.05</v>
      </c>
      <c r="R1395" s="14">
        <v>0.0409722222222222</v>
      </c>
      <c r="S1395" s="14">
        <v>0.0458333333333333</v>
      </c>
      <c r="T1395" s="14" t="s">
        <v>47</v>
      </c>
      <c r="U1395" s="14" t="s">
        <v>47</v>
      </c>
      <c r="V1395" s="14" t="s">
        <v>47</v>
      </c>
      <c r="W1395" s="10" t="s">
        <v>3249</v>
      </c>
      <c r="X1395" s="15">
        <v>0.0</v>
      </c>
      <c r="Y1395" s="15">
        <v>0.0</v>
      </c>
      <c r="Z1395" s="15">
        <v>1.0</v>
      </c>
      <c r="AA1395" s="10" t="s">
        <v>103</v>
      </c>
      <c r="AB1395" s="10" t="s">
        <v>50</v>
      </c>
      <c r="AC1395" s="10" t="s">
        <v>51</v>
      </c>
      <c r="AD1395" s="10"/>
      <c r="AE1395" s="10" t="s">
        <v>288</v>
      </c>
      <c r="AF1395" s="8" t="s">
        <v>52</v>
      </c>
      <c r="AG1395" s="10"/>
      <c r="AH1395" s="16"/>
      <c r="AI1395" s="17"/>
      <c r="AJ1395" s="44"/>
      <c r="AK1395" s="10"/>
      <c r="AL1395" s="20">
        <v>4.3091973E7</v>
      </c>
      <c r="AM1395" s="21" t="s">
        <v>3241</v>
      </c>
      <c r="AN1395" s="21" t="s">
        <v>3242</v>
      </c>
    </row>
    <row r="1396" ht="15.75" customHeight="1">
      <c r="A1396" s="48">
        <v>46002.0</v>
      </c>
      <c r="B1396" s="8" t="str">
        <f t="shared" si="1"/>
        <v>18 A 06</v>
      </c>
      <c r="C1396" s="9" t="str">
        <f t="shared" si="2"/>
        <v>00:00 a 02:00</v>
      </c>
      <c r="D1396" s="10" t="s">
        <v>447</v>
      </c>
      <c r="E1396" s="10" t="s">
        <v>1559</v>
      </c>
      <c r="F1396" s="8">
        <v>4.0</v>
      </c>
      <c r="G1396" s="10" t="s">
        <v>3020</v>
      </c>
      <c r="H1396" s="43">
        <v>933503.0</v>
      </c>
      <c r="I1396" s="10">
        <v>4.6832477E7</v>
      </c>
      <c r="J1396" s="10" t="s">
        <v>42</v>
      </c>
      <c r="K1396" s="10" t="s">
        <v>125</v>
      </c>
      <c r="L1396" s="8"/>
      <c r="M1396" s="8"/>
      <c r="N1396" s="10" t="s">
        <v>3250</v>
      </c>
      <c r="O1396" s="47" t="s">
        <v>389</v>
      </c>
      <c r="P1396" s="14">
        <v>0.01875</v>
      </c>
      <c r="Q1396" s="14">
        <v>0.0298611111111111</v>
      </c>
      <c r="R1396" s="14">
        <v>0.0208333333333333</v>
      </c>
      <c r="S1396" s="14" t="s">
        <v>47</v>
      </c>
      <c r="T1396" s="14" t="s">
        <v>47</v>
      </c>
      <c r="U1396" s="14" t="s">
        <v>47</v>
      </c>
      <c r="V1396" s="14" t="s">
        <v>47</v>
      </c>
      <c r="W1396" s="10" t="s">
        <v>3251</v>
      </c>
      <c r="X1396" s="15">
        <v>0.0</v>
      </c>
      <c r="Y1396" s="15">
        <v>0.0</v>
      </c>
      <c r="Z1396" s="15">
        <v>0.0</v>
      </c>
      <c r="AA1396" s="10" t="s">
        <v>391</v>
      </c>
      <c r="AB1396" s="10" t="s">
        <v>50</v>
      </c>
      <c r="AC1396" s="10" t="s">
        <v>51</v>
      </c>
      <c r="AD1396" s="10" t="s">
        <v>59</v>
      </c>
      <c r="AE1396" s="10"/>
      <c r="AF1396" s="8" t="s">
        <v>52</v>
      </c>
      <c r="AG1396" s="10"/>
      <c r="AH1396" s="16"/>
      <c r="AI1396" s="17"/>
      <c r="AJ1396" s="44"/>
      <c r="AK1396" s="10"/>
      <c r="AL1396" s="20">
        <v>9.4624772E7</v>
      </c>
      <c r="AM1396" s="21" t="s">
        <v>3241</v>
      </c>
      <c r="AN1396" s="21" t="s">
        <v>3242</v>
      </c>
    </row>
    <row r="1397" ht="15.75" customHeight="1">
      <c r="A1397" s="48">
        <v>46002.0</v>
      </c>
      <c r="B1397" s="8" t="str">
        <f t="shared" si="1"/>
        <v>18 A 06</v>
      </c>
      <c r="C1397" s="9" t="str">
        <f t="shared" si="2"/>
        <v>00:00 a 02:00</v>
      </c>
      <c r="D1397" s="10" t="s">
        <v>447</v>
      </c>
      <c r="E1397" s="10" t="s">
        <v>1559</v>
      </c>
      <c r="F1397" s="8">
        <v>4.0</v>
      </c>
      <c r="G1397" s="10" t="s">
        <v>1351</v>
      </c>
      <c r="H1397" s="43">
        <v>933578.0</v>
      </c>
      <c r="I1397" s="10">
        <v>4.6832523E7</v>
      </c>
      <c r="J1397" s="10" t="s">
        <v>42</v>
      </c>
      <c r="K1397" s="10" t="s">
        <v>43</v>
      </c>
      <c r="L1397" s="8" t="s">
        <v>147</v>
      </c>
      <c r="M1397" s="8" t="s">
        <v>244</v>
      </c>
      <c r="N1397" s="10" t="s">
        <v>3252</v>
      </c>
      <c r="O1397" s="47" t="s">
        <v>135</v>
      </c>
      <c r="P1397" s="14">
        <v>0.0465277777777778</v>
      </c>
      <c r="Q1397" s="14">
        <v>0.108333333333333</v>
      </c>
      <c r="R1397" s="14">
        <v>0.0465277777777778</v>
      </c>
      <c r="S1397" s="14" t="s">
        <v>47</v>
      </c>
      <c r="T1397" s="14" t="s">
        <v>47</v>
      </c>
      <c r="U1397" s="14" t="s">
        <v>47</v>
      </c>
      <c r="V1397" s="14" t="s">
        <v>47</v>
      </c>
      <c r="W1397" s="10" t="s">
        <v>3253</v>
      </c>
      <c r="X1397" s="15">
        <v>0.0</v>
      </c>
      <c r="Y1397" s="15">
        <v>1.0</v>
      </c>
      <c r="Z1397" s="15">
        <v>0.0</v>
      </c>
      <c r="AA1397" s="10" t="s">
        <v>137</v>
      </c>
      <c r="AB1397" s="10" t="s">
        <v>50</v>
      </c>
      <c r="AC1397" s="10" t="s">
        <v>51</v>
      </c>
      <c r="AD1397" s="10"/>
      <c r="AE1397" s="10" t="s">
        <v>116</v>
      </c>
      <c r="AF1397" s="8" t="s">
        <v>177</v>
      </c>
      <c r="AG1397" s="10" t="s">
        <v>52</v>
      </c>
      <c r="AH1397" s="16"/>
      <c r="AI1397" s="17" t="s">
        <v>118</v>
      </c>
      <c r="AJ1397" s="44"/>
      <c r="AK1397" s="10"/>
      <c r="AL1397" s="20">
        <v>2.1594484E7</v>
      </c>
      <c r="AM1397" s="21" t="s">
        <v>3254</v>
      </c>
      <c r="AN1397" s="21" t="s">
        <v>3242</v>
      </c>
    </row>
    <row r="1398" ht="15.75" customHeight="1">
      <c r="A1398" s="48">
        <v>46002.0</v>
      </c>
      <c r="B1398" s="8" t="str">
        <f t="shared" si="1"/>
        <v>18 A 06</v>
      </c>
      <c r="C1398" s="9" t="str">
        <f t="shared" si="2"/>
        <v>00:00 a 02:00</v>
      </c>
      <c r="D1398" s="10" t="s">
        <v>447</v>
      </c>
      <c r="E1398" s="10" t="s">
        <v>436</v>
      </c>
      <c r="F1398" s="8">
        <v>4.0</v>
      </c>
      <c r="G1398" s="10" t="s">
        <v>973</v>
      </c>
      <c r="H1398" s="43">
        <v>933595.0</v>
      </c>
      <c r="I1398" s="10">
        <v>4.6832715E7</v>
      </c>
      <c r="J1398" s="10" t="s">
        <v>181</v>
      </c>
      <c r="K1398" s="10" t="s">
        <v>581</v>
      </c>
      <c r="L1398" s="8"/>
      <c r="M1398" s="8"/>
      <c r="N1398" s="10" t="s">
        <v>3255</v>
      </c>
      <c r="O1398" s="47" t="s">
        <v>253</v>
      </c>
      <c r="P1398" s="14">
        <v>0.0534722222222222</v>
      </c>
      <c r="Q1398" s="14">
        <v>0.0791666666666667</v>
      </c>
      <c r="R1398" s="14">
        <v>0.0541666666666667</v>
      </c>
      <c r="S1398" s="14" t="s">
        <v>47</v>
      </c>
      <c r="T1398" s="14">
        <v>0.0673611111111111</v>
      </c>
      <c r="U1398" s="14" t="s">
        <v>47</v>
      </c>
      <c r="V1398" s="14" t="s">
        <v>47</v>
      </c>
      <c r="W1398" s="10" t="s">
        <v>3256</v>
      </c>
      <c r="X1398" s="15">
        <v>0.0</v>
      </c>
      <c r="Y1398" s="15">
        <v>0.0</v>
      </c>
      <c r="Z1398" s="15">
        <v>0.0</v>
      </c>
      <c r="AA1398" s="10" t="s">
        <v>255</v>
      </c>
      <c r="AB1398" s="10" t="s">
        <v>50</v>
      </c>
      <c r="AC1398" s="10" t="s">
        <v>51</v>
      </c>
      <c r="AD1398" s="10"/>
      <c r="AE1398" s="10"/>
      <c r="AF1398" s="8" t="s">
        <v>52</v>
      </c>
      <c r="AG1398" s="10"/>
      <c r="AH1398" s="16"/>
      <c r="AI1398" s="17"/>
      <c r="AJ1398" s="44"/>
      <c r="AK1398" s="10"/>
      <c r="AL1398" s="20">
        <v>4.2118147E7</v>
      </c>
      <c r="AM1398" s="21" t="s">
        <v>3241</v>
      </c>
      <c r="AN1398" s="21" t="s">
        <v>3242</v>
      </c>
    </row>
    <row r="1399" ht="15.75" customHeight="1">
      <c r="A1399" s="48">
        <v>46002.0</v>
      </c>
      <c r="B1399" s="8" t="str">
        <f t="shared" si="1"/>
        <v>18 A 06</v>
      </c>
      <c r="C1399" s="9" t="str">
        <f t="shared" si="2"/>
        <v>00:00 a 02:00</v>
      </c>
      <c r="D1399" s="10" t="s">
        <v>447</v>
      </c>
      <c r="E1399" s="10" t="s">
        <v>436</v>
      </c>
      <c r="F1399" s="8">
        <v>4.0</v>
      </c>
      <c r="G1399" s="10" t="s">
        <v>1025</v>
      </c>
      <c r="H1399" s="43">
        <v>933533.0</v>
      </c>
      <c r="I1399" s="10">
        <v>4.6832842E7</v>
      </c>
      <c r="J1399" s="10" t="s">
        <v>181</v>
      </c>
      <c r="K1399" s="10" t="s">
        <v>98</v>
      </c>
      <c r="L1399" s="8"/>
      <c r="M1399" s="8"/>
      <c r="N1399" s="10" t="s">
        <v>1098</v>
      </c>
      <c r="O1399" s="47" t="s">
        <v>101</v>
      </c>
      <c r="P1399" s="14">
        <v>0.0784722222222222</v>
      </c>
      <c r="Q1399" s="14">
        <v>0.0944444444444444</v>
      </c>
      <c r="R1399" s="14">
        <v>0.0861111111111111</v>
      </c>
      <c r="S1399" s="14" t="s">
        <v>47</v>
      </c>
      <c r="T1399" s="14" t="s">
        <v>47</v>
      </c>
      <c r="U1399" s="14" t="s">
        <v>47</v>
      </c>
      <c r="V1399" s="14" t="s">
        <v>47</v>
      </c>
      <c r="W1399" s="10" t="s">
        <v>3257</v>
      </c>
      <c r="X1399" s="15">
        <v>0.0</v>
      </c>
      <c r="Y1399" s="15">
        <v>0.0</v>
      </c>
      <c r="Z1399" s="15">
        <v>0.0</v>
      </c>
      <c r="AA1399" s="10" t="s">
        <v>103</v>
      </c>
      <c r="AB1399" s="10" t="s">
        <v>50</v>
      </c>
      <c r="AC1399" s="10" t="s">
        <v>71</v>
      </c>
      <c r="AD1399" s="10"/>
      <c r="AE1399" s="10"/>
      <c r="AF1399" s="8" t="s">
        <v>52</v>
      </c>
      <c r="AG1399" s="10"/>
      <c r="AH1399" s="16"/>
      <c r="AI1399" s="17"/>
      <c r="AJ1399" s="44"/>
      <c r="AK1399" s="10"/>
      <c r="AL1399" s="20">
        <v>4.3091973E7</v>
      </c>
      <c r="AM1399" s="21" t="s">
        <v>3241</v>
      </c>
      <c r="AN1399" s="21" t="s">
        <v>3242</v>
      </c>
    </row>
    <row r="1400" ht="15.75" customHeight="1">
      <c r="A1400" s="48">
        <v>46002.0</v>
      </c>
      <c r="B1400" s="8" t="str">
        <f t="shared" si="1"/>
        <v>18 A 06</v>
      </c>
      <c r="C1400" s="9" t="str">
        <f t="shared" si="2"/>
        <v>02:00 a 04:00</v>
      </c>
      <c r="D1400" s="10" t="s">
        <v>447</v>
      </c>
      <c r="E1400" s="10" t="s">
        <v>450</v>
      </c>
      <c r="F1400" s="8">
        <v>4.0</v>
      </c>
      <c r="G1400" s="10" t="s">
        <v>2735</v>
      </c>
      <c r="H1400" s="43">
        <v>933639.0</v>
      </c>
      <c r="I1400" s="10">
        <v>4.6832993E7</v>
      </c>
      <c r="J1400" s="10" t="s">
        <v>86</v>
      </c>
      <c r="K1400" s="10" t="s">
        <v>43</v>
      </c>
      <c r="L1400" s="8" t="s">
        <v>174</v>
      </c>
      <c r="M1400" s="8"/>
      <c r="N1400" s="10" t="s">
        <v>3258</v>
      </c>
      <c r="O1400" s="47" t="s">
        <v>203</v>
      </c>
      <c r="P1400" s="14">
        <v>0.1125</v>
      </c>
      <c r="Q1400" s="14">
        <v>0.118055555555556</v>
      </c>
      <c r="R1400" s="14">
        <v>0.1125</v>
      </c>
      <c r="S1400" s="14" t="s">
        <v>47</v>
      </c>
      <c r="T1400" s="14" t="s">
        <v>47</v>
      </c>
      <c r="U1400" s="14" t="s">
        <v>47</v>
      </c>
      <c r="V1400" s="14" t="s">
        <v>47</v>
      </c>
      <c r="W1400" s="10" t="s">
        <v>3259</v>
      </c>
      <c r="X1400" s="15">
        <v>0.0</v>
      </c>
      <c r="Y1400" s="15">
        <v>0.0</v>
      </c>
      <c r="Z1400" s="15">
        <v>0.0</v>
      </c>
      <c r="AA1400" s="10" t="s">
        <v>205</v>
      </c>
      <c r="AB1400" s="10" t="s">
        <v>50</v>
      </c>
      <c r="AC1400" s="10" t="s">
        <v>71</v>
      </c>
      <c r="AD1400" s="10"/>
      <c r="AE1400" s="10"/>
      <c r="AF1400" s="8" t="s">
        <v>52</v>
      </c>
      <c r="AG1400" s="10"/>
      <c r="AH1400" s="16"/>
      <c r="AI1400" s="17"/>
      <c r="AJ1400" s="44"/>
      <c r="AK1400" s="10"/>
      <c r="AL1400" s="20">
        <v>77084.0</v>
      </c>
      <c r="AM1400" s="21" t="s">
        <v>3241</v>
      </c>
      <c r="AN1400" s="21" t="s">
        <v>3242</v>
      </c>
    </row>
    <row r="1401" ht="15.75" customHeight="1">
      <c r="A1401" s="48">
        <v>46002.0</v>
      </c>
      <c r="B1401" s="8" t="str">
        <f t="shared" si="1"/>
        <v>18 A 06</v>
      </c>
      <c r="C1401" s="9" t="str">
        <f t="shared" si="2"/>
        <v>02:00 a 04:00</v>
      </c>
      <c r="D1401" s="10" t="s">
        <v>447</v>
      </c>
      <c r="E1401" s="10" t="s">
        <v>1559</v>
      </c>
      <c r="F1401" s="8">
        <v>4.0</v>
      </c>
      <c r="G1401" s="10" t="s">
        <v>575</v>
      </c>
      <c r="H1401" s="43">
        <v>933649.0</v>
      </c>
      <c r="I1401" s="10">
        <v>4.6832864E7</v>
      </c>
      <c r="J1401" s="10" t="s">
        <v>42</v>
      </c>
      <c r="K1401" s="10" t="s">
        <v>87</v>
      </c>
      <c r="L1401" s="8"/>
      <c r="M1401" s="8"/>
      <c r="N1401" s="10" t="s">
        <v>3250</v>
      </c>
      <c r="O1401" s="47" t="s">
        <v>389</v>
      </c>
      <c r="P1401" s="14">
        <v>0.0861111111111111</v>
      </c>
      <c r="Q1401" s="14">
        <v>0.113888888888889</v>
      </c>
      <c r="R1401" s="14">
        <v>0.0902777777777778</v>
      </c>
      <c r="S1401" s="14" t="s">
        <v>47</v>
      </c>
      <c r="T1401" s="14" t="s">
        <v>47</v>
      </c>
      <c r="U1401" s="14" t="s">
        <v>47</v>
      </c>
      <c r="V1401" s="14" t="s">
        <v>47</v>
      </c>
      <c r="W1401" s="10" t="s">
        <v>3260</v>
      </c>
      <c r="X1401" s="15">
        <v>0.0</v>
      </c>
      <c r="Y1401" s="15">
        <v>0.0</v>
      </c>
      <c r="Z1401" s="15">
        <v>0.0</v>
      </c>
      <c r="AA1401" s="10" t="s">
        <v>391</v>
      </c>
      <c r="AB1401" s="10" t="s">
        <v>50</v>
      </c>
      <c r="AC1401" s="10" t="s">
        <v>51</v>
      </c>
      <c r="AD1401" s="10" t="s">
        <v>59</v>
      </c>
      <c r="AE1401" s="10"/>
      <c r="AF1401" s="8" t="s">
        <v>52</v>
      </c>
      <c r="AG1401" s="10"/>
      <c r="AH1401" s="16" t="s">
        <v>3261</v>
      </c>
      <c r="AI1401" s="17"/>
      <c r="AJ1401" s="44"/>
      <c r="AK1401" s="10"/>
      <c r="AL1401" s="20">
        <v>3.5820013E7</v>
      </c>
      <c r="AM1401" s="21" t="s">
        <v>3241</v>
      </c>
      <c r="AN1401" s="21" t="s">
        <v>3242</v>
      </c>
    </row>
    <row r="1402" ht="15.75" customHeight="1">
      <c r="A1402" s="48">
        <v>46002.0</v>
      </c>
      <c r="B1402" s="8" t="str">
        <f t="shared" si="1"/>
        <v>18 A 06</v>
      </c>
      <c r="C1402" s="9" t="str">
        <f t="shared" si="2"/>
        <v>02:00 a 04:00</v>
      </c>
      <c r="D1402" s="10" t="s">
        <v>447</v>
      </c>
      <c r="E1402" s="10" t="s">
        <v>1559</v>
      </c>
      <c r="F1402" s="8">
        <v>4.0</v>
      </c>
      <c r="G1402" s="10" t="s">
        <v>575</v>
      </c>
      <c r="H1402" s="43">
        <v>933637.0</v>
      </c>
      <c r="I1402" s="10">
        <v>4.6832945E7</v>
      </c>
      <c r="J1402" s="10" t="s">
        <v>42</v>
      </c>
      <c r="K1402" s="10" t="s">
        <v>43</v>
      </c>
      <c r="L1402" s="8" t="s">
        <v>512</v>
      </c>
      <c r="M1402" s="8" t="s">
        <v>244</v>
      </c>
      <c r="N1402" s="10" t="s">
        <v>2639</v>
      </c>
      <c r="O1402" s="47" t="s">
        <v>283</v>
      </c>
      <c r="P1402" s="14">
        <v>0.102777777777778</v>
      </c>
      <c r="Q1402" s="14">
        <v>0.118055555555556</v>
      </c>
      <c r="R1402" s="14">
        <v>0.104166666666667</v>
      </c>
      <c r="S1402" s="14" t="s">
        <v>47</v>
      </c>
      <c r="T1402" s="14" t="s">
        <v>47</v>
      </c>
      <c r="U1402" s="14" t="s">
        <v>47</v>
      </c>
      <c r="V1402" s="14" t="s">
        <v>47</v>
      </c>
      <c r="W1402" s="10" t="s">
        <v>3262</v>
      </c>
      <c r="X1402" s="15">
        <v>0.0</v>
      </c>
      <c r="Y1402" s="15">
        <v>1.0</v>
      </c>
      <c r="Z1402" s="15">
        <v>0.0</v>
      </c>
      <c r="AA1402" s="10" t="s">
        <v>274</v>
      </c>
      <c r="AB1402" s="10" t="s">
        <v>50</v>
      </c>
      <c r="AC1402" s="10" t="s">
        <v>51</v>
      </c>
      <c r="AD1402" s="10"/>
      <c r="AE1402" s="10" t="s">
        <v>116</v>
      </c>
      <c r="AF1402" s="8" t="s">
        <v>440</v>
      </c>
      <c r="AG1402" s="10"/>
      <c r="AH1402" s="16"/>
      <c r="AI1402" s="17"/>
      <c r="AJ1402" s="44"/>
      <c r="AK1402" s="10"/>
      <c r="AL1402" s="20">
        <v>3.5820013E7</v>
      </c>
      <c r="AM1402" s="21" t="s">
        <v>3254</v>
      </c>
      <c r="AN1402" s="21" t="s">
        <v>3242</v>
      </c>
    </row>
    <row r="1403" ht="15.75" customHeight="1">
      <c r="A1403" s="48">
        <v>46002.0</v>
      </c>
      <c r="B1403" s="8" t="str">
        <f t="shared" si="1"/>
        <v>18 A 06</v>
      </c>
      <c r="C1403" s="9" t="str">
        <f t="shared" si="2"/>
        <v>02:00 a 04:00</v>
      </c>
      <c r="D1403" s="10" t="s">
        <v>447</v>
      </c>
      <c r="E1403" s="10" t="s">
        <v>436</v>
      </c>
      <c r="F1403" s="8">
        <v>4.0</v>
      </c>
      <c r="G1403" s="10" t="s">
        <v>1608</v>
      </c>
      <c r="H1403" s="43">
        <v>933653.0</v>
      </c>
      <c r="I1403" s="10">
        <v>4.6833025E7</v>
      </c>
      <c r="J1403" s="10" t="s">
        <v>42</v>
      </c>
      <c r="K1403" s="10" t="s">
        <v>581</v>
      </c>
      <c r="L1403" s="8"/>
      <c r="M1403" s="8"/>
      <c r="N1403" s="10" t="s">
        <v>3263</v>
      </c>
      <c r="O1403" s="47" t="s">
        <v>135</v>
      </c>
      <c r="P1403" s="14">
        <v>0.126388888888889</v>
      </c>
      <c r="Q1403" s="14">
        <v>0.179166666666667</v>
      </c>
      <c r="R1403" s="14">
        <v>0.126388888888889</v>
      </c>
      <c r="S1403" s="14">
        <v>0.135416666666667</v>
      </c>
      <c r="T1403" s="14">
        <v>0.129861111111111</v>
      </c>
      <c r="U1403" s="14" t="s">
        <v>47</v>
      </c>
      <c r="V1403" s="14" t="s">
        <v>47</v>
      </c>
      <c r="W1403" s="10" t="s">
        <v>3264</v>
      </c>
      <c r="X1403" s="15">
        <v>0.0</v>
      </c>
      <c r="Y1403" s="15">
        <v>0.0</v>
      </c>
      <c r="Z1403" s="15">
        <v>0.0</v>
      </c>
      <c r="AA1403" s="10" t="s">
        <v>137</v>
      </c>
      <c r="AB1403" s="10" t="s">
        <v>50</v>
      </c>
      <c r="AC1403" s="10" t="s">
        <v>51</v>
      </c>
      <c r="AD1403" s="10"/>
      <c r="AE1403" s="10"/>
      <c r="AF1403" s="8" t="s">
        <v>52</v>
      </c>
      <c r="AG1403" s="10"/>
      <c r="AH1403" s="16"/>
      <c r="AI1403" s="17"/>
      <c r="AJ1403" s="44"/>
      <c r="AK1403" s="10"/>
      <c r="AL1403" s="20">
        <v>4.426271E7</v>
      </c>
      <c r="AM1403" s="21" t="s">
        <v>3241</v>
      </c>
      <c r="AN1403" s="21" t="s">
        <v>3242</v>
      </c>
    </row>
    <row r="1404" ht="15.75" customHeight="1">
      <c r="A1404" s="48">
        <v>46002.0</v>
      </c>
      <c r="B1404" s="8" t="str">
        <f t="shared" si="1"/>
        <v>18 A 06</v>
      </c>
      <c r="C1404" s="9" t="str">
        <f t="shared" si="2"/>
        <v>02:00 a 04:00</v>
      </c>
      <c r="D1404" s="10" t="s">
        <v>447</v>
      </c>
      <c r="E1404" s="10" t="s">
        <v>436</v>
      </c>
      <c r="F1404" s="8">
        <v>4.0</v>
      </c>
      <c r="G1404" s="10" t="s">
        <v>454</v>
      </c>
      <c r="H1404" s="43">
        <v>933643.0</v>
      </c>
      <c r="I1404" s="10">
        <v>4.6833226E7</v>
      </c>
      <c r="J1404" s="10" t="s">
        <v>42</v>
      </c>
      <c r="K1404" s="10" t="s">
        <v>43</v>
      </c>
      <c r="L1404" s="8" t="s">
        <v>512</v>
      </c>
      <c r="M1404" s="8" t="s">
        <v>44</v>
      </c>
      <c r="N1404" s="10" t="s">
        <v>3265</v>
      </c>
      <c r="O1404" s="47" t="s">
        <v>883</v>
      </c>
      <c r="P1404" s="14">
        <v>0.139583333333333</v>
      </c>
      <c r="Q1404" s="14">
        <v>0.2</v>
      </c>
      <c r="R1404" s="14">
        <v>0.139583333333333</v>
      </c>
      <c r="S1404" s="14" t="s">
        <v>47</v>
      </c>
      <c r="T1404" s="14" t="s">
        <v>47</v>
      </c>
      <c r="U1404" s="14" t="s">
        <v>47</v>
      </c>
      <c r="V1404" s="14" t="s">
        <v>47</v>
      </c>
      <c r="W1404" s="10" t="s">
        <v>3266</v>
      </c>
      <c r="X1404" s="15">
        <v>0.0</v>
      </c>
      <c r="Y1404" s="15">
        <v>1.0</v>
      </c>
      <c r="Z1404" s="15">
        <v>0.0</v>
      </c>
      <c r="AA1404" s="10" t="s">
        <v>309</v>
      </c>
      <c r="AB1404" s="10" t="s">
        <v>50</v>
      </c>
      <c r="AC1404" s="10" t="s">
        <v>51</v>
      </c>
      <c r="AD1404" s="10" t="s">
        <v>59</v>
      </c>
      <c r="AE1404" s="10" t="s">
        <v>116</v>
      </c>
      <c r="AF1404" s="8" t="s">
        <v>440</v>
      </c>
      <c r="AG1404" s="10"/>
      <c r="AH1404" s="16"/>
      <c r="AI1404" s="17"/>
      <c r="AJ1404" s="44"/>
      <c r="AK1404" s="10"/>
      <c r="AL1404" s="20">
        <v>3.4514275E7</v>
      </c>
      <c r="AM1404" s="21" t="s">
        <v>3254</v>
      </c>
      <c r="AN1404" s="21" t="s">
        <v>3242</v>
      </c>
    </row>
    <row r="1405" ht="15.75" customHeight="1">
      <c r="A1405" s="48">
        <v>46002.0</v>
      </c>
      <c r="B1405" s="8" t="str">
        <f t="shared" si="1"/>
        <v>18 A 06</v>
      </c>
      <c r="C1405" s="9" t="str">
        <f t="shared" si="2"/>
        <v>02:00 a 04:00</v>
      </c>
      <c r="D1405" s="10" t="s">
        <v>447</v>
      </c>
      <c r="E1405" s="10" t="s">
        <v>450</v>
      </c>
      <c r="F1405" s="8">
        <v>4.0</v>
      </c>
      <c r="G1405" s="10" t="s">
        <v>599</v>
      </c>
      <c r="H1405" s="43"/>
      <c r="I1405" s="10">
        <v>4.6833066E7</v>
      </c>
      <c r="J1405" s="10" t="s">
        <v>86</v>
      </c>
      <c r="K1405" s="10" t="s">
        <v>87</v>
      </c>
      <c r="L1405" s="8"/>
      <c r="M1405" s="8"/>
      <c r="N1405" s="10" t="s">
        <v>3267</v>
      </c>
      <c r="O1405" s="47" t="s">
        <v>113</v>
      </c>
      <c r="P1405" s="14">
        <v>0.130555555555556</v>
      </c>
      <c r="Q1405" s="14">
        <v>0.213194444444444</v>
      </c>
      <c r="R1405" s="14">
        <v>0.1375</v>
      </c>
      <c r="S1405" s="14" t="s">
        <v>47</v>
      </c>
      <c r="T1405" s="14" t="s">
        <v>47</v>
      </c>
      <c r="U1405" s="14" t="s">
        <v>47</v>
      </c>
      <c r="V1405" s="14"/>
      <c r="W1405" s="10" t="s">
        <v>3268</v>
      </c>
      <c r="X1405" s="15">
        <v>0.0</v>
      </c>
      <c r="Y1405" s="15">
        <v>0.0</v>
      </c>
      <c r="Z1405" s="15">
        <v>0.0</v>
      </c>
      <c r="AA1405" s="10" t="s">
        <v>321</v>
      </c>
      <c r="AB1405" s="10" t="s">
        <v>50</v>
      </c>
      <c r="AC1405" s="10" t="s">
        <v>51</v>
      </c>
      <c r="AD1405" s="10"/>
      <c r="AE1405" s="10"/>
      <c r="AF1405" s="8" t="s">
        <v>52</v>
      </c>
      <c r="AG1405" s="10"/>
      <c r="AH1405" s="16"/>
      <c r="AI1405" s="17"/>
      <c r="AJ1405" s="44"/>
      <c r="AK1405" s="10"/>
      <c r="AL1405" s="20">
        <v>3.1163513E7</v>
      </c>
      <c r="AM1405" s="21" t="s">
        <v>3241</v>
      </c>
      <c r="AN1405" s="21" t="s">
        <v>3242</v>
      </c>
    </row>
    <row r="1406" ht="15.75" customHeight="1">
      <c r="A1406" s="48">
        <v>46002.0</v>
      </c>
      <c r="B1406" s="8" t="str">
        <f t="shared" si="1"/>
        <v>18 A 06</v>
      </c>
      <c r="C1406" s="9" t="str">
        <f t="shared" si="2"/>
        <v>02:00 a 04:00</v>
      </c>
      <c r="D1406" s="10" t="s">
        <v>447</v>
      </c>
      <c r="E1406" s="10" t="s">
        <v>436</v>
      </c>
      <c r="F1406" s="8">
        <v>4.0</v>
      </c>
      <c r="G1406" s="10" t="s">
        <v>586</v>
      </c>
      <c r="H1406" s="43">
        <v>933622.0</v>
      </c>
      <c r="I1406" s="10">
        <v>4.683317E7</v>
      </c>
      <c r="J1406" s="10" t="s">
        <v>42</v>
      </c>
      <c r="K1406" s="10" t="s">
        <v>43</v>
      </c>
      <c r="L1406" s="8" t="s">
        <v>512</v>
      </c>
      <c r="M1406" s="8" t="s">
        <v>1996</v>
      </c>
      <c r="N1406" s="10" t="s">
        <v>3269</v>
      </c>
      <c r="O1406" s="47" t="s">
        <v>498</v>
      </c>
      <c r="P1406" s="14">
        <v>0.119444444444444</v>
      </c>
      <c r="Q1406" s="14">
        <v>0.120833333333333</v>
      </c>
      <c r="R1406" s="14">
        <v>0.119444444444444</v>
      </c>
      <c r="S1406" s="14" t="s">
        <v>47</v>
      </c>
      <c r="T1406" s="14" t="s">
        <v>47</v>
      </c>
      <c r="U1406" s="14" t="s">
        <v>47</v>
      </c>
      <c r="V1406" s="14" t="s">
        <v>47</v>
      </c>
      <c r="W1406" s="10" t="s">
        <v>3270</v>
      </c>
      <c r="X1406" s="15">
        <v>1.0</v>
      </c>
      <c r="Y1406" s="15">
        <v>1.0</v>
      </c>
      <c r="Z1406" s="15">
        <v>0.0</v>
      </c>
      <c r="AA1406" s="10" t="s">
        <v>391</v>
      </c>
      <c r="AB1406" s="10" t="s">
        <v>50</v>
      </c>
      <c r="AC1406" s="10" t="s">
        <v>51</v>
      </c>
      <c r="AD1406" s="10" t="s">
        <v>59</v>
      </c>
      <c r="AE1406" s="10" t="s">
        <v>3271</v>
      </c>
      <c r="AF1406" s="8" t="s">
        <v>177</v>
      </c>
      <c r="AG1406" s="10" t="s">
        <v>793</v>
      </c>
      <c r="AH1406" s="16"/>
      <c r="AI1406" s="17" t="s">
        <v>3272</v>
      </c>
      <c r="AJ1406" s="44"/>
      <c r="AK1406" s="10"/>
      <c r="AL1406" s="20">
        <v>4.0858014E7</v>
      </c>
      <c r="AM1406" s="21" t="s">
        <v>3254</v>
      </c>
      <c r="AN1406" s="21" t="s">
        <v>3242</v>
      </c>
    </row>
    <row r="1407" ht="15.75" customHeight="1">
      <c r="A1407" s="48">
        <v>46002.0</v>
      </c>
      <c r="B1407" s="8" t="str">
        <f t="shared" si="1"/>
        <v>18 A 06</v>
      </c>
      <c r="C1407" s="9" t="str">
        <f t="shared" si="2"/>
        <v>04:00 a 06:00</v>
      </c>
      <c r="D1407" s="10" t="s">
        <v>447</v>
      </c>
      <c r="E1407" s="10" t="s">
        <v>436</v>
      </c>
      <c r="F1407" s="8">
        <v>4.0</v>
      </c>
      <c r="G1407" s="10" t="s">
        <v>1608</v>
      </c>
      <c r="H1407" s="43">
        <v>933657.0</v>
      </c>
      <c r="I1407" s="10">
        <v>4.683324E7</v>
      </c>
      <c r="J1407" s="10" t="s">
        <v>42</v>
      </c>
      <c r="K1407" s="10" t="s">
        <v>43</v>
      </c>
      <c r="L1407" s="8" t="s">
        <v>147</v>
      </c>
      <c r="M1407" s="8"/>
      <c r="N1407" s="10" t="s">
        <v>3273</v>
      </c>
      <c r="O1407" s="47" t="s">
        <v>135</v>
      </c>
      <c r="P1407" s="14">
        <v>0.188888888888889</v>
      </c>
      <c r="Q1407" s="14">
        <v>0.2125</v>
      </c>
      <c r="R1407" s="14">
        <v>0.188888888888889</v>
      </c>
      <c r="S1407" s="14" t="s">
        <v>47</v>
      </c>
      <c r="T1407" s="14" t="s">
        <v>47</v>
      </c>
      <c r="U1407" s="14" t="s">
        <v>47</v>
      </c>
      <c r="V1407" s="14" t="s">
        <v>47</v>
      </c>
      <c r="W1407" s="10" t="s">
        <v>3274</v>
      </c>
      <c r="X1407" s="15">
        <v>0.0</v>
      </c>
      <c r="Y1407" s="15">
        <v>0.0</v>
      </c>
      <c r="Z1407" s="15">
        <v>0.0</v>
      </c>
      <c r="AA1407" s="10" t="s">
        <v>137</v>
      </c>
      <c r="AB1407" s="10" t="s">
        <v>50</v>
      </c>
      <c r="AC1407" s="10" t="s">
        <v>51</v>
      </c>
      <c r="AD1407" s="10" t="s">
        <v>59</v>
      </c>
      <c r="AE1407" s="10" t="s">
        <v>2910</v>
      </c>
      <c r="AF1407" s="8" t="s">
        <v>52</v>
      </c>
      <c r="AG1407" s="10"/>
      <c r="AH1407" s="16"/>
      <c r="AI1407" s="17"/>
      <c r="AJ1407" s="44"/>
      <c r="AK1407" s="10"/>
      <c r="AL1407" s="20">
        <v>4.426271E7</v>
      </c>
      <c r="AM1407" s="21" t="s">
        <v>3241</v>
      </c>
      <c r="AN1407" s="21" t="s">
        <v>3242</v>
      </c>
    </row>
    <row r="1408" ht="15.75" customHeight="1">
      <c r="A1408" s="48">
        <v>46002.0</v>
      </c>
      <c r="B1408" s="8" t="str">
        <f t="shared" si="1"/>
        <v>18 A 06</v>
      </c>
      <c r="C1408" s="9" t="str">
        <f t="shared" si="2"/>
        <v>04:00 a 06:00</v>
      </c>
      <c r="D1408" s="10" t="s">
        <v>447</v>
      </c>
      <c r="E1408" s="10" t="s">
        <v>1559</v>
      </c>
      <c r="F1408" s="8">
        <v>4.0</v>
      </c>
      <c r="G1408" s="10" t="s">
        <v>454</v>
      </c>
      <c r="H1408" s="43"/>
      <c r="I1408" s="10">
        <v>4.6833279E7</v>
      </c>
      <c r="J1408" s="10" t="s">
        <v>42</v>
      </c>
      <c r="K1408" s="10" t="s">
        <v>44</v>
      </c>
      <c r="L1408" s="8"/>
      <c r="M1408" s="8" t="s">
        <v>44</v>
      </c>
      <c r="N1408" s="10" t="s">
        <v>3275</v>
      </c>
      <c r="O1408" s="47" t="s">
        <v>68</v>
      </c>
      <c r="P1408" s="14">
        <v>0.2</v>
      </c>
      <c r="Q1408" s="14"/>
      <c r="R1408" s="14">
        <v>0.201388888888889</v>
      </c>
      <c r="S1408" s="14" t="s">
        <v>47</v>
      </c>
      <c r="T1408" s="14" t="s">
        <v>47</v>
      </c>
      <c r="U1408" s="14" t="s">
        <v>1214</v>
      </c>
      <c r="V1408" s="14" t="s">
        <v>47</v>
      </c>
      <c r="W1408" s="10" t="s">
        <v>3276</v>
      </c>
      <c r="X1408" s="15">
        <v>0.0</v>
      </c>
      <c r="Y1408" s="15">
        <v>2.0</v>
      </c>
      <c r="Z1408" s="15">
        <v>0.0</v>
      </c>
      <c r="AA1408" s="10" t="s">
        <v>70</v>
      </c>
      <c r="AB1408" s="10" t="s">
        <v>50</v>
      </c>
      <c r="AC1408" s="10" t="s">
        <v>51</v>
      </c>
      <c r="AD1408" s="10" t="s">
        <v>59</v>
      </c>
      <c r="AE1408" s="10" t="s">
        <v>375</v>
      </c>
      <c r="AF1408" s="8" t="s">
        <v>73</v>
      </c>
      <c r="AG1408" s="10"/>
      <c r="AH1408" s="16"/>
      <c r="AI1408" s="17"/>
      <c r="AJ1408" s="44"/>
      <c r="AK1408" s="10"/>
      <c r="AL1408" s="20">
        <v>3.4514275E7</v>
      </c>
      <c r="AM1408" s="21" t="s">
        <v>3254</v>
      </c>
      <c r="AN1408" s="21" t="s">
        <v>3242</v>
      </c>
    </row>
    <row r="1409" ht="15.75" customHeight="1">
      <c r="A1409" s="48">
        <v>46002.0</v>
      </c>
      <c r="B1409" s="8" t="str">
        <f t="shared" si="1"/>
        <v>06 A 18</v>
      </c>
      <c r="C1409" s="9" t="str">
        <f t="shared" si="2"/>
        <v>06:00 a 08:00</v>
      </c>
      <c r="D1409" s="10" t="s">
        <v>3277</v>
      </c>
      <c r="E1409" s="10" t="s">
        <v>206</v>
      </c>
      <c r="F1409" s="8">
        <v>1.0</v>
      </c>
      <c r="G1409" s="10" t="s">
        <v>223</v>
      </c>
      <c r="H1409" s="43">
        <v>933880.0</v>
      </c>
      <c r="I1409" s="10">
        <v>4.6833449E7</v>
      </c>
      <c r="J1409" s="10" t="s">
        <v>42</v>
      </c>
      <c r="K1409" s="10" t="s">
        <v>43</v>
      </c>
      <c r="L1409" s="8" t="s">
        <v>106</v>
      </c>
      <c r="M1409" s="8"/>
      <c r="N1409" s="10" t="s">
        <v>469</v>
      </c>
      <c r="O1409" s="47" t="s">
        <v>46</v>
      </c>
      <c r="P1409" s="14">
        <v>0.260416666666667</v>
      </c>
      <c r="Q1409" s="14">
        <v>0.265277777777778</v>
      </c>
      <c r="R1409" s="14">
        <v>0.260416666666667</v>
      </c>
      <c r="S1409" s="14" t="s">
        <v>47</v>
      </c>
      <c r="T1409" s="14" t="s">
        <v>47</v>
      </c>
      <c r="U1409" s="14" t="s">
        <v>47</v>
      </c>
      <c r="V1409" s="14" t="s">
        <v>47</v>
      </c>
      <c r="W1409" s="10" t="s">
        <v>3278</v>
      </c>
      <c r="X1409" s="15">
        <v>0.0</v>
      </c>
      <c r="Y1409" s="15">
        <v>0.0</v>
      </c>
      <c r="Z1409" s="15">
        <v>0.0</v>
      </c>
      <c r="AA1409" s="10" t="s">
        <v>226</v>
      </c>
      <c r="AB1409" s="10" t="s">
        <v>50</v>
      </c>
      <c r="AC1409" s="10" t="s">
        <v>51</v>
      </c>
      <c r="AD1409" s="10"/>
      <c r="AE1409" s="10"/>
      <c r="AF1409" s="8" t="s">
        <v>52</v>
      </c>
      <c r="AG1409" s="10"/>
      <c r="AH1409" s="16"/>
      <c r="AI1409" s="17"/>
      <c r="AJ1409" s="44"/>
      <c r="AK1409" s="10"/>
      <c r="AL1409" s="20">
        <v>3.8919576E7</v>
      </c>
      <c r="AM1409" s="21" t="s">
        <v>3241</v>
      </c>
      <c r="AN1409" s="21" t="s">
        <v>3242</v>
      </c>
    </row>
    <row r="1410" ht="15.75" customHeight="1">
      <c r="A1410" s="48">
        <v>46002.0</v>
      </c>
      <c r="B1410" s="8" t="str">
        <f t="shared" si="1"/>
        <v>06 A 18</v>
      </c>
      <c r="C1410" s="9" t="str">
        <f t="shared" si="2"/>
        <v>06:00 a 08:00</v>
      </c>
      <c r="D1410" s="10" t="s">
        <v>3277</v>
      </c>
      <c r="E1410" s="10" t="s">
        <v>206</v>
      </c>
      <c r="F1410" s="8">
        <v>1.0</v>
      </c>
      <c r="G1410" s="10" t="s">
        <v>298</v>
      </c>
      <c r="H1410" s="43">
        <v>934153.0</v>
      </c>
      <c r="I1410" s="10">
        <v>4.6833695E7</v>
      </c>
      <c r="J1410" s="10" t="s">
        <v>42</v>
      </c>
      <c r="K1410" s="10" t="s">
        <v>43</v>
      </c>
      <c r="L1410" s="8" t="s">
        <v>174</v>
      </c>
      <c r="M1410" s="8" t="s">
        <v>118</v>
      </c>
      <c r="N1410" s="10" t="s">
        <v>3279</v>
      </c>
      <c r="O1410" s="47" t="s">
        <v>68</v>
      </c>
      <c r="P1410" s="14">
        <v>0.313194444444444</v>
      </c>
      <c r="Q1410" s="14">
        <v>0.359722222222222</v>
      </c>
      <c r="R1410" s="14">
        <v>0.320833333333333</v>
      </c>
      <c r="S1410" s="14">
        <v>0.324305555555556</v>
      </c>
      <c r="T1410" s="14" t="s">
        <v>47</v>
      </c>
      <c r="U1410" s="14" t="s">
        <v>47</v>
      </c>
      <c r="V1410" s="14" t="s">
        <v>47</v>
      </c>
      <c r="W1410" s="10" t="s">
        <v>3280</v>
      </c>
      <c r="X1410" s="15">
        <v>0.0</v>
      </c>
      <c r="Y1410" s="15">
        <v>1.0</v>
      </c>
      <c r="Z1410" s="15">
        <v>1.0</v>
      </c>
      <c r="AA1410" s="10" t="s">
        <v>70</v>
      </c>
      <c r="AB1410" s="10" t="s">
        <v>50</v>
      </c>
      <c r="AC1410" s="10" t="s">
        <v>51</v>
      </c>
      <c r="AD1410" s="10"/>
      <c r="AE1410" s="10" t="s">
        <v>1528</v>
      </c>
      <c r="AF1410" s="8" t="s">
        <v>177</v>
      </c>
      <c r="AG1410" s="10" t="s">
        <v>52</v>
      </c>
      <c r="AH1410" s="16"/>
      <c r="AI1410" s="17"/>
      <c r="AJ1410" s="44"/>
      <c r="AK1410" s="10"/>
      <c r="AL1410" s="20">
        <v>4.4006317E7</v>
      </c>
      <c r="AM1410" s="21" t="s">
        <v>3254</v>
      </c>
      <c r="AN1410" s="21" t="s">
        <v>3242</v>
      </c>
    </row>
    <row r="1411" ht="15.75" customHeight="1">
      <c r="A1411" s="48">
        <v>46002.0</v>
      </c>
      <c r="B1411" s="8" t="str">
        <f t="shared" si="1"/>
        <v>06 A 18</v>
      </c>
      <c r="C1411" s="9" t="str">
        <f t="shared" si="2"/>
        <v>06:00 a 08:00</v>
      </c>
      <c r="D1411" s="10" t="s">
        <v>3277</v>
      </c>
      <c r="E1411" s="10" t="s">
        <v>206</v>
      </c>
      <c r="F1411" s="8">
        <v>1.0</v>
      </c>
      <c r="G1411" s="10" t="s">
        <v>265</v>
      </c>
      <c r="H1411" s="43">
        <v>933970.0</v>
      </c>
      <c r="I1411" s="10">
        <v>4.6833733E7</v>
      </c>
      <c r="J1411" s="10" t="s">
        <v>42</v>
      </c>
      <c r="K1411" s="10" t="s">
        <v>54</v>
      </c>
      <c r="L1411" s="8"/>
      <c r="M1411" s="8"/>
      <c r="N1411" s="10" t="s">
        <v>3281</v>
      </c>
      <c r="O1411" s="47" t="s">
        <v>68</v>
      </c>
      <c r="P1411" s="14">
        <v>0.317361111111111</v>
      </c>
      <c r="Q1411" s="14">
        <v>0.322916666666667</v>
      </c>
      <c r="R1411" s="14"/>
      <c r="S1411" s="14" t="s">
        <v>47</v>
      </c>
      <c r="T1411" s="14" t="s">
        <v>47</v>
      </c>
      <c r="U1411" s="14" t="s">
        <v>47</v>
      </c>
      <c r="V1411" s="14" t="s">
        <v>47</v>
      </c>
      <c r="W1411" s="10" t="s">
        <v>3282</v>
      </c>
      <c r="X1411" s="15">
        <v>0.0</v>
      </c>
      <c r="Y1411" s="15">
        <v>0.0</v>
      </c>
      <c r="Z1411" s="15">
        <v>0.0</v>
      </c>
      <c r="AA1411" s="10" t="s">
        <v>95</v>
      </c>
      <c r="AB1411" s="10" t="s">
        <v>50</v>
      </c>
      <c r="AC1411" s="10" t="s">
        <v>51</v>
      </c>
      <c r="AD1411" s="10"/>
      <c r="AE1411" s="10"/>
      <c r="AF1411" s="8" t="s">
        <v>52</v>
      </c>
      <c r="AG1411" s="10"/>
      <c r="AH1411" s="16"/>
      <c r="AI1411" s="17"/>
      <c r="AJ1411" s="44"/>
      <c r="AK1411" s="10"/>
      <c r="AL1411" s="20">
        <v>4.0835168E7</v>
      </c>
      <c r="AM1411" s="21" t="s">
        <v>3241</v>
      </c>
      <c r="AN1411" s="21" t="s">
        <v>3242</v>
      </c>
    </row>
    <row r="1412" ht="15.75" customHeight="1">
      <c r="A1412" s="48">
        <v>46002.0</v>
      </c>
      <c r="B1412" s="8" t="str">
        <f t="shared" si="1"/>
        <v>06 A 18</v>
      </c>
      <c r="C1412" s="9" t="str">
        <f t="shared" si="2"/>
        <v>06:00 a 08:00</v>
      </c>
      <c r="D1412" s="10" t="s">
        <v>3277</v>
      </c>
      <c r="E1412" s="10" t="s">
        <v>206</v>
      </c>
      <c r="F1412" s="8">
        <v>1.0</v>
      </c>
      <c r="G1412" s="10" t="s">
        <v>275</v>
      </c>
      <c r="H1412" s="43">
        <v>933874.0</v>
      </c>
      <c r="I1412" s="10">
        <v>4.6833743E7</v>
      </c>
      <c r="J1412" s="10" t="s">
        <v>42</v>
      </c>
      <c r="K1412" s="10" t="s">
        <v>43</v>
      </c>
      <c r="L1412" s="8" t="s">
        <v>106</v>
      </c>
      <c r="M1412" s="8"/>
      <c r="N1412" s="10" t="s">
        <v>1836</v>
      </c>
      <c r="O1412" s="47" t="s">
        <v>191</v>
      </c>
      <c r="P1412" s="14">
        <v>0.321527777777778</v>
      </c>
      <c r="Q1412" s="14">
        <v>0.340277777777778</v>
      </c>
      <c r="R1412" s="14">
        <v>0.321527777777778</v>
      </c>
      <c r="S1412" s="14" t="s">
        <v>47</v>
      </c>
      <c r="T1412" s="14" t="s">
        <v>47</v>
      </c>
      <c r="U1412" s="14" t="s">
        <v>47</v>
      </c>
      <c r="V1412" s="14" t="s">
        <v>47</v>
      </c>
      <c r="W1412" s="10" t="s">
        <v>3283</v>
      </c>
      <c r="X1412" s="15">
        <v>0.0</v>
      </c>
      <c r="Y1412" s="15">
        <v>0.0</v>
      </c>
      <c r="Z1412" s="15">
        <v>0.0</v>
      </c>
      <c r="AA1412" s="10" t="s">
        <v>193</v>
      </c>
      <c r="AB1412" s="10" t="s">
        <v>50</v>
      </c>
      <c r="AC1412" s="10" t="s">
        <v>51</v>
      </c>
      <c r="AD1412" s="10"/>
      <c r="AE1412" s="10"/>
      <c r="AF1412" s="8" t="s">
        <v>52</v>
      </c>
      <c r="AG1412" s="10"/>
      <c r="AH1412" s="16"/>
      <c r="AI1412" s="17"/>
      <c r="AJ1412" s="44"/>
      <c r="AK1412" s="10"/>
      <c r="AL1412" s="20">
        <v>4.2949397E7</v>
      </c>
      <c r="AM1412" s="21" t="s">
        <v>3241</v>
      </c>
      <c r="AN1412" s="21" t="s">
        <v>3242</v>
      </c>
    </row>
    <row r="1413" ht="15.75" customHeight="1">
      <c r="A1413" s="48">
        <v>46002.0</v>
      </c>
      <c r="B1413" s="8" t="str">
        <f t="shared" si="1"/>
        <v>06 A 18</v>
      </c>
      <c r="C1413" s="9" t="str">
        <f t="shared" si="2"/>
        <v>08:00 a 10:00</v>
      </c>
      <c r="D1413" s="10" t="s">
        <v>3277</v>
      </c>
      <c r="E1413" s="10" t="s">
        <v>206</v>
      </c>
      <c r="F1413" s="8">
        <v>1.0</v>
      </c>
      <c r="G1413" s="10" t="s">
        <v>1663</v>
      </c>
      <c r="H1413" s="43">
        <v>933924.0</v>
      </c>
      <c r="I1413" s="10">
        <v>4.6834151E7</v>
      </c>
      <c r="J1413" s="10" t="s">
        <v>42</v>
      </c>
      <c r="K1413" s="10" t="s">
        <v>43</v>
      </c>
      <c r="L1413" s="8" t="s">
        <v>147</v>
      </c>
      <c r="M1413" s="8"/>
      <c r="N1413" s="10" t="s">
        <v>3284</v>
      </c>
      <c r="O1413" s="47" t="s">
        <v>191</v>
      </c>
      <c r="P1413" s="14">
        <v>0.376388888888889</v>
      </c>
      <c r="Q1413" s="14">
        <v>0.382638888888889</v>
      </c>
      <c r="R1413" s="14">
        <v>0.376388888888889</v>
      </c>
      <c r="S1413" s="14">
        <v>0.376388888888889</v>
      </c>
      <c r="T1413" s="14" t="s">
        <v>47</v>
      </c>
      <c r="U1413" s="14" t="s">
        <v>47</v>
      </c>
      <c r="V1413" s="14" t="s">
        <v>47</v>
      </c>
      <c r="W1413" s="10" t="s">
        <v>3285</v>
      </c>
      <c r="X1413" s="15">
        <v>0.0</v>
      </c>
      <c r="Y1413" s="15">
        <v>0.0</v>
      </c>
      <c r="Z1413" s="15">
        <v>0.0</v>
      </c>
      <c r="AA1413" s="10" t="s">
        <v>161</v>
      </c>
      <c r="AB1413" s="10" t="s">
        <v>50</v>
      </c>
      <c r="AC1413" s="10" t="s">
        <v>51</v>
      </c>
      <c r="AD1413" s="10"/>
      <c r="AE1413" s="10"/>
      <c r="AF1413" s="8" t="s">
        <v>52</v>
      </c>
      <c r="AG1413" s="10"/>
      <c r="AH1413" s="16"/>
      <c r="AI1413" s="17"/>
      <c r="AJ1413" s="44"/>
      <c r="AK1413" s="10"/>
      <c r="AL1413" s="20">
        <v>9.2902672E7</v>
      </c>
      <c r="AM1413" s="21" t="s">
        <v>3241</v>
      </c>
      <c r="AN1413" s="21" t="s">
        <v>3242</v>
      </c>
    </row>
    <row r="1414" ht="15.75" customHeight="1">
      <c r="A1414" s="48">
        <v>46002.0</v>
      </c>
      <c r="B1414" s="8" t="str">
        <f t="shared" si="1"/>
        <v>06 A 18</v>
      </c>
      <c r="C1414" s="9" t="str">
        <f t="shared" si="2"/>
        <v>08:00 a 10:00</v>
      </c>
      <c r="D1414" s="10" t="s">
        <v>3277</v>
      </c>
      <c r="E1414" s="10" t="s">
        <v>206</v>
      </c>
      <c r="F1414" s="8">
        <v>1.0</v>
      </c>
      <c r="G1414" s="10" t="s">
        <v>311</v>
      </c>
      <c r="H1414" s="43">
        <v>934136.0</v>
      </c>
      <c r="I1414" s="10">
        <v>4.6834202E7</v>
      </c>
      <c r="J1414" s="10" t="s">
        <v>42</v>
      </c>
      <c r="K1414" s="10" t="s">
        <v>43</v>
      </c>
      <c r="L1414" s="8" t="s">
        <v>174</v>
      </c>
      <c r="M1414" s="8" t="s">
        <v>118</v>
      </c>
      <c r="N1414" s="10" t="s">
        <v>3286</v>
      </c>
      <c r="O1414" s="47" t="s">
        <v>883</v>
      </c>
      <c r="P1414" s="14">
        <v>0.379861111111111</v>
      </c>
      <c r="Q1414" s="14">
        <v>0.390277777777778</v>
      </c>
      <c r="R1414" s="14">
        <v>0.379861111111111</v>
      </c>
      <c r="S1414" s="14">
        <v>0.384722222222222</v>
      </c>
      <c r="T1414" s="14" t="s">
        <v>1214</v>
      </c>
      <c r="U1414" s="14" t="s">
        <v>47</v>
      </c>
      <c r="V1414" s="14" t="s">
        <v>47</v>
      </c>
      <c r="W1414" s="10" t="s">
        <v>3287</v>
      </c>
      <c r="X1414" s="15">
        <v>0.0</v>
      </c>
      <c r="Y1414" s="15">
        <v>1.0</v>
      </c>
      <c r="Z1414" s="15">
        <v>1.0</v>
      </c>
      <c r="AA1414" s="10" t="s">
        <v>309</v>
      </c>
      <c r="AB1414" s="10" t="s">
        <v>50</v>
      </c>
      <c r="AC1414" s="10" t="s">
        <v>51</v>
      </c>
      <c r="AD1414" s="10"/>
      <c r="AE1414" s="10" t="s">
        <v>1528</v>
      </c>
      <c r="AF1414" s="8" t="s">
        <v>177</v>
      </c>
      <c r="AG1414" s="10"/>
      <c r="AH1414" s="16"/>
      <c r="AI1414" s="17"/>
      <c r="AJ1414" s="44"/>
      <c r="AK1414" s="10"/>
      <c r="AL1414" s="20">
        <v>12141.0</v>
      </c>
      <c r="AM1414" s="21" t="s">
        <v>3254</v>
      </c>
      <c r="AN1414" s="21" t="s">
        <v>3242</v>
      </c>
    </row>
    <row r="1415" ht="15.75" customHeight="1">
      <c r="A1415" s="48">
        <v>46002.0</v>
      </c>
      <c r="B1415" s="8" t="str">
        <f t="shared" si="1"/>
        <v>06 A 18</v>
      </c>
      <c r="C1415" s="9" t="str">
        <f t="shared" si="2"/>
        <v>08:00 a 10:00</v>
      </c>
      <c r="D1415" s="10" t="s">
        <v>3277</v>
      </c>
      <c r="E1415" s="10" t="s">
        <v>179</v>
      </c>
      <c r="F1415" s="8">
        <v>1.0</v>
      </c>
      <c r="G1415" s="10" t="s">
        <v>185</v>
      </c>
      <c r="H1415" s="43">
        <v>934227.0</v>
      </c>
      <c r="I1415" s="10">
        <v>4.6834327E7</v>
      </c>
      <c r="J1415" s="10" t="s">
        <v>181</v>
      </c>
      <c r="K1415" s="10" t="s">
        <v>43</v>
      </c>
      <c r="L1415" s="8" t="s">
        <v>512</v>
      </c>
      <c r="M1415" s="8" t="s">
        <v>1838</v>
      </c>
      <c r="N1415" s="10" t="s">
        <v>3288</v>
      </c>
      <c r="O1415" s="47" t="s">
        <v>101</v>
      </c>
      <c r="P1415" s="14">
        <v>0.385416666666667</v>
      </c>
      <c r="Q1415" s="14">
        <v>0.395833333333333</v>
      </c>
      <c r="R1415" s="14">
        <v>0.385416666666667</v>
      </c>
      <c r="S1415" s="14" t="s">
        <v>47</v>
      </c>
      <c r="T1415" s="14" t="s">
        <v>47</v>
      </c>
      <c r="U1415" s="14" t="s">
        <v>47</v>
      </c>
      <c r="V1415" s="14" t="s">
        <v>47</v>
      </c>
      <c r="W1415" s="10" t="s">
        <v>3289</v>
      </c>
      <c r="X1415" s="15">
        <v>1.0</v>
      </c>
      <c r="Y1415" s="15">
        <v>0.0</v>
      </c>
      <c r="Z1415" s="15">
        <v>0.0</v>
      </c>
      <c r="AA1415" s="10" t="s">
        <v>103</v>
      </c>
      <c r="AB1415" s="10" t="s">
        <v>50</v>
      </c>
      <c r="AC1415" s="10" t="s">
        <v>51</v>
      </c>
      <c r="AD1415" s="10"/>
      <c r="AE1415" s="10" t="s">
        <v>104</v>
      </c>
      <c r="AF1415" s="8" t="s">
        <v>440</v>
      </c>
      <c r="AG1415" s="10"/>
      <c r="AH1415" s="16"/>
      <c r="AI1415" s="17"/>
      <c r="AJ1415" s="44"/>
      <c r="AK1415" s="10"/>
      <c r="AL1415" s="20">
        <v>4.1290026E7</v>
      </c>
      <c r="AM1415" s="21" t="s">
        <v>3254</v>
      </c>
      <c r="AN1415" s="21" t="s">
        <v>3242</v>
      </c>
    </row>
    <row r="1416" ht="15.75" customHeight="1">
      <c r="A1416" s="48">
        <v>46002.0</v>
      </c>
      <c r="B1416" s="8" t="str">
        <f t="shared" si="1"/>
        <v>06 A 18</v>
      </c>
      <c r="C1416" s="9" t="str">
        <f t="shared" si="2"/>
        <v>08:00 a 10:00</v>
      </c>
      <c r="D1416" s="10" t="s">
        <v>3277</v>
      </c>
      <c r="E1416" s="10" t="s">
        <v>206</v>
      </c>
      <c r="F1416" s="8">
        <v>1.0</v>
      </c>
      <c r="G1416" s="10" t="s">
        <v>2545</v>
      </c>
      <c r="H1416" s="43">
        <v>934360.0</v>
      </c>
      <c r="I1416" s="10">
        <v>4.6834377E7</v>
      </c>
      <c r="J1416" s="10" t="s">
        <v>152</v>
      </c>
      <c r="K1416" s="10" t="s">
        <v>43</v>
      </c>
      <c r="L1416" s="8" t="s">
        <v>174</v>
      </c>
      <c r="M1416" s="8" t="s">
        <v>118</v>
      </c>
      <c r="N1416" s="10" t="s">
        <v>3290</v>
      </c>
      <c r="O1416" s="47" t="s">
        <v>228</v>
      </c>
      <c r="P1416" s="14">
        <v>0.389583333333333</v>
      </c>
      <c r="Q1416" s="14">
        <v>0.457638888888889</v>
      </c>
      <c r="R1416" s="14">
        <v>0.389583333333333</v>
      </c>
      <c r="S1416" s="14" t="s">
        <v>47</v>
      </c>
      <c r="T1416" s="14" t="s">
        <v>47</v>
      </c>
      <c r="U1416" s="14" t="s">
        <v>47</v>
      </c>
      <c r="V1416" s="14" t="s">
        <v>47</v>
      </c>
      <c r="W1416" s="10" t="s">
        <v>3291</v>
      </c>
      <c r="X1416" s="15">
        <v>0.0</v>
      </c>
      <c r="Y1416" s="15">
        <v>1.0</v>
      </c>
      <c r="Z1416" s="15">
        <v>1.0</v>
      </c>
      <c r="AA1416" s="10" t="s">
        <v>515</v>
      </c>
      <c r="AB1416" s="10" t="s">
        <v>50</v>
      </c>
      <c r="AC1416" s="10" t="s">
        <v>51</v>
      </c>
      <c r="AD1416" s="10"/>
      <c r="AE1416" s="10" t="s">
        <v>1528</v>
      </c>
      <c r="AF1416" s="8" t="s">
        <v>177</v>
      </c>
      <c r="AG1416" s="10"/>
      <c r="AH1416" s="16"/>
      <c r="AI1416" s="17"/>
      <c r="AJ1416" s="44"/>
      <c r="AK1416" s="10"/>
      <c r="AL1416" s="20">
        <v>4.124802E7</v>
      </c>
      <c r="AM1416" s="21" t="s">
        <v>3254</v>
      </c>
      <c r="AN1416" s="21" t="s">
        <v>3242</v>
      </c>
    </row>
    <row r="1417" ht="15.75" customHeight="1">
      <c r="A1417" s="48">
        <v>46002.0</v>
      </c>
      <c r="B1417" s="8" t="str">
        <f t="shared" si="1"/>
        <v>06 A 18</v>
      </c>
      <c r="C1417" s="9" t="str">
        <f t="shared" si="2"/>
        <v>08:00 a 10:00</v>
      </c>
      <c r="D1417" s="10" t="s">
        <v>3277</v>
      </c>
      <c r="E1417" s="10" t="s">
        <v>206</v>
      </c>
      <c r="F1417" s="8">
        <v>1.0</v>
      </c>
      <c r="G1417" s="10" t="s">
        <v>265</v>
      </c>
      <c r="H1417" s="43">
        <v>934485.0</v>
      </c>
      <c r="I1417" s="10">
        <v>4.6834331E7</v>
      </c>
      <c r="J1417" s="10" t="s">
        <v>42</v>
      </c>
      <c r="K1417" s="10" t="s">
        <v>43</v>
      </c>
      <c r="L1417" s="8" t="s">
        <v>44</v>
      </c>
      <c r="M1417" s="8"/>
      <c r="N1417" s="10" t="s">
        <v>3292</v>
      </c>
      <c r="O1417" s="47" t="s">
        <v>159</v>
      </c>
      <c r="P1417" s="14">
        <v>0.389583333333333</v>
      </c>
      <c r="Q1417" s="14">
        <v>0.408333333333333</v>
      </c>
      <c r="R1417" s="14">
        <v>0.392361111111111</v>
      </c>
      <c r="S1417" s="14" t="s">
        <v>47</v>
      </c>
      <c r="T1417" s="14" t="s">
        <v>47</v>
      </c>
      <c r="U1417" s="14" t="s">
        <v>47</v>
      </c>
      <c r="V1417" s="14" t="s">
        <v>47</v>
      </c>
      <c r="W1417" s="10" t="s">
        <v>3293</v>
      </c>
      <c r="X1417" s="15">
        <v>0.0</v>
      </c>
      <c r="Y1417" s="15">
        <v>0.0</v>
      </c>
      <c r="Z1417" s="15">
        <v>0.0</v>
      </c>
      <c r="AA1417" s="10" t="s">
        <v>161</v>
      </c>
      <c r="AB1417" s="10" t="s">
        <v>50</v>
      </c>
      <c r="AC1417" s="10" t="s">
        <v>51</v>
      </c>
      <c r="AD1417" s="10"/>
      <c r="AE1417" s="10"/>
      <c r="AF1417" s="8" t="s">
        <v>52</v>
      </c>
      <c r="AG1417" s="10"/>
      <c r="AH1417" s="16"/>
      <c r="AI1417" s="17"/>
      <c r="AJ1417" s="44"/>
      <c r="AK1417" s="10"/>
      <c r="AL1417" s="20">
        <v>4.0835168E7</v>
      </c>
      <c r="AM1417" s="21" t="s">
        <v>3241</v>
      </c>
      <c r="AN1417" s="21" t="s">
        <v>3242</v>
      </c>
    </row>
    <row r="1418" ht="15.75" customHeight="1">
      <c r="A1418" s="48">
        <v>46002.0</v>
      </c>
      <c r="B1418" s="8" t="str">
        <f t="shared" si="1"/>
        <v>06 A 18</v>
      </c>
      <c r="C1418" s="9" t="str">
        <f t="shared" si="2"/>
        <v>10:00 a 12:00</v>
      </c>
      <c r="D1418" s="10" t="s">
        <v>3277</v>
      </c>
      <c r="E1418" s="10" t="s">
        <v>206</v>
      </c>
      <c r="F1418" s="8">
        <v>1.0</v>
      </c>
      <c r="G1418" s="10" t="s">
        <v>1105</v>
      </c>
      <c r="H1418" s="43">
        <v>934297.0</v>
      </c>
      <c r="I1418" s="10">
        <v>4.6834613E7</v>
      </c>
      <c r="J1418" s="10" t="s">
        <v>42</v>
      </c>
      <c r="K1418" s="10" t="s">
        <v>43</v>
      </c>
      <c r="L1418" s="8" t="s">
        <v>147</v>
      </c>
      <c r="M1418" s="8"/>
      <c r="N1418" s="10" t="s">
        <v>3294</v>
      </c>
      <c r="O1418" s="47" t="s">
        <v>159</v>
      </c>
      <c r="P1418" s="14">
        <v>0.416666666666667</v>
      </c>
      <c r="Q1418" s="14">
        <v>0.433333333333333</v>
      </c>
      <c r="R1418" s="14">
        <v>0.416666666666667</v>
      </c>
      <c r="S1418" s="14" t="s">
        <v>47</v>
      </c>
      <c r="T1418" s="14" t="s">
        <v>47</v>
      </c>
      <c r="U1418" s="14" t="s">
        <v>47</v>
      </c>
      <c r="V1418" s="14" t="s">
        <v>47</v>
      </c>
      <c r="W1418" s="10" t="s">
        <v>3295</v>
      </c>
      <c r="X1418" s="15">
        <v>0.0</v>
      </c>
      <c r="Y1418" s="15">
        <v>0.0</v>
      </c>
      <c r="Z1418" s="15">
        <v>0.0</v>
      </c>
      <c r="AA1418" s="10" t="s">
        <v>161</v>
      </c>
      <c r="AB1418" s="10" t="s">
        <v>50</v>
      </c>
      <c r="AC1418" s="10" t="s">
        <v>51</v>
      </c>
      <c r="AD1418" s="10"/>
      <c r="AE1418" s="10"/>
      <c r="AF1418" s="8" t="s">
        <v>52</v>
      </c>
      <c r="AG1418" s="10"/>
      <c r="AH1418" s="16"/>
      <c r="AI1418" s="17"/>
      <c r="AJ1418" s="44"/>
      <c r="AK1418" s="10"/>
      <c r="AL1418" s="20">
        <v>70702.0</v>
      </c>
      <c r="AM1418" s="21" t="s">
        <v>3241</v>
      </c>
      <c r="AN1418" s="21" t="s">
        <v>3242</v>
      </c>
    </row>
    <row r="1419" ht="15.75" customHeight="1">
      <c r="A1419" s="48">
        <v>46002.0</v>
      </c>
      <c r="B1419" s="8" t="str">
        <f t="shared" si="1"/>
        <v>06 A 18</v>
      </c>
      <c r="C1419" s="9" t="str">
        <f t="shared" si="2"/>
        <v>10:00 a 12:00</v>
      </c>
      <c r="D1419" s="10" t="s">
        <v>3277</v>
      </c>
      <c r="E1419" s="10" t="s">
        <v>206</v>
      </c>
      <c r="F1419" s="8">
        <v>1.0</v>
      </c>
      <c r="G1419" s="10" t="s">
        <v>717</v>
      </c>
      <c r="H1419" s="43">
        <v>934341.0</v>
      </c>
      <c r="I1419" s="10">
        <v>4.6834714E7</v>
      </c>
      <c r="J1419" s="10" t="s">
        <v>42</v>
      </c>
      <c r="K1419" s="10" t="s">
        <v>125</v>
      </c>
      <c r="L1419" s="8"/>
      <c r="M1419" s="8"/>
      <c r="N1419" s="10" t="s">
        <v>1286</v>
      </c>
      <c r="O1419" s="47" t="s">
        <v>68</v>
      </c>
      <c r="P1419" s="14">
        <v>0.423611111111111</v>
      </c>
      <c r="Q1419" s="14">
        <v>0.434027777777778</v>
      </c>
      <c r="R1419" s="14">
        <v>0.427777777777778</v>
      </c>
      <c r="S1419" s="14" t="s">
        <v>47</v>
      </c>
      <c r="T1419" s="14" t="s">
        <v>47</v>
      </c>
      <c r="U1419" s="14" t="s">
        <v>47</v>
      </c>
      <c r="V1419" s="14" t="s">
        <v>47</v>
      </c>
      <c r="W1419" s="10" t="s">
        <v>3296</v>
      </c>
      <c r="X1419" s="15">
        <v>0.0</v>
      </c>
      <c r="Y1419" s="15">
        <v>0.0</v>
      </c>
      <c r="Z1419" s="15">
        <v>0.0</v>
      </c>
      <c r="AA1419" s="10" t="s">
        <v>70</v>
      </c>
      <c r="AB1419" s="10" t="s">
        <v>50</v>
      </c>
      <c r="AC1419" s="10" t="s">
        <v>51</v>
      </c>
      <c r="AD1419" s="10"/>
      <c r="AE1419" s="10"/>
      <c r="AF1419" s="8" t="s">
        <v>52</v>
      </c>
      <c r="AG1419" s="10"/>
      <c r="AH1419" s="16"/>
      <c r="AI1419" s="17"/>
      <c r="AJ1419" s="44"/>
      <c r="AK1419" s="10"/>
      <c r="AL1419" s="20">
        <v>3.6696432E7</v>
      </c>
      <c r="AM1419" s="21" t="s">
        <v>3241</v>
      </c>
      <c r="AN1419" s="21" t="s">
        <v>3242</v>
      </c>
    </row>
    <row r="1420" ht="15.75" customHeight="1">
      <c r="A1420" s="48">
        <v>46002.0</v>
      </c>
      <c r="B1420" s="8" t="str">
        <f t="shared" si="1"/>
        <v>06 A 18</v>
      </c>
      <c r="C1420" s="9" t="str">
        <f t="shared" si="2"/>
        <v>10:00 a 12:00</v>
      </c>
      <c r="D1420" s="10" t="s">
        <v>3277</v>
      </c>
      <c r="E1420" s="10" t="s">
        <v>206</v>
      </c>
      <c r="F1420" s="8">
        <v>1.0</v>
      </c>
      <c r="G1420" s="10" t="s">
        <v>662</v>
      </c>
      <c r="H1420" s="43">
        <v>934232.0</v>
      </c>
      <c r="I1420" s="10">
        <v>4.6834904E7</v>
      </c>
      <c r="J1420" s="10" t="s">
        <v>42</v>
      </c>
      <c r="K1420" s="10" t="s">
        <v>201</v>
      </c>
      <c r="L1420" s="8"/>
      <c r="M1420" s="8"/>
      <c r="N1420" s="10" t="s">
        <v>3297</v>
      </c>
      <c r="O1420" s="47" t="s">
        <v>46</v>
      </c>
      <c r="P1420" s="14">
        <v>0.442361111111111</v>
      </c>
      <c r="Q1420" s="14">
        <v>0.475694444444444</v>
      </c>
      <c r="R1420" s="14">
        <v>0.444444444444444</v>
      </c>
      <c r="S1420" s="14">
        <v>0.452083333333333</v>
      </c>
      <c r="T1420" s="14" t="s">
        <v>47</v>
      </c>
      <c r="U1420" s="14">
        <v>0.424305555555556</v>
      </c>
      <c r="V1420" s="14" t="s">
        <v>47</v>
      </c>
      <c r="W1420" s="10" t="s">
        <v>3298</v>
      </c>
      <c r="X1420" s="15">
        <v>0.0</v>
      </c>
      <c r="Y1420" s="15">
        <v>0.0</v>
      </c>
      <c r="Z1420" s="15">
        <v>1.0</v>
      </c>
      <c r="AA1420" s="10" t="s">
        <v>131</v>
      </c>
      <c r="AB1420" s="10" t="s">
        <v>50</v>
      </c>
      <c r="AC1420" s="10" t="s">
        <v>51</v>
      </c>
      <c r="AD1420" s="10"/>
      <c r="AE1420" s="10" t="s">
        <v>65</v>
      </c>
      <c r="AF1420" s="8" t="s">
        <v>52</v>
      </c>
      <c r="AG1420" s="10"/>
      <c r="AH1420" s="16"/>
      <c r="AI1420" s="17"/>
      <c r="AJ1420" s="44"/>
      <c r="AK1420" s="10"/>
      <c r="AL1420" s="20">
        <v>12905.0</v>
      </c>
      <c r="AM1420" s="21" t="s">
        <v>3241</v>
      </c>
      <c r="AN1420" s="21" t="s">
        <v>3242</v>
      </c>
    </row>
    <row r="1421" ht="15.75" customHeight="1">
      <c r="A1421" s="48">
        <v>46002.0</v>
      </c>
      <c r="B1421" s="8" t="str">
        <f t="shared" si="1"/>
        <v>06 A 18</v>
      </c>
      <c r="C1421" s="9" t="str">
        <f t="shared" si="2"/>
        <v>10:00 a 12:00</v>
      </c>
      <c r="D1421" s="10" t="s">
        <v>3277</v>
      </c>
      <c r="E1421" s="10" t="s">
        <v>222</v>
      </c>
      <c r="F1421" s="8">
        <v>1.0</v>
      </c>
      <c r="G1421" s="10" t="s">
        <v>655</v>
      </c>
      <c r="H1421" s="43">
        <v>934377.0</v>
      </c>
      <c r="I1421" s="10">
        <v>4.6834984E7</v>
      </c>
      <c r="J1421" s="10" t="s">
        <v>152</v>
      </c>
      <c r="K1421" s="10" t="s">
        <v>44</v>
      </c>
      <c r="L1421" s="8"/>
      <c r="M1421" s="8"/>
      <c r="N1421" s="10" t="s">
        <v>3299</v>
      </c>
      <c r="O1421" s="47" t="s">
        <v>327</v>
      </c>
      <c r="P1421" s="14">
        <v>0.448611111111111</v>
      </c>
      <c r="Q1421" s="14">
        <v>0.461805555555556</v>
      </c>
      <c r="R1421" s="14">
        <v>0.461805555555556</v>
      </c>
      <c r="S1421" s="14" t="s">
        <v>47</v>
      </c>
      <c r="T1421" s="14" t="s">
        <v>47</v>
      </c>
      <c r="U1421" s="14" t="s">
        <v>47</v>
      </c>
      <c r="V1421" s="14" t="s">
        <v>47</v>
      </c>
      <c r="W1421" s="10" t="s">
        <v>3300</v>
      </c>
      <c r="X1421" s="15">
        <v>0.0</v>
      </c>
      <c r="Y1421" s="15">
        <v>0.0</v>
      </c>
      <c r="Z1421" s="15">
        <v>0.0</v>
      </c>
      <c r="AA1421" s="10" t="s">
        <v>329</v>
      </c>
      <c r="AB1421" s="10" t="s">
        <v>50</v>
      </c>
      <c r="AC1421" s="10" t="s">
        <v>51</v>
      </c>
      <c r="AD1421" s="10"/>
      <c r="AE1421" s="10"/>
      <c r="AF1421" s="8" t="s">
        <v>52</v>
      </c>
      <c r="AG1421" s="10"/>
      <c r="AH1421" s="16" t="s">
        <v>3261</v>
      </c>
      <c r="AI1421" s="17"/>
      <c r="AJ1421" s="44"/>
      <c r="AK1421" s="10"/>
      <c r="AL1421" s="20">
        <v>4.4789774E7</v>
      </c>
      <c r="AM1421" s="21" t="s">
        <v>3241</v>
      </c>
      <c r="AN1421" s="21" t="s">
        <v>3242</v>
      </c>
    </row>
    <row r="1422" ht="15.75" customHeight="1">
      <c r="A1422" s="48">
        <v>46002.0</v>
      </c>
      <c r="B1422" s="8" t="str">
        <f t="shared" si="1"/>
        <v>06 A 18</v>
      </c>
      <c r="C1422" s="9" t="str">
        <f t="shared" si="2"/>
        <v>10:00 a 12:00</v>
      </c>
      <c r="D1422" s="10" t="s">
        <v>3277</v>
      </c>
      <c r="E1422" s="10" t="s">
        <v>206</v>
      </c>
      <c r="F1422" s="8">
        <v>1.0</v>
      </c>
      <c r="G1422" s="10" t="s">
        <v>662</v>
      </c>
      <c r="H1422" s="43">
        <v>934497.0</v>
      </c>
      <c r="I1422" s="10">
        <v>4.6835169E7</v>
      </c>
      <c r="J1422" s="10" t="s">
        <v>42</v>
      </c>
      <c r="K1422" s="10" t="s">
        <v>43</v>
      </c>
      <c r="L1422" s="8" t="s">
        <v>147</v>
      </c>
      <c r="M1422" s="8"/>
      <c r="N1422" s="10" t="s">
        <v>3301</v>
      </c>
      <c r="O1422" s="47" t="s">
        <v>46</v>
      </c>
      <c r="P1422" s="14">
        <v>0.457638888888889</v>
      </c>
      <c r="Q1422" s="14">
        <v>0.461111111111111</v>
      </c>
      <c r="R1422" s="14">
        <v>0.457638888888889</v>
      </c>
      <c r="S1422" s="14" t="s">
        <v>47</v>
      </c>
      <c r="T1422" s="14" t="s">
        <v>47</v>
      </c>
      <c r="U1422" s="14" t="s">
        <v>47</v>
      </c>
      <c r="V1422" s="14" t="s">
        <v>47</v>
      </c>
      <c r="W1422" s="10" t="s">
        <v>3302</v>
      </c>
      <c r="X1422" s="15">
        <v>0.0</v>
      </c>
      <c r="Y1422" s="15">
        <v>0.0</v>
      </c>
      <c r="Z1422" s="15">
        <v>0.0</v>
      </c>
      <c r="AA1422" s="10" t="s">
        <v>49</v>
      </c>
      <c r="AB1422" s="10" t="s">
        <v>50</v>
      </c>
      <c r="AC1422" s="10" t="s">
        <v>71</v>
      </c>
      <c r="AD1422" s="10"/>
      <c r="AE1422" s="10"/>
      <c r="AF1422" s="8" t="s">
        <v>52</v>
      </c>
      <c r="AG1422" s="10"/>
      <c r="AH1422" s="16"/>
      <c r="AI1422" s="17"/>
      <c r="AJ1422" s="44"/>
      <c r="AK1422" s="10"/>
      <c r="AL1422" s="20">
        <v>12905.0</v>
      </c>
      <c r="AM1422" s="21" t="s">
        <v>3241</v>
      </c>
      <c r="AN1422" s="21" t="s">
        <v>3242</v>
      </c>
    </row>
    <row r="1423" ht="15.75" customHeight="1">
      <c r="A1423" s="48">
        <v>46002.0</v>
      </c>
      <c r="B1423" s="8" t="str">
        <f t="shared" si="1"/>
        <v>06 A 18</v>
      </c>
      <c r="C1423" s="9" t="str">
        <f t="shared" si="2"/>
        <v>10:00 a 12:00</v>
      </c>
      <c r="D1423" s="10" t="s">
        <v>3277</v>
      </c>
      <c r="E1423" s="10" t="s">
        <v>179</v>
      </c>
      <c r="F1423" s="8">
        <v>1.0</v>
      </c>
      <c r="G1423" s="10" t="s">
        <v>3040</v>
      </c>
      <c r="H1423" s="43">
        <v>934750.0</v>
      </c>
      <c r="I1423" s="10">
        <v>4.6835165E7</v>
      </c>
      <c r="J1423" s="10" t="s">
        <v>181</v>
      </c>
      <c r="K1423" s="10" t="s">
        <v>43</v>
      </c>
      <c r="L1423" s="8" t="s">
        <v>174</v>
      </c>
      <c r="M1423" s="8" t="s">
        <v>118</v>
      </c>
      <c r="N1423" s="10" t="s">
        <v>3303</v>
      </c>
      <c r="O1423" s="47" t="s">
        <v>165</v>
      </c>
      <c r="P1423" s="14">
        <v>0.460416666666667</v>
      </c>
      <c r="Q1423" s="14">
        <v>0.5375</v>
      </c>
      <c r="R1423" s="14">
        <v>0.460416666666667</v>
      </c>
      <c r="S1423" s="14">
        <v>0.468055555555556</v>
      </c>
      <c r="T1423" s="14" t="s">
        <v>47</v>
      </c>
      <c r="U1423" s="14">
        <v>0.5375</v>
      </c>
      <c r="V1423" s="14"/>
      <c r="W1423" s="10" t="s">
        <v>3304</v>
      </c>
      <c r="X1423" s="15">
        <v>0.0</v>
      </c>
      <c r="Y1423" s="15">
        <v>1.0</v>
      </c>
      <c r="Z1423" s="15">
        <v>1.0</v>
      </c>
      <c r="AA1423" s="10" t="s">
        <v>167</v>
      </c>
      <c r="AB1423" s="10" t="s">
        <v>50</v>
      </c>
      <c r="AC1423" s="10" t="s">
        <v>51</v>
      </c>
      <c r="AD1423" s="10"/>
      <c r="AE1423" s="10" t="s">
        <v>1054</v>
      </c>
      <c r="AF1423" s="8" t="s">
        <v>177</v>
      </c>
      <c r="AG1423" s="10"/>
      <c r="AH1423" s="16"/>
      <c r="AI1423" s="17"/>
      <c r="AJ1423" s="44"/>
      <c r="AK1423" s="10"/>
      <c r="AL1423" s="20">
        <v>12435.0</v>
      </c>
      <c r="AM1423" s="21" t="s">
        <v>3254</v>
      </c>
      <c r="AN1423" s="21" t="s">
        <v>3242</v>
      </c>
    </row>
    <row r="1424" ht="15.75" customHeight="1">
      <c r="A1424" s="48">
        <v>46002.0</v>
      </c>
      <c r="B1424" s="8" t="str">
        <f t="shared" si="1"/>
        <v>06 A 18</v>
      </c>
      <c r="C1424" s="9" t="str">
        <f t="shared" si="2"/>
        <v>10:00 a 12:00</v>
      </c>
      <c r="D1424" s="10" t="s">
        <v>3277</v>
      </c>
      <c r="E1424" s="10" t="s">
        <v>206</v>
      </c>
      <c r="F1424" s="8">
        <v>1.0</v>
      </c>
      <c r="G1424" s="10" t="s">
        <v>265</v>
      </c>
      <c r="H1424" s="43">
        <v>934470.0</v>
      </c>
      <c r="I1424" s="10">
        <v>4.6835239E7</v>
      </c>
      <c r="J1424" s="10" t="s">
        <v>42</v>
      </c>
      <c r="K1424" s="10" t="s">
        <v>54</v>
      </c>
      <c r="L1424" s="8"/>
      <c r="M1424" s="8"/>
      <c r="N1424" s="10" t="s">
        <v>3305</v>
      </c>
      <c r="O1424" s="47" t="s">
        <v>191</v>
      </c>
      <c r="P1424" s="14">
        <v>0.467361111111111</v>
      </c>
      <c r="Q1424" s="14">
        <v>0.495833333333333</v>
      </c>
      <c r="R1424" s="14">
        <v>0.472222222222222</v>
      </c>
      <c r="S1424" s="14">
        <v>0.478472222222222</v>
      </c>
      <c r="T1424" s="14"/>
      <c r="U1424" s="14">
        <v>0.489583333333333</v>
      </c>
      <c r="V1424" s="14"/>
      <c r="W1424" s="10" t="s">
        <v>3306</v>
      </c>
      <c r="X1424" s="15">
        <v>0.0</v>
      </c>
      <c r="Y1424" s="15">
        <v>0.0</v>
      </c>
      <c r="Z1424" s="15">
        <v>2.0</v>
      </c>
      <c r="AA1424" s="10" t="s">
        <v>193</v>
      </c>
      <c r="AB1424" s="10" t="s">
        <v>50</v>
      </c>
      <c r="AC1424" s="10" t="s">
        <v>51</v>
      </c>
      <c r="AD1424" s="10"/>
      <c r="AE1424" s="10" t="s">
        <v>2253</v>
      </c>
      <c r="AF1424" s="8" t="s">
        <v>52</v>
      </c>
      <c r="AG1424" s="10"/>
      <c r="AH1424" s="16"/>
      <c r="AI1424" s="17"/>
      <c r="AJ1424" s="44"/>
      <c r="AK1424" s="10"/>
      <c r="AL1424" s="20">
        <v>4.0835168E7</v>
      </c>
      <c r="AM1424" s="21" t="s">
        <v>3241</v>
      </c>
      <c r="AN1424" s="21" t="s">
        <v>3242</v>
      </c>
    </row>
    <row r="1425" ht="15.75" customHeight="1">
      <c r="A1425" s="48">
        <v>46002.0</v>
      </c>
      <c r="B1425" s="8" t="str">
        <f t="shared" si="1"/>
        <v>06 A 18</v>
      </c>
      <c r="C1425" s="9" t="str">
        <f t="shared" si="2"/>
        <v>10:00 a 12:00</v>
      </c>
      <c r="D1425" s="10" t="s">
        <v>3277</v>
      </c>
      <c r="E1425" s="10" t="s">
        <v>222</v>
      </c>
      <c r="F1425" s="8">
        <v>1.0</v>
      </c>
      <c r="G1425" s="10" t="s">
        <v>311</v>
      </c>
      <c r="H1425" s="43">
        <v>934681.0</v>
      </c>
      <c r="I1425" s="10">
        <v>4.6835276E7</v>
      </c>
      <c r="J1425" s="10" t="s">
        <v>42</v>
      </c>
      <c r="K1425" s="10" t="s">
        <v>43</v>
      </c>
      <c r="L1425" s="8" t="s">
        <v>174</v>
      </c>
      <c r="M1425" s="8"/>
      <c r="N1425" s="10" t="s">
        <v>3307</v>
      </c>
      <c r="O1425" s="47" t="s">
        <v>883</v>
      </c>
      <c r="P1425" s="14">
        <v>0.473611111111111</v>
      </c>
      <c r="Q1425" s="14">
        <v>0.482638888888889</v>
      </c>
      <c r="R1425" s="14">
        <v>0.473611111111111</v>
      </c>
      <c r="S1425" s="14" t="s">
        <v>47</v>
      </c>
      <c r="T1425" s="14" t="s">
        <v>47</v>
      </c>
      <c r="U1425" s="14" t="s">
        <v>47</v>
      </c>
      <c r="V1425" s="14" t="s">
        <v>47</v>
      </c>
      <c r="W1425" s="10" t="s">
        <v>3308</v>
      </c>
      <c r="X1425" s="15">
        <v>0.0</v>
      </c>
      <c r="Y1425" s="15">
        <v>0.0</v>
      </c>
      <c r="Z1425" s="15">
        <v>0.0</v>
      </c>
      <c r="AA1425" s="10" t="s">
        <v>309</v>
      </c>
      <c r="AB1425" s="10" t="s">
        <v>50</v>
      </c>
      <c r="AC1425" s="10" t="s">
        <v>51</v>
      </c>
      <c r="AD1425" s="10"/>
      <c r="AE1425" s="10"/>
      <c r="AF1425" s="8" t="s">
        <v>52</v>
      </c>
      <c r="AG1425" s="10"/>
      <c r="AH1425" s="16"/>
      <c r="AI1425" s="17"/>
      <c r="AJ1425" s="44"/>
      <c r="AK1425" s="10"/>
      <c r="AL1425" s="20">
        <v>12141.0</v>
      </c>
      <c r="AM1425" s="21" t="s">
        <v>3241</v>
      </c>
      <c r="AN1425" s="21" t="s">
        <v>3242</v>
      </c>
    </row>
    <row r="1426" ht="15.75" customHeight="1">
      <c r="A1426" s="48">
        <v>46002.0</v>
      </c>
      <c r="B1426" s="8" t="str">
        <f t="shared" si="1"/>
        <v>06 A 18</v>
      </c>
      <c r="C1426" s="9" t="str">
        <f t="shared" si="2"/>
        <v>10:00 a 12:00</v>
      </c>
      <c r="D1426" s="10" t="s">
        <v>3277</v>
      </c>
      <c r="E1426" s="10" t="s">
        <v>206</v>
      </c>
      <c r="F1426" s="8">
        <v>1.0</v>
      </c>
      <c r="G1426" s="10" t="s">
        <v>1408</v>
      </c>
      <c r="H1426" s="43">
        <v>934759.0</v>
      </c>
      <c r="I1426" s="10">
        <v>4.6835311E7</v>
      </c>
      <c r="J1426" s="10" t="s">
        <v>152</v>
      </c>
      <c r="K1426" s="10" t="s">
        <v>43</v>
      </c>
      <c r="L1426" s="8" t="s">
        <v>106</v>
      </c>
      <c r="M1426" s="8"/>
      <c r="N1426" s="10" t="s">
        <v>2179</v>
      </c>
      <c r="O1426" s="47" t="s">
        <v>277</v>
      </c>
      <c r="P1426" s="14">
        <v>0.475694444444444</v>
      </c>
      <c r="Q1426" s="14">
        <v>0.504166666666667</v>
      </c>
      <c r="R1426" s="14">
        <v>0.475694444444444</v>
      </c>
      <c r="S1426" s="14" t="s">
        <v>47</v>
      </c>
      <c r="T1426" s="14" t="s">
        <v>47</v>
      </c>
      <c r="U1426" s="14" t="s">
        <v>47</v>
      </c>
      <c r="V1426" s="14" t="s">
        <v>47</v>
      </c>
      <c r="W1426" s="10" t="s">
        <v>3309</v>
      </c>
      <c r="X1426" s="15">
        <v>0.0</v>
      </c>
      <c r="Y1426" s="15">
        <v>0.0</v>
      </c>
      <c r="Z1426" s="15">
        <v>0.0</v>
      </c>
      <c r="AA1426" s="10" t="s">
        <v>279</v>
      </c>
      <c r="AB1426" s="10" t="s">
        <v>50</v>
      </c>
      <c r="AC1426" s="10" t="s">
        <v>51</v>
      </c>
      <c r="AD1426" s="10"/>
      <c r="AE1426" s="10"/>
      <c r="AF1426" s="8" t="s">
        <v>52</v>
      </c>
      <c r="AG1426" s="10"/>
      <c r="AH1426" s="16"/>
      <c r="AI1426" s="17"/>
      <c r="AJ1426" s="44"/>
      <c r="AK1426" s="10"/>
      <c r="AL1426" s="20">
        <v>11674.0</v>
      </c>
      <c r="AM1426" s="21" t="s">
        <v>3241</v>
      </c>
      <c r="AN1426" s="21" t="s">
        <v>3242</v>
      </c>
    </row>
    <row r="1427" ht="15.75" customHeight="1">
      <c r="A1427" s="48">
        <v>46002.0</v>
      </c>
      <c r="B1427" s="8" t="str">
        <f t="shared" si="1"/>
        <v>06 A 18</v>
      </c>
      <c r="C1427" s="9" t="str">
        <f t="shared" si="2"/>
        <v>10:00 a 12:00</v>
      </c>
      <c r="D1427" s="10" t="s">
        <v>3277</v>
      </c>
      <c r="E1427" s="10" t="s">
        <v>222</v>
      </c>
      <c r="F1427" s="8">
        <v>1.0</v>
      </c>
      <c r="G1427" s="10" t="s">
        <v>665</v>
      </c>
      <c r="H1427" s="43">
        <v>934675.0</v>
      </c>
      <c r="I1427" s="10">
        <v>4.6835453E7</v>
      </c>
      <c r="J1427" s="10" t="s">
        <v>152</v>
      </c>
      <c r="K1427" s="10" t="s">
        <v>54</v>
      </c>
      <c r="L1427" s="8"/>
      <c r="M1427" s="8"/>
      <c r="N1427" s="10" t="s">
        <v>3310</v>
      </c>
      <c r="O1427" s="47" t="s">
        <v>228</v>
      </c>
      <c r="P1427" s="14">
        <v>0.484027777777778</v>
      </c>
      <c r="Q1427" s="14">
        <v>0.506944444444444</v>
      </c>
      <c r="R1427" s="14">
        <v>0.484722222222222</v>
      </c>
      <c r="S1427" s="14">
        <v>0.501388888888889</v>
      </c>
      <c r="T1427" s="14" t="s">
        <v>47</v>
      </c>
      <c r="U1427" s="14" t="s">
        <v>47</v>
      </c>
      <c r="V1427" s="14" t="s">
        <v>47</v>
      </c>
      <c r="W1427" s="10" t="s">
        <v>3311</v>
      </c>
      <c r="X1427" s="15">
        <v>0.0</v>
      </c>
      <c r="Y1427" s="15">
        <v>0.0</v>
      </c>
      <c r="Z1427" s="15">
        <v>0.0</v>
      </c>
      <c r="AA1427" s="10" t="s">
        <v>515</v>
      </c>
      <c r="AB1427" s="10" t="s">
        <v>50</v>
      </c>
      <c r="AC1427" s="10" t="s">
        <v>51</v>
      </c>
      <c r="AD1427" s="10"/>
      <c r="AE1427" s="10"/>
      <c r="AF1427" s="8" t="s">
        <v>52</v>
      </c>
      <c r="AG1427" s="10"/>
      <c r="AH1427" s="16"/>
      <c r="AI1427" s="17"/>
      <c r="AJ1427" s="44"/>
      <c r="AK1427" s="10"/>
      <c r="AL1427" s="20">
        <v>12884.0</v>
      </c>
      <c r="AM1427" s="21" t="s">
        <v>3241</v>
      </c>
      <c r="AN1427" s="21" t="s">
        <v>3242</v>
      </c>
    </row>
    <row r="1428" ht="15.75" customHeight="1">
      <c r="A1428" s="48">
        <v>46002.0</v>
      </c>
      <c r="B1428" s="8" t="str">
        <f t="shared" si="1"/>
        <v>06 A 18</v>
      </c>
      <c r="C1428" s="9" t="str">
        <f t="shared" si="2"/>
        <v>10:00 a 12:00</v>
      </c>
      <c r="D1428" s="10" t="s">
        <v>3277</v>
      </c>
      <c r="E1428" s="10" t="s">
        <v>222</v>
      </c>
      <c r="F1428" s="8">
        <v>1.0</v>
      </c>
      <c r="G1428" s="10" t="s">
        <v>399</v>
      </c>
      <c r="H1428" s="43">
        <v>934683.0</v>
      </c>
      <c r="I1428" s="10">
        <v>4.683548E7</v>
      </c>
      <c r="J1428" s="10" t="s">
        <v>42</v>
      </c>
      <c r="K1428" s="10" t="s">
        <v>87</v>
      </c>
      <c r="L1428" s="8"/>
      <c r="M1428" s="8" t="s">
        <v>118</v>
      </c>
      <c r="N1428" s="10" t="s">
        <v>3312</v>
      </c>
      <c r="O1428" s="47" t="s">
        <v>108</v>
      </c>
      <c r="P1428" s="14">
        <v>0.490972222222222</v>
      </c>
      <c r="Q1428" s="14">
        <v>0.527083333333333</v>
      </c>
      <c r="R1428" s="14">
        <v>0.490972222222222</v>
      </c>
      <c r="S1428" s="14" t="s">
        <v>47</v>
      </c>
      <c r="T1428" s="14" t="s">
        <v>47</v>
      </c>
      <c r="U1428" s="14" t="s">
        <v>47</v>
      </c>
      <c r="V1428" s="14" t="s">
        <v>47</v>
      </c>
      <c r="W1428" s="10" t="s">
        <v>3313</v>
      </c>
      <c r="X1428" s="15">
        <v>0.0</v>
      </c>
      <c r="Y1428" s="15">
        <v>1.0</v>
      </c>
      <c r="Z1428" s="15">
        <v>0.0</v>
      </c>
      <c r="AA1428" s="10" t="s">
        <v>110</v>
      </c>
      <c r="AB1428" s="10" t="s">
        <v>50</v>
      </c>
      <c r="AC1428" s="10" t="s">
        <v>51</v>
      </c>
      <c r="AD1428" s="10" t="s">
        <v>59</v>
      </c>
      <c r="AE1428" s="10"/>
      <c r="AF1428" s="8" t="s">
        <v>73</v>
      </c>
      <c r="AG1428" s="10"/>
      <c r="AH1428" s="16"/>
      <c r="AI1428" s="17"/>
      <c r="AJ1428" s="44"/>
      <c r="AK1428" s="10"/>
      <c r="AL1428" s="20">
        <v>3.1821827E7</v>
      </c>
      <c r="AM1428" s="21" t="s">
        <v>3241</v>
      </c>
      <c r="AN1428" s="21" t="s">
        <v>3242</v>
      </c>
    </row>
    <row r="1429" ht="15.75" customHeight="1">
      <c r="A1429" s="48">
        <v>46002.0</v>
      </c>
      <c r="B1429" s="8" t="str">
        <f t="shared" si="1"/>
        <v>06 A 18</v>
      </c>
      <c r="C1429" s="9" t="str">
        <f t="shared" si="2"/>
        <v>12:00 a 14:00</v>
      </c>
      <c r="D1429" s="10" t="s">
        <v>3277</v>
      </c>
      <c r="E1429" s="10" t="s">
        <v>206</v>
      </c>
      <c r="F1429" s="8">
        <v>1.0</v>
      </c>
      <c r="G1429" s="10" t="s">
        <v>2082</v>
      </c>
      <c r="H1429" s="43">
        <v>935036.0</v>
      </c>
      <c r="I1429" s="10">
        <v>4.6835784E7</v>
      </c>
      <c r="J1429" s="10" t="s">
        <v>42</v>
      </c>
      <c r="K1429" s="10" t="s">
        <v>43</v>
      </c>
      <c r="L1429" s="8" t="s">
        <v>106</v>
      </c>
      <c r="M1429" s="8"/>
      <c r="N1429" s="10" t="s">
        <v>3314</v>
      </c>
      <c r="O1429" s="47" t="s">
        <v>472</v>
      </c>
      <c r="P1429" s="14">
        <v>0.506944444444444</v>
      </c>
      <c r="Q1429" s="14">
        <v>0.529861111111111</v>
      </c>
      <c r="R1429" s="14">
        <v>0.525694444444444</v>
      </c>
      <c r="S1429" s="14" t="s">
        <v>47</v>
      </c>
      <c r="T1429" s="14" t="s">
        <v>47</v>
      </c>
      <c r="U1429" s="14" t="s">
        <v>47</v>
      </c>
      <c r="V1429" s="14" t="s">
        <v>47</v>
      </c>
      <c r="W1429" s="10" t="s">
        <v>3315</v>
      </c>
      <c r="X1429" s="15">
        <v>0.0</v>
      </c>
      <c r="Y1429" s="15">
        <v>0.0</v>
      </c>
      <c r="Z1429" s="15">
        <v>0.0</v>
      </c>
      <c r="AA1429" s="10" t="s">
        <v>198</v>
      </c>
      <c r="AB1429" s="10" t="s">
        <v>50</v>
      </c>
      <c r="AC1429" s="10" t="s">
        <v>51</v>
      </c>
      <c r="AD1429" s="10"/>
      <c r="AE1429" s="10"/>
      <c r="AF1429" s="8" t="s">
        <v>52</v>
      </c>
      <c r="AG1429" s="10"/>
      <c r="AH1429" s="16"/>
      <c r="AI1429" s="17"/>
      <c r="AJ1429" s="44"/>
      <c r="AK1429" s="10"/>
      <c r="AL1429" s="20">
        <v>3.9149791E7</v>
      </c>
      <c r="AM1429" s="21" t="s">
        <v>3241</v>
      </c>
      <c r="AN1429" s="21" t="s">
        <v>3242</v>
      </c>
    </row>
    <row r="1430" ht="15.75" customHeight="1">
      <c r="A1430" s="48">
        <v>46002.0</v>
      </c>
      <c r="B1430" s="8" t="str">
        <f t="shared" si="1"/>
        <v>06 A 18</v>
      </c>
      <c r="C1430" s="9" t="str">
        <f t="shared" si="2"/>
        <v>12:00 a 14:00</v>
      </c>
      <c r="D1430" s="10" t="s">
        <v>3277</v>
      </c>
      <c r="E1430" s="10" t="s">
        <v>222</v>
      </c>
      <c r="F1430" s="8">
        <v>1.0</v>
      </c>
      <c r="G1430" s="10" t="s">
        <v>223</v>
      </c>
      <c r="H1430" s="43">
        <v>934687.0</v>
      </c>
      <c r="I1430" s="10">
        <v>4.683589E7</v>
      </c>
      <c r="J1430" s="10" t="s">
        <v>42</v>
      </c>
      <c r="K1430" s="10" t="s">
        <v>43</v>
      </c>
      <c r="L1430" s="8" t="s">
        <v>581</v>
      </c>
      <c r="M1430" s="8"/>
      <c r="N1430" s="10" t="s">
        <v>1866</v>
      </c>
      <c r="O1430" s="47" t="s">
        <v>46</v>
      </c>
      <c r="P1430" s="14">
        <v>0.513888888888889</v>
      </c>
      <c r="Q1430" s="14">
        <v>0.536805555555556</v>
      </c>
      <c r="R1430" s="14">
        <v>0.513888888888889</v>
      </c>
      <c r="S1430" s="14" t="s">
        <v>47</v>
      </c>
      <c r="T1430" s="14">
        <v>0.51875</v>
      </c>
      <c r="U1430" s="14" t="s">
        <v>47</v>
      </c>
      <c r="V1430" s="14" t="s">
        <v>47</v>
      </c>
      <c r="W1430" s="10" t="s">
        <v>3316</v>
      </c>
      <c r="X1430" s="15">
        <v>0.0</v>
      </c>
      <c r="Y1430" s="15">
        <v>0.0</v>
      </c>
      <c r="Z1430" s="15">
        <v>0.0</v>
      </c>
      <c r="AA1430" s="10" t="s">
        <v>226</v>
      </c>
      <c r="AB1430" s="10" t="s">
        <v>50</v>
      </c>
      <c r="AC1430" s="10" t="s">
        <v>51</v>
      </c>
      <c r="AD1430" s="10"/>
      <c r="AE1430" s="10"/>
      <c r="AF1430" s="8" t="s">
        <v>52</v>
      </c>
      <c r="AG1430" s="10"/>
      <c r="AH1430" s="16"/>
      <c r="AI1430" s="17"/>
      <c r="AJ1430" s="44"/>
      <c r="AK1430" s="10"/>
      <c r="AL1430" s="20">
        <v>3.8919576E7</v>
      </c>
      <c r="AM1430" s="21" t="s">
        <v>3241</v>
      </c>
      <c r="AN1430" s="21" t="s">
        <v>3242</v>
      </c>
    </row>
    <row r="1431" ht="15.75" customHeight="1">
      <c r="A1431" s="48">
        <v>46002.0</v>
      </c>
      <c r="B1431" s="8" t="str">
        <f t="shared" si="1"/>
        <v>06 A 18</v>
      </c>
      <c r="C1431" s="9" t="str">
        <f t="shared" si="2"/>
        <v>12:00 a 14:00</v>
      </c>
      <c r="D1431" s="10" t="s">
        <v>3277</v>
      </c>
      <c r="E1431" s="10" t="s">
        <v>222</v>
      </c>
      <c r="F1431" s="8">
        <v>1.0</v>
      </c>
      <c r="G1431" s="10" t="s">
        <v>761</v>
      </c>
      <c r="H1431" s="43">
        <v>934687.0</v>
      </c>
      <c r="I1431" s="10">
        <v>4.6835857E7</v>
      </c>
      <c r="J1431" s="10" t="s">
        <v>42</v>
      </c>
      <c r="K1431" s="10" t="s">
        <v>43</v>
      </c>
      <c r="L1431" s="8" t="s">
        <v>147</v>
      </c>
      <c r="M1431" s="8"/>
      <c r="N1431" s="10" t="s">
        <v>3317</v>
      </c>
      <c r="O1431" s="47" t="s">
        <v>56</v>
      </c>
      <c r="P1431" s="14">
        <v>0.520138888888889</v>
      </c>
      <c r="Q1431" s="14">
        <v>0.536805555555556</v>
      </c>
      <c r="R1431" s="14">
        <v>0.513888888888889</v>
      </c>
      <c r="S1431" s="14" t="s">
        <v>47</v>
      </c>
      <c r="T1431" s="14" t="s">
        <v>47</v>
      </c>
      <c r="U1431" s="14" t="s">
        <v>47</v>
      </c>
      <c r="V1431" s="14" t="s">
        <v>47</v>
      </c>
      <c r="W1431" s="10" t="s">
        <v>3318</v>
      </c>
      <c r="X1431" s="15">
        <v>0.0</v>
      </c>
      <c r="Y1431" s="15">
        <v>0.0</v>
      </c>
      <c r="Z1431" s="15">
        <v>0.0</v>
      </c>
      <c r="AA1431" s="10" t="s">
        <v>58</v>
      </c>
      <c r="AB1431" s="10" t="s">
        <v>50</v>
      </c>
      <c r="AC1431" s="10" t="s">
        <v>51</v>
      </c>
      <c r="AD1431" s="10"/>
      <c r="AE1431" s="10"/>
      <c r="AF1431" s="8" t="s">
        <v>52</v>
      </c>
      <c r="AG1431" s="10"/>
      <c r="AH1431" s="16"/>
      <c r="AI1431" s="17"/>
      <c r="AJ1431" s="44"/>
      <c r="AK1431" s="10"/>
      <c r="AL1431" s="20">
        <v>4.5926911E7</v>
      </c>
      <c r="AM1431" s="21" t="s">
        <v>3241</v>
      </c>
      <c r="AN1431" s="21" t="s">
        <v>3242</v>
      </c>
    </row>
    <row r="1432" ht="15.75" customHeight="1">
      <c r="A1432" s="48">
        <v>46002.0</v>
      </c>
      <c r="B1432" s="8" t="str">
        <f t="shared" si="1"/>
        <v>06 A 18</v>
      </c>
      <c r="C1432" s="9" t="str">
        <f t="shared" si="2"/>
        <v>12:00 a 14:00</v>
      </c>
      <c r="D1432" s="10" t="s">
        <v>3277</v>
      </c>
      <c r="E1432" s="10" t="s">
        <v>179</v>
      </c>
      <c r="F1432" s="8">
        <v>1.0</v>
      </c>
      <c r="G1432" s="10" t="s">
        <v>749</v>
      </c>
      <c r="H1432" s="43">
        <v>934677.0</v>
      </c>
      <c r="I1432" s="10">
        <v>4.6836137E7</v>
      </c>
      <c r="J1432" s="10" t="s">
        <v>181</v>
      </c>
      <c r="K1432" s="10" t="s">
        <v>87</v>
      </c>
      <c r="L1432" s="8"/>
      <c r="M1432" s="8"/>
      <c r="N1432" s="10" t="s">
        <v>3319</v>
      </c>
      <c r="O1432" s="47" t="s">
        <v>101</v>
      </c>
      <c r="P1432" s="14">
        <v>0.533333333333333</v>
      </c>
      <c r="Q1432" s="14">
        <v>0.541666666666667</v>
      </c>
      <c r="R1432" s="14"/>
      <c r="S1432" s="14" t="s">
        <v>47</v>
      </c>
      <c r="T1432" s="14" t="s">
        <v>47</v>
      </c>
      <c r="U1432" s="14" t="s">
        <v>47</v>
      </c>
      <c r="V1432" s="14" t="s">
        <v>47</v>
      </c>
      <c r="W1432" s="10" t="s">
        <v>3320</v>
      </c>
      <c r="X1432" s="15">
        <v>0.0</v>
      </c>
      <c r="Y1432" s="15">
        <v>0.0</v>
      </c>
      <c r="Z1432" s="15">
        <v>0.0</v>
      </c>
      <c r="AA1432" s="10" t="s">
        <v>103</v>
      </c>
      <c r="AB1432" s="10" t="s">
        <v>50</v>
      </c>
      <c r="AC1432" s="10" t="s">
        <v>51</v>
      </c>
      <c r="AD1432" s="10"/>
      <c r="AE1432" s="10"/>
      <c r="AF1432" s="8" t="s">
        <v>52</v>
      </c>
      <c r="AG1432" s="10"/>
      <c r="AH1432" s="16"/>
      <c r="AI1432" s="17"/>
      <c r="AJ1432" s="44"/>
      <c r="AK1432" s="10"/>
      <c r="AL1432" s="20">
        <v>3.5087618E7</v>
      </c>
      <c r="AM1432" s="21" t="s">
        <v>3241</v>
      </c>
      <c r="AN1432" s="21" t="s">
        <v>3242</v>
      </c>
    </row>
    <row r="1433" ht="15.75" customHeight="1">
      <c r="A1433" s="48">
        <v>46002.0</v>
      </c>
      <c r="B1433" s="8" t="str">
        <f t="shared" si="1"/>
        <v>06 A 18</v>
      </c>
      <c r="C1433" s="9" t="str">
        <f t="shared" si="2"/>
        <v>12:00 a 14:00</v>
      </c>
      <c r="D1433" s="10" t="s">
        <v>3277</v>
      </c>
      <c r="E1433" s="10" t="s">
        <v>206</v>
      </c>
      <c r="F1433" s="8">
        <v>1.0</v>
      </c>
      <c r="G1433" s="10" t="s">
        <v>655</v>
      </c>
      <c r="H1433" s="43">
        <v>934770.0</v>
      </c>
      <c r="I1433" s="10">
        <v>4.6836285E7</v>
      </c>
      <c r="J1433" s="10" t="s">
        <v>152</v>
      </c>
      <c r="K1433" s="10" t="s">
        <v>44</v>
      </c>
      <c r="L1433" s="8"/>
      <c r="M1433" s="8"/>
      <c r="N1433" s="10" t="s">
        <v>3321</v>
      </c>
      <c r="O1433" s="47" t="s">
        <v>327</v>
      </c>
      <c r="P1433" s="14">
        <v>0.539583333333333</v>
      </c>
      <c r="Q1433" s="14">
        <v>0.540277777777778</v>
      </c>
      <c r="R1433" s="14">
        <v>0.539583333333333</v>
      </c>
      <c r="S1433" s="14" t="s">
        <v>47</v>
      </c>
      <c r="T1433" s="14" t="s">
        <v>47</v>
      </c>
      <c r="U1433" s="14" t="s">
        <v>47</v>
      </c>
      <c r="V1433" s="14" t="s">
        <v>47</v>
      </c>
      <c r="W1433" s="10" t="s">
        <v>3322</v>
      </c>
      <c r="X1433" s="15">
        <v>0.0</v>
      </c>
      <c r="Y1433" s="15">
        <v>0.0</v>
      </c>
      <c r="Z1433" s="15">
        <v>0.0</v>
      </c>
      <c r="AA1433" s="10" t="s">
        <v>329</v>
      </c>
      <c r="AB1433" s="10" t="s">
        <v>50</v>
      </c>
      <c r="AC1433" s="10" t="s">
        <v>330</v>
      </c>
      <c r="AD1433" s="10"/>
      <c r="AE1433" s="10"/>
      <c r="AF1433" s="8" t="s">
        <v>52</v>
      </c>
      <c r="AG1433" s="10"/>
      <c r="AH1433" s="16"/>
      <c r="AI1433" s="17"/>
      <c r="AJ1433" s="44"/>
      <c r="AK1433" s="10"/>
      <c r="AL1433" s="20">
        <v>4.4789774E7</v>
      </c>
      <c r="AM1433" s="21" t="s">
        <v>3241</v>
      </c>
      <c r="AN1433" s="21" t="s">
        <v>3242</v>
      </c>
    </row>
    <row r="1434" ht="15.75" customHeight="1">
      <c r="A1434" s="48">
        <v>46002.0</v>
      </c>
      <c r="B1434" s="8" t="str">
        <f t="shared" si="1"/>
        <v>06 A 18</v>
      </c>
      <c r="C1434" s="9" t="str">
        <f t="shared" si="2"/>
        <v>12:00 a 14:00</v>
      </c>
      <c r="D1434" s="10" t="s">
        <v>3277</v>
      </c>
      <c r="E1434" s="10" t="s">
        <v>206</v>
      </c>
      <c r="F1434" s="8">
        <v>1.0</v>
      </c>
      <c r="G1434" s="10" t="s">
        <v>249</v>
      </c>
      <c r="H1434" s="43">
        <v>934695.0</v>
      </c>
      <c r="I1434" s="10">
        <v>4.6836166E7</v>
      </c>
      <c r="J1434" s="10" t="s">
        <v>42</v>
      </c>
      <c r="K1434" s="10" t="s">
        <v>43</v>
      </c>
      <c r="L1434" s="8" t="s">
        <v>285</v>
      </c>
      <c r="M1434" s="8"/>
      <c r="N1434" s="10" t="s">
        <v>3323</v>
      </c>
      <c r="O1434" s="47" t="s">
        <v>56</v>
      </c>
      <c r="P1434" s="14">
        <v>0.540277777777778</v>
      </c>
      <c r="Q1434" s="14">
        <v>0.54375</v>
      </c>
      <c r="R1434" s="14">
        <v>0.540277777777778</v>
      </c>
      <c r="S1434" s="14">
        <v>0.540277777777778</v>
      </c>
      <c r="T1434" s="14" t="s">
        <v>47</v>
      </c>
      <c r="U1434" s="14" t="s">
        <v>47</v>
      </c>
      <c r="V1434" s="14" t="s">
        <v>47</v>
      </c>
      <c r="W1434" s="10" t="s">
        <v>3324</v>
      </c>
      <c r="X1434" s="15">
        <v>0.0</v>
      </c>
      <c r="Y1434" s="15">
        <v>0.0</v>
      </c>
      <c r="Z1434" s="15">
        <v>0.0</v>
      </c>
      <c r="AA1434" s="10" t="s">
        <v>58</v>
      </c>
      <c r="AB1434" s="10" t="s">
        <v>50</v>
      </c>
      <c r="AC1434" s="10" t="s">
        <v>51</v>
      </c>
      <c r="AD1434" s="10"/>
      <c r="AE1434" s="10"/>
      <c r="AF1434" s="8" t="s">
        <v>52</v>
      </c>
      <c r="AG1434" s="10"/>
      <c r="AH1434" s="16"/>
      <c r="AI1434" s="17"/>
      <c r="AJ1434" s="44"/>
      <c r="AK1434" s="10"/>
      <c r="AL1434" s="20">
        <v>12595.0</v>
      </c>
      <c r="AM1434" s="21" t="s">
        <v>3241</v>
      </c>
      <c r="AN1434" s="21" t="s">
        <v>3242</v>
      </c>
    </row>
    <row r="1435" ht="15.75" customHeight="1">
      <c r="A1435" s="48">
        <v>46002.0</v>
      </c>
      <c r="B1435" s="8" t="str">
        <f t="shared" si="1"/>
        <v>06 A 18</v>
      </c>
      <c r="C1435" s="9" t="str">
        <f t="shared" si="2"/>
        <v>12:00 a 14:00</v>
      </c>
      <c r="D1435" s="10" t="s">
        <v>3277</v>
      </c>
      <c r="E1435" s="10" t="s">
        <v>222</v>
      </c>
      <c r="F1435" s="8">
        <v>1.0</v>
      </c>
      <c r="G1435" s="10" t="s">
        <v>2082</v>
      </c>
      <c r="H1435" s="43">
        <v>935055.0</v>
      </c>
      <c r="I1435" s="10">
        <v>4.6836089E7</v>
      </c>
      <c r="J1435" s="10" t="s">
        <v>42</v>
      </c>
      <c r="K1435" s="10" t="s">
        <v>581</v>
      </c>
      <c r="L1435" s="8"/>
      <c r="M1435" s="8"/>
      <c r="N1435" s="10" t="s">
        <v>3325</v>
      </c>
      <c r="O1435" s="47" t="s">
        <v>46</v>
      </c>
      <c r="P1435" s="14">
        <v>0.548611111111111</v>
      </c>
      <c r="Q1435" s="14">
        <v>0.5625</v>
      </c>
      <c r="R1435" s="14">
        <v>0.555555555555556</v>
      </c>
      <c r="S1435" s="14" t="s">
        <v>47</v>
      </c>
      <c r="T1435" s="14" t="s">
        <v>47</v>
      </c>
      <c r="U1435" s="14" t="s">
        <v>47</v>
      </c>
      <c r="V1435" s="14" t="s">
        <v>47</v>
      </c>
      <c r="W1435" s="10" t="s">
        <v>3326</v>
      </c>
      <c r="X1435" s="15">
        <v>0.0</v>
      </c>
      <c r="Y1435" s="15">
        <v>0.0</v>
      </c>
      <c r="Z1435" s="15">
        <v>0.0</v>
      </c>
      <c r="AA1435" s="10" t="s">
        <v>226</v>
      </c>
      <c r="AB1435" s="10" t="s">
        <v>50</v>
      </c>
      <c r="AC1435" s="10" t="s">
        <v>51</v>
      </c>
      <c r="AD1435" s="10"/>
      <c r="AE1435" s="10"/>
      <c r="AF1435" s="8" t="s">
        <v>52</v>
      </c>
      <c r="AG1435" s="10"/>
      <c r="AH1435" s="16"/>
      <c r="AI1435" s="17"/>
      <c r="AJ1435" s="44"/>
      <c r="AK1435" s="10"/>
      <c r="AL1435" s="20">
        <v>3.9149791E7</v>
      </c>
      <c r="AM1435" s="21" t="s">
        <v>3241</v>
      </c>
      <c r="AN1435" s="21" t="s">
        <v>3242</v>
      </c>
    </row>
    <row r="1436" ht="15.75" customHeight="1">
      <c r="A1436" s="48">
        <v>46002.0</v>
      </c>
      <c r="B1436" s="8" t="str">
        <f t="shared" si="1"/>
        <v>06 A 18</v>
      </c>
      <c r="C1436" s="9" t="str">
        <f t="shared" si="2"/>
        <v>12:00 a 14:00</v>
      </c>
      <c r="D1436" s="10" t="s">
        <v>3277</v>
      </c>
      <c r="E1436" s="10" t="s">
        <v>179</v>
      </c>
      <c r="F1436" s="8">
        <v>1.0</v>
      </c>
      <c r="G1436" s="10" t="s">
        <v>185</v>
      </c>
      <c r="H1436" s="43">
        <v>935040.0</v>
      </c>
      <c r="I1436" s="10">
        <v>4.6836507E7</v>
      </c>
      <c r="J1436" s="10" t="s">
        <v>181</v>
      </c>
      <c r="K1436" s="10" t="s">
        <v>43</v>
      </c>
      <c r="L1436" s="8" t="s">
        <v>147</v>
      </c>
      <c r="M1436" s="8"/>
      <c r="N1436" s="10" t="s">
        <v>3327</v>
      </c>
      <c r="O1436" s="47" t="s">
        <v>101</v>
      </c>
      <c r="P1436" s="14">
        <v>0.555555555555556</v>
      </c>
      <c r="Q1436" s="14">
        <v>0.558333333333333</v>
      </c>
      <c r="R1436" s="14">
        <v>0.555555555555556</v>
      </c>
      <c r="S1436" s="14" t="s">
        <v>47</v>
      </c>
      <c r="T1436" s="14" t="s">
        <v>47</v>
      </c>
      <c r="U1436" s="14" t="s">
        <v>47</v>
      </c>
      <c r="V1436" s="14" t="s">
        <v>47</v>
      </c>
      <c r="W1436" s="10" t="s">
        <v>3328</v>
      </c>
      <c r="X1436" s="15">
        <v>0.0</v>
      </c>
      <c r="Y1436" s="15">
        <v>0.0</v>
      </c>
      <c r="Z1436" s="15">
        <v>0.0</v>
      </c>
      <c r="AA1436" s="10" t="s">
        <v>103</v>
      </c>
      <c r="AB1436" s="10" t="s">
        <v>50</v>
      </c>
      <c r="AC1436" s="10" t="s">
        <v>71</v>
      </c>
      <c r="AD1436" s="10"/>
      <c r="AE1436" s="10"/>
      <c r="AF1436" s="8" t="s">
        <v>52</v>
      </c>
      <c r="AG1436" s="10"/>
      <c r="AH1436" s="16"/>
      <c r="AI1436" s="17"/>
      <c r="AJ1436" s="44"/>
      <c r="AK1436" s="10"/>
      <c r="AL1436" s="20">
        <v>4.1290026E7</v>
      </c>
      <c r="AM1436" s="21" t="s">
        <v>3241</v>
      </c>
      <c r="AN1436" s="21" t="s">
        <v>3242</v>
      </c>
    </row>
    <row r="1437" ht="15.75" customHeight="1">
      <c r="A1437" s="48">
        <v>46002.0</v>
      </c>
      <c r="B1437" s="8" t="str">
        <f t="shared" si="1"/>
        <v>06 A 18</v>
      </c>
      <c r="C1437" s="9" t="str">
        <f t="shared" si="2"/>
        <v>12:00 a 14:00</v>
      </c>
      <c r="D1437" s="10" t="s">
        <v>3277</v>
      </c>
      <c r="E1437" s="10" t="s">
        <v>199</v>
      </c>
      <c r="F1437" s="8">
        <v>1.0</v>
      </c>
      <c r="G1437" s="10" t="s">
        <v>317</v>
      </c>
      <c r="H1437" s="43">
        <v>942074.0</v>
      </c>
      <c r="I1437" s="10">
        <v>4.68361E7</v>
      </c>
      <c r="J1437" s="10" t="s">
        <v>86</v>
      </c>
      <c r="K1437" s="10" t="s">
        <v>43</v>
      </c>
      <c r="L1437" s="8" t="s">
        <v>174</v>
      </c>
      <c r="M1437" s="8"/>
      <c r="N1437" s="10" t="s">
        <v>3329</v>
      </c>
      <c r="O1437" s="47" t="s">
        <v>154</v>
      </c>
      <c r="P1437" s="14">
        <v>0.527777777777778</v>
      </c>
      <c r="Q1437" s="14">
        <v>0.753472222222222</v>
      </c>
      <c r="R1437" s="14">
        <v>0.527777777777778</v>
      </c>
      <c r="S1437" s="14">
        <v>0.527777777777778</v>
      </c>
      <c r="T1437" s="14" t="s">
        <v>47</v>
      </c>
      <c r="U1437" s="14" t="s">
        <v>47</v>
      </c>
      <c r="V1437" s="14" t="s">
        <v>47</v>
      </c>
      <c r="W1437" s="10" t="s">
        <v>3330</v>
      </c>
      <c r="X1437" s="15">
        <v>0.0</v>
      </c>
      <c r="Y1437" s="15">
        <v>0.0</v>
      </c>
      <c r="Z1437" s="15">
        <v>0.0</v>
      </c>
      <c r="AA1437" s="10" t="s">
        <v>509</v>
      </c>
      <c r="AB1437" s="10" t="s">
        <v>50</v>
      </c>
      <c r="AC1437" s="10" t="s">
        <v>51</v>
      </c>
      <c r="AD1437" s="10"/>
      <c r="AE1437" s="10"/>
      <c r="AF1437" s="8" t="s">
        <v>52</v>
      </c>
      <c r="AG1437" s="10"/>
      <c r="AH1437" s="16"/>
      <c r="AI1437" s="17"/>
      <c r="AJ1437" s="44"/>
      <c r="AK1437" s="10"/>
      <c r="AL1437" s="20">
        <v>9.4243803E7</v>
      </c>
      <c r="AM1437" s="21" t="s">
        <v>3241</v>
      </c>
      <c r="AN1437" s="21" t="s">
        <v>3242</v>
      </c>
    </row>
    <row r="1438" ht="15.75" customHeight="1">
      <c r="A1438" s="48">
        <v>46002.0</v>
      </c>
      <c r="B1438" s="8" t="str">
        <f t="shared" si="1"/>
        <v>06 A 18</v>
      </c>
      <c r="C1438" s="9" t="str">
        <f t="shared" si="2"/>
        <v>12:00 a 14:00</v>
      </c>
      <c r="D1438" s="10" t="s">
        <v>3277</v>
      </c>
      <c r="E1438" s="10" t="s">
        <v>199</v>
      </c>
      <c r="F1438" s="8">
        <v>1.0</v>
      </c>
      <c r="G1438" s="10" t="s">
        <v>295</v>
      </c>
      <c r="H1438" s="43">
        <v>942039.0</v>
      </c>
      <c r="I1438" s="10">
        <v>4.6836463E7</v>
      </c>
      <c r="J1438" s="10" t="s">
        <v>86</v>
      </c>
      <c r="K1438" s="10" t="s">
        <v>43</v>
      </c>
      <c r="L1438" s="8" t="s">
        <v>106</v>
      </c>
      <c r="M1438" s="8"/>
      <c r="N1438" s="10" t="s">
        <v>3331</v>
      </c>
      <c r="O1438" s="47" t="s">
        <v>113</v>
      </c>
      <c r="P1438" s="14">
        <v>0.558333333333333</v>
      </c>
      <c r="Q1438" s="14">
        <v>0.56875</v>
      </c>
      <c r="R1438" s="14">
        <v>0.558333333333333</v>
      </c>
      <c r="S1438" s="14" t="s">
        <v>47</v>
      </c>
      <c r="T1438" s="14" t="s">
        <v>47</v>
      </c>
      <c r="U1438" s="14" t="s">
        <v>47</v>
      </c>
      <c r="V1438" s="14" t="s">
        <v>47</v>
      </c>
      <c r="W1438" s="10" t="s">
        <v>3332</v>
      </c>
      <c r="X1438" s="15">
        <v>0.0</v>
      </c>
      <c r="Y1438" s="15">
        <v>0.0</v>
      </c>
      <c r="Z1438" s="15">
        <v>0.0</v>
      </c>
      <c r="AA1438" s="10" t="s">
        <v>115</v>
      </c>
      <c r="AB1438" s="10" t="s">
        <v>50</v>
      </c>
      <c r="AC1438" s="10" t="s">
        <v>51</v>
      </c>
      <c r="AD1438" s="10"/>
      <c r="AE1438" s="10"/>
      <c r="AF1438" s="8" t="s">
        <v>52</v>
      </c>
      <c r="AG1438" s="10"/>
      <c r="AH1438" s="16"/>
      <c r="AI1438" s="17"/>
      <c r="AJ1438" s="44"/>
      <c r="AK1438" s="10"/>
      <c r="AL1438" s="20">
        <v>3.1651283E7</v>
      </c>
      <c r="AM1438" s="21" t="s">
        <v>3241</v>
      </c>
      <c r="AN1438" s="21" t="s">
        <v>3242</v>
      </c>
    </row>
    <row r="1439" ht="15.75" customHeight="1">
      <c r="A1439" s="48">
        <v>46002.0</v>
      </c>
      <c r="B1439" s="8" t="str">
        <f t="shared" si="1"/>
        <v>06 A 18</v>
      </c>
      <c r="C1439" s="9" t="str">
        <f t="shared" si="2"/>
        <v>12:00 a 14:00</v>
      </c>
      <c r="D1439" s="10" t="s">
        <v>3277</v>
      </c>
      <c r="E1439" s="10" t="s">
        <v>206</v>
      </c>
      <c r="F1439" s="8">
        <v>1.0</v>
      </c>
      <c r="G1439" s="10" t="s">
        <v>2082</v>
      </c>
      <c r="H1439" s="43">
        <v>935065.0</v>
      </c>
      <c r="I1439" s="10">
        <v>4.6836539E7</v>
      </c>
      <c r="J1439" s="10" t="s">
        <v>42</v>
      </c>
      <c r="K1439" s="10" t="s">
        <v>43</v>
      </c>
      <c r="L1439" s="8" t="s">
        <v>106</v>
      </c>
      <c r="M1439" s="8"/>
      <c r="N1439" s="10" t="s">
        <v>3333</v>
      </c>
      <c r="O1439" s="47" t="s">
        <v>237</v>
      </c>
      <c r="P1439" s="14">
        <v>0.567361111111111</v>
      </c>
      <c r="Q1439" s="14">
        <v>0.610416666666667</v>
      </c>
      <c r="R1439" s="14">
        <v>0.567361111111111</v>
      </c>
      <c r="S1439" s="14" t="s">
        <v>47</v>
      </c>
      <c r="T1439" s="14" t="s">
        <v>47</v>
      </c>
      <c r="U1439" s="14" t="s">
        <v>47</v>
      </c>
      <c r="V1439" s="14" t="s">
        <v>47</v>
      </c>
      <c r="W1439" s="10" t="s">
        <v>3334</v>
      </c>
      <c r="X1439" s="15">
        <v>0.0</v>
      </c>
      <c r="Y1439" s="15">
        <v>0.0</v>
      </c>
      <c r="Z1439" s="15">
        <v>0.0</v>
      </c>
      <c r="AA1439" s="10" t="s">
        <v>270</v>
      </c>
      <c r="AB1439" s="10" t="s">
        <v>50</v>
      </c>
      <c r="AC1439" s="10" t="s">
        <v>51</v>
      </c>
      <c r="AD1439" s="10"/>
      <c r="AE1439" s="10"/>
      <c r="AF1439" s="8" t="s">
        <v>52</v>
      </c>
      <c r="AG1439" s="10"/>
      <c r="AH1439" s="16"/>
      <c r="AI1439" s="17"/>
      <c r="AJ1439" s="44"/>
      <c r="AK1439" s="10"/>
      <c r="AL1439" s="20">
        <v>3.9149791E7</v>
      </c>
      <c r="AM1439" s="21" t="s">
        <v>3241</v>
      </c>
      <c r="AN1439" s="21" t="s">
        <v>3242</v>
      </c>
    </row>
    <row r="1440" ht="15.75" customHeight="1">
      <c r="A1440" s="48">
        <v>46002.0</v>
      </c>
      <c r="B1440" s="8" t="str">
        <f t="shared" si="1"/>
        <v>06 A 18</v>
      </c>
      <c r="C1440" s="9" t="str">
        <f t="shared" si="2"/>
        <v>12:00 a 14:00</v>
      </c>
      <c r="D1440" s="10" t="s">
        <v>3277</v>
      </c>
      <c r="E1440" s="10" t="s">
        <v>179</v>
      </c>
      <c r="F1440" s="8">
        <v>1.0</v>
      </c>
      <c r="G1440" s="10" t="s">
        <v>821</v>
      </c>
      <c r="H1440" s="43">
        <v>935024.0</v>
      </c>
      <c r="I1440" s="10">
        <v>4.6836798E7</v>
      </c>
      <c r="J1440" s="10" t="s">
        <v>181</v>
      </c>
      <c r="K1440" s="10" t="s">
        <v>43</v>
      </c>
      <c r="L1440" s="8" t="s">
        <v>285</v>
      </c>
      <c r="M1440" s="8"/>
      <c r="N1440" s="10" t="s">
        <v>3335</v>
      </c>
      <c r="O1440" s="47" t="s">
        <v>165</v>
      </c>
      <c r="P1440" s="14">
        <v>0.579166666666667</v>
      </c>
      <c r="Q1440" s="14">
        <v>0.599305555555556</v>
      </c>
      <c r="R1440" s="14">
        <v>0.579166666666667</v>
      </c>
      <c r="S1440" s="14">
        <v>0.593055555555556</v>
      </c>
      <c r="T1440" s="14"/>
      <c r="U1440" s="14"/>
      <c r="V1440" s="14"/>
      <c r="W1440" s="10" t="s">
        <v>3336</v>
      </c>
      <c r="X1440" s="15">
        <v>0.0</v>
      </c>
      <c r="Y1440" s="15">
        <v>0.0</v>
      </c>
      <c r="Z1440" s="15">
        <v>0.0</v>
      </c>
      <c r="AA1440" s="10" t="s">
        <v>167</v>
      </c>
      <c r="AB1440" s="10" t="s">
        <v>50</v>
      </c>
      <c r="AC1440" s="10" t="s">
        <v>51</v>
      </c>
      <c r="AD1440" s="10"/>
      <c r="AE1440" s="10" t="s">
        <v>1054</v>
      </c>
      <c r="AF1440" s="8" t="s">
        <v>52</v>
      </c>
      <c r="AG1440" s="10"/>
      <c r="AH1440" s="16"/>
      <c r="AI1440" s="17"/>
      <c r="AJ1440" s="44"/>
      <c r="AK1440" s="10"/>
      <c r="AL1440" s="20">
        <v>4.4339059E7</v>
      </c>
      <c r="AM1440" s="21" t="s">
        <v>3241</v>
      </c>
      <c r="AN1440" s="21" t="s">
        <v>3242</v>
      </c>
    </row>
    <row r="1441" ht="15.75" customHeight="1">
      <c r="A1441" s="48">
        <v>46002.0</v>
      </c>
      <c r="B1441" s="8" t="str">
        <f t="shared" si="1"/>
        <v>06 A 18</v>
      </c>
      <c r="C1441" s="9" t="str">
        <f t="shared" si="2"/>
        <v>14:00 a 16:00</v>
      </c>
      <c r="D1441" s="10" t="s">
        <v>3277</v>
      </c>
      <c r="E1441" s="10" t="s">
        <v>206</v>
      </c>
      <c r="F1441" s="8">
        <v>1.0</v>
      </c>
      <c r="G1441" s="10" t="s">
        <v>415</v>
      </c>
      <c r="H1441" s="43">
        <v>934858.0</v>
      </c>
      <c r="I1441" s="10">
        <v>4.6836959E7</v>
      </c>
      <c r="J1441" s="10" t="s">
        <v>152</v>
      </c>
      <c r="K1441" s="10" t="s">
        <v>87</v>
      </c>
      <c r="L1441" s="8"/>
      <c r="M1441" s="8"/>
      <c r="N1441" s="10" t="s">
        <v>3337</v>
      </c>
      <c r="O1441" s="47" t="s">
        <v>246</v>
      </c>
      <c r="P1441" s="14">
        <v>0.590277777777778</v>
      </c>
      <c r="Q1441" s="14">
        <v>0.598611111111111</v>
      </c>
      <c r="R1441" s="14">
        <v>0.595833333333333</v>
      </c>
      <c r="S1441" s="14" t="s">
        <v>47</v>
      </c>
      <c r="T1441" s="14" t="s">
        <v>47</v>
      </c>
      <c r="U1441" s="14" t="s">
        <v>47</v>
      </c>
      <c r="V1441" s="14" t="s">
        <v>47</v>
      </c>
      <c r="W1441" s="10" t="s">
        <v>3338</v>
      </c>
      <c r="X1441" s="15">
        <v>0.0</v>
      </c>
      <c r="Y1441" s="15">
        <v>0.0</v>
      </c>
      <c r="Z1441" s="15">
        <v>0.0</v>
      </c>
      <c r="AA1441" s="10" t="s">
        <v>248</v>
      </c>
      <c r="AB1441" s="10" t="s">
        <v>50</v>
      </c>
      <c r="AC1441" s="10" t="s">
        <v>51</v>
      </c>
      <c r="AD1441" s="10"/>
      <c r="AE1441" s="10"/>
      <c r="AF1441" s="8" t="s">
        <v>52</v>
      </c>
      <c r="AG1441" s="10"/>
      <c r="AH1441" s="16"/>
      <c r="AI1441" s="17"/>
      <c r="AJ1441" s="44"/>
      <c r="AK1441" s="10"/>
      <c r="AL1441" s="20">
        <v>3.7542097E7</v>
      </c>
      <c r="AM1441" s="21" t="s">
        <v>3241</v>
      </c>
      <c r="AN1441" s="21" t="s">
        <v>3242</v>
      </c>
    </row>
    <row r="1442" ht="15.75" customHeight="1">
      <c r="A1442" s="48">
        <v>46002.0</v>
      </c>
      <c r="B1442" s="8" t="str">
        <f t="shared" si="1"/>
        <v>06 A 18</v>
      </c>
      <c r="C1442" s="9" t="str">
        <f t="shared" si="2"/>
        <v>14:00 a 16:00</v>
      </c>
      <c r="D1442" s="10" t="s">
        <v>3277</v>
      </c>
      <c r="E1442" s="10" t="s">
        <v>206</v>
      </c>
      <c r="F1442" s="8">
        <v>1.0</v>
      </c>
      <c r="G1442" s="10" t="s">
        <v>492</v>
      </c>
      <c r="H1442" s="43">
        <v>934862.0</v>
      </c>
      <c r="I1442" s="10">
        <v>4.6837081E7</v>
      </c>
      <c r="J1442" s="10" t="s">
        <v>152</v>
      </c>
      <c r="K1442" s="10" t="s">
        <v>43</v>
      </c>
      <c r="L1442" s="8" t="s">
        <v>285</v>
      </c>
      <c r="M1442" s="8"/>
      <c r="N1442" s="10" t="s">
        <v>3339</v>
      </c>
      <c r="O1442" s="47" t="s">
        <v>327</v>
      </c>
      <c r="P1442" s="14">
        <v>0.595833333333333</v>
      </c>
      <c r="Q1442" s="14">
        <v>0.643055555555556</v>
      </c>
      <c r="R1442" s="14">
        <v>0.595833333333333</v>
      </c>
      <c r="S1442" s="14">
        <v>0.638194444444444</v>
      </c>
      <c r="T1442" s="14" t="s">
        <v>47</v>
      </c>
      <c r="U1442" s="14" t="s">
        <v>47</v>
      </c>
      <c r="V1442" s="14" t="s">
        <v>47</v>
      </c>
      <c r="W1442" s="10" t="s">
        <v>3340</v>
      </c>
      <c r="X1442" s="15">
        <v>0.0</v>
      </c>
      <c r="Y1442" s="15">
        <v>0.0</v>
      </c>
      <c r="Z1442" s="15">
        <v>1.0</v>
      </c>
      <c r="AA1442" s="10" t="s">
        <v>329</v>
      </c>
      <c r="AB1442" s="10" t="s">
        <v>50</v>
      </c>
      <c r="AC1442" s="10" t="s">
        <v>330</v>
      </c>
      <c r="AD1442" s="10"/>
      <c r="AE1442" s="10" t="s">
        <v>288</v>
      </c>
      <c r="AF1442" s="8" t="s">
        <v>52</v>
      </c>
      <c r="AG1442" s="10"/>
      <c r="AH1442" s="16"/>
      <c r="AI1442" s="17"/>
      <c r="AJ1442" s="44"/>
      <c r="AK1442" s="10"/>
      <c r="AL1442" s="20">
        <v>2.4062463E7</v>
      </c>
      <c r="AM1442" s="21" t="s">
        <v>3241</v>
      </c>
      <c r="AN1442" s="21" t="s">
        <v>3242</v>
      </c>
    </row>
    <row r="1443" ht="15.75" customHeight="1">
      <c r="A1443" s="48">
        <v>46002.0</v>
      </c>
      <c r="B1443" s="8" t="str">
        <f t="shared" si="1"/>
        <v>06 A 18</v>
      </c>
      <c r="C1443" s="9" t="str">
        <f t="shared" si="2"/>
        <v>12:00 a 14:00</v>
      </c>
      <c r="D1443" s="10" t="s">
        <v>3277</v>
      </c>
      <c r="E1443" s="10" t="s">
        <v>179</v>
      </c>
      <c r="F1443" s="8">
        <v>1.0</v>
      </c>
      <c r="G1443" s="10" t="s">
        <v>399</v>
      </c>
      <c r="H1443" s="43">
        <v>942075.0</v>
      </c>
      <c r="I1443" s="10">
        <v>4.6836632E7</v>
      </c>
      <c r="J1443" s="10" t="s">
        <v>42</v>
      </c>
      <c r="K1443" s="10" t="s">
        <v>43</v>
      </c>
      <c r="L1443" s="8" t="s">
        <v>106</v>
      </c>
      <c r="M1443" s="8"/>
      <c r="N1443" s="10" t="s">
        <v>3341</v>
      </c>
      <c r="O1443" s="47" t="s">
        <v>159</v>
      </c>
      <c r="P1443" s="14">
        <v>0.565277777777778</v>
      </c>
      <c r="Q1443" s="14">
        <v>0.632638888888889</v>
      </c>
      <c r="R1443" s="14">
        <v>0.575694444444444</v>
      </c>
      <c r="S1443" s="14" t="s">
        <v>47</v>
      </c>
      <c r="T1443" s="14" t="s">
        <v>47</v>
      </c>
      <c r="U1443" s="14" t="s">
        <v>47</v>
      </c>
      <c r="V1443" s="14" t="s">
        <v>47</v>
      </c>
      <c r="W1443" s="10" t="s">
        <v>3342</v>
      </c>
      <c r="X1443" s="15">
        <v>0.0</v>
      </c>
      <c r="Y1443" s="15">
        <v>0.0</v>
      </c>
      <c r="Z1443" s="15">
        <v>0.0</v>
      </c>
      <c r="AA1443" s="10" t="s">
        <v>161</v>
      </c>
      <c r="AB1443" s="10" t="s">
        <v>50</v>
      </c>
      <c r="AC1443" s="10" t="s">
        <v>51</v>
      </c>
      <c r="AD1443" s="10" t="s">
        <v>59</v>
      </c>
      <c r="AE1443" s="10"/>
      <c r="AF1443" s="8" t="s">
        <v>52</v>
      </c>
      <c r="AG1443" s="10"/>
      <c r="AH1443" s="16"/>
      <c r="AI1443" s="17"/>
      <c r="AJ1443" s="44"/>
      <c r="AK1443" s="10"/>
      <c r="AL1443" s="20">
        <v>3.1821827E7</v>
      </c>
      <c r="AM1443" s="21" t="s">
        <v>3241</v>
      </c>
      <c r="AN1443" s="21" t="s">
        <v>3242</v>
      </c>
    </row>
    <row r="1444" ht="15.75" customHeight="1">
      <c r="A1444" s="48">
        <v>46002.0</v>
      </c>
      <c r="B1444" s="8" t="str">
        <f t="shared" si="1"/>
        <v>06 A 18</v>
      </c>
      <c r="C1444" s="9" t="str">
        <f t="shared" si="2"/>
        <v>14:00 a 16:00</v>
      </c>
      <c r="D1444" s="10" t="s">
        <v>3277</v>
      </c>
      <c r="E1444" s="10" t="s">
        <v>179</v>
      </c>
      <c r="F1444" s="8">
        <v>1.0</v>
      </c>
      <c r="G1444" s="10" t="s">
        <v>821</v>
      </c>
      <c r="H1444" s="43">
        <v>935062.0</v>
      </c>
      <c r="I1444" s="10">
        <v>4.683717E7</v>
      </c>
      <c r="J1444" s="10" t="s">
        <v>181</v>
      </c>
      <c r="K1444" s="10" t="s">
        <v>44</v>
      </c>
      <c r="L1444" s="8"/>
      <c r="M1444" s="8"/>
      <c r="N1444" s="10" t="s">
        <v>3343</v>
      </c>
      <c r="O1444" s="47" t="s">
        <v>101</v>
      </c>
      <c r="P1444" s="14">
        <v>0.6</v>
      </c>
      <c r="Q1444" s="14">
        <v>0.697222222222222</v>
      </c>
      <c r="R1444" s="14"/>
      <c r="S1444" s="14" t="s">
        <v>47</v>
      </c>
      <c r="T1444" s="14" t="s">
        <v>47</v>
      </c>
      <c r="U1444" s="14" t="s">
        <v>47</v>
      </c>
      <c r="V1444" s="14" t="s">
        <v>47</v>
      </c>
      <c r="W1444" s="10" t="s">
        <v>3344</v>
      </c>
      <c r="X1444" s="15">
        <v>0.0</v>
      </c>
      <c r="Y1444" s="15">
        <v>0.0</v>
      </c>
      <c r="Z1444" s="15">
        <v>0.0</v>
      </c>
      <c r="AA1444" s="10" t="s">
        <v>360</v>
      </c>
      <c r="AB1444" s="10" t="s">
        <v>50</v>
      </c>
      <c r="AC1444" s="10" t="s">
        <v>51</v>
      </c>
      <c r="AD1444" s="10"/>
      <c r="AE1444" s="10"/>
      <c r="AF1444" s="8" t="s">
        <v>52</v>
      </c>
      <c r="AG1444" s="10"/>
      <c r="AH1444" s="16"/>
      <c r="AI1444" s="17"/>
      <c r="AJ1444" s="44"/>
      <c r="AK1444" s="10"/>
      <c r="AL1444" s="20">
        <v>4.4339059E7</v>
      </c>
      <c r="AM1444" s="21" t="s">
        <v>3241</v>
      </c>
      <c r="AN1444" s="21" t="s">
        <v>3242</v>
      </c>
    </row>
    <row r="1445" ht="15.75" customHeight="1">
      <c r="A1445" s="48">
        <v>46002.0</v>
      </c>
      <c r="B1445" s="8" t="str">
        <f t="shared" si="1"/>
        <v>06 A 18</v>
      </c>
      <c r="C1445" s="9" t="str">
        <f t="shared" si="2"/>
        <v>14:00 a 16:00</v>
      </c>
      <c r="D1445" s="10" t="s">
        <v>3277</v>
      </c>
      <c r="E1445" s="10" t="s">
        <v>206</v>
      </c>
      <c r="F1445" s="8">
        <v>1.0</v>
      </c>
      <c r="G1445" s="10" t="s">
        <v>855</v>
      </c>
      <c r="H1445" s="43">
        <v>935029.0</v>
      </c>
      <c r="I1445" s="10">
        <v>4.6837288E7</v>
      </c>
      <c r="J1445" s="10" t="s">
        <v>42</v>
      </c>
      <c r="K1445" s="10" t="s">
        <v>43</v>
      </c>
      <c r="L1445" s="8" t="s">
        <v>174</v>
      </c>
      <c r="M1445" s="8"/>
      <c r="N1445" s="10" t="s">
        <v>3345</v>
      </c>
      <c r="O1445" s="47" t="s">
        <v>237</v>
      </c>
      <c r="P1445" s="14">
        <v>0.613888888888889</v>
      </c>
      <c r="Q1445" s="14">
        <v>0.620833333333333</v>
      </c>
      <c r="R1445" s="14">
        <v>0.613888888888889</v>
      </c>
      <c r="S1445" s="14" t="s">
        <v>47</v>
      </c>
      <c r="T1445" s="14" t="s">
        <v>47</v>
      </c>
      <c r="U1445" s="14" t="s">
        <v>47</v>
      </c>
      <c r="V1445" s="14" t="s">
        <v>47</v>
      </c>
      <c r="W1445" s="10" t="s">
        <v>3346</v>
      </c>
      <c r="X1445" s="15">
        <v>0.0</v>
      </c>
      <c r="Y1445" s="15">
        <v>0.0</v>
      </c>
      <c r="Z1445" s="15">
        <v>0.0</v>
      </c>
      <c r="AA1445" s="10" t="s">
        <v>270</v>
      </c>
      <c r="AB1445" s="10" t="s">
        <v>50</v>
      </c>
      <c r="AC1445" s="10" t="s">
        <v>51</v>
      </c>
      <c r="AD1445" s="10"/>
      <c r="AE1445" s="10"/>
      <c r="AF1445" s="8" t="s">
        <v>52</v>
      </c>
      <c r="AG1445" s="10"/>
      <c r="AH1445" s="16"/>
      <c r="AI1445" s="17"/>
      <c r="AJ1445" s="44"/>
      <c r="AK1445" s="10"/>
      <c r="AL1445" s="20">
        <v>4.3259387E7</v>
      </c>
      <c r="AM1445" s="21" t="s">
        <v>3241</v>
      </c>
      <c r="AN1445" s="21" t="s">
        <v>3242</v>
      </c>
    </row>
    <row r="1446" ht="15.75" customHeight="1">
      <c r="A1446" s="48">
        <v>46002.0</v>
      </c>
      <c r="B1446" s="8" t="str">
        <f t="shared" si="1"/>
        <v>06 A 18</v>
      </c>
      <c r="C1446" s="9" t="str">
        <f t="shared" si="2"/>
        <v>14:00 a 16:00</v>
      </c>
      <c r="D1446" s="10" t="s">
        <v>3277</v>
      </c>
      <c r="E1446" s="10" t="s">
        <v>179</v>
      </c>
      <c r="F1446" s="8">
        <v>1.0</v>
      </c>
      <c r="G1446" s="10" t="s">
        <v>357</v>
      </c>
      <c r="H1446" s="43">
        <v>935064.0</v>
      </c>
      <c r="I1446" s="10">
        <v>4.6837374E7</v>
      </c>
      <c r="J1446" s="10" t="s">
        <v>181</v>
      </c>
      <c r="K1446" s="10" t="s">
        <v>43</v>
      </c>
      <c r="L1446" s="8" t="s">
        <v>174</v>
      </c>
      <c r="M1446" s="8" t="s">
        <v>118</v>
      </c>
      <c r="N1446" s="10" t="s">
        <v>3347</v>
      </c>
      <c r="O1446" s="47" t="s">
        <v>253</v>
      </c>
      <c r="P1446" s="14">
        <v>0.619444444444444</v>
      </c>
      <c r="Q1446" s="14">
        <v>0.629861111111111</v>
      </c>
      <c r="R1446" s="14">
        <v>0.620833333333333</v>
      </c>
      <c r="S1446" s="14">
        <v>0.624305555555556</v>
      </c>
      <c r="T1446" s="14"/>
      <c r="U1446" s="14"/>
      <c r="V1446" s="14"/>
      <c r="W1446" s="10" t="s">
        <v>3348</v>
      </c>
      <c r="X1446" s="15">
        <v>0.0</v>
      </c>
      <c r="Y1446" s="15">
        <v>1.0</v>
      </c>
      <c r="Z1446" s="15">
        <v>0.0</v>
      </c>
      <c r="AA1446" s="10" t="s">
        <v>255</v>
      </c>
      <c r="AB1446" s="10" t="s">
        <v>50</v>
      </c>
      <c r="AC1446" s="10" t="s">
        <v>51</v>
      </c>
      <c r="AD1446" s="10"/>
      <c r="AE1446" s="10" t="s">
        <v>3349</v>
      </c>
      <c r="AF1446" s="8" t="s">
        <v>177</v>
      </c>
      <c r="AG1446" s="10"/>
      <c r="AH1446" s="16"/>
      <c r="AI1446" s="17"/>
      <c r="AJ1446" s="44"/>
      <c r="AK1446" s="10"/>
      <c r="AL1446" s="20">
        <v>3.6405101E7</v>
      </c>
      <c r="AM1446" s="21" t="s">
        <v>3254</v>
      </c>
      <c r="AN1446" s="21" t="s">
        <v>3242</v>
      </c>
    </row>
    <row r="1447" ht="15.75" customHeight="1">
      <c r="A1447" s="48">
        <v>46002.0</v>
      </c>
      <c r="B1447" s="8" t="str">
        <f t="shared" si="1"/>
        <v>06 A 18</v>
      </c>
      <c r="C1447" s="9" t="str">
        <f t="shared" si="2"/>
        <v>14:00 a 16:00</v>
      </c>
      <c r="D1447" s="10" t="s">
        <v>3277</v>
      </c>
      <c r="E1447" s="10" t="s">
        <v>206</v>
      </c>
      <c r="F1447" s="8">
        <v>1.0</v>
      </c>
      <c r="G1447" s="10" t="s">
        <v>364</v>
      </c>
      <c r="H1447" s="43">
        <v>942081.0</v>
      </c>
      <c r="I1447" s="10">
        <v>4.6837307E7</v>
      </c>
      <c r="J1447" s="10" t="s">
        <v>42</v>
      </c>
      <c r="K1447" s="10" t="s">
        <v>125</v>
      </c>
      <c r="L1447" s="8"/>
      <c r="M1447" s="8"/>
      <c r="N1447" s="10" t="s">
        <v>3350</v>
      </c>
      <c r="O1447" s="47" t="s">
        <v>68</v>
      </c>
      <c r="P1447" s="14">
        <v>0.618055555555556</v>
      </c>
      <c r="Q1447" s="14">
        <v>0.665277777777778</v>
      </c>
      <c r="R1447" s="14">
        <v>0.659722222222222</v>
      </c>
      <c r="S1447" s="14">
        <v>0.663888888888889</v>
      </c>
      <c r="T1447" s="14" t="s">
        <v>47</v>
      </c>
      <c r="U1447" s="14" t="s">
        <v>47</v>
      </c>
      <c r="V1447" s="14" t="s">
        <v>47</v>
      </c>
      <c r="W1447" s="10" t="s">
        <v>3351</v>
      </c>
      <c r="X1447" s="15">
        <v>0.0</v>
      </c>
      <c r="Y1447" s="15">
        <v>0.0</v>
      </c>
      <c r="Z1447" s="15">
        <v>0.0</v>
      </c>
      <c r="AA1447" s="10" t="s">
        <v>70</v>
      </c>
      <c r="AB1447" s="10" t="s">
        <v>50</v>
      </c>
      <c r="AC1447" s="10" t="s">
        <v>51</v>
      </c>
      <c r="AD1447" s="10"/>
      <c r="AE1447" s="10"/>
      <c r="AF1447" s="8" t="s">
        <v>52</v>
      </c>
      <c r="AG1447" s="10"/>
      <c r="AH1447" s="16"/>
      <c r="AI1447" s="17"/>
      <c r="AJ1447" s="44"/>
      <c r="AK1447" s="10"/>
      <c r="AL1447" s="20">
        <v>4.1623311E7</v>
      </c>
      <c r="AM1447" s="21" t="s">
        <v>3241</v>
      </c>
      <c r="AN1447" s="21" t="s">
        <v>3242</v>
      </c>
    </row>
    <row r="1448" ht="15.75" customHeight="1">
      <c r="A1448" s="48">
        <v>46002.0</v>
      </c>
      <c r="B1448" s="8" t="str">
        <f t="shared" si="1"/>
        <v>06 A 18</v>
      </c>
      <c r="C1448" s="9" t="str">
        <f t="shared" si="2"/>
        <v>14:00 a 16:00</v>
      </c>
      <c r="D1448" s="10" t="s">
        <v>3277</v>
      </c>
      <c r="E1448" s="10" t="s">
        <v>206</v>
      </c>
      <c r="F1448" s="8">
        <v>1.0</v>
      </c>
      <c r="G1448" s="10" t="s">
        <v>1496</v>
      </c>
      <c r="H1448" s="43">
        <v>942059.0</v>
      </c>
      <c r="I1448" s="10">
        <v>4.6837328E7</v>
      </c>
      <c r="J1448" s="10" t="s">
        <v>42</v>
      </c>
      <c r="K1448" s="10" t="s">
        <v>43</v>
      </c>
      <c r="L1448" s="8" t="s">
        <v>285</v>
      </c>
      <c r="M1448" s="8"/>
      <c r="N1448" s="10" t="s">
        <v>3352</v>
      </c>
      <c r="O1448" s="47" t="s">
        <v>46</v>
      </c>
      <c r="P1448" s="14">
        <v>0.620833333333333</v>
      </c>
      <c r="Q1448" s="14">
        <v>0.686111111111111</v>
      </c>
      <c r="R1448" s="14">
        <v>0.620833333333333</v>
      </c>
      <c r="S1448" s="14">
        <v>0.620833333333333</v>
      </c>
      <c r="T1448" s="14" t="s">
        <v>47</v>
      </c>
      <c r="U1448" s="14" t="s">
        <v>47</v>
      </c>
      <c r="V1448" s="14" t="s">
        <v>47</v>
      </c>
      <c r="W1448" s="10" t="s">
        <v>3353</v>
      </c>
      <c r="X1448" s="15">
        <v>0.0</v>
      </c>
      <c r="Y1448" s="15">
        <v>0.0</v>
      </c>
      <c r="Z1448" s="15">
        <v>1.0</v>
      </c>
      <c r="AA1448" s="10" t="s">
        <v>226</v>
      </c>
      <c r="AB1448" s="10" t="s">
        <v>50</v>
      </c>
      <c r="AC1448" s="10" t="s">
        <v>51</v>
      </c>
      <c r="AD1448" s="10"/>
      <c r="AE1448" s="10" t="s">
        <v>1054</v>
      </c>
      <c r="AF1448" s="8" t="s">
        <v>52</v>
      </c>
      <c r="AG1448" s="10"/>
      <c r="AH1448" s="16"/>
      <c r="AI1448" s="17"/>
      <c r="AJ1448" s="44"/>
      <c r="AK1448" s="10"/>
      <c r="AL1448" s="20">
        <v>4.6438246E7</v>
      </c>
      <c r="AM1448" s="21" t="s">
        <v>3241</v>
      </c>
      <c r="AN1448" s="21" t="s">
        <v>3242</v>
      </c>
    </row>
    <row r="1449" ht="15.75" customHeight="1">
      <c r="A1449" s="48">
        <v>46002.0</v>
      </c>
      <c r="B1449" s="8" t="str">
        <f t="shared" si="1"/>
        <v>06 A 18</v>
      </c>
      <c r="C1449" s="9" t="str">
        <f t="shared" si="2"/>
        <v>14:00 a 16:00</v>
      </c>
      <c r="D1449" s="10" t="s">
        <v>3277</v>
      </c>
      <c r="E1449" s="10" t="s">
        <v>199</v>
      </c>
      <c r="F1449" s="8">
        <v>1.0</v>
      </c>
      <c r="G1449" s="10" t="s">
        <v>2175</v>
      </c>
      <c r="H1449" s="43">
        <v>942047.0</v>
      </c>
      <c r="I1449" s="10">
        <v>4.6837092E7</v>
      </c>
      <c r="J1449" s="10" t="s">
        <v>86</v>
      </c>
      <c r="K1449" s="10" t="s">
        <v>43</v>
      </c>
      <c r="L1449" s="8" t="s">
        <v>174</v>
      </c>
      <c r="M1449" s="8"/>
      <c r="N1449" s="10" t="s">
        <v>3354</v>
      </c>
      <c r="O1449" s="47" t="s">
        <v>203</v>
      </c>
      <c r="P1449" s="14">
        <v>0.613194444444444</v>
      </c>
      <c r="Q1449" s="14">
        <v>0.6375</v>
      </c>
      <c r="R1449" s="14">
        <v>0.613194444444444</v>
      </c>
      <c r="S1449" s="14" t="s">
        <v>47</v>
      </c>
      <c r="T1449" s="14" t="s">
        <v>47</v>
      </c>
      <c r="U1449" s="14" t="s">
        <v>47</v>
      </c>
      <c r="V1449" s="14" t="s">
        <v>47</v>
      </c>
      <c r="W1449" s="10" t="s">
        <v>3355</v>
      </c>
      <c r="X1449" s="15">
        <v>0.0</v>
      </c>
      <c r="Y1449" s="15">
        <v>0.0</v>
      </c>
      <c r="Z1449" s="15">
        <v>0.0</v>
      </c>
      <c r="AA1449" s="10" t="s">
        <v>205</v>
      </c>
      <c r="AB1449" s="10" t="s">
        <v>50</v>
      </c>
      <c r="AC1449" s="10" t="s">
        <v>51</v>
      </c>
      <c r="AD1449" s="10"/>
      <c r="AE1449" s="10"/>
      <c r="AF1449" s="8" t="s">
        <v>52</v>
      </c>
      <c r="AG1449" s="10"/>
      <c r="AH1449" s="16"/>
      <c r="AI1449" s="17"/>
      <c r="AJ1449" s="44"/>
      <c r="AK1449" s="10"/>
      <c r="AL1449" s="20">
        <v>12290.0</v>
      </c>
      <c r="AM1449" s="21" t="s">
        <v>3241</v>
      </c>
      <c r="AN1449" s="21" t="s">
        <v>3242</v>
      </c>
    </row>
    <row r="1450" ht="15.75" customHeight="1">
      <c r="A1450" s="48">
        <v>46002.0</v>
      </c>
      <c r="B1450" s="8" t="str">
        <f t="shared" si="1"/>
        <v>06 A 18</v>
      </c>
      <c r="C1450" s="9" t="str">
        <f t="shared" si="2"/>
        <v>14:00 a 16:00</v>
      </c>
      <c r="D1450" s="10" t="s">
        <v>3277</v>
      </c>
      <c r="E1450" s="10" t="s">
        <v>199</v>
      </c>
      <c r="F1450" s="8">
        <v>1.0</v>
      </c>
      <c r="G1450" s="10" t="s">
        <v>798</v>
      </c>
      <c r="H1450" s="43">
        <v>942043.0</v>
      </c>
      <c r="I1450" s="10">
        <v>4.683771E7</v>
      </c>
      <c r="J1450" s="10" t="s">
        <v>86</v>
      </c>
      <c r="K1450" s="10" t="s">
        <v>44</v>
      </c>
      <c r="L1450" s="8"/>
      <c r="M1450" s="8"/>
      <c r="N1450" s="10" t="s">
        <v>373</v>
      </c>
      <c r="O1450" s="47" t="s">
        <v>253</v>
      </c>
      <c r="P1450" s="14">
        <v>0.6375</v>
      </c>
      <c r="Q1450" s="14">
        <v>0.645833333333333</v>
      </c>
      <c r="R1450" s="14"/>
      <c r="S1450" s="14" t="s">
        <v>47</v>
      </c>
      <c r="T1450" s="14" t="s">
        <v>47</v>
      </c>
      <c r="U1450" s="14" t="s">
        <v>47</v>
      </c>
      <c r="V1450" s="14" t="s">
        <v>47</v>
      </c>
      <c r="W1450" s="10" t="s">
        <v>3356</v>
      </c>
      <c r="X1450" s="15">
        <v>0.0</v>
      </c>
      <c r="Y1450" s="15">
        <v>0.0</v>
      </c>
      <c r="Z1450" s="15">
        <v>0.0</v>
      </c>
      <c r="AA1450" s="10" t="s">
        <v>255</v>
      </c>
      <c r="AB1450" s="10" t="s">
        <v>50</v>
      </c>
      <c r="AC1450" s="10" t="s">
        <v>71</v>
      </c>
      <c r="AD1450" s="10"/>
      <c r="AE1450" s="10"/>
      <c r="AF1450" s="8" t="s">
        <v>52</v>
      </c>
      <c r="AG1450" s="10"/>
      <c r="AH1450" s="16"/>
      <c r="AI1450" s="17"/>
      <c r="AJ1450" s="44"/>
      <c r="AK1450" s="10"/>
      <c r="AL1450" s="20">
        <v>11614.0</v>
      </c>
      <c r="AM1450" s="21" t="s">
        <v>3241</v>
      </c>
      <c r="AN1450" s="21" t="s">
        <v>3242</v>
      </c>
    </row>
    <row r="1451" ht="15.75" customHeight="1">
      <c r="A1451" s="48">
        <v>46002.0</v>
      </c>
      <c r="B1451" s="8" t="str">
        <f t="shared" si="1"/>
        <v>06 A 18</v>
      </c>
      <c r="C1451" s="9" t="str">
        <f t="shared" si="2"/>
        <v>14:00 a 16:00</v>
      </c>
      <c r="D1451" s="10" t="s">
        <v>3277</v>
      </c>
      <c r="E1451" s="10" t="s">
        <v>206</v>
      </c>
      <c r="F1451" s="8">
        <v>1.0</v>
      </c>
      <c r="G1451" s="10" t="s">
        <v>383</v>
      </c>
      <c r="H1451" s="43">
        <v>935071.0</v>
      </c>
      <c r="I1451" s="10">
        <v>4.6837666E7</v>
      </c>
      <c r="J1451" s="10" t="s">
        <v>42</v>
      </c>
      <c r="K1451" s="10" t="s">
        <v>43</v>
      </c>
      <c r="L1451" s="8" t="s">
        <v>581</v>
      </c>
      <c r="M1451" s="8"/>
      <c r="N1451" s="10" t="s">
        <v>3357</v>
      </c>
      <c r="O1451" s="47" t="s">
        <v>56</v>
      </c>
      <c r="P1451" s="14">
        <v>0.638888888888889</v>
      </c>
      <c r="Q1451" s="14">
        <v>0.707638888888889</v>
      </c>
      <c r="R1451" s="14">
        <v>0.638888888888889</v>
      </c>
      <c r="S1451" s="14">
        <v>0.645833333333333</v>
      </c>
      <c r="T1451" s="14" t="s">
        <v>47</v>
      </c>
      <c r="U1451" s="14" t="s">
        <v>47</v>
      </c>
      <c r="V1451" s="14" t="s">
        <v>47</v>
      </c>
      <c r="W1451" s="10" t="s">
        <v>3358</v>
      </c>
      <c r="X1451" s="15">
        <v>0.0</v>
      </c>
      <c r="Y1451" s="15">
        <v>0.0</v>
      </c>
      <c r="Z1451" s="15">
        <v>0.0</v>
      </c>
      <c r="AA1451" s="10" t="s">
        <v>58</v>
      </c>
      <c r="AB1451" s="10" t="s">
        <v>50</v>
      </c>
      <c r="AC1451" s="10" t="s">
        <v>51</v>
      </c>
      <c r="AD1451" s="10"/>
      <c r="AE1451" s="10"/>
      <c r="AF1451" s="8" t="s">
        <v>52</v>
      </c>
      <c r="AG1451" s="10"/>
      <c r="AH1451" s="16"/>
      <c r="AI1451" s="17"/>
      <c r="AJ1451" s="44"/>
      <c r="AK1451" s="10"/>
      <c r="AL1451" s="20">
        <v>4.4447985E7</v>
      </c>
      <c r="AM1451" s="21" t="s">
        <v>3241</v>
      </c>
      <c r="AN1451" s="21" t="s">
        <v>3242</v>
      </c>
    </row>
    <row r="1452" ht="15.75" customHeight="1">
      <c r="A1452" s="48">
        <v>46002.0</v>
      </c>
      <c r="B1452" s="8" t="str">
        <f t="shared" si="1"/>
        <v>06 A 18</v>
      </c>
      <c r="C1452" s="9" t="str">
        <f t="shared" si="2"/>
        <v>14:00 a 16:00</v>
      </c>
      <c r="D1452" s="10" t="s">
        <v>3277</v>
      </c>
      <c r="E1452" s="10" t="s">
        <v>206</v>
      </c>
      <c r="F1452" s="8">
        <v>1.0</v>
      </c>
      <c r="G1452" s="10" t="s">
        <v>427</v>
      </c>
      <c r="H1452" s="43">
        <v>935069.0</v>
      </c>
      <c r="I1452" s="10">
        <v>4.6837722E7</v>
      </c>
      <c r="J1452" s="10" t="s">
        <v>152</v>
      </c>
      <c r="K1452" s="10" t="s">
        <v>43</v>
      </c>
      <c r="L1452" s="8" t="s">
        <v>174</v>
      </c>
      <c r="M1452" s="8"/>
      <c r="N1452" s="10" t="s">
        <v>3359</v>
      </c>
      <c r="O1452" s="47" t="s">
        <v>494</v>
      </c>
      <c r="P1452" s="14">
        <v>0.640277777777778</v>
      </c>
      <c r="Q1452" s="14">
        <v>0.686805555555556</v>
      </c>
      <c r="R1452" s="14">
        <v>0.64375</v>
      </c>
      <c r="S1452" s="14">
        <v>0.614583333333333</v>
      </c>
      <c r="T1452" s="14"/>
      <c r="U1452" s="14"/>
      <c r="V1452" s="14"/>
      <c r="W1452" s="10" t="s">
        <v>3360</v>
      </c>
      <c r="X1452" s="15">
        <v>0.0</v>
      </c>
      <c r="Y1452" s="15">
        <v>0.0</v>
      </c>
      <c r="Z1452" s="15">
        <v>0.0</v>
      </c>
      <c r="AA1452" s="10" t="s">
        <v>496</v>
      </c>
      <c r="AB1452" s="10" t="s">
        <v>50</v>
      </c>
      <c r="AC1452" s="10" t="s">
        <v>330</v>
      </c>
      <c r="AD1452" s="10"/>
      <c r="AE1452" s="10" t="s">
        <v>1054</v>
      </c>
      <c r="AF1452" s="8" t="s">
        <v>52</v>
      </c>
      <c r="AG1452" s="10"/>
      <c r="AH1452" s="16"/>
      <c r="AI1452" s="17"/>
      <c r="AJ1452" s="44"/>
      <c r="AK1452" s="10"/>
      <c r="AL1452" s="20">
        <v>3.9416017E7</v>
      </c>
      <c r="AM1452" s="21" t="s">
        <v>3241</v>
      </c>
      <c r="AN1452" s="21" t="s">
        <v>3242</v>
      </c>
    </row>
    <row r="1453" ht="15.75" customHeight="1">
      <c r="A1453" s="48">
        <v>46002.0</v>
      </c>
      <c r="B1453" s="8" t="str">
        <f t="shared" si="1"/>
        <v>06 A 18</v>
      </c>
      <c r="C1453" s="9" t="str">
        <f t="shared" si="2"/>
        <v>14:00 a 16:00</v>
      </c>
      <c r="D1453" s="10" t="s">
        <v>3277</v>
      </c>
      <c r="E1453" s="10" t="s">
        <v>222</v>
      </c>
      <c r="F1453" s="8">
        <v>1.0</v>
      </c>
      <c r="G1453" s="10" t="s">
        <v>911</v>
      </c>
      <c r="H1453" s="43">
        <v>935201.0</v>
      </c>
      <c r="I1453" s="10">
        <v>4.6837829E7</v>
      </c>
      <c r="J1453" s="10" t="s">
        <v>42</v>
      </c>
      <c r="K1453" s="10" t="s">
        <v>201</v>
      </c>
      <c r="L1453" s="8"/>
      <c r="M1453" s="8"/>
      <c r="N1453" s="10" t="s">
        <v>3361</v>
      </c>
      <c r="O1453" s="47" t="s">
        <v>46</v>
      </c>
      <c r="P1453" s="14">
        <v>0.654861111111111</v>
      </c>
      <c r="Q1453" s="14">
        <v>0.685416666666667</v>
      </c>
      <c r="R1453" s="14">
        <v>0.654861111111111</v>
      </c>
      <c r="S1453" s="14" t="s">
        <v>47</v>
      </c>
      <c r="T1453" s="14" t="s">
        <v>47</v>
      </c>
      <c r="U1453" s="14" t="s">
        <v>47</v>
      </c>
      <c r="V1453" s="14" t="s">
        <v>47</v>
      </c>
      <c r="W1453" s="10" t="s">
        <v>3362</v>
      </c>
      <c r="X1453" s="15">
        <v>0.0</v>
      </c>
      <c r="Y1453" s="15">
        <v>0.0</v>
      </c>
      <c r="Z1453" s="15">
        <v>0.0</v>
      </c>
      <c r="AA1453" s="10" t="s">
        <v>131</v>
      </c>
      <c r="AB1453" s="10" t="s">
        <v>50</v>
      </c>
      <c r="AC1453" s="10" t="s">
        <v>51</v>
      </c>
      <c r="AD1453" s="10"/>
      <c r="AE1453" s="10"/>
      <c r="AF1453" s="8" t="s">
        <v>52</v>
      </c>
      <c r="AG1453" s="10"/>
      <c r="AH1453" s="16"/>
      <c r="AI1453" s="17"/>
      <c r="AJ1453" s="44"/>
      <c r="AK1453" s="10"/>
      <c r="AL1453" s="20">
        <v>4.3106633E7</v>
      </c>
      <c r="AM1453" s="21" t="s">
        <v>3241</v>
      </c>
      <c r="AN1453" s="21" t="s">
        <v>3242</v>
      </c>
    </row>
    <row r="1454" ht="15.75" customHeight="1">
      <c r="A1454" s="48">
        <v>46002.0</v>
      </c>
      <c r="B1454" s="8" t="str">
        <f t="shared" si="1"/>
        <v>06 A 18</v>
      </c>
      <c r="C1454" s="9" t="str">
        <f t="shared" si="2"/>
        <v>14:00 a 16:00</v>
      </c>
      <c r="D1454" s="10" t="s">
        <v>3277</v>
      </c>
      <c r="E1454" s="10" t="s">
        <v>206</v>
      </c>
      <c r="F1454" s="8">
        <v>1.0</v>
      </c>
      <c r="G1454" s="10" t="s">
        <v>2082</v>
      </c>
      <c r="H1454" s="43">
        <v>935102.0</v>
      </c>
      <c r="I1454" s="10">
        <v>4.6837532E7</v>
      </c>
      <c r="J1454" s="10" t="s">
        <v>42</v>
      </c>
      <c r="K1454" s="10" t="s">
        <v>43</v>
      </c>
      <c r="L1454" s="8" t="s">
        <v>44</v>
      </c>
      <c r="M1454" s="8"/>
      <c r="N1454" s="10" t="s">
        <v>3363</v>
      </c>
      <c r="O1454" s="47" t="s">
        <v>472</v>
      </c>
      <c r="P1454" s="14">
        <v>0.625694444444444</v>
      </c>
      <c r="Q1454" s="14">
        <v>0.628472222222222</v>
      </c>
      <c r="R1454" s="14"/>
      <c r="S1454" s="14" t="s">
        <v>47</v>
      </c>
      <c r="T1454" s="14" t="s">
        <v>47</v>
      </c>
      <c r="U1454" s="14" t="s">
        <v>47</v>
      </c>
      <c r="V1454" s="14" t="s">
        <v>47</v>
      </c>
      <c r="W1454" s="10" t="s">
        <v>3364</v>
      </c>
      <c r="X1454" s="15">
        <v>0.0</v>
      </c>
      <c r="Y1454" s="15">
        <v>0.0</v>
      </c>
      <c r="Z1454" s="15">
        <v>0.0</v>
      </c>
      <c r="AA1454" s="10" t="s">
        <v>198</v>
      </c>
      <c r="AB1454" s="10" t="s">
        <v>50</v>
      </c>
      <c r="AC1454" s="10" t="s">
        <v>51</v>
      </c>
      <c r="AD1454" s="10"/>
      <c r="AE1454" s="10"/>
      <c r="AF1454" s="8" t="s">
        <v>52</v>
      </c>
      <c r="AG1454" s="10"/>
      <c r="AH1454" s="16"/>
      <c r="AI1454" s="17"/>
      <c r="AJ1454" s="44"/>
      <c r="AK1454" s="10"/>
      <c r="AL1454" s="20">
        <v>3.9149791E7</v>
      </c>
      <c r="AM1454" s="21" t="s">
        <v>3241</v>
      </c>
      <c r="AN1454" s="21" t="s">
        <v>3242</v>
      </c>
    </row>
    <row r="1455" ht="15.75" customHeight="1">
      <c r="A1455" s="48">
        <v>46002.0</v>
      </c>
      <c r="B1455" s="8" t="str">
        <f t="shared" si="1"/>
        <v>06 A 18</v>
      </c>
      <c r="C1455" s="9" t="str">
        <f t="shared" si="2"/>
        <v>16:00 a 18:00</v>
      </c>
      <c r="D1455" s="10" t="s">
        <v>3277</v>
      </c>
      <c r="E1455" s="10" t="s">
        <v>222</v>
      </c>
      <c r="F1455" s="8">
        <v>1.0</v>
      </c>
      <c r="G1455" s="10" t="s">
        <v>888</v>
      </c>
      <c r="H1455" s="43">
        <v>935084.0</v>
      </c>
      <c r="I1455" s="10">
        <v>4.683819E7</v>
      </c>
      <c r="J1455" s="10" t="s">
        <v>42</v>
      </c>
      <c r="K1455" s="10" t="s">
        <v>458</v>
      </c>
      <c r="L1455" s="8"/>
      <c r="M1455" s="8"/>
      <c r="N1455" s="10" t="s">
        <v>3365</v>
      </c>
      <c r="O1455" s="47" t="s">
        <v>81</v>
      </c>
      <c r="P1455" s="14">
        <v>0.66875</v>
      </c>
      <c r="Q1455" s="14">
        <v>0.692361111111111</v>
      </c>
      <c r="R1455" s="14">
        <v>0.686111111111111</v>
      </c>
      <c r="S1455" s="14" t="s">
        <v>47</v>
      </c>
      <c r="T1455" s="14" t="s">
        <v>47</v>
      </c>
      <c r="U1455" s="14" t="s">
        <v>47</v>
      </c>
      <c r="V1455" s="14" t="s">
        <v>47</v>
      </c>
      <c r="W1455" s="10" t="s">
        <v>3366</v>
      </c>
      <c r="X1455" s="15">
        <v>0.0</v>
      </c>
      <c r="Y1455" s="15">
        <v>0.0</v>
      </c>
      <c r="Z1455" s="15">
        <v>0.0</v>
      </c>
      <c r="AA1455" s="10" t="s">
        <v>83</v>
      </c>
      <c r="AB1455" s="10" t="s">
        <v>50</v>
      </c>
      <c r="AC1455" s="10" t="s">
        <v>71</v>
      </c>
      <c r="AD1455" s="10"/>
      <c r="AE1455" s="10"/>
      <c r="AF1455" s="8" t="s">
        <v>52</v>
      </c>
      <c r="AG1455" s="10"/>
      <c r="AH1455" s="16"/>
      <c r="AI1455" s="17"/>
      <c r="AJ1455" s="44"/>
      <c r="AK1455" s="10"/>
      <c r="AL1455" s="20">
        <v>1.7500576E7</v>
      </c>
      <c r="AM1455" s="21" t="s">
        <v>3241</v>
      </c>
      <c r="AN1455" s="21" t="s">
        <v>3242</v>
      </c>
    </row>
    <row r="1456" ht="15.75" customHeight="1">
      <c r="A1456" s="48">
        <v>46002.0</v>
      </c>
      <c r="B1456" s="8" t="str">
        <f t="shared" si="1"/>
        <v>06 A 18</v>
      </c>
      <c r="C1456" s="9" t="str">
        <f t="shared" si="2"/>
        <v>16:00 a 18:00</v>
      </c>
      <c r="D1456" s="10" t="s">
        <v>3277</v>
      </c>
      <c r="E1456" s="10" t="s">
        <v>179</v>
      </c>
      <c r="F1456" s="8">
        <v>1.0</v>
      </c>
      <c r="G1456" s="10" t="s">
        <v>357</v>
      </c>
      <c r="H1456" s="43">
        <v>935037.0</v>
      </c>
      <c r="I1456" s="10">
        <v>4.6838374E7</v>
      </c>
      <c r="J1456" s="10" t="s">
        <v>181</v>
      </c>
      <c r="K1456" s="10" t="s">
        <v>98</v>
      </c>
      <c r="L1456" s="8"/>
      <c r="M1456" s="8"/>
      <c r="N1456" s="10" t="s">
        <v>1098</v>
      </c>
      <c r="O1456" s="47" t="s">
        <v>101</v>
      </c>
      <c r="P1456" s="14">
        <v>0.686805555555556</v>
      </c>
      <c r="Q1456" s="14">
        <v>0.695138888888889</v>
      </c>
      <c r="R1456" s="14"/>
      <c r="S1456" s="14" t="s">
        <v>47</v>
      </c>
      <c r="T1456" s="14" t="s">
        <v>47</v>
      </c>
      <c r="U1456" s="14" t="s">
        <v>47</v>
      </c>
      <c r="V1456" s="14" t="s">
        <v>47</v>
      </c>
      <c r="W1456" s="10" t="s">
        <v>3367</v>
      </c>
      <c r="X1456" s="15">
        <v>0.0</v>
      </c>
      <c r="Y1456" s="15">
        <v>0.0</v>
      </c>
      <c r="Z1456" s="15">
        <v>0.0</v>
      </c>
      <c r="AA1456" s="10" t="s">
        <v>103</v>
      </c>
      <c r="AB1456" s="10" t="s">
        <v>50</v>
      </c>
      <c r="AC1456" s="10" t="s">
        <v>71</v>
      </c>
      <c r="AD1456" s="10"/>
      <c r="AE1456" s="10"/>
      <c r="AF1456" s="8" t="s">
        <v>52</v>
      </c>
      <c r="AG1456" s="10"/>
      <c r="AH1456" s="16"/>
      <c r="AI1456" s="17"/>
      <c r="AJ1456" s="44"/>
      <c r="AK1456" s="10"/>
      <c r="AL1456" s="20">
        <v>3.6405101E7</v>
      </c>
      <c r="AM1456" s="21" t="s">
        <v>3241</v>
      </c>
      <c r="AN1456" s="21" t="s">
        <v>3242</v>
      </c>
    </row>
    <row r="1457" ht="15.75" customHeight="1">
      <c r="A1457" s="48">
        <v>46002.0</v>
      </c>
      <c r="B1457" s="8" t="str">
        <f t="shared" si="1"/>
        <v>06 A 18</v>
      </c>
      <c r="C1457" s="9" t="str">
        <f t="shared" si="2"/>
        <v>16:00 a 18:00</v>
      </c>
      <c r="D1457" s="10" t="s">
        <v>3277</v>
      </c>
      <c r="E1457" s="10" t="s">
        <v>222</v>
      </c>
      <c r="F1457" s="8">
        <v>1.0</v>
      </c>
      <c r="G1457" s="10" t="s">
        <v>376</v>
      </c>
      <c r="H1457" s="43">
        <v>935066.0</v>
      </c>
      <c r="I1457" s="10">
        <v>4.6838399E7</v>
      </c>
      <c r="J1457" s="10" t="s">
        <v>42</v>
      </c>
      <c r="K1457" s="10" t="s">
        <v>125</v>
      </c>
      <c r="L1457" s="8"/>
      <c r="M1457" s="8"/>
      <c r="N1457" s="10" t="s">
        <v>3368</v>
      </c>
      <c r="O1457" s="47" t="s">
        <v>46</v>
      </c>
      <c r="P1457" s="14">
        <v>0.688888888888889</v>
      </c>
      <c r="Q1457" s="14">
        <v>0.694444444444444</v>
      </c>
      <c r="R1457" s="14">
        <v>0.692361111111111</v>
      </c>
      <c r="S1457" s="14" t="s">
        <v>47</v>
      </c>
      <c r="T1457" s="14" t="s">
        <v>47</v>
      </c>
      <c r="U1457" s="14" t="s">
        <v>47</v>
      </c>
      <c r="V1457" s="14" t="s">
        <v>47</v>
      </c>
      <c r="W1457" s="10" t="s">
        <v>3369</v>
      </c>
      <c r="X1457" s="15">
        <v>0.0</v>
      </c>
      <c r="Y1457" s="15">
        <v>0.0</v>
      </c>
      <c r="Z1457" s="15">
        <v>0.0</v>
      </c>
      <c r="AA1457" s="10" t="s">
        <v>226</v>
      </c>
      <c r="AB1457" s="10" t="s">
        <v>50</v>
      </c>
      <c r="AC1457" s="10" t="s">
        <v>71</v>
      </c>
      <c r="AD1457" s="10"/>
      <c r="AE1457" s="10"/>
      <c r="AF1457" s="8" t="s">
        <v>52</v>
      </c>
      <c r="AG1457" s="10"/>
      <c r="AH1457" s="16"/>
      <c r="AI1457" s="17"/>
      <c r="AJ1457" s="44"/>
      <c r="AK1457" s="10"/>
      <c r="AL1457" s="20">
        <v>1.8224482E7</v>
      </c>
      <c r="AM1457" s="21" t="s">
        <v>3241</v>
      </c>
      <c r="AN1457" s="21" t="s">
        <v>3242</v>
      </c>
    </row>
    <row r="1458" ht="15.75" customHeight="1">
      <c r="A1458" s="48">
        <v>46002.0</v>
      </c>
      <c r="B1458" s="8" t="str">
        <f t="shared" si="1"/>
        <v>06 A 18</v>
      </c>
      <c r="C1458" s="9" t="str">
        <f t="shared" si="2"/>
        <v>16:00 a 18:00</v>
      </c>
      <c r="D1458" s="10" t="s">
        <v>3277</v>
      </c>
      <c r="E1458" s="10" t="s">
        <v>179</v>
      </c>
      <c r="F1458" s="8">
        <v>1.0</v>
      </c>
      <c r="G1458" s="10" t="s">
        <v>357</v>
      </c>
      <c r="H1458" s="43">
        <v>935041.0</v>
      </c>
      <c r="I1458" s="10">
        <v>4.6838603E7</v>
      </c>
      <c r="J1458" s="10" t="s">
        <v>181</v>
      </c>
      <c r="K1458" s="10" t="s">
        <v>125</v>
      </c>
      <c r="L1458" s="8"/>
      <c r="M1458" s="8"/>
      <c r="N1458" s="10" t="s">
        <v>230</v>
      </c>
      <c r="O1458" s="47" t="s">
        <v>101</v>
      </c>
      <c r="P1458" s="14">
        <v>0.702777777777778</v>
      </c>
      <c r="Q1458" s="14">
        <v>0.708333333333333</v>
      </c>
      <c r="R1458" s="14">
        <v>0.704861111111111</v>
      </c>
      <c r="S1458" s="14" t="s">
        <v>47</v>
      </c>
      <c r="T1458" s="14" t="s">
        <v>47</v>
      </c>
      <c r="U1458" s="14" t="s">
        <v>47</v>
      </c>
      <c r="V1458" s="14" t="s">
        <v>47</v>
      </c>
      <c r="W1458" s="10" t="s">
        <v>3370</v>
      </c>
      <c r="X1458" s="15">
        <v>0.0</v>
      </c>
      <c r="Y1458" s="15">
        <v>0.0</v>
      </c>
      <c r="Z1458" s="15">
        <v>0.0</v>
      </c>
      <c r="AA1458" s="10" t="s">
        <v>103</v>
      </c>
      <c r="AB1458" s="10" t="s">
        <v>50</v>
      </c>
      <c r="AC1458" s="10" t="s">
        <v>71</v>
      </c>
      <c r="AD1458" s="10"/>
      <c r="AE1458" s="10"/>
      <c r="AF1458" s="8" t="s">
        <v>52</v>
      </c>
      <c r="AG1458" s="10"/>
      <c r="AH1458" s="16"/>
      <c r="AI1458" s="17"/>
      <c r="AJ1458" s="44"/>
      <c r="AK1458" s="10"/>
      <c r="AL1458" s="20">
        <v>3.6405101E7</v>
      </c>
      <c r="AM1458" s="21" t="s">
        <v>3241</v>
      </c>
      <c r="AN1458" s="21" t="s">
        <v>3242</v>
      </c>
    </row>
    <row r="1459" ht="15.75" customHeight="1">
      <c r="A1459" s="48">
        <v>46002.0</v>
      </c>
      <c r="B1459" s="8" t="str">
        <f t="shared" si="1"/>
        <v>06 A 18</v>
      </c>
      <c r="C1459" s="9" t="str">
        <f t="shared" si="2"/>
        <v>16:00 a 18:00</v>
      </c>
      <c r="D1459" s="10" t="s">
        <v>3277</v>
      </c>
      <c r="E1459" s="10" t="s">
        <v>222</v>
      </c>
      <c r="F1459" s="8">
        <v>1.0</v>
      </c>
      <c r="G1459" s="10" t="s">
        <v>1496</v>
      </c>
      <c r="H1459" s="43">
        <v>942083.0</v>
      </c>
      <c r="I1459" s="10">
        <v>4.6838354E7</v>
      </c>
      <c r="J1459" s="10" t="s">
        <v>42</v>
      </c>
      <c r="K1459" s="10" t="s">
        <v>43</v>
      </c>
      <c r="L1459" s="8" t="s">
        <v>147</v>
      </c>
      <c r="M1459" s="8"/>
      <c r="N1459" s="10" t="s">
        <v>3371</v>
      </c>
      <c r="O1459" s="47" t="s">
        <v>46</v>
      </c>
      <c r="P1459" s="14">
        <v>0.689583333333333</v>
      </c>
      <c r="Q1459" s="14">
        <v>0.705555555555556</v>
      </c>
      <c r="R1459" s="14">
        <v>0.689583333333333</v>
      </c>
      <c r="S1459" s="14" t="s">
        <v>47</v>
      </c>
      <c r="T1459" s="14" t="s">
        <v>47</v>
      </c>
      <c r="U1459" s="14" t="s">
        <v>47</v>
      </c>
      <c r="V1459" s="14" t="s">
        <v>47</v>
      </c>
      <c r="W1459" s="10" t="s">
        <v>3372</v>
      </c>
      <c r="X1459" s="15">
        <v>0.0</v>
      </c>
      <c r="Y1459" s="15">
        <v>0.0</v>
      </c>
      <c r="Z1459" s="15">
        <v>0.0</v>
      </c>
      <c r="AA1459" s="10" t="s">
        <v>226</v>
      </c>
      <c r="AB1459" s="10" t="s">
        <v>50</v>
      </c>
      <c r="AC1459" s="10" t="s">
        <v>51</v>
      </c>
      <c r="AD1459" s="10"/>
      <c r="AE1459" s="10"/>
      <c r="AF1459" s="8" t="s">
        <v>52</v>
      </c>
      <c r="AG1459" s="10"/>
      <c r="AH1459" s="16"/>
      <c r="AI1459" s="17"/>
      <c r="AJ1459" s="44"/>
      <c r="AK1459" s="10"/>
      <c r="AL1459" s="20">
        <v>4.6438246E7</v>
      </c>
      <c r="AM1459" s="21" t="s">
        <v>3241</v>
      </c>
      <c r="AN1459" s="21" t="s">
        <v>3242</v>
      </c>
    </row>
    <row r="1460" ht="15.75" customHeight="1">
      <c r="A1460" s="48">
        <v>46002.0</v>
      </c>
      <c r="B1460" s="8" t="str">
        <f t="shared" si="1"/>
        <v>06 A 18</v>
      </c>
      <c r="C1460" s="9" t="str">
        <f t="shared" si="2"/>
        <v>14:00 a 16:00</v>
      </c>
      <c r="D1460" s="10" t="s">
        <v>3277</v>
      </c>
      <c r="E1460" s="10" t="s">
        <v>222</v>
      </c>
      <c r="F1460" s="8">
        <v>1.0</v>
      </c>
      <c r="G1460" s="10" t="s">
        <v>361</v>
      </c>
      <c r="H1460" s="43">
        <v>942049.0</v>
      </c>
      <c r="I1460" s="10">
        <v>4.6838683E7</v>
      </c>
      <c r="J1460" s="10" t="s">
        <v>42</v>
      </c>
      <c r="K1460" s="10" t="s">
        <v>43</v>
      </c>
      <c r="L1460" s="8" t="s">
        <v>285</v>
      </c>
      <c r="M1460" s="8"/>
      <c r="N1460" s="10" t="s">
        <v>3373</v>
      </c>
      <c r="O1460" s="47" t="s">
        <v>191</v>
      </c>
      <c r="P1460" s="14">
        <v>0.586111111111111</v>
      </c>
      <c r="Q1460" s="14">
        <v>0.716666666666667</v>
      </c>
      <c r="R1460" s="14">
        <v>0.586111111111111</v>
      </c>
      <c r="S1460" s="14" t="s">
        <v>47</v>
      </c>
      <c r="T1460" s="14" t="s">
        <v>47</v>
      </c>
      <c r="U1460" s="14" t="s">
        <v>47</v>
      </c>
      <c r="V1460" s="14" t="s">
        <v>47</v>
      </c>
      <c r="W1460" s="10" t="s">
        <v>3374</v>
      </c>
      <c r="X1460" s="15">
        <v>0.0</v>
      </c>
      <c r="Y1460" s="15">
        <v>0.0</v>
      </c>
      <c r="Z1460" s="15">
        <v>0.0</v>
      </c>
      <c r="AA1460" s="10" t="s">
        <v>730</v>
      </c>
      <c r="AB1460" s="10" t="s">
        <v>50</v>
      </c>
      <c r="AC1460" s="10" t="s">
        <v>51</v>
      </c>
      <c r="AD1460" s="10"/>
      <c r="AE1460" s="10"/>
      <c r="AF1460" s="8" t="s">
        <v>52</v>
      </c>
      <c r="AG1460" s="10"/>
      <c r="AH1460" s="16"/>
      <c r="AI1460" s="17"/>
      <c r="AJ1460" s="44"/>
      <c r="AK1460" s="10"/>
      <c r="AL1460" s="20">
        <v>4.6124914E7</v>
      </c>
      <c r="AM1460" s="21" t="s">
        <v>3241</v>
      </c>
      <c r="AN1460" s="21" t="s">
        <v>3242</v>
      </c>
    </row>
    <row r="1461" ht="15.75" customHeight="1">
      <c r="A1461" s="48">
        <v>46002.0</v>
      </c>
      <c r="B1461" s="8" t="str">
        <f t="shared" si="1"/>
        <v>06 A 18</v>
      </c>
      <c r="C1461" s="9" t="str">
        <f t="shared" si="2"/>
        <v>16:00 a 18:00</v>
      </c>
      <c r="D1461" s="10" t="s">
        <v>3277</v>
      </c>
      <c r="E1461" s="10" t="s">
        <v>222</v>
      </c>
      <c r="F1461" s="8">
        <v>1.0</v>
      </c>
      <c r="G1461" s="10" t="s">
        <v>3375</v>
      </c>
      <c r="H1461" s="43">
        <v>935204.0</v>
      </c>
      <c r="I1461" s="10">
        <v>4.6838877E7</v>
      </c>
      <c r="J1461" s="10" t="s">
        <v>42</v>
      </c>
      <c r="K1461" s="10" t="s">
        <v>43</v>
      </c>
      <c r="L1461" s="8" t="s">
        <v>106</v>
      </c>
      <c r="M1461" s="8" t="s">
        <v>693</v>
      </c>
      <c r="N1461" s="10" t="s">
        <v>3376</v>
      </c>
      <c r="O1461" s="47" t="s">
        <v>46</v>
      </c>
      <c r="P1461" s="14">
        <v>0.723611111111111</v>
      </c>
      <c r="Q1461" s="14">
        <v>0.74375</v>
      </c>
      <c r="R1461" s="14">
        <v>0.723611111111111</v>
      </c>
      <c r="S1461" s="14" t="s">
        <v>47</v>
      </c>
      <c r="T1461" s="14" t="s">
        <v>47</v>
      </c>
      <c r="U1461" s="14" t="s">
        <v>47</v>
      </c>
      <c r="V1461" s="14" t="s">
        <v>47</v>
      </c>
      <c r="W1461" s="10" t="s">
        <v>3377</v>
      </c>
      <c r="X1461" s="15">
        <v>1.0</v>
      </c>
      <c r="Y1461" s="15">
        <v>0.0</v>
      </c>
      <c r="Z1461" s="15">
        <v>0.0</v>
      </c>
      <c r="AA1461" s="10" t="s">
        <v>131</v>
      </c>
      <c r="AB1461" s="10" t="s">
        <v>50</v>
      </c>
      <c r="AC1461" s="10" t="s">
        <v>51</v>
      </c>
      <c r="AD1461" s="10"/>
      <c r="AE1461" s="10"/>
      <c r="AF1461" s="8" t="s">
        <v>177</v>
      </c>
      <c r="AG1461" s="10" t="s">
        <v>3378</v>
      </c>
      <c r="AH1461" s="16" t="s">
        <v>3379</v>
      </c>
      <c r="AI1461" s="17"/>
      <c r="AJ1461" s="44"/>
      <c r="AK1461" s="10"/>
      <c r="AL1461" s="20">
        <v>4.5012085E7</v>
      </c>
      <c r="AM1461" s="21" t="s">
        <v>3254</v>
      </c>
      <c r="AN1461" s="21" t="s">
        <v>3242</v>
      </c>
    </row>
    <row r="1462" ht="15.75" customHeight="1">
      <c r="A1462" s="48">
        <v>46002.0</v>
      </c>
      <c r="B1462" s="8" t="str">
        <f t="shared" si="1"/>
        <v>06 A 18</v>
      </c>
      <c r="C1462" s="9" t="str">
        <f t="shared" si="2"/>
        <v>16:00 a 18:00</v>
      </c>
      <c r="D1462" s="10" t="s">
        <v>3277</v>
      </c>
      <c r="E1462" s="10" t="s">
        <v>222</v>
      </c>
      <c r="F1462" s="8">
        <v>1.0</v>
      </c>
      <c r="G1462" s="10" t="s">
        <v>874</v>
      </c>
      <c r="H1462" s="43">
        <v>935561.0</v>
      </c>
      <c r="I1462" s="10">
        <v>4.6838828E7</v>
      </c>
      <c r="J1462" s="10" t="s">
        <v>42</v>
      </c>
      <c r="K1462" s="10" t="s">
        <v>43</v>
      </c>
      <c r="L1462" s="8" t="s">
        <v>106</v>
      </c>
      <c r="M1462" s="8"/>
      <c r="N1462" s="10" t="s">
        <v>3380</v>
      </c>
      <c r="O1462" s="47" t="s">
        <v>498</v>
      </c>
      <c r="P1462" s="14">
        <v>0.725</v>
      </c>
      <c r="Q1462" s="14">
        <v>0.7375</v>
      </c>
      <c r="R1462" s="14">
        <v>0.725</v>
      </c>
      <c r="S1462" s="14" t="s">
        <v>47</v>
      </c>
      <c r="T1462" s="14" t="s">
        <v>47</v>
      </c>
      <c r="U1462" s="14" t="s">
        <v>47</v>
      </c>
      <c r="V1462" s="14" t="s">
        <v>47</v>
      </c>
      <c r="W1462" s="10" t="s">
        <v>3381</v>
      </c>
      <c r="X1462" s="15">
        <v>0.0</v>
      </c>
      <c r="Y1462" s="15">
        <v>0.0</v>
      </c>
      <c r="Z1462" s="15">
        <v>0.0</v>
      </c>
      <c r="AA1462" s="10" t="s">
        <v>391</v>
      </c>
      <c r="AB1462" s="10" t="s">
        <v>50</v>
      </c>
      <c r="AC1462" s="10" t="s">
        <v>51</v>
      </c>
      <c r="AD1462" s="10"/>
      <c r="AE1462" s="10"/>
      <c r="AF1462" s="8" t="s">
        <v>52</v>
      </c>
      <c r="AG1462" s="10"/>
      <c r="AH1462" s="16"/>
      <c r="AI1462" s="17"/>
      <c r="AJ1462" s="44"/>
      <c r="AK1462" s="10"/>
      <c r="AL1462" s="20">
        <v>4.3779589E7</v>
      </c>
      <c r="AM1462" s="21" t="s">
        <v>3241</v>
      </c>
      <c r="AN1462" s="21" t="s">
        <v>3242</v>
      </c>
    </row>
    <row r="1463" ht="15.75" customHeight="1">
      <c r="A1463" s="48">
        <v>46002.0</v>
      </c>
      <c r="B1463" s="8" t="str">
        <f t="shared" si="1"/>
        <v>06 A 18</v>
      </c>
      <c r="C1463" s="9" t="str">
        <f t="shared" si="2"/>
        <v>16:00 a 18:00</v>
      </c>
      <c r="D1463" s="10" t="s">
        <v>3277</v>
      </c>
      <c r="E1463" s="10" t="s">
        <v>222</v>
      </c>
      <c r="F1463" s="8">
        <v>1.0</v>
      </c>
      <c r="G1463" s="10" t="s">
        <v>3164</v>
      </c>
      <c r="H1463" s="43">
        <v>935202.0</v>
      </c>
      <c r="I1463" s="10">
        <v>4.6838639E7</v>
      </c>
      <c r="J1463" s="10" t="s">
        <v>42</v>
      </c>
      <c r="K1463" s="10" t="s">
        <v>43</v>
      </c>
      <c r="L1463" s="8" t="s">
        <v>44</v>
      </c>
      <c r="M1463" s="8"/>
      <c r="N1463" s="10" t="s">
        <v>3382</v>
      </c>
      <c r="O1463" s="47" t="s">
        <v>68</v>
      </c>
      <c r="P1463" s="14">
        <v>0.713194444444444</v>
      </c>
      <c r="Q1463" s="14">
        <v>0.719444444444444</v>
      </c>
      <c r="R1463" s="14">
        <v>0.713194444444444</v>
      </c>
      <c r="S1463" s="14"/>
      <c r="T1463" s="14"/>
      <c r="U1463" s="14"/>
      <c r="V1463" s="14"/>
      <c r="W1463" s="10" t="s">
        <v>3383</v>
      </c>
      <c r="X1463" s="15">
        <v>0.0</v>
      </c>
      <c r="Y1463" s="15">
        <v>0.0</v>
      </c>
      <c r="Z1463" s="15">
        <v>0.0</v>
      </c>
      <c r="AA1463" s="10" t="s">
        <v>70</v>
      </c>
      <c r="AB1463" s="10" t="s">
        <v>50</v>
      </c>
      <c r="AC1463" s="10" t="s">
        <v>51</v>
      </c>
      <c r="AD1463" s="10"/>
      <c r="AE1463" s="10"/>
      <c r="AF1463" s="8" t="s">
        <v>52</v>
      </c>
      <c r="AG1463" s="10"/>
      <c r="AH1463" s="16"/>
      <c r="AI1463" s="17"/>
      <c r="AJ1463" s="44"/>
      <c r="AK1463" s="10"/>
      <c r="AL1463" s="20">
        <v>4.7161746E7</v>
      </c>
      <c r="AM1463" s="21" t="s">
        <v>3241</v>
      </c>
      <c r="AN1463" s="21" t="s">
        <v>3242</v>
      </c>
    </row>
    <row r="1464" ht="15.75" customHeight="1">
      <c r="A1464" s="48">
        <v>46002.0</v>
      </c>
      <c r="B1464" s="8" t="str">
        <f t="shared" si="1"/>
        <v>06 A 18</v>
      </c>
      <c r="C1464" s="9" t="str">
        <f t="shared" si="2"/>
        <v>16:00 a 18:00</v>
      </c>
      <c r="D1464" s="10" t="s">
        <v>3277</v>
      </c>
      <c r="E1464" s="10" t="s">
        <v>222</v>
      </c>
      <c r="F1464" s="8">
        <v>1.0</v>
      </c>
      <c r="G1464" s="10" t="s">
        <v>894</v>
      </c>
      <c r="H1464" s="43">
        <v>935115.0</v>
      </c>
      <c r="I1464" s="10">
        <v>4.6838645E7</v>
      </c>
      <c r="J1464" s="10" t="s">
        <v>42</v>
      </c>
      <c r="K1464" s="10" t="s">
        <v>232</v>
      </c>
      <c r="L1464" s="8"/>
      <c r="M1464" s="8"/>
      <c r="N1464" s="10" t="s">
        <v>1721</v>
      </c>
      <c r="O1464" s="47" t="s">
        <v>465</v>
      </c>
      <c r="P1464" s="14">
        <v>0.706944444444444</v>
      </c>
      <c r="Q1464" s="14">
        <v>0.743055555555556</v>
      </c>
      <c r="R1464" s="14"/>
      <c r="S1464" s="14" t="s">
        <v>47</v>
      </c>
      <c r="T1464" s="14" t="s">
        <v>47</v>
      </c>
      <c r="U1464" s="14" t="s">
        <v>47</v>
      </c>
      <c r="V1464" s="14" t="s">
        <v>47</v>
      </c>
      <c r="W1464" s="10" t="s">
        <v>3384</v>
      </c>
      <c r="X1464" s="15">
        <v>0.0</v>
      </c>
      <c r="Y1464" s="15">
        <v>0.0</v>
      </c>
      <c r="Z1464" s="15">
        <v>0.0</v>
      </c>
      <c r="AA1464" s="10" t="s">
        <v>167</v>
      </c>
      <c r="AB1464" s="10" t="s">
        <v>50</v>
      </c>
      <c r="AC1464" s="10" t="s">
        <v>71</v>
      </c>
      <c r="AD1464" s="10"/>
      <c r="AE1464" s="10"/>
      <c r="AF1464" s="8" t="s">
        <v>52</v>
      </c>
      <c r="AG1464" s="10"/>
      <c r="AH1464" s="16"/>
      <c r="AI1464" s="17"/>
      <c r="AJ1464" s="44"/>
      <c r="AK1464" s="10"/>
      <c r="AL1464" s="20">
        <v>4.007339E7</v>
      </c>
      <c r="AM1464" s="21" t="s">
        <v>3241</v>
      </c>
      <c r="AN1464" s="21" t="s">
        <v>3242</v>
      </c>
    </row>
    <row r="1465" ht="15.75" customHeight="1">
      <c r="A1465" s="48">
        <v>46002.0</v>
      </c>
      <c r="B1465" s="8" t="str">
        <f t="shared" si="1"/>
        <v>06 A 18</v>
      </c>
      <c r="C1465" s="9" t="str">
        <f t="shared" si="2"/>
        <v>16:00 a 18:00</v>
      </c>
      <c r="D1465" s="10" t="s">
        <v>3277</v>
      </c>
      <c r="E1465" s="10" t="s">
        <v>222</v>
      </c>
      <c r="F1465" s="8">
        <v>1.0</v>
      </c>
      <c r="G1465" s="10" t="s">
        <v>376</v>
      </c>
      <c r="H1465" s="43">
        <v>935106.0</v>
      </c>
      <c r="I1465" s="10">
        <v>4.6838969E7</v>
      </c>
      <c r="J1465" s="10" t="s">
        <v>42</v>
      </c>
      <c r="K1465" s="10" t="s">
        <v>43</v>
      </c>
      <c r="L1465" s="8" t="s">
        <v>106</v>
      </c>
      <c r="M1465" s="8"/>
      <c r="N1465" s="10" t="s">
        <v>3385</v>
      </c>
      <c r="O1465" s="47" t="s">
        <v>237</v>
      </c>
      <c r="P1465" s="14">
        <v>0.729166666666667</v>
      </c>
      <c r="Q1465" s="14">
        <v>0.732638888888889</v>
      </c>
      <c r="R1465" s="14">
        <v>0.729166666666667</v>
      </c>
      <c r="S1465" s="14" t="s">
        <v>47</v>
      </c>
      <c r="T1465" s="14" t="s">
        <v>47</v>
      </c>
      <c r="U1465" s="14" t="s">
        <v>47</v>
      </c>
      <c r="V1465" s="14" t="s">
        <v>47</v>
      </c>
      <c r="W1465" s="10" t="s">
        <v>3386</v>
      </c>
      <c r="X1465" s="15">
        <v>0.0</v>
      </c>
      <c r="Y1465" s="15">
        <v>0.0</v>
      </c>
      <c r="Z1465" s="15">
        <v>0.0</v>
      </c>
      <c r="AA1465" s="10" t="s">
        <v>270</v>
      </c>
      <c r="AB1465" s="10" t="s">
        <v>50</v>
      </c>
      <c r="AC1465" s="10" t="s">
        <v>51</v>
      </c>
      <c r="AD1465" s="10"/>
      <c r="AE1465" s="10"/>
      <c r="AF1465" s="8" t="s">
        <v>52</v>
      </c>
      <c r="AG1465" s="10"/>
      <c r="AH1465" s="16"/>
      <c r="AI1465" s="17"/>
      <c r="AJ1465" s="44"/>
      <c r="AK1465" s="10"/>
      <c r="AL1465" s="20">
        <v>1.8224482E7</v>
      </c>
      <c r="AM1465" s="21" t="s">
        <v>3241</v>
      </c>
      <c r="AN1465" s="21" t="s">
        <v>3242</v>
      </c>
    </row>
    <row r="1466" ht="15.75" customHeight="1">
      <c r="A1466" s="48">
        <v>46002.0</v>
      </c>
      <c r="B1466" s="8" t="str">
        <f t="shared" si="1"/>
        <v>06 A 18</v>
      </c>
      <c r="C1466" s="9" t="str">
        <f t="shared" si="2"/>
        <v>16:00 a 18:00</v>
      </c>
      <c r="D1466" s="10" t="s">
        <v>3277</v>
      </c>
      <c r="E1466" s="10" t="s">
        <v>222</v>
      </c>
      <c r="F1466" s="8">
        <v>1.0</v>
      </c>
      <c r="G1466" s="10" t="s">
        <v>808</v>
      </c>
      <c r="H1466" s="43">
        <v>942194.0</v>
      </c>
      <c r="I1466" s="10">
        <v>4.6839054E7</v>
      </c>
      <c r="J1466" s="10" t="s">
        <v>152</v>
      </c>
      <c r="K1466" s="10" t="s">
        <v>43</v>
      </c>
      <c r="L1466" s="8" t="s">
        <v>147</v>
      </c>
      <c r="M1466" s="8"/>
      <c r="N1466" s="10" t="s">
        <v>3387</v>
      </c>
      <c r="O1466" s="47" t="s">
        <v>327</v>
      </c>
      <c r="P1466" s="14">
        <v>0.731944444444444</v>
      </c>
      <c r="Q1466" s="14">
        <v>0.766666666666667</v>
      </c>
      <c r="R1466" s="14">
        <v>0.7375</v>
      </c>
      <c r="S1466" s="14" t="s">
        <v>47</v>
      </c>
      <c r="T1466" s="14" t="s">
        <v>47</v>
      </c>
      <c r="U1466" s="14" t="s">
        <v>47</v>
      </c>
      <c r="V1466" s="14" t="s">
        <v>47</v>
      </c>
      <c r="W1466" s="10" t="s">
        <v>3388</v>
      </c>
      <c r="X1466" s="15">
        <v>0.0</v>
      </c>
      <c r="Y1466" s="15">
        <v>0.0</v>
      </c>
      <c r="Z1466" s="15">
        <v>0.0</v>
      </c>
      <c r="AA1466" s="10" t="s">
        <v>496</v>
      </c>
      <c r="AB1466" s="10" t="s">
        <v>50</v>
      </c>
      <c r="AC1466" s="10" t="s">
        <v>51</v>
      </c>
      <c r="AD1466" s="10"/>
      <c r="AE1466" s="10"/>
      <c r="AF1466" s="8" t="s">
        <v>52</v>
      </c>
      <c r="AG1466" s="10"/>
      <c r="AH1466" s="16"/>
      <c r="AI1466" s="17"/>
      <c r="AJ1466" s="44"/>
      <c r="AK1466" s="10"/>
      <c r="AL1466" s="20">
        <v>4.2146164E7</v>
      </c>
      <c r="AM1466" s="21" t="s">
        <v>3241</v>
      </c>
      <c r="AN1466" s="21" t="s">
        <v>3242</v>
      </c>
    </row>
    <row r="1467" ht="15.75" customHeight="1">
      <c r="A1467" s="48">
        <v>46002.0</v>
      </c>
      <c r="B1467" s="8" t="str">
        <f t="shared" si="1"/>
        <v>06 A 18</v>
      </c>
      <c r="C1467" s="9" t="str">
        <f t="shared" si="2"/>
        <v>16:00 a 18:00</v>
      </c>
      <c r="D1467" s="10" t="s">
        <v>3277</v>
      </c>
      <c r="E1467" s="10" t="s">
        <v>450</v>
      </c>
      <c r="F1467" s="8">
        <v>1.0</v>
      </c>
      <c r="G1467" s="10" t="s">
        <v>885</v>
      </c>
      <c r="H1467" s="43">
        <v>935385.0</v>
      </c>
      <c r="I1467" s="10">
        <v>4.683885E7</v>
      </c>
      <c r="J1467" s="10" t="s">
        <v>42</v>
      </c>
      <c r="K1467" s="10" t="s">
        <v>43</v>
      </c>
      <c r="L1467" s="8" t="s">
        <v>419</v>
      </c>
      <c r="M1467" s="8" t="s">
        <v>118</v>
      </c>
      <c r="N1467" s="10" t="s">
        <v>3341</v>
      </c>
      <c r="O1467" s="47" t="s">
        <v>159</v>
      </c>
      <c r="P1467" s="14">
        <v>0.736111111111111</v>
      </c>
      <c r="Q1467" s="14">
        <v>0.805555555555556</v>
      </c>
      <c r="R1467" s="14">
        <v>0.736111111111111</v>
      </c>
      <c r="S1467" s="14">
        <v>0.736111111111111</v>
      </c>
      <c r="T1467" s="14" t="s">
        <v>47</v>
      </c>
      <c r="U1467" s="14" t="s">
        <v>47</v>
      </c>
      <c r="V1467" s="14" t="s">
        <v>47</v>
      </c>
      <c r="W1467" s="10" t="s">
        <v>3389</v>
      </c>
      <c r="X1467" s="15">
        <v>0.0</v>
      </c>
      <c r="Y1467" s="15">
        <v>1.0</v>
      </c>
      <c r="Z1467" s="15">
        <v>0.0</v>
      </c>
      <c r="AA1467" s="10" t="s">
        <v>161</v>
      </c>
      <c r="AB1467" s="10" t="s">
        <v>50</v>
      </c>
      <c r="AC1467" s="10" t="s">
        <v>51</v>
      </c>
      <c r="AD1467" s="10"/>
      <c r="AE1467" s="10" t="s">
        <v>1030</v>
      </c>
      <c r="AF1467" s="8" t="s">
        <v>177</v>
      </c>
      <c r="AG1467" s="10" t="s">
        <v>3378</v>
      </c>
      <c r="AH1467" s="16"/>
      <c r="AI1467" s="17"/>
      <c r="AJ1467" s="44"/>
      <c r="AK1467" s="10"/>
      <c r="AL1467" s="20">
        <v>4.4303987E7</v>
      </c>
      <c r="AM1467" s="21" t="s">
        <v>3254</v>
      </c>
      <c r="AN1467" s="21" t="s">
        <v>3242</v>
      </c>
    </row>
    <row r="1468" ht="15.75" customHeight="1">
      <c r="A1468" s="48">
        <v>46002.0</v>
      </c>
      <c r="B1468" s="8" t="str">
        <f t="shared" si="1"/>
        <v>06 A 18</v>
      </c>
      <c r="C1468" s="9" t="str">
        <f t="shared" si="2"/>
        <v>16:00 a 18:00</v>
      </c>
      <c r="D1468" s="10" t="s">
        <v>3277</v>
      </c>
      <c r="E1468" s="10" t="s">
        <v>450</v>
      </c>
      <c r="F1468" s="8">
        <v>1.0</v>
      </c>
      <c r="G1468" s="10" t="s">
        <v>1165</v>
      </c>
      <c r="H1468" s="43">
        <v>935431.0</v>
      </c>
      <c r="I1468" s="10">
        <v>4.6839216E7</v>
      </c>
      <c r="J1468" s="10" t="s">
        <v>42</v>
      </c>
      <c r="K1468" s="10" t="s">
        <v>43</v>
      </c>
      <c r="L1468" s="8" t="s">
        <v>147</v>
      </c>
      <c r="M1468" s="8" t="s">
        <v>118</v>
      </c>
      <c r="N1468" s="10" t="s">
        <v>3390</v>
      </c>
      <c r="O1468" s="47" t="s">
        <v>56</v>
      </c>
      <c r="P1468" s="14">
        <v>0.746527777777778</v>
      </c>
      <c r="Q1468" s="14">
        <v>0.83125</v>
      </c>
      <c r="R1468" s="14">
        <v>0.750694444444444</v>
      </c>
      <c r="S1468" s="14">
        <v>0.779861111111111</v>
      </c>
      <c r="T1468" s="14" t="s">
        <v>47</v>
      </c>
      <c r="U1468" s="14" t="s">
        <v>47</v>
      </c>
      <c r="V1468" s="14" t="s">
        <v>47</v>
      </c>
      <c r="W1468" s="10" t="s">
        <v>3391</v>
      </c>
      <c r="X1468" s="15">
        <v>0.0</v>
      </c>
      <c r="Y1468" s="15">
        <v>1.0</v>
      </c>
      <c r="Z1468" s="15">
        <v>0.0</v>
      </c>
      <c r="AA1468" s="10" t="s">
        <v>141</v>
      </c>
      <c r="AB1468" s="10" t="s">
        <v>50</v>
      </c>
      <c r="AC1468" s="10" t="s">
        <v>51</v>
      </c>
      <c r="AD1468" s="10"/>
      <c r="AE1468" s="10" t="s">
        <v>162</v>
      </c>
      <c r="AF1468" s="8" t="s">
        <v>177</v>
      </c>
      <c r="AG1468" s="10" t="s">
        <v>1235</v>
      </c>
      <c r="AH1468" s="16"/>
      <c r="AI1468" s="17"/>
      <c r="AJ1468" s="44"/>
      <c r="AK1468" s="10"/>
      <c r="AL1468" s="20">
        <v>4.4884266E7</v>
      </c>
      <c r="AM1468" s="21" t="s">
        <v>3254</v>
      </c>
      <c r="AN1468" s="21" t="s">
        <v>3242</v>
      </c>
    </row>
    <row r="1469" ht="15.75" customHeight="1">
      <c r="A1469" s="48">
        <v>46002.0</v>
      </c>
      <c r="B1469" s="8" t="str">
        <f t="shared" si="1"/>
        <v>18 A 06</v>
      </c>
      <c r="C1469" s="9" t="str">
        <f t="shared" si="2"/>
        <v>18:00 a 20:00</v>
      </c>
      <c r="D1469" s="10" t="s">
        <v>868</v>
      </c>
      <c r="E1469" s="10" t="s">
        <v>869</v>
      </c>
      <c r="F1469" s="8">
        <v>5.0</v>
      </c>
      <c r="G1469" s="10" t="s">
        <v>479</v>
      </c>
      <c r="H1469" s="43">
        <v>935440.0</v>
      </c>
      <c r="I1469" s="10">
        <v>4.6839395E7</v>
      </c>
      <c r="J1469" s="10" t="s">
        <v>42</v>
      </c>
      <c r="K1469" s="10" t="s">
        <v>43</v>
      </c>
      <c r="L1469" s="8" t="s">
        <v>870</v>
      </c>
      <c r="M1469" s="8" t="s">
        <v>44</v>
      </c>
      <c r="N1469" s="10" t="s">
        <v>3392</v>
      </c>
      <c r="O1469" s="47" t="s">
        <v>191</v>
      </c>
      <c r="P1469" s="14">
        <v>0.759027777777778</v>
      </c>
      <c r="Q1469" s="14">
        <v>0.834027777777778</v>
      </c>
      <c r="R1469" s="14">
        <v>0.775</v>
      </c>
      <c r="S1469" s="14" t="s">
        <v>47</v>
      </c>
      <c r="T1469" s="14" t="s">
        <v>47</v>
      </c>
      <c r="U1469" s="14" t="s">
        <v>47</v>
      </c>
      <c r="V1469" s="14" t="s">
        <v>47</v>
      </c>
      <c r="W1469" s="10" t="s">
        <v>3393</v>
      </c>
      <c r="X1469" s="15">
        <v>0.0</v>
      </c>
      <c r="Y1469" s="15">
        <v>1.0</v>
      </c>
      <c r="Z1469" s="15">
        <v>0.0</v>
      </c>
      <c r="AA1469" s="10" t="s">
        <v>161</v>
      </c>
      <c r="AB1469" s="10" t="s">
        <v>50</v>
      </c>
      <c r="AC1469" s="10" t="s">
        <v>51</v>
      </c>
      <c r="AD1469" s="10"/>
      <c r="AE1469" s="10" t="s">
        <v>162</v>
      </c>
      <c r="AF1469" s="8" t="s">
        <v>177</v>
      </c>
      <c r="AG1469" s="10"/>
      <c r="AH1469" s="16"/>
      <c r="AI1469" s="17"/>
      <c r="AJ1469" s="44"/>
      <c r="AK1469" s="10"/>
      <c r="AL1469" s="20">
        <v>4.4425086E7</v>
      </c>
      <c r="AM1469" s="21" t="s">
        <v>3254</v>
      </c>
      <c r="AN1469" s="21" t="s">
        <v>3242</v>
      </c>
    </row>
    <row r="1470" ht="15.75" customHeight="1">
      <c r="A1470" s="48">
        <v>46002.0</v>
      </c>
      <c r="B1470" s="8" t="str">
        <f t="shared" si="1"/>
        <v>18 A 06</v>
      </c>
      <c r="C1470" s="9" t="str">
        <f t="shared" si="2"/>
        <v>18:00 a 20:00</v>
      </c>
      <c r="D1470" s="10" t="s">
        <v>868</v>
      </c>
      <c r="E1470" s="10" t="s">
        <v>961</v>
      </c>
      <c r="F1470" s="8">
        <v>5.0</v>
      </c>
      <c r="G1470" s="10" t="s">
        <v>1550</v>
      </c>
      <c r="H1470" s="43">
        <v>935557.0</v>
      </c>
      <c r="I1470" s="10">
        <v>4.6839401E7</v>
      </c>
      <c r="J1470" s="10" t="s">
        <v>86</v>
      </c>
      <c r="K1470" s="10" t="s">
        <v>43</v>
      </c>
      <c r="L1470" s="8" t="s">
        <v>44</v>
      </c>
      <c r="M1470" s="8"/>
      <c r="N1470" s="10" t="s">
        <v>3394</v>
      </c>
      <c r="O1470" s="47" t="s">
        <v>154</v>
      </c>
      <c r="P1470" s="14">
        <v>0.761805555555556</v>
      </c>
      <c r="Q1470" s="14">
        <v>0.767361111111111</v>
      </c>
      <c r="R1470" s="14">
        <v>0.766666666666667</v>
      </c>
      <c r="S1470" s="14" t="s">
        <v>47</v>
      </c>
      <c r="T1470" s="14" t="s">
        <v>47</v>
      </c>
      <c r="U1470" s="14" t="s">
        <v>47</v>
      </c>
      <c r="V1470" s="14" t="s">
        <v>47</v>
      </c>
      <c r="W1470" s="10" t="s">
        <v>3395</v>
      </c>
      <c r="X1470" s="15">
        <v>0.0</v>
      </c>
      <c r="Y1470" s="15">
        <v>0.0</v>
      </c>
      <c r="Z1470" s="15">
        <v>0.0</v>
      </c>
      <c r="AA1470" s="10" t="s">
        <v>509</v>
      </c>
      <c r="AB1470" s="10" t="s">
        <v>50</v>
      </c>
      <c r="AC1470" s="10" t="s">
        <v>51</v>
      </c>
      <c r="AD1470" s="10"/>
      <c r="AE1470" s="10"/>
      <c r="AF1470" s="8" t="s">
        <v>52</v>
      </c>
      <c r="AG1470" s="10"/>
      <c r="AH1470" s="16"/>
      <c r="AI1470" s="17"/>
      <c r="AJ1470" s="44"/>
      <c r="AK1470" s="10"/>
      <c r="AL1470" s="20">
        <v>2.7769883E7</v>
      </c>
      <c r="AM1470" s="21" t="s">
        <v>3241</v>
      </c>
      <c r="AN1470" s="21" t="s">
        <v>3242</v>
      </c>
    </row>
    <row r="1471" ht="15.75" customHeight="1">
      <c r="A1471" s="48">
        <v>46002.0</v>
      </c>
      <c r="B1471" s="8" t="str">
        <f t="shared" si="1"/>
        <v>18 A 06</v>
      </c>
      <c r="C1471" s="9" t="str">
        <f t="shared" si="2"/>
        <v>18:00 a 20:00</v>
      </c>
      <c r="D1471" s="10" t="s">
        <v>868</v>
      </c>
      <c r="E1471" s="10" t="s">
        <v>450</v>
      </c>
      <c r="F1471" s="8">
        <v>5.0</v>
      </c>
      <c r="G1471" s="10" t="s">
        <v>1210</v>
      </c>
      <c r="H1471" s="43">
        <v>935462.0</v>
      </c>
      <c r="I1471" s="10">
        <v>4.6839403E7</v>
      </c>
      <c r="J1471" s="10" t="s">
        <v>42</v>
      </c>
      <c r="K1471" s="10" t="s">
        <v>43</v>
      </c>
      <c r="L1471" s="8" t="s">
        <v>581</v>
      </c>
      <c r="M1471" s="8"/>
      <c r="N1471" s="10" t="s">
        <v>3396</v>
      </c>
      <c r="O1471" s="47" t="s">
        <v>191</v>
      </c>
      <c r="P1471" s="14">
        <v>0.770138888888889</v>
      </c>
      <c r="Q1471" s="14">
        <v>0.847916666666667</v>
      </c>
      <c r="R1471" s="14">
        <v>0.770138888888889</v>
      </c>
      <c r="S1471" s="14">
        <v>0.770138888888889</v>
      </c>
      <c r="T1471" s="14" t="s">
        <v>47</v>
      </c>
      <c r="U1471" s="14" t="s">
        <v>47</v>
      </c>
      <c r="V1471" s="14" t="s">
        <v>47</v>
      </c>
      <c r="W1471" s="10" t="s">
        <v>3397</v>
      </c>
      <c r="X1471" s="15">
        <v>0.0</v>
      </c>
      <c r="Y1471" s="15">
        <v>0.0</v>
      </c>
      <c r="Z1471" s="15">
        <v>0.0</v>
      </c>
      <c r="AA1471" s="10" t="s">
        <v>193</v>
      </c>
      <c r="AB1471" s="10" t="s">
        <v>50</v>
      </c>
      <c r="AC1471" s="10" t="s">
        <v>51</v>
      </c>
      <c r="AD1471" s="10"/>
      <c r="AE1471" s="10"/>
      <c r="AF1471" s="8" t="s">
        <v>52</v>
      </c>
      <c r="AG1471" s="10"/>
      <c r="AH1471" s="16"/>
      <c r="AI1471" s="17"/>
      <c r="AJ1471" s="44"/>
      <c r="AK1471" s="10"/>
      <c r="AL1471" s="20">
        <v>4.592648E7</v>
      </c>
      <c r="AM1471" s="21" t="s">
        <v>3241</v>
      </c>
      <c r="AN1471" s="21" t="s">
        <v>3242</v>
      </c>
    </row>
    <row r="1472" ht="15.75" customHeight="1">
      <c r="A1472" s="48">
        <v>46002.0</v>
      </c>
      <c r="B1472" s="8" t="str">
        <f t="shared" si="1"/>
        <v>18 A 06</v>
      </c>
      <c r="C1472" s="9" t="str">
        <f t="shared" si="2"/>
        <v>18:00 a 20:00</v>
      </c>
      <c r="D1472" s="10" t="s">
        <v>868</v>
      </c>
      <c r="E1472" s="10" t="s">
        <v>879</v>
      </c>
      <c r="F1472" s="8">
        <v>5.0</v>
      </c>
      <c r="G1472" s="10" t="s">
        <v>357</v>
      </c>
      <c r="H1472" s="43">
        <v>935357.0</v>
      </c>
      <c r="I1472" s="10">
        <v>4.6839574E7</v>
      </c>
      <c r="J1472" s="10" t="s">
        <v>181</v>
      </c>
      <c r="K1472" s="10" t="s">
        <v>43</v>
      </c>
      <c r="L1472" s="8" t="s">
        <v>75</v>
      </c>
      <c r="M1472" s="8"/>
      <c r="N1472" s="10" t="s">
        <v>3398</v>
      </c>
      <c r="O1472" s="47" t="s">
        <v>101</v>
      </c>
      <c r="P1472" s="14">
        <v>0.772916666666667</v>
      </c>
      <c r="Q1472" s="14">
        <v>0.811805555555556</v>
      </c>
      <c r="R1472" s="14">
        <v>0.774305555555556</v>
      </c>
      <c r="S1472" s="14">
        <v>0.810416666666667</v>
      </c>
      <c r="T1472" s="14" t="s">
        <v>47</v>
      </c>
      <c r="U1472" s="14" t="s">
        <v>47</v>
      </c>
      <c r="V1472" s="14" t="s">
        <v>47</v>
      </c>
      <c r="W1472" s="10" t="s">
        <v>3399</v>
      </c>
      <c r="X1472" s="15">
        <v>0.0</v>
      </c>
      <c r="Y1472" s="15">
        <v>0.0</v>
      </c>
      <c r="Z1472" s="15">
        <v>1.0</v>
      </c>
      <c r="AA1472" s="10" t="s">
        <v>103</v>
      </c>
      <c r="AB1472" s="10" t="s">
        <v>50</v>
      </c>
      <c r="AC1472" s="10" t="s">
        <v>51</v>
      </c>
      <c r="AD1472" s="10"/>
      <c r="AE1472" s="10"/>
      <c r="AF1472" s="8" t="s">
        <v>52</v>
      </c>
      <c r="AG1472" s="10"/>
      <c r="AH1472" s="16"/>
      <c r="AI1472" s="17"/>
      <c r="AJ1472" s="44"/>
      <c r="AK1472" s="10"/>
      <c r="AL1472" s="20">
        <v>3.6405101E7</v>
      </c>
      <c r="AM1472" s="21" t="s">
        <v>3241</v>
      </c>
      <c r="AN1472" s="21" t="s">
        <v>3242</v>
      </c>
    </row>
    <row r="1473" ht="15.75" customHeight="1">
      <c r="A1473" s="48">
        <v>46002.0</v>
      </c>
      <c r="B1473" s="8" t="str">
        <f t="shared" si="1"/>
        <v>18 A 06</v>
      </c>
      <c r="C1473" s="9" t="str">
        <f t="shared" si="2"/>
        <v>18:00 a 20:00</v>
      </c>
      <c r="D1473" s="10" t="s">
        <v>868</v>
      </c>
      <c r="E1473" s="10" t="s">
        <v>869</v>
      </c>
      <c r="F1473" s="8">
        <v>5.0</v>
      </c>
      <c r="G1473" s="10" t="s">
        <v>376</v>
      </c>
      <c r="H1473" s="43">
        <v>935347.0</v>
      </c>
      <c r="I1473" s="10">
        <v>4.6839706E7</v>
      </c>
      <c r="J1473" s="10" t="s">
        <v>42</v>
      </c>
      <c r="K1473" s="10" t="s">
        <v>458</v>
      </c>
      <c r="L1473" s="8"/>
      <c r="M1473" s="8"/>
      <c r="N1473" s="10" t="s">
        <v>368</v>
      </c>
      <c r="O1473" s="47" t="s">
        <v>46</v>
      </c>
      <c r="P1473" s="14">
        <v>0.772916666666667</v>
      </c>
      <c r="Q1473" s="14">
        <v>0.786111111111111</v>
      </c>
      <c r="R1473" s="14"/>
      <c r="S1473" s="14" t="s">
        <v>47</v>
      </c>
      <c r="T1473" s="14" t="s">
        <v>47</v>
      </c>
      <c r="U1473" s="14" t="s">
        <v>47</v>
      </c>
      <c r="V1473" s="14" t="s">
        <v>47</v>
      </c>
      <c r="W1473" s="10" t="s">
        <v>3400</v>
      </c>
      <c r="X1473" s="15">
        <v>0.0</v>
      </c>
      <c r="Y1473" s="15">
        <v>0.0</v>
      </c>
      <c r="Z1473" s="15">
        <v>0.0</v>
      </c>
      <c r="AA1473" s="10" t="s">
        <v>49</v>
      </c>
      <c r="AB1473" s="10" t="s">
        <v>50</v>
      </c>
      <c r="AC1473" s="10" t="s">
        <v>71</v>
      </c>
      <c r="AD1473" s="10"/>
      <c r="AE1473" s="10"/>
      <c r="AF1473" s="8" t="s">
        <v>52</v>
      </c>
      <c r="AG1473" s="10"/>
      <c r="AH1473" s="16"/>
      <c r="AI1473" s="17"/>
      <c r="AJ1473" s="44"/>
      <c r="AK1473" s="10"/>
      <c r="AL1473" s="20">
        <v>1.8224482E7</v>
      </c>
      <c r="AM1473" s="21" t="s">
        <v>3241</v>
      </c>
      <c r="AN1473" s="21" t="s">
        <v>3242</v>
      </c>
    </row>
    <row r="1474" ht="15.75" customHeight="1">
      <c r="A1474" s="48">
        <v>46002.0</v>
      </c>
      <c r="B1474" s="8" t="str">
        <f t="shared" si="1"/>
        <v>18 A 06</v>
      </c>
      <c r="C1474" s="9" t="str">
        <f t="shared" si="2"/>
        <v>18:00 a 20:00</v>
      </c>
      <c r="D1474" s="10" t="s">
        <v>868</v>
      </c>
      <c r="E1474" s="10" t="s">
        <v>869</v>
      </c>
      <c r="F1474" s="8">
        <v>5.0</v>
      </c>
      <c r="G1474" s="10" t="s">
        <v>1165</v>
      </c>
      <c r="H1474" s="43">
        <v>935446.0</v>
      </c>
      <c r="I1474" s="10">
        <v>4.6839514E7</v>
      </c>
      <c r="J1474" s="10" t="s">
        <v>42</v>
      </c>
      <c r="K1474" s="10" t="s">
        <v>43</v>
      </c>
      <c r="L1474" s="8" t="s">
        <v>20</v>
      </c>
      <c r="M1474" s="8"/>
      <c r="N1474" s="10" t="s">
        <v>3401</v>
      </c>
      <c r="O1474" s="47" t="s">
        <v>591</v>
      </c>
      <c r="P1474" s="14">
        <v>0.777777777777778</v>
      </c>
      <c r="Q1474" s="14">
        <v>0.857638888888889</v>
      </c>
      <c r="R1474" s="14"/>
      <c r="S1474" s="14" t="s">
        <v>47</v>
      </c>
      <c r="T1474" s="14" t="s">
        <v>47</v>
      </c>
      <c r="U1474" s="14" t="s">
        <v>47</v>
      </c>
      <c r="V1474" s="14" t="s">
        <v>47</v>
      </c>
      <c r="W1474" s="10" t="s">
        <v>3402</v>
      </c>
      <c r="X1474" s="15">
        <v>0.0</v>
      </c>
      <c r="Y1474" s="15">
        <v>0.0</v>
      </c>
      <c r="Z1474" s="15">
        <v>0.0</v>
      </c>
      <c r="AA1474" s="10" t="s">
        <v>121</v>
      </c>
      <c r="AB1474" s="10" t="s">
        <v>50</v>
      </c>
      <c r="AC1474" s="10" t="s">
        <v>51</v>
      </c>
      <c r="AD1474" s="10"/>
      <c r="AE1474" s="10"/>
      <c r="AF1474" s="8" t="s">
        <v>52</v>
      </c>
      <c r="AG1474" s="10"/>
      <c r="AH1474" s="16"/>
      <c r="AI1474" s="17"/>
      <c r="AJ1474" s="44"/>
      <c r="AK1474" s="10"/>
      <c r="AL1474" s="20">
        <v>4.4884266E7</v>
      </c>
      <c r="AM1474" s="21" t="s">
        <v>3241</v>
      </c>
      <c r="AN1474" s="21" t="s">
        <v>3242</v>
      </c>
    </row>
    <row r="1475" ht="15.75" customHeight="1">
      <c r="A1475" s="48">
        <v>46002.0</v>
      </c>
      <c r="B1475" s="8" t="str">
        <f t="shared" si="1"/>
        <v>18 A 06</v>
      </c>
      <c r="C1475" s="9" t="str">
        <f t="shared" si="2"/>
        <v>18:00 a 20:00</v>
      </c>
      <c r="D1475" s="10" t="s">
        <v>868</v>
      </c>
      <c r="E1475" s="10" t="s">
        <v>869</v>
      </c>
      <c r="F1475" s="8">
        <v>5.0</v>
      </c>
      <c r="G1475" s="10" t="s">
        <v>2907</v>
      </c>
      <c r="H1475" s="43">
        <v>935364.0</v>
      </c>
      <c r="I1475" s="10">
        <v>4.6839765E7</v>
      </c>
      <c r="J1475" s="10" t="s">
        <v>42</v>
      </c>
      <c r="K1475" s="10" t="s">
        <v>43</v>
      </c>
      <c r="L1475" s="8" t="s">
        <v>174</v>
      </c>
      <c r="M1475" s="8" t="s">
        <v>118</v>
      </c>
      <c r="N1475" s="10" t="s">
        <v>3403</v>
      </c>
      <c r="O1475" s="47" t="s">
        <v>154</v>
      </c>
      <c r="P1475" s="14">
        <v>0.779861111111111</v>
      </c>
      <c r="Q1475" s="14">
        <v>0.861111111111111</v>
      </c>
      <c r="R1475" s="14">
        <v>0.779861111111111</v>
      </c>
      <c r="S1475" s="14">
        <v>0.790972222222222</v>
      </c>
      <c r="T1475" s="14" t="s">
        <v>47</v>
      </c>
      <c r="U1475" s="14" t="s">
        <v>47</v>
      </c>
      <c r="V1475" s="14" t="s">
        <v>47</v>
      </c>
      <c r="W1475" s="10" t="s">
        <v>3404</v>
      </c>
      <c r="X1475" s="15">
        <v>0.0</v>
      </c>
      <c r="Y1475" s="15">
        <v>1.0</v>
      </c>
      <c r="Z1475" s="15">
        <v>0.0</v>
      </c>
      <c r="AA1475" s="10" t="s">
        <v>137</v>
      </c>
      <c r="AB1475" s="10" t="s">
        <v>50</v>
      </c>
      <c r="AC1475" s="10" t="s">
        <v>51</v>
      </c>
      <c r="AD1475" s="10"/>
      <c r="AE1475" s="10" t="s">
        <v>604</v>
      </c>
      <c r="AF1475" s="8" t="s">
        <v>177</v>
      </c>
      <c r="AG1475" s="10"/>
      <c r="AH1475" s="16"/>
      <c r="AI1475" s="17"/>
      <c r="AJ1475" s="44"/>
      <c r="AK1475" s="10"/>
      <c r="AL1475" s="20">
        <v>3.9742979E7</v>
      </c>
      <c r="AM1475" s="21" t="s">
        <v>3254</v>
      </c>
      <c r="AN1475" s="21" t="s">
        <v>3242</v>
      </c>
    </row>
    <row r="1476" ht="15.75" customHeight="1">
      <c r="A1476" s="48">
        <v>46002.0</v>
      </c>
      <c r="B1476" s="8" t="str">
        <f t="shared" si="1"/>
        <v>18 A 06</v>
      </c>
      <c r="C1476" s="9" t="str">
        <f t="shared" si="2"/>
        <v>18:00 a 20:00</v>
      </c>
      <c r="D1476" s="10" t="s">
        <v>868</v>
      </c>
      <c r="E1476" s="10" t="s">
        <v>450</v>
      </c>
      <c r="F1476" s="8">
        <v>5.0</v>
      </c>
      <c r="G1476" s="10" t="s">
        <v>361</v>
      </c>
      <c r="H1476" s="43">
        <v>935428.0</v>
      </c>
      <c r="I1476" s="10">
        <v>4.683963E7</v>
      </c>
      <c r="J1476" s="10" t="s">
        <v>42</v>
      </c>
      <c r="K1476" s="10" t="s">
        <v>43</v>
      </c>
      <c r="L1476" s="8" t="s">
        <v>285</v>
      </c>
      <c r="M1476" s="8"/>
      <c r="N1476" s="10" t="s">
        <v>3405</v>
      </c>
      <c r="O1476" s="47" t="s">
        <v>191</v>
      </c>
      <c r="P1476" s="14">
        <v>0.784027777777778</v>
      </c>
      <c r="Q1476" s="14">
        <v>0.804166666666667</v>
      </c>
      <c r="R1476" s="14">
        <v>0.784027777777778</v>
      </c>
      <c r="S1476" s="14" t="s">
        <v>47</v>
      </c>
      <c r="T1476" s="14" t="s">
        <v>47</v>
      </c>
      <c r="U1476" s="14" t="s">
        <v>47</v>
      </c>
      <c r="V1476" s="14" t="s">
        <v>47</v>
      </c>
      <c r="W1476" s="10" t="s">
        <v>3406</v>
      </c>
      <c r="X1476" s="15">
        <v>0.0</v>
      </c>
      <c r="Y1476" s="15">
        <v>0.0</v>
      </c>
      <c r="Z1476" s="15">
        <v>1.0</v>
      </c>
      <c r="AA1476" s="10" t="s">
        <v>730</v>
      </c>
      <c r="AB1476" s="10" t="s">
        <v>50</v>
      </c>
      <c r="AC1476" s="10" t="s">
        <v>51</v>
      </c>
      <c r="AD1476" s="10"/>
      <c r="AE1476" s="10" t="s">
        <v>1926</v>
      </c>
      <c r="AF1476" s="8" t="s">
        <v>52</v>
      </c>
      <c r="AG1476" s="10"/>
      <c r="AH1476" s="16"/>
      <c r="AI1476" s="17"/>
      <c r="AJ1476" s="44"/>
      <c r="AK1476" s="10"/>
      <c r="AL1476" s="20">
        <v>4.6124914E7</v>
      </c>
      <c r="AM1476" s="21" t="s">
        <v>3241</v>
      </c>
      <c r="AN1476" s="21" t="s">
        <v>3242</v>
      </c>
    </row>
    <row r="1477" ht="15.75" customHeight="1">
      <c r="A1477" s="48">
        <v>46002.0</v>
      </c>
      <c r="B1477" s="8" t="str">
        <f t="shared" si="1"/>
        <v>18 A 06</v>
      </c>
      <c r="C1477" s="9" t="str">
        <f t="shared" si="2"/>
        <v>18:00 a 20:00</v>
      </c>
      <c r="D1477" s="10" t="s">
        <v>868</v>
      </c>
      <c r="E1477" s="10" t="s">
        <v>866</v>
      </c>
      <c r="F1477" s="8">
        <v>5.0</v>
      </c>
      <c r="G1477" s="10" t="s">
        <v>427</v>
      </c>
      <c r="H1477" s="43">
        <v>935348.0</v>
      </c>
      <c r="I1477" s="10">
        <v>4.6839823E7</v>
      </c>
      <c r="J1477" s="10" t="s">
        <v>152</v>
      </c>
      <c r="K1477" s="10" t="s">
        <v>43</v>
      </c>
      <c r="L1477" s="8" t="s">
        <v>106</v>
      </c>
      <c r="M1477" s="8"/>
      <c r="N1477" s="10" t="s">
        <v>3407</v>
      </c>
      <c r="O1477" s="47" t="s">
        <v>313</v>
      </c>
      <c r="P1477" s="14">
        <v>0.784722222222222</v>
      </c>
      <c r="Q1477" s="14">
        <v>0.797916666666667</v>
      </c>
      <c r="R1477" s="14">
        <v>0.7875</v>
      </c>
      <c r="S1477" s="14" t="s">
        <v>47</v>
      </c>
      <c r="T1477" s="14" t="s">
        <v>47</v>
      </c>
      <c r="U1477" s="14" t="s">
        <v>47</v>
      </c>
      <c r="V1477" s="14" t="s">
        <v>47</v>
      </c>
      <c r="W1477" s="10" t="s">
        <v>3408</v>
      </c>
      <c r="X1477" s="15">
        <v>0.0</v>
      </c>
      <c r="Y1477" s="15">
        <v>0.0</v>
      </c>
      <c r="Z1477" s="15">
        <v>0.0</v>
      </c>
      <c r="AA1477" s="10" t="s">
        <v>549</v>
      </c>
      <c r="AB1477" s="10" t="s">
        <v>50</v>
      </c>
      <c r="AC1477" s="10" t="s">
        <v>51</v>
      </c>
      <c r="AD1477" s="10"/>
      <c r="AE1477" s="10"/>
      <c r="AF1477" s="8" t="s">
        <v>52</v>
      </c>
      <c r="AG1477" s="10"/>
      <c r="AH1477" s="16"/>
      <c r="AI1477" s="17"/>
      <c r="AJ1477" s="44"/>
      <c r="AK1477" s="10"/>
      <c r="AL1477" s="20">
        <v>3.9416017E7</v>
      </c>
      <c r="AM1477" s="21" t="s">
        <v>3241</v>
      </c>
      <c r="AN1477" s="21" t="s">
        <v>3242</v>
      </c>
    </row>
    <row r="1478" ht="15.75" customHeight="1">
      <c r="A1478" s="48">
        <v>46002.0</v>
      </c>
      <c r="B1478" s="8" t="str">
        <f t="shared" si="1"/>
        <v>18 A 06</v>
      </c>
      <c r="C1478" s="9" t="str">
        <f t="shared" si="2"/>
        <v>18:00 a 20:00</v>
      </c>
      <c r="D1478" s="10" t="s">
        <v>868</v>
      </c>
      <c r="E1478" s="10" t="s">
        <v>1632</v>
      </c>
      <c r="F1478" s="8">
        <v>5.0</v>
      </c>
      <c r="G1478" s="10" t="s">
        <v>376</v>
      </c>
      <c r="H1478" s="43">
        <v>935346.0</v>
      </c>
      <c r="I1478" s="10">
        <v>4.684007E7</v>
      </c>
      <c r="J1478" s="10" t="s">
        <v>42</v>
      </c>
      <c r="K1478" s="10" t="s">
        <v>458</v>
      </c>
      <c r="L1478" s="8"/>
      <c r="M1478" s="8" t="s">
        <v>404</v>
      </c>
      <c r="N1478" s="10" t="s">
        <v>368</v>
      </c>
      <c r="O1478" s="47" t="s">
        <v>46</v>
      </c>
      <c r="P1478" s="14">
        <v>0.797916666666667</v>
      </c>
      <c r="Q1478" s="14">
        <v>0.831944444444444</v>
      </c>
      <c r="R1478" s="14">
        <v>0.8125</v>
      </c>
      <c r="S1478" s="14" t="s">
        <v>47</v>
      </c>
      <c r="T1478" s="14" t="s">
        <v>47</v>
      </c>
      <c r="U1478" s="14" t="s">
        <v>47</v>
      </c>
      <c r="V1478" s="14" t="s">
        <v>47</v>
      </c>
      <c r="W1478" s="10" t="s">
        <v>3409</v>
      </c>
      <c r="X1478" s="15">
        <v>2.0</v>
      </c>
      <c r="Y1478" s="15">
        <v>0.0</v>
      </c>
      <c r="Z1478" s="15">
        <v>0.0</v>
      </c>
      <c r="AA1478" s="10" t="s">
        <v>49</v>
      </c>
      <c r="AB1478" s="10" t="s">
        <v>50</v>
      </c>
      <c r="AC1478" s="10" t="s">
        <v>71</v>
      </c>
      <c r="AD1478" s="10"/>
      <c r="AE1478" s="10" t="s">
        <v>764</v>
      </c>
      <c r="AF1478" s="8" t="s">
        <v>73</v>
      </c>
      <c r="AG1478" s="10"/>
      <c r="AH1478" s="16"/>
      <c r="AI1478" s="17"/>
      <c r="AJ1478" s="44"/>
      <c r="AK1478" s="10"/>
      <c r="AL1478" s="20">
        <v>1.8224482E7</v>
      </c>
      <c r="AM1478" s="21" t="s">
        <v>3254</v>
      </c>
      <c r="AN1478" s="21" t="s">
        <v>3242</v>
      </c>
    </row>
    <row r="1479" ht="15.75" customHeight="1">
      <c r="A1479" s="48">
        <v>46002.0</v>
      </c>
      <c r="B1479" s="8" t="str">
        <f t="shared" si="1"/>
        <v>18 A 06</v>
      </c>
      <c r="C1479" s="9" t="str">
        <f t="shared" si="2"/>
        <v>18:00 a 20:00</v>
      </c>
      <c r="D1479" s="10" t="s">
        <v>868</v>
      </c>
      <c r="E1479" s="10" t="s">
        <v>450</v>
      </c>
      <c r="F1479" s="8">
        <v>5.0</v>
      </c>
      <c r="G1479" s="10" t="s">
        <v>891</v>
      </c>
      <c r="H1479" s="43">
        <v>935298.0</v>
      </c>
      <c r="I1479" s="10">
        <v>4.6839923E7</v>
      </c>
      <c r="J1479" s="10" t="s">
        <v>42</v>
      </c>
      <c r="K1479" s="10" t="s">
        <v>43</v>
      </c>
      <c r="L1479" s="8" t="s">
        <v>419</v>
      </c>
      <c r="M1479" s="8"/>
      <c r="N1479" s="10" t="s">
        <v>3410</v>
      </c>
      <c r="O1479" s="47" t="s">
        <v>56</v>
      </c>
      <c r="P1479" s="14">
        <v>0.794444444444444</v>
      </c>
      <c r="Q1479" s="14">
        <v>0.811111111111111</v>
      </c>
      <c r="R1479" s="14">
        <v>0.794444444444444</v>
      </c>
      <c r="S1479" s="14" t="s">
        <v>47</v>
      </c>
      <c r="T1479" s="14" t="s">
        <v>47</v>
      </c>
      <c r="U1479" s="14" t="s">
        <v>47</v>
      </c>
      <c r="V1479" s="14" t="s">
        <v>47</v>
      </c>
      <c r="W1479" s="10" t="s">
        <v>3411</v>
      </c>
      <c r="X1479" s="15">
        <v>0.0</v>
      </c>
      <c r="Y1479" s="15">
        <v>0.0</v>
      </c>
      <c r="Z1479" s="15">
        <v>0.0</v>
      </c>
      <c r="AA1479" s="10" t="s">
        <v>58</v>
      </c>
      <c r="AB1479" s="10" t="s">
        <v>50</v>
      </c>
      <c r="AC1479" s="10" t="s">
        <v>51</v>
      </c>
      <c r="AD1479" s="10"/>
      <c r="AE1479" s="10"/>
      <c r="AF1479" s="8" t="s">
        <v>52</v>
      </c>
      <c r="AG1479" s="10"/>
      <c r="AH1479" s="16"/>
      <c r="AI1479" s="17"/>
      <c r="AJ1479" s="44"/>
      <c r="AK1479" s="10"/>
      <c r="AL1479" s="20">
        <v>4.3445489E7</v>
      </c>
      <c r="AM1479" s="21" t="s">
        <v>3241</v>
      </c>
      <c r="AN1479" s="21" t="s">
        <v>3242</v>
      </c>
    </row>
    <row r="1480" ht="15.75" customHeight="1">
      <c r="A1480" s="48">
        <v>46002.0</v>
      </c>
      <c r="B1480" s="8" t="str">
        <f t="shared" si="1"/>
        <v>18 A 06</v>
      </c>
      <c r="C1480" s="9" t="str">
        <f t="shared" si="2"/>
        <v>18:00 a 20:00</v>
      </c>
      <c r="D1480" s="10" t="s">
        <v>868</v>
      </c>
      <c r="E1480" s="10" t="s">
        <v>961</v>
      </c>
      <c r="F1480" s="8">
        <v>5.0</v>
      </c>
      <c r="G1480" s="10" t="s">
        <v>798</v>
      </c>
      <c r="H1480" s="43">
        <v>935563.0</v>
      </c>
      <c r="I1480" s="10">
        <v>4.6840037E7</v>
      </c>
      <c r="J1480" s="10" t="s">
        <v>86</v>
      </c>
      <c r="K1480" s="10" t="s">
        <v>44</v>
      </c>
      <c r="L1480" s="8"/>
      <c r="M1480" s="8"/>
      <c r="N1480" s="10" t="s">
        <v>3412</v>
      </c>
      <c r="O1480" s="47" t="s">
        <v>1155</v>
      </c>
      <c r="P1480" s="14">
        <v>0.796527777777778</v>
      </c>
      <c r="Q1480" s="14">
        <v>0.819444444444445</v>
      </c>
      <c r="R1480" s="14">
        <v>0.819444444444444</v>
      </c>
      <c r="S1480" s="14" t="s">
        <v>47</v>
      </c>
      <c r="T1480" s="14" t="s">
        <v>47</v>
      </c>
      <c r="U1480" s="14" t="s">
        <v>47</v>
      </c>
      <c r="V1480" s="14" t="s">
        <v>47</v>
      </c>
      <c r="W1480" s="10" t="s">
        <v>3413</v>
      </c>
      <c r="X1480" s="15">
        <v>0.0</v>
      </c>
      <c r="Y1480" s="15">
        <v>0.0</v>
      </c>
      <c r="Z1480" s="15">
        <v>0.0</v>
      </c>
      <c r="AA1480" s="10" t="s">
        <v>255</v>
      </c>
      <c r="AB1480" s="10" t="s">
        <v>50</v>
      </c>
      <c r="AC1480" s="10" t="s">
        <v>71</v>
      </c>
      <c r="AD1480" s="10"/>
      <c r="AE1480" s="10"/>
      <c r="AF1480" s="8" t="s">
        <v>52</v>
      </c>
      <c r="AG1480" s="10"/>
      <c r="AH1480" s="16"/>
      <c r="AI1480" s="17"/>
      <c r="AJ1480" s="44"/>
      <c r="AK1480" s="10"/>
      <c r="AL1480" s="20">
        <v>11614.0</v>
      </c>
      <c r="AM1480" s="21" t="s">
        <v>3241</v>
      </c>
      <c r="AN1480" s="21" t="s">
        <v>3242</v>
      </c>
    </row>
    <row r="1481" ht="15.75" customHeight="1">
      <c r="A1481" s="48">
        <v>46002.0</v>
      </c>
      <c r="B1481" s="8" t="str">
        <f t="shared" si="1"/>
        <v>18 A 06</v>
      </c>
      <c r="C1481" s="9" t="str">
        <f t="shared" si="2"/>
        <v>18:00 a 20:00</v>
      </c>
      <c r="D1481" s="10" t="s">
        <v>868</v>
      </c>
      <c r="E1481" s="10" t="s">
        <v>450</v>
      </c>
      <c r="F1481" s="8">
        <v>5.0</v>
      </c>
      <c r="G1481" s="10" t="s">
        <v>1165</v>
      </c>
      <c r="H1481" s="43">
        <v>935448.0</v>
      </c>
      <c r="I1481" s="10">
        <v>4.6838977E7</v>
      </c>
      <c r="J1481" s="10" t="s">
        <v>42</v>
      </c>
      <c r="K1481" s="10" t="s">
        <v>43</v>
      </c>
      <c r="L1481" s="8" t="s">
        <v>44</v>
      </c>
      <c r="M1481" s="8" t="s">
        <v>44</v>
      </c>
      <c r="N1481" s="10" t="s">
        <v>2535</v>
      </c>
      <c r="O1481" s="47" t="s">
        <v>68</v>
      </c>
      <c r="P1481" s="14">
        <v>0.797222222222222</v>
      </c>
      <c r="Q1481" s="14">
        <v>0.831944444444444</v>
      </c>
      <c r="R1481" s="14">
        <v>0.797222222222222</v>
      </c>
      <c r="S1481" s="14" t="s">
        <v>47</v>
      </c>
      <c r="T1481" s="14" t="s">
        <v>47</v>
      </c>
      <c r="U1481" s="14" t="s">
        <v>47</v>
      </c>
      <c r="V1481" s="14" t="s">
        <v>47</v>
      </c>
      <c r="W1481" s="10" t="s">
        <v>3414</v>
      </c>
      <c r="X1481" s="15">
        <v>0.0</v>
      </c>
      <c r="Y1481" s="15">
        <v>1.0</v>
      </c>
      <c r="Z1481" s="15">
        <v>0.0</v>
      </c>
      <c r="AA1481" s="10" t="s">
        <v>70</v>
      </c>
      <c r="AB1481" s="10" t="s">
        <v>50</v>
      </c>
      <c r="AC1481" s="10" t="s">
        <v>51</v>
      </c>
      <c r="AD1481" s="10"/>
      <c r="AE1481" s="10" t="s">
        <v>162</v>
      </c>
      <c r="AF1481" s="8" t="s">
        <v>177</v>
      </c>
      <c r="AG1481" s="10"/>
      <c r="AH1481" s="16"/>
      <c r="AI1481" s="17"/>
      <c r="AJ1481" s="44"/>
      <c r="AK1481" s="10"/>
      <c r="AL1481" s="20">
        <v>4.4884266E7</v>
      </c>
      <c r="AM1481" s="21" t="s">
        <v>3254</v>
      </c>
      <c r="AN1481" s="21" t="s">
        <v>3242</v>
      </c>
    </row>
    <row r="1482" ht="15.75" customHeight="1">
      <c r="A1482" s="48">
        <v>46002.0</v>
      </c>
      <c r="B1482" s="8" t="str">
        <f t="shared" si="1"/>
        <v>18 A 06</v>
      </c>
      <c r="C1482" s="9" t="str">
        <f t="shared" si="2"/>
        <v>18:00 a 20:00</v>
      </c>
      <c r="D1482" s="10" t="s">
        <v>868</v>
      </c>
      <c r="E1482" s="10" t="s">
        <v>879</v>
      </c>
      <c r="F1482" s="8">
        <v>5.0</v>
      </c>
      <c r="G1482" s="10" t="s">
        <v>821</v>
      </c>
      <c r="H1482" s="43">
        <v>935442.0</v>
      </c>
      <c r="I1482" s="10">
        <v>4.6840147E7</v>
      </c>
      <c r="J1482" s="10" t="s">
        <v>181</v>
      </c>
      <c r="K1482" s="10" t="s">
        <v>44</v>
      </c>
      <c r="L1482" s="8"/>
      <c r="M1482" s="8" t="s">
        <v>44</v>
      </c>
      <c r="N1482" s="10" t="s">
        <v>3415</v>
      </c>
      <c r="O1482" s="47" t="s">
        <v>101</v>
      </c>
      <c r="P1482" s="14">
        <v>0.788888888888889</v>
      </c>
      <c r="Q1482" s="14">
        <v>0.873611111111111</v>
      </c>
      <c r="R1482" s="14">
        <v>0.805555555555556</v>
      </c>
      <c r="S1482" s="14" t="s">
        <v>47</v>
      </c>
      <c r="T1482" s="14" t="s">
        <v>47</v>
      </c>
      <c r="U1482" s="14" t="s">
        <v>47</v>
      </c>
      <c r="V1482" s="14" t="s">
        <v>47</v>
      </c>
      <c r="W1482" s="10" t="s">
        <v>3416</v>
      </c>
      <c r="X1482" s="15">
        <v>0.0</v>
      </c>
      <c r="Y1482" s="15">
        <v>1.0</v>
      </c>
      <c r="Z1482" s="15">
        <v>0.0</v>
      </c>
      <c r="AA1482" s="10" t="s">
        <v>103</v>
      </c>
      <c r="AB1482" s="10" t="s">
        <v>50</v>
      </c>
      <c r="AC1482" s="10" t="s">
        <v>71</v>
      </c>
      <c r="AD1482" s="10"/>
      <c r="AE1482" s="10" t="s">
        <v>116</v>
      </c>
      <c r="AF1482" s="8" t="s">
        <v>73</v>
      </c>
      <c r="AG1482" s="10"/>
      <c r="AH1482" s="16"/>
      <c r="AI1482" s="17"/>
      <c r="AJ1482" s="44"/>
      <c r="AK1482" s="10"/>
      <c r="AL1482" s="20">
        <v>4.4339059E7</v>
      </c>
      <c r="AM1482" s="21" t="s">
        <v>3254</v>
      </c>
      <c r="AN1482" s="21" t="s">
        <v>3242</v>
      </c>
    </row>
    <row r="1483" ht="15.75" customHeight="1">
      <c r="A1483" s="48">
        <v>46002.0</v>
      </c>
      <c r="B1483" s="8" t="str">
        <f t="shared" si="1"/>
        <v>18 A 06</v>
      </c>
      <c r="C1483" s="9" t="str">
        <f t="shared" si="2"/>
        <v>18:00 a 20:00</v>
      </c>
      <c r="D1483" s="10" t="s">
        <v>868</v>
      </c>
      <c r="E1483" s="10" t="s">
        <v>450</v>
      </c>
      <c r="F1483" s="8">
        <v>5.0</v>
      </c>
      <c r="G1483" s="10" t="s">
        <v>874</v>
      </c>
      <c r="H1483" s="43">
        <v>935316.0</v>
      </c>
      <c r="I1483" s="10">
        <v>4.6839739E7</v>
      </c>
      <c r="J1483" s="10" t="s">
        <v>42</v>
      </c>
      <c r="K1483" s="10" t="s">
        <v>43</v>
      </c>
      <c r="L1483" s="8" t="s">
        <v>174</v>
      </c>
      <c r="M1483" s="8" t="s">
        <v>118</v>
      </c>
      <c r="N1483" s="10" t="s">
        <v>3417</v>
      </c>
      <c r="O1483" s="47" t="s">
        <v>1914</v>
      </c>
      <c r="P1483" s="14">
        <v>0.799305555555556</v>
      </c>
      <c r="Q1483" s="14">
        <v>0.825694444444444</v>
      </c>
      <c r="R1483" s="14">
        <v>0.799305555555556</v>
      </c>
      <c r="S1483" s="14">
        <v>0.799305555555556</v>
      </c>
      <c r="T1483" s="14" t="s">
        <v>47</v>
      </c>
      <c r="U1483" s="14" t="s">
        <v>47</v>
      </c>
      <c r="V1483" s="14" t="s">
        <v>47</v>
      </c>
      <c r="W1483" s="10" t="s">
        <v>3418</v>
      </c>
      <c r="X1483" s="15">
        <v>0.0</v>
      </c>
      <c r="Y1483" s="15">
        <v>1.0</v>
      </c>
      <c r="Z1483" s="15">
        <v>1.0</v>
      </c>
      <c r="AA1483" s="10" t="s">
        <v>1916</v>
      </c>
      <c r="AB1483" s="10" t="s">
        <v>50</v>
      </c>
      <c r="AC1483" s="10" t="s">
        <v>51</v>
      </c>
      <c r="AD1483" s="10"/>
      <c r="AE1483" s="10" t="s">
        <v>3419</v>
      </c>
      <c r="AF1483" s="8" t="s">
        <v>177</v>
      </c>
      <c r="AG1483" s="10"/>
      <c r="AH1483" s="16"/>
      <c r="AI1483" s="17"/>
      <c r="AJ1483" s="44"/>
      <c r="AK1483" s="10"/>
      <c r="AL1483" s="20">
        <v>4.3779589E7</v>
      </c>
      <c r="AM1483" s="21" t="s">
        <v>3254</v>
      </c>
      <c r="AN1483" s="21" t="s">
        <v>3242</v>
      </c>
    </row>
    <row r="1484" ht="15.75" customHeight="1">
      <c r="A1484" s="48">
        <v>46002.0</v>
      </c>
      <c r="B1484" s="8" t="str">
        <f t="shared" si="1"/>
        <v>18 A 06</v>
      </c>
      <c r="C1484" s="9" t="str">
        <f t="shared" si="2"/>
        <v>18:00 a 20:00</v>
      </c>
      <c r="D1484" s="10" t="s">
        <v>868</v>
      </c>
      <c r="E1484" s="10" t="s">
        <v>1632</v>
      </c>
      <c r="F1484" s="8">
        <v>5.0</v>
      </c>
      <c r="G1484" s="10" t="s">
        <v>894</v>
      </c>
      <c r="H1484" s="43">
        <v>935351.0</v>
      </c>
      <c r="I1484" s="10">
        <v>4.6840039E7</v>
      </c>
      <c r="J1484" s="10" t="s">
        <v>42</v>
      </c>
      <c r="K1484" s="10" t="s">
        <v>43</v>
      </c>
      <c r="L1484" s="8" t="s">
        <v>106</v>
      </c>
      <c r="M1484" s="8"/>
      <c r="N1484" s="10" t="s">
        <v>3420</v>
      </c>
      <c r="O1484" s="47" t="s">
        <v>62</v>
      </c>
      <c r="P1484" s="14">
        <v>0.809027777777778</v>
      </c>
      <c r="Q1484" s="14">
        <v>0.8125</v>
      </c>
      <c r="R1484" s="14">
        <v>0.809027777777778</v>
      </c>
      <c r="S1484" s="14" t="s">
        <v>47</v>
      </c>
      <c r="T1484" s="14" t="s">
        <v>47</v>
      </c>
      <c r="U1484" s="14" t="s">
        <v>47</v>
      </c>
      <c r="V1484" s="14" t="s">
        <v>47</v>
      </c>
      <c r="W1484" s="10" t="s">
        <v>3421</v>
      </c>
      <c r="X1484" s="15">
        <v>0.0</v>
      </c>
      <c r="Y1484" s="15">
        <v>0.0</v>
      </c>
      <c r="Z1484" s="15">
        <v>0.0</v>
      </c>
      <c r="AA1484" s="10" t="s">
        <v>309</v>
      </c>
      <c r="AB1484" s="10" t="s">
        <v>50</v>
      </c>
      <c r="AC1484" s="10" t="s">
        <v>51</v>
      </c>
      <c r="AD1484" s="10"/>
      <c r="AE1484" s="10"/>
      <c r="AF1484" s="8" t="s">
        <v>52</v>
      </c>
      <c r="AG1484" s="10"/>
      <c r="AH1484" s="16"/>
      <c r="AI1484" s="17"/>
      <c r="AJ1484" s="44"/>
      <c r="AK1484" s="10"/>
      <c r="AL1484" s="20">
        <v>4.007339E7</v>
      </c>
      <c r="AM1484" s="21" t="s">
        <v>3241</v>
      </c>
      <c r="AN1484" s="21" t="s">
        <v>3242</v>
      </c>
    </row>
    <row r="1485" ht="15.75" customHeight="1">
      <c r="A1485" s="48">
        <v>46002.0</v>
      </c>
      <c r="B1485" s="8" t="str">
        <f t="shared" si="1"/>
        <v>18 A 06</v>
      </c>
      <c r="C1485" s="9" t="str">
        <f t="shared" si="2"/>
        <v>18:00 a 20:00</v>
      </c>
      <c r="D1485" s="10" t="s">
        <v>868</v>
      </c>
      <c r="E1485" s="10" t="s">
        <v>879</v>
      </c>
      <c r="F1485" s="8">
        <v>5.0</v>
      </c>
      <c r="G1485" s="10" t="s">
        <v>357</v>
      </c>
      <c r="H1485" s="43">
        <v>935354.0</v>
      </c>
      <c r="I1485" s="10">
        <v>4.6840305E7</v>
      </c>
      <c r="J1485" s="10" t="s">
        <v>181</v>
      </c>
      <c r="K1485" s="10" t="s">
        <v>43</v>
      </c>
      <c r="L1485" s="8" t="s">
        <v>106</v>
      </c>
      <c r="M1485" s="8"/>
      <c r="N1485" s="10" t="s">
        <v>2160</v>
      </c>
      <c r="O1485" s="47" t="s">
        <v>253</v>
      </c>
      <c r="P1485" s="14">
        <v>0.817361111111111</v>
      </c>
      <c r="Q1485" s="14">
        <v>0.823611111111111</v>
      </c>
      <c r="R1485" s="14">
        <v>0.817361111111111</v>
      </c>
      <c r="S1485" s="14" t="s">
        <v>47</v>
      </c>
      <c r="T1485" s="14" t="s">
        <v>47</v>
      </c>
      <c r="U1485" s="14" t="s">
        <v>47</v>
      </c>
      <c r="V1485" s="14" t="s">
        <v>47</v>
      </c>
      <c r="W1485" s="10" t="s">
        <v>3422</v>
      </c>
      <c r="X1485" s="15">
        <v>0.0</v>
      </c>
      <c r="Y1485" s="15">
        <v>0.0</v>
      </c>
      <c r="Z1485" s="15">
        <v>0.0</v>
      </c>
      <c r="AA1485" s="10" t="s">
        <v>103</v>
      </c>
      <c r="AB1485" s="10" t="s">
        <v>50</v>
      </c>
      <c r="AC1485" s="10" t="s">
        <v>51</v>
      </c>
      <c r="AD1485" s="10"/>
      <c r="AE1485" s="10"/>
      <c r="AF1485" s="8" t="s">
        <v>52</v>
      </c>
      <c r="AG1485" s="10"/>
      <c r="AH1485" s="16"/>
      <c r="AI1485" s="17"/>
      <c r="AJ1485" s="44"/>
      <c r="AK1485" s="10"/>
      <c r="AL1485" s="20">
        <v>3.6405101E7</v>
      </c>
      <c r="AM1485" s="21" t="s">
        <v>3241</v>
      </c>
      <c r="AN1485" s="21" t="s">
        <v>3242</v>
      </c>
    </row>
    <row r="1486" ht="15.75" customHeight="1">
      <c r="A1486" s="48">
        <v>46002.0</v>
      </c>
      <c r="B1486" s="8" t="str">
        <f t="shared" si="1"/>
        <v>18 A 06</v>
      </c>
      <c r="C1486" s="9" t="str">
        <f t="shared" si="2"/>
        <v>18:00 a 20:00</v>
      </c>
      <c r="D1486" s="10" t="s">
        <v>868</v>
      </c>
      <c r="E1486" s="10" t="s">
        <v>866</v>
      </c>
      <c r="F1486" s="8">
        <v>5.0</v>
      </c>
      <c r="G1486" s="10" t="s">
        <v>492</v>
      </c>
      <c r="H1486" s="43">
        <v>935513.0</v>
      </c>
      <c r="I1486" s="10">
        <v>4.6840412E7</v>
      </c>
      <c r="J1486" s="10" t="s">
        <v>152</v>
      </c>
      <c r="K1486" s="10" t="s">
        <v>43</v>
      </c>
      <c r="L1486" s="8" t="s">
        <v>106</v>
      </c>
      <c r="M1486" s="8" t="s">
        <v>244</v>
      </c>
      <c r="N1486" s="10" t="s">
        <v>3423</v>
      </c>
      <c r="O1486" s="47" t="s">
        <v>327</v>
      </c>
      <c r="P1486" s="14">
        <v>0.822916666666667</v>
      </c>
      <c r="Q1486" s="14">
        <v>0.827083333333333</v>
      </c>
      <c r="R1486" s="14">
        <v>0.822916666666667</v>
      </c>
      <c r="S1486" s="14" t="s">
        <v>47</v>
      </c>
      <c r="T1486" s="14" t="s">
        <v>47</v>
      </c>
      <c r="U1486" s="14" t="s">
        <v>47</v>
      </c>
      <c r="V1486" s="14" t="s">
        <v>47</v>
      </c>
      <c r="W1486" s="10" t="s">
        <v>3424</v>
      </c>
      <c r="X1486" s="15">
        <v>0.0</v>
      </c>
      <c r="Y1486" s="15">
        <v>1.0</v>
      </c>
      <c r="Z1486" s="15">
        <v>0.0</v>
      </c>
      <c r="AA1486" s="10" t="s">
        <v>329</v>
      </c>
      <c r="AB1486" s="10" t="s">
        <v>50</v>
      </c>
      <c r="AC1486" s="10" t="s">
        <v>51</v>
      </c>
      <c r="AD1486" s="10"/>
      <c r="AE1486" s="10" t="s">
        <v>116</v>
      </c>
      <c r="AF1486" s="8" t="s">
        <v>177</v>
      </c>
      <c r="AG1486" s="10" t="s">
        <v>52</v>
      </c>
      <c r="AH1486" s="16"/>
      <c r="AI1486" s="17"/>
      <c r="AJ1486" s="44"/>
      <c r="AK1486" s="10"/>
      <c r="AL1486" s="20">
        <v>2.4062463E7</v>
      </c>
      <c r="AM1486" s="21" t="s">
        <v>3254</v>
      </c>
      <c r="AN1486" s="21" t="s">
        <v>3242</v>
      </c>
    </row>
    <row r="1487" ht="15.75" customHeight="1">
      <c r="A1487" s="48">
        <v>46002.0</v>
      </c>
      <c r="B1487" s="8" t="str">
        <f t="shared" si="1"/>
        <v>18 A 06</v>
      </c>
      <c r="C1487" s="9" t="str">
        <f t="shared" si="2"/>
        <v>18:00 a 20:00</v>
      </c>
      <c r="D1487" s="10" t="s">
        <v>868</v>
      </c>
      <c r="E1487" s="10" t="s">
        <v>869</v>
      </c>
      <c r="F1487" s="8">
        <v>5.0</v>
      </c>
      <c r="G1487" s="10" t="s">
        <v>364</v>
      </c>
      <c r="H1487" s="43">
        <v>935426.0</v>
      </c>
      <c r="I1487" s="10">
        <v>4.6840471E7</v>
      </c>
      <c r="J1487" s="10" t="s">
        <v>42</v>
      </c>
      <c r="K1487" s="10" t="s">
        <v>43</v>
      </c>
      <c r="L1487" s="8" t="s">
        <v>44</v>
      </c>
      <c r="M1487" s="8" t="s">
        <v>44</v>
      </c>
      <c r="N1487" s="10" t="s">
        <v>1717</v>
      </c>
      <c r="O1487" s="47" t="s">
        <v>68</v>
      </c>
      <c r="P1487" s="14">
        <v>0.828472222222222</v>
      </c>
      <c r="Q1487" s="14">
        <v>0.881944444444444</v>
      </c>
      <c r="R1487" s="14">
        <v>0.828472222222222</v>
      </c>
      <c r="S1487" s="14" t="s">
        <v>47</v>
      </c>
      <c r="T1487" s="14" t="s">
        <v>47</v>
      </c>
      <c r="U1487" s="14" t="s">
        <v>47</v>
      </c>
      <c r="V1487" s="14" t="s">
        <v>47</v>
      </c>
      <c r="W1487" s="10" t="s">
        <v>3425</v>
      </c>
      <c r="X1487" s="15">
        <v>0.0</v>
      </c>
      <c r="Y1487" s="15">
        <v>1.0</v>
      </c>
      <c r="Z1487" s="15">
        <v>0.0</v>
      </c>
      <c r="AA1487" s="10" t="s">
        <v>70</v>
      </c>
      <c r="AB1487" s="10" t="s">
        <v>50</v>
      </c>
      <c r="AC1487" s="10" t="s">
        <v>51</v>
      </c>
      <c r="AD1487" s="10"/>
      <c r="AE1487" s="10" t="s">
        <v>116</v>
      </c>
      <c r="AF1487" s="8" t="s">
        <v>440</v>
      </c>
      <c r="AG1487" s="10"/>
      <c r="AH1487" s="16"/>
      <c r="AI1487" s="17"/>
      <c r="AJ1487" s="44"/>
      <c r="AK1487" s="10"/>
      <c r="AL1487" s="20">
        <v>4.1623311E7</v>
      </c>
      <c r="AM1487" s="21" t="s">
        <v>3254</v>
      </c>
      <c r="AN1487" s="21" t="s">
        <v>3242</v>
      </c>
    </row>
    <row r="1488" ht="15.75" customHeight="1">
      <c r="A1488" s="48">
        <v>46002.0</v>
      </c>
      <c r="B1488" s="8" t="str">
        <f t="shared" si="1"/>
        <v>18 A 06</v>
      </c>
      <c r="C1488" s="9" t="str">
        <f t="shared" si="2"/>
        <v>20:00 a 22:00</v>
      </c>
      <c r="D1488" s="10" t="s">
        <v>868</v>
      </c>
      <c r="E1488" s="10" t="s">
        <v>453</v>
      </c>
      <c r="F1488" s="8">
        <v>5.0</v>
      </c>
      <c r="G1488" s="10" t="s">
        <v>411</v>
      </c>
      <c r="H1488" s="43">
        <v>935411.0</v>
      </c>
      <c r="I1488" s="10">
        <v>4.6840588E7</v>
      </c>
      <c r="J1488" s="10" t="s">
        <v>181</v>
      </c>
      <c r="K1488" s="10" t="s">
        <v>43</v>
      </c>
      <c r="L1488" s="8" t="s">
        <v>232</v>
      </c>
      <c r="M1488" s="8"/>
      <c r="N1488" s="10" t="s">
        <v>1221</v>
      </c>
      <c r="O1488" s="47" t="s">
        <v>101</v>
      </c>
      <c r="P1488" s="14">
        <v>0.838888888888889</v>
      </c>
      <c r="Q1488" s="14">
        <v>0.858333333333333</v>
      </c>
      <c r="R1488" s="14">
        <v>0.838888888888889</v>
      </c>
      <c r="S1488" s="14" t="s">
        <v>47</v>
      </c>
      <c r="T1488" s="14" t="s">
        <v>1214</v>
      </c>
      <c r="U1488" s="14" t="s">
        <v>47</v>
      </c>
      <c r="V1488" s="14" t="s">
        <v>47</v>
      </c>
      <c r="W1488" s="10" t="s">
        <v>3426</v>
      </c>
      <c r="X1488" s="15">
        <v>0.0</v>
      </c>
      <c r="Y1488" s="15">
        <v>0.0</v>
      </c>
      <c r="Z1488" s="15">
        <v>0.0</v>
      </c>
      <c r="AA1488" s="10" t="s">
        <v>103</v>
      </c>
      <c r="AB1488" s="10" t="s">
        <v>50</v>
      </c>
      <c r="AC1488" s="10" t="s">
        <v>51</v>
      </c>
      <c r="AD1488" s="10"/>
      <c r="AE1488" s="10"/>
      <c r="AF1488" s="8" t="s">
        <v>52</v>
      </c>
      <c r="AG1488" s="10"/>
      <c r="AH1488" s="16"/>
      <c r="AI1488" s="17"/>
      <c r="AJ1488" s="44"/>
      <c r="AK1488" s="10"/>
      <c r="AL1488" s="20">
        <v>3.4999122E7</v>
      </c>
      <c r="AM1488" s="21" t="s">
        <v>3241</v>
      </c>
      <c r="AN1488" s="21" t="s">
        <v>3242</v>
      </c>
    </row>
    <row r="1489" ht="15.75" customHeight="1">
      <c r="A1489" s="48">
        <v>46002.0</v>
      </c>
      <c r="B1489" s="8" t="str">
        <f t="shared" si="1"/>
        <v>18 A 06</v>
      </c>
      <c r="C1489" s="9" t="str">
        <f t="shared" si="2"/>
        <v>20:00 a 22:00</v>
      </c>
      <c r="D1489" s="10" t="s">
        <v>868</v>
      </c>
      <c r="E1489" s="10" t="s">
        <v>450</v>
      </c>
      <c r="F1489" s="8">
        <v>5.0</v>
      </c>
      <c r="G1489" s="10" t="s">
        <v>3164</v>
      </c>
      <c r="H1489" s="43">
        <v>935407.0</v>
      </c>
      <c r="I1489" s="10">
        <v>4.6840642E7</v>
      </c>
      <c r="J1489" s="10" t="s">
        <v>42</v>
      </c>
      <c r="K1489" s="10" t="s">
        <v>581</v>
      </c>
      <c r="L1489" s="8"/>
      <c r="M1489" s="8"/>
      <c r="N1489" s="10" t="s">
        <v>1845</v>
      </c>
      <c r="O1489" s="47" t="s">
        <v>68</v>
      </c>
      <c r="P1489" s="14">
        <v>0.84375</v>
      </c>
      <c r="Q1489" s="14">
        <v>0.847916666666667</v>
      </c>
      <c r="R1489" s="14">
        <v>0.846527777777778</v>
      </c>
      <c r="S1489" s="14" t="s">
        <v>47</v>
      </c>
      <c r="T1489" s="14" t="s">
        <v>47</v>
      </c>
      <c r="U1489" s="14" t="s">
        <v>47</v>
      </c>
      <c r="V1489" s="14" t="s">
        <v>47</v>
      </c>
      <c r="W1489" s="10" t="s">
        <v>3427</v>
      </c>
      <c r="X1489" s="15">
        <v>0.0</v>
      </c>
      <c r="Y1489" s="15">
        <v>0.0</v>
      </c>
      <c r="Z1489" s="15">
        <v>0.0</v>
      </c>
      <c r="AA1489" s="10" t="s">
        <v>95</v>
      </c>
      <c r="AB1489" s="10" t="s">
        <v>50</v>
      </c>
      <c r="AC1489" s="10" t="s">
        <v>51</v>
      </c>
      <c r="AD1489" s="10"/>
      <c r="AE1489" s="10"/>
      <c r="AF1489" s="8" t="s">
        <v>52</v>
      </c>
      <c r="AG1489" s="10"/>
      <c r="AH1489" s="16"/>
      <c r="AI1489" s="17"/>
      <c r="AJ1489" s="44"/>
      <c r="AK1489" s="10"/>
      <c r="AL1489" s="20">
        <v>4.7161746E7</v>
      </c>
      <c r="AM1489" s="21" t="s">
        <v>3241</v>
      </c>
      <c r="AN1489" s="21" t="s">
        <v>3242</v>
      </c>
    </row>
    <row r="1490" ht="15.75" customHeight="1">
      <c r="A1490" s="48">
        <v>46002.0</v>
      </c>
      <c r="B1490" s="8" t="str">
        <f t="shared" si="1"/>
        <v>18 A 06</v>
      </c>
      <c r="C1490" s="9" t="str">
        <f t="shared" si="2"/>
        <v>20:00 a 22:00</v>
      </c>
      <c r="D1490" s="10" t="s">
        <v>868</v>
      </c>
      <c r="E1490" s="10" t="s">
        <v>450</v>
      </c>
      <c r="F1490" s="8">
        <v>5.0</v>
      </c>
      <c r="G1490" s="10" t="s">
        <v>353</v>
      </c>
      <c r="H1490" s="43">
        <v>935657.0</v>
      </c>
      <c r="I1490" s="10">
        <v>4.684081E7</v>
      </c>
      <c r="J1490" s="10" t="s">
        <v>42</v>
      </c>
      <c r="K1490" s="10" t="s">
        <v>43</v>
      </c>
      <c r="L1490" s="8" t="s">
        <v>174</v>
      </c>
      <c r="M1490" s="8" t="s">
        <v>118</v>
      </c>
      <c r="N1490" s="10" t="s">
        <v>2309</v>
      </c>
      <c r="O1490" s="47" t="s">
        <v>68</v>
      </c>
      <c r="P1490" s="14">
        <v>0.856944444444444</v>
      </c>
      <c r="Q1490" s="14">
        <v>0.927777777777778</v>
      </c>
      <c r="R1490" s="14">
        <v>0.857638888888889</v>
      </c>
      <c r="S1490" s="14">
        <v>0.8625</v>
      </c>
      <c r="T1490" s="14">
        <v>0.856944444444444</v>
      </c>
      <c r="U1490" s="14" t="s">
        <v>47</v>
      </c>
      <c r="V1490" s="14" t="s">
        <v>47</v>
      </c>
      <c r="W1490" s="10" t="s">
        <v>3428</v>
      </c>
      <c r="X1490" s="15">
        <v>0.0</v>
      </c>
      <c r="Y1490" s="15">
        <v>1.0</v>
      </c>
      <c r="Z1490" s="15">
        <v>0.0</v>
      </c>
      <c r="AA1490" s="10" t="s">
        <v>70</v>
      </c>
      <c r="AB1490" s="10" t="s">
        <v>50</v>
      </c>
      <c r="AC1490" s="10" t="s">
        <v>51</v>
      </c>
      <c r="AD1490" s="10"/>
      <c r="AE1490" s="10" t="s">
        <v>604</v>
      </c>
      <c r="AF1490" s="8" t="s">
        <v>177</v>
      </c>
      <c r="AG1490" s="10"/>
      <c r="AH1490" s="16"/>
      <c r="AI1490" s="17"/>
      <c r="AJ1490" s="44"/>
      <c r="AK1490" s="10"/>
      <c r="AL1490" s="20">
        <v>4.5524794E7</v>
      </c>
      <c r="AM1490" s="21" t="s">
        <v>3254</v>
      </c>
      <c r="AN1490" s="21" t="s">
        <v>3242</v>
      </c>
    </row>
    <row r="1491" ht="15.75" customHeight="1">
      <c r="A1491" s="48">
        <v>46002.0</v>
      </c>
      <c r="B1491" s="8" t="str">
        <f t="shared" si="1"/>
        <v>18 A 06</v>
      </c>
      <c r="C1491" s="9" t="str">
        <f t="shared" si="2"/>
        <v>20:00 a 22:00</v>
      </c>
      <c r="D1491" s="10" t="s">
        <v>868</v>
      </c>
      <c r="E1491" s="10" t="s">
        <v>866</v>
      </c>
      <c r="F1491" s="8">
        <v>5.0</v>
      </c>
      <c r="G1491" s="10" t="s">
        <v>1496</v>
      </c>
      <c r="H1491" s="43">
        <v>935458.0</v>
      </c>
      <c r="I1491" s="10">
        <v>4.6840718E7</v>
      </c>
      <c r="J1491" s="10" t="s">
        <v>42</v>
      </c>
      <c r="K1491" s="10" t="s">
        <v>43</v>
      </c>
      <c r="L1491" s="8" t="s">
        <v>106</v>
      </c>
      <c r="M1491" s="8" t="s">
        <v>693</v>
      </c>
      <c r="N1491" s="10" t="s">
        <v>1299</v>
      </c>
      <c r="O1491" s="47" t="s">
        <v>46</v>
      </c>
      <c r="P1491" s="14">
        <v>0.858333333333333</v>
      </c>
      <c r="Q1491" s="14">
        <v>0.8875</v>
      </c>
      <c r="R1491" s="14">
        <v>0.858333333333333</v>
      </c>
      <c r="S1491" s="14" t="s">
        <v>47</v>
      </c>
      <c r="T1491" s="14" t="s">
        <v>47</v>
      </c>
      <c r="U1491" s="14" t="s">
        <v>47</v>
      </c>
      <c r="V1491" s="14" t="s">
        <v>47</v>
      </c>
      <c r="W1491" s="10" t="s">
        <v>3429</v>
      </c>
      <c r="X1491" s="15">
        <v>1.0</v>
      </c>
      <c r="Y1491" s="15">
        <v>0.0</v>
      </c>
      <c r="Z1491" s="15">
        <v>0.0</v>
      </c>
      <c r="AA1491" s="10" t="s">
        <v>131</v>
      </c>
      <c r="AB1491" s="10" t="s">
        <v>50</v>
      </c>
      <c r="AC1491" s="10" t="s">
        <v>51</v>
      </c>
      <c r="AD1491" s="10"/>
      <c r="AE1491" s="10" t="s">
        <v>938</v>
      </c>
      <c r="AF1491" s="8" t="s">
        <v>177</v>
      </c>
      <c r="AG1491" s="10"/>
      <c r="AH1491" s="16"/>
      <c r="AI1491" s="17"/>
      <c r="AJ1491" s="44"/>
      <c r="AK1491" s="10"/>
      <c r="AL1491" s="20">
        <v>4.6438246E7</v>
      </c>
      <c r="AM1491" s="21" t="s">
        <v>3254</v>
      </c>
      <c r="AN1491" s="21" t="s">
        <v>3242</v>
      </c>
    </row>
    <row r="1492" ht="15.75" customHeight="1">
      <c r="A1492" s="48">
        <v>46002.0</v>
      </c>
      <c r="B1492" s="8" t="str">
        <f t="shared" si="1"/>
        <v>18 A 06</v>
      </c>
      <c r="C1492" s="9" t="str">
        <f t="shared" si="2"/>
        <v>20:00 a 22:00</v>
      </c>
      <c r="D1492" s="10" t="s">
        <v>868</v>
      </c>
      <c r="E1492" s="10" t="s">
        <v>869</v>
      </c>
      <c r="F1492" s="8">
        <v>5.0</v>
      </c>
      <c r="G1492" s="10" t="s">
        <v>993</v>
      </c>
      <c r="H1492" s="43">
        <v>935628.0</v>
      </c>
      <c r="I1492" s="10">
        <v>4.6841379E7</v>
      </c>
      <c r="J1492" s="10" t="s">
        <v>42</v>
      </c>
      <c r="K1492" s="10" t="s">
        <v>43</v>
      </c>
      <c r="L1492" s="8" t="s">
        <v>147</v>
      </c>
      <c r="M1492" s="8"/>
      <c r="N1492" s="10" t="s">
        <v>3430</v>
      </c>
      <c r="O1492" s="47" t="s">
        <v>237</v>
      </c>
      <c r="P1492" s="14">
        <v>0.867361111111111</v>
      </c>
      <c r="Q1492" s="14">
        <v>0.907638888888889</v>
      </c>
      <c r="R1492" s="14">
        <v>0.867361111111111</v>
      </c>
      <c r="S1492" s="14">
        <v>0.9</v>
      </c>
      <c r="T1492" s="14" t="s">
        <v>47</v>
      </c>
      <c r="U1492" s="14" t="s">
        <v>47</v>
      </c>
      <c r="V1492" s="14" t="s">
        <v>47</v>
      </c>
      <c r="W1492" s="10" t="s">
        <v>3431</v>
      </c>
      <c r="X1492" s="15">
        <v>0.0</v>
      </c>
      <c r="Y1492" s="15">
        <v>0.0</v>
      </c>
      <c r="Z1492" s="15">
        <v>0.0</v>
      </c>
      <c r="AA1492" s="10" t="s">
        <v>642</v>
      </c>
      <c r="AB1492" s="10" t="s">
        <v>50</v>
      </c>
      <c r="AC1492" s="10" t="s">
        <v>51</v>
      </c>
      <c r="AD1492" s="10"/>
      <c r="AE1492" s="10"/>
      <c r="AF1492" s="8" t="s">
        <v>52</v>
      </c>
      <c r="AG1492" s="10"/>
      <c r="AH1492" s="16"/>
      <c r="AI1492" s="17"/>
      <c r="AJ1492" s="44"/>
      <c r="AK1492" s="10"/>
      <c r="AL1492" s="20">
        <v>4.7085696E7</v>
      </c>
      <c r="AM1492" s="21" t="s">
        <v>3241</v>
      </c>
      <c r="AN1492" s="21" t="s">
        <v>3242</v>
      </c>
    </row>
    <row r="1493" ht="15.75" customHeight="1">
      <c r="A1493" s="48">
        <v>46002.0</v>
      </c>
      <c r="B1493" s="8" t="str">
        <f t="shared" si="1"/>
        <v>18 A 06</v>
      </c>
      <c r="C1493" s="9" t="str">
        <f t="shared" si="2"/>
        <v>20:00 a 22:00</v>
      </c>
      <c r="D1493" s="10" t="s">
        <v>868</v>
      </c>
      <c r="E1493" s="10" t="s">
        <v>879</v>
      </c>
      <c r="F1493" s="8">
        <v>5.0</v>
      </c>
      <c r="G1493" s="10" t="s">
        <v>357</v>
      </c>
      <c r="H1493" s="43">
        <v>935555.0</v>
      </c>
      <c r="I1493" s="10">
        <v>4.6841121E7</v>
      </c>
      <c r="J1493" s="10" t="s">
        <v>181</v>
      </c>
      <c r="K1493" s="10" t="s">
        <v>43</v>
      </c>
      <c r="L1493" s="8" t="s">
        <v>44</v>
      </c>
      <c r="M1493" s="8" t="s">
        <v>44</v>
      </c>
      <c r="N1493" s="10" t="s">
        <v>3432</v>
      </c>
      <c r="O1493" s="47" t="s">
        <v>253</v>
      </c>
      <c r="P1493" s="14">
        <v>0.871527777777778</v>
      </c>
      <c r="Q1493" s="14">
        <v>0.897222222222222</v>
      </c>
      <c r="R1493" s="14">
        <v>0.871527777777778</v>
      </c>
      <c r="S1493" s="14">
        <v>0.886805555555556</v>
      </c>
      <c r="T1493" s="14" t="s">
        <v>47</v>
      </c>
      <c r="U1493" s="14" t="s">
        <v>47</v>
      </c>
      <c r="V1493" s="14" t="s">
        <v>47</v>
      </c>
      <c r="W1493" s="10" t="s">
        <v>3433</v>
      </c>
      <c r="X1493" s="15">
        <v>0.0</v>
      </c>
      <c r="Y1493" s="15">
        <v>1.0</v>
      </c>
      <c r="Z1493" s="15">
        <v>0.0</v>
      </c>
      <c r="AA1493" s="10" t="s">
        <v>255</v>
      </c>
      <c r="AB1493" s="10" t="s">
        <v>50</v>
      </c>
      <c r="AC1493" s="10" t="s">
        <v>51</v>
      </c>
      <c r="AD1493" s="10" t="s">
        <v>59</v>
      </c>
      <c r="AE1493" s="10" t="s">
        <v>116</v>
      </c>
      <c r="AF1493" s="8" t="s">
        <v>440</v>
      </c>
      <c r="AG1493" s="10"/>
      <c r="AH1493" s="16"/>
      <c r="AI1493" s="17"/>
      <c r="AJ1493" s="44"/>
      <c r="AK1493" s="10"/>
      <c r="AL1493" s="20">
        <v>3.6405101E7</v>
      </c>
      <c r="AM1493" s="21" t="s">
        <v>3254</v>
      </c>
      <c r="AN1493" s="21" t="s">
        <v>3242</v>
      </c>
    </row>
    <row r="1494" ht="15.75" customHeight="1">
      <c r="A1494" s="48">
        <v>46002.0</v>
      </c>
      <c r="B1494" s="8" t="str">
        <f t="shared" si="1"/>
        <v>18 A 06</v>
      </c>
      <c r="C1494" s="9" t="str">
        <f t="shared" si="2"/>
        <v>20:00 a 22:00</v>
      </c>
      <c r="D1494" s="10" t="s">
        <v>868</v>
      </c>
      <c r="E1494" s="10" t="s">
        <v>450</v>
      </c>
      <c r="F1494" s="8">
        <v>5.0</v>
      </c>
      <c r="G1494" s="10" t="s">
        <v>611</v>
      </c>
      <c r="H1494" s="43">
        <v>935641.0</v>
      </c>
      <c r="I1494" s="10">
        <v>4.6841093E7</v>
      </c>
      <c r="J1494" s="10" t="s">
        <v>42</v>
      </c>
      <c r="K1494" s="10" t="s">
        <v>43</v>
      </c>
      <c r="L1494" s="8" t="s">
        <v>75</v>
      </c>
      <c r="M1494" s="8"/>
      <c r="N1494" s="10" t="s">
        <v>3434</v>
      </c>
      <c r="O1494" s="47" t="s">
        <v>532</v>
      </c>
      <c r="P1494" s="14">
        <v>0.879861111111111</v>
      </c>
      <c r="Q1494" s="14">
        <v>0.888888888888889</v>
      </c>
      <c r="R1494" s="14">
        <v>0.879861111111111</v>
      </c>
      <c r="S1494" s="14">
        <v>0.886805555555556</v>
      </c>
      <c r="T1494" s="14" t="s">
        <v>47</v>
      </c>
      <c r="U1494" s="14" t="s">
        <v>47</v>
      </c>
      <c r="V1494" s="14" t="s">
        <v>47</v>
      </c>
      <c r="W1494" s="10" t="s">
        <v>3435</v>
      </c>
      <c r="X1494" s="15">
        <v>0.0</v>
      </c>
      <c r="Y1494" s="15">
        <v>0.0</v>
      </c>
      <c r="Z1494" s="15">
        <v>0.0</v>
      </c>
      <c r="AA1494" s="10" t="s">
        <v>301</v>
      </c>
      <c r="AB1494" s="10" t="s">
        <v>50</v>
      </c>
      <c r="AC1494" s="10" t="s">
        <v>51</v>
      </c>
      <c r="AD1494" s="10"/>
      <c r="AE1494" s="10"/>
      <c r="AF1494" s="8" t="s">
        <v>52</v>
      </c>
      <c r="AG1494" s="10"/>
      <c r="AH1494" s="16"/>
      <c r="AI1494" s="17"/>
      <c r="AJ1494" s="44"/>
      <c r="AK1494" s="10"/>
      <c r="AL1494" s="20">
        <v>4.6421021E7</v>
      </c>
      <c r="AM1494" s="21" t="s">
        <v>3241</v>
      </c>
      <c r="AN1494" s="21" t="s">
        <v>3242</v>
      </c>
    </row>
    <row r="1495" ht="15.75" customHeight="1">
      <c r="A1495" s="48">
        <v>46002.0</v>
      </c>
      <c r="B1495" s="8" t="str">
        <f t="shared" si="1"/>
        <v>18 A 06</v>
      </c>
      <c r="C1495" s="9" t="str">
        <f t="shared" si="2"/>
        <v>20:00 a 22:00</v>
      </c>
      <c r="D1495" s="10" t="s">
        <v>868</v>
      </c>
      <c r="E1495" s="10" t="s">
        <v>879</v>
      </c>
      <c r="F1495" s="8">
        <v>5.0</v>
      </c>
      <c r="G1495" s="10" t="s">
        <v>821</v>
      </c>
      <c r="H1495" s="43">
        <v>935434.0</v>
      </c>
      <c r="I1495" s="10">
        <v>4.6841235E7</v>
      </c>
      <c r="J1495" s="10" t="s">
        <v>181</v>
      </c>
      <c r="K1495" s="10" t="s">
        <v>43</v>
      </c>
      <c r="L1495" s="8" t="s">
        <v>174</v>
      </c>
      <c r="M1495" s="8"/>
      <c r="N1495" s="10" t="s">
        <v>3436</v>
      </c>
      <c r="O1495" s="47" t="s">
        <v>3437</v>
      </c>
      <c r="P1495" s="14">
        <v>0.880555555555556</v>
      </c>
      <c r="Q1495" s="14">
        <v>0.895833333333333</v>
      </c>
      <c r="R1495" s="14">
        <v>0.885416666666667</v>
      </c>
      <c r="S1495" s="14">
        <v>0.888888888888889</v>
      </c>
      <c r="T1495" s="14" t="s">
        <v>47</v>
      </c>
      <c r="U1495" s="14" t="s">
        <v>47</v>
      </c>
      <c r="V1495" s="14" t="s">
        <v>47</v>
      </c>
      <c r="W1495" s="10" t="s">
        <v>3438</v>
      </c>
      <c r="X1495" s="15">
        <v>0.0</v>
      </c>
      <c r="Y1495" s="15">
        <v>0.0</v>
      </c>
      <c r="Z1495" s="15">
        <v>0.0</v>
      </c>
      <c r="AA1495" s="10" t="s">
        <v>360</v>
      </c>
      <c r="AB1495" s="10" t="s">
        <v>50</v>
      </c>
      <c r="AC1495" s="10" t="s">
        <v>51</v>
      </c>
      <c r="AD1495" s="10"/>
      <c r="AE1495" s="10"/>
      <c r="AF1495" s="8" t="s">
        <v>52</v>
      </c>
      <c r="AG1495" s="10"/>
      <c r="AH1495" s="16"/>
      <c r="AI1495" s="17"/>
      <c r="AJ1495" s="44"/>
      <c r="AK1495" s="10"/>
      <c r="AL1495" s="20">
        <v>4.4339059E7</v>
      </c>
      <c r="AM1495" s="21" t="s">
        <v>3241</v>
      </c>
      <c r="AN1495" s="21" t="s">
        <v>3242</v>
      </c>
    </row>
    <row r="1496" ht="15.75" customHeight="1">
      <c r="A1496" s="48">
        <v>46002.0</v>
      </c>
      <c r="B1496" s="8" t="str">
        <f t="shared" si="1"/>
        <v>18 A 06</v>
      </c>
      <c r="C1496" s="9" t="str">
        <f t="shared" si="2"/>
        <v>20:00 a 22:00</v>
      </c>
      <c r="D1496" s="10" t="s">
        <v>868</v>
      </c>
      <c r="E1496" s="10" t="s">
        <v>869</v>
      </c>
      <c r="F1496" s="8">
        <v>5.0</v>
      </c>
      <c r="G1496" s="10" t="s">
        <v>1833</v>
      </c>
      <c r="H1496" s="43">
        <v>935537.0</v>
      </c>
      <c r="I1496" s="10">
        <v>4.6840879E7</v>
      </c>
      <c r="J1496" s="10" t="s">
        <v>42</v>
      </c>
      <c r="K1496" s="10" t="s">
        <v>44</v>
      </c>
      <c r="L1496" s="8"/>
      <c r="M1496" s="8"/>
      <c r="N1496" s="10" t="s">
        <v>3439</v>
      </c>
      <c r="O1496" s="47" t="s">
        <v>2018</v>
      </c>
      <c r="P1496" s="14">
        <v>0.881944444444445</v>
      </c>
      <c r="Q1496" s="14">
        <v>0.885416666666667</v>
      </c>
      <c r="R1496" s="14">
        <v>0.881944444444444</v>
      </c>
      <c r="S1496" s="14" t="s">
        <v>47</v>
      </c>
      <c r="T1496" s="14" t="s">
        <v>47</v>
      </c>
      <c r="U1496" s="14" t="s">
        <v>47</v>
      </c>
      <c r="V1496" s="14" t="s">
        <v>47</v>
      </c>
      <c r="W1496" s="10" t="s">
        <v>3440</v>
      </c>
      <c r="X1496" s="15">
        <v>0.0</v>
      </c>
      <c r="Y1496" s="15">
        <v>0.0</v>
      </c>
      <c r="Z1496" s="15">
        <v>0.0</v>
      </c>
      <c r="AA1496" s="10" t="s">
        <v>714</v>
      </c>
      <c r="AB1496" s="10" t="s">
        <v>50</v>
      </c>
      <c r="AC1496" s="10" t="s">
        <v>51</v>
      </c>
      <c r="AD1496" s="10"/>
      <c r="AE1496" s="10"/>
      <c r="AF1496" s="8" t="s">
        <v>52</v>
      </c>
      <c r="AG1496" s="10"/>
      <c r="AH1496" s="16"/>
      <c r="AI1496" s="17"/>
      <c r="AJ1496" s="44"/>
      <c r="AK1496" s="10"/>
      <c r="AL1496" s="20">
        <v>3.8863901E7</v>
      </c>
      <c r="AM1496" s="21" t="s">
        <v>3241</v>
      </c>
      <c r="AN1496" s="21" t="s">
        <v>3242</v>
      </c>
    </row>
    <row r="1497" ht="15.75" customHeight="1">
      <c r="A1497" s="48">
        <v>46002.0</v>
      </c>
      <c r="B1497" s="8" t="str">
        <f t="shared" si="1"/>
        <v>18 A 06</v>
      </c>
      <c r="C1497" s="9" t="str">
        <f t="shared" si="2"/>
        <v>20:00 a 22:00</v>
      </c>
      <c r="D1497" s="10" t="s">
        <v>868</v>
      </c>
      <c r="E1497" s="10" t="s">
        <v>879</v>
      </c>
      <c r="F1497" s="8">
        <v>5.0</v>
      </c>
      <c r="G1497" s="10" t="s">
        <v>357</v>
      </c>
      <c r="H1497" s="43">
        <v>935607.0</v>
      </c>
      <c r="I1497" s="10">
        <v>4.6841498E7</v>
      </c>
      <c r="J1497" s="10" t="s">
        <v>181</v>
      </c>
      <c r="K1497" s="10" t="s">
        <v>43</v>
      </c>
      <c r="L1497" s="8" t="s">
        <v>106</v>
      </c>
      <c r="M1497" s="8" t="s">
        <v>1141</v>
      </c>
      <c r="N1497" s="10" t="s">
        <v>3441</v>
      </c>
      <c r="O1497" s="47" t="s">
        <v>165</v>
      </c>
      <c r="P1497" s="14">
        <v>0.900694444444444</v>
      </c>
      <c r="Q1497" s="14">
        <v>0.956944444444444</v>
      </c>
      <c r="R1497" s="14">
        <v>0.900694444444444</v>
      </c>
      <c r="S1497" s="14" t="s">
        <v>47</v>
      </c>
      <c r="T1497" s="14" t="s">
        <v>47</v>
      </c>
      <c r="U1497" s="14" t="s">
        <v>47</v>
      </c>
      <c r="V1497" s="14" t="s">
        <v>47</v>
      </c>
      <c r="W1497" s="10" t="s">
        <v>3442</v>
      </c>
      <c r="X1497" s="15">
        <v>0.0</v>
      </c>
      <c r="Y1497" s="15">
        <v>1.0</v>
      </c>
      <c r="Z1497" s="15">
        <v>0.0</v>
      </c>
      <c r="AA1497" s="10" t="s">
        <v>167</v>
      </c>
      <c r="AB1497" s="10" t="s">
        <v>50</v>
      </c>
      <c r="AC1497" s="10" t="s">
        <v>51</v>
      </c>
      <c r="AD1497" s="10"/>
      <c r="AE1497" s="10" t="s">
        <v>116</v>
      </c>
      <c r="AF1497" s="8" t="s">
        <v>177</v>
      </c>
      <c r="AG1497" s="10"/>
      <c r="AH1497" s="16"/>
      <c r="AI1497" s="17"/>
      <c r="AJ1497" s="44"/>
      <c r="AK1497" s="10"/>
      <c r="AL1497" s="20">
        <v>3.6405101E7</v>
      </c>
      <c r="AM1497" s="21" t="s">
        <v>3254</v>
      </c>
      <c r="AN1497" s="21" t="s">
        <v>3242</v>
      </c>
    </row>
    <row r="1498" ht="15.75" customHeight="1">
      <c r="A1498" s="48">
        <v>46002.0</v>
      </c>
      <c r="B1498" s="8" t="str">
        <f t="shared" si="1"/>
        <v>18 A 06</v>
      </c>
      <c r="C1498" s="9" t="str">
        <f t="shared" si="2"/>
        <v>20:00 a 22:00</v>
      </c>
      <c r="D1498" s="10" t="s">
        <v>868</v>
      </c>
      <c r="E1498" s="10" t="s">
        <v>866</v>
      </c>
      <c r="F1498" s="8">
        <v>5.0</v>
      </c>
      <c r="G1498" s="10" t="s">
        <v>993</v>
      </c>
      <c r="H1498" s="43">
        <v>935627.0</v>
      </c>
      <c r="I1498" s="10">
        <v>4.68415E7</v>
      </c>
      <c r="J1498" s="10" t="s">
        <v>42</v>
      </c>
      <c r="K1498" s="10" t="s">
        <v>43</v>
      </c>
      <c r="L1498" s="8" t="s">
        <v>44</v>
      </c>
      <c r="M1498" s="8" t="s">
        <v>44</v>
      </c>
      <c r="N1498" s="10" t="s">
        <v>3443</v>
      </c>
      <c r="O1498" s="47" t="s">
        <v>46</v>
      </c>
      <c r="P1498" s="14">
        <v>0.9125</v>
      </c>
      <c r="Q1498" s="14">
        <v>0.951388888888889</v>
      </c>
      <c r="R1498" s="14">
        <v>0.9125</v>
      </c>
      <c r="S1498" s="14" t="s">
        <v>47</v>
      </c>
      <c r="T1498" s="14" t="s">
        <v>47</v>
      </c>
      <c r="U1498" s="14" t="s">
        <v>47</v>
      </c>
      <c r="V1498" s="14" t="s">
        <v>47</v>
      </c>
      <c r="W1498" s="10" t="s">
        <v>3444</v>
      </c>
      <c r="X1498" s="15">
        <v>0.0</v>
      </c>
      <c r="Y1498" s="15">
        <v>1.0</v>
      </c>
      <c r="Z1498" s="15">
        <v>0.0</v>
      </c>
      <c r="AA1498" s="10" t="s">
        <v>131</v>
      </c>
      <c r="AB1498" s="10" t="s">
        <v>50</v>
      </c>
      <c r="AC1498" s="10" t="s">
        <v>330</v>
      </c>
      <c r="AD1498" s="10"/>
      <c r="AE1498" s="10" t="s">
        <v>162</v>
      </c>
      <c r="AF1498" s="8" t="s">
        <v>177</v>
      </c>
      <c r="AG1498" s="10"/>
      <c r="AH1498" s="16"/>
      <c r="AI1498" s="17"/>
      <c r="AJ1498" s="44"/>
      <c r="AK1498" s="10"/>
      <c r="AL1498" s="20">
        <v>4.7085696E7</v>
      </c>
      <c r="AM1498" s="21" t="s">
        <v>3254</v>
      </c>
      <c r="AN1498" s="21" t="s">
        <v>3242</v>
      </c>
    </row>
    <row r="1499" ht="15.75" customHeight="1">
      <c r="A1499" s="48">
        <v>46002.0</v>
      </c>
      <c r="B1499" s="8" t="str">
        <f t="shared" si="1"/>
        <v>18 A 06</v>
      </c>
      <c r="C1499" s="9" t="str">
        <f t="shared" si="2"/>
        <v>22:00 a 00:00</v>
      </c>
      <c r="D1499" s="10" t="s">
        <v>868</v>
      </c>
      <c r="E1499" s="10" t="s">
        <v>879</v>
      </c>
      <c r="F1499" s="8">
        <v>5.0</v>
      </c>
      <c r="G1499" s="10" t="s">
        <v>3445</v>
      </c>
      <c r="H1499" s="43">
        <v>935610.0</v>
      </c>
      <c r="I1499" s="10">
        <v>4.6841694E7</v>
      </c>
      <c r="J1499" s="10" t="s">
        <v>42</v>
      </c>
      <c r="K1499" s="10" t="s">
        <v>43</v>
      </c>
      <c r="L1499" s="8" t="s">
        <v>174</v>
      </c>
      <c r="M1499" s="8"/>
      <c r="N1499" s="10" t="s">
        <v>3446</v>
      </c>
      <c r="O1499" s="47" t="s">
        <v>389</v>
      </c>
      <c r="P1499" s="14">
        <v>0.91875</v>
      </c>
      <c r="Q1499" s="14">
        <v>0.931944444444444</v>
      </c>
      <c r="R1499" s="14">
        <v>0.91875</v>
      </c>
      <c r="S1499" s="14">
        <v>0.923611111111111</v>
      </c>
      <c r="T1499" s="14" t="s">
        <v>47</v>
      </c>
      <c r="U1499" s="14" t="s">
        <v>47</v>
      </c>
      <c r="V1499" s="14" t="s">
        <v>47</v>
      </c>
      <c r="W1499" s="10" t="s">
        <v>3447</v>
      </c>
      <c r="X1499" s="15">
        <v>0.0</v>
      </c>
      <c r="Y1499" s="15">
        <v>0.0</v>
      </c>
      <c r="Z1499" s="15">
        <v>0.0</v>
      </c>
      <c r="AA1499" s="10" t="s">
        <v>391</v>
      </c>
      <c r="AB1499" s="10" t="s">
        <v>50</v>
      </c>
      <c r="AC1499" s="10" t="s">
        <v>51</v>
      </c>
      <c r="AD1499" s="10"/>
      <c r="AE1499" s="10"/>
      <c r="AF1499" s="8" t="s">
        <v>52</v>
      </c>
      <c r="AG1499" s="10"/>
      <c r="AH1499" s="16"/>
      <c r="AI1499" s="17"/>
      <c r="AJ1499" s="44"/>
      <c r="AK1499" s="10"/>
      <c r="AL1499" s="20">
        <v>5.2413549E7</v>
      </c>
      <c r="AM1499" s="21" t="s">
        <v>3241</v>
      </c>
      <c r="AN1499" s="21" t="s">
        <v>3242</v>
      </c>
    </row>
    <row r="1500" ht="15.75" customHeight="1">
      <c r="A1500" s="48">
        <v>46002.0</v>
      </c>
      <c r="B1500" s="8" t="str">
        <f t="shared" si="1"/>
        <v>18 A 06</v>
      </c>
      <c r="C1500" s="9" t="str">
        <f t="shared" si="2"/>
        <v>22:00 a 00:00</v>
      </c>
      <c r="D1500" s="10" t="s">
        <v>868</v>
      </c>
      <c r="E1500" s="10" t="s">
        <v>869</v>
      </c>
      <c r="F1500" s="8">
        <v>5.0</v>
      </c>
      <c r="G1500" s="10" t="s">
        <v>128</v>
      </c>
      <c r="H1500" s="43">
        <v>935609.0</v>
      </c>
      <c r="I1500" s="10">
        <v>4.6841644E7</v>
      </c>
      <c r="J1500" s="10" t="s">
        <v>42</v>
      </c>
      <c r="K1500" s="10" t="s">
        <v>43</v>
      </c>
      <c r="L1500" s="8" t="s">
        <v>44</v>
      </c>
      <c r="M1500" s="8"/>
      <c r="N1500" s="10" t="s">
        <v>2776</v>
      </c>
      <c r="O1500" s="47" t="s">
        <v>68</v>
      </c>
      <c r="P1500" s="14">
        <v>0.920138888888889</v>
      </c>
      <c r="Q1500" s="14">
        <v>0.926388888888889</v>
      </c>
      <c r="R1500" s="14">
        <v>0.920138888888889</v>
      </c>
      <c r="S1500" s="14" t="s">
        <v>47</v>
      </c>
      <c r="T1500" s="14" t="s">
        <v>47</v>
      </c>
      <c r="U1500" s="14" t="s">
        <v>47</v>
      </c>
      <c r="V1500" s="14" t="s">
        <v>47</v>
      </c>
      <c r="W1500" s="10" t="s">
        <v>3448</v>
      </c>
      <c r="X1500" s="15">
        <v>0.0</v>
      </c>
      <c r="Y1500" s="15">
        <v>0.0</v>
      </c>
      <c r="Z1500" s="15">
        <v>0.0</v>
      </c>
      <c r="AA1500" s="10" t="s">
        <v>137</v>
      </c>
      <c r="AB1500" s="10" t="s">
        <v>50</v>
      </c>
      <c r="AC1500" s="10" t="s">
        <v>51</v>
      </c>
      <c r="AD1500" s="10"/>
      <c r="AE1500" s="10"/>
      <c r="AF1500" s="8" t="s">
        <v>52</v>
      </c>
      <c r="AG1500" s="10"/>
      <c r="AH1500" s="16"/>
      <c r="AI1500" s="17"/>
      <c r="AJ1500" s="44"/>
      <c r="AK1500" s="10"/>
      <c r="AL1500" s="20">
        <v>4.2930433E7</v>
      </c>
      <c r="AM1500" s="21" t="s">
        <v>3241</v>
      </c>
      <c r="AN1500" s="21" t="s">
        <v>3242</v>
      </c>
    </row>
    <row r="1501" ht="15.75" customHeight="1">
      <c r="A1501" s="48">
        <v>46002.0</v>
      </c>
      <c r="B1501" s="8" t="str">
        <f t="shared" si="1"/>
        <v>18 A 06</v>
      </c>
      <c r="C1501" s="9" t="str">
        <f t="shared" si="2"/>
        <v>22:00 a 00:00</v>
      </c>
      <c r="D1501" s="10" t="s">
        <v>868</v>
      </c>
      <c r="E1501" s="10" t="s">
        <v>869</v>
      </c>
      <c r="F1501" s="8">
        <v>5.0</v>
      </c>
      <c r="G1501" s="10" t="s">
        <v>3020</v>
      </c>
      <c r="H1501" s="43">
        <v>935614.0</v>
      </c>
      <c r="I1501" s="10">
        <v>4.6841865E7</v>
      </c>
      <c r="J1501" s="10" t="s">
        <v>42</v>
      </c>
      <c r="K1501" s="10" t="s">
        <v>43</v>
      </c>
      <c r="L1501" s="8" t="s">
        <v>174</v>
      </c>
      <c r="M1501" s="8"/>
      <c r="N1501" s="10" t="s">
        <v>3449</v>
      </c>
      <c r="O1501" s="47" t="s">
        <v>62</v>
      </c>
      <c r="P1501" s="14">
        <v>0.929166666666667</v>
      </c>
      <c r="Q1501" s="14">
        <v>0.936805555555556</v>
      </c>
      <c r="R1501" s="14">
        <v>0.936805555555556</v>
      </c>
      <c r="S1501" s="14" t="s">
        <v>47</v>
      </c>
      <c r="T1501" s="14" t="s">
        <v>47</v>
      </c>
      <c r="U1501" s="14" t="s">
        <v>47</v>
      </c>
      <c r="V1501" s="14" t="s">
        <v>47</v>
      </c>
      <c r="W1501" s="10" t="s">
        <v>3450</v>
      </c>
      <c r="X1501" s="15">
        <v>0.0</v>
      </c>
      <c r="Y1501" s="15">
        <v>0.0</v>
      </c>
      <c r="Z1501" s="15">
        <v>0.0</v>
      </c>
      <c r="AA1501" s="10" t="s">
        <v>309</v>
      </c>
      <c r="AB1501" s="10" t="s">
        <v>50</v>
      </c>
      <c r="AC1501" s="10" t="s">
        <v>51</v>
      </c>
      <c r="AD1501" s="10"/>
      <c r="AE1501" s="10"/>
      <c r="AF1501" s="8" t="s">
        <v>52</v>
      </c>
      <c r="AG1501" s="10"/>
      <c r="AH1501" s="16"/>
      <c r="AI1501" s="17"/>
      <c r="AJ1501" s="44"/>
      <c r="AK1501" s="10"/>
      <c r="AL1501" s="20">
        <v>9.4624772E7</v>
      </c>
      <c r="AM1501" s="21" t="s">
        <v>3241</v>
      </c>
      <c r="AN1501" s="21" t="s">
        <v>3242</v>
      </c>
    </row>
    <row r="1502" ht="15.75" customHeight="1">
      <c r="A1502" s="48">
        <v>46002.0</v>
      </c>
      <c r="B1502" s="8" t="str">
        <f t="shared" si="1"/>
        <v>18 A 06</v>
      </c>
      <c r="C1502" s="9" t="str">
        <f t="shared" si="2"/>
        <v>22:00 a 00:00</v>
      </c>
      <c r="D1502" s="10" t="s">
        <v>868</v>
      </c>
      <c r="E1502" s="10" t="s">
        <v>430</v>
      </c>
      <c r="F1502" s="8">
        <v>5.0</v>
      </c>
      <c r="G1502" s="10" t="s">
        <v>623</v>
      </c>
      <c r="H1502" s="43">
        <v>935683.0</v>
      </c>
      <c r="I1502" s="10">
        <v>4.6841851E7</v>
      </c>
      <c r="J1502" s="10" t="s">
        <v>42</v>
      </c>
      <c r="K1502" s="10" t="s">
        <v>43</v>
      </c>
      <c r="L1502" s="8" t="s">
        <v>147</v>
      </c>
      <c r="M1502" s="8"/>
      <c r="N1502" s="10" t="s">
        <v>2080</v>
      </c>
      <c r="O1502" s="47" t="s">
        <v>237</v>
      </c>
      <c r="P1502" s="14">
        <v>0.933333333333333</v>
      </c>
      <c r="Q1502" s="14">
        <v>0.980555555555556</v>
      </c>
      <c r="R1502" s="14">
        <v>0.933333333333333</v>
      </c>
      <c r="S1502" s="14" t="s">
        <v>47</v>
      </c>
      <c r="T1502" s="14" t="s">
        <v>47</v>
      </c>
      <c r="U1502" s="14" t="s">
        <v>47</v>
      </c>
      <c r="V1502" s="14" t="s">
        <v>47</v>
      </c>
      <c r="W1502" s="10" t="s">
        <v>3451</v>
      </c>
      <c r="X1502" s="15">
        <v>0.0</v>
      </c>
      <c r="Y1502" s="15">
        <v>0.0</v>
      </c>
      <c r="Z1502" s="15">
        <v>0.0</v>
      </c>
      <c r="AA1502" s="10" t="s">
        <v>270</v>
      </c>
      <c r="AB1502" s="10" t="s">
        <v>50</v>
      </c>
      <c r="AC1502" s="10" t="s">
        <v>51</v>
      </c>
      <c r="AD1502" s="10"/>
      <c r="AE1502" s="10"/>
      <c r="AF1502" s="8" t="s">
        <v>52</v>
      </c>
      <c r="AG1502" s="10"/>
      <c r="AH1502" s="16"/>
      <c r="AI1502" s="17"/>
      <c r="AJ1502" s="44"/>
      <c r="AK1502" s="10"/>
      <c r="AL1502" s="20">
        <v>9.5372579E7</v>
      </c>
      <c r="AM1502" s="21" t="s">
        <v>3241</v>
      </c>
      <c r="AN1502" s="21" t="s">
        <v>3242</v>
      </c>
    </row>
    <row r="1503" ht="15.75" customHeight="1">
      <c r="A1503" s="48">
        <v>46002.0</v>
      </c>
      <c r="B1503" s="8" t="str">
        <f t="shared" si="1"/>
        <v>18 A 06</v>
      </c>
      <c r="C1503" s="9" t="str">
        <f t="shared" si="2"/>
        <v>22:00 a 00:00</v>
      </c>
      <c r="D1503" s="10" t="s">
        <v>868</v>
      </c>
      <c r="E1503" s="10" t="s">
        <v>866</v>
      </c>
      <c r="F1503" s="8">
        <v>5.0</v>
      </c>
      <c r="G1503" s="10" t="s">
        <v>1622</v>
      </c>
      <c r="H1503" s="43">
        <v>935646.0</v>
      </c>
      <c r="I1503" s="10">
        <v>4.6841732E7</v>
      </c>
      <c r="J1503" s="10" t="s">
        <v>42</v>
      </c>
      <c r="K1503" s="10" t="s">
        <v>43</v>
      </c>
      <c r="L1503" s="8" t="s">
        <v>44</v>
      </c>
      <c r="M1503" s="8"/>
      <c r="N1503" s="10" t="s">
        <v>1294</v>
      </c>
      <c r="O1503" s="47" t="s">
        <v>46</v>
      </c>
      <c r="P1503" s="14">
        <v>0.935416666666667</v>
      </c>
      <c r="Q1503" s="14">
        <v>0.9875</v>
      </c>
      <c r="R1503" s="14">
        <v>0.935416666666667</v>
      </c>
      <c r="S1503" s="14" t="s">
        <v>47</v>
      </c>
      <c r="T1503" s="14" t="s">
        <v>47</v>
      </c>
      <c r="U1503" s="14" t="s">
        <v>47</v>
      </c>
      <c r="V1503" s="14" t="s">
        <v>47</v>
      </c>
      <c r="W1503" s="10" t="s">
        <v>3452</v>
      </c>
      <c r="X1503" s="15">
        <v>0.0</v>
      </c>
      <c r="Y1503" s="15">
        <v>0.0</v>
      </c>
      <c r="Z1503" s="15">
        <v>0.0</v>
      </c>
      <c r="AA1503" s="10" t="s">
        <v>131</v>
      </c>
      <c r="AB1503" s="10" t="s">
        <v>50</v>
      </c>
      <c r="AC1503" s="10" t="s">
        <v>51</v>
      </c>
      <c r="AD1503" s="10"/>
      <c r="AE1503" s="10"/>
      <c r="AF1503" s="8" t="s">
        <v>52</v>
      </c>
      <c r="AG1503" s="10"/>
      <c r="AH1503" s="16"/>
      <c r="AI1503" s="17"/>
      <c r="AJ1503" s="44"/>
      <c r="AK1503" s="10"/>
      <c r="AL1503" s="20">
        <v>3.9469837E7</v>
      </c>
      <c r="AM1503" s="21" t="s">
        <v>3241</v>
      </c>
      <c r="AN1503" s="21" t="s">
        <v>3242</v>
      </c>
    </row>
    <row r="1504" ht="15.75" customHeight="1">
      <c r="A1504" s="48">
        <v>46002.0</v>
      </c>
      <c r="B1504" s="8" t="str">
        <f t="shared" si="1"/>
        <v>18 A 06</v>
      </c>
      <c r="C1504" s="9" t="str">
        <f t="shared" si="2"/>
        <v>22:00 a 00:00</v>
      </c>
      <c r="D1504" s="10" t="s">
        <v>868</v>
      </c>
      <c r="E1504" s="10" t="s">
        <v>866</v>
      </c>
      <c r="F1504" s="8">
        <v>5.0</v>
      </c>
      <c r="G1504" s="10" t="s">
        <v>1326</v>
      </c>
      <c r="H1504" s="43">
        <v>935693.0</v>
      </c>
      <c r="I1504" s="10">
        <v>4.6841693E7</v>
      </c>
      <c r="J1504" s="10" t="s">
        <v>152</v>
      </c>
      <c r="K1504" s="10" t="s">
        <v>43</v>
      </c>
      <c r="L1504" s="8" t="s">
        <v>44</v>
      </c>
      <c r="M1504" s="8" t="s">
        <v>44</v>
      </c>
      <c r="N1504" s="10" t="s">
        <v>3453</v>
      </c>
      <c r="O1504" s="47" t="s">
        <v>327</v>
      </c>
      <c r="P1504" s="14">
        <v>0.940277777777778</v>
      </c>
      <c r="Q1504" s="14">
        <v>0.983333333333333</v>
      </c>
      <c r="R1504" s="14">
        <v>0.940277777777778</v>
      </c>
      <c r="S1504" s="14" t="s">
        <v>47</v>
      </c>
      <c r="T1504" s="14" t="s">
        <v>47</v>
      </c>
      <c r="U1504" s="14" t="s">
        <v>47</v>
      </c>
      <c r="V1504" s="14" t="s">
        <v>47</v>
      </c>
      <c r="W1504" s="10" t="s">
        <v>3454</v>
      </c>
      <c r="X1504" s="15">
        <v>0.0</v>
      </c>
      <c r="Y1504" s="15">
        <v>1.0</v>
      </c>
      <c r="Z1504" s="15">
        <v>0.0</v>
      </c>
      <c r="AA1504" s="10" t="s">
        <v>329</v>
      </c>
      <c r="AB1504" s="10" t="s">
        <v>50</v>
      </c>
      <c r="AC1504" s="10" t="s">
        <v>51</v>
      </c>
      <c r="AD1504" s="10"/>
      <c r="AE1504" s="10" t="s">
        <v>116</v>
      </c>
      <c r="AF1504" s="8" t="s">
        <v>177</v>
      </c>
      <c r="AG1504" s="10" t="s">
        <v>52</v>
      </c>
      <c r="AH1504" s="16"/>
      <c r="AI1504" s="17"/>
      <c r="AJ1504" s="44"/>
      <c r="AK1504" s="10"/>
      <c r="AL1504" s="20">
        <v>3.8176948E7</v>
      </c>
      <c r="AM1504" s="21" t="s">
        <v>3254</v>
      </c>
      <c r="AN1504" s="21" t="s">
        <v>3242</v>
      </c>
    </row>
    <row r="1505" ht="15.75" customHeight="1">
      <c r="A1505" s="48">
        <v>46002.0</v>
      </c>
      <c r="B1505" s="8" t="str">
        <f t="shared" si="1"/>
        <v>18 A 06</v>
      </c>
      <c r="C1505" s="9" t="str">
        <f t="shared" si="2"/>
        <v>22:00 a 00:00</v>
      </c>
      <c r="D1505" s="10" t="s">
        <v>868</v>
      </c>
      <c r="E1505" s="10" t="s">
        <v>879</v>
      </c>
      <c r="F1505" s="8">
        <v>5.0</v>
      </c>
      <c r="G1505" s="10" t="s">
        <v>1025</v>
      </c>
      <c r="H1505" s="43">
        <v>935732.0</v>
      </c>
      <c r="I1505" s="10">
        <v>4.6842012E7</v>
      </c>
      <c r="J1505" s="10" t="s">
        <v>181</v>
      </c>
      <c r="K1505" s="10" t="s">
        <v>87</v>
      </c>
      <c r="L1505" s="8"/>
      <c r="M1505" s="8"/>
      <c r="N1505" s="10" t="s">
        <v>3455</v>
      </c>
      <c r="O1505" s="47" t="s">
        <v>165</v>
      </c>
      <c r="P1505" s="14">
        <v>0.941666666666667</v>
      </c>
      <c r="Q1505" s="14">
        <v>0.943055555555556</v>
      </c>
      <c r="R1505" s="14"/>
      <c r="S1505" s="14" t="s">
        <v>47</v>
      </c>
      <c r="T1505" s="14" t="s">
        <v>47</v>
      </c>
      <c r="U1505" s="14" t="s">
        <v>47</v>
      </c>
      <c r="V1505" s="14" t="s">
        <v>47</v>
      </c>
      <c r="W1505" s="10" t="s">
        <v>3456</v>
      </c>
      <c r="X1505" s="15">
        <v>0.0</v>
      </c>
      <c r="Y1505" s="15">
        <v>0.0</v>
      </c>
      <c r="Z1505" s="15">
        <v>0.0</v>
      </c>
      <c r="AA1505" s="10" t="s">
        <v>360</v>
      </c>
      <c r="AB1505" s="10" t="s">
        <v>50</v>
      </c>
      <c r="AC1505" s="10" t="s">
        <v>71</v>
      </c>
      <c r="AD1505" s="10"/>
      <c r="AE1505" s="10"/>
      <c r="AF1505" s="8" t="s">
        <v>52</v>
      </c>
      <c r="AG1505" s="10"/>
      <c r="AH1505" s="16"/>
      <c r="AI1505" s="17"/>
      <c r="AJ1505" s="44"/>
      <c r="AK1505" s="10"/>
      <c r="AL1505" s="20">
        <v>4.3091973E7</v>
      </c>
      <c r="AM1505" s="21" t="s">
        <v>3241</v>
      </c>
      <c r="AN1505" s="21" t="s">
        <v>3242</v>
      </c>
    </row>
    <row r="1506" ht="15.75" customHeight="1">
      <c r="A1506" s="48">
        <v>46002.0</v>
      </c>
      <c r="B1506" s="8" t="str">
        <f t="shared" si="1"/>
        <v>18 A 06</v>
      </c>
      <c r="C1506" s="9" t="str">
        <f t="shared" si="2"/>
        <v>22:00 a 00:00</v>
      </c>
      <c r="D1506" s="10" t="s">
        <v>868</v>
      </c>
      <c r="E1506" s="10" t="s">
        <v>453</v>
      </c>
      <c r="F1506" s="8">
        <v>5.0</v>
      </c>
      <c r="G1506" s="10" t="s">
        <v>623</v>
      </c>
      <c r="H1506" s="43">
        <v>935696.0</v>
      </c>
      <c r="I1506" s="10">
        <v>4.6841998E7</v>
      </c>
      <c r="J1506" s="10" t="s">
        <v>42</v>
      </c>
      <c r="K1506" s="10" t="s">
        <v>43</v>
      </c>
      <c r="L1506" s="8" t="s">
        <v>106</v>
      </c>
      <c r="M1506" s="8"/>
      <c r="N1506" s="10" t="s">
        <v>3457</v>
      </c>
      <c r="O1506" s="47" t="s">
        <v>237</v>
      </c>
      <c r="P1506" s="14">
        <v>0.948611111111111</v>
      </c>
      <c r="Q1506" s="14">
        <v>0.98125</v>
      </c>
      <c r="R1506" s="14">
        <v>0.948611111111111</v>
      </c>
      <c r="S1506" s="14" t="s">
        <v>47</v>
      </c>
      <c r="T1506" s="14" t="s">
        <v>47</v>
      </c>
      <c r="U1506" s="14" t="s">
        <v>47</v>
      </c>
      <c r="V1506" s="14" t="s">
        <v>47</v>
      </c>
      <c r="W1506" s="10" t="s">
        <v>3458</v>
      </c>
      <c r="X1506" s="15">
        <v>0.0</v>
      </c>
      <c r="Y1506" s="15">
        <v>0.0</v>
      </c>
      <c r="Z1506" s="15">
        <v>0.0</v>
      </c>
      <c r="AA1506" s="10" t="s">
        <v>270</v>
      </c>
      <c r="AB1506" s="10" t="s">
        <v>50</v>
      </c>
      <c r="AC1506" s="10" t="s">
        <v>51</v>
      </c>
      <c r="AD1506" s="10"/>
      <c r="AE1506" s="10"/>
      <c r="AF1506" s="8" t="s">
        <v>52</v>
      </c>
      <c r="AG1506" s="10"/>
      <c r="AH1506" s="16"/>
      <c r="AI1506" s="17"/>
      <c r="AJ1506" s="44"/>
      <c r="AK1506" s="10"/>
      <c r="AL1506" s="20">
        <v>9.5372579E7</v>
      </c>
      <c r="AM1506" s="21" t="s">
        <v>3241</v>
      </c>
      <c r="AN1506" s="21" t="s">
        <v>3242</v>
      </c>
    </row>
    <row r="1507" ht="15.75" customHeight="1">
      <c r="A1507" s="48">
        <v>46002.0</v>
      </c>
      <c r="B1507" s="8" t="str">
        <f t="shared" si="1"/>
        <v>18 A 06</v>
      </c>
      <c r="C1507" s="9" t="str">
        <f t="shared" si="2"/>
        <v>22:00 a 00:00</v>
      </c>
      <c r="D1507" s="10" t="s">
        <v>868</v>
      </c>
      <c r="E1507" s="10" t="s">
        <v>961</v>
      </c>
      <c r="F1507" s="8">
        <v>5.0</v>
      </c>
      <c r="G1507" s="10" t="s">
        <v>111</v>
      </c>
      <c r="H1507" s="43">
        <v>935803.0</v>
      </c>
      <c r="I1507" s="10">
        <v>4.684218E7</v>
      </c>
      <c r="J1507" s="10" t="s">
        <v>86</v>
      </c>
      <c r="K1507" s="10" t="s">
        <v>43</v>
      </c>
      <c r="L1507" s="8" t="s">
        <v>147</v>
      </c>
      <c r="M1507" s="8"/>
      <c r="N1507" s="10" t="s">
        <v>3459</v>
      </c>
      <c r="O1507" s="47" t="s">
        <v>89</v>
      </c>
      <c r="P1507" s="14">
        <v>0.95</v>
      </c>
      <c r="Q1507" s="14">
        <v>0.98125</v>
      </c>
      <c r="R1507" s="14">
        <v>0.95</v>
      </c>
      <c r="S1507" s="14">
        <v>0.977083333333333</v>
      </c>
      <c r="T1507" s="14" t="s">
        <v>47</v>
      </c>
      <c r="U1507" s="14" t="s">
        <v>47</v>
      </c>
      <c r="V1507" s="14" t="s">
        <v>47</v>
      </c>
      <c r="W1507" s="10" t="s">
        <v>3460</v>
      </c>
      <c r="X1507" s="15">
        <v>0.0</v>
      </c>
      <c r="Y1507" s="15">
        <v>0.0</v>
      </c>
      <c r="Z1507" s="15">
        <v>0.0</v>
      </c>
      <c r="AA1507" s="10" t="s">
        <v>91</v>
      </c>
      <c r="AB1507" s="10" t="s">
        <v>50</v>
      </c>
      <c r="AC1507" s="10" t="s">
        <v>51</v>
      </c>
      <c r="AD1507" s="10"/>
      <c r="AE1507" s="10"/>
      <c r="AF1507" s="8" t="s">
        <v>52</v>
      </c>
      <c r="AG1507" s="10"/>
      <c r="AH1507" s="16"/>
      <c r="AI1507" s="17"/>
      <c r="AJ1507" s="44"/>
      <c r="AK1507" s="10"/>
      <c r="AL1507" s="20">
        <v>3.9339538E7</v>
      </c>
      <c r="AM1507" s="21" t="s">
        <v>3241</v>
      </c>
      <c r="AN1507" s="21" t="s">
        <v>3242</v>
      </c>
    </row>
    <row r="1508" ht="15.75" customHeight="1">
      <c r="A1508" s="48">
        <v>46002.0</v>
      </c>
      <c r="B1508" s="8" t="str">
        <f t="shared" si="1"/>
        <v>18 A 06</v>
      </c>
      <c r="C1508" s="9" t="str">
        <f t="shared" si="2"/>
        <v>22:00 a 00:00</v>
      </c>
      <c r="D1508" s="10" t="s">
        <v>868</v>
      </c>
      <c r="E1508" s="10" t="s">
        <v>450</v>
      </c>
      <c r="F1508" s="8">
        <v>5.0</v>
      </c>
      <c r="G1508" s="10" t="s">
        <v>132</v>
      </c>
      <c r="H1508" s="43">
        <v>935711.0</v>
      </c>
      <c r="I1508" s="10">
        <v>4.6842053E7</v>
      </c>
      <c r="J1508" s="10" t="s">
        <v>42</v>
      </c>
      <c r="K1508" s="10" t="s">
        <v>125</v>
      </c>
      <c r="L1508" s="8"/>
      <c r="M1508" s="8" t="s">
        <v>182</v>
      </c>
      <c r="N1508" s="10" t="s">
        <v>1073</v>
      </c>
      <c r="O1508" s="47" t="s">
        <v>56</v>
      </c>
      <c r="P1508" s="14">
        <v>0.951388888888889</v>
      </c>
      <c r="Q1508" s="14">
        <v>0.0291666666666667</v>
      </c>
      <c r="R1508" s="14">
        <v>0.959027777777778</v>
      </c>
      <c r="S1508" s="14" t="s">
        <v>47</v>
      </c>
      <c r="T1508" s="14" t="s">
        <v>47</v>
      </c>
      <c r="U1508" s="14" t="s">
        <v>47</v>
      </c>
      <c r="V1508" s="14" t="s">
        <v>47</v>
      </c>
      <c r="W1508" s="10" t="s">
        <v>3461</v>
      </c>
      <c r="X1508" s="15">
        <v>0.0</v>
      </c>
      <c r="Y1508" s="15">
        <v>1.0</v>
      </c>
      <c r="Z1508" s="15">
        <v>0.0</v>
      </c>
      <c r="AA1508" s="10" t="s">
        <v>141</v>
      </c>
      <c r="AB1508" s="10" t="s">
        <v>50</v>
      </c>
      <c r="AC1508" s="10" t="s">
        <v>51</v>
      </c>
      <c r="AD1508" s="10" t="s">
        <v>59</v>
      </c>
      <c r="AE1508" s="10" t="s">
        <v>116</v>
      </c>
      <c r="AF1508" s="8" t="s">
        <v>73</v>
      </c>
      <c r="AG1508" s="10"/>
      <c r="AH1508" s="16"/>
      <c r="AI1508" s="17"/>
      <c r="AJ1508" s="44"/>
      <c r="AK1508" s="10"/>
      <c r="AL1508" s="20">
        <v>4.6280094E7</v>
      </c>
      <c r="AM1508" s="21" t="s">
        <v>3254</v>
      </c>
      <c r="AN1508" s="21" t="s">
        <v>3242</v>
      </c>
    </row>
    <row r="1509" ht="15.75" customHeight="1">
      <c r="A1509" s="48">
        <v>46002.0</v>
      </c>
      <c r="B1509" s="8" t="str">
        <f t="shared" si="1"/>
        <v>18 A 06</v>
      </c>
      <c r="C1509" s="9" t="str">
        <f t="shared" si="2"/>
        <v>22:00 a 00:00</v>
      </c>
      <c r="D1509" s="10" t="s">
        <v>868</v>
      </c>
      <c r="E1509" s="10" t="s">
        <v>866</v>
      </c>
      <c r="F1509" s="8">
        <v>5.0</v>
      </c>
      <c r="G1509" s="10" t="s">
        <v>3462</v>
      </c>
      <c r="H1509" s="43">
        <v>935758.0</v>
      </c>
      <c r="I1509" s="10">
        <v>4.6842099E7</v>
      </c>
      <c r="J1509" s="10" t="s">
        <v>42</v>
      </c>
      <c r="K1509" s="10" t="s">
        <v>43</v>
      </c>
      <c r="L1509" s="8" t="s">
        <v>174</v>
      </c>
      <c r="M1509" s="8"/>
      <c r="N1509" s="10" t="s">
        <v>3463</v>
      </c>
      <c r="O1509" s="47" t="s">
        <v>144</v>
      </c>
      <c r="P1509" s="14">
        <v>0.954166666666667</v>
      </c>
      <c r="Q1509" s="14">
        <v>0.00138888888888889</v>
      </c>
      <c r="R1509" s="14">
        <v>0.954166666666667</v>
      </c>
      <c r="S1509" s="14">
        <v>0.95625</v>
      </c>
      <c r="T1509" s="14" t="s">
        <v>47</v>
      </c>
      <c r="U1509" s="14" t="s">
        <v>47</v>
      </c>
      <c r="V1509" s="14" t="s">
        <v>47</v>
      </c>
      <c r="W1509" s="10" t="s">
        <v>3464</v>
      </c>
      <c r="X1509" s="15">
        <v>0.0</v>
      </c>
      <c r="Y1509" s="15">
        <v>0.0</v>
      </c>
      <c r="Z1509" s="15">
        <v>0.0</v>
      </c>
      <c r="AA1509" s="10" t="s">
        <v>274</v>
      </c>
      <c r="AB1509" s="10" t="s">
        <v>50</v>
      </c>
      <c r="AC1509" s="10" t="s">
        <v>51</v>
      </c>
      <c r="AD1509" s="10"/>
      <c r="AE1509" s="10"/>
      <c r="AF1509" s="8" t="s">
        <v>52</v>
      </c>
      <c r="AG1509" s="10"/>
      <c r="AH1509" s="16"/>
      <c r="AI1509" s="17"/>
      <c r="AJ1509" s="44"/>
      <c r="AK1509" s="10"/>
      <c r="AL1509" s="20">
        <v>4.7113903E7</v>
      </c>
      <c r="AM1509" s="21" t="s">
        <v>3241</v>
      </c>
      <c r="AN1509" s="21" t="s">
        <v>3242</v>
      </c>
    </row>
    <row r="1510" ht="15.75" customHeight="1">
      <c r="A1510" s="48">
        <v>46002.0</v>
      </c>
      <c r="B1510" s="8" t="str">
        <f t="shared" si="1"/>
        <v>18 A 06</v>
      </c>
      <c r="C1510" s="9" t="str">
        <f t="shared" si="2"/>
        <v>22:00 a 00:00</v>
      </c>
      <c r="D1510" s="10" t="s">
        <v>868</v>
      </c>
      <c r="E1510" s="10" t="s">
        <v>869</v>
      </c>
      <c r="F1510" s="8">
        <v>5.0</v>
      </c>
      <c r="G1510" s="10" t="s">
        <v>173</v>
      </c>
      <c r="H1510" s="43">
        <v>935831.0</v>
      </c>
      <c r="I1510" s="10">
        <v>4.6842161E7</v>
      </c>
      <c r="J1510" s="10" t="s">
        <v>42</v>
      </c>
      <c r="K1510" s="10" t="s">
        <v>43</v>
      </c>
      <c r="L1510" s="8" t="s">
        <v>561</v>
      </c>
      <c r="M1510" s="8" t="s">
        <v>244</v>
      </c>
      <c r="N1510" s="10" t="s">
        <v>3465</v>
      </c>
      <c r="O1510" s="47" t="s">
        <v>591</v>
      </c>
      <c r="P1510" s="14">
        <v>0.960416666666667</v>
      </c>
      <c r="Q1510" s="14">
        <v>0.203472222222222</v>
      </c>
      <c r="R1510" s="14">
        <v>0.960416666666667</v>
      </c>
      <c r="S1510" s="14">
        <v>0.972222222222222</v>
      </c>
      <c r="T1510" s="14" t="s">
        <v>47</v>
      </c>
      <c r="U1510" s="14" t="s">
        <v>47</v>
      </c>
      <c r="V1510" s="14" t="s">
        <v>47</v>
      </c>
      <c r="W1510" s="10" t="s">
        <v>3466</v>
      </c>
      <c r="X1510" s="15">
        <v>0.0</v>
      </c>
      <c r="Y1510" s="15">
        <v>2.0</v>
      </c>
      <c r="Z1510" s="15">
        <v>0.0</v>
      </c>
      <c r="AA1510" s="10" t="s">
        <v>161</v>
      </c>
      <c r="AB1510" s="10" t="s">
        <v>50</v>
      </c>
      <c r="AC1510" s="10" t="s">
        <v>51</v>
      </c>
      <c r="AD1510" s="10" t="s">
        <v>59</v>
      </c>
      <c r="AE1510" s="10" t="s">
        <v>375</v>
      </c>
      <c r="AF1510" s="8" t="s">
        <v>440</v>
      </c>
      <c r="AG1510" s="10"/>
      <c r="AH1510" s="16"/>
      <c r="AI1510" s="17"/>
      <c r="AJ1510" s="44"/>
      <c r="AK1510" s="10"/>
      <c r="AL1510" s="20">
        <v>4.6252382E7</v>
      </c>
      <c r="AM1510" s="21" t="s">
        <v>3254</v>
      </c>
      <c r="AN1510" s="21" t="s">
        <v>3242</v>
      </c>
    </row>
    <row r="1511" ht="15.75" customHeight="1">
      <c r="A1511" s="48">
        <v>46002.0</v>
      </c>
      <c r="B1511" s="8" t="str">
        <f t="shared" si="1"/>
        <v>18 A 06</v>
      </c>
      <c r="C1511" s="9" t="str">
        <f t="shared" si="2"/>
        <v>22:00 a 00:00</v>
      </c>
      <c r="D1511" s="10" t="s">
        <v>868</v>
      </c>
      <c r="E1511" s="10" t="s">
        <v>879</v>
      </c>
      <c r="F1511" s="8">
        <v>5.0</v>
      </c>
      <c r="G1511" s="10" t="s">
        <v>1025</v>
      </c>
      <c r="H1511" s="43">
        <v>935735.0</v>
      </c>
      <c r="I1511" s="10">
        <v>4.6842319E7</v>
      </c>
      <c r="J1511" s="10" t="s">
        <v>181</v>
      </c>
      <c r="K1511" s="10" t="s">
        <v>43</v>
      </c>
      <c r="L1511" s="8" t="s">
        <v>147</v>
      </c>
      <c r="M1511" s="8" t="s">
        <v>244</v>
      </c>
      <c r="N1511" s="10" t="s">
        <v>211</v>
      </c>
      <c r="O1511" s="47" t="s">
        <v>101</v>
      </c>
      <c r="P1511" s="14">
        <v>0.970833333333333</v>
      </c>
      <c r="Q1511" s="14">
        <v>0.00694444444444444</v>
      </c>
      <c r="R1511" s="14">
        <v>0.970833333333333</v>
      </c>
      <c r="S1511" s="14">
        <v>0.993055555555555</v>
      </c>
      <c r="T1511" s="14" t="s">
        <v>47</v>
      </c>
      <c r="U1511" s="14" t="s">
        <v>47</v>
      </c>
      <c r="V1511" s="14" t="s">
        <v>47</v>
      </c>
      <c r="W1511" s="10" t="s">
        <v>3467</v>
      </c>
      <c r="X1511" s="15">
        <v>0.0</v>
      </c>
      <c r="Y1511" s="15">
        <v>1.0</v>
      </c>
      <c r="Z1511" s="15">
        <v>0.0</v>
      </c>
      <c r="AA1511" s="10" t="s">
        <v>103</v>
      </c>
      <c r="AB1511" s="10" t="s">
        <v>50</v>
      </c>
      <c r="AC1511" s="10" t="s">
        <v>330</v>
      </c>
      <c r="AD1511" s="10"/>
      <c r="AE1511" s="10" t="s">
        <v>116</v>
      </c>
      <c r="AF1511" s="8" t="s">
        <v>440</v>
      </c>
      <c r="AG1511" s="10"/>
      <c r="AH1511" s="16"/>
      <c r="AI1511" s="17"/>
      <c r="AJ1511" s="44"/>
      <c r="AK1511" s="10"/>
      <c r="AL1511" s="20">
        <v>4.3091973E7</v>
      </c>
      <c r="AM1511" s="21" t="s">
        <v>3254</v>
      </c>
      <c r="AN1511" s="21" t="s">
        <v>3242</v>
      </c>
    </row>
    <row r="1512" ht="15.75" customHeight="1">
      <c r="A1512" s="48">
        <v>46002.0</v>
      </c>
      <c r="B1512" s="8" t="str">
        <f t="shared" si="1"/>
        <v>18 A 06</v>
      </c>
      <c r="C1512" s="9" t="str">
        <f t="shared" si="2"/>
        <v>22:00 a 00:00</v>
      </c>
      <c r="D1512" s="10" t="s">
        <v>868</v>
      </c>
      <c r="E1512" s="10" t="s">
        <v>450</v>
      </c>
      <c r="F1512" s="8">
        <v>5.0</v>
      </c>
      <c r="G1512" s="10" t="s">
        <v>1599</v>
      </c>
      <c r="H1512" s="43">
        <v>935622.0</v>
      </c>
      <c r="I1512" s="10">
        <v>4.6842267E7</v>
      </c>
      <c r="J1512" s="10" t="s">
        <v>42</v>
      </c>
      <c r="K1512" s="10" t="s">
        <v>43</v>
      </c>
      <c r="L1512" s="8" t="s">
        <v>44</v>
      </c>
      <c r="M1512" s="8"/>
      <c r="N1512" s="10" t="s">
        <v>3468</v>
      </c>
      <c r="O1512" s="47" t="s">
        <v>68</v>
      </c>
      <c r="P1512" s="14">
        <v>0.971527777777778</v>
      </c>
      <c r="Q1512" s="14">
        <v>0.98125</v>
      </c>
      <c r="R1512" s="14">
        <v>0.971527777777778</v>
      </c>
      <c r="S1512" s="14" t="s">
        <v>47</v>
      </c>
      <c r="T1512" s="14" t="s">
        <v>47</v>
      </c>
      <c r="U1512" s="14" t="s">
        <v>47</v>
      </c>
      <c r="V1512" s="14" t="s">
        <v>47</v>
      </c>
      <c r="W1512" s="10" t="s">
        <v>3469</v>
      </c>
      <c r="X1512" s="15">
        <v>0.0</v>
      </c>
      <c r="Y1512" s="15">
        <v>0.0</v>
      </c>
      <c r="Z1512" s="15">
        <v>0.0</v>
      </c>
      <c r="AA1512" s="10" t="s">
        <v>137</v>
      </c>
      <c r="AB1512" s="10" t="s">
        <v>50</v>
      </c>
      <c r="AC1512" s="10" t="s">
        <v>51</v>
      </c>
      <c r="AD1512" s="10"/>
      <c r="AE1512" s="10"/>
      <c r="AF1512" s="8" t="s">
        <v>52</v>
      </c>
      <c r="AG1512" s="10"/>
      <c r="AH1512" s="16"/>
      <c r="AI1512" s="17"/>
      <c r="AJ1512" s="44"/>
      <c r="AK1512" s="10"/>
      <c r="AL1512" s="20">
        <v>9.4914642E7</v>
      </c>
      <c r="AM1512" s="21" t="s">
        <v>3241</v>
      </c>
      <c r="AN1512" s="21" t="s">
        <v>3242</v>
      </c>
    </row>
    <row r="1513" ht="15.75" customHeight="1">
      <c r="A1513" s="48">
        <v>46002.0</v>
      </c>
      <c r="B1513" s="8" t="str">
        <f t="shared" si="1"/>
        <v>18 A 06</v>
      </c>
      <c r="C1513" s="9" t="str">
        <f t="shared" si="2"/>
        <v>22:00 a 00:00</v>
      </c>
      <c r="D1513" s="10" t="s">
        <v>868</v>
      </c>
      <c r="E1513" s="10" t="s">
        <v>869</v>
      </c>
      <c r="F1513" s="8">
        <v>5.0</v>
      </c>
      <c r="G1513" s="10" t="s">
        <v>132</v>
      </c>
      <c r="H1513" s="43">
        <v>935644.0</v>
      </c>
      <c r="I1513" s="10">
        <v>4.6842252E7</v>
      </c>
      <c r="J1513" s="10" t="s">
        <v>42</v>
      </c>
      <c r="K1513" s="10" t="s">
        <v>125</v>
      </c>
      <c r="L1513" s="8"/>
      <c r="M1513" s="8"/>
      <c r="N1513" s="10" t="s">
        <v>1251</v>
      </c>
      <c r="O1513" s="47" t="s">
        <v>159</v>
      </c>
      <c r="P1513" s="14">
        <v>0.972222222222222</v>
      </c>
      <c r="Q1513" s="14">
        <v>0.976388888888889</v>
      </c>
      <c r="R1513" s="14">
        <v>0.972222222222222</v>
      </c>
      <c r="S1513" s="14" t="s">
        <v>47</v>
      </c>
      <c r="T1513" s="14" t="s">
        <v>47</v>
      </c>
      <c r="U1513" s="14" t="s">
        <v>47</v>
      </c>
      <c r="V1513" s="14" t="s">
        <v>47</v>
      </c>
      <c r="W1513" s="10" t="s">
        <v>3470</v>
      </c>
      <c r="X1513" s="15">
        <v>0.0</v>
      </c>
      <c r="Y1513" s="15">
        <v>0.0</v>
      </c>
      <c r="Z1513" s="15">
        <v>0.0</v>
      </c>
      <c r="AA1513" s="10" t="s">
        <v>131</v>
      </c>
      <c r="AB1513" s="10" t="s">
        <v>50</v>
      </c>
      <c r="AC1513" s="10" t="s">
        <v>51</v>
      </c>
      <c r="AD1513" s="10"/>
      <c r="AE1513" s="10"/>
      <c r="AF1513" s="8" t="s">
        <v>52</v>
      </c>
      <c r="AG1513" s="10"/>
      <c r="AH1513" s="16"/>
      <c r="AI1513" s="17"/>
      <c r="AJ1513" s="44"/>
      <c r="AK1513" s="10"/>
      <c r="AL1513" s="20">
        <v>4.6280094E7</v>
      </c>
      <c r="AM1513" s="21" t="s">
        <v>3241</v>
      </c>
      <c r="AN1513" s="21" t="s">
        <v>3242</v>
      </c>
    </row>
    <row r="1514" ht="15.75" customHeight="1">
      <c r="A1514" s="48">
        <v>46002.0</v>
      </c>
      <c r="B1514" s="8" t="str">
        <f t="shared" si="1"/>
        <v>18 A 06</v>
      </c>
      <c r="C1514" s="9" t="str">
        <f t="shared" si="2"/>
        <v>22:00 a 00:00</v>
      </c>
      <c r="D1514" s="10" t="s">
        <v>868</v>
      </c>
      <c r="E1514" s="10" t="s">
        <v>866</v>
      </c>
      <c r="F1514" s="8">
        <v>5.0</v>
      </c>
      <c r="G1514" s="10" t="s">
        <v>956</v>
      </c>
      <c r="H1514" s="43">
        <v>935633.0</v>
      </c>
      <c r="I1514" s="10">
        <v>4.6842327E7</v>
      </c>
      <c r="J1514" s="10" t="s">
        <v>42</v>
      </c>
      <c r="K1514" s="10" t="s">
        <v>43</v>
      </c>
      <c r="L1514" s="8" t="s">
        <v>147</v>
      </c>
      <c r="M1514" s="8"/>
      <c r="N1514" s="10" t="s">
        <v>3471</v>
      </c>
      <c r="O1514" s="47" t="s">
        <v>144</v>
      </c>
      <c r="P1514" s="14">
        <v>0.983333333333333</v>
      </c>
      <c r="Q1514" s="14">
        <v>0.988888888888889</v>
      </c>
      <c r="R1514" s="14">
        <v>0.941666666666667</v>
      </c>
      <c r="S1514" s="14" t="s">
        <v>47</v>
      </c>
      <c r="T1514" s="14" t="s">
        <v>47</v>
      </c>
      <c r="U1514" s="14" t="s">
        <v>47</v>
      </c>
      <c r="V1514" s="14" t="s">
        <v>47</v>
      </c>
      <c r="W1514" s="10" t="s">
        <v>3472</v>
      </c>
      <c r="X1514" s="15">
        <v>0.0</v>
      </c>
      <c r="Y1514" s="15">
        <v>0.0</v>
      </c>
      <c r="Z1514" s="15">
        <v>0.0</v>
      </c>
      <c r="AA1514" s="10" t="s">
        <v>146</v>
      </c>
      <c r="AB1514" s="10" t="s">
        <v>50</v>
      </c>
      <c r="AC1514" s="10" t="s">
        <v>51</v>
      </c>
      <c r="AD1514" s="10"/>
      <c r="AE1514" s="10"/>
      <c r="AF1514" s="8" t="s">
        <v>52</v>
      </c>
      <c r="AG1514" s="10"/>
      <c r="AH1514" s="16"/>
      <c r="AI1514" s="17"/>
      <c r="AJ1514" s="44"/>
      <c r="AK1514" s="10"/>
      <c r="AL1514" s="20">
        <v>4.4503176E7</v>
      </c>
      <c r="AM1514" s="21" t="s">
        <v>3241</v>
      </c>
      <c r="AN1514" s="21" t="s">
        <v>3242</v>
      </c>
    </row>
    <row r="1515" ht="15.75" customHeight="1">
      <c r="A1515" s="48">
        <v>46002.0</v>
      </c>
      <c r="B1515" s="8" t="str">
        <f t="shared" si="1"/>
        <v>18 A 06</v>
      </c>
      <c r="C1515" s="9" t="str">
        <f t="shared" si="2"/>
        <v>22:00 a 00:00</v>
      </c>
      <c r="D1515" s="10" t="s">
        <v>868</v>
      </c>
      <c r="E1515" s="10" t="s">
        <v>866</v>
      </c>
      <c r="F1515" s="8">
        <v>5.0</v>
      </c>
      <c r="G1515" s="10" t="s">
        <v>200</v>
      </c>
      <c r="H1515" s="43">
        <v>935653.0</v>
      </c>
      <c r="I1515" s="10">
        <v>4.6842622E7</v>
      </c>
      <c r="J1515" s="10" t="s">
        <v>152</v>
      </c>
      <c r="K1515" s="10" t="s">
        <v>43</v>
      </c>
      <c r="L1515" s="8" t="s">
        <v>106</v>
      </c>
      <c r="M1515" s="8"/>
      <c r="N1515" s="10" t="s">
        <v>3473</v>
      </c>
      <c r="O1515" s="47" t="s">
        <v>313</v>
      </c>
      <c r="P1515" s="14">
        <v>0.991666666666667</v>
      </c>
      <c r="Q1515" s="14">
        <v>0.00972222222222222</v>
      </c>
      <c r="R1515" s="14">
        <v>0.991666666666667</v>
      </c>
      <c r="S1515" s="14" t="s">
        <v>47</v>
      </c>
      <c r="T1515" s="14" t="s">
        <v>47</v>
      </c>
      <c r="U1515" s="14" t="s">
        <v>47</v>
      </c>
      <c r="V1515" s="14" t="s">
        <v>47</v>
      </c>
      <c r="W1515" s="10" t="s">
        <v>3474</v>
      </c>
      <c r="X1515" s="15">
        <v>0.0</v>
      </c>
      <c r="Y1515" s="15">
        <v>0.0</v>
      </c>
      <c r="Z1515" s="15">
        <v>0.0</v>
      </c>
      <c r="AA1515" s="10" t="s">
        <v>549</v>
      </c>
      <c r="AB1515" s="10" t="s">
        <v>50</v>
      </c>
      <c r="AC1515" s="10" t="s">
        <v>51</v>
      </c>
      <c r="AD1515" s="10"/>
      <c r="AE1515" s="10"/>
      <c r="AF1515" s="8" t="s">
        <v>52</v>
      </c>
      <c r="AG1515" s="10"/>
      <c r="AH1515" s="16"/>
      <c r="AI1515" s="17"/>
      <c r="AJ1515" s="44"/>
      <c r="AK1515" s="10"/>
      <c r="AL1515" s="20">
        <v>3.6552867E7</v>
      </c>
      <c r="AM1515" s="21" t="s">
        <v>3241</v>
      </c>
      <c r="AN1515" s="21" t="s">
        <v>3242</v>
      </c>
    </row>
    <row r="1516" ht="15.75" customHeight="1">
      <c r="A1516" s="48">
        <v>46003.0</v>
      </c>
      <c r="B1516" s="8" t="str">
        <f t="shared" si="1"/>
        <v>18 A 06</v>
      </c>
      <c r="C1516" s="9" t="str">
        <f t="shared" si="2"/>
        <v>00:00 a 02:00</v>
      </c>
      <c r="D1516" s="10" t="s">
        <v>868</v>
      </c>
      <c r="E1516" s="10" t="s">
        <v>869</v>
      </c>
      <c r="F1516" s="8">
        <v>5.0</v>
      </c>
      <c r="G1516" s="10" t="s">
        <v>1310</v>
      </c>
      <c r="H1516" s="43">
        <v>935658.0</v>
      </c>
      <c r="I1516" s="10">
        <v>4.684271E7</v>
      </c>
      <c r="J1516" s="10" t="s">
        <v>42</v>
      </c>
      <c r="K1516" s="10" t="s">
        <v>44</v>
      </c>
      <c r="L1516" s="8"/>
      <c r="M1516" s="8"/>
      <c r="N1516" s="10" t="s">
        <v>3475</v>
      </c>
      <c r="O1516" s="47" t="s">
        <v>246</v>
      </c>
      <c r="P1516" s="14">
        <v>0.00347222222222222</v>
      </c>
      <c r="Q1516" s="14">
        <v>0.0534722222222222</v>
      </c>
      <c r="R1516" s="14">
        <v>0.0409722222222222</v>
      </c>
      <c r="S1516" s="14" t="s">
        <v>47</v>
      </c>
      <c r="T1516" s="14" t="s">
        <v>47</v>
      </c>
      <c r="U1516" s="14" t="s">
        <v>47</v>
      </c>
      <c r="V1516" s="14" t="s">
        <v>47</v>
      </c>
      <c r="W1516" s="10" t="s">
        <v>3476</v>
      </c>
      <c r="X1516" s="15">
        <v>0.0</v>
      </c>
      <c r="Y1516" s="15">
        <v>0.0</v>
      </c>
      <c r="Z1516" s="15">
        <v>0.0</v>
      </c>
      <c r="AA1516" s="10" t="s">
        <v>3477</v>
      </c>
      <c r="AB1516" s="10" t="s">
        <v>50</v>
      </c>
      <c r="AC1516" s="10" t="s">
        <v>51</v>
      </c>
      <c r="AD1516" s="10"/>
      <c r="AE1516" s="10"/>
      <c r="AF1516" s="8" t="s">
        <v>52</v>
      </c>
      <c r="AG1516" s="10"/>
      <c r="AH1516" s="16"/>
      <c r="AI1516" s="17"/>
      <c r="AJ1516" s="44"/>
      <c r="AK1516" s="10"/>
      <c r="AL1516" s="21">
        <v>4.5924948E7</v>
      </c>
      <c r="AM1516" s="21" t="s">
        <v>3241</v>
      </c>
      <c r="AN1516" s="21" t="s">
        <v>3242</v>
      </c>
    </row>
    <row r="1517" ht="15.75" customHeight="1">
      <c r="A1517" s="48">
        <v>46003.0</v>
      </c>
      <c r="B1517" s="8" t="str">
        <f t="shared" si="1"/>
        <v>18 A 06</v>
      </c>
      <c r="C1517" s="9" t="str">
        <f t="shared" si="2"/>
        <v>00:00 a 02:00</v>
      </c>
      <c r="D1517" s="10" t="s">
        <v>868</v>
      </c>
      <c r="E1517" s="10" t="s">
        <v>453</v>
      </c>
      <c r="F1517" s="8">
        <v>5.0</v>
      </c>
      <c r="G1517" s="10" t="s">
        <v>987</v>
      </c>
      <c r="H1517" s="43">
        <v>935780.0</v>
      </c>
      <c r="I1517" s="10">
        <v>4.6842716E7</v>
      </c>
      <c r="J1517" s="10" t="s">
        <v>42</v>
      </c>
      <c r="K1517" s="10" t="s">
        <v>43</v>
      </c>
      <c r="L1517" s="8" t="s">
        <v>174</v>
      </c>
      <c r="M1517" s="8" t="s">
        <v>118</v>
      </c>
      <c r="N1517" s="10" t="s">
        <v>3478</v>
      </c>
      <c r="O1517" s="47" t="s">
        <v>532</v>
      </c>
      <c r="P1517" s="14">
        <v>0.00416666666666667</v>
      </c>
      <c r="Q1517" s="14">
        <v>0.16875</v>
      </c>
      <c r="R1517" s="14">
        <v>0.00902777777777778</v>
      </c>
      <c r="S1517" s="14">
        <v>0.0145833333333333</v>
      </c>
      <c r="T1517" s="14" t="s">
        <v>47</v>
      </c>
      <c r="U1517" s="14" t="s">
        <v>47</v>
      </c>
      <c r="V1517" s="14" t="s">
        <v>47</v>
      </c>
      <c r="W1517" s="10" t="s">
        <v>3479</v>
      </c>
      <c r="X1517" s="15">
        <v>0.0</v>
      </c>
      <c r="Y1517" s="15">
        <v>1.0</v>
      </c>
      <c r="Z1517" s="15">
        <v>0.0</v>
      </c>
      <c r="AA1517" s="10" t="s">
        <v>301</v>
      </c>
      <c r="AB1517" s="10" t="s">
        <v>50</v>
      </c>
      <c r="AC1517" s="10" t="s">
        <v>51</v>
      </c>
      <c r="AD1517" s="10"/>
      <c r="AE1517" s="10" t="s">
        <v>162</v>
      </c>
      <c r="AF1517" s="8" t="s">
        <v>177</v>
      </c>
      <c r="AG1517" s="10"/>
      <c r="AH1517" s="16"/>
      <c r="AI1517" s="17"/>
      <c r="AJ1517" s="44"/>
      <c r="AK1517" s="10"/>
      <c r="AL1517" s="21">
        <v>4.331136E7</v>
      </c>
      <c r="AM1517" s="21" t="s">
        <v>3254</v>
      </c>
      <c r="AN1517" s="21" t="s">
        <v>3242</v>
      </c>
    </row>
    <row r="1518" ht="15.75" customHeight="1">
      <c r="A1518" s="48">
        <v>46003.0</v>
      </c>
      <c r="B1518" s="8" t="str">
        <f t="shared" si="1"/>
        <v>18 A 06</v>
      </c>
      <c r="C1518" s="9" t="str">
        <f t="shared" si="2"/>
        <v>00:00 a 02:00</v>
      </c>
      <c r="D1518" s="10" t="s">
        <v>868</v>
      </c>
      <c r="E1518" s="10" t="s">
        <v>450</v>
      </c>
      <c r="F1518" s="8">
        <v>5.0</v>
      </c>
      <c r="G1518" s="10" t="s">
        <v>60</v>
      </c>
      <c r="H1518" s="43">
        <v>935756.0</v>
      </c>
      <c r="I1518" s="10">
        <v>4.6842913E7</v>
      </c>
      <c r="J1518" s="10" t="s">
        <v>42</v>
      </c>
      <c r="K1518" s="10" t="s">
        <v>43</v>
      </c>
      <c r="L1518" s="8" t="s">
        <v>147</v>
      </c>
      <c r="M1518" s="8" t="s">
        <v>1241</v>
      </c>
      <c r="N1518" s="10" t="s">
        <v>1725</v>
      </c>
      <c r="O1518" s="47" t="s">
        <v>737</v>
      </c>
      <c r="P1518" s="14">
        <v>0.03125</v>
      </c>
      <c r="Q1518" s="14">
        <v>0.0743055555555556</v>
      </c>
      <c r="R1518" s="14">
        <v>0.03125</v>
      </c>
      <c r="S1518" s="14">
        <v>0.0402777777777778</v>
      </c>
      <c r="T1518" s="14" t="s">
        <v>47</v>
      </c>
      <c r="U1518" s="14" t="s">
        <v>47</v>
      </c>
      <c r="V1518" s="14" t="s">
        <v>47</v>
      </c>
      <c r="W1518" s="10" t="s">
        <v>3480</v>
      </c>
      <c r="X1518" s="15">
        <v>0.0</v>
      </c>
      <c r="Y1518" s="15">
        <v>1.0</v>
      </c>
      <c r="Z1518" s="15">
        <v>1.0</v>
      </c>
      <c r="AA1518" s="10" t="s">
        <v>110</v>
      </c>
      <c r="AB1518" s="10" t="s">
        <v>50</v>
      </c>
      <c r="AC1518" s="10" t="s">
        <v>51</v>
      </c>
      <c r="AD1518" s="10"/>
      <c r="AE1518" s="10" t="s">
        <v>104</v>
      </c>
      <c r="AF1518" s="8" t="s">
        <v>440</v>
      </c>
      <c r="AG1518" s="10"/>
      <c r="AH1518" s="16"/>
      <c r="AI1518" s="17"/>
      <c r="AJ1518" s="44"/>
      <c r="AK1518" s="10"/>
      <c r="AL1518" s="21">
        <v>4.5756657E7</v>
      </c>
      <c r="AM1518" s="21" t="s">
        <v>3254</v>
      </c>
      <c r="AN1518" s="21" t="s">
        <v>3242</v>
      </c>
    </row>
    <row r="1519" ht="15.75" customHeight="1">
      <c r="A1519" s="48">
        <v>46003.0</v>
      </c>
      <c r="B1519" s="8" t="str">
        <f t="shared" si="1"/>
        <v>18 A 06</v>
      </c>
      <c r="C1519" s="9" t="str">
        <f t="shared" si="2"/>
        <v>00:00 a 02:00</v>
      </c>
      <c r="D1519" s="10" t="s">
        <v>868</v>
      </c>
      <c r="E1519" s="10" t="s">
        <v>450</v>
      </c>
      <c r="F1519" s="8">
        <v>5.0</v>
      </c>
      <c r="G1519" s="10" t="s">
        <v>3462</v>
      </c>
      <c r="H1519" s="43">
        <v>935824.0</v>
      </c>
      <c r="I1519" s="10">
        <v>4.6842935E7</v>
      </c>
      <c r="J1519" s="10" t="s">
        <v>42</v>
      </c>
      <c r="K1519" s="10" t="s">
        <v>87</v>
      </c>
      <c r="L1519" s="8"/>
      <c r="M1519" s="8" t="s">
        <v>244</v>
      </c>
      <c r="N1519" s="10" t="s">
        <v>3481</v>
      </c>
      <c r="O1519" s="47" t="s">
        <v>389</v>
      </c>
      <c r="P1519" s="14">
        <v>0.0333333333333333</v>
      </c>
      <c r="Q1519" s="14">
        <v>0.133333333333333</v>
      </c>
      <c r="R1519" s="14">
        <v>0.0333333333333333</v>
      </c>
      <c r="S1519" s="14">
        <v>0.0694444444444444</v>
      </c>
      <c r="T1519" s="14" t="s">
        <v>47</v>
      </c>
      <c r="U1519" s="14" t="s">
        <v>47</v>
      </c>
      <c r="V1519" s="14" t="s">
        <v>47</v>
      </c>
      <c r="W1519" s="10" t="s">
        <v>3482</v>
      </c>
      <c r="X1519" s="15">
        <v>0.0</v>
      </c>
      <c r="Y1519" s="15">
        <v>4.0</v>
      </c>
      <c r="Z1519" s="15">
        <v>0.0</v>
      </c>
      <c r="AA1519" s="10" t="s">
        <v>391</v>
      </c>
      <c r="AB1519" s="10" t="s">
        <v>50</v>
      </c>
      <c r="AC1519" s="10" t="s">
        <v>51</v>
      </c>
      <c r="AD1519" s="10"/>
      <c r="AE1519" s="10" t="s">
        <v>2218</v>
      </c>
      <c r="AF1519" s="8" t="s">
        <v>73</v>
      </c>
      <c r="AG1519" s="10" t="s">
        <v>3483</v>
      </c>
      <c r="AH1519" s="16"/>
      <c r="AI1519" s="17" t="s">
        <v>118</v>
      </c>
      <c r="AJ1519" s="44"/>
      <c r="AK1519" s="10"/>
      <c r="AL1519" s="21">
        <v>4.7113903E7</v>
      </c>
      <c r="AM1519" s="21" t="s">
        <v>3254</v>
      </c>
      <c r="AN1519" s="21" t="s">
        <v>3242</v>
      </c>
    </row>
    <row r="1520" ht="15.75" customHeight="1">
      <c r="A1520" s="48">
        <v>46003.0</v>
      </c>
      <c r="B1520" s="8" t="str">
        <f t="shared" si="1"/>
        <v>18 A 06</v>
      </c>
      <c r="C1520" s="9" t="str">
        <f t="shared" si="2"/>
        <v>00:00 a 02:00</v>
      </c>
      <c r="D1520" s="10" t="s">
        <v>868</v>
      </c>
      <c r="E1520" s="10" t="s">
        <v>961</v>
      </c>
      <c r="F1520" s="8">
        <v>5.0</v>
      </c>
      <c r="G1520" s="10" t="s">
        <v>111</v>
      </c>
      <c r="H1520" s="43">
        <v>935799.0</v>
      </c>
      <c r="I1520" s="10">
        <v>4.6842973E7</v>
      </c>
      <c r="J1520" s="10" t="s">
        <v>86</v>
      </c>
      <c r="K1520" s="10" t="s">
        <v>44</v>
      </c>
      <c r="L1520" s="8"/>
      <c r="M1520" s="8" t="s">
        <v>44</v>
      </c>
      <c r="N1520" s="10" t="s">
        <v>3484</v>
      </c>
      <c r="O1520" s="47" t="s">
        <v>89</v>
      </c>
      <c r="P1520" s="14">
        <v>0.0340277777777778</v>
      </c>
      <c r="Q1520" s="14">
        <v>0.0416666666666667</v>
      </c>
      <c r="R1520" s="14">
        <v>0.0361111111111111</v>
      </c>
      <c r="S1520" s="14" t="s">
        <v>47</v>
      </c>
      <c r="T1520" s="14" t="s">
        <v>47</v>
      </c>
      <c r="U1520" s="14" t="s">
        <v>47</v>
      </c>
      <c r="V1520" s="14" t="s">
        <v>47</v>
      </c>
      <c r="W1520" s="10" t="s">
        <v>3485</v>
      </c>
      <c r="X1520" s="15">
        <v>0.0</v>
      </c>
      <c r="Y1520" s="15">
        <v>1.0</v>
      </c>
      <c r="Z1520" s="15">
        <v>0.0</v>
      </c>
      <c r="AA1520" s="10" t="s">
        <v>91</v>
      </c>
      <c r="AB1520" s="10" t="s">
        <v>50</v>
      </c>
      <c r="AC1520" s="10" t="s">
        <v>51</v>
      </c>
      <c r="AD1520" s="10"/>
      <c r="AE1520" s="10" t="s">
        <v>116</v>
      </c>
      <c r="AF1520" s="8" t="s">
        <v>73</v>
      </c>
      <c r="AG1520" s="10"/>
      <c r="AH1520" s="16"/>
      <c r="AI1520" s="17"/>
      <c r="AJ1520" s="44" t="s">
        <v>3486</v>
      </c>
      <c r="AK1520" s="10"/>
      <c r="AL1520" s="21">
        <v>3.9339538E7</v>
      </c>
      <c r="AM1520" s="21" t="s">
        <v>3254</v>
      </c>
      <c r="AN1520" s="21" t="s">
        <v>3242</v>
      </c>
    </row>
    <row r="1521" ht="15.75" customHeight="1">
      <c r="A1521" s="48">
        <v>46003.0</v>
      </c>
      <c r="B1521" s="8" t="str">
        <f t="shared" si="1"/>
        <v>18 A 06</v>
      </c>
      <c r="C1521" s="9" t="str">
        <f t="shared" si="2"/>
        <v>02:00 a 04:00</v>
      </c>
      <c r="D1521" s="10" t="s">
        <v>868</v>
      </c>
      <c r="E1521" s="10" t="s">
        <v>453</v>
      </c>
      <c r="F1521" s="8">
        <v>5.0</v>
      </c>
      <c r="G1521" s="10" t="s">
        <v>3445</v>
      </c>
      <c r="H1521" s="43">
        <v>938552.0</v>
      </c>
      <c r="I1521" s="10">
        <v>4.6843372E7</v>
      </c>
      <c r="J1521" s="10" t="s">
        <v>42</v>
      </c>
      <c r="K1521" s="10" t="s">
        <v>43</v>
      </c>
      <c r="L1521" s="8" t="s">
        <v>174</v>
      </c>
      <c r="M1521" s="8"/>
      <c r="N1521" s="10" t="s">
        <v>3487</v>
      </c>
      <c r="O1521" s="47" t="s">
        <v>498</v>
      </c>
      <c r="P1521" s="14">
        <v>0.0868055555555556</v>
      </c>
      <c r="Q1521" s="14">
        <v>0.290277777777778</v>
      </c>
      <c r="R1521" s="14">
        <v>0.0881944444444444</v>
      </c>
      <c r="S1521" s="14"/>
      <c r="T1521" s="14"/>
      <c r="U1521" s="14"/>
      <c r="V1521" s="14"/>
      <c r="W1521" s="10" t="s">
        <v>3488</v>
      </c>
      <c r="X1521" s="15">
        <v>0.0</v>
      </c>
      <c r="Y1521" s="15">
        <v>0.0</v>
      </c>
      <c r="Z1521" s="15">
        <v>0.0</v>
      </c>
      <c r="AA1521" s="10" t="s">
        <v>391</v>
      </c>
      <c r="AB1521" s="10" t="s">
        <v>50</v>
      </c>
      <c r="AC1521" s="10" t="s">
        <v>51</v>
      </c>
      <c r="AD1521" s="10"/>
      <c r="AE1521" s="10"/>
      <c r="AF1521" s="8" t="s">
        <v>52</v>
      </c>
      <c r="AG1521" s="10"/>
      <c r="AH1521" s="16"/>
      <c r="AI1521" s="17"/>
      <c r="AJ1521" s="44"/>
      <c r="AK1521" s="10"/>
      <c r="AL1521" s="21">
        <v>5.2413549E7</v>
      </c>
      <c r="AM1521" s="21" t="s">
        <v>3241</v>
      </c>
      <c r="AN1521" s="21" t="s">
        <v>3242</v>
      </c>
    </row>
    <row r="1522" ht="15.75" customHeight="1">
      <c r="A1522" s="48">
        <v>46003.0</v>
      </c>
      <c r="B1522" s="8" t="str">
        <f t="shared" si="1"/>
        <v>18 A 06</v>
      </c>
      <c r="C1522" s="9" t="str">
        <f t="shared" si="2"/>
        <v>02:00 a 04:00</v>
      </c>
      <c r="D1522" s="10" t="s">
        <v>868</v>
      </c>
      <c r="E1522" s="10" t="s">
        <v>453</v>
      </c>
      <c r="F1522" s="8">
        <v>5.0</v>
      </c>
      <c r="G1522" s="10" t="s">
        <v>993</v>
      </c>
      <c r="H1522" s="43">
        <v>935783.0</v>
      </c>
      <c r="I1522" s="10">
        <v>4.6843388E7</v>
      </c>
      <c r="J1522" s="10" t="s">
        <v>42</v>
      </c>
      <c r="K1522" s="10" t="s">
        <v>43</v>
      </c>
      <c r="L1522" s="8" t="s">
        <v>106</v>
      </c>
      <c r="M1522" s="8"/>
      <c r="N1522" s="10" t="s">
        <v>3489</v>
      </c>
      <c r="O1522" s="47" t="s">
        <v>46</v>
      </c>
      <c r="P1522" s="14">
        <v>0.0875</v>
      </c>
      <c r="Q1522" s="14">
        <v>0.0875</v>
      </c>
      <c r="R1522" s="14"/>
      <c r="S1522" s="14" t="s">
        <v>47</v>
      </c>
      <c r="T1522" s="14" t="s">
        <v>47</v>
      </c>
      <c r="U1522" s="14" t="s">
        <v>47</v>
      </c>
      <c r="V1522" s="14" t="s">
        <v>47</v>
      </c>
      <c r="W1522" s="10" t="s">
        <v>3490</v>
      </c>
      <c r="X1522" s="15">
        <v>0.0</v>
      </c>
      <c r="Y1522" s="15">
        <v>0.0</v>
      </c>
      <c r="Z1522" s="15">
        <v>0.0</v>
      </c>
      <c r="AA1522" s="10" t="s">
        <v>49</v>
      </c>
      <c r="AB1522" s="10" t="s">
        <v>50</v>
      </c>
      <c r="AC1522" s="10" t="s">
        <v>51</v>
      </c>
      <c r="AD1522" s="10"/>
      <c r="AE1522" s="10"/>
      <c r="AF1522" s="8" t="s">
        <v>52</v>
      </c>
      <c r="AG1522" s="10"/>
      <c r="AH1522" s="16"/>
      <c r="AI1522" s="17"/>
      <c r="AJ1522" s="44"/>
      <c r="AK1522" s="10"/>
      <c r="AL1522" s="21">
        <v>4.7085696E7</v>
      </c>
      <c r="AM1522" s="21" t="s">
        <v>3241</v>
      </c>
      <c r="AN1522" s="21" t="s">
        <v>3242</v>
      </c>
    </row>
    <row r="1523" ht="15.75" customHeight="1">
      <c r="A1523" s="48">
        <v>46003.0</v>
      </c>
      <c r="B1523" s="8" t="str">
        <f t="shared" si="1"/>
        <v>18 A 06</v>
      </c>
      <c r="C1523" s="9" t="str">
        <f t="shared" si="2"/>
        <v>02:00 a 04:00</v>
      </c>
      <c r="D1523" s="10" t="s">
        <v>868</v>
      </c>
      <c r="E1523" s="10" t="s">
        <v>450</v>
      </c>
      <c r="F1523" s="8">
        <v>5.0</v>
      </c>
      <c r="G1523" s="10" t="s">
        <v>3462</v>
      </c>
      <c r="H1523" s="43">
        <v>938568.0</v>
      </c>
      <c r="I1523" s="10">
        <v>4.6843403E7</v>
      </c>
      <c r="J1523" s="10" t="s">
        <v>42</v>
      </c>
      <c r="K1523" s="10" t="s">
        <v>43</v>
      </c>
      <c r="L1523" s="8" t="s">
        <v>174</v>
      </c>
      <c r="M1523" s="8" t="s">
        <v>118</v>
      </c>
      <c r="N1523" s="10" t="s">
        <v>3491</v>
      </c>
      <c r="O1523" s="47" t="s">
        <v>81</v>
      </c>
      <c r="P1523" s="14">
        <v>0.0909722222222222</v>
      </c>
      <c r="Q1523" s="14">
        <v>0.4125</v>
      </c>
      <c r="R1523" s="14">
        <v>0.0972222222222222</v>
      </c>
      <c r="S1523" s="14"/>
      <c r="T1523" s="14"/>
      <c r="U1523" s="14"/>
      <c r="V1523" s="14"/>
      <c r="W1523" s="10" t="s">
        <v>3492</v>
      </c>
      <c r="X1523" s="15">
        <v>0.0</v>
      </c>
      <c r="Y1523" s="15">
        <v>1.0</v>
      </c>
      <c r="Z1523" s="15">
        <v>0.0</v>
      </c>
      <c r="AA1523" s="10" t="s">
        <v>83</v>
      </c>
      <c r="AB1523" s="10" t="s">
        <v>50</v>
      </c>
      <c r="AC1523" s="10" t="s">
        <v>51</v>
      </c>
      <c r="AD1523" s="10"/>
      <c r="AE1523" s="10" t="s">
        <v>3493</v>
      </c>
      <c r="AF1523" s="8" t="s">
        <v>440</v>
      </c>
      <c r="AG1523" s="10"/>
      <c r="AH1523" s="16" t="s">
        <v>3494</v>
      </c>
      <c r="AI1523" s="17"/>
      <c r="AJ1523" s="44"/>
      <c r="AK1523" s="10"/>
      <c r="AL1523" s="21">
        <v>4.7113903E7</v>
      </c>
      <c r="AM1523" s="21" t="s">
        <v>3254</v>
      </c>
      <c r="AN1523" s="21" t="s">
        <v>3242</v>
      </c>
    </row>
    <row r="1524" ht="15.75" customHeight="1">
      <c r="A1524" s="48">
        <v>46003.0</v>
      </c>
      <c r="B1524" s="8" t="str">
        <f t="shared" si="1"/>
        <v>18 A 06</v>
      </c>
      <c r="C1524" s="9" t="str">
        <f t="shared" si="2"/>
        <v>02:00 a 04:00</v>
      </c>
      <c r="D1524" s="10" t="s">
        <v>868</v>
      </c>
      <c r="E1524" s="10" t="s">
        <v>453</v>
      </c>
      <c r="F1524" s="8">
        <v>5.0</v>
      </c>
      <c r="G1524" s="10" t="s">
        <v>956</v>
      </c>
      <c r="H1524" s="43">
        <v>935785.0</v>
      </c>
      <c r="I1524" s="10">
        <v>4.6843404E7</v>
      </c>
      <c r="J1524" s="10" t="s">
        <v>42</v>
      </c>
      <c r="K1524" s="10" t="s">
        <v>43</v>
      </c>
      <c r="L1524" s="8" t="s">
        <v>147</v>
      </c>
      <c r="M1524" s="8"/>
      <c r="N1524" s="10" t="s">
        <v>3495</v>
      </c>
      <c r="O1524" s="47" t="s">
        <v>389</v>
      </c>
      <c r="P1524" s="14">
        <v>0.0930555555555556</v>
      </c>
      <c r="Q1524" s="14">
        <v>0.113888888888889</v>
      </c>
      <c r="R1524" s="14">
        <v>0.09375</v>
      </c>
      <c r="S1524" s="14" t="s">
        <v>47</v>
      </c>
      <c r="T1524" s="14" t="s">
        <v>47</v>
      </c>
      <c r="U1524" s="14" t="s">
        <v>47</v>
      </c>
      <c r="V1524" s="14" t="s">
        <v>47</v>
      </c>
      <c r="W1524" s="10" t="s">
        <v>3496</v>
      </c>
      <c r="X1524" s="15">
        <v>0.0</v>
      </c>
      <c r="Y1524" s="15">
        <v>0.0</v>
      </c>
      <c r="Z1524" s="15">
        <v>0.0</v>
      </c>
      <c r="AA1524" s="10" t="s">
        <v>103</v>
      </c>
      <c r="AB1524" s="10" t="s">
        <v>50</v>
      </c>
      <c r="AC1524" s="10" t="s">
        <v>51</v>
      </c>
      <c r="AD1524" s="10"/>
      <c r="AE1524" s="10"/>
      <c r="AF1524" s="8" t="s">
        <v>52</v>
      </c>
      <c r="AG1524" s="10"/>
      <c r="AH1524" s="16"/>
      <c r="AI1524" s="17"/>
      <c r="AJ1524" s="44"/>
      <c r="AK1524" s="10"/>
      <c r="AL1524" s="21">
        <v>4.4503176E7</v>
      </c>
      <c r="AM1524" s="21" t="s">
        <v>3241</v>
      </c>
      <c r="AN1524" s="21" t="s">
        <v>3242</v>
      </c>
    </row>
    <row r="1525" ht="15.75" customHeight="1">
      <c r="A1525" s="48">
        <v>46003.0</v>
      </c>
      <c r="B1525" s="8" t="str">
        <f t="shared" si="1"/>
        <v>18 A 06</v>
      </c>
      <c r="C1525" s="9" t="str">
        <f t="shared" si="2"/>
        <v>02:00 a 04:00</v>
      </c>
      <c r="D1525" s="10" t="s">
        <v>868</v>
      </c>
      <c r="E1525" s="10" t="s">
        <v>879</v>
      </c>
      <c r="F1525" s="8">
        <v>5.0</v>
      </c>
      <c r="G1525" s="10" t="s">
        <v>973</v>
      </c>
      <c r="H1525" s="43">
        <v>935754.0</v>
      </c>
      <c r="I1525" s="10">
        <v>4.6843405E7</v>
      </c>
      <c r="J1525" s="10" t="s">
        <v>181</v>
      </c>
      <c r="K1525" s="10" t="s">
        <v>44</v>
      </c>
      <c r="L1525" s="8"/>
      <c r="M1525" s="8"/>
      <c r="N1525" s="10" t="s">
        <v>3497</v>
      </c>
      <c r="O1525" s="47" t="s">
        <v>165</v>
      </c>
      <c r="P1525" s="14">
        <v>0.0923611111111111</v>
      </c>
      <c r="Q1525" s="14">
        <v>0.102083333333333</v>
      </c>
      <c r="R1525" s="14">
        <v>0.09375</v>
      </c>
      <c r="S1525" s="14" t="s">
        <v>47</v>
      </c>
      <c r="T1525" s="14" t="s">
        <v>47</v>
      </c>
      <c r="U1525" s="14" t="s">
        <v>47</v>
      </c>
      <c r="V1525" s="14" t="s">
        <v>47</v>
      </c>
      <c r="W1525" s="10" t="s">
        <v>3498</v>
      </c>
      <c r="X1525" s="15">
        <v>0.0</v>
      </c>
      <c r="Y1525" s="15">
        <v>0.0</v>
      </c>
      <c r="Z1525" s="15">
        <v>0.0</v>
      </c>
      <c r="AA1525" s="10" t="s">
        <v>167</v>
      </c>
      <c r="AB1525" s="10" t="s">
        <v>50</v>
      </c>
      <c r="AC1525" s="10" t="s">
        <v>51</v>
      </c>
      <c r="AD1525" s="10"/>
      <c r="AE1525" s="10"/>
      <c r="AF1525" s="8" t="s">
        <v>52</v>
      </c>
      <c r="AG1525" s="10"/>
      <c r="AH1525" s="16"/>
      <c r="AI1525" s="17"/>
      <c r="AJ1525" s="44"/>
      <c r="AK1525" s="10"/>
      <c r="AL1525" s="21">
        <v>4.2118147E7</v>
      </c>
      <c r="AM1525" s="21" t="s">
        <v>3241</v>
      </c>
      <c r="AN1525" s="21" t="s">
        <v>3242</v>
      </c>
    </row>
    <row r="1526" ht="15.75" customHeight="1">
      <c r="A1526" s="48">
        <v>46003.0</v>
      </c>
      <c r="B1526" s="8" t="str">
        <f t="shared" si="1"/>
        <v>18 A 06</v>
      </c>
      <c r="C1526" s="9" t="str">
        <f t="shared" si="2"/>
        <v>02:00 a 04:00</v>
      </c>
      <c r="D1526" s="10" t="s">
        <v>868</v>
      </c>
      <c r="E1526" s="10" t="s">
        <v>869</v>
      </c>
      <c r="F1526" s="8">
        <v>5.0</v>
      </c>
      <c r="G1526" s="10" t="s">
        <v>173</v>
      </c>
      <c r="H1526" s="43">
        <v>935816.0</v>
      </c>
      <c r="I1526" s="10">
        <v>4.6843429E7</v>
      </c>
      <c r="J1526" s="10" t="s">
        <v>42</v>
      </c>
      <c r="K1526" s="10" t="s">
        <v>43</v>
      </c>
      <c r="L1526" s="8" t="s">
        <v>44</v>
      </c>
      <c r="M1526" s="8"/>
      <c r="N1526" s="10" t="s">
        <v>3499</v>
      </c>
      <c r="O1526" s="47" t="s">
        <v>56</v>
      </c>
      <c r="P1526" s="14">
        <v>0.0965277777777778</v>
      </c>
      <c r="Q1526" s="14">
        <v>0.170138888888889</v>
      </c>
      <c r="R1526" s="14">
        <v>0.100694444444444</v>
      </c>
      <c r="S1526" s="14"/>
      <c r="T1526" s="14"/>
      <c r="U1526" s="14"/>
      <c r="V1526" s="14"/>
      <c r="W1526" s="10" t="s">
        <v>3500</v>
      </c>
      <c r="X1526" s="15">
        <v>0.0</v>
      </c>
      <c r="Y1526" s="15">
        <v>0.0</v>
      </c>
      <c r="Z1526" s="15">
        <v>0.0</v>
      </c>
      <c r="AA1526" s="10" t="s">
        <v>58</v>
      </c>
      <c r="AB1526" s="10" t="s">
        <v>50</v>
      </c>
      <c r="AC1526" s="10" t="s">
        <v>51</v>
      </c>
      <c r="AD1526" s="10"/>
      <c r="AE1526" s="10"/>
      <c r="AF1526" s="8" t="s">
        <v>52</v>
      </c>
      <c r="AG1526" s="10"/>
      <c r="AH1526" s="16"/>
      <c r="AI1526" s="17"/>
      <c r="AJ1526" s="44"/>
      <c r="AK1526" s="10"/>
      <c r="AL1526" s="21">
        <v>4.6252382E7</v>
      </c>
      <c r="AM1526" s="21" t="s">
        <v>3241</v>
      </c>
      <c r="AN1526" s="21" t="s">
        <v>3242</v>
      </c>
    </row>
    <row r="1527" ht="15.75" customHeight="1">
      <c r="A1527" s="48">
        <v>46003.0</v>
      </c>
      <c r="B1527" s="8" t="str">
        <f t="shared" si="1"/>
        <v>18 A 06</v>
      </c>
      <c r="C1527" s="9" t="str">
        <f t="shared" si="2"/>
        <v>02:00 a 04:00</v>
      </c>
      <c r="D1527" s="10" t="s">
        <v>868</v>
      </c>
      <c r="E1527" s="10" t="s">
        <v>866</v>
      </c>
      <c r="F1527" s="8">
        <v>5.0</v>
      </c>
      <c r="G1527" s="10" t="s">
        <v>993</v>
      </c>
      <c r="H1527" s="43">
        <v>935784.0</v>
      </c>
      <c r="I1527" s="10">
        <v>4.6843446E7</v>
      </c>
      <c r="J1527" s="10" t="s">
        <v>42</v>
      </c>
      <c r="K1527" s="10" t="s">
        <v>43</v>
      </c>
      <c r="L1527" s="8" t="s">
        <v>106</v>
      </c>
      <c r="M1527" s="8" t="s">
        <v>693</v>
      </c>
      <c r="N1527" s="10" t="s">
        <v>1020</v>
      </c>
      <c r="O1527" s="47" t="s">
        <v>46</v>
      </c>
      <c r="P1527" s="14">
        <v>0.102777777777778</v>
      </c>
      <c r="Q1527" s="14">
        <v>0.118055555555556</v>
      </c>
      <c r="R1527" s="14">
        <v>0.102777777777778</v>
      </c>
      <c r="S1527" s="14" t="s">
        <v>47</v>
      </c>
      <c r="T1527" s="14" t="s">
        <v>47</v>
      </c>
      <c r="U1527" s="14" t="s">
        <v>47</v>
      </c>
      <c r="V1527" s="14" t="s">
        <v>47</v>
      </c>
      <c r="W1527" s="10" t="s">
        <v>3501</v>
      </c>
      <c r="X1527" s="15">
        <v>1.0</v>
      </c>
      <c r="Y1527" s="15">
        <v>0.0</v>
      </c>
      <c r="Z1527" s="15">
        <v>0.0</v>
      </c>
      <c r="AA1527" s="10" t="s">
        <v>131</v>
      </c>
      <c r="AB1527" s="10" t="s">
        <v>50</v>
      </c>
      <c r="AC1527" s="10" t="s">
        <v>51</v>
      </c>
      <c r="AD1527" s="10"/>
      <c r="AE1527" s="10" t="s">
        <v>604</v>
      </c>
      <c r="AF1527" s="8" t="s">
        <v>177</v>
      </c>
      <c r="AG1527" s="10"/>
      <c r="AH1527" s="16"/>
      <c r="AI1527" s="17"/>
      <c r="AJ1527" s="44"/>
      <c r="AK1527" s="10"/>
      <c r="AL1527" s="21">
        <v>4.7085696E7</v>
      </c>
      <c r="AM1527" s="21" t="s">
        <v>3254</v>
      </c>
      <c r="AN1527" s="21" t="s">
        <v>3242</v>
      </c>
    </row>
    <row r="1528" ht="15.75" customHeight="1">
      <c r="A1528" s="48">
        <v>46003.0</v>
      </c>
      <c r="B1528" s="8" t="str">
        <f t="shared" si="1"/>
        <v>18 A 06</v>
      </c>
      <c r="C1528" s="9" t="str">
        <f t="shared" si="2"/>
        <v>02:00 a 04:00</v>
      </c>
      <c r="D1528" s="10" t="s">
        <v>868</v>
      </c>
      <c r="E1528" s="10" t="s">
        <v>866</v>
      </c>
      <c r="F1528" s="8">
        <v>5.0</v>
      </c>
      <c r="G1528" s="10" t="s">
        <v>1310</v>
      </c>
      <c r="H1528" s="43">
        <v>935752.0</v>
      </c>
      <c r="I1528" s="10">
        <v>4.6843466E7</v>
      </c>
      <c r="J1528" s="10" t="s">
        <v>152</v>
      </c>
      <c r="K1528" s="10" t="s">
        <v>43</v>
      </c>
      <c r="L1528" s="8" t="s">
        <v>44</v>
      </c>
      <c r="M1528" s="8"/>
      <c r="N1528" s="10" t="s">
        <v>2749</v>
      </c>
      <c r="O1528" s="47" t="s">
        <v>228</v>
      </c>
      <c r="P1528" s="14">
        <v>0.104166666666667</v>
      </c>
      <c r="Q1528" s="14">
        <v>0.113888888888889</v>
      </c>
      <c r="R1528" s="14">
        <v>0.104166666666667</v>
      </c>
      <c r="S1528" s="14" t="s">
        <v>47</v>
      </c>
      <c r="T1528" s="14" t="s">
        <v>47</v>
      </c>
      <c r="U1528" s="14" t="s">
        <v>47</v>
      </c>
      <c r="V1528" s="14" t="s">
        <v>47</v>
      </c>
      <c r="W1528" s="10" t="s">
        <v>3502</v>
      </c>
      <c r="X1528" s="15">
        <v>0.0</v>
      </c>
      <c r="Y1528" s="15">
        <v>0.0</v>
      </c>
      <c r="Z1528" s="15">
        <v>0.0</v>
      </c>
      <c r="AA1528" s="10" t="s">
        <v>515</v>
      </c>
      <c r="AB1528" s="10" t="s">
        <v>50</v>
      </c>
      <c r="AC1528" s="10" t="s">
        <v>51</v>
      </c>
      <c r="AD1528" s="10"/>
      <c r="AE1528" s="10"/>
      <c r="AF1528" s="8" t="s">
        <v>52</v>
      </c>
      <c r="AG1528" s="10"/>
      <c r="AH1528" s="16"/>
      <c r="AI1528" s="17"/>
      <c r="AJ1528" s="44"/>
      <c r="AK1528" s="10"/>
      <c r="AL1528" s="21">
        <v>4.5924948E7</v>
      </c>
      <c r="AM1528" s="21" t="s">
        <v>3241</v>
      </c>
      <c r="AN1528" s="21" t="s">
        <v>3242</v>
      </c>
    </row>
    <row r="1529" ht="15.75" customHeight="1">
      <c r="A1529" s="48">
        <v>46003.0</v>
      </c>
      <c r="B1529" s="8" t="str">
        <f t="shared" si="1"/>
        <v>18 A 06</v>
      </c>
      <c r="C1529" s="9" t="str">
        <f t="shared" si="2"/>
        <v>02:00 a 04:00</v>
      </c>
      <c r="D1529" s="10" t="s">
        <v>868</v>
      </c>
      <c r="E1529" s="10" t="s">
        <v>453</v>
      </c>
      <c r="F1529" s="8">
        <v>5.0</v>
      </c>
      <c r="G1529" s="10" t="s">
        <v>168</v>
      </c>
      <c r="H1529" s="43">
        <v>935762.0</v>
      </c>
      <c r="I1529" s="10">
        <v>4.6843483E7</v>
      </c>
      <c r="J1529" s="10" t="s">
        <v>42</v>
      </c>
      <c r="K1529" s="10" t="s">
        <v>43</v>
      </c>
      <c r="L1529" s="8" t="s">
        <v>106</v>
      </c>
      <c r="M1529" s="8"/>
      <c r="N1529" s="10" t="s">
        <v>2776</v>
      </c>
      <c r="O1529" s="47" t="s">
        <v>68</v>
      </c>
      <c r="P1529" s="14">
        <v>0.10625</v>
      </c>
      <c r="Q1529" s="14">
        <v>0.111111111111111</v>
      </c>
      <c r="R1529" s="14">
        <v>0.10625</v>
      </c>
      <c r="S1529" s="14" t="s">
        <v>47</v>
      </c>
      <c r="T1529" s="14" t="s">
        <v>47</v>
      </c>
      <c r="U1529" s="14" t="s">
        <v>47</v>
      </c>
      <c r="V1529" s="14" t="s">
        <v>47</v>
      </c>
      <c r="W1529" s="10" t="s">
        <v>3503</v>
      </c>
      <c r="X1529" s="15">
        <v>0.0</v>
      </c>
      <c r="Y1529" s="15">
        <v>0.0</v>
      </c>
      <c r="Z1529" s="15">
        <v>0.0</v>
      </c>
      <c r="AA1529" s="10" t="s">
        <v>137</v>
      </c>
      <c r="AB1529" s="10" t="s">
        <v>50</v>
      </c>
      <c r="AC1529" s="10" t="s">
        <v>71</v>
      </c>
      <c r="AD1529" s="10"/>
      <c r="AE1529" s="10"/>
      <c r="AF1529" s="8" t="s">
        <v>52</v>
      </c>
      <c r="AG1529" s="10"/>
      <c r="AH1529" s="16"/>
      <c r="AI1529" s="17"/>
      <c r="AJ1529" s="44"/>
      <c r="AK1529" s="10"/>
      <c r="AL1529" s="21">
        <v>3.9712754E7</v>
      </c>
      <c r="AM1529" s="21" t="s">
        <v>3241</v>
      </c>
      <c r="AN1529" s="21" t="s">
        <v>3242</v>
      </c>
    </row>
    <row r="1530" ht="15.75" customHeight="1">
      <c r="A1530" s="48">
        <v>46003.0</v>
      </c>
      <c r="B1530" s="8" t="str">
        <f t="shared" si="1"/>
        <v>18 A 06</v>
      </c>
      <c r="C1530" s="9" t="str">
        <f t="shared" si="2"/>
        <v>02:00 a 04:00</v>
      </c>
      <c r="D1530" s="10" t="s">
        <v>868</v>
      </c>
      <c r="E1530" s="10" t="s">
        <v>453</v>
      </c>
      <c r="F1530" s="8">
        <v>5.0</v>
      </c>
      <c r="G1530" s="10" t="s">
        <v>1599</v>
      </c>
      <c r="H1530" s="43">
        <v>935829.0</v>
      </c>
      <c r="I1530" s="10">
        <v>4.6843523E7</v>
      </c>
      <c r="J1530" s="10" t="s">
        <v>42</v>
      </c>
      <c r="K1530" s="10" t="s">
        <v>419</v>
      </c>
      <c r="L1530" s="8"/>
      <c r="M1530" s="8"/>
      <c r="N1530" s="10" t="s">
        <v>3504</v>
      </c>
      <c r="O1530" s="47" t="s">
        <v>191</v>
      </c>
      <c r="P1530" s="14">
        <v>0.120138888888889</v>
      </c>
      <c r="Q1530" s="14">
        <v>0.174305555555556</v>
      </c>
      <c r="R1530" s="14">
        <v>0.120138888888889</v>
      </c>
      <c r="S1530" s="14" t="s">
        <v>47</v>
      </c>
      <c r="T1530" s="14" t="s">
        <v>47</v>
      </c>
      <c r="U1530" s="14" t="s">
        <v>47</v>
      </c>
      <c r="V1530" s="14" t="s">
        <v>47</v>
      </c>
      <c r="W1530" s="10" t="s">
        <v>3505</v>
      </c>
      <c r="X1530" s="15">
        <v>0.0</v>
      </c>
      <c r="Y1530" s="15">
        <v>0.0</v>
      </c>
      <c r="Z1530" s="15">
        <v>0.0</v>
      </c>
      <c r="AA1530" s="10" t="s">
        <v>730</v>
      </c>
      <c r="AB1530" s="10" t="s">
        <v>50</v>
      </c>
      <c r="AC1530" s="10" t="s">
        <v>51</v>
      </c>
      <c r="AD1530" s="10"/>
      <c r="AE1530" s="10"/>
      <c r="AF1530" s="8" t="s">
        <v>52</v>
      </c>
      <c r="AG1530" s="10"/>
      <c r="AH1530" s="16"/>
      <c r="AI1530" s="17"/>
      <c r="AJ1530" s="44"/>
      <c r="AK1530" s="10"/>
      <c r="AL1530" s="21">
        <v>9.4914642E7</v>
      </c>
      <c r="AM1530" s="21" t="s">
        <v>3241</v>
      </c>
      <c r="AN1530" s="21" t="s">
        <v>3242</v>
      </c>
    </row>
    <row r="1531" ht="15.75" customHeight="1">
      <c r="A1531" s="48">
        <v>46003.0</v>
      </c>
      <c r="B1531" s="8" t="str">
        <f t="shared" si="1"/>
        <v>18 A 06</v>
      </c>
      <c r="C1531" s="9" t="str">
        <f t="shared" si="2"/>
        <v>02:00 a 04:00</v>
      </c>
      <c r="D1531" s="10" t="s">
        <v>868</v>
      </c>
      <c r="E1531" s="10" t="s">
        <v>453</v>
      </c>
      <c r="F1531" s="8">
        <v>5.0</v>
      </c>
      <c r="G1531" s="10" t="s">
        <v>128</v>
      </c>
      <c r="H1531" s="43">
        <v>935775.0</v>
      </c>
      <c r="I1531" s="10">
        <v>4.6843541E7</v>
      </c>
      <c r="J1531" s="10" t="s">
        <v>42</v>
      </c>
      <c r="K1531" s="10" t="s">
        <v>43</v>
      </c>
      <c r="L1531" s="8" t="s">
        <v>147</v>
      </c>
      <c r="M1531" s="8"/>
      <c r="N1531" s="10" t="s">
        <v>3506</v>
      </c>
      <c r="O1531" s="47" t="s">
        <v>135</v>
      </c>
      <c r="P1531" s="14">
        <v>0.127777777777778</v>
      </c>
      <c r="Q1531" s="14">
        <v>0.131944444444444</v>
      </c>
      <c r="R1531" s="14">
        <v>0.127777777777778</v>
      </c>
      <c r="S1531" s="14" t="s">
        <v>47</v>
      </c>
      <c r="T1531" s="14" t="s">
        <v>47</v>
      </c>
      <c r="U1531" s="14" t="s">
        <v>47</v>
      </c>
      <c r="V1531" s="14" t="s">
        <v>47</v>
      </c>
      <c r="W1531" s="10" t="s">
        <v>3507</v>
      </c>
      <c r="X1531" s="15">
        <v>0.0</v>
      </c>
      <c r="Y1531" s="15">
        <v>0.0</v>
      </c>
      <c r="Z1531" s="15">
        <v>0.0</v>
      </c>
      <c r="AA1531" s="10" t="s">
        <v>137</v>
      </c>
      <c r="AB1531" s="10" t="s">
        <v>50</v>
      </c>
      <c r="AC1531" s="10" t="s">
        <v>51</v>
      </c>
      <c r="AD1531" s="10"/>
      <c r="AE1531" s="10"/>
      <c r="AF1531" s="8" t="s">
        <v>52</v>
      </c>
      <c r="AG1531" s="10"/>
      <c r="AH1531" s="16"/>
      <c r="AI1531" s="17"/>
      <c r="AJ1531" s="44"/>
      <c r="AK1531" s="10"/>
      <c r="AL1531" s="21">
        <v>4.2930433E7</v>
      </c>
      <c r="AM1531" s="21" t="s">
        <v>3241</v>
      </c>
      <c r="AN1531" s="21" t="s">
        <v>3242</v>
      </c>
    </row>
    <row r="1532" ht="15.75" customHeight="1">
      <c r="A1532" s="48">
        <v>46003.0</v>
      </c>
      <c r="B1532" s="8" t="str">
        <f t="shared" si="1"/>
        <v>18 A 06</v>
      </c>
      <c r="C1532" s="9" t="str">
        <f t="shared" si="2"/>
        <v>02:00 a 04:00</v>
      </c>
      <c r="D1532" s="10" t="s">
        <v>868</v>
      </c>
      <c r="E1532" s="10" t="s">
        <v>879</v>
      </c>
      <c r="F1532" s="8">
        <v>5.0</v>
      </c>
      <c r="G1532" s="10" t="s">
        <v>479</v>
      </c>
      <c r="H1532" s="43">
        <v>935822.0</v>
      </c>
      <c r="I1532" s="10">
        <v>4.6843599E7</v>
      </c>
      <c r="J1532" s="10" t="s">
        <v>181</v>
      </c>
      <c r="K1532" s="10" t="s">
        <v>87</v>
      </c>
      <c r="L1532" s="8"/>
      <c r="M1532" s="8" t="s">
        <v>291</v>
      </c>
      <c r="N1532" s="10" t="s">
        <v>211</v>
      </c>
      <c r="O1532" s="47" t="s">
        <v>101</v>
      </c>
      <c r="P1532" s="14">
        <v>0.141666666666667</v>
      </c>
      <c r="Q1532" s="14">
        <v>0.172222222222222</v>
      </c>
      <c r="R1532" s="14">
        <v>0.142361111111111</v>
      </c>
      <c r="S1532" s="14" t="s">
        <v>47</v>
      </c>
      <c r="T1532" s="14" t="s">
        <v>47</v>
      </c>
      <c r="U1532" s="14" t="s">
        <v>47</v>
      </c>
      <c r="V1532" s="14" t="s">
        <v>47</v>
      </c>
      <c r="W1532" s="10" t="s">
        <v>3508</v>
      </c>
      <c r="X1532" s="15">
        <v>1.0</v>
      </c>
      <c r="Y1532" s="15">
        <v>0.0</v>
      </c>
      <c r="Z1532" s="15">
        <v>0.0</v>
      </c>
      <c r="AA1532" s="10" t="s">
        <v>103</v>
      </c>
      <c r="AB1532" s="10" t="s">
        <v>50</v>
      </c>
      <c r="AC1532" s="10" t="s">
        <v>51</v>
      </c>
      <c r="AD1532" s="10"/>
      <c r="AE1532" s="10" t="s">
        <v>3509</v>
      </c>
      <c r="AF1532" s="8" t="s">
        <v>73</v>
      </c>
      <c r="AG1532" s="10"/>
      <c r="AH1532" s="16"/>
      <c r="AI1532" s="17"/>
      <c r="AJ1532" s="44"/>
      <c r="AK1532" s="10"/>
      <c r="AL1532" s="21">
        <v>4.4425086E7</v>
      </c>
      <c r="AM1532" s="21" t="s">
        <v>3254</v>
      </c>
      <c r="AN1532" s="21" t="s">
        <v>3242</v>
      </c>
    </row>
    <row r="1533" ht="15.75" customHeight="1">
      <c r="A1533" s="48">
        <v>46003.0</v>
      </c>
      <c r="B1533" s="8" t="str">
        <f t="shared" si="1"/>
        <v>18 A 06</v>
      </c>
      <c r="C1533" s="9" t="str">
        <f t="shared" si="2"/>
        <v>02:00 a 04:00</v>
      </c>
      <c r="D1533" s="10" t="s">
        <v>868</v>
      </c>
      <c r="E1533" s="10" t="s">
        <v>453</v>
      </c>
      <c r="F1533" s="8">
        <v>5.0</v>
      </c>
      <c r="G1533" s="10" t="s">
        <v>128</v>
      </c>
      <c r="H1533" s="43">
        <v>935778.0</v>
      </c>
      <c r="I1533" s="10">
        <v>4.6843627E7</v>
      </c>
      <c r="J1533" s="10" t="s">
        <v>42</v>
      </c>
      <c r="K1533" s="10" t="s">
        <v>43</v>
      </c>
      <c r="L1533" s="8" t="s">
        <v>106</v>
      </c>
      <c r="M1533" s="8"/>
      <c r="N1533" s="10" t="s">
        <v>3510</v>
      </c>
      <c r="O1533" s="47" t="s">
        <v>135</v>
      </c>
      <c r="P1533" s="14">
        <v>0.146527777777778</v>
      </c>
      <c r="Q1533" s="14">
        <v>0.15</v>
      </c>
      <c r="R1533" s="14">
        <v>0.146527777777778</v>
      </c>
      <c r="S1533" s="14" t="s">
        <v>47</v>
      </c>
      <c r="T1533" s="14" t="s">
        <v>47</v>
      </c>
      <c r="U1533" s="14" t="s">
        <v>47</v>
      </c>
      <c r="V1533" s="14" t="s">
        <v>47</v>
      </c>
      <c r="W1533" s="10" t="s">
        <v>3511</v>
      </c>
      <c r="X1533" s="15">
        <v>0.0</v>
      </c>
      <c r="Y1533" s="15">
        <v>0.0</v>
      </c>
      <c r="Z1533" s="15">
        <v>0.0</v>
      </c>
      <c r="AA1533" s="10" t="s">
        <v>137</v>
      </c>
      <c r="AB1533" s="10" t="s">
        <v>50</v>
      </c>
      <c r="AC1533" s="10" t="s">
        <v>51</v>
      </c>
      <c r="AD1533" s="10"/>
      <c r="AE1533" s="10"/>
      <c r="AF1533" s="8" t="s">
        <v>52</v>
      </c>
      <c r="AG1533" s="10"/>
      <c r="AH1533" s="16"/>
      <c r="AI1533" s="17"/>
      <c r="AJ1533" s="44"/>
      <c r="AK1533" s="10"/>
      <c r="AL1533" s="21">
        <v>4.2930433E7</v>
      </c>
      <c r="AM1533" s="21" t="s">
        <v>3241</v>
      </c>
      <c r="AN1533" s="21" t="s">
        <v>3242</v>
      </c>
    </row>
    <row r="1534" ht="15.75" customHeight="1">
      <c r="A1534" s="48">
        <v>46003.0</v>
      </c>
      <c r="B1534" s="8" t="str">
        <f t="shared" si="1"/>
        <v>18 A 06</v>
      </c>
      <c r="C1534" s="9" t="str">
        <f t="shared" si="2"/>
        <v>02:00 a 04:00</v>
      </c>
      <c r="D1534" s="10" t="s">
        <v>868</v>
      </c>
      <c r="E1534" s="10" t="s">
        <v>453</v>
      </c>
      <c r="F1534" s="8">
        <v>5.0</v>
      </c>
      <c r="G1534" s="10" t="s">
        <v>1583</v>
      </c>
      <c r="H1534" s="43">
        <v>936359.0</v>
      </c>
      <c r="I1534" s="10">
        <v>4.6843631E7</v>
      </c>
      <c r="J1534" s="10" t="s">
        <v>42</v>
      </c>
      <c r="K1534" s="10" t="s">
        <v>43</v>
      </c>
      <c r="L1534" s="8" t="s">
        <v>44</v>
      </c>
      <c r="M1534" s="8"/>
      <c r="N1534" s="10" t="s">
        <v>2590</v>
      </c>
      <c r="O1534" s="47" t="s">
        <v>640</v>
      </c>
      <c r="P1534" s="14">
        <v>0.146527777777778</v>
      </c>
      <c r="Q1534" s="14">
        <v>0.208333333333333</v>
      </c>
      <c r="R1534" s="14">
        <v>0.197916666666667</v>
      </c>
      <c r="S1534" s="14"/>
      <c r="T1534" s="14"/>
      <c r="U1534" s="14"/>
      <c r="V1534" s="14"/>
      <c r="W1534" s="10" t="s">
        <v>3512</v>
      </c>
      <c r="X1534" s="15">
        <v>0.0</v>
      </c>
      <c r="Y1534" s="15">
        <v>0.0</v>
      </c>
      <c r="Z1534" s="15">
        <v>0.0</v>
      </c>
      <c r="AA1534" s="10" t="s">
        <v>642</v>
      </c>
      <c r="AB1534" s="10" t="s">
        <v>50</v>
      </c>
      <c r="AC1534" s="10" t="s">
        <v>51</v>
      </c>
      <c r="AD1534" s="10"/>
      <c r="AE1534" s="10"/>
      <c r="AF1534" s="8" t="s">
        <v>52</v>
      </c>
      <c r="AG1534" s="10"/>
      <c r="AH1534" s="16" t="s">
        <v>3513</v>
      </c>
      <c r="AI1534" s="17"/>
      <c r="AJ1534" s="44"/>
      <c r="AK1534" s="10"/>
      <c r="AL1534" s="21">
        <v>3.7667255E7</v>
      </c>
      <c r="AM1534" s="21" t="s">
        <v>3241</v>
      </c>
      <c r="AN1534" s="21" t="s">
        <v>3242</v>
      </c>
    </row>
    <row r="1535" ht="15.75" customHeight="1">
      <c r="A1535" s="48">
        <v>46003.0</v>
      </c>
      <c r="B1535" s="8" t="str">
        <f t="shared" si="1"/>
        <v>18 A 06</v>
      </c>
      <c r="C1535" s="9" t="str">
        <f t="shared" si="2"/>
        <v>02:00 a 04:00</v>
      </c>
      <c r="D1535" s="10" t="s">
        <v>868</v>
      </c>
      <c r="E1535" s="10" t="s">
        <v>453</v>
      </c>
      <c r="F1535" s="8">
        <v>5.0</v>
      </c>
      <c r="G1535" s="10" t="s">
        <v>3514</v>
      </c>
      <c r="H1535" s="43">
        <v>935794.0</v>
      </c>
      <c r="I1535" s="10">
        <v>4.6843651E7</v>
      </c>
      <c r="J1535" s="10" t="s">
        <v>42</v>
      </c>
      <c r="K1535" s="10" t="s">
        <v>43</v>
      </c>
      <c r="L1535" s="8" t="s">
        <v>106</v>
      </c>
      <c r="M1535" s="8"/>
      <c r="N1535" s="10" t="s">
        <v>3515</v>
      </c>
      <c r="O1535" s="47" t="s">
        <v>272</v>
      </c>
      <c r="P1535" s="14">
        <v>0.15625</v>
      </c>
      <c r="Q1535" s="14">
        <v>0.173611111111111</v>
      </c>
      <c r="R1535" s="14">
        <v>0.157638888888889</v>
      </c>
      <c r="S1535" s="14" t="s">
        <v>47</v>
      </c>
      <c r="T1535" s="14" t="s">
        <v>47</v>
      </c>
      <c r="U1535" s="14" t="s">
        <v>47</v>
      </c>
      <c r="V1535" s="14" t="s">
        <v>47</v>
      </c>
      <c r="W1535" s="10" t="s">
        <v>3516</v>
      </c>
      <c r="X1535" s="15">
        <v>0.0</v>
      </c>
      <c r="Y1535" s="15">
        <v>0.0</v>
      </c>
      <c r="Z1535" s="15">
        <v>0.0</v>
      </c>
      <c r="AA1535" s="10" t="s">
        <v>274</v>
      </c>
      <c r="AB1535" s="10" t="s">
        <v>50</v>
      </c>
      <c r="AC1535" s="10" t="s">
        <v>51</v>
      </c>
      <c r="AD1535" s="10"/>
      <c r="AE1535" s="10"/>
      <c r="AF1535" s="8" t="s">
        <v>52</v>
      </c>
      <c r="AG1535" s="10"/>
      <c r="AH1535" s="16"/>
      <c r="AI1535" s="17"/>
      <c r="AJ1535" s="44"/>
      <c r="AK1535" s="10"/>
      <c r="AL1535" s="21">
        <v>4.001571E7</v>
      </c>
      <c r="AM1535" s="21" t="s">
        <v>3241</v>
      </c>
      <c r="AN1535" s="21" t="s">
        <v>3242</v>
      </c>
    </row>
    <row r="1536" ht="15.75" customHeight="1">
      <c r="A1536" s="48">
        <v>46003.0</v>
      </c>
      <c r="B1536" s="8" t="str">
        <f t="shared" si="1"/>
        <v>18 A 06</v>
      </c>
      <c r="C1536" s="9" t="str">
        <f t="shared" si="2"/>
        <v>02:00 a 04:00</v>
      </c>
      <c r="D1536" s="10" t="s">
        <v>868</v>
      </c>
      <c r="E1536" s="10" t="s">
        <v>866</v>
      </c>
      <c r="F1536" s="8">
        <v>5.0</v>
      </c>
      <c r="G1536" s="10" t="s">
        <v>1310</v>
      </c>
      <c r="H1536" s="43">
        <v>935787.0</v>
      </c>
      <c r="I1536" s="10">
        <v>4.6843677E7</v>
      </c>
      <c r="J1536" s="10" t="s">
        <v>152</v>
      </c>
      <c r="K1536" s="10" t="s">
        <v>43</v>
      </c>
      <c r="L1536" s="8" t="s">
        <v>147</v>
      </c>
      <c r="M1536" s="8"/>
      <c r="N1536" s="10" t="s">
        <v>3517</v>
      </c>
      <c r="O1536" s="47" t="s">
        <v>313</v>
      </c>
      <c r="P1536" s="14">
        <v>0.161111111111111</v>
      </c>
      <c r="Q1536" s="14">
        <v>0.168055555555556</v>
      </c>
      <c r="R1536" s="14">
        <v>0.161111111111111</v>
      </c>
      <c r="S1536" s="14" t="s">
        <v>47</v>
      </c>
      <c r="T1536" s="14" t="s">
        <v>47</v>
      </c>
      <c r="U1536" s="14" t="s">
        <v>47</v>
      </c>
      <c r="V1536" s="14" t="s">
        <v>47</v>
      </c>
      <c r="W1536" s="10" t="s">
        <v>3518</v>
      </c>
      <c r="X1536" s="15">
        <v>0.0</v>
      </c>
      <c r="Y1536" s="15">
        <v>0.0</v>
      </c>
      <c r="Z1536" s="15">
        <v>0.0</v>
      </c>
      <c r="AA1536" s="10" t="s">
        <v>549</v>
      </c>
      <c r="AB1536" s="10" t="s">
        <v>50</v>
      </c>
      <c r="AC1536" s="10" t="s">
        <v>51</v>
      </c>
      <c r="AD1536" s="10"/>
      <c r="AE1536" s="10"/>
      <c r="AF1536" s="8" t="s">
        <v>52</v>
      </c>
      <c r="AG1536" s="10"/>
      <c r="AH1536" s="16"/>
      <c r="AI1536" s="17"/>
      <c r="AJ1536" s="44"/>
      <c r="AK1536" s="10"/>
      <c r="AL1536" s="21">
        <v>4.5924948E7</v>
      </c>
      <c r="AM1536" s="21" t="s">
        <v>3241</v>
      </c>
      <c r="AN1536" s="21" t="s">
        <v>3242</v>
      </c>
    </row>
    <row r="1537" ht="15.75" customHeight="1">
      <c r="A1537" s="48">
        <v>46003.0</v>
      </c>
      <c r="B1537" s="8" t="str">
        <f t="shared" si="1"/>
        <v>18 A 06</v>
      </c>
      <c r="C1537" s="9" t="str">
        <f t="shared" si="2"/>
        <v>02:00 a 04:00</v>
      </c>
      <c r="D1537" s="10" t="s">
        <v>868</v>
      </c>
      <c r="E1537" s="10" t="s">
        <v>450</v>
      </c>
      <c r="F1537" s="8">
        <v>5.0</v>
      </c>
      <c r="G1537" s="10" t="s">
        <v>3514</v>
      </c>
      <c r="H1537" s="43">
        <v>938556.0</v>
      </c>
      <c r="I1537" s="10">
        <v>4.6843696E7</v>
      </c>
      <c r="J1537" s="10" t="s">
        <v>42</v>
      </c>
      <c r="K1537" s="10" t="s">
        <v>43</v>
      </c>
      <c r="L1537" s="8" t="s">
        <v>512</v>
      </c>
      <c r="M1537" s="8" t="s">
        <v>44</v>
      </c>
      <c r="N1537" s="10" t="s">
        <v>3519</v>
      </c>
      <c r="O1537" s="47" t="s">
        <v>351</v>
      </c>
      <c r="P1537" s="14">
        <v>0.163194444444444</v>
      </c>
      <c r="Q1537" s="14">
        <v>0.307638888888889</v>
      </c>
      <c r="R1537" s="14">
        <v>0.165277777777778</v>
      </c>
      <c r="S1537" s="14"/>
      <c r="T1537" s="14"/>
      <c r="U1537" s="14"/>
      <c r="V1537" s="14"/>
      <c r="W1537" s="10" t="s">
        <v>3520</v>
      </c>
      <c r="X1537" s="15">
        <v>0.0</v>
      </c>
      <c r="Y1537" s="15">
        <v>1.0</v>
      </c>
      <c r="Z1537" s="15">
        <v>0.0</v>
      </c>
      <c r="AA1537" s="10" t="s">
        <v>83</v>
      </c>
      <c r="AB1537" s="10" t="s">
        <v>50</v>
      </c>
      <c r="AC1537" s="10" t="s">
        <v>71</v>
      </c>
      <c r="AD1537" s="10" t="s">
        <v>59</v>
      </c>
      <c r="AE1537" s="10"/>
      <c r="AF1537" s="8" t="s">
        <v>177</v>
      </c>
      <c r="AG1537" s="10" t="s">
        <v>440</v>
      </c>
      <c r="AH1537" s="16"/>
      <c r="AI1537" s="17"/>
      <c r="AJ1537" s="44"/>
      <c r="AK1537" s="10"/>
      <c r="AL1537" s="21">
        <v>4.001571E7</v>
      </c>
      <c r="AM1537" s="21" t="s">
        <v>3254</v>
      </c>
      <c r="AN1537" s="21" t="s">
        <v>3242</v>
      </c>
    </row>
    <row r="1538" ht="15.75" customHeight="1">
      <c r="A1538" s="48">
        <v>46003.0</v>
      </c>
      <c r="B1538" s="8" t="str">
        <f t="shared" si="1"/>
        <v>18 A 06</v>
      </c>
      <c r="C1538" s="9" t="str">
        <f t="shared" si="2"/>
        <v>04:00 a 06:00</v>
      </c>
      <c r="D1538" s="10" t="s">
        <v>868</v>
      </c>
      <c r="E1538" s="10" t="s">
        <v>869</v>
      </c>
      <c r="F1538" s="8">
        <v>5.0</v>
      </c>
      <c r="G1538" s="10" t="s">
        <v>1583</v>
      </c>
      <c r="H1538" s="43">
        <v>938449.0</v>
      </c>
      <c r="I1538" s="10">
        <v>4.684382E7</v>
      </c>
      <c r="J1538" s="10" t="s">
        <v>42</v>
      </c>
      <c r="K1538" s="10" t="s">
        <v>87</v>
      </c>
      <c r="L1538" s="8"/>
      <c r="M1538" s="8"/>
      <c r="N1538" s="10" t="s">
        <v>3333</v>
      </c>
      <c r="O1538" s="47" t="s">
        <v>237</v>
      </c>
      <c r="P1538" s="14">
        <v>0.202777777777778</v>
      </c>
      <c r="Q1538" s="14">
        <v>0.242361111111111</v>
      </c>
      <c r="R1538" s="14">
        <v>0.205555555555556</v>
      </c>
      <c r="S1538" s="14"/>
      <c r="T1538" s="14"/>
      <c r="U1538" s="14"/>
      <c r="V1538" s="14"/>
      <c r="W1538" s="10" t="s">
        <v>3521</v>
      </c>
      <c r="X1538" s="15">
        <v>0.0</v>
      </c>
      <c r="Y1538" s="15">
        <v>0.0</v>
      </c>
      <c r="Z1538" s="15">
        <v>0.0</v>
      </c>
      <c r="AA1538" s="10" t="s">
        <v>270</v>
      </c>
      <c r="AB1538" s="10" t="s">
        <v>50</v>
      </c>
      <c r="AC1538" s="10" t="s">
        <v>51</v>
      </c>
      <c r="AD1538" s="10"/>
      <c r="AE1538" s="10"/>
      <c r="AF1538" s="8" t="s">
        <v>52</v>
      </c>
      <c r="AG1538" s="10"/>
      <c r="AH1538" s="16" t="s">
        <v>3513</v>
      </c>
      <c r="AI1538" s="17"/>
      <c r="AJ1538" s="44"/>
      <c r="AK1538" s="10"/>
      <c r="AL1538" s="21">
        <v>3.7667255E7</v>
      </c>
      <c r="AM1538" s="21" t="s">
        <v>3241</v>
      </c>
      <c r="AN1538" s="21" t="s">
        <v>3242</v>
      </c>
    </row>
    <row r="1539" ht="15.75" customHeight="1">
      <c r="A1539" s="48">
        <v>46003.0</v>
      </c>
      <c r="B1539" s="8" t="str">
        <f t="shared" si="1"/>
        <v>18 A 06</v>
      </c>
      <c r="C1539" s="9" t="str">
        <f t="shared" si="2"/>
        <v>04:00 a 06:00</v>
      </c>
      <c r="D1539" s="10" t="s">
        <v>868</v>
      </c>
      <c r="E1539" s="10" t="s">
        <v>866</v>
      </c>
      <c r="F1539" s="8">
        <v>5.0</v>
      </c>
      <c r="G1539" s="10" t="s">
        <v>200</v>
      </c>
      <c r="H1539" s="43">
        <v>938447.0</v>
      </c>
      <c r="I1539" s="10">
        <v>4.6843879E7</v>
      </c>
      <c r="J1539" s="10" t="s">
        <v>152</v>
      </c>
      <c r="K1539" s="10" t="s">
        <v>43</v>
      </c>
      <c r="L1539" s="8" t="s">
        <v>581</v>
      </c>
      <c r="M1539" s="8"/>
      <c r="N1539" s="10" t="s">
        <v>3522</v>
      </c>
      <c r="O1539" s="47" t="s">
        <v>327</v>
      </c>
      <c r="P1539" s="14">
        <v>0.221527777777778</v>
      </c>
      <c r="Q1539" s="14">
        <v>0.236805555555556</v>
      </c>
      <c r="R1539" s="14">
        <v>0.224305555555556</v>
      </c>
      <c r="S1539" s="14"/>
      <c r="T1539" s="14"/>
      <c r="U1539" s="14"/>
      <c r="V1539" s="14"/>
      <c r="W1539" s="10" t="s">
        <v>3523</v>
      </c>
      <c r="X1539" s="15">
        <v>0.0</v>
      </c>
      <c r="Y1539" s="15">
        <v>0.0</v>
      </c>
      <c r="Z1539" s="15">
        <v>0.0</v>
      </c>
      <c r="AA1539" s="10" t="s">
        <v>329</v>
      </c>
      <c r="AB1539" s="10" t="s">
        <v>50</v>
      </c>
      <c r="AC1539" s="10" t="s">
        <v>51</v>
      </c>
      <c r="AD1539" s="10"/>
      <c r="AE1539" s="10"/>
      <c r="AF1539" s="8" t="s">
        <v>52</v>
      </c>
      <c r="AG1539" s="10"/>
      <c r="AH1539" s="16"/>
      <c r="AI1539" s="17"/>
      <c r="AJ1539" s="44"/>
      <c r="AK1539" s="10"/>
      <c r="AL1539" s="21">
        <v>3.6552867E7</v>
      </c>
      <c r="AM1539" s="21" t="s">
        <v>3241</v>
      </c>
      <c r="AN1539" s="21" t="s">
        <v>3242</v>
      </c>
    </row>
    <row r="1540" ht="15.75" customHeight="1">
      <c r="A1540" s="48">
        <v>46003.0</v>
      </c>
      <c r="B1540" s="8" t="str">
        <f t="shared" si="1"/>
        <v>18 A 06</v>
      </c>
      <c r="C1540" s="9" t="str">
        <f t="shared" si="2"/>
        <v>04:00 a 06:00</v>
      </c>
      <c r="D1540" s="10" t="s">
        <v>868</v>
      </c>
      <c r="E1540" s="10" t="s">
        <v>658</v>
      </c>
      <c r="F1540" s="8">
        <v>5.0</v>
      </c>
      <c r="G1540" s="10" t="s">
        <v>1359</v>
      </c>
      <c r="H1540" s="43">
        <v>936159.0</v>
      </c>
      <c r="I1540" s="10">
        <v>4.6843938E7</v>
      </c>
      <c r="J1540" s="10" t="s">
        <v>42</v>
      </c>
      <c r="K1540" s="10" t="s">
        <v>201</v>
      </c>
      <c r="L1540" s="8"/>
      <c r="M1540" s="8"/>
      <c r="N1540" s="10" t="s">
        <v>3524</v>
      </c>
      <c r="O1540" s="47" t="s">
        <v>68</v>
      </c>
      <c r="P1540" s="14">
        <v>0.249305555555556</v>
      </c>
      <c r="Q1540" s="14">
        <v>0.256944444444444</v>
      </c>
      <c r="R1540" s="14">
        <v>0.249305555555556</v>
      </c>
      <c r="S1540" s="14">
        <v>0.251388888888889</v>
      </c>
      <c r="T1540" s="14"/>
      <c r="U1540" s="14"/>
      <c r="V1540" s="14"/>
      <c r="W1540" s="10" t="s">
        <v>3525</v>
      </c>
      <c r="X1540" s="15">
        <v>0.0</v>
      </c>
      <c r="Y1540" s="15">
        <v>0.0</v>
      </c>
      <c r="Z1540" s="15">
        <v>0.0</v>
      </c>
      <c r="AA1540" s="10" t="s">
        <v>70</v>
      </c>
      <c r="AB1540" s="10" t="s">
        <v>50</v>
      </c>
      <c r="AC1540" s="10" t="s">
        <v>51</v>
      </c>
      <c r="AD1540" s="10"/>
      <c r="AE1540" s="10"/>
      <c r="AF1540" s="8" t="s">
        <v>52</v>
      </c>
      <c r="AG1540" s="10"/>
      <c r="AH1540" s="16"/>
      <c r="AI1540" s="17"/>
      <c r="AJ1540" s="44"/>
      <c r="AK1540" s="10"/>
      <c r="AL1540" s="21">
        <v>3.0353085E7</v>
      </c>
      <c r="AM1540" s="21" t="s">
        <v>3241</v>
      </c>
      <c r="AN1540" s="21" t="s">
        <v>3242</v>
      </c>
    </row>
    <row r="1541" ht="15.75" customHeight="1">
      <c r="A1541" s="48">
        <v>46003.0</v>
      </c>
      <c r="B1541" s="8" t="str">
        <f t="shared" si="1"/>
        <v>06 A 18</v>
      </c>
      <c r="C1541" s="9" t="str">
        <f t="shared" si="2"/>
        <v>06:00 a 08:00</v>
      </c>
      <c r="D1541" s="10" t="s">
        <v>653</v>
      </c>
      <c r="E1541" s="10" t="s">
        <v>658</v>
      </c>
      <c r="F1541" s="8">
        <v>2.0</v>
      </c>
      <c r="G1541" s="10" t="s">
        <v>265</v>
      </c>
      <c r="H1541" s="43">
        <v>936942.0</v>
      </c>
      <c r="I1541" s="10">
        <v>4.6843966E7</v>
      </c>
      <c r="J1541" s="10" t="s">
        <v>42</v>
      </c>
      <c r="K1541" s="10" t="s">
        <v>43</v>
      </c>
      <c r="L1541" s="8" t="s">
        <v>106</v>
      </c>
      <c r="M1541" s="8" t="s">
        <v>2256</v>
      </c>
      <c r="N1541" s="10" t="s">
        <v>3526</v>
      </c>
      <c r="O1541" s="47" t="s">
        <v>144</v>
      </c>
      <c r="P1541" s="14">
        <v>0.253472222222222</v>
      </c>
      <c r="Q1541" s="14">
        <v>0.288194444444444</v>
      </c>
      <c r="R1541" s="14">
        <v>0.253472222222222</v>
      </c>
      <c r="S1541" s="14">
        <v>0.261111111111111</v>
      </c>
      <c r="T1541" s="14" t="s">
        <v>47</v>
      </c>
      <c r="U1541" s="14" t="s">
        <v>47</v>
      </c>
      <c r="V1541" s="14" t="s">
        <v>47</v>
      </c>
      <c r="W1541" s="10" t="s">
        <v>3527</v>
      </c>
      <c r="X1541" s="15">
        <v>1.0</v>
      </c>
      <c r="Y1541" s="15">
        <v>0.0</v>
      </c>
      <c r="Z1541" s="15">
        <v>0.0</v>
      </c>
      <c r="AA1541" s="10" t="s">
        <v>146</v>
      </c>
      <c r="AB1541" s="10" t="s">
        <v>50</v>
      </c>
      <c r="AC1541" s="10" t="s">
        <v>51</v>
      </c>
      <c r="AD1541" s="10"/>
      <c r="AE1541" s="10"/>
      <c r="AF1541" s="8" t="s">
        <v>177</v>
      </c>
      <c r="AG1541" s="10"/>
      <c r="AH1541" s="16"/>
      <c r="AI1541" s="17"/>
      <c r="AJ1541" s="44"/>
      <c r="AK1541" s="10"/>
      <c r="AL1541" s="21">
        <v>4.0835168E7</v>
      </c>
      <c r="AM1541" s="21" t="s">
        <v>3254</v>
      </c>
      <c r="AN1541" s="21" t="s">
        <v>3242</v>
      </c>
    </row>
    <row r="1542" ht="15.75" customHeight="1">
      <c r="A1542" s="48">
        <v>46003.0</v>
      </c>
      <c r="B1542" s="8" t="str">
        <f t="shared" si="1"/>
        <v>06 A 18</v>
      </c>
      <c r="C1542" s="9" t="str">
        <f t="shared" si="2"/>
        <v>06:00 a 08:00</v>
      </c>
      <c r="D1542" s="10" t="s">
        <v>653</v>
      </c>
      <c r="E1542" s="10" t="s">
        <v>658</v>
      </c>
      <c r="F1542" s="8">
        <v>2.0</v>
      </c>
      <c r="G1542" s="10" t="s">
        <v>180</v>
      </c>
      <c r="H1542" s="43">
        <v>936123.0</v>
      </c>
      <c r="I1542" s="10">
        <v>4.6843978E7</v>
      </c>
      <c r="J1542" s="10" t="s">
        <v>181</v>
      </c>
      <c r="K1542" s="10" t="s">
        <v>43</v>
      </c>
      <c r="L1542" s="8" t="s">
        <v>174</v>
      </c>
      <c r="M1542" s="8" t="s">
        <v>118</v>
      </c>
      <c r="N1542" s="10" t="s">
        <v>1539</v>
      </c>
      <c r="O1542" s="47" t="s">
        <v>101</v>
      </c>
      <c r="P1542" s="14">
        <v>0.272916666666667</v>
      </c>
      <c r="Q1542" s="14">
        <v>0.325694444444444</v>
      </c>
      <c r="R1542" s="14">
        <v>0.272916666666667</v>
      </c>
      <c r="S1542" s="14">
        <v>0.275694444444444</v>
      </c>
      <c r="T1542" s="14" t="s">
        <v>47</v>
      </c>
      <c r="U1542" s="14">
        <v>0.275694444444444</v>
      </c>
      <c r="V1542" s="14" t="s">
        <v>47</v>
      </c>
      <c r="W1542" s="10" t="s">
        <v>3528</v>
      </c>
      <c r="X1542" s="15">
        <v>0.0</v>
      </c>
      <c r="Y1542" s="15">
        <v>1.0</v>
      </c>
      <c r="Z1542" s="15">
        <v>1.0</v>
      </c>
      <c r="AA1542" s="10" t="s">
        <v>103</v>
      </c>
      <c r="AB1542" s="10" t="s">
        <v>50</v>
      </c>
      <c r="AC1542" s="10" t="s">
        <v>330</v>
      </c>
      <c r="AD1542" s="10"/>
      <c r="AE1542" s="10" t="s">
        <v>3529</v>
      </c>
      <c r="AF1542" s="8" t="s">
        <v>177</v>
      </c>
      <c r="AG1542" s="10"/>
      <c r="AH1542" s="16"/>
      <c r="AI1542" s="17"/>
      <c r="AJ1542" s="44"/>
      <c r="AK1542" s="10"/>
      <c r="AL1542" s="21">
        <v>4.0097155E7</v>
      </c>
      <c r="AM1542" s="21" t="s">
        <v>3254</v>
      </c>
      <c r="AN1542" s="21" t="s">
        <v>3242</v>
      </c>
    </row>
    <row r="1543" ht="15.75" customHeight="1">
      <c r="A1543" s="48">
        <v>46003.0</v>
      </c>
      <c r="B1543" s="8" t="str">
        <f t="shared" si="1"/>
        <v>06 A 18</v>
      </c>
      <c r="C1543" s="9" t="str">
        <f t="shared" si="2"/>
        <v>06:00 a 08:00</v>
      </c>
      <c r="D1543" s="10" t="s">
        <v>653</v>
      </c>
      <c r="E1543" s="10" t="s">
        <v>697</v>
      </c>
      <c r="F1543" s="8">
        <v>2.0</v>
      </c>
      <c r="G1543" s="10" t="s">
        <v>662</v>
      </c>
      <c r="H1543" s="43">
        <v>936137.0</v>
      </c>
      <c r="I1543" s="10">
        <v>4.6844015E7</v>
      </c>
      <c r="J1543" s="10" t="s">
        <v>42</v>
      </c>
      <c r="K1543" s="10" t="s">
        <v>43</v>
      </c>
      <c r="L1543" s="8" t="s">
        <v>106</v>
      </c>
      <c r="M1543" s="8"/>
      <c r="N1543" s="10" t="s">
        <v>3530</v>
      </c>
      <c r="O1543" s="47" t="s">
        <v>46</v>
      </c>
      <c r="P1543" s="14">
        <v>0.272916666666667</v>
      </c>
      <c r="Q1543" s="14">
        <v>0.277777777777778</v>
      </c>
      <c r="R1543" s="14">
        <v>0.272916666666667</v>
      </c>
      <c r="S1543" s="14" t="s">
        <v>47</v>
      </c>
      <c r="T1543" s="14" t="s">
        <v>47</v>
      </c>
      <c r="U1543" s="14" t="s">
        <v>47</v>
      </c>
      <c r="V1543" s="14" t="s">
        <v>47</v>
      </c>
      <c r="W1543" s="10" t="s">
        <v>3531</v>
      </c>
      <c r="X1543" s="15">
        <v>0.0</v>
      </c>
      <c r="Y1543" s="15">
        <v>0.0</v>
      </c>
      <c r="Z1543" s="15">
        <v>0.0</v>
      </c>
      <c r="AA1543" s="10" t="s">
        <v>49</v>
      </c>
      <c r="AB1543" s="10" t="s">
        <v>50</v>
      </c>
      <c r="AC1543" s="10" t="s">
        <v>51</v>
      </c>
      <c r="AD1543" s="10"/>
      <c r="AE1543" s="10"/>
      <c r="AF1543" s="8" t="s">
        <v>52</v>
      </c>
      <c r="AG1543" s="10"/>
      <c r="AH1543" s="16"/>
      <c r="AI1543" s="17"/>
      <c r="AJ1543" s="44"/>
      <c r="AK1543" s="10"/>
      <c r="AL1543" s="21">
        <v>12905.0</v>
      </c>
      <c r="AM1543" s="21" t="s">
        <v>3241</v>
      </c>
      <c r="AN1543" s="21" t="s">
        <v>3242</v>
      </c>
    </row>
    <row r="1544" ht="15.75" customHeight="1">
      <c r="A1544" s="48">
        <v>46003.0</v>
      </c>
      <c r="B1544" s="8" t="str">
        <f t="shared" si="1"/>
        <v>06 A 18</v>
      </c>
      <c r="C1544" s="9" t="str">
        <f t="shared" si="2"/>
        <v>06:00 a 08:00</v>
      </c>
      <c r="D1544" s="10" t="s">
        <v>653</v>
      </c>
      <c r="E1544" s="10" t="s">
        <v>3532</v>
      </c>
      <c r="F1544" s="8">
        <v>2.0</v>
      </c>
      <c r="G1544" s="10" t="s">
        <v>1408</v>
      </c>
      <c r="H1544" s="43">
        <v>936479.0</v>
      </c>
      <c r="I1544" s="10">
        <v>4.6844021E7</v>
      </c>
      <c r="J1544" s="10" t="s">
        <v>152</v>
      </c>
      <c r="K1544" s="10" t="s">
        <v>43</v>
      </c>
      <c r="L1544" s="8" t="s">
        <v>174</v>
      </c>
      <c r="M1544" s="8" t="s">
        <v>118</v>
      </c>
      <c r="N1544" s="10" t="s">
        <v>3533</v>
      </c>
      <c r="O1544" s="47" t="s">
        <v>246</v>
      </c>
      <c r="P1544" s="14">
        <v>0.269444444444444</v>
      </c>
      <c r="Q1544" s="14">
        <v>0.302083333333333</v>
      </c>
      <c r="R1544" s="14">
        <v>0.269444444444444</v>
      </c>
      <c r="S1544" s="14">
        <v>0.280555555555556</v>
      </c>
      <c r="T1544" s="14" t="s">
        <v>47</v>
      </c>
      <c r="U1544" s="14" t="s">
        <v>47</v>
      </c>
      <c r="V1544" s="14" t="s">
        <v>47</v>
      </c>
      <c r="W1544" s="10" t="s">
        <v>3534</v>
      </c>
      <c r="X1544" s="15">
        <v>0.0</v>
      </c>
      <c r="Y1544" s="15">
        <v>1.0</v>
      </c>
      <c r="Z1544" s="15">
        <v>1.0</v>
      </c>
      <c r="AA1544" s="10" t="s">
        <v>248</v>
      </c>
      <c r="AB1544" s="10" t="s">
        <v>50</v>
      </c>
      <c r="AC1544" s="10" t="s">
        <v>51</v>
      </c>
      <c r="AD1544" s="10"/>
      <c r="AE1544" s="10" t="s">
        <v>3535</v>
      </c>
      <c r="AF1544" s="8" t="s">
        <v>177</v>
      </c>
      <c r="AG1544" s="10" t="s">
        <v>440</v>
      </c>
      <c r="AH1544" s="16"/>
      <c r="AI1544" s="17"/>
      <c r="AJ1544" s="44"/>
      <c r="AK1544" s="10"/>
      <c r="AL1544" s="21">
        <v>11674.0</v>
      </c>
      <c r="AM1544" s="21" t="s">
        <v>3254</v>
      </c>
      <c r="AN1544" s="21" t="s">
        <v>3242</v>
      </c>
    </row>
    <row r="1545" ht="15.75" customHeight="1">
      <c r="A1545" s="48">
        <v>46003.0</v>
      </c>
      <c r="B1545" s="8" t="str">
        <f t="shared" si="1"/>
        <v>06 A 18</v>
      </c>
      <c r="C1545" s="9" t="str">
        <f t="shared" si="2"/>
        <v>06:00 a 08:00</v>
      </c>
      <c r="D1545" s="10" t="s">
        <v>653</v>
      </c>
      <c r="E1545" s="10" t="s">
        <v>658</v>
      </c>
      <c r="F1545" s="8">
        <v>2.0</v>
      </c>
      <c r="G1545" s="10" t="s">
        <v>189</v>
      </c>
      <c r="H1545" s="43">
        <v>937291.0</v>
      </c>
      <c r="I1545" s="10">
        <v>4.6844024E7</v>
      </c>
      <c r="J1545" s="10" t="s">
        <v>42</v>
      </c>
      <c r="K1545" s="10" t="s">
        <v>87</v>
      </c>
      <c r="L1545" s="8"/>
      <c r="M1545" s="8"/>
      <c r="N1545" s="10" t="s">
        <v>3536</v>
      </c>
      <c r="O1545" s="47" t="s">
        <v>191</v>
      </c>
      <c r="P1545" s="14">
        <v>0.276388888888889</v>
      </c>
      <c r="Q1545" s="14">
        <v>0.338888888888889</v>
      </c>
      <c r="R1545" s="14">
        <v>0.276388888888889</v>
      </c>
      <c r="S1545" s="14">
        <v>0.325</v>
      </c>
      <c r="T1545" s="14" t="s">
        <v>47</v>
      </c>
      <c r="U1545" s="14" t="s">
        <v>47</v>
      </c>
      <c r="V1545" s="14" t="s">
        <v>47</v>
      </c>
      <c r="W1545" s="10" t="s">
        <v>3537</v>
      </c>
      <c r="X1545" s="15">
        <v>0.0</v>
      </c>
      <c r="Y1545" s="15">
        <v>0.0</v>
      </c>
      <c r="Z1545" s="15">
        <v>0.0</v>
      </c>
      <c r="AA1545" s="10" t="s">
        <v>70</v>
      </c>
      <c r="AB1545" s="10" t="s">
        <v>50</v>
      </c>
      <c r="AC1545" s="10" t="s">
        <v>51</v>
      </c>
      <c r="AD1545" s="10"/>
      <c r="AE1545" s="10" t="s">
        <v>1054</v>
      </c>
      <c r="AF1545" s="8" t="s">
        <v>52</v>
      </c>
      <c r="AG1545" s="10"/>
      <c r="AH1545" s="16"/>
      <c r="AI1545" s="17"/>
      <c r="AJ1545" s="44"/>
      <c r="AK1545" s="10"/>
      <c r="AL1545" s="21">
        <v>4.3444086E7</v>
      </c>
      <c r="AM1545" s="21" t="s">
        <v>3241</v>
      </c>
      <c r="AN1545" s="21" t="s">
        <v>3242</v>
      </c>
    </row>
    <row r="1546" ht="15.75" customHeight="1">
      <c r="A1546" s="48">
        <v>46003.0</v>
      </c>
      <c r="B1546" s="8" t="str">
        <f t="shared" si="1"/>
        <v>06 A 18</v>
      </c>
      <c r="C1546" s="9" t="str">
        <f t="shared" si="2"/>
        <v>06:00 a 08:00</v>
      </c>
      <c r="D1546" s="10" t="s">
        <v>653</v>
      </c>
      <c r="E1546" s="10" t="s">
        <v>676</v>
      </c>
      <c r="F1546" s="8">
        <v>2.0</v>
      </c>
      <c r="G1546" s="10" t="s">
        <v>210</v>
      </c>
      <c r="H1546" s="43">
        <v>936120.0</v>
      </c>
      <c r="I1546" s="10">
        <v>4.6844106E7</v>
      </c>
      <c r="J1546" s="10" t="s">
        <v>181</v>
      </c>
      <c r="K1546" s="10" t="s">
        <v>43</v>
      </c>
      <c r="L1546" s="8" t="s">
        <v>174</v>
      </c>
      <c r="M1546" s="8" t="s">
        <v>118</v>
      </c>
      <c r="N1546" s="10" t="s">
        <v>3538</v>
      </c>
      <c r="O1546" s="47" t="s">
        <v>253</v>
      </c>
      <c r="P1546" s="14">
        <v>0.291666666666667</v>
      </c>
      <c r="Q1546" s="14">
        <v>0.338194444444444</v>
      </c>
      <c r="R1546" s="14">
        <v>0.291666666666667</v>
      </c>
      <c r="S1546" s="14">
        <v>0.29375</v>
      </c>
      <c r="T1546" s="14" t="s">
        <v>47</v>
      </c>
      <c r="U1546" s="14" t="s">
        <v>47</v>
      </c>
      <c r="V1546" s="14" t="s">
        <v>47</v>
      </c>
      <c r="W1546" s="10" t="s">
        <v>3539</v>
      </c>
      <c r="X1546" s="15">
        <v>0.0</v>
      </c>
      <c r="Y1546" s="15">
        <v>1.0</v>
      </c>
      <c r="Z1546" s="15">
        <v>0.0</v>
      </c>
      <c r="AA1546" s="10" t="s">
        <v>255</v>
      </c>
      <c r="AB1546" s="10" t="s">
        <v>50</v>
      </c>
      <c r="AC1546" s="10" t="s">
        <v>51</v>
      </c>
      <c r="AD1546" s="10"/>
      <c r="AE1546" s="10" t="s">
        <v>288</v>
      </c>
      <c r="AF1546" s="8" t="s">
        <v>440</v>
      </c>
      <c r="AG1546" s="10" t="s">
        <v>73</v>
      </c>
      <c r="AH1546" s="16" t="s">
        <v>3513</v>
      </c>
      <c r="AI1546" s="17"/>
      <c r="AJ1546" s="44"/>
      <c r="AK1546" s="10"/>
      <c r="AL1546" s="21">
        <v>12149.0</v>
      </c>
      <c r="AM1546" s="21" t="s">
        <v>3254</v>
      </c>
      <c r="AN1546" s="21" t="s">
        <v>3242</v>
      </c>
    </row>
    <row r="1547" ht="15.75" customHeight="1">
      <c r="A1547" s="48">
        <v>46003.0</v>
      </c>
      <c r="B1547" s="8" t="str">
        <f t="shared" si="1"/>
        <v>06 A 18</v>
      </c>
      <c r="C1547" s="9" t="str">
        <f t="shared" si="2"/>
        <v>06:00 a 08:00</v>
      </c>
      <c r="D1547" s="10" t="s">
        <v>653</v>
      </c>
      <c r="E1547" s="10" t="s">
        <v>676</v>
      </c>
      <c r="F1547" s="8">
        <v>2.0</v>
      </c>
      <c r="G1547" s="10" t="s">
        <v>210</v>
      </c>
      <c r="H1547" s="43">
        <v>936310.0</v>
      </c>
      <c r="I1547" s="10">
        <v>4.6844115E7</v>
      </c>
      <c r="J1547" s="10" t="s">
        <v>181</v>
      </c>
      <c r="K1547" s="10" t="s">
        <v>44</v>
      </c>
      <c r="L1547" s="8"/>
      <c r="M1547" s="8" t="s">
        <v>44</v>
      </c>
      <c r="N1547" s="10" t="s">
        <v>3106</v>
      </c>
      <c r="O1547" s="47" t="s">
        <v>101</v>
      </c>
      <c r="P1547" s="14">
        <v>0.288194444444444</v>
      </c>
      <c r="Q1547" s="14">
        <v>0.342361111111111</v>
      </c>
      <c r="R1547" s="14">
        <v>0.288888888888889</v>
      </c>
      <c r="S1547" s="14" t="s">
        <v>47</v>
      </c>
      <c r="T1547" s="14" t="s">
        <v>47</v>
      </c>
      <c r="U1547" s="14" t="s">
        <v>47</v>
      </c>
      <c r="V1547" s="14" t="s">
        <v>47</v>
      </c>
      <c r="W1547" s="10" t="s">
        <v>3540</v>
      </c>
      <c r="X1547" s="15">
        <v>0.0</v>
      </c>
      <c r="Y1547" s="15">
        <v>1.0</v>
      </c>
      <c r="Z1547" s="15">
        <v>0.0</v>
      </c>
      <c r="AA1547" s="10" t="s">
        <v>103</v>
      </c>
      <c r="AB1547" s="10" t="s">
        <v>50</v>
      </c>
      <c r="AC1547" s="10" t="s">
        <v>51</v>
      </c>
      <c r="AD1547" s="10"/>
      <c r="AE1547" s="10" t="s">
        <v>116</v>
      </c>
      <c r="AF1547" s="8" t="s">
        <v>73</v>
      </c>
      <c r="AG1547" s="10"/>
      <c r="AH1547" s="16"/>
      <c r="AI1547" s="17"/>
      <c r="AJ1547" s="44"/>
      <c r="AK1547" s="10"/>
      <c r="AL1547" s="21">
        <v>12149.0</v>
      </c>
      <c r="AM1547" s="21" t="s">
        <v>3254</v>
      </c>
      <c r="AN1547" s="21" t="s">
        <v>3242</v>
      </c>
    </row>
    <row r="1548" ht="15.75" customHeight="1">
      <c r="A1548" s="48">
        <v>46003.0</v>
      </c>
      <c r="B1548" s="8" t="str">
        <f t="shared" si="1"/>
        <v>06 A 18</v>
      </c>
      <c r="C1548" s="9" t="str">
        <f t="shared" si="2"/>
        <v>06:00 a 08:00</v>
      </c>
      <c r="D1548" s="10" t="s">
        <v>653</v>
      </c>
      <c r="E1548" s="10" t="s">
        <v>658</v>
      </c>
      <c r="F1548" s="8">
        <v>2.0</v>
      </c>
      <c r="G1548" s="10" t="s">
        <v>223</v>
      </c>
      <c r="H1548" s="43">
        <v>936370.0</v>
      </c>
      <c r="I1548" s="10">
        <v>4.6844233E7</v>
      </c>
      <c r="J1548" s="10" t="s">
        <v>42</v>
      </c>
      <c r="K1548" s="10" t="s">
        <v>419</v>
      </c>
      <c r="L1548" s="8"/>
      <c r="M1548" s="8"/>
      <c r="N1548" s="10" t="s">
        <v>3541</v>
      </c>
      <c r="O1548" s="47" t="s">
        <v>1914</v>
      </c>
      <c r="P1548" s="14">
        <v>0.307638888888889</v>
      </c>
      <c r="Q1548" s="14">
        <v>0.335416666666667</v>
      </c>
      <c r="R1548" s="14">
        <v>0.322222222222222</v>
      </c>
      <c r="S1548" s="14" t="s">
        <v>47</v>
      </c>
      <c r="T1548" s="14" t="s">
        <v>47</v>
      </c>
      <c r="U1548" s="14" t="s">
        <v>47</v>
      </c>
      <c r="V1548" s="14" t="s">
        <v>47</v>
      </c>
      <c r="W1548" s="10" t="s">
        <v>3542</v>
      </c>
      <c r="X1548" s="15">
        <v>0.0</v>
      </c>
      <c r="Y1548" s="15">
        <v>0.0</v>
      </c>
      <c r="Z1548" s="15">
        <v>0.0</v>
      </c>
      <c r="AA1548" s="10" t="s">
        <v>1916</v>
      </c>
      <c r="AB1548" s="10" t="s">
        <v>50</v>
      </c>
      <c r="AC1548" s="10" t="s">
        <v>51</v>
      </c>
      <c r="AD1548" s="10"/>
      <c r="AE1548" s="10"/>
      <c r="AF1548" s="8" t="s">
        <v>52</v>
      </c>
      <c r="AG1548" s="10"/>
      <c r="AH1548" s="16" t="s">
        <v>3513</v>
      </c>
      <c r="AI1548" s="17"/>
      <c r="AJ1548" s="44"/>
      <c r="AK1548" s="10"/>
      <c r="AL1548" s="21">
        <v>3.8919576E7</v>
      </c>
      <c r="AM1548" s="21" t="s">
        <v>3241</v>
      </c>
      <c r="AN1548" s="21" t="s">
        <v>3242</v>
      </c>
    </row>
    <row r="1549" ht="15.75" customHeight="1">
      <c r="A1549" s="48">
        <v>46003.0</v>
      </c>
      <c r="B1549" s="8" t="str">
        <f t="shared" si="1"/>
        <v>06 A 18</v>
      </c>
      <c r="C1549" s="9" t="str">
        <f t="shared" si="2"/>
        <v>06:00 a 08:00</v>
      </c>
      <c r="D1549" s="10" t="s">
        <v>653</v>
      </c>
      <c r="E1549" s="10" t="s">
        <v>3532</v>
      </c>
      <c r="F1549" s="8">
        <v>2.0</v>
      </c>
      <c r="G1549" s="10" t="s">
        <v>1663</v>
      </c>
      <c r="H1549" s="43">
        <v>936145.0</v>
      </c>
      <c r="I1549" s="10">
        <v>4.6844246E7</v>
      </c>
      <c r="J1549" s="10" t="s">
        <v>42</v>
      </c>
      <c r="K1549" s="10" t="s">
        <v>125</v>
      </c>
      <c r="L1549" s="8"/>
      <c r="M1549" s="8"/>
      <c r="N1549" s="10" t="s">
        <v>3543</v>
      </c>
      <c r="O1549" s="47" t="s">
        <v>46</v>
      </c>
      <c r="P1549" s="14">
        <v>0.313888888888889</v>
      </c>
      <c r="Q1549" s="14">
        <v>0.319444444444444</v>
      </c>
      <c r="R1549" s="14">
        <v>0.313888888888889</v>
      </c>
      <c r="S1549" s="14" t="s">
        <v>47</v>
      </c>
      <c r="T1549" s="14" t="s">
        <v>47</v>
      </c>
      <c r="U1549" s="14" t="s">
        <v>47</v>
      </c>
      <c r="V1549" s="14" t="s">
        <v>47</v>
      </c>
      <c r="W1549" s="10" t="s">
        <v>3544</v>
      </c>
      <c r="X1549" s="15">
        <v>0.0</v>
      </c>
      <c r="Y1549" s="15">
        <v>0.0</v>
      </c>
      <c r="Z1549" s="15">
        <v>0.0</v>
      </c>
      <c r="AA1549" s="10" t="s">
        <v>226</v>
      </c>
      <c r="AB1549" s="10" t="s">
        <v>50</v>
      </c>
      <c r="AC1549" s="10" t="s">
        <v>51</v>
      </c>
      <c r="AD1549" s="10"/>
      <c r="AE1549" s="10"/>
      <c r="AF1549" s="8" t="s">
        <v>52</v>
      </c>
      <c r="AG1549" s="10"/>
      <c r="AH1549" s="16" t="s">
        <v>3513</v>
      </c>
      <c r="AI1549" s="17"/>
      <c r="AJ1549" s="44"/>
      <c r="AK1549" s="10"/>
      <c r="AL1549" s="21">
        <v>9.2902672E7</v>
      </c>
      <c r="AM1549" s="21" t="s">
        <v>3241</v>
      </c>
      <c r="AN1549" s="21" t="s">
        <v>3242</v>
      </c>
    </row>
    <row r="1550" ht="15.75" customHeight="1">
      <c r="A1550" s="48">
        <v>46003.0</v>
      </c>
      <c r="B1550" s="8" t="str">
        <f t="shared" si="1"/>
        <v>06 A 18</v>
      </c>
      <c r="C1550" s="9" t="str">
        <f t="shared" si="2"/>
        <v>06:00 a 08:00</v>
      </c>
      <c r="D1550" s="10" t="s">
        <v>653</v>
      </c>
      <c r="E1550" s="10" t="s">
        <v>3532</v>
      </c>
      <c r="F1550" s="8">
        <v>2.0</v>
      </c>
      <c r="G1550" s="10" t="s">
        <v>210</v>
      </c>
      <c r="H1550" s="43">
        <v>936368.0</v>
      </c>
      <c r="I1550" s="10">
        <v>4.6844249E7</v>
      </c>
      <c r="J1550" s="10" t="s">
        <v>42</v>
      </c>
      <c r="K1550" s="10" t="s">
        <v>412</v>
      </c>
      <c r="L1550" s="8" t="s">
        <v>147</v>
      </c>
      <c r="M1550" s="8" t="s">
        <v>291</v>
      </c>
      <c r="N1550" s="10" t="s">
        <v>3545</v>
      </c>
      <c r="O1550" s="47" t="s">
        <v>68</v>
      </c>
      <c r="P1550" s="14">
        <v>0.315277777777778</v>
      </c>
      <c r="Q1550" s="14">
        <v>0.398611111111111</v>
      </c>
      <c r="R1550" s="14">
        <v>0.315277777777778</v>
      </c>
      <c r="S1550" s="14" t="s">
        <v>47</v>
      </c>
      <c r="T1550" s="14" t="s">
        <v>47</v>
      </c>
      <c r="U1550" s="14" t="s">
        <v>47</v>
      </c>
      <c r="V1550" s="14" t="s">
        <v>47</v>
      </c>
      <c r="W1550" s="10" t="s">
        <v>3546</v>
      </c>
      <c r="X1550" s="15">
        <v>2.0</v>
      </c>
      <c r="Y1550" s="15">
        <v>0.0</v>
      </c>
      <c r="Z1550" s="15">
        <v>0.0</v>
      </c>
      <c r="AA1550" s="10" t="s">
        <v>70</v>
      </c>
      <c r="AB1550" s="10" t="s">
        <v>50</v>
      </c>
      <c r="AC1550" s="10" t="s">
        <v>51</v>
      </c>
      <c r="AD1550" s="10" t="s">
        <v>59</v>
      </c>
      <c r="AE1550" s="10" t="s">
        <v>764</v>
      </c>
      <c r="AF1550" s="8" t="s">
        <v>73</v>
      </c>
      <c r="AG1550" s="10"/>
      <c r="AH1550" s="16" t="s">
        <v>3513</v>
      </c>
      <c r="AI1550" s="17"/>
      <c r="AJ1550" s="44"/>
      <c r="AK1550" s="10"/>
      <c r="AL1550" s="21">
        <v>12149.0</v>
      </c>
      <c r="AM1550" s="21" t="s">
        <v>3254</v>
      </c>
      <c r="AN1550" s="21" t="s">
        <v>3242</v>
      </c>
    </row>
    <row r="1551" ht="15.75" customHeight="1">
      <c r="A1551" s="48">
        <v>46003.0</v>
      </c>
      <c r="B1551" s="8" t="str">
        <f t="shared" si="1"/>
        <v>06 A 18</v>
      </c>
      <c r="C1551" s="9" t="str">
        <f t="shared" si="2"/>
        <v>06:00 a 08:00</v>
      </c>
      <c r="D1551" s="10" t="s">
        <v>653</v>
      </c>
      <c r="E1551" s="10" t="s">
        <v>658</v>
      </c>
      <c r="F1551" s="8">
        <v>2.0</v>
      </c>
      <c r="G1551" s="10" t="s">
        <v>2022</v>
      </c>
      <c r="H1551" s="43">
        <v>936945.0</v>
      </c>
      <c r="I1551" s="10">
        <v>4.6844277E7</v>
      </c>
      <c r="J1551" s="10" t="s">
        <v>42</v>
      </c>
      <c r="K1551" s="10" t="s">
        <v>87</v>
      </c>
      <c r="L1551" s="8"/>
      <c r="M1551" s="8"/>
      <c r="N1551" s="10" t="s">
        <v>3547</v>
      </c>
      <c r="O1551" s="47" t="s">
        <v>196</v>
      </c>
      <c r="P1551" s="14">
        <v>0.314583333333333</v>
      </c>
      <c r="Q1551" s="14"/>
      <c r="R1551" s="14"/>
      <c r="S1551" s="14" t="s">
        <v>47</v>
      </c>
      <c r="T1551" s="14" t="s">
        <v>47</v>
      </c>
      <c r="U1551" s="14" t="s">
        <v>47</v>
      </c>
      <c r="V1551" s="14" t="s">
        <v>47</v>
      </c>
      <c r="W1551" s="10" t="s">
        <v>3548</v>
      </c>
      <c r="X1551" s="15">
        <v>0.0</v>
      </c>
      <c r="Y1551" s="15">
        <v>0.0</v>
      </c>
      <c r="Z1551" s="15">
        <v>0.0</v>
      </c>
      <c r="AA1551" s="10" t="s">
        <v>239</v>
      </c>
      <c r="AB1551" s="10" t="s">
        <v>50</v>
      </c>
      <c r="AC1551" s="10" t="s">
        <v>51</v>
      </c>
      <c r="AD1551" s="10"/>
      <c r="AE1551" s="10"/>
      <c r="AF1551" s="8" t="s">
        <v>52</v>
      </c>
      <c r="AG1551" s="10"/>
      <c r="AH1551" s="16" t="s">
        <v>3513</v>
      </c>
      <c r="AI1551" s="17"/>
      <c r="AJ1551" s="44"/>
      <c r="AK1551" s="10"/>
      <c r="AL1551" s="21">
        <v>4.6089146E7</v>
      </c>
      <c r="AM1551" s="21" t="s">
        <v>3241</v>
      </c>
      <c r="AN1551" s="21" t="s">
        <v>3242</v>
      </c>
    </row>
    <row r="1552" ht="15.75" customHeight="1">
      <c r="A1552" s="48">
        <v>46003.0</v>
      </c>
      <c r="B1552" s="8" t="str">
        <f t="shared" si="1"/>
        <v>06 A 18</v>
      </c>
      <c r="C1552" s="9" t="str">
        <f t="shared" si="2"/>
        <v>06:00 a 08:00</v>
      </c>
      <c r="D1552" s="10" t="s">
        <v>653</v>
      </c>
      <c r="E1552" s="10" t="s">
        <v>658</v>
      </c>
      <c r="F1552" s="8">
        <v>2.0</v>
      </c>
      <c r="G1552" s="10" t="s">
        <v>223</v>
      </c>
      <c r="H1552" s="43">
        <v>936051.0</v>
      </c>
      <c r="I1552" s="10">
        <v>4.6844303E7</v>
      </c>
      <c r="J1552" s="10" t="s">
        <v>42</v>
      </c>
      <c r="K1552" s="10" t="s">
        <v>43</v>
      </c>
      <c r="L1552" s="8" t="s">
        <v>174</v>
      </c>
      <c r="M1552" s="8"/>
      <c r="N1552" s="10" t="s">
        <v>3549</v>
      </c>
      <c r="O1552" s="47" t="s">
        <v>389</v>
      </c>
      <c r="P1552" s="14">
        <v>0.321527777777778</v>
      </c>
      <c r="Q1552" s="14">
        <v>0.335416666666667</v>
      </c>
      <c r="R1552" s="14">
        <v>0.321527777777778</v>
      </c>
      <c r="S1552" s="14" t="s">
        <v>47</v>
      </c>
      <c r="T1552" s="14" t="s">
        <v>47</v>
      </c>
      <c r="U1552" s="14" t="s">
        <v>47</v>
      </c>
      <c r="V1552" s="14" t="s">
        <v>47</v>
      </c>
      <c r="W1552" s="10" t="s">
        <v>3550</v>
      </c>
      <c r="X1552" s="15">
        <v>0.0</v>
      </c>
      <c r="Y1552" s="15">
        <v>0.0</v>
      </c>
      <c r="Z1552" s="15">
        <v>0.0</v>
      </c>
      <c r="AA1552" s="10" t="s">
        <v>391</v>
      </c>
      <c r="AB1552" s="10" t="s">
        <v>50</v>
      </c>
      <c r="AC1552" s="10" t="s">
        <v>51</v>
      </c>
      <c r="AD1552" s="10"/>
      <c r="AE1552" s="10"/>
      <c r="AF1552" s="8" t="s">
        <v>52</v>
      </c>
      <c r="AG1552" s="10"/>
      <c r="AH1552" s="16" t="s">
        <v>3513</v>
      </c>
      <c r="AI1552" s="17"/>
      <c r="AJ1552" s="44"/>
      <c r="AK1552" s="10"/>
      <c r="AL1552" s="21">
        <v>3.8919576E7</v>
      </c>
      <c r="AM1552" s="21" t="s">
        <v>3241</v>
      </c>
      <c r="AN1552" s="21" t="s">
        <v>3242</v>
      </c>
    </row>
    <row r="1553" ht="15.75" customHeight="1">
      <c r="A1553" s="48">
        <v>46003.0</v>
      </c>
      <c r="B1553" s="8" t="str">
        <f t="shared" si="1"/>
        <v>06 A 18</v>
      </c>
      <c r="C1553" s="9" t="str">
        <f t="shared" si="2"/>
        <v>08:00 a 10:00</v>
      </c>
      <c r="D1553" s="10" t="s">
        <v>653</v>
      </c>
      <c r="E1553" s="10" t="s">
        <v>3532</v>
      </c>
      <c r="F1553" s="8">
        <v>2.0</v>
      </c>
      <c r="G1553" s="10" t="s">
        <v>367</v>
      </c>
      <c r="H1553" s="43">
        <v>936091.0</v>
      </c>
      <c r="I1553" s="10">
        <v>4.684441E7</v>
      </c>
      <c r="J1553" s="10" t="s">
        <v>42</v>
      </c>
      <c r="K1553" s="10" t="s">
        <v>43</v>
      </c>
      <c r="L1553" s="8" t="s">
        <v>20</v>
      </c>
      <c r="M1553" s="8"/>
      <c r="N1553" s="10" t="s">
        <v>3551</v>
      </c>
      <c r="O1553" s="47" t="s">
        <v>46</v>
      </c>
      <c r="P1553" s="14">
        <v>0.340277777777778</v>
      </c>
      <c r="Q1553" s="14">
        <v>0.343055555555556</v>
      </c>
      <c r="R1553" s="14">
        <v>0.340277777777778</v>
      </c>
      <c r="S1553" s="14" t="s">
        <v>47</v>
      </c>
      <c r="T1553" s="14" t="s">
        <v>47</v>
      </c>
      <c r="U1553" s="14" t="s">
        <v>47</v>
      </c>
      <c r="V1553" s="14" t="s">
        <v>47</v>
      </c>
      <c r="W1553" s="10" t="s">
        <v>3552</v>
      </c>
      <c r="X1553" s="15">
        <v>0.0</v>
      </c>
      <c r="Y1553" s="15">
        <v>0.0</v>
      </c>
      <c r="Z1553" s="15">
        <v>0.0</v>
      </c>
      <c r="AA1553" s="10" t="s">
        <v>131</v>
      </c>
      <c r="AB1553" s="10" t="s">
        <v>50</v>
      </c>
      <c r="AC1553" s="10" t="s">
        <v>51</v>
      </c>
      <c r="AD1553" s="10"/>
      <c r="AE1553" s="10"/>
      <c r="AF1553" s="8" t="s">
        <v>52</v>
      </c>
      <c r="AG1553" s="10"/>
      <c r="AH1553" s="16" t="s">
        <v>3513</v>
      </c>
      <c r="AI1553" s="17"/>
      <c r="AJ1553" s="44"/>
      <c r="AK1553" s="10"/>
      <c r="AL1553" s="21">
        <v>4.3988966E7</v>
      </c>
      <c r="AM1553" s="21" t="s">
        <v>3241</v>
      </c>
      <c r="AN1553" s="21" t="s">
        <v>3242</v>
      </c>
    </row>
    <row r="1554" ht="15.75" customHeight="1">
      <c r="A1554" s="48">
        <v>46003.0</v>
      </c>
      <c r="B1554" s="8" t="str">
        <f t="shared" si="1"/>
        <v>06 A 18</v>
      </c>
      <c r="C1554" s="9" t="str">
        <f t="shared" si="2"/>
        <v>08:00 a 10:00</v>
      </c>
      <c r="D1554" s="10" t="s">
        <v>653</v>
      </c>
      <c r="E1554" s="10" t="s">
        <v>697</v>
      </c>
      <c r="F1554" s="8">
        <v>2.0</v>
      </c>
      <c r="G1554" s="10" t="s">
        <v>779</v>
      </c>
      <c r="H1554" s="43">
        <v>941375.0</v>
      </c>
      <c r="I1554" s="10">
        <v>4.6844438E7</v>
      </c>
      <c r="J1554" s="10" t="s">
        <v>152</v>
      </c>
      <c r="K1554" s="10" t="s">
        <v>87</v>
      </c>
      <c r="L1554" s="8"/>
      <c r="M1554" s="8"/>
      <c r="N1554" s="10" t="s">
        <v>1249</v>
      </c>
      <c r="O1554" s="47" t="s">
        <v>313</v>
      </c>
      <c r="P1554" s="14">
        <v>0.338888888888889</v>
      </c>
      <c r="Q1554" s="14">
        <v>0.347916666666667</v>
      </c>
      <c r="R1554" s="14">
        <v>0.345833333333333</v>
      </c>
      <c r="S1554" s="14" t="s">
        <v>47</v>
      </c>
      <c r="T1554" s="14" t="s">
        <v>47</v>
      </c>
      <c r="U1554" s="14" t="s">
        <v>47</v>
      </c>
      <c r="V1554" s="14" t="s">
        <v>47</v>
      </c>
      <c r="W1554" s="10" t="s">
        <v>3553</v>
      </c>
      <c r="X1554" s="15">
        <v>0.0</v>
      </c>
      <c r="Y1554" s="15">
        <v>0.0</v>
      </c>
      <c r="Z1554" s="15">
        <v>0.0</v>
      </c>
      <c r="AA1554" s="10" t="s">
        <v>549</v>
      </c>
      <c r="AB1554" s="10" t="s">
        <v>50</v>
      </c>
      <c r="AC1554" s="10" t="s">
        <v>51</v>
      </c>
      <c r="AD1554" s="10"/>
      <c r="AE1554" s="10"/>
      <c r="AF1554" s="8" t="s">
        <v>52</v>
      </c>
      <c r="AG1554" s="10"/>
      <c r="AH1554" s="16"/>
      <c r="AI1554" s="17"/>
      <c r="AJ1554" s="44"/>
      <c r="AK1554" s="10"/>
      <c r="AL1554" s="21">
        <v>4.5868439E7</v>
      </c>
      <c r="AM1554" s="21" t="s">
        <v>3241</v>
      </c>
      <c r="AN1554" s="21" t="s">
        <v>3242</v>
      </c>
    </row>
    <row r="1555" ht="15.75" customHeight="1">
      <c r="A1555" s="48">
        <v>46003.0</v>
      </c>
      <c r="B1555" s="8" t="str">
        <f t="shared" si="1"/>
        <v>06 A 18</v>
      </c>
      <c r="C1555" s="9" t="str">
        <f t="shared" si="2"/>
        <v>08:00 a 10:00</v>
      </c>
      <c r="D1555" s="10" t="s">
        <v>653</v>
      </c>
      <c r="E1555" s="10" t="s">
        <v>3532</v>
      </c>
      <c r="F1555" s="8">
        <v>2.0</v>
      </c>
      <c r="G1555" s="10" t="s">
        <v>860</v>
      </c>
      <c r="H1555" s="43">
        <v>936476.0</v>
      </c>
      <c r="I1555" s="10">
        <v>4.6844439E7</v>
      </c>
      <c r="J1555" s="10" t="s">
        <v>42</v>
      </c>
      <c r="K1555" s="10" t="s">
        <v>43</v>
      </c>
      <c r="L1555" s="8" t="s">
        <v>512</v>
      </c>
      <c r="M1555" s="8" t="s">
        <v>44</v>
      </c>
      <c r="N1555" s="10" t="s">
        <v>3554</v>
      </c>
      <c r="O1555" s="47" t="s">
        <v>237</v>
      </c>
      <c r="P1555" s="14">
        <v>0.340972222222222</v>
      </c>
      <c r="Q1555" s="14">
        <v>0.402777777777778</v>
      </c>
      <c r="R1555" s="14">
        <v>0.340972222222222</v>
      </c>
      <c r="S1555" s="14" t="s">
        <v>47</v>
      </c>
      <c r="T1555" s="14" t="s">
        <v>47</v>
      </c>
      <c r="U1555" s="14" t="s">
        <v>47</v>
      </c>
      <c r="V1555" s="14" t="s">
        <v>47</v>
      </c>
      <c r="W1555" s="10" t="s">
        <v>3555</v>
      </c>
      <c r="X1555" s="15">
        <v>0.0</v>
      </c>
      <c r="Y1555" s="15">
        <v>1.0</v>
      </c>
      <c r="Z1555" s="15">
        <v>0.0</v>
      </c>
      <c r="AA1555" s="10" t="s">
        <v>270</v>
      </c>
      <c r="AB1555" s="10" t="s">
        <v>50</v>
      </c>
      <c r="AC1555" s="10" t="s">
        <v>51</v>
      </c>
      <c r="AD1555" s="10"/>
      <c r="AE1555" s="10" t="s">
        <v>116</v>
      </c>
      <c r="AF1555" s="8" t="s">
        <v>177</v>
      </c>
      <c r="AG1555" s="10"/>
      <c r="AH1555" s="16" t="s">
        <v>3513</v>
      </c>
      <c r="AI1555" s="17"/>
      <c r="AJ1555" s="44"/>
      <c r="AK1555" s="10"/>
      <c r="AL1555" s="21">
        <v>4.1471324E7</v>
      </c>
      <c r="AM1555" s="21" t="s">
        <v>3254</v>
      </c>
      <c r="AN1555" s="21" t="s">
        <v>3242</v>
      </c>
    </row>
    <row r="1556" ht="15.75" customHeight="1">
      <c r="A1556" s="48">
        <v>46003.0</v>
      </c>
      <c r="B1556" s="8" t="str">
        <f t="shared" si="1"/>
        <v>06 A 18</v>
      </c>
      <c r="C1556" s="9" t="str">
        <f t="shared" si="2"/>
        <v>08:00 a 10:00</v>
      </c>
      <c r="D1556" s="10" t="s">
        <v>653</v>
      </c>
      <c r="E1556" s="10" t="s">
        <v>658</v>
      </c>
      <c r="F1556" s="8">
        <v>2.0</v>
      </c>
      <c r="G1556" s="10" t="s">
        <v>275</v>
      </c>
      <c r="H1556" s="43">
        <v>936355.0</v>
      </c>
      <c r="I1556" s="10">
        <v>4.6844555E7</v>
      </c>
      <c r="J1556" s="10" t="s">
        <v>42</v>
      </c>
      <c r="K1556" s="10" t="s">
        <v>87</v>
      </c>
      <c r="L1556" s="8"/>
      <c r="M1556" s="8"/>
      <c r="N1556" s="10" t="s">
        <v>3556</v>
      </c>
      <c r="O1556" s="47" t="s">
        <v>135</v>
      </c>
      <c r="P1556" s="14">
        <v>0.358333333333333</v>
      </c>
      <c r="Q1556" s="14">
        <v>0.363888888888889</v>
      </c>
      <c r="R1556" s="14">
        <v>0.358333333333333</v>
      </c>
      <c r="S1556" s="14" t="s">
        <v>47</v>
      </c>
      <c r="T1556" s="14" t="s">
        <v>47</v>
      </c>
      <c r="U1556" s="14" t="s">
        <v>47</v>
      </c>
      <c r="V1556" s="14" t="s">
        <v>47</v>
      </c>
      <c r="W1556" s="10" t="s">
        <v>3557</v>
      </c>
      <c r="X1556" s="15">
        <v>0.0</v>
      </c>
      <c r="Y1556" s="15">
        <v>0.0</v>
      </c>
      <c r="Z1556" s="15">
        <v>0.0</v>
      </c>
      <c r="AA1556" s="10" t="s">
        <v>730</v>
      </c>
      <c r="AB1556" s="10" t="s">
        <v>50</v>
      </c>
      <c r="AC1556" s="10" t="s">
        <v>51</v>
      </c>
      <c r="AD1556" s="10"/>
      <c r="AE1556" s="10"/>
      <c r="AF1556" s="8" t="s">
        <v>52</v>
      </c>
      <c r="AG1556" s="10"/>
      <c r="AH1556" s="16" t="s">
        <v>3513</v>
      </c>
      <c r="AI1556" s="17"/>
      <c r="AJ1556" s="44"/>
      <c r="AK1556" s="10"/>
      <c r="AL1556" s="21">
        <v>4.2949397E7</v>
      </c>
      <c r="AM1556" s="21" t="s">
        <v>3241</v>
      </c>
      <c r="AN1556" s="21" t="s">
        <v>3242</v>
      </c>
    </row>
    <row r="1557" ht="15.75" customHeight="1">
      <c r="A1557" s="48">
        <v>46003.0</v>
      </c>
      <c r="B1557" s="8" t="str">
        <f t="shared" si="1"/>
        <v>06 A 18</v>
      </c>
      <c r="C1557" s="9" t="str">
        <f t="shared" si="2"/>
        <v>08:00 a 10:00</v>
      </c>
      <c r="D1557" s="10" t="s">
        <v>653</v>
      </c>
      <c r="E1557" s="10" t="s">
        <v>697</v>
      </c>
      <c r="F1557" s="8">
        <v>2.0</v>
      </c>
      <c r="G1557" s="10" t="s">
        <v>1394</v>
      </c>
      <c r="H1557" s="43">
        <v>936487.0</v>
      </c>
      <c r="I1557" s="10">
        <v>4.6844657E7</v>
      </c>
      <c r="J1557" s="10" t="s">
        <v>42</v>
      </c>
      <c r="K1557" s="10" t="s">
        <v>43</v>
      </c>
      <c r="L1557" s="8" t="s">
        <v>44</v>
      </c>
      <c r="M1557" s="8"/>
      <c r="N1557" s="10" t="s">
        <v>3558</v>
      </c>
      <c r="O1557" s="47" t="s">
        <v>135</v>
      </c>
      <c r="P1557" s="14">
        <v>0.372222222222222</v>
      </c>
      <c r="Q1557" s="14">
        <v>0.381944444444444</v>
      </c>
      <c r="R1557" s="14"/>
      <c r="S1557" s="14" t="s">
        <v>47</v>
      </c>
      <c r="T1557" s="14" t="s">
        <v>47</v>
      </c>
      <c r="U1557" s="14" t="s">
        <v>47</v>
      </c>
      <c r="V1557" s="14" t="s">
        <v>47</v>
      </c>
      <c r="W1557" s="10" t="s">
        <v>3559</v>
      </c>
      <c r="X1557" s="15">
        <v>0.0</v>
      </c>
      <c r="Y1557" s="15">
        <v>0.0</v>
      </c>
      <c r="Z1557" s="15">
        <v>0.0</v>
      </c>
      <c r="AA1557" s="10" t="s">
        <v>137</v>
      </c>
      <c r="AB1557" s="10" t="s">
        <v>50</v>
      </c>
      <c r="AC1557" s="10" t="s">
        <v>51</v>
      </c>
      <c r="AD1557" s="10"/>
      <c r="AE1557" s="10"/>
      <c r="AF1557" s="8" t="s">
        <v>52</v>
      </c>
      <c r="AG1557" s="10"/>
      <c r="AH1557" s="16"/>
      <c r="AI1557" s="17"/>
      <c r="AJ1557" s="44"/>
      <c r="AK1557" s="10"/>
      <c r="AL1557" s="21">
        <v>4.5286302E7</v>
      </c>
      <c r="AM1557" s="21" t="s">
        <v>3241</v>
      </c>
      <c r="AN1557" s="21" t="s">
        <v>3242</v>
      </c>
    </row>
    <row r="1558" ht="15.75" customHeight="1">
      <c r="A1558" s="48">
        <v>46003.0</v>
      </c>
      <c r="B1558" s="8" t="str">
        <f t="shared" si="1"/>
        <v>06 A 18</v>
      </c>
      <c r="C1558" s="9" t="str">
        <f t="shared" si="2"/>
        <v>08:00 a 10:00</v>
      </c>
      <c r="D1558" s="10" t="s">
        <v>653</v>
      </c>
      <c r="E1558" s="10" t="s">
        <v>658</v>
      </c>
      <c r="F1558" s="8">
        <v>2.0</v>
      </c>
      <c r="G1558" s="10" t="s">
        <v>3560</v>
      </c>
      <c r="H1558" s="43">
        <v>936542.0</v>
      </c>
      <c r="I1558" s="10">
        <v>4.6844677E7</v>
      </c>
      <c r="J1558" s="10" t="s">
        <v>42</v>
      </c>
      <c r="K1558" s="10" t="s">
        <v>43</v>
      </c>
      <c r="L1558" s="8" t="s">
        <v>174</v>
      </c>
      <c r="M1558" s="8"/>
      <c r="N1558" s="10" t="s">
        <v>3561</v>
      </c>
      <c r="O1558" s="47" t="s">
        <v>159</v>
      </c>
      <c r="P1558" s="14">
        <v>0.375</v>
      </c>
      <c r="Q1558" s="14">
        <v>0.394444444444444</v>
      </c>
      <c r="R1558" s="14">
        <v>0.375</v>
      </c>
      <c r="S1558" s="14" t="s">
        <v>47</v>
      </c>
      <c r="T1558" s="14" t="s">
        <v>47</v>
      </c>
      <c r="U1558" s="14" t="s">
        <v>47</v>
      </c>
      <c r="V1558" s="14" t="s">
        <v>47</v>
      </c>
      <c r="W1558" s="10" t="s">
        <v>3562</v>
      </c>
      <c r="X1558" s="15">
        <v>0.0</v>
      </c>
      <c r="Y1558" s="15">
        <v>0.0</v>
      </c>
      <c r="Z1558" s="15">
        <v>0.0</v>
      </c>
      <c r="AA1558" s="10" t="s">
        <v>161</v>
      </c>
      <c r="AB1558" s="10" t="s">
        <v>50</v>
      </c>
      <c r="AC1558" s="10" t="s">
        <v>51</v>
      </c>
      <c r="AD1558" s="10"/>
      <c r="AE1558" s="10"/>
      <c r="AF1558" s="8" t="s">
        <v>52</v>
      </c>
      <c r="AG1558" s="10"/>
      <c r="AH1558" s="16" t="s">
        <v>3513</v>
      </c>
      <c r="AI1558" s="17"/>
      <c r="AJ1558" s="44"/>
      <c r="AK1558" s="10"/>
      <c r="AL1558" s="21">
        <v>4.7700137E7</v>
      </c>
      <c r="AM1558" s="21" t="s">
        <v>3241</v>
      </c>
      <c r="AN1558" s="21" t="s">
        <v>3242</v>
      </c>
    </row>
    <row r="1559" ht="15.75" customHeight="1">
      <c r="A1559" s="48">
        <v>46003.0</v>
      </c>
      <c r="B1559" s="8" t="str">
        <f t="shared" si="1"/>
        <v>06 A 18</v>
      </c>
      <c r="C1559" s="9" t="str">
        <f t="shared" si="2"/>
        <v>08:00 a 10:00</v>
      </c>
      <c r="D1559" s="10" t="s">
        <v>653</v>
      </c>
      <c r="E1559" s="10" t="s">
        <v>658</v>
      </c>
      <c r="F1559" s="8">
        <v>2.0</v>
      </c>
      <c r="G1559" s="10" t="s">
        <v>298</v>
      </c>
      <c r="H1559" s="43">
        <v>937200.0</v>
      </c>
      <c r="I1559" s="10">
        <v>4.6844698E7</v>
      </c>
      <c r="J1559" s="10" t="s">
        <v>42</v>
      </c>
      <c r="K1559" s="10" t="s">
        <v>43</v>
      </c>
      <c r="L1559" s="8" t="s">
        <v>419</v>
      </c>
      <c r="M1559" s="8"/>
      <c r="N1559" s="10" t="s">
        <v>3563</v>
      </c>
      <c r="O1559" s="47" t="s">
        <v>108</v>
      </c>
      <c r="P1559" s="14">
        <v>0.391666666666667</v>
      </c>
      <c r="Q1559" s="14">
        <v>0.400694444444444</v>
      </c>
      <c r="R1559" s="14">
        <v>0.391666666666667</v>
      </c>
      <c r="S1559" s="14" t="s">
        <v>47</v>
      </c>
      <c r="T1559" s="14" t="s">
        <v>47</v>
      </c>
      <c r="U1559" s="14" t="s">
        <v>47</v>
      </c>
      <c r="V1559" s="14" t="s">
        <v>47</v>
      </c>
      <c r="W1559" s="10" t="s">
        <v>3564</v>
      </c>
      <c r="X1559" s="15">
        <v>0.0</v>
      </c>
      <c r="Y1559" s="15">
        <v>0.0</v>
      </c>
      <c r="Z1559" s="15">
        <v>0.0</v>
      </c>
      <c r="AA1559" s="10" t="s">
        <v>110</v>
      </c>
      <c r="AB1559" s="10" t="s">
        <v>50</v>
      </c>
      <c r="AC1559" s="10" t="s">
        <v>51</v>
      </c>
      <c r="AD1559" s="10" t="s">
        <v>59</v>
      </c>
      <c r="AE1559" s="10"/>
      <c r="AF1559" s="8" t="s">
        <v>52</v>
      </c>
      <c r="AG1559" s="10"/>
      <c r="AH1559" s="16" t="s">
        <v>3513</v>
      </c>
      <c r="AI1559" s="17"/>
      <c r="AJ1559" s="44"/>
      <c r="AK1559" s="10"/>
      <c r="AL1559" s="21">
        <v>4.4006317E7</v>
      </c>
      <c r="AM1559" s="21" t="s">
        <v>3241</v>
      </c>
      <c r="AN1559" s="21" t="s">
        <v>3242</v>
      </c>
    </row>
    <row r="1560" ht="15.75" customHeight="1">
      <c r="A1560" s="48">
        <v>46003.0</v>
      </c>
      <c r="B1560" s="8" t="str">
        <f t="shared" si="1"/>
        <v>06 A 18</v>
      </c>
      <c r="C1560" s="9" t="str">
        <f t="shared" si="2"/>
        <v>08:00 a 10:00</v>
      </c>
      <c r="D1560" s="10" t="s">
        <v>653</v>
      </c>
      <c r="E1560" s="10" t="s">
        <v>3532</v>
      </c>
      <c r="F1560" s="8">
        <v>2.0</v>
      </c>
      <c r="G1560" s="10" t="s">
        <v>774</v>
      </c>
      <c r="H1560" s="43">
        <v>937202.0</v>
      </c>
      <c r="I1560" s="10">
        <v>4.6844716E7</v>
      </c>
      <c r="J1560" s="10" t="s">
        <v>42</v>
      </c>
      <c r="K1560" s="10" t="s">
        <v>43</v>
      </c>
      <c r="L1560" s="8" t="s">
        <v>147</v>
      </c>
      <c r="M1560" s="8"/>
      <c r="N1560" s="10" t="s">
        <v>3565</v>
      </c>
      <c r="O1560" s="47" t="s">
        <v>159</v>
      </c>
      <c r="P1560" s="14">
        <v>0.385416666666667</v>
      </c>
      <c r="Q1560" s="14">
        <v>0.390972222222222</v>
      </c>
      <c r="R1560" s="14">
        <v>0.385416666666667</v>
      </c>
      <c r="S1560" s="14" t="s">
        <v>47</v>
      </c>
      <c r="T1560" s="14" t="s">
        <v>47</v>
      </c>
      <c r="U1560" s="14" t="s">
        <v>47</v>
      </c>
      <c r="V1560" s="14" t="s">
        <v>47</v>
      </c>
      <c r="W1560" s="10" t="s">
        <v>3566</v>
      </c>
      <c r="X1560" s="15">
        <v>0.0</v>
      </c>
      <c r="Y1560" s="15">
        <v>0.0</v>
      </c>
      <c r="Z1560" s="15">
        <v>0.0</v>
      </c>
      <c r="AA1560" s="10" t="s">
        <v>161</v>
      </c>
      <c r="AB1560" s="10" t="s">
        <v>50</v>
      </c>
      <c r="AC1560" s="10" t="s">
        <v>51</v>
      </c>
      <c r="AD1560" s="10"/>
      <c r="AE1560" s="10"/>
      <c r="AF1560" s="8" t="s">
        <v>52</v>
      </c>
      <c r="AG1560" s="10"/>
      <c r="AH1560" s="16" t="s">
        <v>3513</v>
      </c>
      <c r="AI1560" s="17"/>
      <c r="AJ1560" s="44"/>
      <c r="AK1560" s="10"/>
      <c r="AL1560" s="21">
        <v>3.8837371E7</v>
      </c>
      <c r="AM1560" s="21" t="s">
        <v>3241</v>
      </c>
      <c r="AN1560" s="21" t="s">
        <v>3242</v>
      </c>
    </row>
    <row r="1561" ht="15.75" customHeight="1">
      <c r="A1561" s="48">
        <v>46003.0</v>
      </c>
      <c r="B1561" s="8" t="str">
        <f t="shared" si="1"/>
        <v>06 A 18</v>
      </c>
      <c r="C1561" s="9" t="str">
        <f t="shared" si="2"/>
        <v>08:00 a 10:00</v>
      </c>
      <c r="D1561" s="10" t="s">
        <v>653</v>
      </c>
      <c r="E1561" s="10" t="s">
        <v>676</v>
      </c>
      <c r="F1561" s="8">
        <v>2.0</v>
      </c>
      <c r="G1561" s="10" t="s">
        <v>180</v>
      </c>
      <c r="H1561" s="43">
        <v>936998.0</v>
      </c>
      <c r="I1561" s="10">
        <v>4.6844812E7</v>
      </c>
      <c r="J1561" s="10" t="s">
        <v>181</v>
      </c>
      <c r="K1561" s="10" t="s">
        <v>43</v>
      </c>
      <c r="L1561" s="8" t="s">
        <v>285</v>
      </c>
      <c r="M1561" s="8"/>
      <c r="N1561" s="10" t="s">
        <v>1466</v>
      </c>
      <c r="O1561" s="47" t="s">
        <v>253</v>
      </c>
      <c r="P1561" s="14">
        <v>0.389583333333333</v>
      </c>
      <c r="Q1561" s="14">
        <v>0.409027777777778</v>
      </c>
      <c r="R1561" s="14">
        <v>0.389583333333333</v>
      </c>
      <c r="S1561" s="14">
        <v>0.398611111111111</v>
      </c>
      <c r="T1561" s="14" t="s">
        <v>47</v>
      </c>
      <c r="U1561" s="14" t="s">
        <v>47</v>
      </c>
      <c r="V1561" s="14" t="s">
        <v>47</v>
      </c>
      <c r="W1561" s="10" t="s">
        <v>3567</v>
      </c>
      <c r="X1561" s="15">
        <v>0.0</v>
      </c>
      <c r="Y1561" s="15">
        <v>0.0</v>
      </c>
      <c r="Z1561" s="15">
        <v>0.0</v>
      </c>
      <c r="AA1561" s="10" t="s">
        <v>255</v>
      </c>
      <c r="AB1561" s="10" t="s">
        <v>50</v>
      </c>
      <c r="AC1561" s="10" t="s">
        <v>51</v>
      </c>
      <c r="AD1561" s="10"/>
      <c r="AE1561" s="10" t="s">
        <v>65</v>
      </c>
      <c r="AF1561" s="8" t="s">
        <v>52</v>
      </c>
      <c r="AG1561" s="10"/>
      <c r="AH1561" s="16" t="s">
        <v>3513</v>
      </c>
      <c r="AI1561" s="17"/>
      <c r="AJ1561" s="44"/>
      <c r="AK1561" s="10"/>
      <c r="AL1561" s="21">
        <v>4.0097155E7</v>
      </c>
      <c r="AM1561" s="21" t="s">
        <v>3241</v>
      </c>
      <c r="AN1561" s="21" t="s">
        <v>3242</v>
      </c>
    </row>
    <row r="1562" ht="15.75" customHeight="1">
      <c r="A1562" s="48">
        <v>46003.0</v>
      </c>
      <c r="B1562" s="8" t="str">
        <f t="shared" si="1"/>
        <v>06 A 18</v>
      </c>
      <c r="C1562" s="9" t="str">
        <f t="shared" si="2"/>
        <v>08:00 a 10:00</v>
      </c>
      <c r="D1562" s="10" t="s">
        <v>653</v>
      </c>
      <c r="E1562" s="10" t="s">
        <v>658</v>
      </c>
      <c r="F1562" s="8">
        <v>2.0</v>
      </c>
      <c r="G1562" s="10" t="s">
        <v>1394</v>
      </c>
      <c r="H1562" s="43">
        <v>936981.0</v>
      </c>
      <c r="I1562" s="10">
        <v>4.6844845E7</v>
      </c>
      <c r="J1562" s="10" t="s">
        <v>42</v>
      </c>
      <c r="K1562" s="10" t="s">
        <v>43</v>
      </c>
      <c r="L1562" s="8" t="s">
        <v>106</v>
      </c>
      <c r="M1562" s="8"/>
      <c r="N1562" s="10" t="s">
        <v>3568</v>
      </c>
      <c r="O1562" s="47" t="s">
        <v>68</v>
      </c>
      <c r="P1562" s="14">
        <v>0.392361111111111</v>
      </c>
      <c r="Q1562" s="14">
        <v>0.4</v>
      </c>
      <c r="R1562" s="14">
        <v>0.392361111111111</v>
      </c>
      <c r="S1562" s="14" t="s">
        <v>47</v>
      </c>
      <c r="T1562" s="14" t="s">
        <v>47</v>
      </c>
      <c r="U1562" s="14" t="s">
        <v>47</v>
      </c>
      <c r="V1562" s="14" t="s">
        <v>47</v>
      </c>
      <c r="W1562" s="10" t="s">
        <v>3569</v>
      </c>
      <c r="X1562" s="15">
        <v>0.0</v>
      </c>
      <c r="Y1562" s="15">
        <v>0.0</v>
      </c>
      <c r="Z1562" s="15">
        <v>0.0</v>
      </c>
      <c r="AA1562" s="10" t="s">
        <v>70</v>
      </c>
      <c r="AB1562" s="10" t="s">
        <v>50</v>
      </c>
      <c r="AC1562" s="10" t="s">
        <v>51</v>
      </c>
      <c r="AD1562" s="10"/>
      <c r="AE1562" s="10"/>
      <c r="AF1562" s="8" t="s">
        <v>52</v>
      </c>
      <c r="AG1562" s="10"/>
      <c r="AH1562" s="16" t="s">
        <v>3513</v>
      </c>
      <c r="AI1562" s="17"/>
      <c r="AJ1562" s="44"/>
      <c r="AK1562" s="10"/>
      <c r="AL1562" s="21">
        <v>4.5286302E7</v>
      </c>
      <c r="AM1562" s="21" t="s">
        <v>3241</v>
      </c>
      <c r="AN1562" s="21" t="s">
        <v>3242</v>
      </c>
    </row>
    <row r="1563" ht="15.75" customHeight="1">
      <c r="A1563" s="48">
        <v>46003.0</v>
      </c>
      <c r="B1563" s="8" t="str">
        <f t="shared" si="1"/>
        <v>06 A 18</v>
      </c>
      <c r="C1563" s="9" t="str">
        <f t="shared" si="2"/>
        <v>08:00 a 10:00</v>
      </c>
      <c r="D1563" s="10" t="s">
        <v>653</v>
      </c>
      <c r="E1563" s="10" t="s">
        <v>658</v>
      </c>
      <c r="F1563" s="8">
        <v>2.0</v>
      </c>
      <c r="G1563" s="10" t="s">
        <v>367</v>
      </c>
      <c r="H1563" s="43">
        <v>936472.0</v>
      </c>
      <c r="I1563" s="10">
        <v>4.6844909E7</v>
      </c>
      <c r="J1563" s="10" t="s">
        <v>42</v>
      </c>
      <c r="K1563" s="10" t="s">
        <v>692</v>
      </c>
      <c r="L1563" s="8"/>
      <c r="M1563" s="8" t="s">
        <v>693</v>
      </c>
      <c r="N1563" s="10" t="s">
        <v>1395</v>
      </c>
      <c r="O1563" s="47" t="s">
        <v>46</v>
      </c>
      <c r="P1563" s="14">
        <v>0.395833333333333</v>
      </c>
      <c r="Q1563" s="14">
        <v>0.408333333333333</v>
      </c>
      <c r="R1563" s="14">
        <v>0.401388888888889</v>
      </c>
      <c r="S1563" s="14" t="s">
        <v>47</v>
      </c>
      <c r="T1563" s="14" t="s">
        <v>47</v>
      </c>
      <c r="U1563" s="14" t="s">
        <v>47</v>
      </c>
      <c r="V1563" s="14" t="s">
        <v>47</v>
      </c>
      <c r="W1563" s="10" t="s">
        <v>3570</v>
      </c>
      <c r="X1563" s="15">
        <v>1.0</v>
      </c>
      <c r="Y1563" s="15">
        <v>0.0</v>
      </c>
      <c r="Z1563" s="15">
        <v>0.0</v>
      </c>
      <c r="AA1563" s="10" t="s">
        <v>226</v>
      </c>
      <c r="AB1563" s="10" t="s">
        <v>50</v>
      </c>
      <c r="AC1563" s="10" t="s">
        <v>51</v>
      </c>
      <c r="AD1563" s="10"/>
      <c r="AE1563" s="10" t="s">
        <v>294</v>
      </c>
      <c r="AF1563" s="8" t="s">
        <v>73</v>
      </c>
      <c r="AG1563" s="10"/>
      <c r="AH1563" s="16"/>
      <c r="AI1563" s="17"/>
      <c r="AJ1563" s="44"/>
      <c r="AK1563" s="10"/>
      <c r="AL1563" s="21">
        <v>4.3988966E7</v>
      </c>
      <c r="AM1563" s="21" t="s">
        <v>3254</v>
      </c>
      <c r="AN1563" s="21" t="s">
        <v>3242</v>
      </c>
    </row>
    <row r="1564" ht="15.75" customHeight="1">
      <c r="A1564" s="48">
        <v>46003.0</v>
      </c>
      <c r="B1564" s="8" t="str">
        <f t="shared" si="1"/>
        <v>06 A 18</v>
      </c>
      <c r="C1564" s="9" t="str">
        <f t="shared" si="2"/>
        <v>08:00 a 10:00</v>
      </c>
      <c r="D1564" s="10" t="s">
        <v>653</v>
      </c>
      <c r="E1564" s="10" t="s">
        <v>658</v>
      </c>
      <c r="F1564" s="8">
        <v>2.0</v>
      </c>
      <c r="G1564" s="10" t="s">
        <v>691</v>
      </c>
      <c r="H1564" s="43"/>
      <c r="I1564" s="10">
        <v>4.6845001E7</v>
      </c>
      <c r="J1564" s="10" t="s">
        <v>42</v>
      </c>
      <c r="K1564" s="10" t="s">
        <v>87</v>
      </c>
      <c r="L1564" s="8"/>
      <c r="M1564" s="8"/>
      <c r="N1564" s="10" t="s">
        <v>3571</v>
      </c>
      <c r="O1564" s="47" t="s">
        <v>883</v>
      </c>
      <c r="P1564" s="14">
        <v>0.401388888888889</v>
      </c>
      <c r="Q1564" s="14"/>
      <c r="R1564" s="14"/>
      <c r="S1564" s="14" t="s">
        <v>47</v>
      </c>
      <c r="T1564" s="14" t="s">
        <v>47</v>
      </c>
      <c r="U1564" s="14" t="s">
        <v>47</v>
      </c>
      <c r="V1564" s="14" t="s">
        <v>47</v>
      </c>
      <c r="W1564" s="10" t="s">
        <v>3572</v>
      </c>
      <c r="X1564" s="15">
        <v>0.0</v>
      </c>
      <c r="Y1564" s="15">
        <v>0.0</v>
      </c>
      <c r="Z1564" s="15">
        <v>0.0</v>
      </c>
      <c r="AA1564" s="10" t="s">
        <v>309</v>
      </c>
      <c r="AB1564" s="10" t="s">
        <v>50</v>
      </c>
      <c r="AC1564" s="10" t="s">
        <v>51</v>
      </c>
      <c r="AD1564" s="10"/>
      <c r="AE1564" s="10"/>
      <c r="AF1564" s="8" t="s">
        <v>52</v>
      </c>
      <c r="AG1564" s="10"/>
      <c r="AH1564" s="16"/>
      <c r="AI1564" s="17"/>
      <c r="AJ1564" s="44"/>
      <c r="AK1564" s="10"/>
      <c r="AL1564" s="21">
        <v>4.5356816E7</v>
      </c>
      <c r="AM1564" s="21" t="s">
        <v>3241</v>
      </c>
      <c r="AN1564" s="21" t="s">
        <v>3242</v>
      </c>
    </row>
    <row r="1565" ht="15.75" customHeight="1">
      <c r="A1565" s="48">
        <v>46003.0</v>
      </c>
      <c r="B1565" s="8" t="str">
        <f t="shared" si="1"/>
        <v>06 A 18</v>
      </c>
      <c r="C1565" s="9" t="str">
        <f t="shared" si="2"/>
        <v>08:00 a 10:00</v>
      </c>
      <c r="D1565" s="10" t="s">
        <v>653</v>
      </c>
      <c r="E1565" s="10" t="s">
        <v>658</v>
      </c>
      <c r="F1565" s="8">
        <v>2.0</v>
      </c>
      <c r="G1565" s="10" t="s">
        <v>265</v>
      </c>
      <c r="H1565" s="43">
        <v>936731.0</v>
      </c>
      <c r="I1565" s="10">
        <v>4.684506E7</v>
      </c>
      <c r="J1565" s="10" t="s">
        <v>42</v>
      </c>
      <c r="K1565" s="10" t="s">
        <v>43</v>
      </c>
      <c r="L1565" s="8" t="s">
        <v>174</v>
      </c>
      <c r="M1565" s="8" t="s">
        <v>118</v>
      </c>
      <c r="N1565" s="10" t="s">
        <v>3573</v>
      </c>
      <c r="O1565" s="47" t="s">
        <v>144</v>
      </c>
      <c r="P1565" s="14">
        <v>0.409027777777778</v>
      </c>
      <c r="Q1565" s="14">
        <v>0.442361111111111</v>
      </c>
      <c r="R1565" s="14">
        <v>0.419444444444444</v>
      </c>
      <c r="S1565" s="14">
        <v>0.422222222222222</v>
      </c>
      <c r="T1565" s="14" t="s">
        <v>47</v>
      </c>
      <c r="U1565" s="14" t="s">
        <v>47</v>
      </c>
      <c r="V1565" s="14" t="s">
        <v>47</v>
      </c>
      <c r="W1565" s="10" t="s">
        <v>3574</v>
      </c>
      <c r="X1565" s="15">
        <v>0.0</v>
      </c>
      <c r="Y1565" s="15">
        <v>1.0</v>
      </c>
      <c r="Z1565" s="15">
        <v>0.0</v>
      </c>
      <c r="AA1565" s="10" t="s">
        <v>131</v>
      </c>
      <c r="AB1565" s="10" t="s">
        <v>50</v>
      </c>
      <c r="AC1565" s="10" t="s">
        <v>51</v>
      </c>
      <c r="AD1565" s="10"/>
      <c r="AE1565" s="10" t="s">
        <v>3575</v>
      </c>
      <c r="AF1565" s="8" t="s">
        <v>177</v>
      </c>
      <c r="AG1565" s="10"/>
      <c r="AH1565" s="16" t="s">
        <v>3513</v>
      </c>
      <c r="AI1565" s="17"/>
      <c r="AJ1565" s="44"/>
      <c r="AK1565" s="10"/>
      <c r="AL1565" s="21">
        <v>4.0835168E7</v>
      </c>
      <c r="AM1565" s="21" t="s">
        <v>3254</v>
      </c>
      <c r="AN1565" s="21" t="s">
        <v>3242</v>
      </c>
    </row>
    <row r="1566" ht="15.75" customHeight="1">
      <c r="A1566" s="48">
        <v>46003.0</v>
      </c>
      <c r="B1566" s="8" t="str">
        <f t="shared" si="1"/>
        <v>06 A 18</v>
      </c>
      <c r="C1566" s="9" t="str">
        <f t="shared" si="2"/>
        <v>10:00 a 12:00</v>
      </c>
      <c r="D1566" s="10" t="s">
        <v>653</v>
      </c>
      <c r="E1566" s="10" t="s">
        <v>697</v>
      </c>
      <c r="F1566" s="8">
        <v>2.0</v>
      </c>
      <c r="G1566" s="10" t="s">
        <v>691</v>
      </c>
      <c r="H1566" s="43">
        <v>936489.0</v>
      </c>
      <c r="I1566" s="10">
        <v>4.6845132E7</v>
      </c>
      <c r="J1566" s="10" t="s">
        <v>42</v>
      </c>
      <c r="K1566" s="10" t="s">
        <v>43</v>
      </c>
      <c r="L1566" s="8" t="s">
        <v>512</v>
      </c>
      <c r="M1566" s="8" t="s">
        <v>1399</v>
      </c>
      <c r="N1566" s="10" t="s">
        <v>3576</v>
      </c>
      <c r="O1566" s="47" t="s">
        <v>46</v>
      </c>
      <c r="P1566" s="14">
        <v>0.429861111111111</v>
      </c>
      <c r="Q1566" s="14">
        <v>0.451388888888889</v>
      </c>
      <c r="R1566" s="14">
        <v>0.429861111111111</v>
      </c>
      <c r="S1566" s="14" t="s">
        <v>47</v>
      </c>
      <c r="T1566" s="14" t="s">
        <v>47</v>
      </c>
      <c r="U1566" s="14" t="s">
        <v>47</v>
      </c>
      <c r="V1566" s="14" t="s">
        <v>47</v>
      </c>
      <c r="W1566" s="10" t="s">
        <v>3577</v>
      </c>
      <c r="X1566" s="15">
        <v>0.0</v>
      </c>
      <c r="Y1566" s="15">
        <v>1.0</v>
      </c>
      <c r="Z1566" s="15">
        <v>0.0</v>
      </c>
      <c r="AA1566" s="10" t="s">
        <v>131</v>
      </c>
      <c r="AB1566" s="10" t="s">
        <v>50</v>
      </c>
      <c r="AC1566" s="10" t="s">
        <v>51</v>
      </c>
      <c r="AD1566" s="10"/>
      <c r="AE1566" s="10" t="s">
        <v>116</v>
      </c>
      <c r="AF1566" s="8" t="s">
        <v>440</v>
      </c>
      <c r="AG1566" s="10" t="s">
        <v>73</v>
      </c>
      <c r="AH1566" s="16" t="s">
        <v>3513</v>
      </c>
      <c r="AI1566" s="17"/>
      <c r="AJ1566" s="44"/>
      <c r="AK1566" s="10"/>
      <c r="AL1566" s="21">
        <v>4.5356816E7</v>
      </c>
      <c r="AM1566" s="21" t="s">
        <v>3254</v>
      </c>
      <c r="AN1566" s="21" t="s">
        <v>3242</v>
      </c>
    </row>
    <row r="1567" ht="15.75" customHeight="1">
      <c r="A1567" s="48">
        <v>46003.0</v>
      </c>
      <c r="B1567" s="8" t="str">
        <f t="shared" si="1"/>
        <v>06 A 18</v>
      </c>
      <c r="C1567" s="9" t="str">
        <f t="shared" si="2"/>
        <v>10:00 a 12:00</v>
      </c>
      <c r="D1567" s="10" t="s">
        <v>653</v>
      </c>
      <c r="E1567" s="10" t="s">
        <v>697</v>
      </c>
      <c r="F1567" s="8">
        <v>2.0</v>
      </c>
      <c r="G1567" s="10" t="s">
        <v>766</v>
      </c>
      <c r="H1567" s="43">
        <v>937170.0</v>
      </c>
      <c r="I1567" s="10">
        <v>4.6845242E7</v>
      </c>
      <c r="J1567" s="10" t="s">
        <v>42</v>
      </c>
      <c r="K1567" s="10" t="s">
        <v>43</v>
      </c>
      <c r="L1567" s="8" t="s">
        <v>512</v>
      </c>
      <c r="M1567" s="8" t="s">
        <v>44</v>
      </c>
      <c r="N1567" s="10" t="s">
        <v>1573</v>
      </c>
      <c r="O1567" s="47" t="s">
        <v>56</v>
      </c>
      <c r="P1567" s="14">
        <v>0.419444444444444</v>
      </c>
      <c r="Q1567" s="14">
        <v>0.498611111111111</v>
      </c>
      <c r="R1567" s="14">
        <v>0.419444444444444</v>
      </c>
      <c r="S1567" s="14" t="s">
        <v>47</v>
      </c>
      <c r="T1567" s="14" t="s">
        <v>47</v>
      </c>
      <c r="U1567" s="14" t="s">
        <v>47</v>
      </c>
      <c r="V1567" s="14" t="s">
        <v>47</v>
      </c>
      <c r="W1567" s="10" t="s">
        <v>3578</v>
      </c>
      <c r="X1567" s="15">
        <v>0.0</v>
      </c>
      <c r="Y1567" s="15">
        <v>1.0</v>
      </c>
      <c r="Z1567" s="15">
        <v>0.0</v>
      </c>
      <c r="AA1567" s="10" t="s">
        <v>58</v>
      </c>
      <c r="AB1567" s="10" t="s">
        <v>50</v>
      </c>
      <c r="AC1567" s="10" t="s">
        <v>71</v>
      </c>
      <c r="AD1567" s="10"/>
      <c r="AE1567" s="10"/>
      <c r="AF1567" s="8" t="s">
        <v>177</v>
      </c>
      <c r="AG1567" s="10" t="s">
        <v>73</v>
      </c>
      <c r="AH1567" s="16" t="s">
        <v>426</v>
      </c>
      <c r="AI1567" s="17"/>
      <c r="AJ1567" s="44"/>
      <c r="AK1567" s="10"/>
      <c r="AL1567" s="21">
        <v>34471.0</v>
      </c>
      <c r="AM1567" s="21" t="s">
        <v>3254</v>
      </c>
      <c r="AN1567" s="21" t="s">
        <v>3242</v>
      </c>
    </row>
    <row r="1568" ht="15.75" customHeight="1">
      <c r="A1568" s="48">
        <v>46003.0</v>
      </c>
      <c r="B1568" s="8" t="str">
        <f t="shared" si="1"/>
        <v>06 A 18</v>
      </c>
      <c r="C1568" s="9" t="str">
        <f t="shared" si="2"/>
        <v>10:00 a 12:00</v>
      </c>
      <c r="D1568" s="10" t="s">
        <v>653</v>
      </c>
      <c r="E1568" s="10" t="s">
        <v>3532</v>
      </c>
      <c r="F1568" s="8">
        <v>2.0</v>
      </c>
      <c r="G1568" s="10" t="s">
        <v>265</v>
      </c>
      <c r="H1568" s="43">
        <v>936973.0</v>
      </c>
      <c r="I1568" s="10">
        <v>4.6845348E7</v>
      </c>
      <c r="J1568" s="10" t="s">
        <v>42</v>
      </c>
      <c r="K1568" s="10" t="s">
        <v>125</v>
      </c>
      <c r="L1568" s="8"/>
      <c r="M1568" s="8"/>
      <c r="N1568" s="10" t="s">
        <v>3579</v>
      </c>
      <c r="O1568" s="47" t="s">
        <v>144</v>
      </c>
      <c r="P1568" s="14">
        <v>0.434722222222222</v>
      </c>
      <c r="Q1568" s="14">
        <v>0.460416666666667</v>
      </c>
      <c r="R1568" s="14">
        <v>0.436805555555556</v>
      </c>
      <c r="S1568" s="14" t="s">
        <v>47</v>
      </c>
      <c r="T1568" s="14" t="s">
        <v>47</v>
      </c>
      <c r="U1568" s="14" t="s">
        <v>47</v>
      </c>
      <c r="V1568" s="14" t="s">
        <v>47</v>
      </c>
      <c r="W1568" s="10" t="s">
        <v>3580</v>
      </c>
      <c r="X1568" s="15">
        <v>0.0</v>
      </c>
      <c r="Y1568" s="15">
        <v>0.0</v>
      </c>
      <c r="Z1568" s="15">
        <v>0.0</v>
      </c>
      <c r="AA1568" s="10" t="s">
        <v>146</v>
      </c>
      <c r="AB1568" s="10" t="s">
        <v>50</v>
      </c>
      <c r="AC1568" s="10" t="s">
        <v>51</v>
      </c>
      <c r="AD1568" s="10"/>
      <c r="AE1568" s="10"/>
      <c r="AF1568" s="8" t="s">
        <v>52</v>
      </c>
      <c r="AG1568" s="10"/>
      <c r="AH1568" s="16"/>
      <c r="AI1568" s="17"/>
      <c r="AJ1568" s="44"/>
      <c r="AK1568" s="10"/>
      <c r="AL1568" s="21">
        <v>4.0835168E7</v>
      </c>
      <c r="AM1568" s="21" t="s">
        <v>3241</v>
      </c>
      <c r="AN1568" s="21" t="s">
        <v>3242</v>
      </c>
    </row>
    <row r="1569" ht="15.75" customHeight="1">
      <c r="A1569" s="48">
        <v>46003.0</v>
      </c>
      <c r="B1569" s="8" t="str">
        <f t="shared" si="1"/>
        <v>06 A 18</v>
      </c>
      <c r="C1569" s="9" t="str">
        <f t="shared" si="2"/>
        <v>10:00 a 12:00</v>
      </c>
      <c r="D1569" s="10" t="s">
        <v>653</v>
      </c>
      <c r="E1569" s="10" t="s">
        <v>676</v>
      </c>
      <c r="F1569" s="8">
        <v>2.0</v>
      </c>
      <c r="G1569" s="10" t="s">
        <v>302</v>
      </c>
      <c r="H1569" s="43">
        <v>937233.0</v>
      </c>
      <c r="I1569" s="10">
        <v>4.6845387E7</v>
      </c>
      <c r="J1569" s="10" t="s">
        <v>42</v>
      </c>
      <c r="K1569" s="10" t="s">
        <v>44</v>
      </c>
      <c r="L1569" s="8"/>
      <c r="M1569" s="8"/>
      <c r="N1569" s="10" t="s">
        <v>3581</v>
      </c>
      <c r="O1569" s="47" t="s">
        <v>56</v>
      </c>
      <c r="P1569" s="14">
        <v>0.439583333333333</v>
      </c>
      <c r="Q1569" s="14">
        <v>0.449305555555556</v>
      </c>
      <c r="R1569" s="14">
        <v>0.446527777777778</v>
      </c>
      <c r="S1569" s="14" t="s">
        <v>47</v>
      </c>
      <c r="T1569" s="14" t="s">
        <v>47</v>
      </c>
      <c r="U1569" s="14" t="s">
        <v>47</v>
      </c>
      <c r="V1569" s="14" t="s">
        <v>47</v>
      </c>
      <c r="W1569" s="10" t="s">
        <v>3582</v>
      </c>
      <c r="X1569" s="15">
        <v>0.0</v>
      </c>
      <c r="Y1569" s="15">
        <v>0.0</v>
      </c>
      <c r="Z1569" s="15">
        <v>0.0</v>
      </c>
      <c r="AA1569" s="10" t="s">
        <v>58</v>
      </c>
      <c r="AB1569" s="10" t="s">
        <v>50</v>
      </c>
      <c r="AC1569" s="10" t="s">
        <v>51</v>
      </c>
      <c r="AD1569" s="10"/>
      <c r="AE1569" s="10"/>
      <c r="AF1569" s="8" t="s">
        <v>52</v>
      </c>
      <c r="AG1569" s="10"/>
      <c r="AH1569" s="16"/>
      <c r="AI1569" s="17"/>
      <c r="AJ1569" s="44"/>
      <c r="AK1569" s="10"/>
      <c r="AL1569" s="21">
        <v>12841.0</v>
      </c>
      <c r="AM1569" s="21" t="s">
        <v>3241</v>
      </c>
      <c r="AN1569" s="21" t="s">
        <v>3242</v>
      </c>
    </row>
    <row r="1570" ht="15.75" customHeight="1">
      <c r="A1570" s="48">
        <v>46003.0</v>
      </c>
      <c r="B1570" s="8" t="str">
        <f t="shared" si="1"/>
        <v>06 A 18</v>
      </c>
      <c r="C1570" s="9" t="str">
        <f t="shared" si="2"/>
        <v>10:00 a 12:00</v>
      </c>
      <c r="D1570" s="10" t="s">
        <v>653</v>
      </c>
      <c r="E1570" s="10" t="s">
        <v>3532</v>
      </c>
      <c r="F1570" s="8">
        <v>2.0</v>
      </c>
      <c r="G1570" s="10" t="s">
        <v>367</v>
      </c>
      <c r="H1570" s="43">
        <v>937149.0</v>
      </c>
      <c r="I1570" s="10">
        <v>4.6845402E7</v>
      </c>
      <c r="J1570" s="10" t="s">
        <v>42</v>
      </c>
      <c r="K1570" s="10" t="s">
        <v>43</v>
      </c>
      <c r="L1570" s="8" t="s">
        <v>106</v>
      </c>
      <c r="M1570" s="8"/>
      <c r="N1570" s="10" t="s">
        <v>3583</v>
      </c>
      <c r="O1570" s="47" t="s">
        <v>46</v>
      </c>
      <c r="P1570" s="14">
        <v>0.438888888888889</v>
      </c>
      <c r="Q1570" s="14">
        <v>0.475694444444444</v>
      </c>
      <c r="R1570" s="14">
        <v>0.446527777777778</v>
      </c>
      <c r="S1570" s="14" t="s">
        <v>47</v>
      </c>
      <c r="T1570" s="14" t="s">
        <v>47</v>
      </c>
      <c r="U1570" s="14" t="s">
        <v>47</v>
      </c>
      <c r="V1570" s="14" t="s">
        <v>47</v>
      </c>
      <c r="W1570" s="10" t="s">
        <v>3584</v>
      </c>
      <c r="X1570" s="15">
        <v>0.0</v>
      </c>
      <c r="Y1570" s="15">
        <v>0.0</v>
      </c>
      <c r="Z1570" s="15">
        <v>0.0</v>
      </c>
      <c r="AA1570" s="10" t="s">
        <v>131</v>
      </c>
      <c r="AB1570" s="10" t="s">
        <v>50</v>
      </c>
      <c r="AC1570" s="10" t="s">
        <v>51</v>
      </c>
      <c r="AD1570" s="10"/>
      <c r="AE1570" s="10"/>
      <c r="AF1570" s="8" t="s">
        <v>52</v>
      </c>
      <c r="AG1570" s="10"/>
      <c r="AH1570" s="16"/>
      <c r="AI1570" s="17"/>
      <c r="AJ1570" s="44"/>
      <c r="AK1570" s="10"/>
      <c r="AL1570" s="21">
        <v>4.3988966E7</v>
      </c>
      <c r="AM1570" s="21" t="s">
        <v>3241</v>
      </c>
      <c r="AN1570" s="21" t="s">
        <v>3242</v>
      </c>
    </row>
    <row r="1571" ht="15.75" customHeight="1">
      <c r="A1571" s="48">
        <v>46003.0</v>
      </c>
      <c r="B1571" s="8" t="str">
        <f t="shared" si="1"/>
        <v>06 A 18</v>
      </c>
      <c r="C1571" s="9" t="str">
        <f t="shared" si="2"/>
        <v>10:00 a 12:00</v>
      </c>
      <c r="D1571" s="10" t="s">
        <v>653</v>
      </c>
      <c r="E1571" s="10" t="s">
        <v>658</v>
      </c>
      <c r="F1571" s="8">
        <v>2.0</v>
      </c>
      <c r="G1571" s="10" t="s">
        <v>219</v>
      </c>
      <c r="H1571" s="43">
        <v>936694.0</v>
      </c>
      <c r="I1571" s="10">
        <v>4.6845514E7</v>
      </c>
      <c r="J1571" s="10" t="s">
        <v>42</v>
      </c>
      <c r="K1571" s="10" t="s">
        <v>87</v>
      </c>
      <c r="L1571" s="8"/>
      <c r="M1571" s="8"/>
      <c r="N1571" s="10" t="s">
        <v>3585</v>
      </c>
      <c r="O1571" s="47" t="s">
        <v>917</v>
      </c>
      <c r="P1571" s="14">
        <v>0.446527777777778</v>
      </c>
      <c r="Q1571" s="14">
        <v>0.459722222222222</v>
      </c>
      <c r="R1571" s="14">
        <v>0.45</v>
      </c>
      <c r="S1571" s="14" t="s">
        <v>47</v>
      </c>
      <c r="T1571" s="14" t="s">
        <v>47</v>
      </c>
      <c r="U1571" s="14" t="s">
        <v>47</v>
      </c>
      <c r="V1571" s="14" t="s">
        <v>47</v>
      </c>
      <c r="W1571" s="10" t="s">
        <v>3586</v>
      </c>
      <c r="X1571" s="15">
        <v>0.0</v>
      </c>
      <c r="Y1571" s="15">
        <v>0.0</v>
      </c>
      <c r="Z1571" s="15">
        <v>0.0</v>
      </c>
      <c r="AA1571" s="10" t="s">
        <v>568</v>
      </c>
      <c r="AB1571" s="10" t="s">
        <v>50</v>
      </c>
      <c r="AC1571" s="10" t="s">
        <v>51</v>
      </c>
      <c r="AD1571" s="10"/>
      <c r="AE1571" s="10"/>
      <c r="AF1571" s="8" t="s">
        <v>52</v>
      </c>
      <c r="AG1571" s="10"/>
      <c r="AH1571" s="16"/>
      <c r="AI1571" s="17"/>
      <c r="AJ1571" s="44"/>
      <c r="AK1571" s="10"/>
      <c r="AL1571" s="21">
        <v>3.5166947E7</v>
      </c>
      <c r="AM1571" s="21" t="s">
        <v>3241</v>
      </c>
      <c r="AN1571" s="21" t="s">
        <v>3242</v>
      </c>
    </row>
    <row r="1572" ht="15.75" customHeight="1">
      <c r="A1572" s="48">
        <v>46003.0</v>
      </c>
      <c r="B1572" s="8" t="str">
        <f t="shared" si="1"/>
        <v>06 A 18</v>
      </c>
      <c r="C1572" s="9" t="str">
        <f t="shared" si="2"/>
        <v>10:00 a 12:00</v>
      </c>
      <c r="D1572" s="10" t="s">
        <v>653</v>
      </c>
      <c r="E1572" s="10" t="s">
        <v>3532</v>
      </c>
      <c r="F1572" s="8">
        <v>2.0</v>
      </c>
      <c r="G1572" s="10" t="s">
        <v>2267</v>
      </c>
      <c r="H1572" s="43">
        <v>937240.0</v>
      </c>
      <c r="I1572" s="10">
        <v>4.6845544E7</v>
      </c>
      <c r="J1572" s="10" t="s">
        <v>152</v>
      </c>
      <c r="K1572" s="10" t="s">
        <v>43</v>
      </c>
      <c r="L1572" s="8" t="s">
        <v>174</v>
      </c>
      <c r="M1572" s="8"/>
      <c r="N1572" s="10" t="s">
        <v>3587</v>
      </c>
      <c r="O1572" s="47" t="s">
        <v>246</v>
      </c>
      <c r="P1572" s="14">
        <v>0.446527777777778</v>
      </c>
      <c r="Q1572" s="14">
        <v>0.5125</v>
      </c>
      <c r="R1572" s="14">
        <v>0.446527777777778</v>
      </c>
      <c r="S1572" s="14" t="s">
        <v>47</v>
      </c>
      <c r="T1572" s="14" t="s">
        <v>47</v>
      </c>
      <c r="U1572" s="14" t="s">
        <v>47</v>
      </c>
      <c r="V1572" s="14" t="s">
        <v>47</v>
      </c>
      <c r="W1572" s="10" t="s">
        <v>3588</v>
      </c>
      <c r="X1572" s="15">
        <v>0.0</v>
      </c>
      <c r="Y1572" s="15">
        <v>0.0</v>
      </c>
      <c r="Z1572" s="15">
        <v>0.0</v>
      </c>
      <c r="AA1572" s="10" t="s">
        <v>248</v>
      </c>
      <c r="AB1572" s="10" t="s">
        <v>50</v>
      </c>
      <c r="AC1572" s="10" t="s">
        <v>51</v>
      </c>
      <c r="AD1572" s="10"/>
      <c r="AE1572" s="10"/>
      <c r="AF1572" s="8" t="s">
        <v>52</v>
      </c>
      <c r="AG1572" s="10"/>
      <c r="AH1572" s="16"/>
      <c r="AI1572" s="17"/>
      <c r="AJ1572" s="44"/>
      <c r="AK1572" s="10"/>
      <c r="AL1572" s="21">
        <v>2.9277193E7</v>
      </c>
      <c r="AM1572" s="21" t="s">
        <v>3241</v>
      </c>
      <c r="AN1572" s="21" t="s">
        <v>3242</v>
      </c>
    </row>
    <row r="1573" ht="15.75" customHeight="1">
      <c r="A1573" s="48">
        <v>46003.0</v>
      </c>
      <c r="B1573" s="8" t="str">
        <f t="shared" si="1"/>
        <v>06 A 18</v>
      </c>
      <c r="C1573" s="9" t="str">
        <f t="shared" si="2"/>
        <v>10:00 a 12:00</v>
      </c>
      <c r="D1573" s="10" t="s">
        <v>653</v>
      </c>
      <c r="E1573" s="10" t="s">
        <v>658</v>
      </c>
      <c r="F1573" s="8">
        <v>2.0</v>
      </c>
      <c r="G1573" s="10" t="s">
        <v>1382</v>
      </c>
      <c r="H1573" s="43">
        <v>936698.0</v>
      </c>
      <c r="I1573" s="10">
        <v>4.6845662E7</v>
      </c>
      <c r="J1573" s="10" t="s">
        <v>42</v>
      </c>
      <c r="K1573" s="10" t="s">
        <v>43</v>
      </c>
      <c r="L1573" s="8" t="s">
        <v>147</v>
      </c>
      <c r="M1573" s="8"/>
      <c r="N1573" s="10" t="s">
        <v>3589</v>
      </c>
      <c r="O1573" s="47" t="s">
        <v>1547</v>
      </c>
      <c r="P1573" s="14">
        <v>0.459722222222222</v>
      </c>
      <c r="Q1573" s="14">
        <v>0.463194444444444</v>
      </c>
      <c r="R1573" s="14">
        <v>0.459722222222222</v>
      </c>
      <c r="S1573" s="14" t="s">
        <v>47</v>
      </c>
      <c r="T1573" s="14" t="s">
        <v>47</v>
      </c>
      <c r="U1573" s="14" t="s">
        <v>47</v>
      </c>
      <c r="V1573" s="14" t="s">
        <v>47</v>
      </c>
      <c r="W1573" s="10" t="s">
        <v>3590</v>
      </c>
      <c r="X1573" s="15">
        <v>0.0</v>
      </c>
      <c r="Y1573" s="15">
        <v>0.0</v>
      </c>
      <c r="Z1573" s="15">
        <v>0.0</v>
      </c>
      <c r="AA1573" s="10" t="s">
        <v>274</v>
      </c>
      <c r="AB1573" s="10" t="s">
        <v>50</v>
      </c>
      <c r="AC1573" s="10" t="s">
        <v>51</v>
      </c>
      <c r="AD1573" s="10"/>
      <c r="AE1573" s="10"/>
      <c r="AF1573" s="8" t="s">
        <v>52</v>
      </c>
      <c r="AG1573" s="10"/>
      <c r="AH1573" s="16"/>
      <c r="AI1573" s="17"/>
      <c r="AJ1573" s="44"/>
      <c r="AK1573" s="10"/>
      <c r="AL1573" s="21">
        <v>33972.0</v>
      </c>
      <c r="AM1573" s="21" t="s">
        <v>3241</v>
      </c>
      <c r="AN1573" s="21" t="s">
        <v>3242</v>
      </c>
    </row>
    <row r="1574" ht="15.75" customHeight="1">
      <c r="A1574" s="48">
        <v>46003.0</v>
      </c>
      <c r="B1574" s="8" t="str">
        <f t="shared" si="1"/>
        <v>06 A 18</v>
      </c>
      <c r="C1574" s="9" t="str">
        <f t="shared" si="2"/>
        <v>10:00 a 12:00</v>
      </c>
      <c r="D1574" s="10" t="s">
        <v>653</v>
      </c>
      <c r="E1574" s="10" t="s">
        <v>3532</v>
      </c>
      <c r="F1574" s="8">
        <v>2.0</v>
      </c>
      <c r="G1574" s="10" t="s">
        <v>180</v>
      </c>
      <c r="H1574" s="43">
        <v>937108.0</v>
      </c>
      <c r="I1574" s="10">
        <v>4.6845688E7</v>
      </c>
      <c r="J1574" s="10" t="s">
        <v>181</v>
      </c>
      <c r="K1574" s="10" t="s">
        <v>43</v>
      </c>
      <c r="L1574" s="8" t="s">
        <v>174</v>
      </c>
      <c r="M1574" s="8" t="s">
        <v>118</v>
      </c>
      <c r="N1574" s="10" t="s">
        <v>674</v>
      </c>
      <c r="O1574" s="47" t="s">
        <v>253</v>
      </c>
      <c r="P1574" s="14">
        <v>0.463194444444444</v>
      </c>
      <c r="Q1574" s="14">
        <v>0.516666666666667</v>
      </c>
      <c r="R1574" s="14">
        <v>0.463194444444444</v>
      </c>
      <c r="S1574" s="14">
        <v>0.469444444444444</v>
      </c>
      <c r="T1574" s="14" t="s">
        <v>47</v>
      </c>
      <c r="U1574" s="14" t="s">
        <v>47</v>
      </c>
      <c r="V1574" s="14" t="s">
        <v>47</v>
      </c>
      <c r="W1574" s="10" t="s">
        <v>3591</v>
      </c>
      <c r="X1574" s="15">
        <v>0.0</v>
      </c>
      <c r="Y1574" s="15">
        <v>1.0</v>
      </c>
      <c r="Z1574" s="15">
        <v>0.0</v>
      </c>
      <c r="AA1574" s="10" t="s">
        <v>255</v>
      </c>
      <c r="AB1574" s="10" t="s">
        <v>50</v>
      </c>
      <c r="AC1574" s="10" t="s">
        <v>51</v>
      </c>
      <c r="AD1574" s="10"/>
      <c r="AE1574" s="10" t="s">
        <v>65</v>
      </c>
      <c r="AF1574" s="8" t="s">
        <v>177</v>
      </c>
      <c r="AG1574" s="10" t="s">
        <v>440</v>
      </c>
      <c r="AH1574" s="16" t="s">
        <v>426</v>
      </c>
      <c r="AI1574" s="17"/>
      <c r="AJ1574" s="44"/>
      <c r="AK1574" s="10"/>
      <c r="AL1574" s="21">
        <v>4.0097155E7</v>
      </c>
      <c r="AM1574" s="21" t="s">
        <v>3254</v>
      </c>
      <c r="AN1574" s="21" t="s">
        <v>3242</v>
      </c>
    </row>
    <row r="1575" ht="15.75" customHeight="1">
      <c r="A1575" s="48">
        <v>46003.0</v>
      </c>
      <c r="B1575" s="8" t="str">
        <f t="shared" si="1"/>
        <v>06 A 18</v>
      </c>
      <c r="C1575" s="9" t="str">
        <f t="shared" si="2"/>
        <v>10:00 a 12:00</v>
      </c>
      <c r="D1575" s="10" t="s">
        <v>653</v>
      </c>
      <c r="E1575" s="10" t="s">
        <v>658</v>
      </c>
      <c r="F1575" s="8">
        <v>2.0</v>
      </c>
      <c r="G1575" s="10" t="s">
        <v>3592</v>
      </c>
      <c r="H1575" s="43">
        <v>937483.0</v>
      </c>
      <c r="I1575" s="10">
        <v>4.6845746E7</v>
      </c>
      <c r="J1575" s="10" t="s">
        <v>42</v>
      </c>
      <c r="K1575" s="10" t="s">
        <v>43</v>
      </c>
      <c r="L1575" s="8" t="s">
        <v>512</v>
      </c>
      <c r="M1575" s="8" t="s">
        <v>182</v>
      </c>
      <c r="N1575" s="10" t="s">
        <v>3593</v>
      </c>
      <c r="O1575" s="47" t="s">
        <v>159</v>
      </c>
      <c r="P1575" s="14">
        <v>0.468055555555556</v>
      </c>
      <c r="Q1575" s="14">
        <v>0.477083333333333</v>
      </c>
      <c r="R1575" s="14"/>
      <c r="S1575" s="14" t="s">
        <v>47</v>
      </c>
      <c r="T1575" s="14" t="s">
        <v>47</v>
      </c>
      <c r="U1575" s="14" t="s">
        <v>47</v>
      </c>
      <c r="V1575" s="14" t="s">
        <v>47</v>
      </c>
      <c r="W1575" s="10" t="s">
        <v>3594</v>
      </c>
      <c r="X1575" s="15">
        <v>0.0</v>
      </c>
      <c r="Y1575" s="15">
        <v>1.0</v>
      </c>
      <c r="Z1575" s="15">
        <v>0.0</v>
      </c>
      <c r="AA1575" s="10" t="s">
        <v>193</v>
      </c>
      <c r="AB1575" s="10" t="s">
        <v>50</v>
      </c>
      <c r="AC1575" s="10" t="s">
        <v>51</v>
      </c>
      <c r="AD1575" s="10"/>
      <c r="AE1575" s="10" t="s">
        <v>116</v>
      </c>
      <c r="AF1575" s="8" t="s">
        <v>177</v>
      </c>
      <c r="AG1575" s="10"/>
      <c r="AH1575" s="16"/>
      <c r="AI1575" s="17"/>
      <c r="AJ1575" s="44"/>
      <c r="AK1575" s="10"/>
      <c r="AL1575" s="21">
        <v>4.175626E7</v>
      </c>
      <c r="AM1575" s="21" t="s">
        <v>3254</v>
      </c>
      <c r="AN1575" s="21" t="s">
        <v>3242</v>
      </c>
    </row>
    <row r="1576" ht="15.75" customHeight="1">
      <c r="A1576" s="48">
        <v>46003.0</v>
      </c>
      <c r="B1576" s="8" t="str">
        <f t="shared" si="1"/>
        <v>06 A 18</v>
      </c>
      <c r="C1576" s="9" t="str">
        <f t="shared" si="2"/>
        <v>10:00 a 12:00</v>
      </c>
      <c r="D1576" s="10" t="s">
        <v>653</v>
      </c>
      <c r="E1576" s="10" t="s">
        <v>3532</v>
      </c>
      <c r="F1576" s="8">
        <v>2.0</v>
      </c>
      <c r="G1576" s="10" t="s">
        <v>779</v>
      </c>
      <c r="H1576" s="43">
        <v>941200.0</v>
      </c>
      <c r="I1576" s="10">
        <v>4.6845765E7</v>
      </c>
      <c r="J1576" s="10" t="s">
        <v>152</v>
      </c>
      <c r="K1576" s="10" t="s">
        <v>43</v>
      </c>
      <c r="L1576" s="8" t="s">
        <v>147</v>
      </c>
      <c r="M1576" s="8"/>
      <c r="N1576" s="10" t="s">
        <v>3595</v>
      </c>
      <c r="O1576" s="47" t="s">
        <v>313</v>
      </c>
      <c r="P1576" s="14">
        <v>0.466666666666667</v>
      </c>
      <c r="Q1576" s="14">
        <v>0.484722222222222</v>
      </c>
      <c r="R1576" s="14">
        <v>0.466666666666667</v>
      </c>
      <c r="S1576" s="14" t="s">
        <v>47</v>
      </c>
      <c r="T1576" s="14" t="s">
        <v>47</v>
      </c>
      <c r="U1576" s="14" t="s">
        <v>47</v>
      </c>
      <c r="V1576" s="14" t="s">
        <v>47</v>
      </c>
      <c r="W1576" s="10" t="s">
        <v>3596</v>
      </c>
      <c r="X1576" s="15">
        <v>0.0</v>
      </c>
      <c r="Y1576" s="15">
        <v>0.0</v>
      </c>
      <c r="Z1576" s="15">
        <v>0.0</v>
      </c>
      <c r="AA1576" s="10" t="s">
        <v>549</v>
      </c>
      <c r="AB1576" s="10" t="s">
        <v>50</v>
      </c>
      <c r="AC1576" s="10" t="s">
        <v>51</v>
      </c>
      <c r="AD1576" s="10"/>
      <c r="AE1576" s="10"/>
      <c r="AF1576" s="8" t="s">
        <v>52</v>
      </c>
      <c r="AG1576" s="10"/>
      <c r="AH1576" s="16"/>
      <c r="AI1576" s="17"/>
      <c r="AJ1576" s="44"/>
      <c r="AK1576" s="10"/>
      <c r="AL1576" s="21">
        <v>4.5868439E7</v>
      </c>
      <c r="AM1576" s="21" t="s">
        <v>3241</v>
      </c>
      <c r="AN1576" s="21" t="s">
        <v>3242</v>
      </c>
    </row>
    <row r="1577" ht="15.75" customHeight="1">
      <c r="A1577" s="48">
        <v>46003.0</v>
      </c>
      <c r="B1577" s="8" t="str">
        <f t="shared" si="1"/>
        <v>06 A 18</v>
      </c>
      <c r="C1577" s="9" t="str">
        <f t="shared" si="2"/>
        <v>10:00 a 12:00</v>
      </c>
      <c r="D1577" s="10" t="s">
        <v>653</v>
      </c>
      <c r="E1577" s="10" t="s">
        <v>3532</v>
      </c>
      <c r="F1577" s="8">
        <v>2.0</v>
      </c>
      <c r="G1577" s="10" t="s">
        <v>302</v>
      </c>
      <c r="H1577" s="43">
        <v>936676.0</v>
      </c>
      <c r="I1577" s="10">
        <v>4.6845792E7</v>
      </c>
      <c r="J1577" s="10" t="s">
        <v>42</v>
      </c>
      <c r="K1577" s="10" t="s">
        <v>43</v>
      </c>
      <c r="L1577" s="8" t="s">
        <v>147</v>
      </c>
      <c r="M1577" s="8"/>
      <c r="N1577" s="10" t="s">
        <v>3597</v>
      </c>
      <c r="O1577" s="47" t="s">
        <v>56</v>
      </c>
      <c r="P1577" s="14">
        <v>0.478472222222222</v>
      </c>
      <c r="Q1577" s="14">
        <v>0.497916666666667</v>
      </c>
      <c r="R1577" s="14">
        <v>0.478472222222222</v>
      </c>
      <c r="S1577" s="14" t="s">
        <v>47</v>
      </c>
      <c r="T1577" s="14" t="s">
        <v>47</v>
      </c>
      <c r="U1577" s="14" t="s">
        <v>47</v>
      </c>
      <c r="V1577" s="14" t="s">
        <v>47</v>
      </c>
      <c r="W1577" s="10" t="s">
        <v>3598</v>
      </c>
      <c r="X1577" s="15">
        <v>0.0</v>
      </c>
      <c r="Y1577" s="15">
        <v>0.0</v>
      </c>
      <c r="Z1577" s="15">
        <v>0.0</v>
      </c>
      <c r="AA1577" s="10" t="s">
        <v>141</v>
      </c>
      <c r="AB1577" s="10" t="s">
        <v>50</v>
      </c>
      <c r="AC1577" s="10" t="s">
        <v>51</v>
      </c>
      <c r="AD1577" s="10"/>
      <c r="AE1577" s="10"/>
      <c r="AF1577" s="8" t="s">
        <v>52</v>
      </c>
      <c r="AG1577" s="10"/>
      <c r="AH1577" s="16"/>
      <c r="AI1577" s="17"/>
      <c r="AJ1577" s="44"/>
      <c r="AK1577" s="10"/>
      <c r="AL1577" s="21">
        <v>12841.0</v>
      </c>
      <c r="AM1577" s="21" t="s">
        <v>3241</v>
      </c>
      <c r="AN1577" s="21" t="s">
        <v>3242</v>
      </c>
    </row>
    <row r="1578" ht="15.75" customHeight="1">
      <c r="A1578" s="48">
        <v>46003.0</v>
      </c>
      <c r="B1578" s="8" t="str">
        <f t="shared" si="1"/>
        <v>06 A 18</v>
      </c>
      <c r="C1578" s="9" t="str">
        <f t="shared" si="2"/>
        <v>10:00 a 12:00</v>
      </c>
      <c r="D1578" s="10" t="s">
        <v>653</v>
      </c>
      <c r="E1578" s="10" t="s">
        <v>658</v>
      </c>
      <c r="F1578" s="8">
        <v>2.0</v>
      </c>
      <c r="G1578" s="10" t="s">
        <v>1663</v>
      </c>
      <c r="H1578" s="43">
        <v>937243.0</v>
      </c>
      <c r="I1578" s="10">
        <v>4.6845918E7</v>
      </c>
      <c r="J1578" s="10" t="s">
        <v>42</v>
      </c>
      <c r="K1578" s="10" t="s">
        <v>43</v>
      </c>
      <c r="L1578" s="8" t="s">
        <v>44</v>
      </c>
      <c r="M1578" s="8"/>
      <c r="N1578" s="10" t="s">
        <v>3599</v>
      </c>
      <c r="O1578" s="47" t="s">
        <v>46</v>
      </c>
      <c r="P1578" s="14">
        <v>0.4375</v>
      </c>
      <c r="Q1578" s="14">
        <v>0.484027777777778</v>
      </c>
      <c r="R1578" s="14">
        <v>0.4375</v>
      </c>
      <c r="S1578" s="14" t="s">
        <v>47</v>
      </c>
      <c r="T1578" s="14" t="s">
        <v>47</v>
      </c>
      <c r="U1578" s="14" t="s">
        <v>47</v>
      </c>
      <c r="V1578" s="14" t="s">
        <v>47</v>
      </c>
      <c r="W1578" s="10" t="s">
        <v>3600</v>
      </c>
      <c r="X1578" s="15">
        <v>0.0</v>
      </c>
      <c r="Y1578" s="15">
        <v>0.0</v>
      </c>
      <c r="Z1578" s="15">
        <v>0.0</v>
      </c>
      <c r="AA1578" s="10" t="s">
        <v>131</v>
      </c>
      <c r="AB1578" s="10" t="s">
        <v>50</v>
      </c>
      <c r="AC1578" s="10" t="s">
        <v>51</v>
      </c>
      <c r="AD1578" s="10"/>
      <c r="AE1578" s="10"/>
      <c r="AF1578" s="8" t="s">
        <v>52</v>
      </c>
      <c r="AG1578" s="10"/>
      <c r="AH1578" s="16"/>
      <c r="AI1578" s="17"/>
      <c r="AJ1578" s="44"/>
      <c r="AK1578" s="10"/>
      <c r="AL1578" s="21">
        <v>9.2902672E7</v>
      </c>
      <c r="AM1578" s="21" t="s">
        <v>3241</v>
      </c>
      <c r="AN1578" s="21" t="s">
        <v>3242</v>
      </c>
    </row>
    <row r="1579" ht="15.75" customHeight="1">
      <c r="A1579" s="48">
        <v>46003.0</v>
      </c>
      <c r="B1579" s="8" t="str">
        <f t="shared" si="1"/>
        <v>06 A 18</v>
      </c>
      <c r="C1579" s="9" t="str">
        <f t="shared" si="2"/>
        <v>10:00 a 12:00</v>
      </c>
      <c r="D1579" s="10" t="s">
        <v>653</v>
      </c>
      <c r="E1579" s="10" t="s">
        <v>697</v>
      </c>
      <c r="F1579" s="8">
        <v>2.0</v>
      </c>
      <c r="G1579" s="10" t="s">
        <v>1048</v>
      </c>
      <c r="H1579" s="43">
        <v>941197.0</v>
      </c>
      <c r="I1579" s="10">
        <v>4.6845939E7</v>
      </c>
      <c r="J1579" s="10" t="s">
        <v>152</v>
      </c>
      <c r="K1579" s="10" t="s">
        <v>43</v>
      </c>
      <c r="L1579" s="8" t="s">
        <v>75</v>
      </c>
      <c r="M1579" s="8"/>
      <c r="N1579" s="10" t="s">
        <v>3601</v>
      </c>
      <c r="O1579" s="47" t="s">
        <v>494</v>
      </c>
      <c r="P1579" s="14">
        <v>0.477777777777778</v>
      </c>
      <c r="Q1579" s="14">
        <v>0.533333333333333</v>
      </c>
      <c r="R1579" s="14">
        <v>0.477777777777778</v>
      </c>
      <c r="S1579" s="14">
        <v>0.532638888888889</v>
      </c>
      <c r="T1579" s="14" t="s">
        <v>47</v>
      </c>
      <c r="U1579" s="14" t="s">
        <v>47</v>
      </c>
      <c r="V1579" s="14" t="s">
        <v>47</v>
      </c>
      <c r="W1579" s="10" t="s">
        <v>3602</v>
      </c>
      <c r="X1579" s="15">
        <v>0.0</v>
      </c>
      <c r="Y1579" s="15">
        <v>0.0</v>
      </c>
      <c r="Z1579" s="15">
        <v>0.0</v>
      </c>
      <c r="AA1579" s="10" t="s">
        <v>496</v>
      </c>
      <c r="AB1579" s="10" t="s">
        <v>50</v>
      </c>
      <c r="AC1579" s="10" t="s">
        <v>330</v>
      </c>
      <c r="AD1579" s="10"/>
      <c r="AE1579" s="10"/>
      <c r="AF1579" s="8" t="s">
        <v>52</v>
      </c>
      <c r="AG1579" s="10"/>
      <c r="AH1579" s="16"/>
      <c r="AI1579" s="17"/>
      <c r="AJ1579" s="44"/>
      <c r="AK1579" s="10"/>
      <c r="AL1579" s="21">
        <v>2.8596818E7</v>
      </c>
      <c r="AM1579" s="21" t="s">
        <v>3241</v>
      </c>
      <c r="AN1579" s="21" t="s">
        <v>3242</v>
      </c>
    </row>
    <row r="1580" ht="15.75" customHeight="1">
      <c r="A1580" s="48">
        <v>46003.0</v>
      </c>
      <c r="B1580" s="8" t="str">
        <f t="shared" si="1"/>
        <v>06 A 18</v>
      </c>
      <c r="C1580" s="9" t="str">
        <f t="shared" si="2"/>
        <v>06:00 a 08:00</v>
      </c>
      <c r="D1580" s="10" t="s">
        <v>653</v>
      </c>
      <c r="E1580" s="10" t="s">
        <v>658</v>
      </c>
      <c r="F1580" s="8">
        <v>2.0</v>
      </c>
      <c r="G1580" s="10" t="s">
        <v>223</v>
      </c>
      <c r="H1580" s="43">
        <v>937311.0</v>
      </c>
      <c r="I1580" s="10">
        <v>4.6845945E7</v>
      </c>
      <c r="J1580" s="10" t="s">
        <v>42</v>
      </c>
      <c r="K1580" s="10" t="s">
        <v>43</v>
      </c>
      <c r="L1580" s="8" t="s">
        <v>285</v>
      </c>
      <c r="M1580" s="8" t="s">
        <v>118</v>
      </c>
      <c r="N1580" s="10" t="s">
        <v>3603</v>
      </c>
      <c r="O1580" s="47" t="s">
        <v>737</v>
      </c>
      <c r="P1580" s="14">
        <v>0.307638888888889</v>
      </c>
      <c r="Q1580" s="14">
        <v>0.49375</v>
      </c>
      <c r="R1580" s="14">
        <v>0.477777777777778</v>
      </c>
      <c r="S1580" s="14" t="s">
        <v>47</v>
      </c>
      <c r="T1580" s="14" t="s">
        <v>47</v>
      </c>
      <c r="U1580" s="14" t="s">
        <v>47</v>
      </c>
      <c r="V1580" s="14" t="s">
        <v>47</v>
      </c>
      <c r="W1580" s="10" t="s">
        <v>3604</v>
      </c>
      <c r="X1580" s="15">
        <v>0.0</v>
      </c>
      <c r="Y1580" s="15">
        <v>1.0</v>
      </c>
      <c r="Z1580" s="15">
        <v>0.0</v>
      </c>
      <c r="AA1580" s="10" t="s">
        <v>110</v>
      </c>
      <c r="AB1580" s="10" t="s">
        <v>50</v>
      </c>
      <c r="AC1580" s="10" t="s">
        <v>51</v>
      </c>
      <c r="AD1580" s="10"/>
      <c r="AE1580" s="10"/>
      <c r="AF1580" s="8" t="s">
        <v>177</v>
      </c>
      <c r="AG1580" s="10" t="s">
        <v>440</v>
      </c>
      <c r="AH1580" s="16" t="s">
        <v>426</v>
      </c>
      <c r="AI1580" s="17"/>
      <c r="AJ1580" s="44"/>
      <c r="AK1580" s="10"/>
      <c r="AL1580" s="21">
        <v>3.8919576E7</v>
      </c>
      <c r="AM1580" s="21" t="s">
        <v>3254</v>
      </c>
      <c r="AN1580" s="21" t="s">
        <v>3242</v>
      </c>
    </row>
    <row r="1581" ht="15.75" customHeight="1">
      <c r="A1581" s="48">
        <v>46003.0</v>
      </c>
      <c r="B1581" s="8" t="str">
        <f t="shared" si="1"/>
        <v>06 A 18</v>
      </c>
      <c r="C1581" s="9" t="str">
        <f t="shared" si="2"/>
        <v>12:00 a 14:00</v>
      </c>
      <c r="D1581" s="10" t="s">
        <v>653</v>
      </c>
      <c r="E1581" s="10" t="s">
        <v>3532</v>
      </c>
      <c r="F1581" s="8">
        <v>2.0</v>
      </c>
      <c r="G1581" s="10" t="s">
        <v>774</v>
      </c>
      <c r="H1581" s="43">
        <v>936978.0</v>
      </c>
      <c r="I1581" s="10">
        <v>4.6845962E7</v>
      </c>
      <c r="J1581" s="10" t="s">
        <v>42</v>
      </c>
      <c r="K1581" s="10" t="s">
        <v>43</v>
      </c>
      <c r="L1581" s="8" t="s">
        <v>174</v>
      </c>
      <c r="M1581" s="8"/>
      <c r="N1581" s="10" t="s">
        <v>1931</v>
      </c>
      <c r="O1581" s="47" t="s">
        <v>159</v>
      </c>
      <c r="P1581" s="14">
        <v>0.514583333333333</v>
      </c>
      <c r="Q1581" s="14">
        <v>0.529166666666667</v>
      </c>
      <c r="R1581" s="14">
        <v>0.514583333333333</v>
      </c>
      <c r="S1581" s="14" t="s">
        <v>47</v>
      </c>
      <c r="T1581" s="14" t="s">
        <v>47</v>
      </c>
      <c r="U1581" s="14" t="s">
        <v>47</v>
      </c>
      <c r="V1581" s="14" t="s">
        <v>47</v>
      </c>
      <c r="W1581" s="10" t="s">
        <v>3605</v>
      </c>
      <c r="X1581" s="15">
        <v>0.0</v>
      </c>
      <c r="Y1581" s="15">
        <v>0.0</v>
      </c>
      <c r="Z1581" s="15">
        <v>0.0</v>
      </c>
      <c r="AA1581" s="10" t="s">
        <v>161</v>
      </c>
      <c r="AB1581" s="10" t="s">
        <v>50</v>
      </c>
      <c r="AC1581" s="10" t="s">
        <v>51</v>
      </c>
      <c r="AD1581" s="10"/>
      <c r="AE1581" s="10"/>
      <c r="AF1581" s="8" t="s">
        <v>52</v>
      </c>
      <c r="AG1581" s="10"/>
      <c r="AH1581" s="16"/>
      <c r="AI1581" s="17"/>
      <c r="AJ1581" s="44"/>
      <c r="AK1581" s="10"/>
      <c r="AL1581" s="21">
        <v>3.8837371E7</v>
      </c>
      <c r="AM1581" s="21" t="s">
        <v>3241</v>
      </c>
      <c r="AN1581" s="21" t="s">
        <v>3242</v>
      </c>
    </row>
    <row r="1582" ht="15.75" customHeight="1">
      <c r="A1582" s="48">
        <v>46003.0</v>
      </c>
      <c r="B1582" s="8" t="str">
        <f t="shared" si="1"/>
        <v>06 A 18</v>
      </c>
      <c r="C1582" s="9" t="str">
        <f t="shared" si="2"/>
        <v>10:00 a 12:00</v>
      </c>
      <c r="D1582" s="10" t="s">
        <v>653</v>
      </c>
      <c r="E1582" s="10" t="s">
        <v>658</v>
      </c>
      <c r="F1582" s="8">
        <v>2.0</v>
      </c>
      <c r="G1582" s="10" t="s">
        <v>317</v>
      </c>
      <c r="H1582" s="43">
        <v>937136.0</v>
      </c>
      <c r="I1582" s="10">
        <v>4.6845968E7</v>
      </c>
      <c r="J1582" s="10" t="s">
        <v>42</v>
      </c>
      <c r="K1582" s="10" t="s">
        <v>43</v>
      </c>
      <c r="L1582" s="8" t="s">
        <v>44</v>
      </c>
      <c r="M1582" s="8"/>
      <c r="N1582" s="10" t="s">
        <v>2211</v>
      </c>
      <c r="O1582" s="47" t="s">
        <v>68</v>
      </c>
      <c r="P1582" s="14">
        <v>0.486111111111111</v>
      </c>
      <c r="Q1582" s="14">
        <v>0.520138888888889</v>
      </c>
      <c r="R1582" s="14">
        <v>0.486111111111111</v>
      </c>
      <c r="S1582" s="14" t="s">
        <v>47</v>
      </c>
      <c r="T1582" s="14" t="s">
        <v>47</v>
      </c>
      <c r="U1582" s="14" t="s">
        <v>47</v>
      </c>
      <c r="V1582" s="14" t="s">
        <v>47</v>
      </c>
      <c r="W1582" s="10" t="s">
        <v>3606</v>
      </c>
      <c r="X1582" s="15">
        <v>0.0</v>
      </c>
      <c r="Y1582" s="15">
        <v>0.0</v>
      </c>
      <c r="Z1582" s="15">
        <v>0.0</v>
      </c>
      <c r="AA1582" s="10" t="s">
        <v>95</v>
      </c>
      <c r="AB1582" s="10" t="s">
        <v>50</v>
      </c>
      <c r="AC1582" s="10" t="s">
        <v>51</v>
      </c>
      <c r="AD1582" s="10"/>
      <c r="AE1582" s="10"/>
      <c r="AF1582" s="8" t="s">
        <v>52</v>
      </c>
      <c r="AG1582" s="10"/>
      <c r="AH1582" s="16"/>
      <c r="AI1582" s="17"/>
      <c r="AJ1582" s="44"/>
      <c r="AK1582" s="10"/>
      <c r="AL1582" s="21">
        <v>9.4243803E7</v>
      </c>
      <c r="AM1582" s="21" t="s">
        <v>3241</v>
      </c>
      <c r="AN1582" s="21" t="s">
        <v>3242</v>
      </c>
    </row>
    <row r="1583" ht="15.75" customHeight="1">
      <c r="A1583" s="48">
        <v>46003.0</v>
      </c>
      <c r="B1583" s="8" t="str">
        <f t="shared" si="1"/>
        <v>06 A 18</v>
      </c>
      <c r="C1583" s="9" t="str">
        <f t="shared" si="2"/>
        <v>10:00 a 12:00</v>
      </c>
      <c r="D1583" s="10" t="s">
        <v>653</v>
      </c>
      <c r="E1583" s="10" t="s">
        <v>697</v>
      </c>
      <c r="F1583" s="8">
        <v>2.0</v>
      </c>
      <c r="G1583" s="10" t="s">
        <v>1048</v>
      </c>
      <c r="H1583" s="43">
        <v>941194.0</v>
      </c>
      <c r="I1583" s="10">
        <v>4.6845971E7</v>
      </c>
      <c r="J1583" s="10" t="s">
        <v>152</v>
      </c>
      <c r="K1583" s="10" t="s">
        <v>43</v>
      </c>
      <c r="L1583" s="8" t="s">
        <v>285</v>
      </c>
      <c r="M1583" s="8"/>
      <c r="N1583" s="10" t="s">
        <v>3607</v>
      </c>
      <c r="O1583" s="47" t="s">
        <v>327</v>
      </c>
      <c r="P1583" s="14">
        <v>0.485416666666667</v>
      </c>
      <c r="Q1583" s="14">
        <v>0.525694444444444</v>
      </c>
      <c r="R1583" s="14">
        <v>0.485416666666667</v>
      </c>
      <c r="S1583" s="14">
        <v>0.4875</v>
      </c>
      <c r="T1583" s="14" t="s">
        <v>47</v>
      </c>
      <c r="U1583" s="14" t="s">
        <v>47</v>
      </c>
      <c r="V1583" s="14" t="s">
        <v>47</v>
      </c>
      <c r="W1583" s="10" t="s">
        <v>3608</v>
      </c>
      <c r="X1583" s="15">
        <v>0.0</v>
      </c>
      <c r="Y1583" s="15">
        <v>0.0</v>
      </c>
      <c r="Z1583" s="15">
        <v>0.0</v>
      </c>
      <c r="AA1583" s="10" t="s">
        <v>329</v>
      </c>
      <c r="AB1583" s="10" t="s">
        <v>50</v>
      </c>
      <c r="AC1583" s="10" t="s">
        <v>330</v>
      </c>
      <c r="AD1583" s="10"/>
      <c r="AE1583" s="10"/>
      <c r="AF1583" s="8" t="s">
        <v>52</v>
      </c>
      <c r="AG1583" s="10"/>
      <c r="AH1583" s="16"/>
      <c r="AI1583" s="17"/>
      <c r="AJ1583" s="44"/>
      <c r="AK1583" s="10"/>
      <c r="AL1583" s="21">
        <v>2.8596818E7</v>
      </c>
      <c r="AM1583" s="21" t="s">
        <v>3241</v>
      </c>
      <c r="AN1583" s="21" t="s">
        <v>3242</v>
      </c>
    </row>
    <row r="1584" ht="15.75" customHeight="1">
      <c r="A1584" s="48">
        <v>46003.0</v>
      </c>
      <c r="B1584" s="8" t="str">
        <f t="shared" si="1"/>
        <v>06 A 18</v>
      </c>
      <c r="C1584" s="9" t="str">
        <f t="shared" si="2"/>
        <v>12:00 a 14:00</v>
      </c>
      <c r="D1584" s="10" t="s">
        <v>653</v>
      </c>
      <c r="E1584" s="10" t="s">
        <v>658</v>
      </c>
      <c r="F1584" s="8">
        <v>2.0</v>
      </c>
      <c r="G1584" s="10" t="s">
        <v>3560</v>
      </c>
      <c r="H1584" s="43">
        <v>936953.0</v>
      </c>
      <c r="I1584" s="10">
        <v>4.6846193E7</v>
      </c>
      <c r="J1584" s="10" t="s">
        <v>42</v>
      </c>
      <c r="K1584" s="10" t="s">
        <v>43</v>
      </c>
      <c r="L1584" s="8" t="s">
        <v>44</v>
      </c>
      <c r="M1584" s="8"/>
      <c r="N1584" s="10" t="s">
        <v>3609</v>
      </c>
      <c r="O1584" s="47" t="s">
        <v>159</v>
      </c>
      <c r="P1584" s="14">
        <v>0.507638888888889</v>
      </c>
      <c r="Q1584" s="14">
        <v>0.515277777777778</v>
      </c>
      <c r="R1584" s="14">
        <v>0.508333333333333</v>
      </c>
      <c r="S1584" s="14" t="s">
        <v>47</v>
      </c>
      <c r="T1584" s="14" t="s">
        <v>47</v>
      </c>
      <c r="U1584" s="14" t="s">
        <v>47</v>
      </c>
      <c r="V1584" s="14" t="s">
        <v>47</v>
      </c>
      <c r="W1584" s="10" t="s">
        <v>3610</v>
      </c>
      <c r="X1584" s="15">
        <v>0.0</v>
      </c>
      <c r="Y1584" s="15">
        <v>0.0</v>
      </c>
      <c r="Z1584" s="15">
        <v>0.0</v>
      </c>
      <c r="AA1584" s="10" t="s">
        <v>161</v>
      </c>
      <c r="AB1584" s="10" t="s">
        <v>50</v>
      </c>
      <c r="AC1584" s="10" t="s">
        <v>51</v>
      </c>
      <c r="AD1584" s="10"/>
      <c r="AE1584" s="10"/>
      <c r="AF1584" s="8" t="s">
        <v>52</v>
      </c>
      <c r="AG1584" s="10"/>
      <c r="AH1584" s="16"/>
      <c r="AI1584" s="17"/>
      <c r="AJ1584" s="44"/>
      <c r="AK1584" s="10"/>
      <c r="AL1584" s="21">
        <v>4.7700137E7</v>
      </c>
      <c r="AM1584" s="21" t="s">
        <v>3241</v>
      </c>
      <c r="AN1584" s="21" t="s">
        <v>3242</v>
      </c>
    </row>
    <row r="1585" ht="15.75" customHeight="1">
      <c r="A1585" s="48">
        <v>46003.0</v>
      </c>
      <c r="B1585" s="8" t="str">
        <f t="shared" si="1"/>
        <v>06 A 18</v>
      </c>
      <c r="C1585" s="9" t="str">
        <f t="shared" si="2"/>
        <v>12:00 a 14:00</v>
      </c>
      <c r="D1585" s="10" t="s">
        <v>653</v>
      </c>
      <c r="E1585" s="10" t="s">
        <v>676</v>
      </c>
      <c r="F1585" s="8">
        <v>2.0</v>
      </c>
      <c r="G1585" s="10" t="s">
        <v>210</v>
      </c>
      <c r="H1585" s="43">
        <v>936888.0</v>
      </c>
      <c r="I1585" s="10">
        <v>4.6846255E7</v>
      </c>
      <c r="J1585" s="10" t="s">
        <v>181</v>
      </c>
      <c r="K1585" s="10" t="s">
        <v>43</v>
      </c>
      <c r="L1585" s="8" t="s">
        <v>174</v>
      </c>
      <c r="M1585" s="8"/>
      <c r="N1585" s="10" t="s">
        <v>3611</v>
      </c>
      <c r="O1585" s="47" t="s">
        <v>56</v>
      </c>
      <c r="P1585" s="14">
        <v>0.504166666666667</v>
      </c>
      <c r="Q1585" s="14">
        <v>0.527083333333333</v>
      </c>
      <c r="R1585" s="14">
        <v>0.504166666666667</v>
      </c>
      <c r="S1585" s="14">
        <v>0.509722222222222</v>
      </c>
      <c r="T1585" s="14" t="s">
        <v>47</v>
      </c>
      <c r="U1585" s="14" t="s">
        <v>47</v>
      </c>
      <c r="V1585" s="14" t="s">
        <v>47</v>
      </c>
      <c r="W1585" s="10" t="s">
        <v>3612</v>
      </c>
      <c r="X1585" s="15">
        <v>0.0</v>
      </c>
      <c r="Y1585" s="15">
        <v>0.0</v>
      </c>
      <c r="Z1585" s="15">
        <v>0.0</v>
      </c>
      <c r="AA1585" s="10" t="s">
        <v>360</v>
      </c>
      <c r="AB1585" s="10" t="s">
        <v>50</v>
      </c>
      <c r="AC1585" s="10" t="s">
        <v>51</v>
      </c>
      <c r="AD1585" s="10"/>
      <c r="AE1585" s="10"/>
      <c r="AF1585" s="8" t="s">
        <v>52</v>
      </c>
      <c r="AG1585" s="10"/>
      <c r="AH1585" s="16"/>
      <c r="AI1585" s="17"/>
      <c r="AJ1585" s="44"/>
      <c r="AK1585" s="10"/>
      <c r="AL1585" s="21">
        <v>12149.0</v>
      </c>
      <c r="AM1585" s="21" t="s">
        <v>3241</v>
      </c>
      <c r="AN1585" s="21" t="s">
        <v>3242</v>
      </c>
    </row>
    <row r="1586" ht="15.75" customHeight="1">
      <c r="A1586" s="48">
        <v>46003.0</v>
      </c>
      <c r="B1586" s="8" t="str">
        <f t="shared" si="1"/>
        <v>06 A 18</v>
      </c>
      <c r="C1586" s="9" t="str">
        <f t="shared" si="2"/>
        <v>12:00 a 14:00</v>
      </c>
      <c r="D1586" s="10" t="s">
        <v>653</v>
      </c>
      <c r="E1586" s="10" t="s">
        <v>707</v>
      </c>
      <c r="F1586" s="8">
        <v>2.0</v>
      </c>
      <c r="G1586" s="10" t="s">
        <v>189</v>
      </c>
      <c r="H1586" s="43">
        <v>937416.0</v>
      </c>
      <c r="I1586" s="10">
        <v>4.6846309E7</v>
      </c>
      <c r="J1586" s="10" t="s">
        <v>42</v>
      </c>
      <c r="K1586" s="10" t="s">
        <v>125</v>
      </c>
      <c r="L1586" s="8"/>
      <c r="M1586" s="8"/>
      <c r="N1586" s="10" t="s">
        <v>3613</v>
      </c>
      <c r="O1586" s="47" t="s">
        <v>154</v>
      </c>
      <c r="P1586" s="14">
        <v>0.515972222222222</v>
      </c>
      <c r="Q1586" s="14">
        <v>0.555555555555556</v>
      </c>
      <c r="R1586" s="14">
        <v>0.515972222222222</v>
      </c>
      <c r="S1586" s="14" t="s">
        <v>47</v>
      </c>
      <c r="T1586" s="14" t="s">
        <v>47</v>
      </c>
      <c r="U1586" s="14" t="s">
        <v>47</v>
      </c>
      <c r="V1586" s="14" t="s">
        <v>47</v>
      </c>
      <c r="W1586" s="10" t="s">
        <v>3614</v>
      </c>
      <c r="X1586" s="15">
        <v>0.0</v>
      </c>
      <c r="Y1586" s="15">
        <v>0.0</v>
      </c>
      <c r="Z1586" s="15">
        <v>0.0</v>
      </c>
      <c r="AA1586" s="10" t="s">
        <v>301</v>
      </c>
      <c r="AB1586" s="10" t="s">
        <v>50</v>
      </c>
      <c r="AC1586" s="10" t="s">
        <v>51</v>
      </c>
      <c r="AD1586" s="10"/>
      <c r="AE1586" s="10"/>
      <c r="AF1586" s="8" t="s">
        <v>52</v>
      </c>
      <c r="AG1586" s="10"/>
      <c r="AH1586" s="16"/>
      <c r="AI1586" s="17"/>
      <c r="AJ1586" s="44"/>
      <c r="AK1586" s="10"/>
      <c r="AL1586" s="21">
        <v>4.3444086E7</v>
      </c>
      <c r="AM1586" s="21" t="s">
        <v>3241</v>
      </c>
      <c r="AN1586" s="21" t="s">
        <v>3242</v>
      </c>
    </row>
    <row r="1587" ht="15.75" customHeight="1">
      <c r="A1587" s="48">
        <v>46003.0</v>
      </c>
      <c r="B1587" s="8" t="str">
        <f t="shared" si="1"/>
        <v>06 A 18</v>
      </c>
      <c r="C1587" s="9" t="str">
        <f t="shared" si="2"/>
        <v>12:00 a 14:00</v>
      </c>
      <c r="D1587" s="10" t="s">
        <v>653</v>
      </c>
      <c r="E1587" s="10" t="s">
        <v>707</v>
      </c>
      <c r="F1587" s="8">
        <v>2.0</v>
      </c>
      <c r="G1587" s="10" t="s">
        <v>1359</v>
      </c>
      <c r="H1587" s="43">
        <v>937234.0</v>
      </c>
      <c r="I1587" s="10">
        <v>4.6846344E7</v>
      </c>
      <c r="J1587" s="10" t="s">
        <v>42</v>
      </c>
      <c r="K1587" s="10" t="s">
        <v>43</v>
      </c>
      <c r="L1587" s="8" t="s">
        <v>106</v>
      </c>
      <c r="M1587" s="8"/>
      <c r="N1587" s="10" t="s">
        <v>3615</v>
      </c>
      <c r="O1587" s="47" t="s">
        <v>135</v>
      </c>
      <c r="P1587" s="14">
        <v>0.520833333333333</v>
      </c>
      <c r="Q1587" s="14">
        <v>0.545138888888889</v>
      </c>
      <c r="R1587" s="14">
        <v>0.520833333333333</v>
      </c>
      <c r="S1587" s="14" t="s">
        <v>47</v>
      </c>
      <c r="T1587" s="14" t="s">
        <v>47</v>
      </c>
      <c r="U1587" s="14" t="s">
        <v>47</v>
      </c>
      <c r="V1587" s="14" t="s">
        <v>47</v>
      </c>
      <c r="W1587" s="10" t="s">
        <v>3616</v>
      </c>
      <c r="X1587" s="15">
        <v>0.0</v>
      </c>
      <c r="Y1587" s="15">
        <v>0.0</v>
      </c>
      <c r="Z1587" s="15">
        <v>0.0</v>
      </c>
      <c r="AA1587" s="10" t="s">
        <v>301</v>
      </c>
      <c r="AB1587" s="10" t="s">
        <v>50</v>
      </c>
      <c r="AC1587" s="10" t="s">
        <v>51</v>
      </c>
      <c r="AD1587" s="10"/>
      <c r="AE1587" s="10"/>
      <c r="AF1587" s="8" t="s">
        <v>52</v>
      </c>
      <c r="AG1587" s="10"/>
      <c r="AH1587" s="16"/>
      <c r="AI1587" s="17"/>
      <c r="AJ1587" s="44"/>
      <c r="AK1587" s="10"/>
      <c r="AL1587" s="21">
        <v>3.0353085E7</v>
      </c>
      <c r="AM1587" s="21" t="s">
        <v>3241</v>
      </c>
      <c r="AN1587" s="21" t="s">
        <v>3242</v>
      </c>
    </row>
    <row r="1588" ht="15.75" customHeight="1">
      <c r="A1588" s="48">
        <v>46003.0</v>
      </c>
      <c r="B1588" s="8" t="str">
        <f t="shared" si="1"/>
        <v>06 A 18</v>
      </c>
      <c r="C1588" s="9" t="str">
        <f t="shared" si="2"/>
        <v>12:00 a 14:00</v>
      </c>
      <c r="D1588" s="10" t="s">
        <v>653</v>
      </c>
      <c r="E1588" s="10" t="s">
        <v>658</v>
      </c>
      <c r="F1588" s="8">
        <v>2.0</v>
      </c>
      <c r="G1588" s="10" t="s">
        <v>766</v>
      </c>
      <c r="H1588" s="43">
        <v>937362.0</v>
      </c>
      <c r="I1588" s="10">
        <v>4.6846446E7</v>
      </c>
      <c r="J1588" s="10" t="s">
        <v>42</v>
      </c>
      <c r="K1588" s="10" t="s">
        <v>43</v>
      </c>
      <c r="L1588" s="8" t="s">
        <v>147</v>
      </c>
      <c r="M1588" s="8"/>
      <c r="N1588" s="10" t="s">
        <v>3617</v>
      </c>
      <c r="O1588" s="47" t="s">
        <v>56</v>
      </c>
      <c r="P1588" s="14">
        <v>0.518055555555556</v>
      </c>
      <c r="Q1588" s="14"/>
      <c r="R1588" s="14"/>
      <c r="S1588" s="14" t="s">
        <v>47</v>
      </c>
      <c r="T1588" s="14" t="s">
        <v>47</v>
      </c>
      <c r="U1588" s="14" t="s">
        <v>47</v>
      </c>
      <c r="V1588" s="14" t="s">
        <v>47</v>
      </c>
      <c r="W1588" s="10" t="s">
        <v>3618</v>
      </c>
      <c r="X1588" s="15">
        <v>0.0</v>
      </c>
      <c r="Y1588" s="15">
        <v>0.0</v>
      </c>
      <c r="Z1588" s="15">
        <v>0.0</v>
      </c>
      <c r="AA1588" s="10" t="s">
        <v>58</v>
      </c>
      <c r="AB1588" s="10" t="s">
        <v>50</v>
      </c>
      <c r="AC1588" s="10" t="s">
        <v>51</v>
      </c>
      <c r="AD1588" s="10"/>
      <c r="AE1588" s="10"/>
      <c r="AF1588" s="8" t="s">
        <v>52</v>
      </c>
      <c r="AG1588" s="10"/>
      <c r="AH1588" s="16"/>
      <c r="AI1588" s="17"/>
      <c r="AJ1588" s="44"/>
      <c r="AK1588" s="10"/>
      <c r="AL1588" s="21">
        <v>34471.0</v>
      </c>
      <c r="AM1588" s="21" t="s">
        <v>3241</v>
      </c>
      <c r="AN1588" s="21" t="s">
        <v>3242</v>
      </c>
    </row>
    <row r="1589" ht="15.75" customHeight="1">
      <c r="A1589" s="48">
        <v>46003.0</v>
      </c>
      <c r="B1589" s="8" t="str">
        <f t="shared" si="1"/>
        <v>06 A 18</v>
      </c>
      <c r="C1589" s="9" t="str">
        <f t="shared" si="2"/>
        <v>12:00 a 14:00</v>
      </c>
      <c r="D1589" s="10" t="s">
        <v>653</v>
      </c>
      <c r="E1589" s="10" t="s">
        <v>3532</v>
      </c>
      <c r="F1589" s="8">
        <v>2.0</v>
      </c>
      <c r="G1589" s="10" t="s">
        <v>349</v>
      </c>
      <c r="H1589" s="43">
        <v>937513.0</v>
      </c>
      <c r="I1589" s="10">
        <v>4.6846501E7</v>
      </c>
      <c r="J1589" s="10" t="s">
        <v>42</v>
      </c>
      <c r="K1589" s="10" t="s">
        <v>43</v>
      </c>
      <c r="L1589" s="8" t="s">
        <v>147</v>
      </c>
      <c r="M1589" s="8"/>
      <c r="N1589" s="10" t="s">
        <v>3095</v>
      </c>
      <c r="O1589" s="47" t="s">
        <v>68</v>
      </c>
      <c r="P1589" s="14">
        <v>0.529166666666667</v>
      </c>
      <c r="Q1589" s="14">
        <v>0.71875</v>
      </c>
      <c r="R1589" s="14">
        <v>0.529166666666667</v>
      </c>
      <c r="S1589" s="14" t="s">
        <v>47</v>
      </c>
      <c r="T1589" s="14" t="s">
        <v>47</v>
      </c>
      <c r="U1589" s="14" t="s">
        <v>47</v>
      </c>
      <c r="V1589" s="14" t="s">
        <v>47</v>
      </c>
      <c r="W1589" s="10" t="s">
        <v>3619</v>
      </c>
      <c r="X1589" s="15">
        <v>0.0</v>
      </c>
      <c r="Y1589" s="15">
        <v>0.0</v>
      </c>
      <c r="Z1589" s="15">
        <v>0.0</v>
      </c>
      <c r="AA1589" s="10" t="s">
        <v>70</v>
      </c>
      <c r="AB1589" s="10" t="s">
        <v>50</v>
      </c>
      <c r="AC1589" s="10" t="s">
        <v>51</v>
      </c>
      <c r="AD1589" s="10"/>
      <c r="AE1589" s="10"/>
      <c r="AF1589" s="8" t="s">
        <v>52</v>
      </c>
      <c r="AG1589" s="10"/>
      <c r="AH1589" s="16"/>
      <c r="AI1589" s="17"/>
      <c r="AJ1589" s="44"/>
      <c r="AK1589" s="10"/>
      <c r="AL1589" s="21">
        <v>3.9849206E7</v>
      </c>
      <c r="AM1589" s="21" t="s">
        <v>3241</v>
      </c>
      <c r="AN1589" s="21" t="s">
        <v>3242</v>
      </c>
    </row>
    <row r="1590" ht="15.75" customHeight="1">
      <c r="A1590" s="48">
        <v>46003.0</v>
      </c>
      <c r="B1590" s="8" t="str">
        <f t="shared" si="1"/>
        <v>06 A 18</v>
      </c>
      <c r="C1590" s="9" t="str">
        <f t="shared" si="2"/>
        <v>12:00 a 14:00</v>
      </c>
      <c r="D1590" s="10" t="s">
        <v>653</v>
      </c>
      <c r="E1590" s="10" t="s">
        <v>305</v>
      </c>
      <c r="F1590" s="8">
        <v>2.0</v>
      </c>
      <c r="G1590" s="10" t="s">
        <v>3620</v>
      </c>
      <c r="H1590" s="43">
        <v>937577.0</v>
      </c>
      <c r="I1590" s="10">
        <v>4.6846726E7</v>
      </c>
      <c r="J1590" s="10" t="s">
        <v>42</v>
      </c>
      <c r="K1590" s="10" t="s">
        <v>44</v>
      </c>
      <c r="L1590" s="8"/>
      <c r="M1590" s="8" t="s">
        <v>44</v>
      </c>
      <c r="N1590" s="10" t="s">
        <v>3621</v>
      </c>
      <c r="O1590" s="47" t="s">
        <v>465</v>
      </c>
      <c r="P1590" s="14">
        <v>0.538194444444444</v>
      </c>
      <c r="Q1590" s="14">
        <v>0.619444444444444</v>
      </c>
      <c r="R1590" s="14">
        <v>0.538194444444444</v>
      </c>
      <c r="S1590" s="14" t="s">
        <v>47</v>
      </c>
      <c r="T1590" s="14" t="s">
        <v>47</v>
      </c>
      <c r="U1590" s="14" t="s">
        <v>47</v>
      </c>
      <c r="V1590" s="14" t="s">
        <v>47</v>
      </c>
      <c r="W1590" s="10" t="s">
        <v>3622</v>
      </c>
      <c r="X1590" s="15">
        <v>0.0</v>
      </c>
      <c r="Y1590" s="15">
        <v>1.0</v>
      </c>
      <c r="Z1590" s="15">
        <v>0.0</v>
      </c>
      <c r="AA1590" s="10" t="s">
        <v>167</v>
      </c>
      <c r="AB1590" s="10" t="s">
        <v>50</v>
      </c>
      <c r="AC1590" s="10" t="s">
        <v>71</v>
      </c>
      <c r="AD1590" s="10"/>
      <c r="AE1590" s="10" t="s">
        <v>116</v>
      </c>
      <c r="AF1590" s="8" t="s">
        <v>73</v>
      </c>
      <c r="AG1590" s="10"/>
      <c r="AH1590" s="16"/>
      <c r="AI1590" s="17"/>
      <c r="AJ1590" s="44"/>
      <c r="AK1590" s="10"/>
      <c r="AL1590" s="21">
        <v>4.2374194E7</v>
      </c>
      <c r="AM1590" s="21" t="s">
        <v>3254</v>
      </c>
      <c r="AN1590" s="21" t="s">
        <v>3242</v>
      </c>
    </row>
    <row r="1591" ht="15.75" customHeight="1">
      <c r="A1591" s="48">
        <v>46003.0</v>
      </c>
      <c r="B1591" s="8" t="str">
        <f t="shared" si="1"/>
        <v>06 A 18</v>
      </c>
      <c r="C1591" s="9" t="str">
        <f t="shared" si="2"/>
        <v>12:00 a 14:00</v>
      </c>
      <c r="D1591" s="10" t="s">
        <v>653</v>
      </c>
      <c r="E1591" s="10" t="s">
        <v>707</v>
      </c>
      <c r="F1591" s="8">
        <v>2.0</v>
      </c>
      <c r="G1591" s="10" t="s">
        <v>3592</v>
      </c>
      <c r="H1591" s="43">
        <v>937452.0</v>
      </c>
      <c r="I1591" s="10">
        <v>4.6846877E7</v>
      </c>
      <c r="J1591" s="10" t="s">
        <v>42</v>
      </c>
      <c r="K1591" s="10" t="s">
        <v>43</v>
      </c>
      <c r="L1591" s="8" t="s">
        <v>174</v>
      </c>
      <c r="M1591" s="8"/>
      <c r="N1591" s="10" t="s">
        <v>3623</v>
      </c>
      <c r="O1591" s="47" t="s">
        <v>159</v>
      </c>
      <c r="P1591" s="14">
        <v>0.550694444444444</v>
      </c>
      <c r="Q1591" s="14">
        <v>0.555555555555556</v>
      </c>
      <c r="R1591" s="14">
        <v>0.552083333333333</v>
      </c>
      <c r="S1591" s="14" t="s">
        <v>47</v>
      </c>
      <c r="T1591" s="14" t="s">
        <v>47</v>
      </c>
      <c r="U1591" s="14" t="s">
        <v>47</v>
      </c>
      <c r="V1591" s="14" t="s">
        <v>47</v>
      </c>
      <c r="W1591" s="10" t="s">
        <v>3624</v>
      </c>
      <c r="X1591" s="15">
        <v>0.0</v>
      </c>
      <c r="Y1591" s="15">
        <v>0.0</v>
      </c>
      <c r="Z1591" s="15">
        <v>0.0</v>
      </c>
      <c r="AA1591" s="10" t="s">
        <v>58</v>
      </c>
      <c r="AB1591" s="10" t="s">
        <v>50</v>
      </c>
      <c r="AC1591" s="10" t="s">
        <v>51</v>
      </c>
      <c r="AD1591" s="10"/>
      <c r="AE1591" s="10"/>
      <c r="AF1591" s="8" t="s">
        <v>52</v>
      </c>
      <c r="AG1591" s="10"/>
      <c r="AH1591" s="16"/>
      <c r="AI1591" s="17"/>
      <c r="AJ1591" s="44"/>
      <c r="AK1591" s="10"/>
      <c r="AL1591" s="21">
        <v>4.175626E7</v>
      </c>
      <c r="AM1591" s="21" t="s">
        <v>3241</v>
      </c>
      <c r="AN1591" s="21" t="s">
        <v>3242</v>
      </c>
    </row>
    <row r="1592" ht="15.75" customHeight="1">
      <c r="A1592" s="48">
        <v>46003.0</v>
      </c>
      <c r="B1592" s="8" t="str">
        <f t="shared" si="1"/>
        <v>06 A 18</v>
      </c>
      <c r="C1592" s="9" t="str">
        <f t="shared" si="2"/>
        <v>12:00 a 14:00</v>
      </c>
      <c r="D1592" s="10" t="s">
        <v>653</v>
      </c>
      <c r="E1592" s="10" t="s">
        <v>658</v>
      </c>
      <c r="F1592" s="8">
        <v>2.0</v>
      </c>
      <c r="G1592" s="10" t="s">
        <v>302</v>
      </c>
      <c r="H1592" s="43">
        <v>937193.0</v>
      </c>
      <c r="I1592" s="10">
        <v>4.6846979E7</v>
      </c>
      <c r="J1592" s="10" t="s">
        <v>42</v>
      </c>
      <c r="K1592" s="10" t="s">
        <v>43</v>
      </c>
      <c r="L1592" s="8" t="s">
        <v>512</v>
      </c>
      <c r="M1592" s="8" t="s">
        <v>44</v>
      </c>
      <c r="N1592" s="10" t="s">
        <v>1617</v>
      </c>
      <c r="O1592" s="47" t="s">
        <v>56</v>
      </c>
      <c r="P1592" s="14">
        <v>0.560416666666667</v>
      </c>
      <c r="Q1592" s="14">
        <v>0.565972222222222</v>
      </c>
      <c r="R1592" s="14">
        <v>0.560416666666667</v>
      </c>
      <c r="S1592" s="14" t="s">
        <v>47</v>
      </c>
      <c r="T1592" s="14" t="s">
        <v>47</v>
      </c>
      <c r="U1592" s="14" t="s">
        <v>47</v>
      </c>
      <c r="V1592" s="14" t="s">
        <v>47</v>
      </c>
      <c r="W1592" s="10" t="s">
        <v>3625</v>
      </c>
      <c r="X1592" s="15">
        <v>0.0</v>
      </c>
      <c r="Y1592" s="15">
        <v>1.0</v>
      </c>
      <c r="Z1592" s="15">
        <v>0.0</v>
      </c>
      <c r="AA1592" s="10" t="s">
        <v>58</v>
      </c>
      <c r="AB1592" s="10" t="s">
        <v>50</v>
      </c>
      <c r="AC1592" s="10" t="s">
        <v>51</v>
      </c>
      <c r="AD1592" s="10"/>
      <c r="AE1592" s="10"/>
      <c r="AF1592" s="8" t="s">
        <v>177</v>
      </c>
      <c r="AG1592" s="10"/>
      <c r="AH1592" s="16" t="s">
        <v>426</v>
      </c>
      <c r="AI1592" s="17"/>
      <c r="AJ1592" s="44"/>
      <c r="AK1592" s="10"/>
      <c r="AL1592" s="21">
        <v>12841.0</v>
      </c>
      <c r="AM1592" s="21" t="s">
        <v>3254</v>
      </c>
      <c r="AN1592" s="21" t="s">
        <v>3242</v>
      </c>
    </row>
    <row r="1593" ht="15.75" customHeight="1">
      <c r="A1593" s="48">
        <v>46003.0</v>
      </c>
      <c r="B1593" s="8" t="str">
        <f t="shared" si="1"/>
        <v>06 A 18</v>
      </c>
      <c r="C1593" s="9" t="str">
        <f t="shared" si="2"/>
        <v>12:00 a 14:00</v>
      </c>
      <c r="D1593" s="10" t="s">
        <v>653</v>
      </c>
      <c r="E1593" s="10" t="s">
        <v>676</v>
      </c>
      <c r="F1593" s="8">
        <v>2.0</v>
      </c>
      <c r="G1593" s="10" t="s">
        <v>3592</v>
      </c>
      <c r="H1593" s="43">
        <v>937512.0</v>
      </c>
      <c r="I1593" s="10">
        <v>4.684705E7</v>
      </c>
      <c r="J1593" s="10" t="s">
        <v>181</v>
      </c>
      <c r="K1593" s="10" t="s">
        <v>44</v>
      </c>
      <c r="L1593" s="8"/>
      <c r="M1593" s="8"/>
      <c r="N1593" s="10" t="s">
        <v>164</v>
      </c>
      <c r="O1593" s="47" t="s">
        <v>165</v>
      </c>
      <c r="P1593" s="14">
        <v>0.557638888888889</v>
      </c>
      <c r="Q1593" s="14">
        <v>0.567361111111111</v>
      </c>
      <c r="R1593" s="14"/>
      <c r="S1593" s="14" t="s">
        <v>47</v>
      </c>
      <c r="T1593" s="14" t="s">
        <v>47</v>
      </c>
      <c r="U1593" s="14" t="s">
        <v>47</v>
      </c>
      <c r="V1593" s="14" t="s">
        <v>47</v>
      </c>
      <c r="W1593" s="10" t="s">
        <v>3626</v>
      </c>
      <c r="X1593" s="15">
        <v>0.0</v>
      </c>
      <c r="Y1593" s="15">
        <v>0.0</v>
      </c>
      <c r="Z1593" s="15">
        <v>0.0</v>
      </c>
      <c r="AA1593" s="10" t="s">
        <v>167</v>
      </c>
      <c r="AB1593" s="10" t="s">
        <v>50</v>
      </c>
      <c r="AC1593" s="10" t="s">
        <v>51</v>
      </c>
      <c r="AD1593" s="10"/>
      <c r="AE1593" s="10"/>
      <c r="AF1593" s="8" t="s">
        <v>52</v>
      </c>
      <c r="AG1593" s="10"/>
      <c r="AH1593" s="16"/>
      <c r="AI1593" s="17"/>
      <c r="AJ1593" s="44"/>
      <c r="AK1593" s="10"/>
      <c r="AL1593" s="21">
        <v>4.175626E7</v>
      </c>
      <c r="AM1593" s="21" t="s">
        <v>3241</v>
      </c>
      <c r="AN1593" s="21" t="s">
        <v>3242</v>
      </c>
    </row>
    <row r="1594" ht="15.75" customHeight="1">
      <c r="A1594" s="48">
        <v>46003.0</v>
      </c>
      <c r="B1594" s="8" t="str">
        <f t="shared" si="1"/>
        <v>06 A 18</v>
      </c>
      <c r="C1594" s="9" t="str">
        <f t="shared" si="2"/>
        <v>12:00 a 14:00</v>
      </c>
      <c r="D1594" s="10" t="s">
        <v>653</v>
      </c>
      <c r="E1594" s="10" t="s">
        <v>672</v>
      </c>
      <c r="F1594" s="8">
        <v>2.0</v>
      </c>
      <c r="G1594" s="10" t="s">
        <v>2034</v>
      </c>
      <c r="H1594" s="43">
        <v>940963.0</v>
      </c>
      <c r="I1594" s="10">
        <v>4.6847057E7</v>
      </c>
      <c r="J1594" s="10" t="s">
        <v>86</v>
      </c>
      <c r="K1594" s="10" t="s">
        <v>44</v>
      </c>
      <c r="L1594" s="8"/>
      <c r="M1594" s="8"/>
      <c r="N1594" s="10" t="s">
        <v>1443</v>
      </c>
      <c r="O1594" s="47" t="s">
        <v>203</v>
      </c>
      <c r="P1594" s="14">
        <v>0.559722222222222</v>
      </c>
      <c r="Q1594" s="14">
        <v>0.575694444444444</v>
      </c>
      <c r="R1594" s="14">
        <v>0.56875</v>
      </c>
      <c r="S1594" s="14" t="s">
        <v>47</v>
      </c>
      <c r="T1594" s="14" t="s">
        <v>47</v>
      </c>
      <c r="U1594" s="14" t="s">
        <v>47</v>
      </c>
      <c r="V1594" s="14" t="s">
        <v>47</v>
      </c>
      <c r="W1594" s="10" t="s">
        <v>3627</v>
      </c>
      <c r="X1594" s="15">
        <v>0.0</v>
      </c>
      <c r="Y1594" s="15">
        <v>0.0</v>
      </c>
      <c r="Z1594" s="15">
        <v>0.0</v>
      </c>
      <c r="AA1594" s="10" t="s">
        <v>205</v>
      </c>
      <c r="AB1594" s="10" t="s">
        <v>50</v>
      </c>
      <c r="AC1594" s="10" t="s">
        <v>51</v>
      </c>
      <c r="AD1594" s="10"/>
      <c r="AE1594" s="10"/>
      <c r="AF1594" s="8" t="s">
        <v>52</v>
      </c>
      <c r="AG1594" s="10"/>
      <c r="AH1594" s="16"/>
      <c r="AI1594" s="17"/>
      <c r="AJ1594" s="44"/>
      <c r="AK1594" s="10"/>
      <c r="AL1594" s="21">
        <v>2.5500526E7</v>
      </c>
      <c r="AM1594" s="21" t="s">
        <v>3241</v>
      </c>
      <c r="AN1594" s="21" t="s">
        <v>3242</v>
      </c>
    </row>
    <row r="1595" ht="15.75" customHeight="1">
      <c r="A1595" s="48">
        <v>46003.0</v>
      </c>
      <c r="B1595" s="8" t="str">
        <f t="shared" si="1"/>
        <v>06 A 18</v>
      </c>
      <c r="C1595" s="9" t="str">
        <f t="shared" si="2"/>
        <v>12:00 a 14:00</v>
      </c>
      <c r="D1595" s="10" t="s">
        <v>653</v>
      </c>
      <c r="E1595" s="10" t="s">
        <v>658</v>
      </c>
      <c r="F1595" s="8">
        <v>2.0</v>
      </c>
      <c r="G1595" s="10" t="s">
        <v>723</v>
      </c>
      <c r="H1595" s="43">
        <v>937469.0</v>
      </c>
      <c r="I1595" s="10">
        <v>4.6847225E7</v>
      </c>
      <c r="J1595" s="10" t="s">
        <v>42</v>
      </c>
      <c r="K1595" s="10" t="s">
        <v>87</v>
      </c>
      <c r="L1595" s="8"/>
      <c r="M1595" s="8" t="s">
        <v>1141</v>
      </c>
      <c r="N1595" s="10" t="s">
        <v>3628</v>
      </c>
      <c r="O1595" s="47" t="s">
        <v>135</v>
      </c>
      <c r="P1595" s="14">
        <v>0.575</v>
      </c>
      <c r="Q1595" s="14">
        <v>0.694444444444445</v>
      </c>
      <c r="R1595" s="14">
        <v>0.577083333333333</v>
      </c>
      <c r="S1595" s="14" t="s">
        <v>47</v>
      </c>
      <c r="T1595" s="14" t="s">
        <v>47</v>
      </c>
      <c r="U1595" s="14" t="s">
        <v>47</v>
      </c>
      <c r="V1595" s="14" t="s">
        <v>47</v>
      </c>
      <c r="W1595" s="10" t="s">
        <v>3629</v>
      </c>
      <c r="X1595" s="15">
        <v>0.0</v>
      </c>
      <c r="Y1595" s="15">
        <v>0.0</v>
      </c>
      <c r="Z1595" s="15">
        <v>0.0</v>
      </c>
      <c r="AA1595" s="10" t="s">
        <v>70</v>
      </c>
      <c r="AB1595" s="10" t="s">
        <v>50</v>
      </c>
      <c r="AC1595" s="10" t="s">
        <v>51</v>
      </c>
      <c r="AD1595" s="10" t="s">
        <v>59</v>
      </c>
      <c r="AE1595" s="10"/>
      <c r="AF1595" s="8" t="s">
        <v>52</v>
      </c>
      <c r="AG1595" s="10"/>
      <c r="AH1595" s="16"/>
      <c r="AI1595" s="17"/>
      <c r="AJ1595" s="44"/>
      <c r="AK1595" s="10"/>
      <c r="AL1595" s="21">
        <v>4.2655553E7</v>
      </c>
      <c r="AM1595" s="21" t="s">
        <v>3241</v>
      </c>
      <c r="AN1595" s="21" t="s">
        <v>3242</v>
      </c>
    </row>
    <row r="1596" ht="15.75" customHeight="1">
      <c r="A1596" s="48">
        <v>46003.0</v>
      </c>
      <c r="B1596" s="8" t="str">
        <f t="shared" si="1"/>
        <v>06 A 18</v>
      </c>
      <c r="C1596" s="9" t="str">
        <f t="shared" si="2"/>
        <v>14:00 a 16:00</v>
      </c>
      <c r="D1596" s="10" t="s">
        <v>653</v>
      </c>
      <c r="E1596" s="10" t="s">
        <v>3532</v>
      </c>
      <c r="F1596" s="8">
        <v>2.0</v>
      </c>
      <c r="G1596" s="10" t="s">
        <v>482</v>
      </c>
      <c r="H1596" s="43">
        <v>941202.0</v>
      </c>
      <c r="I1596" s="10">
        <v>4.6847336E7</v>
      </c>
      <c r="J1596" s="10" t="s">
        <v>152</v>
      </c>
      <c r="K1596" s="10" t="s">
        <v>43</v>
      </c>
      <c r="L1596" s="8" t="s">
        <v>174</v>
      </c>
      <c r="M1596" s="8" t="s">
        <v>118</v>
      </c>
      <c r="N1596" s="10" t="s">
        <v>3630</v>
      </c>
      <c r="O1596" s="47" t="s">
        <v>327</v>
      </c>
      <c r="P1596" s="14">
        <v>0.600694444444444</v>
      </c>
      <c r="Q1596" s="14">
        <v>0.629166666666667</v>
      </c>
      <c r="R1596" s="14">
        <v>0.600694444444444</v>
      </c>
      <c r="S1596" s="14" t="s">
        <v>47</v>
      </c>
      <c r="T1596" s="14" t="s">
        <v>47</v>
      </c>
      <c r="U1596" s="14" t="s">
        <v>47</v>
      </c>
      <c r="V1596" s="14" t="s">
        <v>47</v>
      </c>
      <c r="W1596" s="10" t="s">
        <v>3631</v>
      </c>
      <c r="X1596" s="15">
        <v>0.0</v>
      </c>
      <c r="Y1596" s="15">
        <v>1.0</v>
      </c>
      <c r="Z1596" s="15">
        <v>0.0</v>
      </c>
      <c r="AA1596" s="10" t="s">
        <v>329</v>
      </c>
      <c r="AB1596" s="10" t="s">
        <v>50</v>
      </c>
      <c r="AC1596" s="10" t="s">
        <v>330</v>
      </c>
      <c r="AD1596" s="10"/>
      <c r="AE1596" s="10"/>
      <c r="AF1596" s="8" t="s">
        <v>177</v>
      </c>
      <c r="AG1596" s="10" t="s">
        <v>440</v>
      </c>
      <c r="AH1596" s="16" t="s">
        <v>426</v>
      </c>
      <c r="AI1596" s="17"/>
      <c r="AJ1596" s="44"/>
      <c r="AK1596" s="10"/>
      <c r="AL1596" s="21">
        <v>3.7897431E7</v>
      </c>
      <c r="AM1596" s="21" t="s">
        <v>3254</v>
      </c>
      <c r="AN1596" s="21" t="s">
        <v>3242</v>
      </c>
    </row>
    <row r="1597" ht="15.75" customHeight="1">
      <c r="A1597" s="48">
        <v>46003.0</v>
      </c>
      <c r="B1597" s="8" t="str">
        <f t="shared" si="1"/>
        <v>06 A 18</v>
      </c>
      <c r="C1597" s="9" t="str">
        <f t="shared" si="2"/>
        <v>14:00 a 16:00</v>
      </c>
      <c r="D1597" s="10" t="s">
        <v>653</v>
      </c>
      <c r="E1597" s="10" t="s">
        <v>658</v>
      </c>
      <c r="F1597" s="8">
        <v>2.0</v>
      </c>
      <c r="G1597" s="10" t="s">
        <v>349</v>
      </c>
      <c r="H1597" s="43">
        <v>937349.0</v>
      </c>
      <c r="I1597" s="10">
        <v>4.6847398E7</v>
      </c>
      <c r="J1597" s="10" t="s">
        <v>42</v>
      </c>
      <c r="K1597" s="10" t="s">
        <v>43</v>
      </c>
      <c r="L1597" s="8" t="s">
        <v>20</v>
      </c>
      <c r="M1597" s="8"/>
      <c r="N1597" s="10" t="s">
        <v>3632</v>
      </c>
      <c r="O1597" s="47" t="s">
        <v>68</v>
      </c>
      <c r="P1597" s="14">
        <v>0.588888888888889</v>
      </c>
      <c r="Q1597" s="14">
        <v>0.591666666666667</v>
      </c>
      <c r="R1597" s="14">
        <v>0.588888888888889</v>
      </c>
      <c r="S1597" s="14" t="s">
        <v>47</v>
      </c>
      <c r="T1597" s="14" t="s">
        <v>47</v>
      </c>
      <c r="U1597" s="14" t="s">
        <v>47</v>
      </c>
      <c r="V1597" s="14" t="s">
        <v>47</v>
      </c>
      <c r="W1597" s="10" t="s">
        <v>3633</v>
      </c>
      <c r="X1597" s="15">
        <v>0.0</v>
      </c>
      <c r="Y1597" s="15">
        <v>0.0</v>
      </c>
      <c r="Z1597" s="15">
        <v>0.0</v>
      </c>
      <c r="AA1597" s="10" t="s">
        <v>70</v>
      </c>
      <c r="AB1597" s="10" t="s">
        <v>50</v>
      </c>
      <c r="AC1597" s="10" t="s">
        <v>51</v>
      </c>
      <c r="AD1597" s="10"/>
      <c r="AE1597" s="10"/>
      <c r="AF1597" s="8" t="s">
        <v>52</v>
      </c>
      <c r="AG1597" s="10"/>
      <c r="AH1597" s="16"/>
      <c r="AI1597" s="17"/>
      <c r="AJ1597" s="44"/>
      <c r="AK1597" s="10"/>
      <c r="AL1597" s="21">
        <v>3.9849206E7</v>
      </c>
      <c r="AM1597" s="21" t="s">
        <v>3241</v>
      </c>
      <c r="AN1597" s="21" t="s">
        <v>3242</v>
      </c>
    </row>
    <row r="1598" ht="15.75" customHeight="1">
      <c r="A1598" s="48">
        <v>46003.0</v>
      </c>
      <c r="B1598" s="8" t="str">
        <f t="shared" si="1"/>
        <v>06 A 18</v>
      </c>
      <c r="C1598" s="9" t="str">
        <f t="shared" si="2"/>
        <v>14:00 a 16:00</v>
      </c>
      <c r="D1598" s="10" t="s">
        <v>653</v>
      </c>
      <c r="E1598" s="10" t="s">
        <v>658</v>
      </c>
      <c r="F1598" s="8">
        <v>2.0</v>
      </c>
      <c r="G1598" s="10" t="s">
        <v>1240</v>
      </c>
      <c r="H1598" s="43">
        <v>937367.0</v>
      </c>
      <c r="I1598" s="10">
        <v>4.6847693E7</v>
      </c>
      <c r="J1598" s="10" t="s">
        <v>42</v>
      </c>
      <c r="K1598" s="10" t="s">
        <v>43</v>
      </c>
      <c r="L1598" s="8" t="s">
        <v>512</v>
      </c>
      <c r="M1598" s="8" t="s">
        <v>44</v>
      </c>
      <c r="N1598" s="10" t="s">
        <v>3634</v>
      </c>
      <c r="O1598" s="47" t="s">
        <v>591</v>
      </c>
      <c r="P1598" s="14">
        <v>0.600694444444444</v>
      </c>
      <c r="Q1598" s="14"/>
      <c r="R1598" s="14"/>
      <c r="S1598" s="14"/>
      <c r="T1598" s="14"/>
      <c r="U1598" s="14"/>
      <c r="V1598" s="14"/>
      <c r="W1598" s="10" t="s">
        <v>3635</v>
      </c>
      <c r="X1598" s="15">
        <v>0.0</v>
      </c>
      <c r="Y1598" s="15">
        <v>1.0</v>
      </c>
      <c r="Z1598" s="15">
        <v>0.0</v>
      </c>
      <c r="AA1598" s="10" t="s">
        <v>121</v>
      </c>
      <c r="AB1598" s="10" t="s">
        <v>50</v>
      </c>
      <c r="AC1598" s="10" t="s">
        <v>51</v>
      </c>
      <c r="AD1598" s="10"/>
      <c r="AE1598" s="10"/>
      <c r="AF1598" s="8" t="s">
        <v>177</v>
      </c>
      <c r="AG1598" s="10"/>
      <c r="AH1598" s="16" t="s">
        <v>426</v>
      </c>
      <c r="AI1598" s="17"/>
      <c r="AJ1598" s="44"/>
      <c r="AK1598" s="10"/>
      <c r="AL1598" s="21">
        <v>4.4868083E7</v>
      </c>
      <c r="AM1598" s="21" t="s">
        <v>3254</v>
      </c>
      <c r="AN1598" s="21" t="s">
        <v>3242</v>
      </c>
    </row>
    <row r="1599" ht="15.75" customHeight="1">
      <c r="A1599" s="48">
        <v>46003.0</v>
      </c>
      <c r="B1599" s="8" t="str">
        <f t="shared" si="1"/>
        <v>06 A 18</v>
      </c>
      <c r="C1599" s="9" t="str">
        <f t="shared" si="2"/>
        <v>14:00 a 16:00</v>
      </c>
      <c r="D1599" s="10" t="s">
        <v>653</v>
      </c>
      <c r="E1599" s="10" t="s">
        <v>676</v>
      </c>
      <c r="F1599" s="8">
        <v>2.0</v>
      </c>
      <c r="G1599" s="10" t="s">
        <v>357</v>
      </c>
      <c r="H1599" s="43">
        <v>937366.0</v>
      </c>
      <c r="I1599" s="10">
        <v>4.6847793E7</v>
      </c>
      <c r="J1599" s="10" t="s">
        <v>181</v>
      </c>
      <c r="K1599" s="10" t="s">
        <v>43</v>
      </c>
      <c r="L1599" s="8" t="s">
        <v>147</v>
      </c>
      <c r="M1599" s="8" t="s">
        <v>244</v>
      </c>
      <c r="N1599" s="10" t="s">
        <v>3636</v>
      </c>
      <c r="O1599" s="47" t="s">
        <v>101</v>
      </c>
      <c r="P1599" s="14">
        <v>0.609722222222222</v>
      </c>
      <c r="Q1599" s="14">
        <v>0.677777777777778</v>
      </c>
      <c r="R1599" s="14">
        <v>0.609722222222222</v>
      </c>
      <c r="S1599" s="14" t="s">
        <v>47</v>
      </c>
      <c r="T1599" s="14" t="s">
        <v>47</v>
      </c>
      <c r="U1599" s="14" t="s">
        <v>47</v>
      </c>
      <c r="V1599" s="14" t="s">
        <v>47</v>
      </c>
      <c r="W1599" s="10" t="s">
        <v>3637</v>
      </c>
      <c r="X1599" s="15">
        <v>0.0</v>
      </c>
      <c r="Y1599" s="15">
        <v>2.0</v>
      </c>
      <c r="Z1599" s="15">
        <v>0.0</v>
      </c>
      <c r="AA1599" s="10" t="s">
        <v>216</v>
      </c>
      <c r="AB1599" s="10" t="s">
        <v>50</v>
      </c>
      <c r="AC1599" s="10" t="s">
        <v>51</v>
      </c>
      <c r="AD1599" s="10"/>
      <c r="AE1599" s="10"/>
      <c r="AF1599" s="8" t="s">
        <v>177</v>
      </c>
      <c r="AG1599" s="10"/>
      <c r="AH1599" s="16"/>
      <c r="AI1599" s="17"/>
      <c r="AJ1599" s="44"/>
      <c r="AK1599" s="10"/>
      <c r="AL1599" s="21">
        <v>3.6405101E7</v>
      </c>
      <c r="AM1599" s="21" t="s">
        <v>3254</v>
      </c>
      <c r="AN1599" s="21" t="s">
        <v>3242</v>
      </c>
    </row>
    <row r="1600" ht="15.75" customHeight="1">
      <c r="A1600" s="48">
        <v>46003.0</v>
      </c>
      <c r="B1600" s="8" t="str">
        <f t="shared" si="1"/>
        <v>06 A 18</v>
      </c>
      <c r="C1600" s="9" t="str">
        <f t="shared" si="2"/>
        <v>14:00 a 16:00</v>
      </c>
      <c r="D1600" s="10" t="s">
        <v>653</v>
      </c>
      <c r="E1600" s="10" t="s">
        <v>658</v>
      </c>
      <c r="F1600" s="8">
        <v>2.0</v>
      </c>
      <c r="G1600" s="10" t="s">
        <v>364</v>
      </c>
      <c r="H1600" s="43">
        <v>937339.0</v>
      </c>
      <c r="I1600" s="10">
        <v>4.6847835E7</v>
      </c>
      <c r="J1600" s="10" t="s">
        <v>42</v>
      </c>
      <c r="K1600" s="10" t="s">
        <v>87</v>
      </c>
      <c r="L1600" s="8"/>
      <c r="M1600" s="8" t="s">
        <v>1673</v>
      </c>
      <c r="N1600" s="10" t="s">
        <v>1635</v>
      </c>
      <c r="O1600" s="47" t="s">
        <v>68</v>
      </c>
      <c r="P1600" s="14">
        <v>0.6125</v>
      </c>
      <c r="Q1600" s="14">
        <v>0.66875</v>
      </c>
      <c r="R1600" s="14">
        <v>0.617361111111111</v>
      </c>
      <c r="S1600" s="14" t="s">
        <v>47</v>
      </c>
      <c r="T1600" s="14" t="s">
        <v>47</v>
      </c>
      <c r="U1600" s="14" t="s">
        <v>47</v>
      </c>
      <c r="V1600" s="14" t="s">
        <v>47</v>
      </c>
      <c r="W1600" s="10" t="s">
        <v>3638</v>
      </c>
      <c r="X1600" s="15">
        <v>1.0</v>
      </c>
      <c r="Y1600" s="15">
        <v>0.0</v>
      </c>
      <c r="Z1600" s="15">
        <v>0.0</v>
      </c>
      <c r="AA1600" s="10" t="s">
        <v>137</v>
      </c>
      <c r="AB1600" s="10" t="s">
        <v>50</v>
      </c>
      <c r="AC1600" s="10" t="s">
        <v>51</v>
      </c>
      <c r="AD1600" s="10"/>
      <c r="AE1600" s="10" t="s">
        <v>294</v>
      </c>
      <c r="AF1600" s="8" t="s">
        <v>73</v>
      </c>
      <c r="AG1600" s="10"/>
      <c r="AH1600" s="16"/>
      <c r="AI1600" s="17"/>
      <c r="AJ1600" s="44"/>
      <c r="AK1600" s="10"/>
      <c r="AL1600" s="21">
        <v>4.1623311E7</v>
      </c>
      <c r="AM1600" s="21" t="s">
        <v>3254</v>
      </c>
      <c r="AN1600" s="21" t="s">
        <v>3242</v>
      </c>
    </row>
    <row r="1601" ht="15.75" customHeight="1">
      <c r="A1601" s="48">
        <v>46003.0</v>
      </c>
      <c r="B1601" s="8" t="str">
        <f t="shared" si="1"/>
        <v>06 A 18</v>
      </c>
      <c r="C1601" s="9" t="str">
        <f t="shared" si="2"/>
        <v>14:00 a 16:00</v>
      </c>
      <c r="D1601" s="10" t="s">
        <v>653</v>
      </c>
      <c r="E1601" s="10" t="s">
        <v>658</v>
      </c>
      <c r="F1601" s="8">
        <v>2.0</v>
      </c>
      <c r="G1601" s="10" t="s">
        <v>332</v>
      </c>
      <c r="H1601" s="43">
        <v>937350.0</v>
      </c>
      <c r="I1601" s="10">
        <v>4.6847849E7</v>
      </c>
      <c r="J1601" s="10" t="s">
        <v>42</v>
      </c>
      <c r="K1601" s="10" t="s">
        <v>43</v>
      </c>
      <c r="L1601" s="8" t="s">
        <v>174</v>
      </c>
      <c r="M1601" s="8"/>
      <c r="N1601" s="10" t="s">
        <v>3639</v>
      </c>
      <c r="O1601" s="47" t="s">
        <v>46</v>
      </c>
      <c r="P1601" s="14">
        <v>0.6125</v>
      </c>
      <c r="Q1601" s="14"/>
      <c r="R1601" s="14"/>
      <c r="S1601" s="14" t="s">
        <v>47</v>
      </c>
      <c r="T1601" s="14" t="s">
        <v>47</v>
      </c>
      <c r="U1601" s="14" t="s">
        <v>47</v>
      </c>
      <c r="V1601" s="14" t="s">
        <v>47</v>
      </c>
      <c r="W1601" s="10" t="s">
        <v>3640</v>
      </c>
      <c r="X1601" s="15">
        <v>0.0</v>
      </c>
      <c r="Y1601" s="15">
        <v>0.0</v>
      </c>
      <c r="Z1601" s="15">
        <v>0.0</v>
      </c>
      <c r="AA1601" s="10" t="s">
        <v>49</v>
      </c>
      <c r="AB1601" s="10" t="s">
        <v>50</v>
      </c>
      <c r="AC1601" s="10" t="s">
        <v>51</v>
      </c>
      <c r="AD1601" s="10"/>
      <c r="AE1601" s="10"/>
      <c r="AF1601" s="8" t="s">
        <v>52</v>
      </c>
      <c r="AG1601" s="10"/>
      <c r="AH1601" s="16"/>
      <c r="AI1601" s="17"/>
      <c r="AJ1601" s="44"/>
      <c r="AK1601" s="10"/>
      <c r="AL1601" s="21">
        <v>11677.0</v>
      </c>
      <c r="AM1601" s="21" t="s">
        <v>3241</v>
      </c>
      <c r="AN1601" s="21" t="s">
        <v>3242</v>
      </c>
    </row>
    <row r="1602" ht="15.75" customHeight="1">
      <c r="A1602" s="48">
        <v>46003.0</v>
      </c>
      <c r="B1602" s="8" t="str">
        <f t="shared" si="1"/>
        <v>06 A 18</v>
      </c>
      <c r="C1602" s="9" t="str">
        <f t="shared" si="2"/>
        <v>14:00 a 16:00</v>
      </c>
      <c r="D1602" s="10" t="s">
        <v>653</v>
      </c>
      <c r="E1602" s="10" t="s">
        <v>658</v>
      </c>
      <c r="F1602" s="8">
        <v>2.0</v>
      </c>
      <c r="G1602" s="10" t="s">
        <v>364</v>
      </c>
      <c r="H1602" s="43">
        <v>937379.0</v>
      </c>
      <c r="I1602" s="10">
        <v>4.684795E7</v>
      </c>
      <c r="J1602" s="10" t="s">
        <v>42</v>
      </c>
      <c r="K1602" s="10" t="s">
        <v>43</v>
      </c>
      <c r="L1602" s="8" t="s">
        <v>285</v>
      </c>
      <c r="M1602" s="8" t="s">
        <v>118</v>
      </c>
      <c r="N1602" s="10" t="s">
        <v>2309</v>
      </c>
      <c r="O1602" s="47" t="s">
        <v>68</v>
      </c>
      <c r="P1602" s="14">
        <v>0.620138888888889</v>
      </c>
      <c r="Q1602" s="14"/>
      <c r="R1602" s="14"/>
      <c r="S1602" s="14" t="s">
        <v>47</v>
      </c>
      <c r="T1602" s="14" t="s">
        <v>47</v>
      </c>
      <c r="U1602" s="14" t="s">
        <v>47</v>
      </c>
      <c r="V1602" s="14" t="s">
        <v>47</v>
      </c>
      <c r="W1602" s="10" t="s">
        <v>3641</v>
      </c>
      <c r="X1602" s="15">
        <v>0.0</v>
      </c>
      <c r="Y1602" s="15">
        <v>1.0</v>
      </c>
      <c r="Z1602" s="15">
        <v>1.0</v>
      </c>
      <c r="AA1602" s="10" t="s">
        <v>70</v>
      </c>
      <c r="AB1602" s="10" t="s">
        <v>50</v>
      </c>
      <c r="AC1602" s="10" t="s">
        <v>51</v>
      </c>
      <c r="AD1602" s="10"/>
      <c r="AE1602" s="10" t="s">
        <v>3642</v>
      </c>
      <c r="AF1602" s="8" t="s">
        <v>177</v>
      </c>
      <c r="AG1602" s="10"/>
      <c r="AH1602" s="16"/>
      <c r="AI1602" s="17"/>
      <c r="AJ1602" s="44"/>
      <c r="AK1602" s="10"/>
      <c r="AL1602" s="21">
        <v>4.1623311E7</v>
      </c>
      <c r="AM1602" s="21" t="s">
        <v>3254</v>
      </c>
      <c r="AN1602" s="21" t="s">
        <v>3242</v>
      </c>
    </row>
    <row r="1603" ht="15.75" customHeight="1">
      <c r="A1603" s="48">
        <v>46003.0</v>
      </c>
      <c r="B1603" s="8" t="str">
        <f t="shared" si="1"/>
        <v>06 A 18</v>
      </c>
      <c r="C1603" s="9" t="str">
        <f t="shared" si="2"/>
        <v>14:00 a 16:00</v>
      </c>
      <c r="D1603" s="10" t="s">
        <v>653</v>
      </c>
      <c r="E1603" s="10" t="s">
        <v>697</v>
      </c>
      <c r="F1603" s="8">
        <v>2.0</v>
      </c>
      <c r="G1603" s="10" t="s">
        <v>408</v>
      </c>
      <c r="H1603" s="43">
        <v>937530.0</v>
      </c>
      <c r="I1603" s="10">
        <v>4.6848071E7</v>
      </c>
      <c r="J1603" s="10" t="s">
        <v>42</v>
      </c>
      <c r="K1603" s="10" t="s">
        <v>458</v>
      </c>
      <c r="L1603" s="8"/>
      <c r="M1603" s="8"/>
      <c r="N1603" s="10" t="s">
        <v>3643</v>
      </c>
      <c r="O1603" s="47" t="s">
        <v>68</v>
      </c>
      <c r="P1603" s="14">
        <v>0.627083333333333</v>
      </c>
      <c r="Q1603" s="14">
        <v>0.718055555555556</v>
      </c>
      <c r="R1603" s="14">
        <v>0.628472222222222</v>
      </c>
      <c r="S1603" s="14"/>
      <c r="T1603" s="14"/>
      <c r="U1603" s="14"/>
      <c r="V1603" s="14"/>
      <c r="W1603" s="10" t="s">
        <v>3644</v>
      </c>
      <c r="X1603" s="15">
        <v>0.0</v>
      </c>
      <c r="Y1603" s="15">
        <v>0.0</v>
      </c>
      <c r="Z1603" s="15">
        <v>0.0</v>
      </c>
      <c r="AA1603" s="10" t="s">
        <v>95</v>
      </c>
      <c r="AB1603" s="10" t="s">
        <v>50</v>
      </c>
      <c r="AC1603" s="10" t="s">
        <v>51</v>
      </c>
      <c r="AD1603" s="10"/>
      <c r="AE1603" s="10"/>
      <c r="AF1603" s="8" t="s">
        <v>52</v>
      </c>
      <c r="AG1603" s="10"/>
      <c r="AH1603" s="16"/>
      <c r="AI1603" s="17"/>
      <c r="AJ1603" s="44"/>
      <c r="AK1603" s="10"/>
      <c r="AL1603" s="21">
        <v>2.8460124E7</v>
      </c>
      <c r="AM1603" s="21" t="s">
        <v>3241</v>
      </c>
      <c r="AN1603" s="21" t="s">
        <v>3242</v>
      </c>
    </row>
    <row r="1604" ht="15.75" customHeight="1">
      <c r="A1604" s="48">
        <v>46003.0</v>
      </c>
      <c r="B1604" s="8" t="str">
        <f t="shared" si="1"/>
        <v>06 A 18</v>
      </c>
      <c r="C1604" s="9" t="str">
        <f t="shared" si="2"/>
        <v>14:00 a 16:00</v>
      </c>
      <c r="D1604" s="10" t="s">
        <v>653</v>
      </c>
      <c r="E1604" s="10" t="s">
        <v>672</v>
      </c>
      <c r="F1604" s="8">
        <v>2.0</v>
      </c>
      <c r="G1604" s="10" t="s">
        <v>1192</v>
      </c>
      <c r="H1604" s="43">
        <v>940965.0</v>
      </c>
      <c r="I1604" s="10">
        <v>4.6848265E7</v>
      </c>
      <c r="J1604" s="10" t="s">
        <v>86</v>
      </c>
      <c r="K1604" s="10" t="s">
        <v>43</v>
      </c>
      <c r="L1604" s="8" t="s">
        <v>174</v>
      </c>
      <c r="M1604" s="8"/>
      <c r="N1604" s="10" t="s">
        <v>3645</v>
      </c>
      <c r="O1604" s="47" t="s">
        <v>154</v>
      </c>
      <c r="P1604" s="14">
        <v>0.645138888888889</v>
      </c>
      <c r="Q1604" s="14">
        <v>0.654166666666667</v>
      </c>
      <c r="R1604" s="14">
        <v>0.653472222222222</v>
      </c>
      <c r="S1604" s="14" t="s">
        <v>47</v>
      </c>
      <c r="T1604" s="14">
        <v>0.649305555555556</v>
      </c>
      <c r="U1604" s="14" t="s">
        <v>47</v>
      </c>
      <c r="V1604" s="14" t="s">
        <v>47</v>
      </c>
      <c r="W1604" s="10" t="s">
        <v>3646</v>
      </c>
      <c r="X1604" s="15">
        <v>0.0</v>
      </c>
      <c r="Y1604" s="15">
        <v>0.0</v>
      </c>
      <c r="Z1604" s="15">
        <v>0.0</v>
      </c>
      <c r="AA1604" s="10" t="s">
        <v>91</v>
      </c>
      <c r="AB1604" s="10" t="s">
        <v>50</v>
      </c>
      <c r="AC1604" s="10" t="s">
        <v>51</v>
      </c>
      <c r="AD1604" s="10"/>
      <c r="AE1604" s="10"/>
      <c r="AF1604" s="8" t="s">
        <v>52</v>
      </c>
      <c r="AG1604" s="10"/>
      <c r="AH1604" s="16"/>
      <c r="AI1604" s="17"/>
      <c r="AJ1604" s="44"/>
      <c r="AK1604" s="10"/>
      <c r="AL1604" s="21">
        <v>12667.0</v>
      </c>
      <c r="AM1604" s="21" t="s">
        <v>3241</v>
      </c>
      <c r="AN1604" s="21" t="s">
        <v>3242</v>
      </c>
    </row>
    <row r="1605" ht="15.75" customHeight="1">
      <c r="A1605" s="48">
        <v>46003.0</v>
      </c>
      <c r="B1605" s="8" t="str">
        <f t="shared" si="1"/>
        <v>06 A 18</v>
      </c>
      <c r="C1605" s="9" t="str">
        <f t="shared" si="2"/>
        <v>14:00 a 16:00</v>
      </c>
      <c r="D1605" s="10" t="s">
        <v>653</v>
      </c>
      <c r="E1605" s="10" t="s">
        <v>676</v>
      </c>
      <c r="F1605" s="8">
        <v>2.0</v>
      </c>
      <c r="G1605" s="10" t="s">
        <v>402</v>
      </c>
      <c r="H1605" s="43">
        <v>937356.0</v>
      </c>
      <c r="I1605" s="10">
        <v>4.684831E7</v>
      </c>
      <c r="J1605" s="10" t="s">
        <v>181</v>
      </c>
      <c r="K1605" s="10" t="s">
        <v>44</v>
      </c>
      <c r="L1605" s="8"/>
      <c r="M1605" s="8"/>
      <c r="N1605" s="10" t="s">
        <v>3647</v>
      </c>
      <c r="O1605" s="47" t="s">
        <v>101</v>
      </c>
      <c r="P1605" s="14">
        <v>0.647916666666667</v>
      </c>
      <c r="Q1605" s="14">
        <v>0.725</v>
      </c>
      <c r="R1605" s="14"/>
      <c r="S1605" s="14" t="s">
        <v>47</v>
      </c>
      <c r="T1605" s="14" t="s">
        <v>47</v>
      </c>
      <c r="U1605" s="14" t="s">
        <v>47</v>
      </c>
      <c r="V1605" s="14" t="s">
        <v>47</v>
      </c>
      <c r="W1605" s="10" t="s">
        <v>3648</v>
      </c>
      <c r="X1605" s="15">
        <v>0.0</v>
      </c>
      <c r="Y1605" s="15">
        <v>0.0</v>
      </c>
      <c r="Z1605" s="15">
        <v>0.0</v>
      </c>
      <c r="AA1605" s="10" t="s">
        <v>360</v>
      </c>
      <c r="AB1605" s="10" t="s">
        <v>50</v>
      </c>
      <c r="AC1605" s="10" t="s">
        <v>51</v>
      </c>
      <c r="AD1605" s="10"/>
      <c r="AE1605" s="10"/>
      <c r="AF1605" s="8" t="s">
        <v>52</v>
      </c>
      <c r="AG1605" s="10"/>
      <c r="AH1605" s="16"/>
      <c r="AI1605" s="17"/>
      <c r="AJ1605" s="44"/>
      <c r="AK1605" s="10"/>
      <c r="AL1605" s="21">
        <v>17212.0</v>
      </c>
      <c r="AM1605" s="21" t="s">
        <v>3241</v>
      </c>
      <c r="AN1605" s="21" t="s">
        <v>3242</v>
      </c>
    </row>
    <row r="1606" ht="15.75" customHeight="1">
      <c r="A1606" s="48">
        <v>46003.0</v>
      </c>
      <c r="B1606" s="8" t="str">
        <f t="shared" si="1"/>
        <v>06 A 18</v>
      </c>
      <c r="C1606" s="9" t="str">
        <f t="shared" si="2"/>
        <v>14:00 a 16:00</v>
      </c>
      <c r="D1606" s="10" t="s">
        <v>653</v>
      </c>
      <c r="E1606" s="10" t="s">
        <v>697</v>
      </c>
      <c r="F1606" s="8">
        <v>2.0</v>
      </c>
      <c r="G1606" s="10" t="s">
        <v>492</v>
      </c>
      <c r="H1606" s="43">
        <v>941213.0</v>
      </c>
      <c r="I1606" s="10">
        <v>4.6848352E7</v>
      </c>
      <c r="J1606" s="10" t="s">
        <v>152</v>
      </c>
      <c r="K1606" s="10" t="s">
        <v>43</v>
      </c>
      <c r="L1606" s="8" t="s">
        <v>106</v>
      </c>
      <c r="M1606" s="8" t="s">
        <v>1241</v>
      </c>
      <c r="N1606" s="10" t="s">
        <v>3649</v>
      </c>
      <c r="O1606" s="47" t="s">
        <v>327</v>
      </c>
      <c r="P1606" s="14">
        <v>0.649305555555556</v>
      </c>
      <c r="Q1606" s="14">
        <v>0.702777777777778</v>
      </c>
      <c r="R1606" s="14">
        <v>0.647916666666667</v>
      </c>
      <c r="S1606" s="14" t="s">
        <v>47</v>
      </c>
      <c r="T1606" s="14" t="s">
        <v>47</v>
      </c>
      <c r="U1606" s="14" t="s">
        <v>47</v>
      </c>
      <c r="V1606" s="14" t="s">
        <v>47</v>
      </c>
      <c r="W1606" s="10" t="s">
        <v>3650</v>
      </c>
      <c r="X1606" s="15">
        <v>0.0</v>
      </c>
      <c r="Y1606" s="15">
        <v>2.0</v>
      </c>
      <c r="Z1606" s="15">
        <v>0.0</v>
      </c>
      <c r="AA1606" s="10" t="s">
        <v>549</v>
      </c>
      <c r="AB1606" s="10" t="s">
        <v>50</v>
      </c>
      <c r="AC1606" s="10" t="s">
        <v>330</v>
      </c>
      <c r="AD1606" s="10"/>
      <c r="AE1606" s="10"/>
      <c r="AF1606" s="8" t="s">
        <v>177</v>
      </c>
      <c r="AG1606" s="10"/>
      <c r="AH1606" s="16"/>
      <c r="AI1606" s="17" t="s">
        <v>3651</v>
      </c>
      <c r="AJ1606" s="44"/>
      <c r="AK1606" s="10"/>
      <c r="AL1606" s="21">
        <v>2.4062463E7</v>
      </c>
      <c r="AM1606" s="21" t="s">
        <v>3254</v>
      </c>
      <c r="AN1606" s="21" t="s">
        <v>3242</v>
      </c>
    </row>
    <row r="1607" ht="15.75" customHeight="1">
      <c r="A1607" s="48">
        <v>46003.0</v>
      </c>
      <c r="B1607" s="8" t="str">
        <f t="shared" si="1"/>
        <v>06 A 18</v>
      </c>
      <c r="C1607" s="9" t="str">
        <f t="shared" si="2"/>
        <v>14:00 a 16:00</v>
      </c>
      <c r="D1607" s="10" t="s">
        <v>653</v>
      </c>
      <c r="E1607" s="10" t="s">
        <v>3532</v>
      </c>
      <c r="F1607" s="8">
        <v>2.0</v>
      </c>
      <c r="G1607" s="10" t="s">
        <v>500</v>
      </c>
      <c r="H1607" s="43">
        <v>937517.0</v>
      </c>
      <c r="I1607" s="10">
        <v>4.6848426E7</v>
      </c>
      <c r="J1607" s="10" t="s">
        <v>42</v>
      </c>
      <c r="K1607" s="10" t="s">
        <v>43</v>
      </c>
      <c r="L1607" s="8" t="s">
        <v>285</v>
      </c>
      <c r="M1607" s="8"/>
      <c r="N1607" s="10" t="s">
        <v>3652</v>
      </c>
      <c r="O1607" s="47" t="s">
        <v>196</v>
      </c>
      <c r="P1607" s="14">
        <v>0.661805555555556</v>
      </c>
      <c r="Q1607" s="14">
        <v>0.691666666666667</v>
      </c>
      <c r="R1607" s="14">
        <v>0.661805555555556</v>
      </c>
      <c r="S1607" s="14"/>
      <c r="T1607" s="14"/>
      <c r="U1607" s="14"/>
      <c r="V1607" s="14"/>
      <c r="W1607" s="10" t="s">
        <v>3653</v>
      </c>
      <c r="X1607" s="15">
        <v>0.0</v>
      </c>
      <c r="Y1607" s="15">
        <v>0.0</v>
      </c>
      <c r="Z1607" s="15">
        <v>0.0</v>
      </c>
      <c r="AA1607" s="10" t="s">
        <v>391</v>
      </c>
      <c r="AB1607" s="10" t="s">
        <v>50</v>
      </c>
      <c r="AC1607" s="10" t="s">
        <v>51</v>
      </c>
      <c r="AD1607" s="10"/>
      <c r="AE1607" s="10"/>
      <c r="AF1607" s="8" t="s">
        <v>52</v>
      </c>
      <c r="AG1607" s="10"/>
      <c r="AH1607" s="16"/>
      <c r="AI1607" s="17"/>
      <c r="AJ1607" s="44"/>
      <c r="AK1607" s="10"/>
      <c r="AL1607" s="21">
        <v>3.9310688E7</v>
      </c>
      <c r="AM1607" s="21" t="s">
        <v>3241</v>
      </c>
      <c r="AN1607" s="21" t="s">
        <v>3242</v>
      </c>
    </row>
    <row r="1608" ht="15.75" customHeight="1">
      <c r="A1608" s="48">
        <v>46003.0</v>
      </c>
      <c r="B1608" s="8" t="str">
        <f t="shared" si="1"/>
        <v>06 A 18</v>
      </c>
      <c r="C1608" s="9" t="str">
        <f t="shared" si="2"/>
        <v>14:00 a 16:00</v>
      </c>
      <c r="D1608" s="10" t="s">
        <v>653</v>
      </c>
      <c r="E1608" s="10" t="s">
        <v>3532</v>
      </c>
      <c r="F1608" s="8">
        <v>2.0</v>
      </c>
      <c r="G1608" s="10" t="s">
        <v>482</v>
      </c>
      <c r="H1608" s="43">
        <v>941209.0</v>
      </c>
      <c r="I1608" s="10">
        <v>4.6848479E7</v>
      </c>
      <c r="J1608" s="10" t="s">
        <v>152</v>
      </c>
      <c r="K1608" s="10" t="s">
        <v>43</v>
      </c>
      <c r="L1608" s="8" t="s">
        <v>561</v>
      </c>
      <c r="M1608" s="8" t="s">
        <v>44</v>
      </c>
      <c r="N1608" s="10" t="s">
        <v>3654</v>
      </c>
      <c r="O1608" s="47" t="s">
        <v>246</v>
      </c>
      <c r="P1608" s="14">
        <v>0.659722222222222</v>
      </c>
      <c r="Q1608" s="14">
        <v>0.698611111111111</v>
      </c>
      <c r="R1608" s="14">
        <v>0.659722222222222</v>
      </c>
      <c r="S1608" s="14" t="s">
        <v>47</v>
      </c>
      <c r="T1608" s="14" t="s">
        <v>47</v>
      </c>
      <c r="U1608" s="14" t="s">
        <v>47</v>
      </c>
      <c r="V1608" s="14" t="s">
        <v>47</v>
      </c>
      <c r="W1608" s="10" t="s">
        <v>3655</v>
      </c>
      <c r="X1608" s="15">
        <v>0.0</v>
      </c>
      <c r="Y1608" s="15">
        <v>1.0</v>
      </c>
      <c r="Z1608" s="15">
        <v>0.0</v>
      </c>
      <c r="AA1608" s="10" t="s">
        <v>248</v>
      </c>
      <c r="AB1608" s="10" t="s">
        <v>50</v>
      </c>
      <c r="AC1608" s="10" t="s">
        <v>51</v>
      </c>
      <c r="AD1608" s="10"/>
      <c r="AE1608" s="10" t="s">
        <v>116</v>
      </c>
      <c r="AF1608" s="8" t="s">
        <v>177</v>
      </c>
      <c r="AG1608" s="10"/>
      <c r="AH1608" s="16"/>
      <c r="AI1608" s="17"/>
      <c r="AJ1608" s="44"/>
      <c r="AK1608" s="10"/>
      <c r="AL1608" s="21">
        <v>3.7897431E7</v>
      </c>
      <c r="AM1608" s="21" t="s">
        <v>3254</v>
      </c>
      <c r="AN1608" s="21" t="s">
        <v>3242</v>
      </c>
    </row>
    <row r="1609" ht="15.75" customHeight="1">
      <c r="A1609" s="48">
        <v>46003.0</v>
      </c>
      <c r="B1609" s="8" t="str">
        <f t="shared" si="1"/>
        <v>06 A 18</v>
      </c>
      <c r="C1609" s="9" t="str">
        <f t="shared" si="2"/>
        <v>14:00 a 16:00</v>
      </c>
      <c r="D1609" s="10" t="s">
        <v>653</v>
      </c>
      <c r="E1609" s="10" t="s">
        <v>676</v>
      </c>
      <c r="F1609" s="8">
        <v>2.0</v>
      </c>
      <c r="G1609" s="10" t="s">
        <v>128</v>
      </c>
      <c r="H1609" s="43">
        <v>937501.0</v>
      </c>
      <c r="I1609" s="10">
        <v>4.684851E7</v>
      </c>
      <c r="J1609" s="10" t="s">
        <v>181</v>
      </c>
      <c r="K1609" s="10" t="s">
        <v>43</v>
      </c>
      <c r="L1609" s="8" t="s">
        <v>512</v>
      </c>
      <c r="M1609" s="8" t="s">
        <v>44</v>
      </c>
      <c r="N1609" s="10" t="s">
        <v>3656</v>
      </c>
      <c r="O1609" s="47" t="s">
        <v>253</v>
      </c>
      <c r="P1609" s="14">
        <v>0.665972222222222</v>
      </c>
      <c r="Q1609" s="14">
        <v>0.704166666666667</v>
      </c>
      <c r="R1609" s="14">
        <v>0.665972222222222</v>
      </c>
      <c r="S1609" s="14" t="s">
        <v>47</v>
      </c>
      <c r="T1609" s="14" t="s">
        <v>47</v>
      </c>
      <c r="U1609" s="14" t="s">
        <v>47</v>
      </c>
      <c r="V1609" s="14" t="s">
        <v>47</v>
      </c>
      <c r="W1609" s="10" t="s">
        <v>3657</v>
      </c>
      <c r="X1609" s="15">
        <v>0.0</v>
      </c>
      <c r="Y1609" s="15">
        <v>1.0</v>
      </c>
      <c r="Z1609" s="15">
        <v>0.0</v>
      </c>
      <c r="AA1609" s="10" t="s">
        <v>255</v>
      </c>
      <c r="AB1609" s="10" t="s">
        <v>50</v>
      </c>
      <c r="AC1609" s="10" t="s">
        <v>51</v>
      </c>
      <c r="AD1609" s="10"/>
      <c r="AE1609" s="10"/>
      <c r="AF1609" s="8" t="s">
        <v>177</v>
      </c>
      <c r="AG1609" s="10"/>
      <c r="AH1609" s="16"/>
      <c r="AI1609" s="17"/>
      <c r="AJ1609" s="44"/>
      <c r="AK1609" s="10"/>
      <c r="AL1609" s="21">
        <v>4.2930433E7</v>
      </c>
      <c r="AM1609" s="21" t="s">
        <v>3254</v>
      </c>
      <c r="AN1609" s="21" t="s">
        <v>3242</v>
      </c>
    </row>
    <row r="1610" ht="15.75" customHeight="1">
      <c r="A1610" s="48">
        <v>46003.0</v>
      </c>
      <c r="B1610" s="8" t="str">
        <f t="shared" si="1"/>
        <v>06 A 18</v>
      </c>
      <c r="C1610" s="9" t="str">
        <f t="shared" si="2"/>
        <v>16:00 a 18:00</v>
      </c>
      <c r="D1610" s="10" t="s">
        <v>653</v>
      </c>
      <c r="E1610" s="10" t="s">
        <v>3532</v>
      </c>
      <c r="F1610" s="8">
        <v>2.0</v>
      </c>
      <c r="G1610" s="10" t="s">
        <v>824</v>
      </c>
      <c r="H1610" s="43">
        <v>937460.0</v>
      </c>
      <c r="I1610" s="10">
        <v>4.6848541E7</v>
      </c>
      <c r="J1610" s="10" t="s">
        <v>42</v>
      </c>
      <c r="K1610" s="10" t="s">
        <v>43</v>
      </c>
      <c r="L1610" s="8" t="s">
        <v>285</v>
      </c>
      <c r="M1610" s="8"/>
      <c r="N1610" s="10" t="s">
        <v>3333</v>
      </c>
      <c r="O1610" s="47" t="s">
        <v>237</v>
      </c>
      <c r="P1610" s="14">
        <v>0.66875</v>
      </c>
      <c r="Q1610" s="14">
        <v>0.689583333333333</v>
      </c>
      <c r="R1610" s="14">
        <v>0.66875</v>
      </c>
      <c r="S1610" s="14">
        <v>0.677083333333333</v>
      </c>
      <c r="T1610" s="14"/>
      <c r="U1610" s="14"/>
      <c r="V1610" s="14"/>
      <c r="W1610" s="10" t="s">
        <v>3658</v>
      </c>
      <c r="X1610" s="15">
        <v>0.0</v>
      </c>
      <c r="Y1610" s="15">
        <v>0.0</v>
      </c>
      <c r="Z1610" s="15">
        <v>1.0</v>
      </c>
      <c r="AA1610" s="10" t="s">
        <v>270</v>
      </c>
      <c r="AB1610" s="10" t="s">
        <v>50</v>
      </c>
      <c r="AC1610" s="10" t="s">
        <v>51</v>
      </c>
      <c r="AD1610" s="10"/>
      <c r="AE1610" s="10" t="s">
        <v>3659</v>
      </c>
      <c r="AF1610" s="8" t="s">
        <v>52</v>
      </c>
      <c r="AG1610" s="10"/>
      <c r="AH1610" s="16"/>
      <c r="AI1610" s="17"/>
      <c r="AJ1610" s="44"/>
      <c r="AK1610" s="10"/>
      <c r="AL1610" s="21">
        <v>4.6647706E7</v>
      </c>
      <c r="AM1610" s="21" t="s">
        <v>3241</v>
      </c>
      <c r="AN1610" s="21" t="s">
        <v>3242</v>
      </c>
    </row>
    <row r="1611" ht="15.75" customHeight="1">
      <c r="A1611" s="48">
        <v>46003.0</v>
      </c>
      <c r="B1611" s="8" t="str">
        <f t="shared" si="1"/>
        <v>06 A 18</v>
      </c>
      <c r="C1611" s="9" t="str">
        <f t="shared" si="2"/>
        <v>16:00 a 18:00</v>
      </c>
      <c r="D1611" s="10" t="s">
        <v>653</v>
      </c>
      <c r="E1611" s="10" t="s">
        <v>672</v>
      </c>
      <c r="F1611" s="8">
        <v>2.0</v>
      </c>
      <c r="G1611" s="10" t="s">
        <v>519</v>
      </c>
      <c r="H1611" s="43">
        <v>940968.0</v>
      </c>
      <c r="I1611" s="10">
        <v>4.6848662E7</v>
      </c>
      <c r="J1611" s="10" t="s">
        <v>86</v>
      </c>
      <c r="K1611" s="10" t="s">
        <v>44</v>
      </c>
      <c r="L1611" s="8"/>
      <c r="M1611" s="8"/>
      <c r="N1611" s="10" t="s">
        <v>3660</v>
      </c>
      <c r="O1611" s="47" t="s">
        <v>154</v>
      </c>
      <c r="P1611" s="14">
        <v>0.675694444444444</v>
      </c>
      <c r="Q1611" s="14">
        <v>0.690972222222222</v>
      </c>
      <c r="R1611" s="14">
        <v>0.675694444444444</v>
      </c>
      <c r="S1611" s="14" t="s">
        <v>47</v>
      </c>
      <c r="T1611" s="14" t="s">
        <v>47</v>
      </c>
      <c r="U1611" s="14" t="s">
        <v>47</v>
      </c>
      <c r="V1611" s="14" t="s">
        <v>47</v>
      </c>
      <c r="W1611" s="10" t="s">
        <v>3661</v>
      </c>
      <c r="X1611" s="15">
        <v>0.0</v>
      </c>
      <c r="Y1611" s="15">
        <v>0.0</v>
      </c>
      <c r="Z1611" s="15">
        <v>0.0</v>
      </c>
      <c r="AA1611" s="10" t="s">
        <v>509</v>
      </c>
      <c r="AB1611" s="10" t="s">
        <v>50</v>
      </c>
      <c r="AC1611" s="10" t="s">
        <v>51</v>
      </c>
      <c r="AD1611" s="10"/>
      <c r="AE1611" s="10"/>
      <c r="AF1611" s="8" t="s">
        <v>52</v>
      </c>
      <c r="AG1611" s="10"/>
      <c r="AH1611" s="16"/>
      <c r="AI1611" s="17"/>
      <c r="AJ1611" s="44"/>
      <c r="AK1611" s="10"/>
      <c r="AL1611" s="21">
        <v>12909.0</v>
      </c>
      <c r="AM1611" s="21" t="s">
        <v>3241</v>
      </c>
      <c r="AN1611" s="21" t="s">
        <v>3242</v>
      </c>
    </row>
    <row r="1612" ht="15.75" customHeight="1">
      <c r="A1612" s="48">
        <v>46003.0</v>
      </c>
      <c r="B1612" s="8" t="str">
        <f t="shared" si="1"/>
        <v>06 A 18</v>
      </c>
      <c r="C1612" s="9" t="str">
        <f t="shared" si="2"/>
        <v>16:00 a 18:00</v>
      </c>
      <c r="D1612" s="10" t="s">
        <v>653</v>
      </c>
      <c r="E1612" s="10" t="s">
        <v>305</v>
      </c>
      <c r="F1612" s="8">
        <v>2.0</v>
      </c>
      <c r="G1612" s="10" t="s">
        <v>392</v>
      </c>
      <c r="H1612" s="43">
        <v>937554.0</v>
      </c>
      <c r="I1612" s="10">
        <v>4.6848756E7</v>
      </c>
      <c r="J1612" s="10" t="s">
        <v>42</v>
      </c>
      <c r="K1612" s="10" t="s">
        <v>44</v>
      </c>
      <c r="L1612" s="8"/>
      <c r="M1612" s="8"/>
      <c r="N1612" s="10" t="s">
        <v>2849</v>
      </c>
      <c r="O1612" s="47" t="s">
        <v>56</v>
      </c>
      <c r="P1612" s="14">
        <v>0.68125</v>
      </c>
      <c r="Q1612" s="14">
        <v>0.6875</v>
      </c>
      <c r="R1612" s="14"/>
      <c r="S1612" s="14"/>
      <c r="T1612" s="14"/>
      <c r="U1612" s="14"/>
      <c r="V1612" s="14"/>
      <c r="W1612" s="10" t="s">
        <v>3662</v>
      </c>
      <c r="X1612" s="15">
        <v>0.0</v>
      </c>
      <c r="Y1612" s="15">
        <v>0.0</v>
      </c>
      <c r="Z1612" s="15">
        <v>0.0</v>
      </c>
      <c r="AA1612" s="10" t="s">
        <v>58</v>
      </c>
      <c r="AB1612" s="10" t="s">
        <v>50</v>
      </c>
      <c r="AC1612" s="10" t="s">
        <v>51</v>
      </c>
      <c r="AD1612" s="10"/>
      <c r="AE1612" s="10"/>
      <c r="AF1612" s="8" t="s">
        <v>52</v>
      </c>
      <c r="AG1612" s="10"/>
      <c r="AH1612" s="16"/>
      <c r="AI1612" s="17"/>
      <c r="AJ1612" s="44"/>
      <c r="AK1612" s="10"/>
      <c r="AL1612" s="21">
        <v>10239.0</v>
      </c>
      <c r="AM1612" s="21" t="s">
        <v>3241</v>
      </c>
      <c r="AN1612" s="21" t="s">
        <v>3242</v>
      </c>
    </row>
    <row r="1613" ht="15.75" customHeight="1">
      <c r="A1613" s="48">
        <v>46003.0</v>
      </c>
      <c r="B1613" s="8" t="str">
        <f t="shared" si="1"/>
        <v>06 A 18</v>
      </c>
      <c r="C1613" s="9" t="str">
        <f t="shared" si="2"/>
        <v>16:00 a 18:00</v>
      </c>
      <c r="D1613" s="10" t="s">
        <v>653</v>
      </c>
      <c r="E1613" s="10" t="s">
        <v>672</v>
      </c>
      <c r="F1613" s="8">
        <v>2.0</v>
      </c>
      <c r="G1613" s="10" t="s">
        <v>2670</v>
      </c>
      <c r="H1613" s="43">
        <v>940959.0</v>
      </c>
      <c r="I1613" s="10">
        <v>4.6848777E7</v>
      </c>
      <c r="J1613" s="10" t="s">
        <v>86</v>
      </c>
      <c r="K1613" s="10" t="s">
        <v>43</v>
      </c>
      <c r="L1613" s="8" t="s">
        <v>174</v>
      </c>
      <c r="M1613" s="8" t="s">
        <v>118</v>
      </c>
      <c r="N1613" s="10" t="s">
        <v>3663</v>
      </c>
      <c r="O1613" s="47" t="s">
        <v>154</v>
      </c>
      <c r="P1613" s="14">
        <v>0.683333333333333</v>
      </c>
      <c r="Q1613" s="14">
        <v>0.692361111111111</v>
      </c>
      <c r="R1613" s="14">
        <v>0.686111111111111</v>
      </c>
      <c r="S1613" s="14">
        <v>0.6875</v>
      </c>
      <c r="T1613" s="14" t="s">
        <v>47</v>
      </c>
      <c r="U1613" s="14" t="s">
        <v>47</v>
      </c>
      <c r="V1613" s="14" t="s">
        <v>47</v>
      </c>
      <c r="W1613" s="10" t="s">
        <v>3664</v>
      </c>
      <c r="X1613" s="15">
        <v>0.0</v>
      </c>
      <c r="Y1613" s="15">
        <v>1.0</v>
      </c>
      <c r="Z1613" s="15">
        <v>0.0</v>
      </c>
      <c r="AA1613" s="10" t="s">
        <v>509</v>
      </c>
      <c r="AB1613" s="10" t="s">
        <v>50</v>
      </c>
      <c r="AC1613" s="10" t="s">
        <v>51</v>
      </c>
      <c r="AD1613" s="10"/>
      <c r="AE1613" s="10"/>
      <c r="AF1613" s="8" t="s">
        <v>177</v>
      </c>
      <c r="AG1613" s="10"/>
      <c r="AH1613" s="16" t="s">
        <v>426</v>
      </c>
      <c r="AI1613" s="17"/>
      <c r="AJ1613" s="44"/>
      <c r="AK1613" s="10"/>
      <c r="AL1613" s="21">
        <v>4.2662009E7</v>
      </c>
      <c r="AM1613" s="21" t="s">
        <v>3254</v>
      </c>
      <c r="AN1613" s="21" t="s">
        <v>3242</v>
      </c>
    </row>
    <row r="1614" ht="15.75" customHeight="1">
      <c r="A1614" s="48">
        <v>46003.0</v>
      </c>
      <c r="B1614" s="8" t="str">
        <f t="shared" si="1"/>
        <v>06 A 18</v>
      </c>
      <c r="C1614" s="9" t="str">
        <f t="shared" si="2"/>
        <v>16:00 a 18:00</v>
      </c>
      <c r="D1614" s="10" t="s">
        <v>653</v>
      </c>
      <c r="E1614" s="10" t="s">
        <v>658</v>
      </c>
      <c r="F1614" s="8">
        <v>2.0</v>
      </c>
      <c r="G1614" s="10" t="s">
        <v>364</v>
      </c>
      <c r="H1614" s="43">
        <v>937421.0</v>
      </c>
      <c r="I1614" s="10">
        <v>4.6848822E7</v>
      </c>
      <c r="J1614" s="10" t="s">
        <v>42</v>
      </c>
      <c r="K1614" s="10" t="s">
        <v>43</v>
      </c>
      <c r="L1614" s="8" t="s">
        <v>20</v>
      </c>
      <c r="M1614" s="8"/>
      <c r="N1614" s="10" t="s">
        <v>1906</v>
      </c>
      <c r="O1614" s="47" t="s">
        <v>68</v>
      </c>
      <c r="P1614" s="14">
        <v>0.688888888888889</v>
      </c>
      <c r="Q1614" s="14">
        <v>0.694444444444444</v>
      </c>
      <c r="R1614" s="14">
        <v>0.690277777777778</v>
      </c>
      <c r="S1614" s="14"/>
      <c r="T1614" s="14"/>
      <c r="U1614" s="14"/>
      <c r="V1614" s="14"/>
      <c r="W1614" s="10" t="s">
        <v>3665</v>
      </c>
      <c r="X1614" s="15">
        <v>0.0</v>
      </c>
      <c r="Y1614" s="15">
        <v>0.0</v>
      </c>
      <c r="Z1614" s="15">
        <v>0.0</v>
      </c>
      <c r="AA1614" s="10" t="s">
        <v>70</v>
      </c>
      <c r="AB1614" s="10" t="s">
        <v>50</v>
      </c>
      <c r="AC1614" s="10" t="s">
        <v>51</v>
      </c>
      <c r="AD1614" s="10"/>
      <c r="AE1614" s="10"/>
      <c r="AF1614" s="8" t="s">
        <v>52</v>
      </c>
      <c r="AG1614" s="10"/>
      <c r="AH1614" s="16"/>
      <c r="AI1614" s="17"/>
      <c r="AJ1614" s="44"/>
      <c r="AK1614" s="10"/>
      <c r="AL1614" s="21">
        <v>4.1623311E7</v>
      </c>
      <c r="AM1614" s="21" t="s">
        <v>3241</v>
      </c>
      <c r="AN1614" s="21" t="s">
        <v>3242</v>
      </c>
    </row>
    <row r="1615" ht="15.75" customHeight="1">
      <c r="A1615" s="48">
        <v>46003.0</v>
      </c>
      <c r="B1615" s="8" t="str">
        <f t="shared" si="1"/>
        <v>06 A 18</v>
      </c>
      <c r="C1615" s="9" t="str">
        <f t="shared" si="2"/>
        <v>16:00 a 18:00</v>
      </c>
      <c r="D1615" s="10" t="s">
        <v>653</v>
      </c>
      <c r="E1615" s="10" t="s">
        <v>3532</v>
      </c>
      <c r="F1615" s="8">
        <v>2.0</v>
      </c>
      <c r="G1615" s="10" t="s">
        <v>1165</v>
      </c>
      <c r="H1615" s="43">
        <v>937523.0</v>
      </c>
      <c r="I1615" s="10">
        <v>4.6848977E7</v>
      </c>
      <c r="J1615" s="10" t="s">
        <v>42</v>
      </c>
      <c r="K1615" s="10" t="s">
        <v>43</v>
      </c>
      <c r="L1615" s="8" t="s">
        <v>926</v>
      </c>
      <c r="M1615" s="8"/>
      <c r="N1615" s="10" t="s">
        <v>1028</v>
      </c>
      <c r="O1615" s="47" t="s">
        <v>56</v>
      </c>
      <c r="P1615" s="14">
        <v>0.704861111111111</v>
      </c>
      <c r="Q1615" s="14">
        <v>0.720138888888889</v>
      </c>
      <c r="R1615" s="14">
        <v>0.704861111111111</v>
      </c>
      <c r="S1615" s="14"/>
      <c r="T1615" s="14"/>
      <c r="U1615" s="14"/>
      <c r="V1615" s="14"/>
      <c r="W1615" s="10" t="s">
        <v>3666</v>
      </c>
      <c r="X1615" s="15">
        <v>0.0</v>
      </c>
      <c r="Y1615" s="15">
        <v>0.0</v>
      </c>
      <c r="Z1615" s="15">
        <v>0.0</v>
      </c>
      <c r="AA1615" s="10" t="s">
        <v>161</v>
      </c>
      <c r="AB1615" s="10" t="s">
        <v>50</v>
      </c>
      <c r="AC1615" s="10" t="s">
        <v>51</v>
      </c>
      <c r="AD1615" s="10"/>
      <c r="AE1615" s="10"/>
      <c r="AF1615" s="8" t="s">
        <v>52</v>
      </c>
      <c r="AG1615" s="10"/>
      <c r="AH1615" s="16"/>
      <c r="AI1615" s="17"/>
      <c r="AJ1615" s="44"/>
      <c r="AK1615" s="10"/>
      <c r="AL1615" s="21">
        <v>4.4884266E7</v>
      </c>
      <c r="AM1615" s="21" t="s">
        <v>3241</v>
      </c>
      <c r="AN1615" s="21" t="s">
        <v>3242</v>
      </c>
    </row>
    <row r="1616" ht="15.75" customHeight="1">
      <c r="A1616" s="48">
        <v>46003.0</v>
      </c>
      <c r="B1616" s="8" t="str">
        <f t="shared" si="1"/>
        <v>06 A 18</v>
      </c>
      <c r="C1616" s="9" t="str">
        <f t="shared" si="2"/>
        <v>16:00 a 18:00</v>
      </c>
      <c r="D1616" s="10" t="s">
        <v>653</v>
      </c>
      <c r="E1616" s="10" t="s">
        <v>697</v>
      </c>
      <c r="F1616" s="8">
        <v>2.0</v>
      </c>
      <c r="G1616" s="10" t="s">
        <v>353</v>
      </c>
      <c r="H1616" s="43">
        <v>937516.0</v>
      </c>
      <c r="I1616" s="10">
        <v>4.684907E7</v>
      </c>
      <c r="J1616" s="10" t="s">
        <v>42</v>
      </c>
      <c r="K1616" s="10" t="s">
        <v>458</v>
      </c>
      <c r="L1616" s="8"/>
      <c r="M1616" s="8" t="s">
        <v>404</v>
      </c>
      <c r="N1616" s="10" t="s">
        <v>3667</v>
      </c>
      <c r="O1616" s="47" t="s">
        <v>46</v>
      </c>
      <c r="P1616" s="14">
        <v>0.701388888888889</v>
      </c>
      <c r="Q1616" s="14">
        <v>0.724305555555556</v>
      </c>
      <c r="R1616" s="14">
        <v>0.708333333333333</v>
      </c>
      <c r="S1616" s="14"/>
      <c r="T1616" s="14"/>
      <c r="U1616" s="14"/>
      <c r="V1616" s="14"/>
      <c r="W1616" s="10" t="s">
        <v>3668</v>
      </c>
      <c r="X1616" s="15">
        <v>1.0</v>
      </c>
      <c r="Y1616" s="15">
        <v>0.0</v>
      </c>
      <c r="Z1616" s="15">
        <v>0.0</v>
      </c>
      <c r="AA1616" s="10" t="s">
        <v>131</v>
      </c>
      <c r="AB1616" s="10" t="s">
        <v>50</v>
      </c>
      <c r="AC1616" s="10" t="s">
        <v>71</v>
      </c>
      <c r="AD1616" s="10"/>
      <c r="AE1616" s="10" t="s">
        <v>294</v>
      </c>
      <c r="AF1616" s="8" t="s">
        <v>73</v>
      </c>
      <c r="AG1616" s="10"/>
      <c r="AH1616" s="16"/>
      <c r="AI1616" s="17"/>
      <c r="AJ1616" s="44"/>
      <c r="AK1616" s="10"/>
      <c r="AL1616" s="21">
        <v>4.5524794E7</v>
      </c>
      <c r="AM1616" s="21" t="s">
        <v>3254</v>
      </c>
      <c r="AN1616" s="21" t="s">
        <v>3242</v>
      </c>
    </row>
    <row r="1617" ht="15.75" customHeight="1">
      <c r="A1617" s="48">
        <v>46003.0</v>
      </c>
      <c r="B1617" s="8" t="str">
        <f t="shared" si="1"/>
        <v>06 A 18</v>
      </c>
      <c r="C1617" s="9" t="str">
        <f t="shared" si="2"/>
        <v>16:00 a 18:00</v>
      </c>
      <c r="D1617" s="10" t="s">
        <v>653</v>
      </c>
      <c r="E1617" s="10" t="s">
        <v>697</v>
      </c>
      <c r="F1617" s="8">
        <v>2.0</v>
      </c>
      <c r="G1617" s="10" t="s">
        <v>427</v>
      </c>
      <c r="H1617" s="43">
        <v>941210.0</v>
      </c>
      <c r="I1617" s="10">
        <v>4.6849099E7</v>
      </c>
      <c r="J1617" s="10" t="s">
        <v>152</v>
      </c>
      <c r="K1617" s="10" t="s">
        <v>44</v>
      </c>
      <c r="L1617" s="8"/>
      <c r="M1617" s="8"/>
      <c r="N1617" s="10" t="s">
        <v>3669</v>
      </c>
      <c r="O1617" s="47" t="s">
        <v>246</v>
      </c>
      <c r="P1617" s="14">
        <v>0.705555555555556</v>
      </c>
      <c r="Q1617" s="14">
        <v>0.722222222222222</v>
      </c>
      <c r="R1617" s="14"/>
      <c r="S1617" s="14"/>
      <c r="T1617" s="14"/>
      <c r="U1617" s="14"/>
      <c r="V1617" s="14"/>
      <c r="W1617" s="10" t="s">
        <v>3670</v>
      </c>
      <c r="X1617" s="15">
        <v>0.0</v>
      </c>
      <c r="Y1617" s="15">
        <v>0.0</v>
      </c>
      <c r="Z1617" s="15">
        <v>0.0</v>
      </c>
      <c r="AA1617" s="10" t="s">
        <v>248</v>
      </c>
      <c r="AB1617" s="10" t="s">
        <v>50</v>
      </c>
      <c r="AC1617" s="10" t="s">
        <v>51</v>
      </c>
      <c r="AD1617" s="10"/>
      <c r="AE1617" s="10"/>
      <c r="AF1617" s="8" t="s">
        <v>52</v>
      </c>
      <c r="AG1617" s="10"/>
      <c r="AH1617" s="16"/>
      <c r="AI1617" s="17"/>
      <c r="AJ1617" s="44"/>
      <c r="AK1617" s="10"/>
      <c r="AL1617" s="21">
        <v>3.9416017E7</v>
      </c>
      <c r="AM1617" s="21" t="s">
        <v>3241</v>
      </c>
      <c r="AN1617" s="21" t="s">
        <v>3242</v>
      </c>
    </row>
    <row r="1618" ht="15.75" customHeight="1">
      <c r="A1618" s="48">
        <v>46003.0</v>
      </c>
      <c r="B1618" s="8" t="str">
        <f t="shared" si="1"/>
        <v>06 A 18</v>
      </c>
      <c r="C1618" s="9" t="str">
        <f t="shared" si="2"/>
        <v>16:00 a 18:00</v>
      </c>
      <c r="D1618" s="10" t="s">
        <v>653</v>
      </c>
      <c r="E1618" s="10" t="s">
        <v>658</v>
      </c>
      <c r="F1618" s="8">
        <v>2.0</v>
      </c>
      <c r="G1618" s="10" t="s">
        <v>349</v>
      </c>
      <c r="H1618" s="43">
        <v>937581.0</v>
      </c>
      <c r="I1618" s="10">
        <v>4.6849266E7</v>
      </c>
      <c r="J1618" s="10" t="s">
        <v>42</v>
      </c>
      <c r="K1618" s="10" t="s">
        <v>201</v>
      </c>
      <c r="L1618" s="8"/>
      <c r="M1618" s="8"/>
      <c r="N1618" s="10" t="s">
        <v>897</v>
      </c>
      <c r="O1618" s="47" t="s">
        <v>68</v>
      </c>
      <c r="P1618" s="14">
        <v>0.715972222222222</v>
      </c>
      <c r="Q1618" s="14">
        <v>0.729166666666667</v>
      </c>
      <c r="R1618" s="14">
        <v>0.720833333333333</v>
      </c>
      <c r="S1618" s="14"/>
      <c r="T1618" s="14"/>
      <c r="U1618" s="14"/>
      <c r="V1618" s="14"/>
      <c r="W1618" s="10" t="s">
        <v>3671</v>
      </c>
      <c r="X1618" s="15">
        <v>0.0</v>
      </c>
      <c r="Y1618" s="15">
        <v>0.0</v>
      </c>
      <c r="Z1618" s="15">
        <v>0.0</v>
      </c>
      <c r="AA1618" s="10" t="s">
        <v>70</v>
      </c>
      <c r="AB1618" s="10" t="s">
        <v>50</v>
      </c>
      <c r="AC1618" s="10" t="s">
        <v>51</v>
      </c>
      <c r="AD1618" s="10"/>
      <c r="AE1618" s="10"/>
      <c r="AF1618" s="8" t="s">
        <v>52</v>
      </c>
      <c r="AG1618" s="10"/>
      <c r="AH1618" s="16"/>
      <c r="AI1618" s="17"/>
      <c r="AJ1618" s="44"/>
      <c r="AK1618" s="10"/>
      <c r="AL1618" s="21">
        <v>3.9849206E7</v>
      </c>
      <c r="AM1618" s="21" t="s">
        <v>3241</v>
      </c>
      <c r="AN1618" s="21" t="s">
        <v>3242</v>
      </c>
    </row>
    <row r="1619" ht="15.75" customHeight="1">
      <c r="A1619" s="48">
        <v>46003.0</v>
      </c>
      <c r="B1619" s="8" t="str">
        <f t="shared" si="1"/>
        <v>06 A 18</v>
      </c>
      <c r="C1619" s="9" t="str">
        <f t="shared" si="2"/>
        <v>16:00 a 18:00</v>
      </c>
      <c r="D1619" s="10" t="s">
        <v>653</v>
      </c>
      <c r="E1619" s="10" t="s">
        <v>697</v>
      </c>
      <c r="F1619" s="8">
        <v>2.0</v>
      </c>
      <c r="G1619" s="10" t="s">
        <v>335</v>
      </c>
      <c r="H1619" s="43">
        <v>937811.0</v>
      </c>
      <c r="I1619" s="10">
        <v>4.6849273E7</v>
      </c>
      <c r="J1619" s="10" t="s">
        <v>152</v>
      </c>
      <c r="K1619" s="10" t="s">
        <v>43</v>
      </c>
      <c r="L1619" s="8" t="s">
        <v>174</v>
      </c>
      <c r="M1619" s="8"/>
      <c r="N1619" s="10" t="s">
        <v>3672</v>
      </c>
      <c r="O1619" s="47" t="s">
        <v>494</v>
      </c>
      <c r="P1619" s="14">
        <v>0.716666666666667</v>
      </c>
      <c r="Q1619" s="14">
        <v>0.771527777777778</v>
      </c>
      <c r="R1619" s="14">
        <v>0.734027777777778</v>
      </c>
      <c r="S1619" s="14"/>
      <c r="T1619" s="14"/>
      <c r="U1619" s="14"/>
      <c r="V1619" s="14"/>
      <c r="W1619" s="10" t="s">
        <v>3673</v>
      </c>
      <c r="X1619" s="15">
        <v>0.0</v>
      </c>
      <c r="Y1619" s="15">
        <v>0.0</v>
      </c>
      <c r="Z1619" s="15">
        <v>0.0</v>
      </c>
      <c r="AA1619" s="10" t="s">
        <v>496</v>
      </c>
      <c r="AB1619" s="10" t="s">
        <v>50</v>
      </c>
      <c r="AC1619" s="10" t="s">
        <v>51</v>
      </c>
      <c r="AD1619" s="10"/>
      <c r="AE1619" s="10"/>
      <c r="AF1619" s="8" t="s">
        <v>52</v>
      </c>
      <c r="AG1619" s="10"/>
      <c r="AH1619" s="16"/>
      <c r="AI1619" s="17"/>
      <c r="AJ1619" s="44"/>
      <c r="AK1619" s="10"/>
      <c r="AL1619" s="21">
        <v>4.4259552E7</v>
      </c>
      <c r="AM1619" s="21" t="s">
        <v>3241</v>
      </c>
      <c r="AN1619" s="21" t="s">
        <v>3242</v>
      </c>
    </row>
    <row r="1620" ht="15.75" customHeight="1">
      <c r="A1620" s="48">
        <v>46003.0</v>
      </c>
      <c r="B1620" s="8" t="str">
        <f t="shared" si="1"/>
        <v>06 A 18</v>
      </c>
      <c r="C1620" s="9" t="str">
        <f t="shared" si="2"/>
        <v>16:00 a 18:00</v>
      </c>
      <c r="D1620" s="10" t="s">
        <v>653</v>
      </c>
      <c r="E1620" s="10" t="s">
        <v>676</v>
      </c>
      <c r="F1620" s="8">
        <v>2.0</v>
      </c>
      <c r="G1620" s="10" t="s">
        <v>357</v>
      </c>
      <c r="H1620" s="43">
        <v>937772.0</v>
      </c>
      <c r="I1620" s="10">
        <v>4.6849424E7</v>
      </c>
      <c r="J1620" s="10" t="s">
        <v>181</v>
      </c>
      <c r="K1620" s="10" t="s">
        <v>43</v>
      </c>
      <c r="L1620" s="8" t="s">
        <v>512</v>
      </c>
      <c r="M1620" s="8" t="s">
        <v>44</v>
      </c>
      <c r="N1620" s="10" t="s">
        <v>3674</v>
      </c>
      <c r="O1620" s="47" t="s">
        <v>1155</v>
      </c>
      <c r="P1620" s="14">
        <v>0.727083333333333</v>
      </c>
      <c r="Q1620" s="14">
        <v>0.808333333333333</v>
      </c>
      <c r="R1620" s="14">
        <v>0.734027777777778</v>
      </c>
      <c r="S1620" s="14"/>
      <c r="T1620" s="14"/>
      <c r="U1620" s="14"/>
      <c r="V1620" s="14"/>
      <c r="W1620" s="10" t="s">
        <v>3675</v>
      </c>
      <c r="X1620" s="15">
        <v>0.0</v>
      </c>
      <c r="Y1620" s="15">
        <v>1.0</v>
      </c>
      <c r="Z1620" s="15">
        <v>0.0</v>
      </c>
      <c r="AA1620" s="10" t="s">
        <v>255</v>
      </c>
      <c r="AB1620" s="10" t="s">
        <v>50</v>
      </c>
      <c r="AC1620" s="10" t="s">
        <v>330</v>
      </c>
      <c r="AD1620" s="10"/>
      <c r="AE1620" s="10"/>
      <c r="AF1620" s="8" t="s">
        <v>177</v>
      </c>
      <c r="AG1620" s="10"/>
      <c r="AH1620" s="16"/>
      <c r="AI1620" s="17"/>
      <c r="AJ1620" s="44"/>
      <c r="AK1620" s="10"/>
      <c r="AL1620" s="21">
        <v>3.6405101E7</v>
      </c>
      <c r="AM1620" s="21" t="s">
        <v>3254</v>
      </c>
      <c r="AN1620" s="21" t="s">
        <v>3242</v>
      </c>
    </row>
    <row r="1621" ht="15.75" customHeight="1">
      <c r="A1621" s="48">
        <v>46003.0</v>
      </c>
      <c r="B1621" s="8" t="str">
        <f t="shared" si="1"/>
        <v>18 A 06</v>
      </c>
      <c r="C1621" s="9" t="str">
        <f t="shared" si="2"/>
        <v>18:00 a 20:00</v>
      </c>
      <c r="D1621" s="10" t="s">
        <v>39</v>
      </c>
      <c r="E1621" s="10" t="s">
        <v>3676</v>
      </c>
      <c r="F1621" s="8">
        <v>3.0</v>
      </c>
      <c r="G1621" s="10" t="s">
        <v>415</v>
      </c>
      <c r="H1621" s="43">
        <v>937818.0</v>
      </c>
      <c r="I1621" s="10">
        <v>4.6849874E7</v>
      </c>
      <c r="J1621" s="10" t="s">
        <v>152</v>
      </c>
      <c r="K1621" s="10" t="s">
        <v>43</v>
      </c>
      <c r="L1621" s="8" t="s">
        <v>174</v>
      </c>
      <c r="M1621" s="8" t="s">
        <v>118</v>
      </c>
      <c r="N1621" s="10" t="s">
        <v>3677</v>
      </c>
      <c r="O1621" s="47" t="s">
        <v>327</v>
      </c>
      <c r="P1621" s="14">
        <v>0.758333333333333</v>
      </c>
      <c r="Q1621" s="14">
        <v>0.794444444444444</v>
      </c>
      <c r="R1621" s="14">
        <v>0.758333333333333</v>
      </c>
      <c r="S1621" s="14">
        <v>0.766666666666667</v>
      </c>
      <c r="T1621" s="14" t="s">
        <v>47</v>
      </c>
      <c r="U1621" s="14" t="s">
        <v>47</v>
      </c>
      <c r="V1621" s="14" t="s">
        <v>47</v>
      </c>
      <c r="W1621" s="10" t="s">
        <v>3678</v>
      </c>
      <c r="X1621" s="15">
        <v>0.0</v>
      </c>
      <c r="Y1621" s="15">
        <v>1.0</v>
      </c>
      <c r="Z1621" s="15">
        <v>0.0</v>
      </c>
      <c r="AA1621" s="10" t="s">
        <v>329</v>
      </c>
      <c r="AB1621" s="10" t="s">
        <v>50</v>
      </c>
      <c r="AC1621" s="10" t="s">
        <v>51</v>
      </c>
      <c r="AD1621" s="10"/>
      <c r="AE1621" s="10" t="s">
        <v>3679</v>
      </c>
      <c r="AF1621" s="8" t="s">
        <v>177</v>
      </c>
      <c r="AG1621" s="10"/>
      <c r="AH1621" s="16"/>
      <c r="AI1621" s="17"/>
      <c r="AJ1621" s="44"/>
      <c r="AK1621" s="10"/>
      <c r="AL1621" s="21">
        <v>3.7542097E7</v>
      </c>
      <c r="AM1621" s="21" t="s">
        <v>3254</v>
      </c>
      <c r="AN1621" s="21" t="s">
        <v>3242</v>
      </c>
    </row>
    <row r="1622" ht="15.75" customHeight="1">
      <c r="A1622" s="48">
        <v>46003.0</v>
      </c>
      <c r="B1622" s="8" t="str">
        <f t="shared" si="1"/>
        <v>18 A 06</v>
      </c>
      <c r="C1622" s="9" t="str">
        <f t="shared" si="2"/>
        <v>18:00 a 20:00</v>
      </c>
      <c r="D1622" s="10" t="s">
        <v>39</v>
      </c>
      <c r="E1622" s="10" t="s">
        <v>3676</v>
      </c>
      <c r="F1622" s="8">
        <v>3.0</v>
      </c>
      <c r="G1622" s="10" t="s">
        <v>482</v>
      </c>
      <c r="H1622" s="43">
        <v>937804.0</v>
      </c>
      <c r="I1622" s="10">
        <v>4.6849963E7</v>
      </c>
      <c r="J1622" s="10" t="s">
        <v>152</v>
      </c>
      <c r="K1622" s="10" t="s">
        <v>43</v>
      </c>
      <c r="L1622" s="8" t="s">
        <v>174</v>
      </c>
      <c r="M1622" s="8" t="s">
        <v>118</v>
      </c>
      <c r="N1622" s="10" t="s">
        <v>3680</v>
      </c>
      <c r="O1622" s="47" t="s">
        <v>246</v>
      </c>
      <c r="P1622" s="14">
        <v>0.7625</v>
      </c>
      <c r="Q1622" s="14">
        <v>0.802083333333333</v>
      </c>
      <c r="R1622" s="14">
        <v>0.7625</v>
      </c>
      <c r="S1622" s="14">
        <v>0.771527777777778</v>
      </c>
      <c r="T1622" s="14" t="s">
        <v>47</v>
      </c>
      <c r="U1622" s="14" t="s">
        <v>47</v>
      </c>
      <c r="V1622" s="14" t="s">
        <v>47</v>
      </c>
      <c r="W1622" s="10" t="s">
        <v>3681</v>
      </c>
      <c r="X1622" s="15">
        <v>0.0</v>
      </c>
      <c r="Y1622" s="15">
        <v>1.0</v>
      </c>
      <c r="Z1622" s="15">
        <v>1.0</v>
      </c>
      <c r="AA1622" s="10" t="s">
        <v>248</v>
      </c>
      <c r="AB1622" s="10" t="s">
        <v>50</v>
      </c>
      <c r="AC1622" s="10" t="s">
        <v>51</v>
      </c>
      <c r="AD1622" s="10"/>
      <c r="AE1622" s="10" t="s">
        <v>3679</v>
      </c>
      <c r="AF1622" s="8" t="s">
        <v>177</v>
      </c>
      <c r="AG1622" s="10"/>
      <c r="AH1622" s="16"/>
      <c r="AI1622" s="17"/>
      <c r="AJ1622" s="44"/>
      <c r="AK1622" s="10"/>
      <c r="AL1622" s="21">
        <v>3.7897431E7</v>
      </c>
      <c r="AM1622" s="21" t="s">
        <v>3254</v>
      </c>
      <c r="AN1622" s="21" t="s">
        <v>3242</v>
      </c>
    </row>
    <row r="1623" ht="15.75" customHeight="1">
      <c r="A1623" s="48">
        <v>46003.0</v>
      </c>
      <c r="B1623" s="8" t="str">
        <f t="shared" si="1"/>
        <v>18 A 06</v>
      </c>
      <c r="C1623" s="9" t="str">
        <f t="shared" si="2"/>
        <v>18:00 a 20:00</v>
      </c>
      <c r="D1623" s="10" t="s">
        <v>39</v>
      </c>
      <c r="E1623" s="10" t="s">
        <v>150</v>
      </c>
      <c r="F1623" s="8">
        <v>3.0</v>
      </c>
      <c r="G1623" s="10" t="s">
        <v>1483</v>
      </c>
      <c r="H1623" s="43">
        <v>937929.0</v>
      </c>
      <c r="I1623" s="10">
        <v>4.6850006E7</v>
      </c>
      <c r="J1623" s="10" t="s">
        <v>42</v>
      </c>
      <c r="K1623" s="10" t="s">
        <v>43</v>
      </c>
      <c r="L1623" s="8" t="s">
        <v>174</v>
      </c>
      <c r="M1623" s="8" t="s">
        <v>118</v>
      </c>
      <c r="N1623" s="10" t="s">
        <v>3682</v>
      </c>
      <c r="O1623" s="47" t="s">
        <v>108</v>
      </c>
      <c r="P1623" s="14">
        <v>0.774305555555555</v>
      </c>
      <c r="Q1623" s="14">
        <v>0.809722222222222</v>
      </c>
      <c r="R1623" s="14">
        <v>0.774305555555556</v>
      </c>
      <c r="S1623" s="14">
        <v>0.774305555555555</v>
      </c>
      <c r="T1623" s="14" t="s">
        <v>47</v>
      </c>
      <c r="U1623" s="14" t="s">
        <v>47</v>
      </c>
      <c r="V1623" s="14" t="s">
        <v>47</v>
      </c>
      <c r="W1623" s="10" t="s">
        <v>3683</v>
      </c>
      <c r="X1623" s="15">
        <v>0.0</v>
      </c>
      <c r="Y1623" s="15">
        <v>1.0</v>
      </c>
      <c r="Z1623" s="15">
        <v>0.0</v>
      </c>
      <c r="AA1623" s="10" t="s">
        <v>110</v>
      </c>
      <c r="AB1623" s="10" t="s">
        <v>50</v>
      </c>
      <c r="AC1623" s="10" t="s">
        <v>51</v>
      </c>
      <c r="AD1623" s="10" t="s">
        <v>59</v>
      </c>
      <c r="AE1623" s="10" t="s">
        <v>1832</v>
      </c>
      <c r="AF1623" s="8" t="s">
        <v>177</v>
      </c>
      <c r="AG1623" s="10"/>
      <c r="AH1623" s="16"/>
      <c r="AI1623" s="17"/>
      <c r="AJ1623" s="44"/>
      <c r="AK1623" s="10"/>
      <c r="AL1623" s="21">
        <v>4.6994265E7</v>
      </c>
      <c r="AM1623" s="21" t="s">
        <v>3254</v>
      </c>
      <c r="AN1623" s="21" t="s">
        <v>3242</v>
      </c>
    </row>
    <row r="1624" ht="15.75" customHeight="1">
      <c r="A1624" s="48">
        <v>46003.0</v>
      </c>
      <c r="B1624" s="8" t="str">
        <f t="shared" si="1"/>
        <v>18 A 06</v>
      </c>
      <c r="C1624" s="9" t="str">
        <f t="shared" si="2"/>
        <v>18:00 a 20:00</v>
      </c>
      <c r="D1624" s="10" t="s">
        <v>39</v>
      </c>
      <c r="E1624" s="10" t="s">
        <v>3676</v>
      </c>
      <c r="F1624" s="8">
        <v>3.0</v>
      </c>
      <c r="G1624" s="10" t="s">
        <v>492</v>
      </c>
      <c r="H1624" s="43">
        <v>937842.0</v>
      </c>
      <c r="I1624" s="10">
        <v>4.6850184E7</v>
      </c>
      <c r="J1624" s="10" t="s">
        <v>152</v>
      </c>
      <c r="K1624" s="10" t="s">
        <v>44</v>
      </c>
      <c r="L1624" s="8"/>
      <c r="M1624" s="8"/>
      <c r="N1624" s="10" t="s">
        <v>3684</v>
      </c>
      <c r="O1624" s="47" t="s">
        <v>327</v>
      </c>
      <c r="P1624" s="14">
        <v>0.778472222222222</v>
      </c>
      <c r="Q1624" s="14">
        <v>0.788194444444444</v>
      </c>
      <c r="R1624" s="14">
        <v>0.784027777777778</v>
      </c>
      <c r="S1624" s="14" t="s">
        <v>47</v>
      </c>
      <c r="T1624" s="14" t="s">
        <v>47</v>
      </c>
      <c r="U1624" s="14" t="s">
        <v>47</v>
      </c>
      <c r="V1624" s="14" t="s">
        <v>47</v>
      </c>
      <c r="W1624" s="10" t="s">
        <v>3685</v>
      </c>
      <c r="X1624" s="15">
        <v>0.0</v>
      </c>
      <c r="Y1624" s="15">
        <v>0.0</v>
      </c>
      <c r="Z1624" s="15">
        <v>0.0</v>
      </c>
      <c r="AA1624" s="10" t="s">
        <v>329</v>
      </c>
      <c r="AB1624" s="10" t="s">
        <v>50</v>
      </c>
      <c r="AC1624" s="10" t="s">
        <v>51</v>
      </c>
      <c r="AD1624" s="10"/>
      <c r="AE1624" s="10"/>
      <c r="AF1624" s="8" t="s">
        <v>52</v>
      </c>
      <c r="AG1624" s="10"/>
      <c r="AH1624" s="16"/>
      <c r="AI1624" s="17"/>
      <c r="AJ1624" s="44"/>
      <c r="AK1624" s="10"/>
      <c r="AL1624" s="21">
        <v>2.4062463E7</v>
      </c>
      <c r="AM1624" s="21" t="s">
        <v>3241</v>
      </c>
      <c r="AN1624" s="21" t="s">
        <v>3242</v>
      </c>
    </row>
    <row r="1625" ht="15.75" customHeight="1">
      <c r="A1625" s="48">
        <v>46003.0</v>
      </c>
      <c r="B1625" s="8" t="str">
        <f t="shared" si="1"/>
        <v>18 A 06</v>
      </c>
      <c r="C1625" s="9" t="str">
        <f t="shared" si="2"/>
        <v>18:00 a 20:00</v>
      </c>
      <c r="D1625" s="10" t="s">
        <v>39</v>
      </c>
      <c r="E1625" s="10" t="s">
        <v>150</v>
      </c>
      <c r="F1625" s="8">
        <v>3.0</v>
      </c>
      <c r="G1625" s="10" t="s">
        <v>383</v>
      </c>
      <c r="H1625" s="43">
        <v>937821.0</v>
      </c>
      <c r="I1625" s="10">
        <v>4.6850244E7</v>
      </c>
      <c r="J1625" s="10" t="s">
        <v>42</v>
      </c>
      <c r="K1625" s="10" t="s">
        <v>43</v>
      </c>
      <c r="L1625" s="8" t="s">
        <v>147</v>
      </c>
      <c r="M1625" s="8"/>
      <c r="N1625" s="10" t="s">
        <v>3686</v>
      </c>
      <c r="O1625" s="47" t="s">
        <v>56</v>
      </c>
      <c r="P1625" s="14">
        <v>0.7875</v>
      </c>
      <c r="Q1625" s="14">
        <v>0.793055555555556</v>
      </c>
      <c r="R1625" s="14">
        <v>0.7875</v>
      </c>
      <c r="S1625" s="14" t="s">
        <v>47</v>
      </c>
      <c r="T1625" s="14" t="s">
        <v>47</v>
      </c>
      <c r="U1625" s="14" t="s">
        <v>47</v>
      </c>
      <c r="V1625" s="14" t="s">
        <v>47</v>
      </c>
      <c r="W1625" s="10" t="s">
        <v>3687</v>
      </c>
      <c r="X1625" s="15">
        <v>0.0</v>
      </c>
      <c r="Y1625" s="15">
        <v>0.0</v>
      </c>
      <c r="Z1625" s="15">
        <v>0.0</v>
      </c>
      <c r="AA1625" s="10" t="s">
        <v>58</v>
      </c>
      <c r="AB1625" s="10" t="s">
        <v>50</v>
      </c>
      <c r="AC1625" s="10" t="s">
        <v>51</v>
      </c>
      <c r="AD1625" s="10" t="s">
        <v>59</v>
      </c>
      <c r="AE1625" s="10"/>
      <c r="AF1625" s="8" t="s">
        <v>52</v>
      </c>
      <c r="AG1625" s="10"/>
      <c r="AH1625" s="16"/>
      <c r="AI1625" s="17"/>
      <c r="AJ1625" s="44"/>
      <c r="AK1625" s="10"/>
      <c r="AL1625" s="21">
        <v>4.4447985E7</v>
      </c>
      <c r="AM1625" s="21" t="s">
        <v>3241</v>
      </c>
      <c r="AN1625" s="21" t="s">
        <v>3242</v>
      </c>
    </row>
    <row r="1626" ht="15.75" customHeight="1">
      <c r="A1626" s="48">
        <v>46003.0</v>
      </c>
      <c r="B1626" s="8" t="str">
        <f t="shared" si="1"/>
        <v>18 A 06</v>
      </c>
      <c r="C1626" s="9" t="str">
        <f t="shared" si="2"/>
        <v>18:00 a 20:00</v>
      </c>
      <c r="D1626" s="10" t="s">
        <v>39</v>
      </c>
      <c r="E1626" s="10" t="s">
        <v>150</v>
      </c>
      <c r="F1626" s="8">
        <v>3.0</v>
      </c>
      <c r="G1626" s="10" t="s">
        <v>2082</v>
      </c>
      <c r="H1626" s="43">
        <v>938145.0</v>
      </c>
      <c r="I1626" s="10">
        <v>4.6850291E7</v>
      </c>
      <c r="J1626" s="10" t="s">
        <v>42</v>
      </c>
      <c r="K1626" s="10" t="s">
        <v>125</v>
      </c>
      <c r="L1626" s="8"/>
      <c r="M1626" s="8"/>
      <c r="N1626" s="10" t="s">
        <v>3688</v>
      </c>
      <c r="O1626" s="47" t="s">
        <v>1547</v>
      </c>
      <c r="P1626" s="14">
        <v>0.788194444444445</v>
      </c>
      <c r="Q1626" s="14">
        <v>0.84375</v>
      </c>
      <c r="R1626" s="14">
        <v>0.790972222222222</v>
      </c>
      <c r="S1626" s="14" t="s">
        <v>47</v>
      </c>
      <c r="T1626" s="14" t="s">
        <v>47</v>
      </c>
      <c r="U1626" s="14" t="s">
        <v>47</v>
      </c>
      <c r="V1626" s="14" t="s">
        <v>47</v>
      </c>
      <c r="W1626" s="10" t="s">
        <v>3689</v>
      </c>
      <c r="X1626" s="15">
        <v>0.0</v>
      </c>
      <c r="Y1626" s="15">
        <v>0.0</v>
      </c>
      <c r="Z1626" s="15">
        <v>0.0</v>
      </c>
      <c r="AA1626" s="10" t="s">
        <v>568</v>
      </c>
      <c r="AB1626" s="10" t="s">
        <v>50</v>
      </c>
      <c r="AC1626" s="10" t="s">
        <v>51</v>
      </c>
      <c r="AD1626" s="10" t="s">
        <v>59</v>
      </c>
      <c r="AE1626" s="10"/>
      <c r="AF1626" s="8" t="s">
        <v>52</v>
      </c>
      <c r="AG1626" s="10"/>
      <c r="AH1626" s="16"/>
      <c r="AI1626" s="17"/>
      <c r="AJ1626" s="44"/>
      <c r="AK1626" s="10"/>
      <c r="AL1626" s="21">
        <v>3.9149791E7</v>
      </c>
      <c r="AM1626" s="21" t="s">
        <v>3241</v>
      </c>
      <c r="AN1626" s="21" t="s">
        <v>3242</v>
      </c>
    </row>
    <row r="1627" ht="15.75" customHeight="1">
      <c r="A1627" s="48">
        <v>46003.0</v>
      </c>
      <c r="B1627" s="8" t="str">
        <f t="shared" si="1"/>
        <v>18 A 06</v>
      </c>
      <c r="C1627" s="9" t="str">
        <f t="shared" si="2"/>
        <v>18:00 a 20:00</v>
      </c>
      <c r="D1627" s="10" t="s">
        <v>39</v>
      </c>
      <c r="E1627" s="10" t="s">
        <v>150</v>
      </c>
      <c r="F1627" s="8">
        <v>3.0</v>
      </c>
      <c r="G1627" s="10" t="s">
        <v>1240</v>
      </c>
      <c r="H1627" s="43">
        <v>937868.0</v>
      </c>
      <c r="I1627" s="10">
        <v>4.6850416E7</v>
      </c>
      <c r="J1627" s="10" t="s">
        <v>42</v>
      </c>
      <c r="K1627" s="10" t="s">
        <v>43</v>
      </c>
      <c r="L1627" s="8" t="s">
        <v>174</v>
      </c>
      <c r="M1627" s="8"/>
      <c r="N1627" s="10" t="s">
        <v>3690</v>
      </c>
      <c r="O1627" s="47" t="s">
        <v>484</v>
      </c>
      <c r="P1627" s="14">
        <v>0.793055555555556</v>
      </c>
      <c r="Q1627" s="14">
        <v>0.802083333333333</v>
      </c>
      <c r="R1627" s="14">
        <v>0.793055555555556</v>
      </c>
      <c r="S1627" s="14" t="s">
        <v>47</v>
      </c>
      <c r="T1627" s="14" t="s">
        <v>47</v>
      </c>
      <c r="U1627" s="14" t="s">
        <v>47</v>
      </c>
      <c r="V1627" s="14" t="s">
        <v>47</v>
      </c>
      <c r="W1627" s="10" t="s">
        <v>3691</v>
      </c>
      <c r="X1627" s="15">
        <v>0.0</v>
      </c>
      <c r="Y1627" s="15">
        <v>0.0</v>
      </c>
      <c r="Z1627" s="15">
        <v>0.0</v>
      </c>
      <c r="AA1627" s="10" t="s">
        <v>121</v>
      </c>
      <c r="AB1627" s="10" t="s">
        <v>50</v>
      </c>
      <c r="AC1627" s="10" t="s">
        <v>51</v>
      </c>
      <c r="AD1627" s="10"/>
      <c r="AE1627" s="10"/>
      <c r="AF1627" s="8" t="s">
        <v>52</v>
      </c>
      <c r="AG1627" s="10"/>
      <c r="AH1627" s="16"/>
      <c r="AI1627" s="17"/>
      <c r="AJ1627" s="44"/>
      <c r="AK1627" s="10"/>
      <c r="AL1627" s="21">
        <v>4.4868083E7</v>
      </c>
      <c r="AM1627" s="21" t="s">
        <v>3241</v>
      </c>
      <c r="AN1627" s="21" t="s">
        <v>3242</v>
      </c>
    </row>
    <row r="1628" ht="15.75" customHeight="1">
      <c r="A1628" s="48">
        <v>46003.0</v>
      </c>
      <c r="B1628" s="8" t="str">
        <f t="shared" si="1"/>
        <v>18 A 06</v>
      </c>
      <c r="C1628" s="9" t="str">
        <f t="shared" si="2"/>
        <v>18:00 a 20:00</v>
      </c>
      <c r="D1628" s="10" t="s">
        <v>39</v>
      </c>
      <c r="E1628" s="10" t="s">
        <v>84</v>
      </c>
      <c r="F1628" s="8">
        <v>3.0</v>
      </c>
      <c r="G1628" s="10" t="s">
        <v>1192</v>
      </c>
      <c r="H1628" s="43">
        <v>938253.0</v>
      </c>
      <c r="I1628" s="10">
        <v>4.6850451E7</v>
      </c>
      <c r="J1628" s="10" t="s">
        <v>86</v>
      </c>
      <c r="K1628" s="10" t="s">
        <v>43</v>
      </c>
      <c r="L1628" s="8" t="s">
        <v>512</v>
      </c>
      <c r="M1628" s="8" t="s">
        <v>44</v>
      </c>
      <c r="N1628" s="10" t="s">
        <v>3692</v>
      </c>
      <c r="O1628" s="47" t="s">
        <v>253</v>
      </c>
      <c r="P1628" s="14">
        <v>0.793055555555556</v>
      </c>
      <c r="Q1628" s="14">
        <v>0.875</v>
      </c>
      <c r="R1628" s="14">
        <v>0.793055555555556</v>
      </c>
      <c r="S1628" s="14" t="s">
        <v>47</v>
      </c>
      <c r="T1628" s="14" t="s">
        <v>47</v>
      </c>
      <c r="U1628" s="14" t="s">
        <v>47</v>
      </c>
      <c r="V1628" s="14" t="s">
        <v>47</v>
      </c>
      <c r="W1628" s="10" t="s">
        <v>3693</v>
      </c>
      <c r="X1628" s="15">
        <v>0.0</v>
      </c>
      <c r="Y1628" s="15">
        <v>1.0</v>
      </c>
      <c r="Z1628" s="15">
        <v>0.0</v>
      </c>
      <c r="AA1628" s="10" t="s">
        <v>255</v>
      </c>
      <c r="AB1628" s="10" t="s">
        <v>50</v>
      </c>
      <c r="AC1628" s="10" t="s">
        <v>330</v>
      </c>
      <c r="AD1628" s="10"/>
      <c r="AE1628" s="10" t="s">
        <v>116</v>
      </c>
      <c r="AF1628" s="8" t="s">
        <v>177</v>
      </c>
      <c r="AG1628" s="10" t="s">
        <v>73</v>
      </c>
      <c r="AH1628" s="16"/>
      <c r="AI1628" s="17"/>
      <c r="AJ1628" s="44"/>
      <c r="AK1628" s="10"/>
      <c r="AL1628" s="21">
        <v>12667.0</v>
      </c>
      <c r="AM1628" s="21" t="s">
        <v>3254</v>
      </c>
      <c r="AN1628" s="21" t="s">
        <v>3242</v>
      </c>
    </row>
    <row r="1629" ht="15.75" customHeight="1">
      <c r="A1629" s="48">
        <v>46003.0</v>
      </c>
      <c r="B1629" s="8" t="str">
        <f t="shared" si="1"/>
        <v>18 A 06</v>
      </c>
      <c r="C1629" s="9" t="str">
        <f t="shared" si="2"/>
        <v>18:00 a 20:00</v>
      </c>
      <c r="D1629" s="10" t="s">
        <v>39</v>
      </c>
      <c r="E1629" s="10" t="s">
        <v>3676</v>
      </c>
      <c r="F1629" s="8">
        <v>3.0</v>
      </c>
      <c r="G1629" s="10" t="s">
        <v>335</v>
      </c>
      <c r="H1629" s="43">
        <v>937907.0</v>
      </c>
      <c r="I1629" s="10">
        <v>4.6850594E7</v>
      </c>
      <c r="J1629" s="10" t="s">
        <v>152</v>
      </c>
      <c r="K1629" s="10" t="s">
        <v>43</v>
      </c>
      <c r="L1629" s="8" t="s">
        <v>174</v>
      </c>
      <c r="M1629" s="8" t="s">
        <v>118</v>
      </c>
      <c r="N1629" s="10" t="s">
        <v>3068</v>
      </c>
      <c r="O1629" s="47" t="s">
        <v>246</v>
      </c>
      <c r="P1629" s="14">
        <v>0.810416666666667</v>
      </c>
      <c r="Q1629" s="14">
        <v>0.815972222222222</v>
      </c>
      <c r="R1629" s="14"/>
      <c r="S1629" s="14">
        <v>0.811111111111111</v>
      </c>
      <c r="T1629" s="14" t="s">
        <v>47</v>
      </c>
      <c r="U1629" s="14" t="s">
        <v>47</v>
      </c>
      <c r="V1629" s="14" t="s">
        <v>47</v>
      </c>
      <c r="W1629" s="10" t="s">
        <v>3694</v>
      </c>
      <c r="X1629" s="15">
        <v>0.0</v>
      </c>
      <c r="Y1629" s="15">
        <v>1.0</v>
      </c>
      <c r="Z1629" s="15">
        <v>0.0</v>
      </c>
      <c r="AA1629" s="10" t="s">
        <v>248</v>
      </c>
      <c r="AB1629" s="10" t="s">
        <v>50</v>
      </c>
      <c r="AC1629" s="10" t="s">
        <v>51</v>
      </c>
      <c r="AD1629" s="10" t="s">
        <v>59</v>
      </c>
      <c r="AE1629" s="10" t="s">
        <v>104</v>
      </c>
      <c r="AF1629" s="8" t="s">
        <v>177</v>
      </c>
      <c r="AG1629" s="10"/>
      <c r="AH1629" s="16"/>
      <c r="AI1629" s="17"/>
      <c r="AJ1629" s="44"/>
      <c r="AK1629" s="10"/>
      <c r="AL1629" s="21">
        <v>4.4259552E7</v>
      </c>
      <c r="AM1629" s="21" t="s">
        <v>3254</v>
      </c>
      <c r="AN1629" s="21" t="s">
        <v>3242</v>
      </c>
    </row>
    <row r="1630" ht="15.75" customHeight="1">
      <c r="A1630" s="48">
        <v>46003.0</v>
      </c>
      <c r="B1630" s="8" t="str">
        <f t="shared" si="1"/>
        <v>18 A 06</v>
      </c>
      <c r="C1630" s="9" t="str">
        <f t="shared" si="2"/>
        <v>20:00 a 22:00</v>
      </c>
      <c r="D1630" s="10" t="s">
        <v>39</v>
      </c>
      <c r="E1630" s="10" t="s">
        <v>3676</v>
      </c>
      <c r="F1630" s="8">
        <v>3.0</v>
      </c>
      <c r="G1630" s="10" t="s">
        <v>376</v>
      </c>
      <c r="H1630" s="43">
        <v>938029.0</v>
      </c>
      <c r="I1630" s="10">
        <v>4.6851199E7</v>
      </c>
      <c r="J1630" s="10" t="s">
        <v>42</v>
      </c>
      <c r="K1630" s="10" t="s">
        <v>43</v>
      </c>
      <c r="L1630" s="8" t="s">
        <v>174</v>
      </c>
      <c r="M1630" s="8" t="s">
        <v>118</v>
      </c>
      <c r="N1630" s="10" t="s">
        <v>3695</v>
      </c>
      <c r="O1630" s="47" t="s">
        <v>237</v>
      </c>
      <c r="P1630" s="14">
        <v>0.856944444444444</v>
      </c>
      <c r="Q1630" s="14">
        <v>0.894444444444444</v>
      </c>
      <c r="R1630" s="14">
        <v>0.856944444444444</v>
      </c>
      <c r="S1630" s="14">
        <v>0.867361111111111</v>
      </c>
      <c r="T1630" s="14" t="s">
        <v>47</v>
      </c>
      <c r="U1630" s="14" t="s">
        <v>47</v>
      </c>
      <c r="V1630" s="14" t="s">
        <v>47</v>
      </c>
      <c r="W1630" s="10" t="s">
        <v>3696</v>
      </c>
      <c r="X1630" s="15">
        <v>0.0</v>
      </c>
      <c r="Y1630" s="15">
        <v>1.0</v>
      </c>
      <c r="Z1630" s="15">
        <v>1.0</v>
      </c>
      <c r="AA1630" s="10" t="s">
        <v>239</v>
      </c>
      <c r="AB1630" s="10" t="s">
        <v>50</v>
      </c>
      <c r="AC1630" s="10" t="s">
        <v>51</v>
      </c>
      <c r="AD1630" s="10" t="s">
        <v>59</v>
      </c>
      <c r="AE1630" s="10" t="s">
        <v>3697</v>
      </c>
      <c r="AF1630" s="8" t="s">
        <v>177</v>
      </c>
      <c r="AG1630" s="10"/>
      <c r="AH1630" s="16"/>
      <c r="AI1630" s="17"/>
      <c r="AJ1630" s="44"/>
      <c r="AK1630" s="10"/>
      <c r="AL1630" s="21">
        <v>1.8224482E7</v>
      </c>
      <c r="AM1630" s="21" t="s">
        <v>3254</v>
      </c>
      <c r="AN1630" s="21" t="s">
        <v>3242</v>
      </c>
    </row>
    <row r="1631" ht="15.75" customHeight="1">
      <c r="A1631" s="48">
        <v>46003.0</v>
      </c>
      <c r="B1631" s="8" t="str">
        <f t="shared" si="1"/>
        <v>18 A 06</v>
      </c>
      <c r="C1631" s="9" t="str">
        <f t="shared" si="2"/>
        <v>20:00 a 22:00</v>
      </c>
      <c r="D1631" s="10" t="s">
        <v>39</v>
      </c>
      <c r="E1631" s="10" t="s">
        <v>96</v>
      </c>
      <c r="F1631" s="8">
        <v>3.0</v>
      </c>
      <c r="G1631" s="10" t="s">
        <v>357</v>
      </c>
      <c r="H1631" s="43">
        <v>938255.0</v>
      </c>
      <c r="I1631" s="10">
        <v>4.6851289E7</v>
      </c>
      <c r="J1631" s="10" t="s">
        <v>42</v>
      </c>
      <c r="K1631" s="10" t="s">
        <v>43</v>
      </c>
      <c r="L1631" s="8" t="s">
        <v>285</v>
      </c>
      <c r="M1631" s="8"/>
      <c r="N1631" s="10" t="s">
        <v>3692</v>
      </c>
      <c r="O1631" s="47" t="s">
        <v>253</v>
      </c>
      <c r="P1631" s="14">
        <v>0.852777777777778</v>
      </c>
      <c r="Q1631" s="14">
        <v>0.918055555555556</v>
      </c>
      <c r="R1631" s="14">
        <v>0.852777777777778</v>
      </c>
      <c r="S1631" s="14" t="s">
        <v>47</v>
      </c>
      <c r="T1631" s="14" t="s">
        <v>47</v>
      </c>
      <c r="U1631" s="14" t="s">
        <v>47</v>
      </c>
      <c r="V1631" s="14" t="s">
        <v>47</v>
      </c>
      <c r="W1631" s="10" t="s">
        <v>3698</v>
      </c>
      <c r="X1631" s="15">
        <v>0.0</v>
      </c>
      <c r="Y1631" s="15">
        <v>0.0</v>
      </c>
      <c r="Z1631" s="15">
        <v>0.0</v>
      </c>
      <c r="AA1631" s="10" t="s">
        <v>255</v>
      </c>
      <c r="AB1631" s="10" t="s">
        <v>50</v>
      </c>
      <c r="AC1631" s="10" t="s">
        <v>51</v>
      </c>
      <c r="AD1631" s="10"/>
      <c r="AE1631" s="10"/>
      <c r="AF1631" s="8" t="s">
        <v>52</v>
      </c>
      <c r="AG1631" s="10"/>
      <c r="AH1631" s="16"/>
      <c r="AI1631" s="17"/>
      <c r="AJ1631" s="44"/>
      <c r="AK1631" s="10"/>
      <c r="AL1631" s="21">
        <v>3.6405101E7</v>
      </c>
      <c r="AM1631" s="21" t="s">
        <v>3241</v>
      </c>
      <c r="AN1631" s="21" t="s">
        <v>3242</v>
      </c>
    </row>
    <row r="1632" ht="15.75" customHeight="1">
      <c r="A1632" s="48">
        <v>46003.0</v>
      </c>
      <c r="B1632" s="8" t="str">
        <f t="shared" si="1"/>
        <v>18 A 06</v>
      </c>
      <c r="C1632" s="9" t="str">
        <f t="shared" si="2"/>
        <v>20:00 a 22:00</v>
      </c>
      <c r="D1632" s="10" t="s">
        <v>39</v>
      </c>
      <c r="E1632" s="10" t="s">
        <v>117</v>
      </c>
      <c r="F1632" s="8">
        <v>3.0</v>
      </c>
      <c r="G1632" s="10" t="s">
        <v>537</v>
      </c>
      <c r="H1632" s="43">
        <v>937917.0</v>
      </c>
      <c r="I1632" s="10">
        <v>4.6851588E7</v>
      </c>
      <c r="J1632" s="10" t="s">
        <v>42</v>
      </c>
      <c r="K1632" s="10" t="s">
        <v>43</v>
      </c>
      <c r="L1632" s="8" t="s">
        <v>44</v>
      </c>
      <c r="M1632" s="8"/>
      <c r="N1632" s="10" t="s">
        <v>3699</v>
      </c>
      <c r="O1632" s="47" t="s">
        <v>3700</v>
      </c>
      <c r="P1632" s="14">
        <v>0.877083333333333</v>
      </c>
      <c r="Q1632" s="14">
        <v>0.890972222222222</v>
      </c>
      <c r="R1632" s="14">
        <v>0.877083333333333</v>
      </c>
      <c r="S1632" s="14" t="s">
        <v>47</v>
      </c>
      <c r="T1632" s="14" t="s">
        <v>47</v>
      </c>
      <c r="U1632" s="14" t="s">
        <v>47</v>
      </c>
      <c r="V1632" s="14" t="s">
        <v>47</v>
      </c>
      <c r="W1632" s="10" t="s">
        <v>3701</v>
      </c>
      <c r="X1632" s="15">
        <v>0.0</v>
      </c>
      <c r="Y1632" s="15">
        <v>0.0</v>
      </c>
      <c r="Z1632" s="15">
        <v>0.0</v>
      </c>
      <c r="AA1632" s="10" t="s">
        <v>730</v>
      </c>
      <c r="AB1632" s="10" t="s">
        <v>50</v>
      </c>
      <c r="AC1632" s="10" t="s">
        <v>51</v>
      </c>
      <c r="AD1632" s="10" t="s">
        <v>59</v>
      </c>
      <c r="AE1632" s="10"/>
      <c r="AF1632" s="8" t="s">
        <v>52</v>
      </c>
      <c r="AG1632" s="10"/>
      <c r="AH1632" s="16"/>
      <c r="AI1632" s="17"/>
      <c r="AJ1632" s="44"/>
      <c r="AK1632" s="10"/>
      <c r="AL1632" s="21">
        <v>4.5147543E7</v>
      </c>
      <c r="AM1632" s="21" t="s">
        <v>3241</v>
      </c>
      <c r="AN1632" s="21" t="s">
        <v>3242</v>
      </c>
    </row>
    <row r="1633" ht="15.75" customHeight="1">
      <c r="A1633" s="48">
        <v>46003.0</v>
      </c>
      <c r="B1633" s="8" t="str">
        <f t="shared" si="1"/>
        <v>18 A 06</v>
      </c>
      <c r="C1633" s="9" t="str">
        <f t="shared" si="2"/>
        <v>20:00 a 22:00</v>
      </c>
      <c r="D1633" s="10" t="s">
        <v>39</v>
      </c>
      <c r="E1633" s="10" t="s">
        <v>3676</v>
      </c>
      <c r="F1633" s="8">
        <v>3.0</v>
      </c>
      <c r="G1633" s="10" t="s">
        <v>92</v>
      </c>
      <c r="H1633" s="43">
        <v>938257.0</v>
      </c>
      <c r="I1633" s="10">
        <v>4.6851868E7</v>
      </c>
      <c r="J1633" s="10" t="s">
        <v>42</v>
      </c>
      <c r="K1633" s="10" t="s">
        <v>43</v>
      </c>
      <c r="L1633" s="8" t="s">
        <v>106</v>
      </c>
      <c r="M1633" s="8"/>
      <c r="N1633" s="10" t="s">
        <v>3702</v>
      </c>
      <c r="O1633" s="47" t="s">
        <v>237</v>
      </c>
      <c r="P1633" s="14">
        <v>0.896527777777778</v>
      </c>
      <c r="Q1633" s="14">
        <v>0.916666666666667</v>
      </c>
      <c r="R1633" s="14">
        <v>0.896527777777778</v>
      </c>
      <c r="S1633" s="14" t="s">
        <v>47</v>
      </c>
      <c r="T1633" s="14" t="s">
        <v>47</v>
      </c>
      <c r="U1633" s="14" t="s">
        <v>47</v>
      </c>
      <c r="V1633" s="14" t="s">
        <v>47</v>
      </c>
      <c r="W1633" s="10" t="s">
        <v>3703</v>
      </c>
      <c r="X1633" s="15">
        <v>0.0</v>
      </c>
      <c r="Y1633" s="15">
        <v>0.0</v>
      </c>
      <c r="Z1633" s="15">
        <v>0.0</v>
      </c>
      <c r="AA1633" s="10" t="s">
        <v>270</v>
      </c>
      <c r="AB1633" s="10" t="s">
        <v>50</v>
      </c>
      <c r="AC1633" s="10" t="s">
        <v>51</v>
      </c>
      <c r="AD1633" s="10"/>
      <c r="AE1633" s="10"/>
      <c r="AF1633" s="8" t="s">
        <v>52</v>
      </c>
      <c r="AG1633" s="10"/>
      <c r="AH1633" s="16"/>
      <c r="AI1633" s="17"/>
      <c r="AJ1633" s="44"/>
      <c r="AK1633" s="10"/>
      <c r="AL1633" s="21">
        <v>3.8862287E7</v>
      </c>
      <c r="AM1633" s="21" t="s">
        <v>3241</v>
      </c>
      <c r="AN1633" s="21" t="s">
        <v>3242</v>
      </c>
    </row>
    <row r="1634" ht="15.75" customHeight="1">
      <c r="A1634" s="48">
        <v>46003.0</v>
      </c>
      <c r="B1634" s="8" t="str">
        <f t="shared" si="1"/>
        <v>18 A 06</v>
      </c>
      <c r="C1634" s="9" t="str">
        <f t="shared" si="2"/>
        <v>22:00 a 00:00</v>
      </c>
      <c r="D1634" s="10" t="s">
        <v>39</v>
      </c>
      <c r="E1634" s="10" t="s">
        <v>96</v>
      </c>
      <c r="F1634" s="8">
        <v>3.0</v>
      </c>
      <c r="G1634" s="10" t="s">
        <v>1013</v>
      </c>
      <c r="H1634" s="43">
        <v>938133.0</v>
      </c>
      <c r="I1634" s="10">
        <v>4.6852134E7</v>
      </c>
      <c r="J1634" s="10" t="s">
        <v>42</v>
      </c>
      <c r="K1634" s="10" t="s">
        <v>43</v>
      </c>
      <c r="L1634" s="8" t="s">
        <v>75</v>
      </c>
      <c r="M1634" s="8"/>
      <c r="N1634" s="10" t="s">
        <v>3704</v>
      </c>
      <c r="O1634" s="47" t="s">
        <v>165</v>
      </c>
      <c r="P1634" s="14">
        <v>0.917361111111111</v>
      </c>
      <c r="Q1634" s="14">
        <v>0.0145833333333333</v>
      </c>
      <c r="R1634" s="14">
        <v>0.917361111111111</v>
      </c>
      <c r="S1634" s="14">
        <v>0.921527777777778</v>
      </c>
      <c r="T1634" s="14">
        <v>0.970833333333333</v>
      </c>
      <c r="U1634" s="14" t="s">
        <v>47</v>
      </c>
      <c r="V1634" s="14" t="s">
        <v>47</v>
      </c>
      <c r="W1634" s="10" t="s">
        <v>3705</v>
      </c>
      <c r="X1634" s="15">
        <v>0.0</v>
      </c>
      <c r="Y1634" s="15">
        <v>0.0</v>
      </c>
      <c r="Z1634" s="15">
        <v>1.0</v>
      </c>
      <c r="AA1634" s="10" t="s">
        <v>167</v>
      </c>
      <c r="AB1634" s="10" t="s">
        <v>50</v>
      </c>
      <c r="AC1634" s="10" t="s">
        <v>51</v>
      </c>
      <c r="AD1634" s="10"/>
      <c r="AE1634" s="10"/>
      <c r="AF1634" s="8" t="s">
        <v>52</v>
      </c>
      <c r="AG1634" s="10"/>
      <c r="AH1634" s="16"/>
      <c r="AI1634" s="17"/>
      <c r="AJ1634" s="44"/>
      <c r="AK1634" s="10"/>
      <c r="AL1634" s="21">
        <v>4.4508898E7</v>
      </c>
      <c r="AM1634" s="21" t="s">
        <v>3241</v>
      </c>
      <c r="AN1634" s="21" t="s">
        <v>3242</v>
      </c>
    </row>
    <row r="1635" ht="15.75" customHeight="1">
      <c r="A1635" s="48">
        <v>46003.0</v>
      </c>
      <c r="B1635" s="8" t="str">
        <f t="shared" si="1"/>
        <v>18 A 06</v>
      </c>
      <c r="C1635" s="9" t="str">
        <f t="shared" si="2"/>
        <v>22:00 a 00:00</v>
      </c>
      <c r="D1635" s="10" t="s">
        <v>39</v>
      </c>
      <c r="E1635" s="10" t="s">
        <v>96</v>
      </c>
      <c r="F1635" s="8">
        <v>3.0</v>
      </c>
      <c r="G1635" s="10" t="s">
        <v>984</v>
      </c>
      <c r="H1635" s="43">
        <v>938244.0</v>
      </c>
      <c r="I1635" s="10">
        <v>4.6852158E7</v>
      </c>
      <c r="J1635" s="10" t="s">
        <v>42</v>
      </c>
      <c r="K1635" s="10" t="s">
        <v>43</v>
      </c>
      <c r="L1635" s="8" t="s">
        <v>581</v>
      </c>
      <c r="M1635" s="8"/>
      <c r="N1635" s="10" t="s">
        <v>3706</v>
      </c>
      <c r="O1635" s="47" t="s">
        <v>465</v>
      </c>
      <c r="P1635" s="14">
        <v>0.922222222222222</v>
      </c>
      <c r="Q1635" s="14">
        <v>0.965277777777778</v>
      </c>
      <c r="R1635" s="14">
        <v>0.927777777777778</v>
      </c>
      <c r="S1635" s="14">
        <v>0.939583333333333</v>
      </c>
      <c r="T1635" s="14">
        <v>0.922222222222222</v>
      </c>
      <c r="U1635" s="14" t="s">
        <v>47</v>
      </c>
      <c r="V1635" s="14" t="s">
        <v>47</v>
      </c>
      <c r="W1635" s="10" t="s">
        <v>3707</v>
      </c>
      <c r="X1635" s="15">
        <v>0.0</v>
      </c>
      <c r="Y1635" s="15">
        <v>0.0</v>
      </c>
      <c r="Z1635" s="15">
        <v>0.0</v>
      </c>
      <c r="AA1635" s="10" t="s">
        <v>360</v>
      </c>
      <c r="AB1635" s="10" t="s">
        <v>50</v>
      </c>
      <c r="AC1635" s="10" t="s">
        <v>51</v>
      </c>
      <c r="AD1635" s="10"/>
      <c r="AE1635" s="10"/>
      <c r="AF1635" s="8" t="s">
        <v>52</v>
      </c>
      <c r="AG1635" s="10"/>
      <c r="AH1635" s="16"/>
      <c r="AI1635" s="17"/>
      <c r="AJ1635" s="44"/>
      <c r="AK1635" s="10"/>
      <c r="AL1635" s="21">
        <v>3.9849147E7</v>
      </c>
      <c r="AM1635" s="21" t="s">
        <v>3241</v>
      </c>
      <c r="AN1635" s="21" t="s">
        <v>3242</v>
      </c>
    </row>
    <row r="1636" ht="15.75" customHeight="1">
      <c r="A1636" s="48">
        <v>46003.0</v>
      </c>
      <c r="B1636" s="8" t="str">
        <f t="shared" si="1"/>
        <v>18 A 06</v>
      </c>
      <c r="C1636" s="9" t="str">
        <f t="shared" si="2"/>
        <v>22:00 a 00:00</v>
      </c>
      <c r="D1636" s="10" t="s">
        <v>39</v>
      </c>
      <c r="E1636" s="10" t="s">
        <v>150</v>
      </c>
      <c r="F1636" s="8">
        <v>3.0</v>
      </c>
      <c r="G1636" s="10" t="s">
        <v>79</v>
      </c>
      <c r="H1636" s="43">
        <v>938123.0</v>
      </c>
      <c r="I1636" s="10">
        <v>4.6852194E7</v>
      </c>
      <c r="J1636" s="10" t="s">
        <v>42</v>
      </c>
      <c r="K1636" s="10" t="s">
        <v>43</v>
      </c>
      <c r="L1636" s="8" t="s">
        <v>147</v>
      </c>
      <c r="M1636" s="8"/>
      <c r="N1636" s="10" t="s">
        <v>3708</v>
      </c>
      <c r="O1636" s="47" t="s">
        <v>283</v>
      </c>
      <c r="P1636" s="14">
        <v>0.918055555555556</v>
      </c>
      <c r="Q1636" s="14">
        <v>0.940972222222222</v>
      </c>
      <c r="R1636" s="14">
        <v>0.918055555555556</v>
      </c>
      <c r="S1636" s="14" t="s">
        <v>47</v>
      </c>
      <c r="T1636" s="14" t="s">
        <v>47</v>
      </c>
      <c r="U1636" s="14" t="s">
        <v>47</v>
      </c>
      <c r="V1636" s="14" t="s">
        <v>47</v>
      </c>
      <c r="W1636" s="10" t="s">
        <v>3709</v>
      </c>
      <c r="X1636" s="15">
        <v>0.0</v>
      </c>
      <c r="Y1636" s="15">
        <v>0.0</v>
      </c>
      <c r="Z1636" s="15">
        <v>0.0</v>
      </c>
      <c r="AA1636" s="10" t="s">
        <v>568</v>
      </c>
      <c r="AB1636" s="10" t="s">
        <v>50</v>
      </c>
      <c r="AC1636" s="10" t="s">
        <v>51</v>
      </c>
      <c r="AD1636" s="10" t="s">
        <v>59</v>
      </c>
      <c r="AE1636" s="10"/>
      <c r="AF1636" s="8" t="s">
        <v>52</v>
      </c>
      <c r="AG1636" s="10"/>
      <c r="AH1636" s="16"/>
      <c r="AI1636" s="17"/>
      <c r="AJ1636" s="44"/>
      <c r="AK1636" s="10"/>
      <c r="AL1636" s="21">
        <v>4.4544554E7</v>
      </c>
      <c r="AM1636" s="21" t="s">
        <v>3241</v>
      </c>
      <c r="AN1636" s="21" t="s">
        <v>3242</v>
      </c>
    </row>
    <row r="1637" ht="15.75" customHeight="1">
      <c r="A1637" s="48">
        <v>46003.0</v>
      </c>
      <c r="B1637" s="8" t="str">
        <f t="shared" si="1"/>
        <v>18 A 06</v>
      </c>
      <c r="C1637" s="9" t="str">
        <f t="shared" si="2"/>
        <v>22:00 a 00:00</v>
      </c>
      <c r="D1637" s="10" t="s">
        <v>39</v>
      </c>
      <c r="E1637" s="10" t="s">
        <v>3676</v>
      </c>
      <c r="F1637" s="8">
        <v>3.0</v>
      </c>
      <c r="G1637" s="10" t="s">
        <v>539</v>
      </c>
      <c r="H1637" s="43">
        <v>938030.0</v>
      </c>
      <c r="I1637" s="10">
        <v>4.6852255E7</v>
      </c>
      <c r="J1637" s="10" t="s">
        <v>42</v>
      </c>
      <c r="K1637" s="10" t="s">
        <v>832</v>
      </c>
      <c r="L1637" s="8"/>
      <c r="M1637" s="8"/>
      <c r="N1637" s="10" t="s">
        <v>914</v>
      </c>
      <c r="O1637" s="47" t="s">
        <v>68</v>
      </c>
      <c r="P1637" s="14">
        <v>0.925</v>
      </c>
      <c r="Q1637" s="14">
        <v>0.955555555555556</v>
      </c>
      <c r="R1637" s="14">
        <v>0.926388888888889</v>
      </c>
      <c r="S1637" s="14" t="s">
        <v>47</v>
      </c>
      <c r="T1637" s="14" t="s">
        <v>47</v>
      </c>
      <c r="U1637" s="14" t="s">
        <v>47</v>
      </c>
      <c r="V1637" s="14" t="s">
        <v>47</v>
      </c>
      <c r="W1637" s="10" t="s">
        <v>3710</v>
      </c>
      <c r="X1637" s="15">
        <v>0.0</v>
      </c>
      <c r="Y1637" s="15">
        <v>0.0</v>
      </c>
      <c r="Z1637" s="15">
        <v>0.0</v>
      </c>
      <c r="AA1637" s="10" t="s">
        <v>70</v>
      </c>
      <c r="AB1637" s="10" t="s">
        <v>50</v>
      </c>
      <c r="AC1637" s="10" t="s">
        <v>51</v>
      </c>
      <c r="AD1637" s="10" t="s">
        <v>59</v>
      </c>
      <c r="AE1637" s="10"/>
      <c r="AF1637" s="8" t="s">
        <v>52</v>
      </c>
      <c r="AG1637" s="10"/>
      <c r="AH1637" s="16"/>
      <c r="AI1637" s="17"/>
      <c r="AJ1637" s="44"/>
      <c r="AK1637" s="10"/>
      <c r="AL1637" s="21">
        <v>3.4059155E7</v>
      </c>
      <c r="AM1637" s="21" t="s">
        <v>3241</v>
      </c>
      <c r="AN1637" s="21" t="s">
        <v>3242</v>
      </c>
    </row>
    <row r="1638" ht="15.75" customHeight="1">
      <c r="A1638" s="48">
        <v>46003.0</v>
      </c>
      <c r="B1638" s="8" t="str">
        <f t="shared" si="1"/>
        <v>18 A 06</v>
      </c>
      <c r="C1638" s="9" t="str">
        <f t="shared" si="2"/>
        <v>22:00 a 00:00</v>
      </c>
      <c r="D1638" s="10" t="s">
        <v>39</v>
      </c>
      <c r="E1638" s="10" t="s">
        <v>150</v>
      </c>
      <c r="F1638" s="8">
        <v>3.0</v>
      </c>
      <c r="G1638" s="10" t="s">
        <v>74</v>
      </c>
      <c r="H1638" s="43">
        <v>938125.0</v>
      </c>
      <c r="I1638" s="10">
        <v>4.6852425E7</v>
      </c>
      <c r="J1638" s="10" t="s">
        <v>42</v>
      </c>
      <c r="K1638" s="10" t="s">
        <v>44</v>
      </c>
      <c r="L1638" s="8"/>
      <c r="M1638" s="8"/>
      <c r="N1638" s="10" t="s">
        <v>3711</v>
      </c>
      <c r="O1638" s="47" t="s">
        <v>237</v>
      </c>
      <c r="P1638" s="14">
        <v>0.941666666666667</v>
      </c>
      <c r="Q1638" s="14">
        <v>0.949305555555556</v>
      </c>
      <c r="R1638" s="14">
        <v>0.943055555555556</v>
      </c>
      <c r="S1638" s="14" t="s">
        <v>47</v>
      </c>
      <c r="T1638" s="14" t="s">
        <v>47</v>
      </c>
      <c r="U1638" s="14" t="s">
        <v>47</v>
      </c>
      <c r="V1638" s="14" t="s">
        <v>47</v>
      </c>
      <c r="W1638" s="10" t="s">
        <v>3712</v>
      </c>
      <c r="X1638" s="15">
        <v>0.0</v>
      </c>
      <c r="Y1638" s="15">
        <v>0.0</v>
      </c>
      <c r="Z1638" s="15">
        <v>0.0</v>
      </c>
      <c r="AA1638" s="10" t="s">
        <v>642</v>
      </c>
      <c r="AB1638" s="10" t="s">
        <v>50</v>
      </c>
      <c r="AC1638" s="10" t="s">
        <v>51</v>
      </c>
      <c r="AD1638" s="10" t="s">
        <v>59</v>
      </c>
      <c r="AE1638" s="10"/>
      <c r="AF1638" s="8" t="s">
        <v>52</v>
      </c>
      <c r="AG1638" s="10"/>
      <c r="AH1638" s="16"/>
      <c r="AI1638" s="17"/>
      <c r="AJ1638" s="44"/>
      <c r="AK1638" s="10"/>
      <c r="AL1638" s="21">
        <v>2.7382983E7</v>
      </c>
      <c r="AM1638" s="21" t="s">
        <v>3241</v>
      </c>
      <c r="AN1638" s="21" t="s">
        <v>3242</v>
      </c>
    </row>
    <row r="1639" ht="15.75" customHeight="1">
      <c r="A1639" s="48">
        <v>46003.0</v>
      </c>
      <c r="B1639" s="8" t="str">
        <f t="shared" si="1"/>
        <v>18 A 06</v>
      </c>
      <c r="C1639" s="9" t="str">
        <f t="shared" si="2"/>
        <v>22:00 a 00:00</v>
      </c>
      <c r="D1639" s="10" t="s">
        <v>39</v>
      </c>
      <c r="E1639" s="10" t="s">
        <v>150</v>
      </c>
      <c r="F1639" s="8">
        <v>3.0</v>
      </c>
      <c r="G1639" s="10" t="s">
        <v>1599</v>
      </c>
      <c r="H1639" s="43">
        <v>938127.0</v>
      </c>
      <c r="I1639" s="10">
        <v>4.6852825E7</v>
      </c>
      <c r="J1639" s="10" t="s">
        <v>42</v>
      </c>
      <c r="K1639" s="10" t="s">
        <v>43</v>
      </c>
      <c r="L1639" s="8" t="s">
        <v>44</v>
      </c>
      <c r="M1639" s="8"/>
      <c r="N1639" s="10" t="s">
        <v>889</v>
      </c>
      <c r="O1639" s="47" t="s">
        <v>144</v>
      </c>
      <c r="P1639" s="14">
        <v>0.972916666666667</v>
      </c>
      <c r="Q1639" s="14">
        <v>0.996527777777778</v>
      </c>
      <c r="R1639" s="14">
        <v>0.972916666666667</v>
      </c>
      <c r="S1639" s="14" t="s">
        <v>47</v>
      </c>
      <c r="T1639" s="14" t="s">
        <v>47</v>
      </c>
      <c r="U1639" s="14" t="s">
        <v>47</v>
      </c>
      <c r="V1639" s="14" t="s">
        <v>47</v>
      </c>
      <c r="W1639" s="10" t="s">
        <v>3713</v>
      </c>
      <c r="X1639" s="15">
        <v>0.0</v>
      </c>
      <c r="Y1639" s="15">
        <v>0.0</v>
      </c>
      <c r="Z1639" s="15">
        <v>0.0</v>
      </c>
      <c r="AA1639" s="10" t="s">
        <v>146</v>
      </c>
      <c r="AB1639" s="10" t="s">
        <v>50</v>
      </c>
      <c r="AC1639" s="10" t="s">
        <v>51</v>
      </c>
      <c r="AD1639" s="10" t="s">
        <v>59</v>
      </c>
      <c r="AE1639" s="10"/>
      <c r="AF1639" s="8" t="s">
        <v>52</v>
      </c>
      <c r="AG1639" s="10"/>
      <c r="AH1639" s="16"/>
      <c r="AI1639" s="17"/>
      <c r="AJ1639" s="44"/>
      <c r="AK1639" s="10"/>
      <c r="AL1639" s="21">
        <v>9.4914642E7</v>
      </c>
      <c r="AM1639" s="21" t="s">
        <v>3241</v>
      </c>
      <c r="AN1639" s="21" t="s">
        <v>3242</v>
      </c>
    </row>
    <row r="1640" ht="15.75" customHeight="1">
      <c r="A1640" s="48">
        <v>46003.0</v>
      </c>
      <c r="B1640" s="8" t="str">
        <f t="shared" si="1"/>
        <v>18 A 06</v>
      </c>
      <c r="C1640" s="9" t="str">
        <f t="shared" si="2"/>
        <v>22:00 a 00:00</v>
      </c>
      <c r="D1640" s="10" t="s">
        <v>39</v>
      </c>
      <c r="E1640" s="10" t="s">
        <v>96</v>
      </c>
      <c r="F1640" s="8">
        <v>3.0</v>
      </c>
      <c r="G1640" s="10" t="s">
        <v>984</v>
      </c>
      <c r="H1640" s="43">
        <v>938263.0</v>
      </c>
      <c r="I1640" s="10">
        <v>4.6852922E7</v>
      </c>
      <c r="J1640" s="10" t="s">
        <v>42</v>
      </c>
      <c r="K1640" s="10" t="s">
        <v>201</v>
      </c>
      <c r="L1640" s="8"/>
      <c r="M1640" s="8"/>
      <c r="N1640" s="10" t="s">
        <v>3714</v>
      </c>
      <c r="O1640" s="47" t="s">
        <v>214</v>
      </c>
      <c r="P1640" s="14">
        <v>0.98125</v>
      </c>
      <c r="Q1640" s="14">
        <v>0.999305555555556</v>
      </c>
      <c r="R1640" s="14">
        <v>0.98125</v>
      </c>
      <c r="S1640" s="14">
        <v>0.992361111111111</v>
      </c>
      <c r="T1640" s="14" t="s">
        <v>47</v>
      </c>
      <c r="U1640" s="14" t="s">
        <v>47</v>
      </c>
      <c r="V1640" s="14" t="s">
        <v>47</v>
      </c>
      <c r="W1640" s="10" t="s">
        <v>3715</v>
      </c>
      <c r="X1640" s="15">
        <v>0.0</v>
      </c>
      <c r="Y1640" s="15">
        <v>0.0</v>
      </c>
      <c r="Z1640" s="15">
        <v>0.0</v>
      </c>
      <c r="AA1640" s="10" t="s">
        <v>216</v>
      </c>
      <c r="AB1640" s="10" t="s">
        <v>50</v>
      </c>
      <c r="AC1640" s="10" t="s">
        <v>51</v>
      </c>
      <c r="AD1640" s="10"/>
      <c r="AE1640" s="10"/>
      <c r="AF1640" s="8" t="s">
        <v>52</v>
      </c>
      <c r="AG1640" s="10"/>
      <c r="AH1640" s="16"/>
      <c r="AI1640" s="17"/>
      <c r="AJ1640" s="44"/>
      <c r="AK1640" s="10"/>
      <c r="AL1640" s="21">
        <v>3.9849147E7</v>
      </c>
      <c r="AM1640" s="21" t="s">
        <v>3241</v>
      </c>
      <c r="AN1640" s="21" t="s">
        <v>3242</v>
      </c>
    </row>
    <row r="1641" ht="15.75" customHeight="1">
      <c r="A1641" s="48">
        <v>46003.0</v>
      </c>
      <c r="B1641" s="8" t="str">
        <f t="shared" si="1"/>
        <v>18 A 06</v>
      </c>
      <c r="C1641" s="9" t="str">
        <f t="shared" si="2"/>
        <v>22:00 a 00:00</v>
      </c>
      <c r="D1641" s="10" t="s">
        <v>39</v>
      </c>
      <c r="E1641" s="10" t="s">
        <v>150</v>
      </c>
      <c r="F1641" s="8">
        <v>3.0</v>
      </c>
      <c r="G1641" s="10" t="s">
        <v>132</v>
      </c>
      <c r="H1641" s="43">
        <v>938148.0</v>
      </c>
      <c r="I1641" s="10">
        <v>4.6852926E7</v>
      </c>
      <c r="J1641" s="10" t="s">
        <v>42</v>
      </c>
      <c r="K1641" s="10" t="s">
        <v>87</v>
      </c>
      <c r="L1641" s="8"/>
      <c r="M1641" s="8"/>
      <c r="N1641" s="10" t="s">
        <v>3716</v>
      </c>
      <c r="O1641" s="47" t="s">
        <v>191</v>
      </c>
      <c r="P1641" s="14">
        <v>0.979861111111111</v>
      </c>
      <c r="Q1641" s="14">
        <v>0.984722222222222</v>
      </c>
      <c r="R1641" s="14">
        <v>0.979861111111111</v>
      </c>
      <c r="S1641" s="14" t="s">
        <v>47</v>
      </c>
      <c r="T1641" s="14" t="s">
        <v>47</v>
      </c>
      <c r="U1641" s="14" t="s">
        <v>47</v>
      </c>
      <c r="V1641" s="14" t="s">
        <v>47</v>
      </c>
      <c r="W1641" s="10" t="s">
        <v>3717</v>
      </c>
      <c r="X1641" s="15">
        <v>0.0</v>
      </c>
      <c r="Y1641" s="15">
        <v>0.0</v>
      </c>
      <c r="Z1641" s="15">
        <v>0.0</v>
      </c>
      <c r="AA1641" s="10" t="s">
        <v>730</v>
      </c>
      <c r="AB1641" s="10" t="s">
        <v>50</v>
      </c>
      <c r="AC1641" s="10" t="s">
        <v>51</v>
      </c>
      <c r="AD1641" s="10" t="s">
        <v>59</v>
      </c>
      <c r="AE1641" s="10"/>
      <c r="AF1641" s="8" t="s">
        <v>52</v>
      </c>
      <c r="AG1641" s="10"/>
      <c r="AH1641" s="16"/>
      <c r="AI1641" s="17"/>
      <c r="AJ1641" s="44"/>
      <c r="AK1641" s="10"/>
      <c r="AL1641" s="21">
        <v>4.6280094E7</v>
      </c>
      <c r="AM1641" s="21" t="s">
        <v>3241</v>
      </c>
      <c r="AN1641" s="21" t="s">
        <v>3242</v>
      </c>
    </row>
    <row r="1642" ht="15.75" customHeight="1">
      <c r="A1642" s="48">
        <v>46003.0</v>
      </c>
      <c r="B1642" s="8" t="str">
        <f t="shared" si="1"/>
        <v>18 A 06</v>
      </c>
      <c r="C1642" s="9" t="str">
        <f t="shared" si="2"/>
        <v>22:00 a 00:00</v>
      </c>
      <c r="D1642" s="10" t="s">
        <v>39</v>
      </c>
      <c r="E1642" s="10" t="s">
        <v>84</v>
      </c>
      <c r="F1642" s="8">
        <v>3.0</v>
      </c>
      <c r="G1642" s="10" t="s">
        <v>614</v>
      </c>
      <c r="H1642" s="43">
        <v>938258.0</v>
      </c>
      <c r="I1642" s="10">
        <v>4.6853043E7</v>
      </c>
      <c r="J1642" s="10" t="s">
        <v>86</v>
      </c>
      <c r="K1642" s="10" t="s">
        <v>87</v>
      </c>
      <c r="L1642" s="8"/>
      <c r="M1642" s="8"/>
      <c r="N1642" s="10" t="s">
        <v>3718</v>
      </c>
      <c r="O1642" s="47" t="s">
        <v>89</v>
      </c>
      <c r="P1642" s="14">
        <v>0.990277777777778</v>
      </c>
      <c r="Q1642" s="14">
        <v>0.993055555555556</v>
      </c>
      <c r="R1642" s="14">
        <v>0.990277777777778</v>
      </c>
      <c r="S1642" s="14" t="s">
        <v>47</v>
      </c>
      <c r="T1642" s="14" t="s">
        <v>47</v>
      </c>
      <c r="U1642" s="14" t="s">
        <v>47</v>
      </c>
      <c r="V1642" s="14" t="s">
        <v>47</v>
      </c>
      <c r="W1642" s="10" t="s">
        <v>3719</v>
      </c>
      <c r="X1642" s="15">
        <v>0.0</v>
      </c>
      <c r="Y1642" s="15">
        <v>0.0</v>
      </c>
      <c r="Z1642" s="15">
        <v>0.0</v>
      </c>
      <c r="AA1642" s="10" t="s">
        <v>91</v>
      </c>
      <c r="AB1642" s="10" t="s">
        <v>50</v>
      </c>
      <c r="AC1642" s="10" t="s">
        <v>330</v>
      </c>
      <c r="AD1642" s="10"/>
      <c r="AE1642" s="10"/>
      <c r="AF1642" s="8" t="s">
        <v>52</v>
      </c>
      <c r="AG1642" s="10"/>
      <c r="AH1642" s="16"/>
      <c r="AI1642" s="17"/>
      <c r="AJ1642" s="44"/>
      <c r="AK1642" s="10"/>
      <c r="AL1642" s="21">
        <v>9.5552922E7</v>
      </c>
      <c r="AM1642" s="21" t="s">
        <v>3241</v>
      </c>
      <c r="AN1642" s="21" t="s">
        <v>3242</v>
      </c>
    </row>
    <row r="1643" ht="15.75" customHeight="1">
      <c r="A1643" s="48">
        <v>46003.0</v>
      </c>
      <c r="B1643" s="8" t="str">
        <f t="shared" si="1"/>
        <v>18 A 06</v>
      </c>
      <c r="C1643" s="9" t="str">
        <f t="shared" si="2"/>
        <v>22:00 a 00:00</v>
      </c>
      <c r="D1643" s="10" t="s">
        <v>39</v>
      </c>
      <c r="E1643" s="10" t="s">
        <v>117</v>
      </c>
      <c r="F1643" s="8">
        <v>3.0</v>
      </c>
      <c r="G1643" s="10" t="s">
        <v>1616</v>
      </c>
      <c r="H1643" s="43">
        <v>938256.0</v>
      </c>
      <c r="I1643" s="10">
        <v>4.6853075E7</v>
      </c>
      <c r="J1643" s="10" t="s">
        <v>42</v>
      </c>
      <c r="K1643" s="10" t="s">
        <v>125</v>
      </c>
      <c r="L1643" s="8"/>
      <c r="M1643" s="8"/>
      <c r="N1643" s="10" t="s">
        <v>3720</v>
      </c>
      <c r="O1643" s="47" t="s">
        <v>484</v>
      </c>
      <c r="P1643" s="14">
        <v>0.9875</v>
      </c>
      <c r="Q1643" s="14">
        <v>0.997222222222222</v>
      </c>
      <c r="R1643" s="14">
        <v>0.995833333333333</v>
      </c>
      <c r="S1643" s="14" t="s">
        <v>47</v>
      </c>
      <c r="T1643" s="14" t="s">
        <v>47</v>
      </c>
      <c r="U1643" s="14" t="s">
        <v>47</v>
      </c>
      <c r="V1643" s="14" t="s">
        <v>47</v>
      </c>
      <c r="W1643" s="10" t="s">
        <v>3721</v>
      </c>
      <c r="X1643" s="15">
        <v>0.0</v>
      </c>
      <c r="Y1643" s="15">
        <v>0.0</v>
      </c>
      <c r="Z1643" s="15">
        <v>0.0</v>
      </c>
      <c r="AA1643" s="10" t="s">
        <v>156</v>
      </c>
      <c r="AB1643" s="10" t="s">
        <v>50</v>
      </c>
      <c r="AC1643" s="10" t="s">
        <v>71</v>
      </c>
      <c r="AD1643" s="10"/>
      <c r="AE1643" s="10"/>
      <c r="AF1643" s="8" t="s">
        <v>52</v>
      </c>
      <c r="AG1643" s="10"/>
      <c r="AH1643" s="16"/>
      <c r="AI1643" s="17"/>
      <c r="AJ1643" s="44"/>
      <c r="AK1643" s="10"/>
      <c r="AL1643" s="21">
        <v>3.8863901E7</v>
      </c>
      <c r="AM1643" s="21" t="s">
        <v>3241</v>
      </c>
      <c r="AN1643" s="21" t="s">
        <v>3242</v>
      </c>
    </row>
    <row r="1644" ht="15.75" customHeight="1">
      <c r="A1644" s="48">
        <v>46003.0</v>
      </c>
      <c r="B1644" s="8" t="str">
        <f t="shared" si="1"/>
        <v>18 A 06</v>
      </c>
      <c r="C1644" s="9" t="str">
        <f t="shared" si="2"/>
        <v>22:00 a 00:00</v>
      </c>
      <c r="D1644" s="10" t="s">
        <v>39</v>
      </c>
      <c r="E1644" s="10" t="s">
        <v>117</v>
      </c>
      <c r="F1644" s="8">
        <v>3.0</v>
      </c>
      <c r="G1644" s="10" t="s">
        <v>74</v>
      </c>
      <c r="H1644" s="43">
        <v>938170.0</v>
      </c>
      <c r="I1644" s="10">
        <v>4.685314E7</v>
      </c>
      <c r="J1644" s="10" t="s">
        <v>42</v>
      </c>
      <c r="K1644" s="10" t="s">
        <v>43</v>
      </c>
      <c r="L1644" s="8" t="s">
        <v>44</v>
      </c>
      <c r="M1644" s="8"/>
      <c r="N1644" s="10" t="s">
        <v>3722</v>
      </c>
      <c r="O1644" s="47" t="s">
        <v>46</v>
      </c>
      <c r="P1644" s="14">
        <v>0.998611111111111</v>
      </c>
      <c r="Q1644" s="14">
        <v>0.00486111111111111</v>
      </c>
      <c r="R1644" s="14">
        <v>0.998611111111111</v>
      </c>
      <c r="S1644" s="14" t="s">
        <v>47</v>
      </c>
      <c r="T1644" s="14" t="s">
        <v>47</v>
      </c>
      <c r="U1644" s="14" t="s">
        <v>47</v>
      </c>
      <c r="V1644" s="14" t="s">
        <v>47</v>
      </c>
      <c r="W1644" s="10" t="s">
        <v>3723</v>
      </c>
      <c r="X1644" s="15">
        <v>0.0</v>
      </c>
      <c r="Y1644" s="15">
        <v>0.0</v>
      </c>
      <c r="Z1644" s="15">
        <v>0.0</v>
      </c>
      <c r="AA1644" s="10" t="s">
        <v>131</v>
      </c>
      <c r="AB1644" s="10" t="s">
        <v>50</v>
      </c>
      <c r="AC1644" s="10" t="s">
        <v>51</v>
      </c>
      <c r="AD1644" s="10"/>
      <c r="AE1644" s="10"/>
      <c r="AF1644" s="8" t="s">
        <v>52</v>
      </c>
      <c r="AG1644" s="10"/>
      <c r="AH1644" s="16"/>
      <c r="AI1644" s="17"/>
      <c r="AJ1644" s="44"/>
      <c r="AK1644" s="10"/>
      <c r="AL1644" s="21">
        <v>2.7382983E7</v>
      </c>
      <c r="AM1644" s="21" t="s">
        <v>3241</v>
      </c>
      <c r="AN1644" s="21" t="s">
        <v>3242</v>
      </c>
    </row>
    <row r="1645" ht="15.75" customHeight="1">
      <c r="A1645" s="48">
        <v>46003.0</v>
      </c>
      <c r="B1645" s="8" t="str">
        <f t="shared" si="1"/>
        <v>18 A 06</v>
      </c>
      <c r="C1645" s="9" t="str">
        <f t="shared" si="2"/>
        <v>22:00 a 00:00</v>
      </c>
      <c r="D1645" s="10" t="s">
        <v>39</v>
      </c>
      <c r="E1645" s="10" t="s">
        <v>84</v>
      </c>
      <c r="F1645" s="8">
        <v>3.0</v>
      </c>
      <c r="G1645" s="10" t="s">
        <v>1645</v>
      </c>
      <c r="H1645" s="43">
        <v>938259.0</v>
      </c>
      <c r="I1645" s="10">
        <v>4.6853167E7</v>
      </c>
      <c r="J1645" s="10" t="s">
        <v>86</v>
      </c>
      <c r="K1645" s="10" t="s">
        <v>43</v>
      </c>
      <c r="L1645" s="8" t="s">
        <v>512</v>
      </c>
      <c r="M1645" s="8" t="s">
        <v>44</v>
      </c>
      <c r="N1645" s="10" t="s">
        <v>3724</v>
      </c>
      <c r="O1645" s="47" t="s">
        <v>113</v>
      </c>
      <c r="P1645" s="14">
        <v>0.99375</v>
      </c>
      <c r="Q1645" s="14">
        <v>0.0270833333333333</v>
      </c>
      <c r="R1645" s="14">
        <v>0.99375</v>
      </c>
      <c r="S1645" s="14" t="s">
        <v>47</v>
      </c>
      <c r="T1645" s="14" t="s">
        <v>47</v>
      </c>
      <c r="U1645" s="14" t="s">
        <v>47</v>
      </c>
      <c r="V1645" s="14" t="s">
        <v>47</v>
      </c>
      <c r="W1645" s="10" t="s">
        <v>3725</v>
      </c>
      <c r="X1645" s="15">
        <v>0.0</v>
      </c>
      <c r="Y1645" s="15">
        <v>2.0</v>
      </c>
      <c r="Z1645" s="15">
        <v>0.0</v>
      </c>
      <c r="AA1645" s="10" t="s">
        <v>321</v>
      </c>
      <c r="AB1645" s="10" t="s">
        <v>50</v>
      </c>
      <c r="AC1645" s="10" t="s">
        <v>330</v>
      </c>
      <c r="AD1645" s="10"/>
      <c r="AE1645" s="10" t="s">
        <v>375</v>
      </c>
      <c r="AF1645" s="8" t="s">
        <v>177</v>
      </c>
      <c r="AG1645" s="10" t="s">
        <v>73</v>
      </c>
      <c r="AH1645" s="16"/>
      <c r="AI1645" s="17"/>
      <c r="AJ1645" s="44"/>
      <c r="AK1645" s="10"/>
      <c r="AL1645" s="21">
        <v>3.7548171E7</v>
      </c>
      <c r="AM1645" s="21" t="s">
        <v>3254</v>
      </c>
      <c r="AN1645" s="21" t="s">
        <v>3242</v>
      </c>
    </row>
    <row r="1646" ht="15.75" customHeight="1">
      <c r="A1646" s="48">
        <v>46004.0</v>
      </c>
      <c r="B1646" s="8" t="str">
        <f t="shared" si="1"/>
        <v>18 A 06</v>
      </c>
      <c r="C1646" s="9" t="str">
        <f t="shared" si="2"/>
        <v>00:00 a 02:00</v>
      </c>
      <c r="D1646" s="10" t="s">
        <v>39</v>
      </c>
      <c r="E1646" s="10" t="s">
        <v>2188</v>
      </c>
      <c r="F1646" s="8">
        <v>3.0</v>
      </c>
      <c r="G1646" s="10" t="s">
        <v>1599</v>
      </c>
      <c r="H1646" s="43">
        <v>938169.0</v>
      </c>
      <c r="I1646" s="10">
        <v>4.6853263E7</v>
      </c>
      <c r="J1646" s="10" t="s">
        <v>42</v>
      </c>
      <c r="K1646" s="10" t="s">
        <v>125</v>
      </c>
      <c r="L1646" s="8"/>
      <c r="M1646" s="8"/>
      <c r="N1646" s="10" t="s">
        <v>3726</v>
      </c>
      <c r="O1646" s="47" t="s">
        <v>272</v>
      </c>
      <c r="P1646" s="14">
        <v>0.0145833333333333</v>
      </c>
      <c r="Q1646" s="14">
        <v>0.0201388888888889</v>
      </c>
      <c r="R1646" s="14">
        <v>0.0145833333333333</v>
      </c>
      <c r="S1646" s="14" t="s">
        <v>47</v>
      </c>
      <c r="T1646" s="14" t="s">
        <v>47</v>
      </c>
      <c r="U1646" s="14" t="s">
        <v>47</v>
      </c>
      <c r="V1646" s="14" t="s">
        <v>47</v>
      </c>
      <c r="W1646" s="10" t="s">
        <v>3727</v>
      </c>
      <c r="X1646" s="15">
        <v>0.0</v>
      </c>
      <c r="Y1646" s="15">
        <v>0.0</v>
      </c>
      <c r="Z1646" s="15">
        <v>0.0</v>
      </c>
      <c r="AA1646" s="10" t="s">
        <v>274</v>
      </c>
      <c r="AB1646" s="10" t="s">
        <v>50</v>
      </c>
      <c r="AC1646" s="10" t="s">
        <v>51</v>
      </c>
      <c r="AD1646" s="10" t="s">
        <v>59</v>
      </c>
      <c r="AE1646" s="10"/>
      <c r="AF1646" s="8" t="s">
        <v>52</v>
      </c>
      <c r="AG1646" s="10"/>
      <c r="AH1646" s="16"/>
      <c r="AI1646" s="17"/>
      <c r="AJ1646" s="44"/>
      <c r="AK1646" s="10"/>
    </row>
    <row r="1647" ht="15.75" customHeight="1">
      <c r="A1647" s="48">
        <v>46004.0</v>
      </c>
      <c r="B1647" s="8" t="str">
        <f t="shared" si="1"/>
        <v>18 A 06</v>
      </c>
      <c r="C1647" s="9" t="str">
        <f t="shared" si="2"/>
        <v>00:00 a 02:00</v>
      </c>
      <c r="D1647" s="10" t="s">
        <v>39</v>
      </c>
      <c r="E1647" s="10" t="s">
        <v>117</v>
      </c>
      <c r="F1647" s="8">
        <v>3.0</v>
      </c>
      <c r="G1647" s="10" t="s">
        <v>1305</v>
      </c>
      <c r="H1647" s="43">
        <v>938267.0</v>
      </c>
      <c r="I1647" s="10">
        <v>4.6853362E7</v>
      </c>
      <c r="J1647" s="10" t="s">
        <v>42</v>
      </c>
      <c r="K1647" s="10" t="s">
        <v>87</v>
      </c>
      <c r="L1647" s="8"/>
      <c r="M1647" s="8"/>
      <c r="N1647" s="10" t="s">
        <v>3728</v>
      </c>
      <c r="O1647" s="47" t="s">
        <v>135</v>
      </c>
      <c r="P1647" s="14">
        <v>0.0166666666666667</v>
      </c>
      <c r="Q1647" s="14">
        <v>0.0291666666666667</v>
      </c>
      <c r="R1647" s="14">
        <v>0.0201388888888889</v>
      </c>
      <c r="S1647" s="14" t="s">
        <v>47</v>
      </c>
      <c r="T1647" s="14" t="s">
        <v>47</v>
      </c>
      <c r="U1647" s="14" t="s">
        <v>47</v>
      </c>
      <c r="V1647" s="14" t="s">
        <v>47</v>
      </c>
      <c r="W1647" s="10" t="s">
        <v>3729</v>
      </c>
      <c r="X1647" s="15">
        <v>0.0</v>
      </c>
      <c r="Y1647" s="15">
        <v>0.0</v>
      </c>
      <c r="Z1647" s="15">
        <v>0.0</v>
      </c>
      <c r="AA1647" s="10" t="s">
        <v>137</v>
      </c>
      <c r="AB1647" s="10" t="s">
        <v>50</v>
      </c>
      <c r="AC1647" s="10" t="s">
        <v>51</v>
      </c>
      <c r="AD1647" s="10"/>
      <c r="AE1647" s="10"/>
      <c r="AF1647" s="8" t="s">
        <v>52</v>
      </c>
      <c r="AG1647" s="10"/>
      <c r="AH1647" s="16"/>
      <c r="AI1647" s="17"/>
      <c r="AJ1647" s="44"/>
      <c r="AK1647" s="10"/>
    </row>
    <row r="1648" ht="15.75" customHeight="1">
      <c r="A1648" s="48">
        <v>46004.0</v>
      </c>
      <c r="B1648" s="8" t="str">
        <f t="shared" si="1"/>
        <v>18 A 06</v>
      </c>
      <c r="C1648" s="9" t="str">
        <f t="shared" si="2"/>
        <v>00:00 a 02:00</v>
      </c>
      <c r="D1648" s="10" t="s">
        <v>39</v>
      </c>
      <c r="E1648" s="10" t="s">
        <v>3676</v>
      </c>
      <c r="F1648" s="8">
        <v>3.0</v>
      </c>
      <c r="G1648" s="10" t="s">
        <v>151</v>
      </c>
      <c r="H1648" s="43">
        <v>938199.0</v>
      </c>
      <c r="I1648" s="10">
        <v>4.6853423E7</v>
      </c>
      <c r="J1648" s="10" t="s">
        <v>152</v>
      </c>
      <c r="K1648" s="10" t="s">
        <v>43</v>
      </c>
      <c r="L1648" s="8" t="s">
        <v>133</v>
      </c>
      <c r="M1648" s="8"/>
      <c r="N1648" s="10" t="s">
        <v>3730</v>
      </c>
      <c r="O1648" s="47" t="s">
        <v>228</v>
      </c>
      <c r="P1648" s="14">
        <v>0.0208333333333333</v>
      </c>
      <c r="Q1648" s="14">
        <v>0.0229166666666667</v>
      </c>
      <c r="R1648" s="14">
        <v>0.0208333333333333</v>
      </c>
      <c r="S1648" s="14" t="s">
        <v>47</v>
      </c>
      <c r="T1648" s="14" t="s">
        <v>47</v>
      </c>
      <c r="U1648" s="14" t="s">
        <v>47</v>
      </c>
      <c r="V1648" s="14" t="s">
        <v>47</v>
      </c>
      <c r="W1648" s="10" t="s">
        <v>3731</v>
      </c>
      <c r="X1648" s="15">
        <v>0.0</v>
      </c>
      <c r="Y1648" s="15">
        <v>0.0</v>
      </c>
      <c r="Z1648" s="15">
        <v>0.0</v>
      </c>
      <c r="AA1648" s="10" t="s">
        <v>515</v>
      </c>
      <c r="AB1648" s="10" t="s">
        <v>50</v>
      </c>
      <c r="AC1648" s="10" t="s">
        <v>71</v>
      </c>
      <c r="AD1648" s="10" t="s">
        <v>59</v>
      </c>
      <c r="AE1648" s="10"/>
      <c r="AF1648" s="8" t="s">
        <v>52</v>
      </c>
      <c r="AG1648" s="10"/>
      <c r="AH1648" s="16"/>
      <c r="AI1648" s="17"/>
      <c r="AJ1648" s="44"/>
      <c r="AK1648" s="10"/>
    </row>
    <row r="1649" ht="15.75" customHeight="1">
      <c r="A1649" s="48">
        <v>46004.0</v>
      </c>
      <c r="B1649" s="8" t="str">
        <f t="shared" si="1"/>
        <v>18 A 06</v>
      </c>
      <c r="C1649" s="9" t="str">
        <f t="shared" si="2"/>
        <v>00:00 a 02:00</v>
      </c>
      <c r="D1649" s="10" t="s">
        <v>39</v>
      </c>
      <c r="E1649" s="10" t="s">
        <v>150</v>
      </c>
      <c r="F1649" s="8">
        <v>3.0</v>
      </c>
      <c r="G1649" s="10" t="s">
        <v>539</v>
      </c>
      <c r="H1649" s="43">
        <v>938198.0</v>
      </c>
      <c r="I1649" s="10">
        <v>4.6853284E7</v>
      </c>
      <c r="J1649" s="10" t="s">
        <v>42</v>
      </c>
      <c r="K1649" s="10" t="s">
        <v>43</v>
      </c>
      <c r="L1649" s="8" t="s">
        <v>147</v>
      </c>
      <c r="M1649" s="8" t="s">
        <v>244</v>
      </c>
      <c r="N1649" s="10" t="s">
        <v>2535</v>
      </c>
      <c r="O1649" s="47" t="s">
        <v>68</v>
      </c>
      <c r="P1649" s="14">
        <v>0.0236111111111111</v>
      </c>
      <c r="Q1649" s="14">
        <v>0.08125</v>
      </c>
      <c r="R1649" s="14">
        <v>0.0236111111111111</v>
      </c>
      <c r="S1649" s="14">
        <v>0.0375</v>
      </c>
      <c r="T1649" s="14" t="s">
        <v>47</v>
      </c>
      <c r="U1649" s="14" t="s">
        <v>47</v>
      </c>
      <c r="V1649" s="14" t="s">
        <v>47</v>
      </c>
      <c r="W1649" s="10" t="s">
        <v>3732</v>
      </c>
      <c r="X1649" s="15">
        <v>0.0</v>
      </c>
      <c r="Y1649" s="15">
        <v>1.0</v>
      </c>
      <c r="Z1649" s="15">
        <v>0.0</v>
      </c>
      <c r="AA1649" s="10" t="s">
        <v>198</v>
      </c>
      <c r="AB1649" s="10" t="s">
        <v>50</v>
      </c>
      <c r="AC1649" s="10" t="s">
        <v>51</v>
      </c>
      <c r="AD1649" s="10" t="s">
        <v>59</v>
      </c>
      <c r="AE1649" s="10" t="s">
        <v>116</v>
      </c>
      <c r="AF1649" s="8" t="s">
        <v>177</v>
      </c>
      <c r="AG1649" s="10"/>
      <c r="AH1649" s="16"/>
      <c r="AI1649" s="17" t="s">
        <v>543</v>
      </c>
      <c r="AJ1649" s="44"/>
      <c r="AK1649" s="10"/>
    </row>
    <row r="1650" ht="15.75" customHeight="1">
      <c r="A1650" s="48">
        <v>46004.0</v>
      </c>
      <c r="B1650" s="8" t="str">
        <f t="shared" si="1"/>
        <v>18 A 06</v>
      </c>
      <c r="C1650" s="9" t="str">
        <f t="shared" si="2"/>
        <v>00:00 a 02:00</v>
      </c>
      <c r="D1650" s="10" t="s">
        <v>39</v>
      </c>
      <c r="E1650" s="10" t="s">
        <v>3676</v>
      </c>
      <c r="F1650" s="8">
        <v>3.0</v>
      </c>
      <c r="G1650" s="10" t="s">
        <v>151</v>
      </c>
      <c r="H1650" s="43">
        <v>938201.0</v>
      </c>
      <c r="I1650" s="10">
        <v>4.6853458E7</v>
      </c>
      <c r="J1650" s="10" t="s">
        <v>152</v>
      </c>
      <c r="K1650" s="10" t="s">
        <v>43</v>
      </c>
      <c r="L1650" s="8" t="s">
        <v>44</v>
      </c>
      <c r="M1650" s="8"/>
      <c r="N1650" s="10" t="s">
        <v>3733</v>
      </c>
      <c r="O1650" s="47" t="s">
        <v>228</v>
      </c>
      <c r="P1650" s="14">
        <v>0.0256944444444444</v>
      </c>
      <c r="Q1650" s="14">
        <v>0.05</v>
      </c>
      <c r="R1650" s="14">
        <v>0.0284722222222222</v>
      </c>
      <c r="S1650" s="14">
        <v>0.0416666666666667</v>
      </c>
      <c r="T1650" s="14" t="s">
        <v>47</v>
      </c>
      <c r="U1650" s="14" t="s">
        <v>47</v>
      </c>
      <c r="V1650" s="14" t="s">
        <v>47</v>
      </c>
      <c r="W1650" s="10" t="s">
        <v>3734</v>
      </c>
      <c r="X1650" s="15">
        <v>0.0</v>
      </c>
      <c r="Y1650" s="15">
        <v>0.0</v>
      </c>
      <c r="Z1650" s="15">
        <v>0.0</v>
      </c>
      <c r="AA1650" s="10" t="s">
        <v>515</v>
      </c>
      <c r="AB1650" s="10" t="s">
        <v>50</v>
      </c>
      <c r="AC1650" s="10" t="s">
        <v>51</v>
      </c>
      <c r="AD1650" s="10"/>
      <c r="AE1650" s="10"/>
      <c r="AF1650" s="8" t="s">
        <v>52</v>
      </c>
      <c r="AG1650" s="10"/>
      <c r="AH1650" s="16"/>
      <c r="AI1650" s="17"/>
      <c r="AJ1650" s="44"/>
      <c r="AK1650" s="10"/>
    </row>
    <row r="1651" ht="15.75" customHeight="1">
      <c r="A1651" s="48">
        <v>46004.0</v>
      </c>
      <c r="B1651" s="8" t="str">
        <f t="shared" si="1"/>
        <v>18 A 06</v>
      </c>
      <c r="C1651" s="9" t="str">
        <f t="shared" si="2"/>
        <v>00:00 a 02:00</v>
      </c>
      <c r="D1651" s="10" t="s">
        <v>39</v>
      </c>
      <c r="E1651" s="10" t="s">
        <v>117</v>
      </c>
      <c r="F1651" s="8">
        <v>3.0</v>
      </c>
      <c r="G1651" s="10" t="s">
        <v>617</v>
      </c>
      <c r="H1651" s="43">
        <v>938225.0</v>
      </c>
      <c r="I1651" s="10">
        <v>4.6853449E7</v>
      </c>
      <c r="J1651" s="10" t="s">
        <v>42</v>
      </c>
      <c r="K1651" s="10" t="s">
        <v>43</v>
      </c>
      <c r="L1651" s="8" t="s">
        <v>44</v>
      </c>
      <c r="M1651" s="8" t="s">
        <v>343</v>
      </c>
      <c r="N1651" s="10" t="s">
        <v>3735</v>
      </c>
      <c r="O1651" s="47" t="s">
        <v>191</v>
      </c>
      <c r="P1651" s="14">
        <v>0.0277777777777778</v>
      </c>
      <c r="Q1651" s="14">
        <v>0.0798611111111111</v>
      </c>
      <c r="R1651" s="14">
        <v>0.0277777777777778</v>
      </c>
      <c r="S1651" s="14" t="s">
        <v>47</v>
      </c>
      <c r="T1651" s="14" t="s">
        <v>47</v>
      </c>
      <c r="U1651" s="14" t="s">
        <v>47</v>
      </c>
      <c r="V1651" s="14" t="s">
        <v>47</v>
      </c>
      <c r="W1651" s="10" t="s">
        <v>3736</v>
      </c>
      <c r="X1651" s="15">
        <v>0.0</v>
      </c>
      <c r="Y1651" s="15">
        <v>1.0</v>
      </c>
      <c r="Z1651" s="15">
        <v>0.0</v>
      </c>
      <c r="AA1651" s="10" t="s">
        <v>301</v>
      </c>
      <c r="AB1651" s="10" t="s">
        <v>50</v>
      </c>
      <c r="AC1651" s="10" t="s">
        <v>51</v>
      </c>
      <c r="AD1651" s="10" t="s">
        <v>59</v>
      </c>
      <c r="AE1651" s="10" t="s">
        <v>162</v>
      </c>
      <c r="AF1651" s="8" t="s">
        <v>177</v>
      </c>
      <c r="AG1651" s="10" t="s">
        <v>52</v>
      </c>
      <c r="AH1651" s="16"/>
      <c r="AI1651" s="17"/>
      <c r="AJ1651" s="44"/>
      <c r="AK1651" s="10"/>
    </row>
    <row r="1652" ht="15.75" customHeight="1">
      <c r="A1652" s="48">
        <v>46004.0</v>
      </c>
      <c r="B1652" s="8" t="str">
        <f t="shared" si="1"/>
        <v>18 A 06</v>
      </c>
      <c r="C1652" s="9" t="str">
        <f t="shared" si="2"/>
        <v>00:00 a 02:00</v>
      </c>
      <c r="D1652" s="10" t="s">
        <v>39</v>
      </c>
      <c r="E1652" s="10" t="s">
        <v>2188</v>
      </c>
      <c r="F1652" s="8">
        <v>3.0</v>
      </c>
      <c r="G1652" s="10" t="s">
        <v>565</v>
      </c>
      <c r="H1652" s="43">
        <v>938227.0</v>
      </c>
      <c r="I1652" s="10">
        <v>4.6853517E7</v>
      </c>
      <c r="J1652" s="10" t="s">
        <v>42</v>
      </c>
      <c r="K1652" s="10" t="s">
        <v>44</v>
      </c>
      <c r="L1652" s="8"/>
      <c r="M1652" s="8"/>
      <c r="N1652" s="10" t="s">
        <v>1055</v>
      </c>
      <c r="O1652" s="47" t="s">
        <v>56</v>
      </c>
      <c r="P1652" s="14">
        <v>0.0333333333333333</v>
      </c>
      <c r="Q1652" s="14">
        <v>0.0652777777777778</v>
      </c>
      <c r="R1652" s="14">
        <v>0.0368055555555556</v>
      </c>
      <c r="S1652" s="14" t="s">
        <v>47</v>
      </c>
      <c r="T1652" s="14" t="s">
        <v>47</v>
      </c>
      <c r="U1652" s="14" t="s">
        <v>47</v>
      </c>
      <c r="V1652" s="14" t="s">
        <v>47</v>
      </c>
      <c r="W1652" s="10" t="s">
        <v>3737</v>
      </c>
      <c r="X1652" s="15">
        <v>0.0</v>
      </c>
      <c r="Y1652" s="15">
        <v>0.0</v>
      </c>
      <c r="Z1652" s="15">
        <v>0.0</v>
      </c>
      <c r="AA1652" s="10" t="s">
        <v>58</v>
      </c>
      <c r="AB1652" s="10" t="s">
        <v>50</v>
      </c>
      <c r="AC1652" s="10" t="s">
        <v>51</v>
      </c>
      <c r="AD1652" s="10" t="s">
        <v>59</v>
      </c>
      <c r="AE1652" s="10"/>
      <c r="AF1652" s="8" t="s">
        <v>52</v>
      </c>
      <c r="AG1652" s="10"/>
      <c r="AH1652" s="16"/>
      <c r="AI1652" s="17"/>
      <c r="AJ1652" s="44"/>
      <c r="AK1652" s="10"/>
    </row>
    <row r="1653" ht="15.75" customHeight="1">
      <c r="A1653" s="48">
        <v>46004.0</v>
      </c>
      <c r="B1653" s="8" t="str">
        <f t="shared" si="1"/>
        <v>18 A 06</v>
      </c>
      <c r="C1653" s="9" t="str">
        <f t="shared" si="2"/>
        <v>00:00 a 02:00</v>
      </c>
      <c r="D1653" s="10" t="s">
        <v>39</v>
      </c>
      <c r="E1653" s="10" t="s">
        <v>117</v>
      </c>
      <c r="F1653" s="8">
        <v>3.0</v>
      </c>
      <c r="G1653" s="10" t="s">
        <v>542</v>
      </c>
      <c r="H1653" s="43">
        <v>938195.0</v>
      </c>
      <c r="I1653" s="10">
        <v>4.6853711E7</v>
      </c>
      <c r="J1653" s="10" t="s">
        <v>152</v>
      </c>
      <c r="K1653" s="10" t="s">
        <v>581</v>
      </c>
      <c r="L1653" s="8"/>
      <c r="M1653" s="8"/>
      <c r="N1653" s="10" t="s">
        <v>3738</v>
      </c>
      <c r="O1653" s="47" t="s">
        <v>228</v>
      </c>
      <c r="P1653" s="14">
        <v>0.0506944444444445</v>
      </c>
      <c r="Q1653" s="14">
        <v>0.0569444444444444</v>
      </c>
      <c r="R1653" s="14">
        <v>0.0541666666666667</v>
      </c>
      <c r="S1653" s="14" t="s">
        <v>47</v>
      </c>
      <c r="T1653" s="14" t="s">
        <v>47</v>
      </c>
      <c r="U1653" s="14" t="s">
        <v>47</v>
      </c>
      <c r="V1653" s="14" t="s">
        <v>47</v>
      </c>
      <c r="W1653" s="10" t="s">
        <v>3739</v>
      </c>
      <c r="X1653" s="15">
        <v>0.0</v>
      </c>
      <c r="Y1653" s="15">
        <v>0.0</v>
      </c>
      <c r="Z1653" s="15">
        <v>0.0</v>
      </c>
      <c r="AA1653" s="10" t="s">
        <v>515</v>
      </c>
      <c r="AB1653" s="10" t="s">
        <v>50</v>
      </c>
      <c r="AC1653" s="10" t="s">
        <v>51</v>
      </c>
      <c r="AD1653" s="10" t="s">
        <v>59</v>
      </c>
      <c r="AE1653" s="10"/>
      <c r="AF1653" s="8" t="s">
        <v>52</v>
      </c>
      <c r="AG1653" s="10"/>
      <c r="AH1653" s="16"/>
      <c r="AI1653" s="17"/>
      <c r="AJ1653" s="44"/>
      <c r="AK1653" s="10"/>
    </row>
    <row r="1654" ht="15.75" customHeight="1">
      <c r="A1654" s="48">
        <v>46004.0</v>
      </c>
      <c r="B1654" s="8" t="str">
        <f t="shared" si="1"/>
        <v>18 A 06</v>
      </c>
      <c r="C1654" s="9" t="str">
        <f t="shared" si="2"/>
        <v>00:00 a 02:00</v>
      </c>
      <c r="D1654" s="10" t="s">
        <v>39</v>
      </c>
      <c r="E1654" s="10" t="s">
        <v>150</v>
      </c>
      <c r="F1654" s="8">
        <v>3.0</v>
      </c>
      <c r="G1654" s="10" t="s">
        <v>611</v>
      </c>
      <c r="H1654" s="43">
        <v>938272.0</v>
      </c>
      <c r="I1654" s="10">
        <v>4.68538E7</v>
      </c>
      <c r="J1654" s="10" t="s">
        <v>42</v>
      </c>
      <c r="K1654" s="10" t="s">
        <v>43</v>
      </c>
      <c r="L1654" s="8" t="s">
        <v>147</v>
      </c>
      <c r="M1654" s="8"/>
      <c r="N1654" s="10" t="s">
        <v>2885</v>
      </c>
      <c r="O1654" s="47" t="s">
        <v>68</v>
      </c>
      <c r="P1654" s="14">
        <v>0.0631944444444444</v>
      </c>
      <c r="Q1654" s="14">
        <v>0.0701388888888889</v>
      </c>
      <c r="R1654" s="14">
        <v>0.0631944444444444</v>
      </c>
      <c r="S1654" s="14" t="s">
        <v>47</v>
      </c>
      <c r="T1654" s="14" t="s">
        <v>47</v>
      </c>
      <c r="U1654" s="14" t="s">
        <v>47</v>
      </c>
      <c r="V1654" s="14" t="s">
        <v>47</v>
      </c>
      <c r="W1654" s="10" t="s">
        <v>3740</v>
      </c>
      <c r="X1654" s="15">
        <v>0.0</v>
      </c>
      <c r="Y1654" s="15">
        <v>0.0</v>
      </c>
      <c r="Z1654" s="15">
        <v>0.0</v>
      </c>
      <c r="AA1654" s="10" t="s">
        <v>70</v>
      </c>
      <c r="AB1654" s="10" t="s">
        <v>50</v>
      </c>
      <c r="AC1654" s="10" t="s">
        <v>51</v>
      </c>
      <c r="AD1654" s="10"/>
      <c r="AE1654" s="10"/>
      <c r="AF1654" s="8" t="s">
        <v>52</v>
      </c>
      <c r="AG1654" s="10"/>
      <c r="AH1654" s="16"/>
      <c r="AI1654" s="17"/>
      <c r="AJ1654" s="44"/>
      <c r="AK1654" s="10"/>
    </row>
    <row r="1655" ht="15.75" customHeight="1">
      <c r="A1655" s="48">
        <v>46004.0</v>
      </c>
      <c r="B1655" s="8" t="str">
        <f t="shared" si="1"/>
        <v>18 A 06</v>
      </c>
      <c r="C1655" s="9" t="str">
        <f t="shared" si="2"/>
        <v>00:00 a 02:00</v>
      </c>
      <c r="D1655" s="10" t="s">
        <v>39</v>
      </c>
      <c r="E1655" s="10" t="s">
        <v>3676</v>
      </c>
      <c r="F1655" s="8">
        <v>3.0</v>
      </c>
      <c r="G1655" s="10" t="s">
        <v>2197</v>
      </c>
      <c r="H1655" s="43">
        <v>938204.0</v>
      </c>
      <c r="I1655" s="10">
        <v>4.6853981E7</v>
      </c>
      <c r="J1655" s="10" t="s">
        <v>152</v>
      </c>
      <c r="K1655" s="10" t="s">
        <v>87</v>
      </c>
      <c r="L1655" s="8"/>
      <c r="M1655" s="8"/>
      <c r="N1655" s="10" t="s">
        <v>3741</v>
      </c>
      <c r="O1655" s="47" t="s">
        <v>228</v>
      </c>
      <c r="P1655" s="14">
        <v>0.0715277777777778</v>
      </c>
      <c r="Q1655" s="14">
        <v>0.0854166666666667</v>
      </c>
      <c r="R1655" s="14">
        <v>0.0763888888888889</v>
      </c>
      <c r="S1655" s="14" t="s">
        <v>47</v>
      </c>
      <c r="T1655" s="14" t="s">
        <v>47</v>
      </c>
      <c r="U1655" s="14" t="s">
        <v>47</v>
      </c>
      <c r="V1655" s="14" t="s">
        <v>47</v>
      </c>
      <c r="W1655" s="10" t="s">
        <v>3742</v>
      </c>
      <c r="X1655" s="15">
        <v>0.0</v>
      </c>
      <c r="Y1655" s="15">
        <v>0.0</v>
      </c>
      <c r="Z1655" s="15">
        <v>0.0</v>
      </c>
      <c r="AA1655" s="10" t="s">
        <v>515</v>
      </c>
      <c r="AB1655" s="10" t="s">
        <v>50</v>
      </c>
      <c r="AC1655" s="10" t="s">
        <v>71</v>
      </c>
      <c r="AD1655" s="10" t="s">
        <v>59</v>
      </c>
      <c r="AE1655" s="10"/>
      <c r="AF1655" s="8" t="s">
        <v>52</v>
      </c>
      <c r="AG1655" s="10"/>
      <c r="AH1655" s="16"/>
      <c r="AI1655" s="17"/>
      <c r="AJ1655" s="44"/>
      <c r="AK1655" s="10"/>
    </row>
    <row r="1656" ht="15.75" customHeight="1">
      <c r="A1656" s="48">
        <v>46004.0</v>
      </c>
      <c r="B1656" s="8" t="str">
        <f t="shared" si="1"/>
        <v>18 A 06</v>
      </c>
      <c r="C1656" s="9" t="str">
        <f t="shared" si="2"/>
        <v>00:00 a 02:00</v>
      </c>
      <c r="D1656" s="10" t="s">
        <v>39</v>
      </c>
      <c r="E1656" s="10" t="s">
        <v>96</v>
      </c>
      <c r="F1656" s="8">
        <v>3.0</v>
      </c>
      <c r="G1656" s="10" t="s">
        <v>1957</v>
      </c>
      <c r="H1656" s="43">
        <v>938296.0</v>
      </c>
      <c r="I1656" s="10">
        <v>4.6854042E7</v>
      </c>
      <c r="J1656" s="10" t="s">
        <v>181</v>
      </c>
      <c r="K1656" s="10" t="s">
        <v>87</v>
      </c>
      <c r="L1656" s="8"/>
      <c r="M1656" s="8"/>
      <c r="N1656" s="10" t="s">
        <v>3743</v>
      </c>
      <c r="O1656" s="47" t="s">
        <v>165</v>
      </c>
      <c r="P1656" s="14">
        <v>0.0791666666666667</v>
      </c>
      <c r="Q1656" s="14">
        <v>0.0930555555555556</v>
      </c>
      <c r="R1656" s="14">
        <v>0.0791666666666667</v>
      </c>
      <c r="S1656" s="14"/>
      <c r="T1656" s="14"/>
      <c r="U1656" s="14"/>
      <c r="V1656" s="14"/>
      <c r="W1656" s="10" t="s">
        <v>3744</v>
      </c>
      <c r="X1656" s="15">
        <v>0.0</v>
      </c>
      <c r="Y1656" s="15">
        <v>0.0</v>
      </c>
      <c r="Z1656" s="15">
        <v>0.0</v>
      </c>
      <c r="AA1656" s="10" t="s">
        <v>360</v>
      </c>
      <c r="AB1656" s="10" t="s">
        <v>50</v>
      </c>
      <c r="AC1656" s="10" t="s">
        <v>51</v>
      </c>
      <c r="AD1656" s="10"/>
      <c r="AE1656" s="10"/>
      <c r="AF1656" s="8" t="s">
        <v>52</v>
      </c>
      <c r="AG1656" s="10"/>
      <c r="AH1656" s="16"/>
      <c r="AI1656" s="17"/>
      <c r="AJ1656" s="44"/>
      <c r="AK1656" s="10"/>
    </row>
    <row r="1657" ht="15.75" customHeight="1">
      <c r="A1657" s="48">
        <v>46004.0</v>
      </c>
      <c r="B1657" s="8" t="str">
        <f t="shared" si="1"/>
        <v>18 A 06</v>
      </c>
      <c r="C1657" s="9" t="str">
        <f t="shared" si="2"/>
        <v>02:00 a 04:00</v>
      </c>
      <c r="D1657" s="10" t="s">
        <v>39</v>
      </c>
      <c r="E1657" s="10" t="s">
        <v>150</v>
      </c>
      <c r="F1657" s="8">
        <v>3.0</v>
      </c>
      <c r="G1657" s="10" t="s">
        <v>575</v>
      </c>
      <c r="H1657" s="43">
        <v>938247.0</v>
      </c>
      <c r="I1657" s="10">
        <v>4.6854119E7</v>
      </c>
      <c r="J1657" s="10" t="s">
        <v>42</v>
      </c>
      <c r="K1657" s="10" t="s">
        <v>87</v>
      </c>
      <c r="L1657" s="8"/>
      <c r="M1657" s="8"/>
      <c r="N1657" s="10" t="s">
        <v>3745</v>
      </c>
      <c r="O1657" s="47" t="s">
        <v>62</v>
      </c>
      <c r="P1657" s="14">
        <v>0.0944444444444444</v>
      </c>
      <c r="Q1657" s="14">
        <v>0.104166666666667</v>
      </c>
      <c r="R1657" s="14">
        <v>0.0944444444444444</v>
      </c>
      <c r="S1657" s="14" t="s">
        <v>47</v>
      </c>
      <c r="T1657" s="14" t="s">
        <v>47</v>
      </c>
      <c r="U1657" s="14" t="s">
        <v>47</v>
      </c>
      <c r="V1657" s="14" t="s">
        <v>47</v>
      </c>
      <c r="W1657" s="10" t="s">
        <v>3746</v>
      </c>
      <c r="X1657" s="15">
        <v>0.0</v>
      </c>
      <c r="Y1657" s="15">
        <v>0.0</v>
      </c>
      <c r="Z1657" s="15">
        <v>0.0</v>
      </c>
      <c r="AA1657" s="10" t="s">
        <v>64</v>
      </c>
      <c r="AB1657" s="10" t="s">
        <v>50</v>
      </c>
      <c r="AC1657" s="10" t="s">
        <v>51</v>
      </c>
      <c r="AD1657" s="10" t="s">
        <v>59</v>
      </c>
      <c r="AE1657" s="10"/>
      <c r="AF1657" s="8" t="s">
        <v>52</v>
      </c>
      <c r="AG1657" s="10"/>
      <c r="AH1657" s="16"/>
      <c r="AI1657" s="17"/>
      <c r="AJ1657" s="44"/>
      <c r="AK1657" s="10"/>
    </row>
    <row r="1658" ht="15.75" customHeight="1">
      <c r="A1658" s="48">
        <v>46004.0</v>
      </c>
      <c r="B1658" s="8" t="str">
        <f t="shared" si="1"/>
        <v>18 A 06</v>
      </c>
      <c r="C1658" s="9" t="str">
        <f t="shared" si="2"/>
        <v>02:00 a 04:00</v>
      </c>
      <c r="D1658" s="10" t="s">
        <v>39</v>
      </c>
      <c r="E1658" s="10" t="s">
        <v>150</v>
      </c>
      <c r="F1658" s="8">
        <v>3.0</v>
      </c>
      <c r="G1658" s="10" t="s">
        <v>132</v>
      </c>
      <c r="H1658" s="43">
        <v>938228.0</v>
      </c>
      <c r="I1658" s="10">
        <v>4.6854235E7</v>
      </c>
      <c r="J1658" s="10" t="s">
        <v>42</v>
      </c>
      <c r="K1658" s="10" t="s">
        <v>43</v>
      </c>
      <c r="L1658" s="8" t="s">
        <v>106</v>
      </c>
      <c r="M1658" s="8"/>
      <c r="N1658" s="10" t="s">
        <v>3747</v>
      </c>
      <c r="O1658" s="47" t="s">
        <v>191</v>
      </c>
      <c r="P1658" s="14">
        <v>0.101388888888889</v>
      </c>
      <c r="Q1658" s="14">
        <v>0.103472222222222</v>
      </c>
      <c r="R1658" s="14">
        <v>0.101388888888889</v>
      </c>
      <c r="S1658" s="14" t="s">
        <v>47</v>
      </c>
      <c r="T1658" s="14" t="s">
        <v>47</v>
      </c>
      <c r="U1658" s="14" t="s">
        <v>47</v>
      </c>
      <c r="V1658" s="14" t="s">
        <v>47</v>
      </c>
      <c r="W1658" s="10" t="s">
        <v>3748</v>
      </c>
      <c r="X1658" s="15">
        <v>0.0</v>
      </c>
      <c r="Y1658" s="15">
        <v>0.0</v>
      </c>
      <c r="Z1658" s="15">
        <v>0.0</v>
      </c>
      <c r="AA1658" s="10" t="s">
        <v>730</v>
      </c>
      <c r="AB1658" s="10" t="s">
        <v>50</v>
      </c>
      <c r="AC1658" s="10" t="s">
        <v>51</v>
      </c>
      <c r="AD1658" s="10"/>
      <c r="AE1658" s="10"/>
      <c r="AF1658" s="8" t="s">
        <v>52</v>
      </c>
      <c r="AG1658" s="10"/>
      <c r="AH1658" s="16"/>
      <c r="AI1658" s="17"/>
      <c r="AJ1658" s="44"/>
      <c r="AK1658" s="10"/>
    </row>
    <row r="1659" ht="15.75" customHeight="1">
      <c r="A1659" s="48">
        <v>46004.0</v>
      </c>
      <c r="B1659" s="8" t="str">
        <f t="shared" si="1"/>
        <v>18 A 06</v>
      </c>
      <c r="C1659" s="9" t="str">
        <f t="shared" si="2"/>
        <v>02:00 a 04:00</v>
      </c>
      <c r="D1659" s="10" t="s">
        <v>39</v>
      </c>
      <c r="E1659" s="10" t="s">
        <v>117</v>
      </c>
      <c r="F1659" s="8">
        <v>3.0</v>
      </c>
      <c r="G1659" s="10" t="s">
        <v>168</v>
      </c>
      <c r="H1659" s="43">
        <v>938342.0</v>
      </c>
      <c r="I1659" s="10">
        <v>4.6854413E7</v>
      </c>
      <c r="J1659" s="10" t="s">
        <v>42</v>
      </c>
      <c r="K1659" s="10" t="s">
        <v>44</v>
      </c>
      <c r="L1659" s="8"/>
      <c r="M1659" s="8" t="s">
        <v>44</v>
      </c>
      <c r="N1659" s="10" t="s">
        <v>1733</v>
      </c>
      <c r="O1659" s="47" t="s">
        <v>68</v>
      </c>
      <c r="P1659" s="14">
        <v>0.118055555555556</v>
      </c>
      <c r="Q1659" s="14">
        <v>0.200694444444444</v>
      </c>
      <c r="R1659" s="14">
        <v>0.120833333333333</v>
      </c>
      <c r="S1659" s="14" t="s">
        <v>47</v>
      </c>
      <c r="T1659" s="14" t="s">
        <v>47</v>
      </c>
      <c r="U1659" s="14" t="s">
        <v>47</v>
      </c>
      <c r="V1659" s="14" t="s">
        <v>47</v>
      </c>
      <c r="W1659" s="10" t="s">
        <v>3749</v>
      </c>
      <c r="X1659" s="15">
        <v>0.0</v>
      </c>
      <c r="Y1659" s="15">
        <v>2.0</v>
      </c>
      <c r="Z1659" s="15">
        <v>0.0</v>
      </c>
      <c r="AA1659" s="10" t="s">
        <v>70</v>
      </c>
      <c r="AB1659" s="10" t="s">
        <v>50</v>
      </c>
      <c r="AC1659" s="10" t="s">
        <v>71</v>
      </c>
      <c r="AD1659" s="10" t="s">
        <v>59</v>
      </c>
      <c r="AE1659" s="10" t="s">
        <v>375</v>
      </c>
      <c r="AF1659" s="8" t="s">
        <v>73</v>
      </c>
      <c r="AG1659" s="10"/>
      <c r="AH1659" s="16" t="s">
        <v>3750</v>
      </c>
      <c r="AI1659" s="17"/>
      <c r="AJ1659" s="44"/>
      <c r="AK1659" s="10"/>
    </row>
    <row r="1660" ht="15.75" customHeight="1">
      <c r="A1660" s="48">
        <v>46004.0</v>
      </c>
      <c r="B1660" s="8" t="str">
        <f t="shared" si="1"/>
        <v>18 A 06</v>
      </c>
      <c r="C1660" s="9" t="str">
        <f t="shared" si="2"/>
        <v>02:00 a 04:00</v>
      </c>
      <c r="D1660" s="10" t="s">
        <v>39</v>
      </c>
      <c r="E1660" s="10" t="s">
        <v>117</v>
      </c>
      <c r="F1660" s="8">
        <v>3.0</v>
      </c>
      <c r="G1660" s="10" t="s">
        <v>60</v>
      </c>
      <c r="H1660" s="43">
        <v>938334.0</v>
      </c>
      <c r="I1660" s="10">
        <v>4.6854471E7</v>
      </c>
      <c r="J1660" s="10" t="s">
        <v>42</v>
      </c>
      <c r="K1660" s="10" t="s">
        <v>43</v>
      </c>
      <c r="L1660" s="8" t="s">
        <v>106</v>
      </c>
      <c r="M1660" s="8" t="s">
        <v>182</v>
      </c>
      <c r="N1660" s="10" t="s">
        <v>3751</v>
      </c>
      <c r="O1660" s="47" t="s">
        <v>101</v>
      </c>
      <c r="P1660" s="14">
        <v>0.126388888888889</v>
      </c>
      <c r="Q1660" s="14">
        <v>0.1875</v>
      </c>
      <c r="R1660" s="14">
        <v>0.126388888888889</v>
      </c>
      <c r="S1660" s="14" t="s">
        <v>47</v>
      </c>
      <c r="T1660" s="14" t="s">
        <v>47</v>
      </c>
      <c r="U1660" s="14" t="s">
        <v>47</v>
      </c>
      <c r="V1660" s="14" t="s">
        <v>47</v>
      </c>
      <c r="W1660" s="10" t="s">
        <v>3752</v>
      </c>
      <c r="X1660" s="15">
        <v>0.0</v>
      </c>
      <c r="Y1660" s="15">
        <v>1.0</v>
      </c>
      <c r="Z1660" s="15">
        <v>0.0</v>
      </c>
      <c r="AA1660" s="10" t="s">
        <v>121</v>
      </c>
      <c r="AB1660" s="10" t="s">
        <v>50</v>
      </c>
      <c r="AC1660" s="10" t="s">
        <v>51</v>
      </c>
      <c r="AD1660" s="10" t="s">
        <v>59</v>
      </c>
      <c r="AE1660" s="10" t="s">
        <v>1030</v>
      </c>
      <c r="AF1660" s="8" t="s">
        <v>177</v>
      </c>
      <c r="AG1660" s="10"/>
      <c r="AH1660" s="16"/>
      <c r="AI1660" s="17"/>
      <c r="AJ1660" s="44"/>
      <c r="AK1660" s="10"/>
    </row>
    <row r="1661" ht="15.75" customHeight="1">
      <c r="A1661" s="48">
        <v>46004.0</v>
      </c>
      <c r="B1661" s="8" t="str">
        <f t="shared" si="1"/>
        <v>18 A 06</v>
      </c>
      <c r="C1661" s="9" t="str">
        <f t="shared" si="2"/>
        <v>02:00 a 04:00</v>
      </c>
      <c r="D1661" s="10" t="s">
        <v>39</v>
      </c>
      <c r="E1661" s="10" t="s">
        <v>117</v>
      </c>
      <c r="F1661" s="8">
        <v>3.0</v>
      </c>
      <c r="G1661" s="10" t="s">
        <v>168</v>
      </c>
      <c r="H1661" s="43">
        <v>938340.0</v>
      </c>
      <c r="I1661" s="10">
        <v>4.685438E7</v>
      </c>
      <c r="J1661" s="10" t="s">
        <v>42</v>
      </c>
      <c r="K1661" s="10" t="s">
        <v>44</v>
      </c>
      <c r="L1661" s="8"/>
      <c r="M1661" s="8"/>
      <c r="N1661" s="10" t="s">
        <v>1733</v>
      </c>
      <c r="O1661" s="47" t="s">
        <v>68</v>
      </c>
      <c r="P1661" s="14">
        <v>0.115277777777778</v>
      </c>
      <c r="Q1661" s="14">
        <v>0.1375</v>
      </c>
      <c r="R1661" s="14">
        <v>0.125</v>
      </c>
      <c r="S1661" s="14" t="s">
        <v>47</v>
      </c>
      <c r="T1661" s="14" t="s">
        <v>47</v>
      </c>
      <c r="U1661" s="14" t="s">
        <v>47</v>
      </c>
      <c r="V1661" s="14" t="s">
        <v>47</v>
      </c>
      <c r="W1661" s="10" t="s">
        <v>3753</v>
      </c>
      <c r="X1661" s="15">
        <v>0.0</v>
      </c>
      <c r="Y1661" s="15">
        <v>1.0</v>
      </c>
      <c r="Z1661" s="15">
        <v>0.0</v>
      </c>
      <c r="AA1661" s="10" t="s">
        <v>70</v>
      </c>
      <c r="AB1661" s="10" t="s">
        <v>50</v>
      </c>
      <c r="AC1661" s="10" t="s">
        <v>71</v>
      </c>
      <c r="AD1661" s="10" t="s">
        <v>59</v>
      </c>
      <c r="AE1661" s="10" t="s">
        <v>116</v>
      </c>
      <c r="AF1661" s="8" t="s">
        <v>73</v>
      </c>
      <c r="AG1661" s="10"/>
      <c r="AH1661" s="16"/>
      <c r="AI1661" s="17"/>
      <c r="AJ1661" s="44"/>
      <c r="AK1661" s="10"/>
    </row>
    <row r="1662" ht="15.75" customHeight="1">
      <c r="A1662" s="48">
        <v>46004.0</v>
      </c>
      <c r="B1662" s="8" t="str">
        <f t="shared" si="1"/>
        <v>18 A 06</v>
      </c>
      <c r="C1662" s="9" t="str">
        <f t="shared" si="2"/>
        <v>02:00 a 04:00</v>
      </c>
      <c r="D1662" s="10" t="s">
        <v>39</v>
      </c>
      <c r="E1662" s="10" t="s">
        <v>150</v>
      </c>
      <c r="F1662" s="8">
        <v>3.0</v>
      </c>
      <c r="G1662" s="10" t="s">
        <v>79</v>
      </c>
      <c r="H1662" s="43">
        <v>938327.0</v>
      </c>
      <c r="I1662" s="10">
        <v>4.6854464E7</v>
      </c>
      <c r="J1662" s="10" t="s">
        <v>42</v>
      </c>
      <c r="K1662" s="10" t="s">
        <v>43</v>
      </c>
      <c r="L1662" s="8" t="s">
        <v>3754</v>
      </c>
      <c r="M1662" s="8" t="s">
        <v>3755</v>
      </c>
      <c r="N1662" s="10" t="s">
        <v>3756</v>
      </c>
      <c r="O1662" s="47" t="s">
        <v>737</v>
      </c>
      <c r="P1662" s="14">
        <v>0.130555555555556</v>
      </c>
      <c r="Q1662" s="14">
        <v>0.16875</v>
      </c>
      <c r="R1662" s="14">
        <v>0.130555555555556</v>
      </c>
      <c r="S1662" s="14" t="s">
        <v>47</v>
      </c>
      <c r="T1662" s="14" t="s">
        <v>47</v>
      </c>
      <c r="U1662" s="14" t="s">
        <v>47</v>
      </c>
      <c r="V1662" s="14" t="s">
        <v>47</v>
      </c>
      <c r="W1662" s="10" t="s">
        <v>3757</v>
      </c>
      <c r="X1662" s="15">
        <v>1.0</v>
      </c>
      <c r="Y1662" s="15">
        <v>0.0</v>
      </c>
      <c r="Z1662" s="15">
        <v>0.0</v>
      </c>
      <c r="AA1662" s="10" t="s">
        <v>110</v>
      </c>
      <c r="AB1662" s="10" t="s">
        <v>50</v>
      </c>
      <c r="AC1662" s="10" t="s">
        <v>51</v>
      </c>
      <c r="AD1662" s="10"/>
      <c r="AE1662" s="10" t="s">
        <v>938</v>
      </c>
      <c r="AF1662" s="8" t="s">
        <v>177</v>
      </c>
      <c r="AG1662" s="10"/>
      <c r="AH1662" s="16"/>
      <c r="AI1662" s="17"/>
      <c r="AJ1662" s="44" t="s">
        <v>3758</v>
      </c>
      <c r="AK1662" s="10"/>
    </row>
    <row r="1663" ht="15.75" customHeight="1">
      <c r="A1663" s="48">
        <v>46004.0</v>
      </c>
      <c r="B1663" s="8" t="str">
        <f t="shared" si="1"/>
        <v>18 A 06</v>
      </c>
      <c r="C1663" s="9" t="str">
        <f t="shared" si="2"/>
        <v>02:00 a 04:00</v>
      </c>
      <c r="D1663" s="10" t="s">
        <v>39</v>
      </c>
      <c r="E1663" s="10" t="s">
        <v>117</v>
      </c>
      <c r="F1663" s="8">
        <v>3.0</v>
      </c>
      <c r="G1663" s="10" t="s">
        <v>1616</v>
      </c>
      <c r="H1663" s="43">
        <v>938304.0</v>
      </c>
      <c r="I1663" s="10">
        <v>4684488.0</v>
      </c>
      <c r="J1663" s="10" t="s">
        <v>42</v>
      </c>
      <c r="K1663" s="10" t="s">
        <v>43</v>
      </c>
      <c r="L1663" s="8" t="s">
        <v>133</v>
      </c>
      <c r="M1663" s="8"/>
      <c r="N1663" s="10" t="s">
        <v>3759</v>
      </c>
      <c r="O1663" s="47" t="s">
        <v>56</v>
      </c>
      <c r="P1663" s="14">
        <v>0.121527777777778</v>
      </c>
      <c r="Q1663" s="14">
        <v>0.132638888888889</v>
      </c>
      <c r="R1663" s="14">
        <v>0.121527777777778</v>
      </c>
      <c r="S1663" s="14" t="s">
        <v>47</v>
      </c>
      <c r="T1663" s="14" t="s">
        <v>47</v>
      </c>
      <c r="U1663" s="14" t="s">
        <v>47</v>
      </c>
      <c r="V1663" s="14" t="s">
        <v>47</v>
      </c>
      <c r="W1663" s="10" t="s">
        <v>3760</v>
      </c>
      <c r="X1663" s="15">
        <v>0.0</v>
      </c>
      <c r="Y1663" s="15">
        <v>0.0</v>
      </c>
      <c r="Z1663" s="15">
        <v>0.0</v>
      </c>
      <c r="AA1663" s="10" t="s">
        <v>58</v>
      </c>
      <c r="AB1663" s="10" t="s">
        <v>50</v>
      </c>
      <c r="AC1663" s="10" t="s">
        <v>71</v>
      </c>
      <c r="AD1663" s="10"/>
      <c r="AE1663" s="10"/>
      <c r="AF1663" s="8" t="s">
        <v>52</v>
      </c>
      <c r="AG1663" s="10"/>
      <c r="AH1663" s="16"/>
      <c r="AI1663" s="17"/>
      <c r="AJ1663" s="44"/>
      <c r="AK1663" s="10"/>
    </row>
    <row r="1664" ht="15.75" customHeight="1">
      <c r="A1664" s="48">
        <v>46004.0</v>
      </c>
      <c r="B1664" s="8" t="str">
        <f t="shared" si="1"/>
        <v>18 A 06</v>
      </c>
      <c r="C1664" s="9" t="str">
        <f t="shared" si="2"/>
        <v>02:00 a 04:00</v>
      </c>
      <c r="D1664" s="10" t="s">
        <v>39</v>
      </c>
      <c r="E1664" s="10" t="s">
        <v>117</v>
      </c>
      <c r="F1664" s="8">
        <v>3.0</v>
      </c>
      <c r="G1664" s="10" t="s">
        <v>611</v>
      </c>
      <c r="H1664" s="43">
        <v>938354.0</v>
      </c>
      <c r="I1664" s="10">
        <v>4.6854407E7</v>
      </c>
      <c r="J1664" s="10" t="s">
        <v>42</v>
      </c>
      <c r="K1664" s="10" t="s">
        <v>581</v>
      </c>
      <c r="L1664" s="8"/>
      <c r="M1664" s="8"/>
      <c r="N1664" s="10" t="s">
        <v>3761</v>
      </c>
      <c r="O1664" s="47" t="s">
        <v>135</v>
      </c>
      <c r="P1664" s="14">
        <v>0.119444444444444</v>
      </c>
      <c r="Q1664" s="14">
        <v>0.14375</v>
      </c>
      <c r="R1664" s="14">
        <v>0.121527777777778</v>
      </c>
      <c r="S1664" s="14" t="s">
        <v>47</v>
      </c>
      <c r="T1664" s="14">
        <v>0.126388888888889</v>
      </c>
      <c r="U1664" s="14" t="s">
        <v>47</v>
      </c>
      <c r="V1664" s="14" t="s">
        <v>47</v>
      </c>
      <c r="W1664" s="10" t="s">
        <v>3762</v>
      </c>
      <c r="X1664" s="15">
        <v>0.0</v>
      </c>
      <c r="Y1664" s="15">
        <v>0.0</v>
      </c>
      <c r="Z1664" s="15">
        <v>0.0</v>
      </c>
      <c r="AA1664" s="10" t="s">
        <v>95</v>
      </c>
      <c r="AB1664" s="10" t="s">
        <v>50</v>
      </c>
      <c r="AC1664" s="10" t="s">
        <v>51</v>
      </c>
      <c r="AD1664" s="10" t="s">
        <v>59</v>
      </c>
      <c r="AE1664" s="10"/>
      <c r="AF1664" s="8" t="s">
        <v>52</v>
      </c>
      <c r="AG1664" s="10"/>
      <c r="AH1664" s="16"/>
      <c r="AI1664" s="17"/>
      <c r="AJ1664" s="44"/>
      <c r="AK1664" s="10"/>
    </row>
    <row r="1665" ht="15.75" customHeight="1">
      <c r="A1665" s="48">
        <v>46004.0</v>
      </c>
      <c r="B1665" s="8" t="str">
        <f t="shared" si="1"/>
        <v>18 A 06</v>
      </c>
      <c r="C1665" s="9" t="str">
        <f t="shared" si="2"/>
        <v>02:00 a 04:00</v>
      </c>
      <c r="D1665" s="10" t="s">
        <v>39</v>
      </c>
      <c r="E1665" s="10" t="s">
        <v>150</v>
      </c>
      <c r="F1665" s="8">
        <v>3.0</v>
      </c>
      <c r="G1665" s="10" t="s">
        <v>555</v>
      </c>
      <c r="H1665" s="43">
        <v>938335.0</v>
      </c>
      <c r="I1665" s="10">
        <v>4.685416E7</v>
      </c>
      <c r="J1665" s="10" t="s">
        <v>42</v>
      </c>
      <c r="K1665" s="10" t="s">
        <v>43</v>
      </c>
      <c r="L1665" s="8" t="s">
        <v>581</v>
      </c>
      <c r="M1665" s="8"/>
      <c r="N1665" s="10" t="s">
        <v>3763</v>
      </c>
      <c r="O1665" s="47" t="s">
        <v>191</v>
      </c>
      <c r="P1665" s="14">
        <v>0.0944444444444444</v>
      </c>
      <c r="Q1665" s="14">
        <v>0.110416666666667</v>
      </c>
      <c r="R1665" s="14">
        <v>0.0944444444444444</v>
      </c>
      <c r="S1665" s="14">
        <v>0.107638888888889</v>
      </c>
      <c r="T1665" s="14">
        <v>0.0986111111111111</v>
      </c>
      <c r="U1665" s="14" t="s">
        <v>47</v>
      </c>
      <c r="V1665" s="14" t="s">
        <v>47</v>
      </c>
      <c r="W1665" s="10" t="s">
        <v>3764</v>
      </c>
      <c r="X1665" s="15">
        <v>0.0</v>
      </c>
      <c r="Y1665" s="15">
        <v>0.0</v>
      </c>
      <c r="Z1665" s="15">
        <v>0.0</v>
      </c>
      <c r="AA1665" s="10" t="s">
        <v>730</v>
      </c>
      <c r="AB1665" s="10" t="s">
        <v>50</v>
      </c>
      <c r="AC1665" s="10" t="s">
        <v>51</v>
      </c>
      <c r="AD1665" s="10" t="s">
        <v>59</v>
      </c>
      <c r="AE1665" s="10"/>
      <c r="AF1665" s="8" t="s">
        <v>52</v>
      </c>
      <c r="AG1665" s="10"/>
      <c r="AH1665" s="16"/>
      <c r="AI1665" s="17"/>
      <c r="AJ1665" s="44"/>
      <c r="AK1665" s="10"/>
    </row>
    <row r="1666" ht="15.75" customHeight="1">
      <c r="A1666" s="48">
        <v>46004.0</v>
      </c>
      <c r="B1666" s="8" t="str">
        <f t="shared" si="1"/>
        <v>18 A 06</v>
      </c>
      <c r="C1666" s="9" t="str">
        <f t="shared" si="2"/>
        <v>02:00 a 04:00</v>
      </c>
      <c r="D1666" s="10" t="s">
        <v>39</v>
      </c>
      <c r="E1666" s="10" t="s">
        <v>2188</v>
      </c>
      <c r="F1666" s="8">
        <v>3.0</v>
      </c>
      <c r="G1666" s="10" t="s">
        <v>623</v>
      </c>
      <c r="H1666" s="43">
        <v>938355.0</v>
      </c>
      <c r="I1666" s="10">
        <v>4.6854568E7</v>
      </c>
      <c r="J1666" s="10" t="s">
        <v>42</v>
      </c>
      <c r="K1666" s="10" t="s">
        <v>43</v>
      </c>
      <c r="L1666" s="8" t="s">
        <v>285</v>
      </c>
      <c r="M1666" s="8"/>
      <c r="N1666" s="10" t="s">
        <v>3765</v>
      </c>
      <c r="O1666" s="47" t="s">
        <v>237</v>
      </c>
      <c r="P1666" s="14">
        <v>0.144444444444444</v>
      </c>
      <c r="Q1666" s="14">
        <v>0.161111111111111</v>
      </c>
      <c r="R1666" s="14">
        <v>0.144444444444444</v>
      </c>
      <c r="S1666" s="14">
        <v>0.153472222222222</v>
      </c>
      <c r="T1666" s="14" t="s">
        <v>47</v>
      </c>
      <c r="U1666" s="14" t="s">
        <v>47</v>
      </c>
      <c r="V1666" s="14" t="s">
        <v>47</v>
      </c>
      <c r="W1666" s="10" t="s">
        <v>3766</v>
      </c>
      <c r="X1666" s="15">
        <v>0.0</v>
      </c>
      <c r="Y1666" s="15">
        <v>0.0</v>
      </c>
      <c r="Z1666" s="15">
        <v>0.0</v>
      </c>
      <c r="AA1666" s="10" t="s">
        <v>270</v>
      </c>
      <c r="AB1666" s="10" t="s">
        <v>50</v>
      </c>
      <c r="AC1666" s="10" t="s">
        <v>71</v>
      </c>
      <c r="AD1666" s="10" t="s">
        <v>59</v>
      </c>
      <c r="AE1666" s="10"/>
      <c r="AF1666" s="8" t="s">
        <v>52</v>
      </c>
      <c r="AG1666" s="10"/>
      <c r="AH1666" s="16"/>
      <c r="AI1666" s="17"/>
      <c r="AJ1666" s="44"/>
      <c r="AK1666" s="10"/>
    </row>
    <row r="1667" ht="15.75" customHeight="1">
      <c r="A1667" s="48">
        <v>46004.0</v>
      </c>
      <c r="B1667" s="8" t="str">
        <f t="shared" si="1"/>
        <v>18 A 06</v>
      </c>
      <c r="C1667" s="9" t="str">
        <f t="shared" si="2"/>
        <v>02:00 a 04:00</v>
      </c>
      <c r="D1667" s="10" t="s">
        <v>39</v>
      </c>
      <c r="E1667" s="10" t="s">
        <v>150</v>
      </c>
      <c r="F1667" s="8">
        <v>3.0</v>
      </c>
      <c r="G1667" s="10" t="s">
        <v>565</v>
      </c>
      <c r="H1667" s="43">
        <v>938353.0</v>
      </c>
      <c r="I1667" s="10">
        <v>4.6854712E7</v>
      </c>
      <c r="J1667" s="10" t="s">
        <v>42</v>
      </c>
      <c r="K1667" s="10" t="s">
        <v>43</v>
      </c>
      <c r="L1667" s="8" t="s">
        <v>44</v>
      </c>
      <c r="M1667" s="8"/>
      <c r="N1667" s="10" t="s">
        <v>3410</v>
      </c>
      <c r="O1667" s="47" t="s">
        <v>56</v>
      </c>
      <c r="P1667" s="14">
        <v>0.158333333333333</v>
      </c>
      <c r="Q1667" s="14">
        <v>0.159722222222222</v>
      </c>
      <c r="R1667" s="14">
        <v>0.158333333333333</v>
      </c>
      <c r="S1667" s="14" t="s">
        <v>47</v>
      </c>
      <c r="T1667" s="14" t="s">
        <v>47</v>
      </c>
      <c r="U1667" s="14" t="s">
        <v>47</v>
      </c>
      <c r="V1667" s="14" t="s">
        <v>47</v>
      </c>
      <c r="W1667" s="10" t="s">
        <v>3767</v>
      </c>
      <c r="X1667" s="15">
        <v>0.0</v>
      </c>
      <c r="Y1667" s="15">
        <v>0.0</v>
      </c>
      <c r="Z1667" s="15">
        <v>0.0</v>
      </c>
      <c r="AA1667" s="10" t="s">
        <v>58</v>
      </c>
      <c r="AB1667" s="10" t="s">
        <v>50</v>
      </c>
      <c r="AC1667" s="10" t="s">
        <v>51</v>
      </c>
      <c r="AD1667" s="10"/>
      <c r="AE1667" s="10"/>
      <c r="AF1667" s="8" t="s">
        <v>52</v>
      </c>
      <c r="AG1667" s="10"/>
      <c r="AH1667" s="16"/>
      <c r="AI1667" s="17"/>
      <c r="AJ1667" s="44"/>
      <c r="AK1667" s="10"/>
    </row>
    <row r="1668" ht="15.75" customHeight="1">
      <c r="A1668" s="48">
        <v>46004.0</v>
      </c>
      <c r="B1668" s="8" t="str">
        <f t="shared" si="1"/>
        <v>18 A 06</v>
      </c>
      <c r="C1668" s="9" t="str">
        <f t="shared" si="2"/>
        <v>02:00 a 04:00</v>
      </c>
      <c r="D1668" s="10" t="s">
        <v>39</v>
      </c>
      <c r="E1668" s="10" t="s">
        <v>3676</v>
      </c>
      <c r="F1668" s="8">
        <v>3.0</v>
      </c>
      <c r="G1668" s="10" t="s">
        <v>151</v>
      </c>
      <c r="H1668" s="43">
        <v>938320.0</v>
      </c>
      <c r="I1668" s="10">
        <v>4.6854781E7</v>
      </c>
      <c r="J1668" s="10" t="s">
        <v>152</v>
      </c>
      <c r="K1668" s="10" t="s">
        <v>125</v>
      </c>
      <c r="L1668" s="8"/>
      <c r="M1668" s="8"/>
      <c r="N1668" s="10" t="s">
        <v>3768</v>
      </c>
      <c r="O1668" s="47" t="s">
        <v>494</v>
      </c>
      <c r="P1668" s="14">
        <v>0.164583333333333</v>
      </c>
      <c r="Q1668" s="14">
        <v>0.175</v>
      </c>
      <c r="R1668" s="14">
        <v>0.165277777777778</v>
      </c>
      <c r="S1668" s="14" t="s">
        <v>47</v>
      </c>
      <c r="T1668" s="14" t="s">
        <v>47</v>
      </c>
      <c r="U1668" s="14" t="s">
        <v>47</v>
      </c>
      <c r="V1668" s="14" t="s">
        <v>47</v>
      </c>
      <c r="W1668" s="10" t="s">
        <v>3769</v>
      </c>
      <c r="X1668" s="15">
        <v>0.0</v>
      </c>
      <c r="Y1668" s="15">
        <v>0.0</v>
      </c>
      <c r="Z1668" s="15">
        <v>0.0</v>
      </c>
      <c r="AA1668" s="10" t="s">
        <v>496</v>
      </c>
      <c r="AB1668" s="10" t="s">
        <v>50</v>
      </c>
      <c r="AC1668" s="10" t="s">
        <v>71</v>
      </c>
      <c r="AD1668" s="10"/>
      <c r="AE1668" s="10"/>
      <c r="AF1668" s="8" t="s">
        <v>52</v>
      </c>
      <c r="AG1668" s="10"/>
      <c r="AH1668" s="16"/>
      <c r="AI1668" s="17"/>
      <c r="AJ1668" s="44"/>
      <c r="AK1668" s="10"/>
    </row>
    <row r="1669" ht="15.75" customHeight="1">
      <c r="A1669" s="48">
        <v>46004.0</v>
      </c>
      <c r="B1669" s="8" t="str">
        <f t="shared" si="1"/>
        <v>18 A 06</v>
      </c>
      <c r="C1669" s="9" t="str">
        <f t="shared" si="2"/>
        <v>02:00 a 04:00</v>
      </c>
      <c r="D1669" s="10" t="s">
        <v>39</v>
      </c>
      <c r="E1669" s="10" t="s">
        <v>84</v>
      </c>
      <c r="F1669" s="8">
        <v>3.0</v>
      </c>
      <c r="G1669" s="10" t="s">
        <v>1645</v>
      </c>
      <c r="H1669" s="43">
        <v>938343.0</v>
      </c>
      <c r="I1669" s="10">
        <v>4.6854624E7</v>
      </c>
      <c r="J1669" s="10" t="s">
        <v>86</v>
      </c>
      <c r="K1669" s="10" t="s">
        <v>43</v>
      </c>
      <c r="L1669" s="8" t="s">
        <v>147</v>
      </c>
      <c r="M1669" s="8" t="s">
        <v>1399</v>
      </c>
      <c r="N1669" s="10" t="s">
        <v>3770</v>
      </c>
      <c r="O1669" s="47" t="s">
        <v>113</v>
      </c>
      <c r="P1669" s="14">
        <v>0.144444444444444</v>
      </c>
      <c r="Q1669" s="14">
        <v>0.197222222222222</v>
      </c>
      <c r="R1669" s="14">
        <v>0.156944444444444</v>
      </c>
      <c r="S1669" s="14">
        <v>0.144444444444444</v>
      </c>
      <c r="T1669" s="14" t="s">
        <v>47</v>
      </c>
      <c r="U1669" s="14" t="s">
        <v>47</v>
      </c>
      <c r="V1669" s="14" t="s">
        <v>47</v>
      </c>
      <c r="W1669" s="10" t="s">
        <v>3771</v>
      </c>
      <c r="X1669" s="15">
        <v>0.0</v>
      </c>
      <c r="Y1669" s="15">
        <v>1.0</v>
      </c>
      <c r="Z1669" s="15">
        <v>0.0</v>
      </c>
      <c r="AA1669" s="10" t="s">
        <v>115</v>
      </c>
      <c r="AB1669" s="10" t="s">
        <v>50</v>
      </c>
      <c r="AC1669" s="10" t="s">
        <v>51</v>
      </c>
      <c r="AD1669" s="10"/>
      <c r="AE1669" s="10" t="s">
        <v>116</v>
      </c>
      <c r="AF1669" s="8" t="s">
        <v>177</v>
      </c>
      <c r="AG1669" s="10"/>
      <c r="AH1669" s="16"/>
      <c r="AI1669" s="17"/>
      <c r="AJ1669" s="44"/>
      <c r="AK1669" s="10"/>
    </row>
    <row r="1670" ht="15.75" customHeight="1">
      <c r="A1670" s="48">
        <v>46004.0</v>
      </c>
      <c r="B1670" s="8" t="str">
        <f t="shared" si="1"/>
        <v>18 A 06</v>
      </c>
      <c r="C1670" s="9" t="str">
        <f t="shared" si="2"/>
        <v>04:00 a 06:00</v>
      </c>
      <c r="D1670" s="10" t="s">
        <v>39</v>
      </c>
      <c r="E1670" s="10" t="s">
        <v>150</v>
      </c>
      <c r="F1670" s="8">
        <v>3.0</v>
      </c>
      <c r="G1670" s="10" t="s">
        <v>66</v>
      </c>
      <c r="H1670" s="43">
        <v>938378.0</v>
      </c>
      <c r="I1670" s="10">
        <v>4.6854974E7</v>
      </c>
      <c r="J1670" s="10" t="s">
        <v>42</v>
      </c>
      <c r="K1670" s="10" t="s">
        <v>581</v>
      </c>
      <c r="L1670" s="8"/>
      <c r="M1670" s="8"/>
      <c r="N1670" s="10" t="s">
        <v>3772</v>
      </c>
      <c r="O1670" s="47" t="s">
        <v>737</v>
      </c>
      <c r="P1670" s="14">
        <v>0.197916666666667</v>
      </c>
      <c r="Q1670" s="14">
        <v>0.241666666666667</v>
      </c>
      <c r="R1670" s="14">
        <v>0.201388888888889</v>
      </c>
      <c r="S1670" s="14" t="s">
        <v>47</v>
      </c>
      <c r="T1670" s="14" t="s">
        <v>47</v>
      </c>
      <c r="U1670" s="14" t="s">
        <v>47</v>
      </c>
      <c r="V1670" s="14" t="s">
        <v>47</v>
      </c>
      <c r="W1670" s="10" t="s">
        <v>3773</v>
      </c>
      <c r="X1670" s="15">
        <v>0.0</v>
      </c>
      <c r="Y1670" s="15">
        <v>0.0</v>
      </c>
      <c r="Z1670" s="15">
        <v>0.0</v>
      </c>
      <c r="AA1670" s="10" t="s">
        <v>568</v>
      </c>
      <c r="AB1670" s="10" t="s">
        <v>50</v>
      </c>
      <c r="AC1670" s="10" t="s">
        <v>51</v>
      </c>
      <c r="AD1670" s="10" t="s">
        <v>59</v>
      </c>
      <c r="AE1670" s="10"/>
      <c r="AF1670" s="8" t="s">
        <v>52</v>
      </c>
      <c r="AG1670" s="10"/>
      <c r="AH1670" s="16"/>
      <c r="AI1670" s="17"/>
      <c r="AJ1670" s="44"/>
      <c r="AK1670" s="10"/>
    </row>
    <row r="1671" ht="15.75" customHeight="1">
      <c r="A1671" s="48">
        <v>46004.0</v>
      </c>
      <c r="B1671" s="8" t="str">
        <f t="shared" si="1"/>
        <v>18 A 06</v>
      </c>
      <c r="C1671" s="9" t="str">
        <f t="shared" si="2"/>
        <v>02:00 a 04:00</v>
      </c>
      <c r="D1671" s="10" t="s">
        <v>39</v>
      </c>
      <c r="E1671" s="10" t="s">
        <v>96</v>
      </c>
      <c r="F1671" s="8">
        <v>3.0</v>
      </c>
      <c r="G1671" s="10" t="s">
        <v>1013</v>
      </c>
      <c r="H1671" s="43">
        <v>938317.0</v>
      </c>
      <c r="I1671" s="10">
        <v>4.6854661E7</v>
      </c>
      <c r="J1671" s="10" t="s">
        <v>181</v>
      </c>
      <c r="K1671" s="10" t="s">
        <v>581</v>
      </c>
      <c r="L1671" s="8"/>
      <c r="M1671" s="8"/>
      <c r="N1671" s="10" t="s">
        <v>3774</v>
      </c>
      <c r="O1671" s="47" t="s">
        <v>253</v>
      </c>
      <c r="P1671" s="14">
        <v>0.151388888888889</v>
      </c>
      <c r="Q1671" s="14">
        <v>0.176388888888889</v>
      </c>
      <c r="R1671" s="14">
        <v>0.154166666666667</v>
      </c>
      <c r="S1671" s="14" t="s">
        <v>47</v>
      </c>
      <c r="T1671" s="14" t="s">
        <v>47</v>
      </c>
      <c r="U1671" s="14" t="s">
        <v>47</v>
      </c>
      <c r="V1671" s="14" t="s">
        <v>47</v>
      </c>
      <c r="W1671" s="10" t="s">
        <v>3775</v>
      </c>
      <c r="X1671" s="15">
        <v>0.0</v>
      </c>
      <c r="Y1671" s="15">
        <v>0.0</v>
      </c>
      <c r="Z1671" s="15">
        <v>0.0</v>
      </c>
      <c r="AA1671" s="10" t="s">
        <v>255</v>
      </c>
      <c r="AB1671" s="10" t="s">
        <v>50</v>
      </c>
      <c r="AC1671" s="10" t="s">
        <v>51</v>
      </c>
      <c r="AD1671" s="10"/>
      <c r="AE1671" s="10"/>
      <c r="AF1671" s="8" t="s">
        <v>52</v>
      </c>
      <c r="AG1671" s="10"/>
      <c r="AH1671" s="16" t="s">
        <v>2479</v>
      </c>
      <c r="AI1671" s="17"/>
      <c r="AJ1671" s="44"/>
      <c r="AK1671" s="10"/>
    </row>
    <row r="1672" ht="15.75" customHeight="1">
      <c r="A1672" s="48">
        <v>46004.0</v>
      </c>
      <c r="B1672" s="8" t="str">
        <f t="shared" si="1"/>
        <v>18 A 06</v>
      </c>
      <c r="C1672" s="9" t="str">
        <f t="shared" si="2"/>
        <v>02:00 a 04:00</v>
      </c>
      <c r="D1672" s="10" t="s">
        <v>39</v>
      </c>
      <c r="E1672" s="10" t="s">
        <v>96</v>
      </c>
      <c r="F1672" s="8">
        <v>3.0</v>
      </c>
      <c r="G1672" s="10" t="s">
        <v>1608</v>
      </c>
      <c r="H1672" s="43">
        <v>938542.0</v>
      </c>
      <c r="I1672" s="10" t="s">
        <v>3776</v>
      </c>
      <c r="J1672" s="10" t="s">
        <v>181</v>
      </c>
      <c r="K1672" s="10" t="s">
        <v>3777</v>
      </c>
      <c r="L1672" s="8"/>
      <c r="M1672" s="8" t="s">
        <v>343</v>
      </c>
      <c r="N1672" s="10" t="s">
        <v>3778</v>
      </c>
      <c r="O1672" s="47" t="s">
        <v>465</v>
      </c>
      <c r="P1672" s="14">
        <v>0.161805555555556</v>
      </c>
      <c r="Q1672" s="14">
        <v>0.377083333333333</v>
      </c>
      <c r="R1672" s="14">
        <v>0.163194444444444</v>
      </c>
      <c r="S1672" s="14" t="s">
        <v>47</v>
      </c>
      <c r="T1672" s="14" t="s">
        <v>47</v>
      </c>
      <c r="U1672" s="14" t="s">
        <v>47</v>
      </c>
      <c r="V1672" s="14" t="s">
        <v>47</v>
      </c>
      <c r="W1672" s="10" t="s">
        <v>3779</v>
      </c>
      <c r="X1672" s="15">
        <v>0.0</v>
      </c>
      <c r="Y1672" s="15">
        <v>1.0</v>
      </c>
      <c r="Z1672" s="15">
        <v>0.0</v>
      </c>
      <c r="AA1672" s="10" t="s">
        <v>360</v>
      </c>
      <c r="AB1672" s="10" t="s">
        <v>50</v>
      </c>
      <c r="AC1672" s="10" t="s">
        <v>51</v>
      </c>
      <c r="AD1672" s="10"/>
      <c r="AE1672" s="10" t="s">
        <v>116</v>
      </c>
      <c r="AF1672" s="8" t="s">
        <v>73</v>
      </c>
      <c r="AG1672" s="10"/>
      <c r="AH1672" s="16"/>
      <c r="AI1672" s="17"/>
      <c r="AJ1672" s="44" t="s">
        <v>3780</v>
      </c>
      <c r="AK1672" s="10"/>
    </row>
    <row r="1673" ht="15.75" customHeight="1">
      <c r="A1673" s="48">
        <v>46004.0</v>
      </c>
      <c r="B1673" s="8" t="str">
        <f t="shared" si="1"/>
        <v>18 A 06</v>
      </c>
      <c r="C1673" s="9" t="str">
        <f t="shared" si="2"/>
        <v>04:00 a 06:00</v>
      </c>
      <c r="D1673" s="10" t="s">
        <v>39</v>
      </c>
      <c r="E1673" s="10" t="s">
        <v>150</v>
      </c>
      <c r="F1673" s="8">
        <v>3.0</v>
      </c>
      <c r="G1673" s="10" t="s">
        <v>575</v>
      </c>
      <c r="H1673" s="43">
        <v>938333.0</v>
      </c>
      <c r="I1673" s="10">
        <v>4.6854779E7</v>
      </c>
      <c r="J1673" s="10" t="s">
        <v>42</v>
      </c>
      <c r="K1673" s="10" t="s">
        <v>43</v>
      </c>
      <c r="L1673" s="8" t="s">
        <v>147</v>
      </c>
      <c r="M1673" s="8"/>
      <c r="N1673" s="10" t="s">
        <v>3781</v>
      </c>
      <c r="O1673" s="47" t="s">
        <v>1547</v>
      </c>
      <c r="P1673" s="14">
        <v>0.166666666666667</v>
      </c>
      <c r="Q1673" s="14">
        <v>0.1875</v>
      </c>
      <c r="R1673" s="14">
        <v>0.168055555555556</v>
      </c>
      <c r="S1673" s="14" t="s">
        <v>47</v>
      </c>
      <c r="T1673" s="14" t="s">
        <v>47</v>
      </c>
      <c r="U1673" s="14" t="s">
        <v>47</v>
      </c>
      <c r="V1673" s="14" t="s">
        <v>47</v>
      </c>
      <c r="W1673" s="10" t="s">
        <v>3782</v>
      </c>
      <c r="X1673" s="15">
        <v>0.0</v>
      </c>
      <c r="Y1673" s="15">
        <v>0.0</v>
      </c>
      <c r="Z1673" s="15">
        <v>0.0</v>
      </c>
      <c r="AA1673" s="10" t="s">
        <v>568</v>
      </c>
      <c r="AB1673" s="10" t="s">
        <v>50</v>
      </c>
      <c r="AC1673" s="10" t="s">
        <v>51</v>
      </c>
      <c r="AD1673" s="10"/>
      <c r="AE1673" s="10"/>
      <c r="AF1673" s="8" t="s">
        <v>52</v>
      </c>
      <c r="AG1673" s="10"/>
      <c r="AH1673" s="16"/>
      <c r="AI1673" s="17"/>
      <c r="AJ1673" s="44"/>
      <c r="AK1673" s="10"/>
    </row>
    <row r="1674" ht="15.75" customHeight="1">
      <c r="A1674" s="48">
        <v>46004.0</v>
      </c>
      <c r="B1674" s="8" t="str">
        <f t="shared" si="1"/>
        <v>18 A 06</v>
      </c>
      <c r="C1674" s="9" t="str">
        <f t="shared" si="2"/>
        <v>04:00 a 06:00</v>
      </c>
      <c r="D1674" s="10" t="s">
        <v>39</v>
      </c>
      <c r="E1674" s="10" t="s">
        <v>3676</v>
      </c>
      <c r="F1674" s="8">
        <v>3.0</v>
      </c>
      <c r="G1674" s="10" t="s">
        <v>565</v>
      </c>
      <c r="H1674" s="43">
        <v>938344.0</v>
      </c>
      <c r="I1674" s="10">
        <v>4.6855022E7</v>
      </c>
      <c r="J1674" s="10" t="s">
        <v>42</v>
      </c>
      <c r="K1674" s="10" t="s">
        <v>43</v>
      </c>
      <c r="L1674" s="8" t="s">
        <v>147</v>
      </c>
      <c r="M1674" s="8"/>
      <c r="N1674" s="10" t="s">
        <v>1776</v>
      </c>
      <c r="O1674" s="47" t="s">
        <v>56</v>
      </c>
      <c r="P1674" s="14">
        <v>0.208333333333333</v>
      </c>
      <c r="Q1674" s="14">
        <v>0.213888888888889</v>
      </c>
      <c r="R1674" s="14">
        <v>0.208333333333333</v>
      </c>
      <c r="S1674" s="14" t="s">
        <v>47</v>
      </c>
      <c r="T1674" s="14" t="s">
        <v>47</v>
      </c>
      <c r="U1674" s="14" t="s">
        <v>47</v>
      </c>
      <c r="V1674" s="14" t="s">
        <v>47</v>
      </c>
      <c r="W1674" s="10" t="s">
        <v>3783</v>
      </c>
      <c r="X1674" s="15">
        <v>0.0</v>
      </c>
      <c r="Y1674" s="15">
        <v>0.0</v>
      </c>
      <c r="Z1674" s="15">
        <v>0.0</v>
      </c>
      <c r="AA1674" s="10" t="s">
        <v>141</v>
      </c>
      <c r="AB1674" s="10" t="s">
        <v>50</v>
      </c>
      <c r="AC1674" s="10" t="s">
        <v>51</v>
      </c>
      <c r="AD1674" s="10"/>
      <c r="AE1674" s="10"/>
      <c r="AF1674" s="8" t="s">
        <v>52</v>
      </c>
      <c r="AG1674" s="10"/>
      <c r="AH1674" s="16"/>
      <c r="AI1674" s="17"/>
      <c r="AJ1674" s="44"/>
      <c r="AK1674" s="10"/>
    </row>
    <row r="1675" ht="15.75" customHeight="1">
      <c r="A1675" s="48">
        <v>46004.0</v>
      </c>
      <c r="B1675" s="8" t="str">
        <f t="shared" si="1"/>
        <v>18 A 06</v>
      </c>
      <c r="C1675" s="9" t="str">
        <f t="shared" si="2"/>
        <v>04:00 a 06:00</v>
      </c>
      <c r="D1675" s="10" t="s">
        <v>39</v>
      </c>
      <c r="E1675" s="10" t="s">
        <v>150</v>
      </c>
      <c r="F1675" s="8">
        <v>3.0</v>
      </c>
      <c r="G1675" s="10" t="s">
        <v>223</v>
      </c>
      <c r="H1675" s="43">
        <v>938564.0</v>
      </c>
      <c r="I1675" s="10">
        <v>4.6855054E7</v>
      </c>
      <c r="J1675" s="10" t="s">
        <v>42</v>
      </c>
      <c r="K1675" s="10" t="s">
        <v>43</v>
      </c>
      <c r="L1675" s="8" t="s">
        <v>174</v>
      </c>
      <c r="M1675" s="8"/>
      <c r="N1675" s="10" t="s">
        <v>3784</v>
      </c>
      <c r="O1675" s="47" t="s">
        <v>46</v>
      </c>
      <c r="P1675" s="14">
        <v>0.210416666666667</v>
      </c>
      <c r="Q1675" s="14">
        <v>0.326388888888889</v>
      </c>
      <c r="R1675" s="14">
        <v>0.222916666666667</v>
      </c>
      <c r="S1675" s="14" t="s">
        <v>47</v>
      </c>
      <c r="T1675" s="14" t="s">
        <v>47</v>
      </c>
      <c r="U1675" s="14" t="s">
        <v>47</v>
      </c>
      <c r="V1675" s="14" t="s">
        <v>47</v>
      </c>
      <c r="W1675" s="10" t="s">
        <v>3785</v>
      </c>
      <c r="X1675" s="15">
        <v>0.0</v>
      </c>
      <c r="Y1675" s="15">
        <v>0.0</v>
      </c>
      <c r="Z1675" s="15">
        <v>0.0</v>
      </c>
      <c r="AA1675" s="10" t="s">
        <v>226</v>
      </c>
      <c r="AB1675" s="10" t="s">
        <v>50</v>
      </c>
      <c r="AC1675" s="10" t="s">
        <v>51</v>
      </c>
      <c r="AD1675" s="10" t="s">
        <v>59</v>
      </c>
      <c r="AE1675" s="10"/>
      <c r="AF1675" s="8" t="s">
        <v>52</v>
      </c>
      <c r="AG1675" s="10"/>
      <c r="AH1675" s="16"/>
      <c r="AI1675" s="17"/>
      <c r="AJ1675" s="44"/>
      <c r="AK1675" s="10"/>
    </row>
    <row r="1676" ht="15.75" customHeight="1">
      <c r="A1676" s="48">
        <v>46004.0</v>
      </c>
      <c r="B1676" s="8" t="str">
        <f t="shared" si="1"/>
        <v>18 A 06</v>
      </c>
      <c r="C1676" s="9" t="str">
        <f t="shared" si="2"/>
        <v>04:00 a 06:00</v>
      </c>
      <c r="D1676" s="10" t="s">
        <v>39</v>
      </c>
      <c r="E1676" s="10" t="s">
        <v>96</v>
      </c>
      <c r="F1676" s="8">
        <v>3.0</v>
      </c>
      <c r="G1676" s="10" t="s">
        <v>984</v>
      </c>
      <c r="H1676" s="43">
        <v>938536.0</v>
      </c>
      <c r="I1676" s="10">
        <v>4.6855146E7</v>
      </c>
      <c r="J1676" s="10" t="s">
        <v>181</v>
      </c>
      <c r="K1676" s="10" t="s">
        <v>43</v>
      </c>
      <c r="L1676" s="8" t="s">
        <v>75</v>
      </c>
      <c r="M1676" s="8"/>
      <c r="N1676" s="10" t="s">
        <v>3786</v>
      </c>
      <c r="O1676" s="47" t="s">
        <v>101</v>
      </c>
      <c r="P1676" s="14">
        <v>0.235416666666667</v>
      </c>
      <c r="Q1676" s="14">
        <v>0.302777777777778</v>
      </c>
      <c r="R1676" s="14">
        <v>0.235416666666667</v>
      </c>
      <c r="S1676" s="14">
        <v>0.235416666666667</v>
      </c>
      <c r="T1676" s="14" t="s">
        <v>47</v>
      </c>
      <c r="U1676" s="14" t="s">
        <v>47</v>
      </c>
      <c r="V1676" s="14" t="s">
        <v>47</v>
      </c>
      <c r="W1676" s="10" t="s">
        <v>3787</v>
      </c>
      <c r="X1676" s="15">
        <v>0.0</v>
      </c>
      <c r="Y1676" s="15">
        <v>0.0</v>
      </c>
      <c r="Z1676" s="15">
        <v>0.0</v>
      </c>
      <c r="AA1676" s="10" t="s">
        <v>216</v>
      </c>
      <c r="AB1676" s="10" t="s">
        <v>50</v>
      </c>
      <c r="AC1676" s="10" t="s">
        <v>51</v>
      </c>
      <c r="AD1676" s="10"/>
      <c r="AE1676" s="10"/>
      <c r="AF1676" s="8" t="s">
        <v>52</v>
      </c>
      <c r="AG1676" s="10"/>
      <c r="AH1676" s="16"/>
      <c r="AI1676" s="17"/>
      <c r="AJ1676" s="44"/>
      <c r="AK1676" s="10"/>
    </row>
    <row r="1677" ht="15.75" customHeight="1">
      <c r="A1677" s="48">
        <v>46004.0</v>
      </c>
      <c r="B1677" s="8" t="str">
        <f t="shared" si="1"/>
        <v>18 A 06</v>
      </c>
      <c r="C1677" s="9" t="str">
        <f t="shared" si="2"/>
        <v>04:00 a 06:00</v>
      </c>
      <c r="D1677" s="10" t="s">
        <v>39</v>
      </c>
      <c r="E1677" s="10" t="s">
        <v>150</v>
      </c>
      <c r="F1677" s="8">
        <v>3.0</v>
      </c>
      <c r="G1677" s="10" t="s">
        <v>1616</v>
      </c>
      <c r="H1677" s="43">
        <v>938681.0</v>
      </c>
      <c r="I1677" s="10">
        <v>4.6855219E7</v>
      </c>
      <c r="J1677" s="10" t="s">
        <v>42</v>
      </c>
      <c r="K1677" s="10" t="s">
        <v>43</v>
      </c>
      <c r="L1677" s="8" t="s">
        <v>174</v>
      </c>
      <c r="M1677" s="8" t="s">
        <v>118</v>
      </c>
      <c r="N1677" s="10" t="s">
        <v>3788</v>
      </c>
      <c r="O1677" s="47" t="s">
        <v>56</v>
      </c>
      <c r="P1677" s="14">
        <v>0.238194444444444</v>
      </c>
      <c r="Q1677" s="14">
        <v>0.430555555555556</v>
      </c>
      <c r="R1677" s="14">
        <v>0.199305555555556</v>
      </c>
      <c r="S1677" s="14">
        <v>0.24375</v>
      </c>
      <c r="T1677" s="14">
        <v>0.243055555555556</v>
      </c>
      <c r="U1677" s="14" t="s">
        <v>47</v>
      </c>
      <c r="V1677" s="14" t="s">
        <v>47</v>
      </c>
      <c r="W1677" s="10" t="s">
        <v>3789</v>
      </c>
      <c r="X1677" s="15">
        <v>0.0</v>
      </c>
      <c r="Y1677" s="15">
        <v>1.0</v>
      </c>
      <c r="Z1677" s="15">
        <v>0.0</v>
      </c>
      <c r="AA1677" s="10" t="s">
        <v>141</v>
      </c>
      <c r="AB1677" s="10" t="s">
        <v>50</v>
      </c>
      <c r="AC1677" s="10" t="s">
        <v>51</v>
      </c>
      <c r="AD1677" s="10"/>
      <c r="AE1677" s="10" t="s">
        <v>3790</v>
      </c>
      <c r="AF1677" s="8" t="s">
        <v>177</v>
      </c>
      <c r="AG1677" s="10" t="s">
        <v>52</v>
      </c>
      <c r="AH1677" s="16"/>
      <c r="AI1677" s="17"/>
      <c r="AJ1677" s="44"/>
      <c r="AK1677" s="10"/>
    </row>
    <row r="1678" ht="15.75" customHeight="1">
      <c r="A1678" s="48">
        <v>46004.0</v>
      </c>
      <c r="B1678" s="8" t="str">
        <f t="shared" si="1"/>
        <v>18 A 06</v>
      </c>
      <c r="C1678" s="9" t="str">
        <f t="shared" si="2"/>
        <v>04:00 a 06:00</v>
      </c>
      <c r="D1678" s="10" t="s">
        <v>39</v>
      </c>
      <c r="E1678" s="10" t="s">
        <v>453</v>
      </c>
      <c r="F1678" s="8">
        <v>3.0</v>
      </c>
      <c r="G1678" s="10" t="s">
        <v>223</v>
      </c>
      <c r="H1678" s="43">
        <v>938651.0</v>
      </c>
      <c r="I1678" s="10">
        <v>4.6855167E7</v>
      </c>
      <c r="J1678" s="10" t="s">
        <v>42</v>
      </c>
      <c r="K1678" s="10" t="s">
        <v>43</v>
      </c>
      <c r="L1678" s="8" t="s">
        <v>44</v>
      </c>
      <c r="M1678" s="8" t="s">
        <v>44</v>
      </c>
      <c r="N1678" s="10" t="s">
        <v>2891</v>
      </c>
      <c r="O1678" s="47" t="s">
        <v>640</v>
      </c>
      <c r="P1678" s="14">
        <v>0.240972222222222</v>
      </c>
      <c r="Q1678" s="14">
        <v>0.354166666666667</v>
      </c>
      <c r="R1678" s="14">
        <v>0.240972222222222</v>
      </c>
      <c r="S1678" s="14" t="s">
        <v>47</v>
      </c>
      <c r="T1678" s="14" t="s">
        <v>47</v>
      </c>
      <c r="U1678" s="14" t="s">
        <v>47</v>
      </c>
      <c r="V1678" s="14" t="s">
        <v>47</v>
      </c>
      <c r="W1678" s="10" t="s">
        <v>3791</v>
      </c>
      <c r="X1678" s="15">
        <v>0.0</v>
      </c>
      <c r="Y1678" s="15">
        <v>1.0</v>
      </c>
      <c r="Z1678" s="15">
        <v>0.0</v>
      </c>
      <c r="AA1678" s="10" t="s">
        <v>642</v>
      </c>
      <c r="AB1678" s="8" t="s">
        <v>50</v>
      </c>
      <c r="AC1678" s="10" t="s">
        <v>51</v>
      </c>
      <c r="AD1678" s="10"/>
      <c r="AE1678" s="10" t="s">
        <v>457</v>
      </c>
      <c r="AF1678" s="8" t="s">
        <v>177</v>
      </c>
      <c r="AG1678" s="10"/>
      <c r="AH1678" s="16" t="s">
        <v>2479</v>
      </c>
      <c r="AI1678" s="17"/>
      <c r="AJ1678" s="44"/>
      <c r="AK1678" s="10"/>
    </row>
    <row r="1679" ht="15.75" customHeight="1">
      <c r="A1679" s="48">
        <v>46004.0</v>
      </c>
      <c r="B1679" s="8" t="str">
        <f t="shared" si="1"/>
        <v>06 A 18</v>
      </c>
      <c r="C1679" s="9" t="str">
        <f t="shared" si="2"/>
        <v>06:00 a 08:00</v>
      </c>
      <c r="D1679" s="10" t="s">
        <v>868</v>
      </c>
      <c r="E1679" s="10" t="s">
        <v>3792</v>
      </c>
      <c r="F1679" s="8">
        <v>5.0</v>
      </c>
      <c r="G1679" s="10" t="s">
        <v>210</v>
      </c>
      <c r="H1679" s="43">
        <v>938559.0</v>
      </c>
      <c r="I1679" s="10">
        <v>4.6855476E7</v>
      </c>
      <c r="J1679" s="10" t="s">
        <v>181</v>
      </c>
      <c r="K1679" s="10" t="s">
        <v>87</v>
      </c>
      <c r="L1679" s="8"/>
      <c r="M1679" s="8"/>
      <c r="N1679" s="10" t="s">
        <v>1174</v>
      </c>
      <c r="O1679" s="47" t="s">
        <v>101</v>
      </c>
      <c r="P1679" s="14">
        <v>0.283333333333333</v>
      </c>
      <c r="Q1679" s="14">
        <v>0.308333333333333</v>
      </c>
      <c r="R1679" s="14">
        <v>0.284722222222222</v>
      </c>
      <c r="S1679" s="14" t="s">
        <v>47</v>
      </c>
      <c r="T1679" s="14" t="s">
        <v>47</v>
      </c>
      <c r="U1679" s="14" t="s">
        <v>47</v>
      </c>
      <c r="V1679" s="14" t="s">
        <v>47</v>
      </c>
      <c r="W1679" s="10" t="s">
        <v>3793</v>
      </c>
      <c r="X1679" s="15">
        <v>0.0</v>
      </c>
      <c r="Y1679" s="15">
        <v>0.0</v>
      </c>
      <c r="Z1679" s="15">
        <v>0.0</v>
      </c>
      <c r="AA1679" s="10" t="s">
        <v>103</v>
      </c>
      <c r="AB1679" s="10" t="s">
        <v>50</v>
      </c>
      <c r="AC1679" s="10" t="s">
        <v>71</v>
      </c>
      <c r="AD1679" s="10"/>
      <c r="AE1679" s="10"/>
      <c r="AF1679" s="8" t="s">
        <v>52</v>
      </c>
      <c r="AG1679" s="10"/>
      <c r="AH1679" s="16"/>
      <c r="AI1679" s="17"/>
      <c r="AJ1679" s="44"/>
      <c r="AK1679" s="10"/>
    </row>
    <row r="1680" ht="15.75" customHeight="1">
      <c r="A1680" s="48">
        <v>46004.0</v>
      </c>
      <c r="B1680" s="8" t="str">
        <f t="shared" si="1"/>
        <v>06 A 18</v>
      </c>
      <c r="C1680" s="9" t="str">
        <f t="shared" si="2"/>
        <v>06:00 a 08:00</v>
      </c>
      <c r="D1680" s="10" t="s">
        <v>868</v>
      </c>
      <c r="E1680" s="10" t="s">
        <v>879</v>
      </c>
      <c r="F1680" s="8">
        <v>5.0</v>
      </c>
      <c r="G1680" s="10" t="s">
        <v>189</v>
      </c>
      <c r="H1680" s="43">
        <v>938471.0</v>
      </c>
      <c r="I1680" s="10">
        <v>4.6855469E7</v>
      </c>
      <c r="J1680" s="10" t="s">
        <v>42</v>
      </c>
      <c r="K1680" s="10" t="s">
        <v>43</v>
      </c>
      <c r="L1680" s="8" t="s">
        <v>285</v>
      </c>
      <c r="M1680" s="8"/>
      <c r="N1680" s="10" t="s">
        <v>3794</v>
      </c>
      <c r="O1680" s="47" t="s">
        <v>46</v>
      </c>
      <c r="P1680" s="14">
        <v>0.288888888888889</v>
      </c>
      <c r="Q1680" s="14">
        <v>0.296527777777778</v>
      </c>
      <c r="R1680" s="14">
        <v>0.288888888888889</v>
      </c>
      <c r="S1680" s="14">
        <v>0.290972222222222</v>
      </c>
      <c r="T1680" s="14" t="s">
        <v>47</v>
      </c>
      <c r="U1680" s="14" t="s">
        <v>47</v>
      </c>
      <c r="V1680" s="14" t="s">
        <v>47</v>
      </c>
      <c r="W1680" s="10" t="s">
        <v>3795</v>
      </c>
      <c r="X1680" s="15">
        <v>0.0</v>
      </c>
      <c r="Y1680" s="15">
        <v>0.0</v>
      </c>
      <c r="Z1680" s="15">
        <v>1.0</v>
      </c>
      <c r="AA1680" s="10" t="s">
        <v>49</v>
      </c>
      <c r="AB1680" s="10" t="s">
        <v>50</v>
      </c>
      <c r="AC1680" s="10" t="s">
        <v>71</v>
      </c>
      <c r="AD1680" s="10"/>
      <c r="AE1680" s="10" t="s">
        <v>1926</v>
      </c>
      <c r="AF1680" s="8" t="s">
        <v>52</v>
      </c>
      <c r="AG1680" s="10"/>
      <c r="AH1680" s="16"/>
      <c r="AI1680" s="17"/>
      <c r="AJ1680" s="44"/>
      <c r="AK1680" s="10"/>
    </row>
    <row r="1681" ht="15.75" customHeight="1">
      <c r="A1681" s="48">
        <v>46004.0</v>
      </c>
      <c r="B1681" s="8" t="str">
        <f t="shared" si="1"/>
        <v>06 A 18</v>
      </c>
      <c r="C1681" s="9" t="str">
        <f t="shared" si="2"/>
        <v>06:00 a 08:00</v>
      </c>
      <c r="D1681" s="10" t="s">
        <v>868</v>
      </c>
      <c r="E1681" s="10" t="s">
        <v>879</v>
      </c>
      <c r="F1681" s="8">
        <v>5.0</v>
      </c>
      <c r="G1681" s="10" t="s">
        <v>257</v>
      </c>
      <c r="H1681" s="43">
        <v>938683.0</v>
      </c>
      <c r="I1681" s="10">
        <v>4.6855549E7</v>
      </c>
      <c r="J1681" s="10" t="s">
        <v>42</v>
      </c>
      <c r="K1681" s="10" t="s">
        <v>43</v>
      </c>
      <c r="L1681" s="8" t="s">
        <v>512</v>
      </c>
      <c r="M1681" s="8" t="s">
        <v>244</v>
      </c>
      <c r="N1681" s="10" t="s">
        <v>721</v>
      </c>
      <c r="O1681" s="47" t="s">
        <v>56</v>
      </c>
      <c r="P1681" s="14">
        <v>0.300694444444444</v>
      </c>
      <c r="Q1681" s="14">
        <v>0.332638888888889</v>
      </c>
      <c r="R1681" s="14">
        <v>0.300694444444444</v>
      </c>
      <c r="S1681" s="14" t="s">
        <v>47</v>
      </c>
      <c r="T1681" s="14" t="s">
        <v>47</v>
      </c>
      <c r="U1681" s="14" t="s">
        <v>47</v>
      </c>
      <c r="V1681" s="14" t="s">
        <v>47</v>
      </c>
      <c r="W1681" s="10" t="s">
        <v>3796</v>
      </c>
      <c r="X1681" s="15">
        <v>0.0</v>
      </c>
      <c r="Y1681" s="15">
        <v>1.0</v>
      </c>
      <c r="Z1681" s="15">
        <v>0.0</v>
      </c>
      <c r="AA1681" s="10" t="s">
        <v>58</v>
      </c>
      <c r="AB1681" s="10" t="s">
        <v>50</v>
      </c>
      <c r="AC1681" s="10" t="s">
        <v>51</v>
      </c>
      <c r="AD1681" s="10"/>
      <c r="AE1681" s="10" t="s">
        <v>116</v>
      </c>
      <c r="AF1681" s="8" t="s">
        <v>177</v>
      </c>
      <c r="AG1681" s="10" t="s">
        <v>793</v>
      </c>
      <c r="AH1681" s="16"/>
      <c r="AI1681" s="17"/>
      <c r="AJ1681" s="44"/>
      <c r="AK1681" s="10"/>
    </row>
    <row r="1682" ht="15.75" customHeight="1">
      <c r="A1682" s="48">
        <v>46004.0</v>
      </c>
      <c r="B1682" s="8" t="str">
        <f t="shared" si="1"/>
        <v>06 A 18</v>
      </c>
      <c r="C1682" s="9" t="str">
        <f t="shared" si="2"/>
        <v>06:00 a 08:00</v>
      </c>
      <c r="D1682" s="10" t="s">
        <v>868</v>
      </c>
      <c r="E1682" s="10" t="s">
        <v>3792</v>
      </c>
      <c r="F1682" s="8">
        <v>5.0</v>
      </c>
      <c r="G1682" s="10" t="s">
        <v>180</v>
      </c>
      <c r="H1682" s="43">
        <v>938528.0</v>
      </c>
      <c r="I1682" s="10">
        <v>4.6855535E7</v>
      </c>
      <c r="J1682" s="10" t="s">
        <v>181</v>
      </c>
      <c r="K1682" s="10" t="s">
        <v>44</v>
      </c>
      <c r="L1682" s="8"/>
      <c r="M1682" s="8"/>
      <c r="N1682" s="10" t="s">
        <v>211</v>
      </c>
      <c r="O1682" s="47" t="s">
        <v>101</v>
      </c>
      <c r="P1682" s="14">
        <v>0.301388888888889</v>
      </c>
      <c r="Q1682" s="14">
        <v>0.311805555555556</v>
      </c>
      <c r="R1682" s="14">
        <v>0.304166666666667</v>
      </c>
      <c r="S1682" s="14" t="s">
        <v>47</v>
      </c>
      <c r="T1682" s="14" t="s">
        <v>47</v>
      </c>
      <c r="U1682" s="14" t="s">
        <v>47</v>
      </c>
      <c r="V1682" s="14" t="s">
        <v>47</v>
      </c>
      <c r="W1682" s="10" t="s">
        <v>3797</v>
      </c>
      <c r="X1682" s="15">
        <v>0.0</v>
      </c>
      <c r="Y1682" s="15">
        <v>0.0</v>
      </c>
      <c r="Z1682" s="15">
        <v>0.0</v>
      </c>
      <c r="AA1682" s="10" t="s">
        <v>103</v>
      </c>
      <c r="AB1682" s="10" t="s">
        <v>50</v>
      </c>
      <c r="AC1682" s="10" t="s">
        <v>51</v>
      </c>
      <c r="AD1682" s="10"/>
      <c r="AE1682" s="10"/>
      <c r="AF1682" s="8" t="s">
        <v>52</v>
      </c>
      <c r="AG1682" s="10"/>
      <c r="AH1682" s="16"/>
      <c r="AI1682" s="17"/>
      <c r="AJ1682" s="44"/>
      <c r="AK1682" s="10"/>
    </row>
    <row r="1683" ht="15.75" customHeight="1">
      <c r="A1683" s="48">
        <v>46004.0</v>
      </c>
      <c r="B1683" s="8" t="str">
        <f t="shared" si="1"/>
        <v>06 A 18</v>
      </c>
      <c r="C1683" s="9" t="str">
        <f t="shared" si="2"/>
        <v>06:00 a 08:00</v>
      </c>
      <c r="D1683" s="10" t="s">
        <v>868</v>
      </c>
      <c r="E1683" s="10" t="s">
        <v>879</v>
      </c>
      <c r="F1683" s="8">
        <v>5.0</v>
      </c>
      <c r="G1683" s="10" t="s">
        <v>2267</v>
      </c>
      <c r="H1683" s="43">
        <v>938616.0</v>
      </c>
      <c r="I1683" s="10">
        <v>4.6855698E7</v>
      </c>
      <c r="J1683" s="10" t="s">
        <v>152</v>
      </c>
      <c r="K1683" s="10" t="s">
        <v>43</v>
      </c>
      <c r="L1683" s="8" t="s">
        <v>512</v>
      </c>
      <c r="M1683" s="8" t="s">
        <v>182</v>
      </c>
      <c r="N1683" s="10" t="s">
        <v>3798</v>
      </c>
      <c r="O1683" s="47" t="s">
        <v>327</v>
      </c>
      <c r="P1683" s="14">
        <v>0.320138888888889</v>
      </c>
      <c r="Q1683" s="14">
        <v>0.325</v>
      </c>
      <c r="R1683" s="14">
        <v>0.320138888888889</v>
      </c>
      <c r="S1683" s="14" t="s">
        <v>47</v>
      </c>
      <c r="T1683" s="14" t="s">
        <v>47</v>
      </c>
      <c r="U1683" s="14" t="s">
        <v>47</v>
      </c>
      <c r="V1683" s="14" t="s">
        <v>47</v>
      </c>
      <c r="W1683" s="10" t="s">
        <v>3799</v>
      </c>
      <c r="X1683" s="15">
        <v>0.0</v>
      </c>
      <c r="Y1683" s="15">
        <v>1.0</v>
      </c>
      <c r="Z1683" s="15">
        <v>0.0</v>
      </c>
      <c r="AA1683" s="10" t="s">
        <v>279</v>
      </c>
      <c r="AB1683" s="10" t="s">
        <v>50</v>
      </c>
      <c r="AC1683" s="10" t="s">
        <v>51</v>
      </c>
      <c r="AD1683" s="10"/>
      <c r="AE1683" s="10" t="s">
        <v>116</v>
      </c>
      <c r="AF1683" s="8" t="s">
        <v>177</v>
      </c>
      <c r="AG1683" s="10"/>
      <c r="AH1683" s="16"/>
      <c r="AI1683" s="17"/>
      <c r="AJ1683" s="44"/>
      <c r="AK1683" s="10"/>
    </row>
    <row r="1684" ht="15.75" customHeight="1">
      <c r="A1684" s="48">
        <v>46004.0</v>
      </c>
      <c r="B1684" s="8" t="str">
        <f t="shared" si="1"/>
        <v>06 A 18</v>
      </c>
      <c r="C1684" s="9" t="str">
        <f t="shared" si="2"/>
        <v>06:00 a 08:00</v>
      </c>
      <c r="D1684" s="10" t="s">
        <v>868</v>
      </c>
      <c r="E1684" s="10" t="s">
        <v>869</v>
      </c>
      <c r="F1684" s="8">
        <v>5.0</v>
      </c>
      <c r="G1684" s="10" t="s">
        <v>688</v>
      </c>
      <c r="H1684" s="43">
        <v>938580.0</v>
      </c>
      <c r="I1684" s="10">
        <v>4.6855755E7</v>
      </c>
      <c r="J1684" s="10" t="s">
        <v>42</v>
      </c>
      <c r="K1684" s="10" t="s">
        <v>125</v>
      </c>
      <c r="L1684" s="8"/>
      <c r="M1684" s="8"/>
      <c r="N1684" s="10" t="s">
        <v>1301</v>
      </c>
      <c r="O1684" s="47" t="s">
        <v>56</v>
      </c>
      <c r="P1684" s="14">
        <v>0.33125</v>
      </c>
      <c r="Q1684" s="14">
        <v>0.333333333333333</v>
      </c>
      <c r="R1684" s="14"/>
      <c r="S1684" s="14" t="s">
        <v>47</v>
      </c>
      <c r="T1684" s="14" t="s">
        <v>47</v>
      </c>
      <c r="U1684" s="14" t="s">
        <v>47</v>
      </c>
      <c r="V1684" s="14" t="s">
        <v>47</v>
      </c>
      <c r="W1684" s="10" t="s">
        <v>3800</v>
      </c>
      <c r="X1684" s="15">
        <v>0.0</v>
      </c>
      <c r="Y1684" s="15">
        <v>0.0</v>
      </c>
      <c r="Z1684" s="15">
        <v>0.0</v>
      </c>
      <c r="AA1684" s="10" t="s">
        <v>58</v>
      </c>
      <c r="AB1684" s="10" t="s">
        <v>50</v>
      </c>
      <c r="AC1684" s="10" t="s">
        <v>51</v>
      </c>
      <c r="AD1684" s="10"/>
      <c r="AE1684" s="10"/>
      <c r="AF1684" s="8" t="s">
        <v>52</v>
      </c>
      <c r="AG1684" s="10"/>
      <c r="AH1684" s="16"/>
      <c r="AI1684" s="17"/>
      <c r="AJ1684" s="44"/>
      <c r="AK1684" s="10"/>
    </row>
    <row r="1685" ht="15.75" customHeight="1">
      <c r="A1685" s="48">
        <v>46004.0</v>
      </c>
      <c r="B1685" s="8" t="str">
        <f t="shared" si="1"/>
        <v>06 A 18</v>
      </c>
      <c r="C1685" s="9" t="str">
        <f t="shared" si="2"/>
        <v>08:00 a 10:00</v>
      </c>
      <c r="D1685" s="10" t="s">
        <v>868</v>
      </c>
      <c r="E1685" s="10" t="s">
        <v>869</v>
      </c>
      <c r="F1685" s="8">
        <v>5.0</v>
      </c>
      <c r="G1685" s="10" t="s">
        <v>688</v>
      </c>
      <c r="H1685" s="43">
        <v>938577.0</v>
      </c>
      <c r="I1685" s="10">
        <v>4.6855816E7</v>
      </c>
      <c r="J1685" s="10" t="s">
        <v>42</v>
      </c>
      <c r="K1685" s="10" t="s">
        <v>43</v>
      </c>
      <c r="L1685" s="8" t="s">
        <v>174</v>
      </c>
      <c r="M1685" s="8" t="s">
        <v>118</v>
      </c>
      <c r="N1685" s="10" t="s">
        <v>2849</v>
      </c>
      <c r="O1685" s="47" t="s">
        <v>56</v>
      </c>
      <c r="P1685" s="14">
        <v>0.334027777777778</v>
      </c>
      <c r="Q1685" s="14">
        <v>0.354166666666667</v>
      </c>
      <c r="R1685" s="14">
        <v>0.336111111111111</v>
      </c>
      <c r="S1685" s="14" t="s">
        <v>47</v>
      </c>
      <c r="T1685" s="14" t="s">
        <v>47</v>
      </c>
      <c r="U1685" s="14" t="s">
        <v>47</v>
      </c>
      <c r="V1685" s="14" t="s">
        <v>47</v>
      </c>
      <c r="W1685" s="10" t="s">
        <v>3801</v>
      </c>
      <c r="X1685" s="15">
        <v>0.0</v>
      </c>
      <c r="Y1685" s="15">
        <v>1.0</v>
      </c>
      <c r="Z1685" s="15">
        <v>1.0</v>
      </c>
      <c r="AA1685" s="10" t="s">
        <v>58</v>
      </c>
      <c r="AB1685" s="10" t="s">
        <v>50</v>
      </c>
      <c r="AC1685" s="10" t="s">
        <v>51</v>
      </c>
      <c r="AD1685" s="10"/>
      <c r="AE1685" s="10" t="s">
        <v>752</v>
      </c>
      <c r="AF1685" s="8" t="s">
        <v>177</v>
      </c>
      <c r="AG1685" s="10"/>
      <c r="AH1685" s="16"/>
      <c r="AI1685" s="17"/>
      <c r="AJ1685" s="44"/>
      <c r="AK1685" s="10"/>
    </row>
    <row r="1686" ht="15.75" customHeight="1">
      <c r="A1686" s="48">
        <v>46004.0</v>
      </c>
      <c r="B1686" s="8" t="str">
        <f t="shared" si="1"/>
        <v>06 A 18</v>
      </c>
      <c r="C1686" s="9" t="str">
        <f t="shared" si="2"/>
        <v>08:00 a 10:00</v>
      </c>
      <c r="D1686" s="10" t="s">
        <v>868</v>
      </c>
      <c r="E1686" s="10" t="s">
        <v>879</v>
      </c>
      <c r="F1686" s="8">
        <v>5.0</v>
      </c>
      <c r="G1686" s="10" t="s">
        <v>189</v>
      </c>
      <c r="H1686" s="43">
        <v>938772.0</v>
      </c>
      <c r="I1686" s="10">
        <v>4.6855798E7</v>
      </c>
      <c r="J1686" s="10" t="s">
        <v>42</v>
      </c>
      <c r="K1686" s="10" t="s">
        <v>43</v>
      </c>
      <c r="L1686" s="8" t="s">
        <v>174</v>
      </c>
      <c r="M1686" s="8"/>
      <c r="N1686" s="10" t="s">
        <v>3802</v>
      </c>
      <c r="O1686" s="47" t="s">
        <v>46</v>
      </c>
      <c r="P1686" s="14">
        <v>0.3375</v>
      </c>
      <c r="Q1686" s="14">
        <v>0.339583333333333</v>
      </c>
      <c r="R1686" s="14">
        <v>0.3375</v>
      </c>
      <c r="S1686" s="14" t="s">
        <v>47</v>
      </c>
      <c r="T1686" s="14" t="s">
        <v>47</v>
      </c>
      <c r="U1686" s="14" t="s">
        <v>47</v>
      </c>
      <c r="V1686" s="14" t="s">
        <v>47</v>
      </c>
      <c r="W1686" s="10" t="s">
        <v>3803</v>
      </c>
      <c r="X1686" s="15">
        <v>0.0</v>
      </c>
      <c r="Y1686" s="15">
        <v>0.0</v>
      </c>
      <c r="Z1686" s="15">
        <v>0.0</v>
      </c>
      <c r="AA1686" s="10" t="s">
        <v>226</v>
      </c>
      <c r="AB1686" s="10" t="s">
        <v>50</v>
      </c>
      <c r="AC1686" s="10" t="s">
        <v>51</v>
      </c>
      <c r="AD1686" s="10"/>
      <c r="AE1686" s="10"/>
      <c r="AF1686" s="8" t="s">
        <v>52</v>
      </c>
      <c r="AG1686" s="10"/>
      <c r="AH1686" s="16"/>
      <c r="AI1686" s="17"/>
      <c r="AJ1686" s="44"/>
      <c r="AK1686" s="10"/>
    </row>
    <row r="1687" ht="15.75" customHeight="1">
      <c r="A1687" s="48">
        <v>46004.0</v>
      </c>
      <c r="B1687" s="8" t="str">
        <f t="shared" si="1"/>
        <v>06 A 18</v>
      </c>
      <c r="C1687" s="9" t="str">
        <f t="shared" si="2"/>
        <v>08:00 a 10:00</v>
      </c>
      <c r="D1687" s="10" t="s">
        <v>868</v>
      </c>
      <c r="E1687" s="10" t="s">
        <v>3792</v>
      </c>
      <c r="F1687" s="8">
        <v>5.0</v>
      </c>
      <c r="G1687" s="10" t="s">
        <v>185</v>
      </c>
      <c r="H1687" s="43">
        <v>938535.0</v>
      </c>
      <c r="I1687" s="10">
        <v>4.6855894E7</v>
      </c>
      <c r="J1687" s="10" t="s">
        <v>181</v>
      </c>
      <c r="K1687" s="10" t="s">
        <v>201</v>
      </c>
      <c r="L1687" s="8"/>
      <c r="M1687" s="8"/>
      <c r="N1687" s="10" t="s">
        <v>3804</v>
      </c>
      <c r="O1687" s="47" t="s">
        <v>1225</v>
      </c>
      <c r="P1687" s="14">
        <v>0.346527777777778</v>
      </c>
      <c r="Q1687" s="14">
        <v>0.388888888888889</v>
      </c>
      <c r="R1687" s="14">
        <v>0.356944444444444</v>
      </c>
      <c r="S1687" s="14">
        <v>0.380555555555556</v>
      </c>
      <c r="T1687" s="14" t="s">
        <v>47</v>
      </c>
      <c r="U1687" s="14" t="s">
        <v>47</v>
      </c>
      <c r="V1687" s="14" t="s">
        <v>47</v>
      </c>
      <c r="W1687" s="10" t="s">
        <v>3805</v>
      </c>
      <c r="X1687" s="15">
        <v>0.0</v>
      </c>
      <c r="Y1687" s="15">
        <v>0.0</v>
      </c>
      <c r="Z1687" s="15">
        <v>1.0</v>
      </c>
      <c r="AA1687" s="10" t="s">
        <v>216</v>
      </c>
      <c r="AB1687" s="10" t="s">
        <v>50</v>
      </c>
      <c r="AC1687" s="10" t="s">
        <v>51</v>
      </c>
      <c r="AD1687" s="10"/>
      <c r="AE1687" s="10" t="s">
        <v>65</v>
      </c>
      <c r="AF1687" s="8" t="s">
        <v>52</v>
      </c>
      <c r="AG1687" s="10"/>
      <c r="AH1687" s="16"/>
      <c r="AI1687" s="17"/>
      <c r="AJ1687" s="44"/>
      <c r="AK1687" s="10"/>
    </row>
    <row r="1688" ht="15.75" customHeight="1">
      <c r="A1688" s="48">
        <v>46004.0</v>
      </c>
      <c r="B1688" s="8" t="str">
        <f t="shared" si="1"/>
        <v>06 A 18</v>
      </c>
      <c r="C1688" s="9" t="str">
        <f t="shared" si="2"/>
        <v>08:00 a 10:00</v>
      </c>
      <c r="D1688" s="10" t="s">
        <v>868</v>
      </c>
      <c r="E1688" s="10" t="s">
        <v>879</v>
      </c>
      <c r="F1688" s="8">
        <v>5.0</v>
      </c>
      <c r="G1688" s="10" t="s">
        <v>219</v>
      </c>
      <c r="H1688" s="43">
        <v>938657.0</v>
      </c>
      <c r="I1688" s="10">
        <v>4.6855933E7</v>
      </c>
      <c r="J1688" s="10" t="s">
        <v>42</v>
      </c>
      <c r="K1688" s="10" t="s">
        <v>692</v>
      </c>
      <c r="L1688" s="8"/>
      <c r="M1688" s="8"/>
      <c r="N1688" s="10" t="s">
        <v>3806</v>
      </c>
      <c r="O1688" s="47" t="s">
        <v>62</v>
      </c>
      <c r="P1688" s="14">
        <v>0.347222222222222</v>
      </c>
      <c r="Q1688" s="14">
        <v>0.365972222222222</v>
      </c>
      <c r="R1688" s="14">
        <v>0.354166666666667</v>
      </c>
      <c r="S1688" s="14" t="s">
        <v>47</v>
      </c>
      <c r="T1688" s="14" t="s">
        <v>47</v>
      </c>
      <c r="U1688" s="14" t="s">
        <v>47</v>
      </c>
      <c r="V1688" s="14" t="s">
        <v>47</v>
      </c>
      <c r="W1688" s="10" t="s">
        <v>3807</v>
      </c>
      <c r="X1688" s="15">
        <v>0.0</v>
      </c>
      <c r="Y1688" s="15">
        <v>0.0</v>
      </c>
      <c r="Z1688" s="15">
        <v>0.0</v>
      </c>
      <c r="AA1688" s="10" t="s">
        <v>309</v>
      </c>
      <c r="AB1688" s="10" t="s">
        <v>50</v>
      </c>
      <c r="AC1688" s="10" t="s">
        <v>71</v>
      </c>
      <c r="AD1688" s="10"/>
      <c r="AE1688" s="10"/>
      <c r="AF1688" s="8" t="s">
        <v>52</v>
      </c>
      <c r="AG1688" s="10"/>
      <c r="AH1688" s="16"/>
      <c r="AI1688" s="17"/>
      <c r="AJ1688" s="44"/>
      <c r="AK1688" s="10"/>
    </row>
    <row r="1689" ht="15.75" customHeight="1">
      <c r="A1689" s="48">
        <v>46004.0</v>
      </c>
      <c r="B1689" s="8" t="str">
        <f t="shared" si="1"/>
        <v>06 A 18</v>
      </c>
      <c r="C1689" s="9" t="str">
        <f t="shared" si="2"/>
        <v>08:00 a 10:00</v>
      </c>
      <c r="D1689" s="10" t="s">
        <v>868</v>
      </c>
      <c r="E1689" s="10" t="s">
        <v>869</v>
      </c>
      <c r="F1689" s="8">
        <v>5.0</v>
      </c>
      <c r="G1689" s="10" t="s">
        <v>2104</v>
      </c>
      <c r="H1689" s="43">
        <v>938548.0</v>
      </c>
      <c r="I1689" s="10">
        <v>4.6855988E7</v>
      </c>
      <c r="J1689" s="10" t="s">
        <v>42</v>
      </c>
      <c r="K1689" s="10" t="s">
        <v>692</v>
      </c>
      <c r="L1689" s="8"/>
      <c r="M1689" s="8"/>
      <c r="N1689" s="10" t="s">
        <v>3808</v>
      </c>
      <c r="O1689" s="47" t="s">
        <v>46</v>
      </c>
      <c r="P1689" s="14">
        <v>0.354861111111111</v>
      </c>
      <c r="Q1689" s="14">
        <v>0.369444444444444</v>
      </c>
      <c r="R1689" s="14">
        <v>0.358333333333333</v>
      </c>
      <c r="S1689" s="14" t="s">
        <v>47</v>
      </c>
      <c r="T1689" s="14" t="s">
        <v>47</v>
      </c>
      <c r="U1689" s="14" t="s">
        <v>47</v>
      </c>
      <c r="V1689" s="14" t="s">
        <v>47</v>
      </c>
      <c r="W1689" s="10" t="s">
        <v>3809</v>
      </c>
      <c r="X1689" s="15">
        <v>1.0</v>
      </c>
      <c r="Y1689" s="15">
        <v>0.0</v>
      </c>
      <c r="Z1689" s="15">
        <v>0.0</v>
      </c>
      <c r="AA1689" s="10" t="s">
        <v>226</v>
      </c>
      <c r="AB1689" s="10" t="s">
        <v>50</v>
      </c>
      <c r="AC1689" s="10" t="s">
        <v>71</v>
      </c>
      <c r="AD1689" s="10"/>
      <c r="AE1689" s="10" t="s">
        <v>294</v>
      </c>
      <c r="AF1689" s="8" t="s">
        <v>73</v>
      </c>
      <c r="AG1689" s="10"/>
      <c r="AH1689" s="16"/>
      <c r="AI1689" s="17"/>
      <c r="AJ1689" s="44"/>
      <c r="AK1689" s="10"/>
    </row>
    <row r="1690" ht="15.75" customHeight="1">
      <c r="A1690" s="48">
        <v>46004.0</v>
      </c>
      <c r="B1690" s="8" t="str">
        <f t="shared" si="1"/>
        <v>06 A 18</v>
      </c>
      <c r="C1690" s="9" t="str">
        <f t="shared" si="2"/>
        <v>08:00 a 10:00</v>
      </c>
      <c r="D1690" s="10" t="s">
        <v>868</v>
      </c>
      <c r="E1690" s="10" t="s">
        <v>869</v>
      </c>
      <c r="F1690" s="8">
        <v>5.0</v>
      </c>
      <c r="G1690" s="10" t="s">
        <v>367</v>
      </c>
      <c r="H1690" s="43">
        <v>938571.0</v>
      </c>
      <c r="I1690" s="10">
        <v>4.685603E7</v>
      </c>
      <c r="J1690" s="10" t="s">
        <v>42</v>
      </c>
      <c r="K1690" s="10" t="s">
        <v>43</v>
      </c>
      <c r="L1690" s="8" t="s">
        <v>285</v>
      </c>
      <c r="M1690" s="8"/>
      <c r="N1690" s="10" t="s">
        <v>3810</v>
      </c>
      <c r="O1690" s="47" t="s">
        <v>191</v>
      </c>
      <c r="P1690" s="14">
        <v>0.363194444444444</v>
      </c>
      <c r="Q1690" s="14">
        <v>0.373611111111111</v>
      </c>
      <c r="R1690" s="14">
        <v>0.363194444444444</v>
      </c>
      <c r="S1690" s="14">
        <v>0.370138888888889</v>
      </c>
      <c r="T1690" s="14" t="s">
        <v>47</v>
      </c>
      <c r="U1690" s="14" t="s">
        <v>47</v>
      </c>
      <c r="V1690" s="14" t="s">
        <v>47</v>
      </c>
      <c r="W1690" s="10" t="s">
        <v>3811</v>
      </c>
      <c r="X1690" s="15">
        <v>0.0</v>
      </c>
      <c r="Y1690" s="15">
        <v>0.0</v>
      </c>
      <c r="Z1690" s="15">
        <v>1.0</v>
      </c>
      <c r="AA1690" s="10" t="s">
        <v>193</v>
      </c>
      <c r="AB1690" s="10" t="s">
        <v>50</v>
      </c>
      <c r="AC1690" s="10" t="s">
        <v>51</v>
      </c>
      <c r="AD1690" s="10"/>
      <c r="AE1690" s="10" t="s">
        <v>65</v>
      </c>
      <c r="AF1690" s="8" t="s">
        <v>52</v>
      </c>
      <c r="AG1690" s="10"/>
      <c r="AH1690" s="16"/>
      <c r="AI1690" s="17"/>
      <c r="AJ1690" s="44"/>
      <c r="AK1690" s="10"/>
    </row>
    <row r="1691" ht="15.75" customHeight="1">
      <c r="A1691" s="48">
        <v>46004.0</v>
      </c>
      <c r="B1691" s="8" t="str">
        <f t="shared" si="1"/>
        <v>06 A 18</v>
      </c>
      <c r="C1691" s="9" t="str">
        <f t="shared" si="2"/>
        <v>08:00 a 10:00</v>
      </c>
      <c r="D1691" s="10" t="s">
        <v>868</v>
      </c>
      <c r="E1691" s="10" t="s">
        <v>879</v>
      </c>
      <c r="F1691" s="8">
        <v>5.0</v>
      </c>
      <c r="G1691" s="10" t="s">
        <v>1359</v>
      </c>
      <c r="H1691" s="43">
        <v>938653.0</v>
      </c>
      <c r="I1691" s="10">
        <v>4.685617E7</v>
      </c>
      <c r="J1691" s="10" t="s">
        <v>42</v>
      </c>
      <c r="K1691" s="10" t="s">
        <v>87</v>
      </c>
      <c r="L1691" s="8"/>
      <c r="M1691" s="8"/>
      <c r="N1691" s="10" t="s">
        <v>3812</v>
      </c>
      <c r="O1691" s="47" t="s">
        <v>68</v>
      </c>
      <c r="P1691" s="14">
        <v>0.368055555555556</v>
      </c>
      <c r="Q1691" s="14">
        <v>0.399305555555556</v>
      </c>
      <c r="R1691" s="14">
        <v>0.381944444444444</v>
      </c>
      <c r="S1691" s="14" t="s">
        <v>47</v>
      </c>
      <c r="T1691" s="14" t="s">
        <v>47</v>
      </c>
      <c r="U1691" s="14" t="s">
        <v>47</v>
      </c>
      <c r="V1691" s="14" t="s">
        <v>47</v>
      </c>
      <c r="W1691" s="10" t="s">
        <v>3813</v>
      </c>
      <c r="X1691" s="15">
        <v>0.0</v>
      </c>
      <c r="Y1691" s="15">
        <v>0.0</v>
      </c>
      <c r="Z1691" s="15">
        <v>0.0</v>
      </c>
      <c r="AA1691" s="10" t="s">
        <v>95</v>
      </c>
      <c r="AB1691" s="10" t="s">
        <v>50</v>
      </c>
      <c r="AC1691" s="10" t="s">
        <v>51</v>
      </c>
      <c r="AD1691" s="10"/>
      <c r="AE1691" s="10"/>
      <c r="AF1691" s="8" t="s">
        <v>52</v>
      </c>
      <c r="AG1691" s="10"/>
      <c r="AH1691" s="16"/>
      <c r="AI1691" s="17"/>
      <c r="AJ1691" s="44"/>
      <c r="AK1691" s="10"/>
    </row>
    <row r="1692" ht="15.75" customHeight="1">
      <c r="A1692" s="48">
        <v>46004.0</v>
      </c>
      <c r="B1692" s="8" t="str">
        <f t="shared" si="1"/>
        <v>06 A 18</v>
      </c>
      <c r="C1692" s="9" t="str">
        <f t="shared" si="2"/>
        <v>08:00 a 10:00</v>
      </c>
      <c r="D1692" s="10" t="s">
        <v>868</v>
      </c>
      <c r="E1692" s="10" t="s">
        <v>879</v>
      </c>
      <c r="F1692" s="8">
        <v>5.0</v>
      </c>
      <c r="G1692" s="10" t="s">
        <v>249</v>
      </c>
      <c r="H1692" s="43">
        <v>938695.0</v>
      </c>
      <c r="I1692" s="10">
        <v>4.6856065E7</v>
      </c>
      <c r="J1692" s="10" t="s">
        <v>42</v>
      </c>
      <c r="K1692" s="10" t="s">
        <v>43</v>
      </c>
      <c r="L1692" s="8" t="s">
        <v>44</v>
      </c>
      <c r="M1692" s="8"/>
      <c r="N1692" s="10" t="s">
        <v>3814</v>
      </c>
      <c r="O1692" s="47" t="s">
        <v>591</v>
      </c>
      <c r="P1692" s="14">
        <v>0.368055555555556</v>
      </c>
      <c r="Q1692" s="14">
        <v>0.409722222222222</v>
      </c>
      <c r="R1692" s="14">
        <v>0.372222222222222</v>
      </c>
      <c r="S1692" s="14" t="s">
        <v>47</v>
      </c>
      <c r="T1692" s="14" t="s">
        <v>47</v>
      </c>
      <c r="U1692" s="14" t="s">
        <v>47</v>
      </c>
      <c r="V1692" s="14"/>
      <c r="W1692" s="10" t="s">
        <v>3815</v>
      </c>
      <c r="X1692" s="15">
        <v>0.0</v>
      </c>
      <c r="Y1692" s="15">
        <v>0.0</v>
      </c>
      <c r="Z1692" s="15">
        <v>0.0</v>
      </c>
      <c r="AA1692" s="10" t="s">
        <v>121</v>
      </c>
      <c r="AB1692" s="10" t="s">
        <v>50</v>
      </c>
      <c r="AC1692" s="10" t="s">
        <v>51</v>
      </c>
      <c r="AD1692" s="10"/>
      <c r="AE1692" s="10"/>
      <c r="AF1692" s="8" t="s">
        <v>52</v>
      </c>
      <c r="AG1692" s="10"/>
      <c r="AH1692" s="16"/>
      <c r="AI1692" s="17"/>
      <c r="AJ1692" s="44"/>
      <c r="AK1692" s="10"/>
    </row>
    <row r="1693" ht="15.75" customHeight="1">
      <c r="A1693" s="48">
        <v>46004.0</v>
      </c>
      <c r="B1693" s="8" t="str">
        <f t="shared" si="1"/>
        <v>06 A 18</v>
      </c>
      <c r="C1693" s="9" t="str">
        <f t="shared" si="2"/>
        <v>08:00 a 10:00</v>
      </c>
      <c r="D1693" s="10" t="s">
        <v>868</v>
      </c>
      <c r="E1693" s="10" t="s">
        <v>869</v>
      </c>
      <c r="F1693" s="8">
        <v>5.0</v>
      </c>
      <c r="G1693" s="10" t="s">
        <v>223</v>
      </c>
      <c r="H1693" s="43">
        <v>938584.0</v>
      </c>
      <c r="I1693" s="10">
        <v>4.6856237E7</v>
      </c>
      <c r="J1693" s="10" t="s">
        <v>42</v>
      </c>
      <c r="K1693" s="10" t="s">
        <v>43</v>
      </c>
      <c r="L1693" s="8" t="s">
        <v>106</v>
      </c>
      <c r="M1693" s="8" t="s">
        <v>693</v>
      </c>
      <c r="N1693" s="10" t="s">
        <v>1564</v>
      </c>
      <c r="O1693" s="47" t="s">
        <v>46</v>
      </c>
      <c r="P1693" s="14">
        <v>0.388194444444444</v>
      </c>
      <c r="Q1693" s="14">
        <v>0.408333333333333</v>
      </c>
      <c r="R1693" s="14">
        <v>0.388194444444444</v>
      </c>
      <c r="S1693" s="14" t="s">
        <v>47</v>
      </c>
      <c r="T1693" s="14" t="s">
        <v>47</v>
      </c>
      <c r="U1693" s="14" t="s">
        <v>47</v>
      </c>
      <c r="V1693" s="14" t="s">
        <v>47</v>
      </c>
      <c r="W1693" s="10" t="s">
        <v>3816</v>
      </c>
      <c r="X1693" s="15">
        <v>1.0</v>
      </c>
      <c r="Y1693" s="15">
        <v>0.0</v>
      </c>
      <c r="Z1693" s="15">
        <v>0.0</v>
      </c>
      <c r="AA1693" s="10" t="s">
        <v>226</v>
      </c>
      <c r="AB1693" s="10" t="s">
        <v>50</v>
      </c>
      <c r="AC1693" s="10" t="s">
        <v>51</v>
      </c>
      <c r="AD1693" s="10"/>
      <c r="AE1693" s="10" t="s">
        <v>294</v>
      </c>
      <c r="AF1693" s="8" t="s">
        <v>177</v>
      </c>
      <c r="AG1693" s="10"/>
      <c r="AH1693" s="16"/>
      <c r="AI1693" s="17"/>
      <c r="AJ1693" s="44"/>
      <c r="AK1693" s="10"/>
    </row>
    <row r="1694" ht="15.75" customHeight="1">
      <c r="A1694" s="48">
        <v>46004.0</v>
      </c>
      <c r="B1694" s="8" t="str">
        <f t="shared" si="1"/>
        <v>06 A 18</v>
      </c>
      <c r="C1694" s="9" t="str">
        <f t="shared" si="2"/>
        <v>08:00 a 10:00</v>
      </c>
      <c r="D1694" s="10" t="s">
        <v>868</v>
      </c>
      <c r="E1694" s="10" t="s">
        <v>879</v>
      </c>
      <c r="F1694" s="8">
        <v>5.0</v>
      </c>
      <c r="G1694" s="10" t="s">
        <v>249</v>
      </c>
      <c r="H1694" s="43">
        <v>938694.0</v>
      </c>
      <c r="I1694" s="10">
        <v>4.6856316E7</v>
      </c>
      <c r="J1694" s="10" t="s">
        <v>42</v>
      </c>
      <c r="K1694" s="10" t="s">
        <v>43</v>
      </c>
      <c r="L1694" s="8" t="s">
        <v>174</v>
      </c>
      <c r="M1694" s="8" t="s">
        <v>118</v>
      </c>
      <c r="N1694" s="10" t="s">
        <v>3817</v>
      </c>
      <c r="O1694" s="47" t="s">
        <v>56</v>
      </c>
      <c r="P1694" s="14">
        <v>0.391666666666667</v>
      </c>
      <c r="Q1694" s="14">
        <v>0.407638888888889</v>
      </c>
      <c r="R1694" s="14">
        <v>0.391666666666667</v>
      </c>
      <c r="S1694" s="14">
        <v>0.397916666666667</v>
      </c>
      <c r="T1694" s="14" t="s">
        <v>47</v>
      </c>
      <c r="U1694" s="14" t="s">
        <v>47</v>
      </c>
      <c r="V1694" s="14" t="s">
        <v>47</v>
      </c>
      <c r="W1694" s="10" t="s">
        <v>3818</v>
      </c>
      <c r="X1694" s="15">
        <v>0.0</v>
      </c>
      <c r="Y1694" s="15">
        <v>1.0</v>
      </c>
      <c r="Z1694" s="15">
        <v>1.0</v>
      </c>
      <c r="AA1694" s="10" t="s">
        <v>58</v>
      </c>
      <c r="AB1694" s="10" t="s">
        <v>50</v>
      </c>
      <c r="AC1694" s="10" t="s">
        <v>51</v>
      </c>
      <c r="AD1694" s="10"/>
      <c r="AE1694" s="10" t="s">
        <v>752</v>
      </c>
      <c r="AF1694" s="8" t="s">
        <v>177</v>
      </c>
      <c r="AG1694" s="10"/>
      <c r="AH1694" s="16"/>
      <c r="AI1694" s="17"/>
      <c r="AJ1694" s="44"/>
      <c r="AK1694" s="10"/>
    </row>
    <row r="1695" ht="15.75" customHeight="1">
      <c r="A1695" s="48">
        <v>46004.0</v>
      </c>
      <c r="B1695" s="8" t="str">
        <f t="shared" si="1"/>
        <v>06 A 18</v>
      </c>
      <c r="C1695" s="9" t="str">
        <f t="shared" si="2"/>
        <v>08:00 a 10:00</v>
      </c>
      <c r="D1695" s="10" t="s">
        <v>868</v>
      </c>
      <c r="E1695" s="10" t="s">
        <v>879</v>
      </c>
      <c r="F1695" s="8">
        <v>5.0</v>
      </c>
      <c r="G1695" s="10" t="s">
        <v>1663</v>
      </c>
      <c r="H1695" s="43">
        <v>938749.0</v>
      </c>
      <c r="I1695" s="10">
        <v>4.6856309E7</v>
      </c>
      <c r="J1695" s="10" t="s">
        <v>42</v>
      </c>
      <c r="K1695" s="10" t="s">
        <v>43</v>
      </c>
      <c r="L1695" s="8" t="s">
        <v>174</v>
      </c>
      <c r="M1695" s="8" t="s">
        <v>118</v>
      </c>
      <c r="N1695" s="10" t="s">
        <v>3819</v>
      </c>
      <c r="O1695" s="47" t="s">
        <v>2018</v>
      </c>
      <c r="P1695" s="14">
        <v>0.392361111111111</v>
      </c>
      <c r="Q1695" s="14">
        <v>0.435416666666667</v>
      </c>
      <c r="R1695" s="14">
        <v>0.402777777777778</v>
      </c>
      <c r="S1695" s="14" t="s">
        <v>47</v>
      </c>
      <c r="T1695" s="14" t="s">
        <v>47</v>
      </c>
      <c r="U1695" s="14" t="s">
        <v>47</v>
      </c>
      <c r="V1695" s="14" t="s">
        <v>47</v>
      </c>
      <c r="W1695" s="10" t="s">
        <v>3820</v>
      </c>
      <c r="X1695" s="15">
        <v>0.0</v>
      </c>
      <c r="Y1695" s="15">
        <v>1.0</v>
      </c>
      <c r="Z1695" s="15">
        <v>1.0</v>
      </c>
      <c r="AA1695" s="10" t="s">
        <v>714</v>
      </c>
      <c r="AB1695" s="10" t="s">
        <v>50</v>
      </c>
      <c r="AC1695" s="10" t="s">
        <v>51</v>
      </c>
      <c r="AD1695" s="10"/>
      <c r="AE1695" s="10" t="s">
        <v>752</v>
      </c>
      <c r="AF1695" s="8" t="s">
        <v>177</v>
      </c>
      <c r="AG1695" s="10" t="s">
        <v>52</v>
      </c>
      <c r="AH1695" s="16"/>
      <c r="AI1695" s="17"/>
      <c r="AJ1695" s="44"/>
      <c r="AK1695" s="10"/>
    </row>
    <row r="1696" ht="15.75" customHeight="1">
      <c r="A1696" s="48">
        <v>46004.0</v>
      </c>
      <c r="B1696" s="8" t="str">
        <f t="shared" si="1"/>
        <v>06 A 18</v>
      </c>
      <c r="C1696" s="9" t="str">
        <f t="shared" si="2"/>
        <v>08:00 a 10:00</v>
      </c>
      <c r="D1696" s="10" t="s">
        <v>868</v>
      </c>
      <c r="E1696" s="10" t="s">
        <v>3792</v>
      </c>
      <c r="F1696" s="8">
        <v>5.0</v>
      </c>
      <c r="G1696" s="10" t="s">
        <v>210</v>
      </c>
      <c r="H1696" s="43">
        <v>938629.0</v>
      </c>
      <c r="I1696" s="10">
        <v>4.6856305E7</v>
      </c>
      <c r="J1696" s="10" t="s">
        <v>181</v>
      </c>
      <c r="K1696" s="10" t="s">
        <v>44</v>
      </c>
      <c r="L1696" s="8"/>
      <c r="M1696" s="8"/>
      <c r="N1696" s="10" t="s">
        <v>2506</v>
      </c>
      <c r="O1696" s="47" t="s">
        <v>101</v>
      </c>
      <c r="P1696" s="14">
        <v>0.394444444444444</v>
      </c>
      <c r="Q1696" s="14">
        <v>0.4</v>
      </c>
      <c r="R1696" s="14"/>
      <c r="S1696" s="14" t="s">
        <v>47</v>
      </c>
      <c r="T1696" s="14" t="s">
        <v>47</v>
      </c>
      <c r="U1696" s="14" t="s">
        <v>47</v>
      </c>
      <c r="V1696" s="14" t="s">
        <v>47</v>
      </c>
      <c r="W1696" s="10" t="s">
        <v>3821</v>
      </c>
      <c r="X1696" s="15">
        <v>0.0</v>
      </c>
      <c r="Y1696" s="15">
        <v>0.0</v>
      </c>
      <c r="Z1696" s="15">
        <v>0.0</v>
      </c>
      <c r="AA1696" s="10" t="s">
        <v>103</v>
      </c>
      <c r="AB1696" s="10" t="s">
        <v>50</v>
      </c>
      <c r="AC1696" s="10" t="s">
        <v>51</v>
      </c>
      <c r="AD1696" s="10"/>
      <c r="AE1696" s="10"/>
      <c r="AF1696" s="8" t="s">
        <v>52</v>
      </c>
      <c r="AG1696" s="10"/>
      <c r="AH1696" s="16"/>
      <c r="AI1696" s="17"/>
      <c r="AJ1696" s="44"/>
      <c r="AK1696" s="10"/>
    </row>
    <row r="1697" ht="15.75" customHeight="1">
      <c r="A1697" s="48">
        <v>46004.0</v>
      </c>
      <c r="B1697" s="8" t="str">
        <f t="shared" si="1"/>
        <v>06 A 18</v>
      </c>
      <c r="C1697" s="9" t="str">
        <f t="shared" si="2"/>
        <v>08:00 a 10:00</v>
      </c>
      <c r="D1697" s="10" t="s">
        <v>868</v>
      </c>
      <c r="E1697" s="10" t="s">
        <v>879</v>
      </c>
      <c r="F1697" s="8">
        <v>5.0</v>
      </c>
      <c r="G1697" s="10" t="s">
        <v>302</v>
      </c>
      <c r="H1697" s="43">
        <v>938756.0</v>
      </c>
      <c r="I1697" s="10">
        <v>4.6856416E7</v>
      </c>
      <c r="J1697" s="10" t="s">
        <v>42</v>
      </c>
      <c r="K1697" s="10" t="s">
        <v>125</v>
      </c>
      <c r="L1697" s="8"/>
      <c r="M1697" s="8"/>
      <c r="N1697" s="10" t="s">
        <v>3822</v>
      </c>
      <c r="O1697" s="47" t="s">
        <v>144</v>
      </c>
      <c r="P1697" s="14">
        <v>0.401388888888889</v>
      </c>
      <c r="Q1697" s="14">
        <v>0.403472222222222</v>
      </c>
      <c r="R1697" s="14">
        <v>0.402083333333333</v>
      </c>
      <c r="S1697" s="14" t="s">
        <v>47</v>
      </c>
      <c r="T1697" s="14" t="s">
        <v>47</v>
      </c>
      <c r="U1697" s="14" t="s">
        <v>47</v>
      </c>
      <c r="V1697" s="14" t="s">
        <v>47</v>
      </c>
      <c r="W1697" s="10" t="s">
        <v>3823</v>
      </c>
      <c r="X1697" s="15">
        <v>0.0</v>
      </c>
      <c r="Y1697" s="15">
        <v>0.0</v>
      </c>
      <c r="Z1697" s="15">
        <v>0.0</v>
      </c>
      <c r="AA1697" s="10" t="s">
        <v>131</v>
      </c>
      <c r="AB1697" s="10" t="s">
        <v>50</v>
      </c>
      <c r="AC1697" s="10" t="s">
        <v>51</v>
      </c>
      <c r="AD1697" s="10"/>
      <c r="AE1697" s="10"/>
      <c r="AF1697" s="8" t="s">
        <v>52</v>
      </c>
      <c r="AG1697" s="10"/>
      <c r="AH1697" s="16"/>
      <c r="AI1697" s="17"/>
      <c r="AJ1697" s="44"/>
      <c r="AK1697" s="10"/>
    </row>
    <row r="1698" ht="15.75" customHeight="1">
      <c r="A1698" s="48">
        <v>46004.0</v>
      </c>
      <c r="B1698" s="8" t="str">
        <f t="shared" si="1"/>
        <v>06 A 18</v>
      </c>
      <c r="C1698" s="9" t="str">
        <f t="shared" si="2"/>
        <v>10:00 a 12:00</v>
      </c>
      <c r="D1698" s="10" t="s">
        <v>868</v>
      </c>
      <c r="E1698" s="10" t="s">
        <v>3792</v>
      </c>
      <c r="F1698" s="8">
        <v>5.0</v>
      </c>
      <c r="G1698" s="10" t="s">
        <v>180</v>
      </c>
      <c r="H1698" s="43">
        <v>938885.0</v>
      </c>
      <c r="I1698" s="10">
        <v>4.6856608E7</v>
      </c>
      <c r="J1698" s="10" t="s">
        <v>181</v>
      </c>
      <c r="K1698" s="10" t="s">
        <v>43</v>
      </c>
      <c r="L1698" s="8" t="s">
        <v>147</v>
      </c>
      <c r="M1698" s="8"/>
      <c r="N1698" s="10" t="s">
        <v>3824</v>
      </c>
      <c r="O1698" s="47" t="s">
        <v>214</v>
      </c>
      <c r="P1698" s="14">
        <v>0.418055555555556</v>
      </c>
      <c r="Q1698" s="14">
        <v>0.430555555555556</v>
      </c>
      <c r="R1698" s="14">
        <v>0.418055555555556</v>
      </c>
      <c r="S1698" s="14" t="s">
        <v>47</v>
      </c>
      <c r="T1698" s="14" t="s">
        <v>47</v>
      </c>
      <c r="U1698" s="14" t="s">
        <v>47</v>
      </c>
      <c r="V1698" s="14" t="s">
        <v>47</v>
      </c>
      <c r="W1698" s="10" t="s">
        <v>3825</v>
      </c>
      <c r="X1698" s="15">
        <v>0.0</v>
      </c>
      <c r="Y1698" s="15">
        <v>0.0</v>
      </c>
      <c r="Z1698" s="15">
        <v>0.0</v>
      </c>
      <c r="AA1698" s="10" t="s">
        <v>216</v>
      </c>
      <c r="AB1698" s="10" t="s">
        <v>50</v>
      </c>
      <c r="AC1698" s="10" t="s">
        <v>51</v>
      </c>
      <c r="AD1698" s="10"/>
      <c r="AE1698" s="10"/>
      <c r="AF1698" s="8" t="s">
        <v>52</v>
      </c>
      <c r="AG1698" s="10"/>
      <c r="AH1698" s="16"/>
      <c r="AI1698" s="17"/>
      <c r="AJ1698" s="44"/>
      <c r="AK1698" s="10"/>
    </row>
    <row r="1699" ht="15.75" customHeight="1">
      <c r="A1699" s="48">
        <v>46004.0</v>
      </c>
      <c r="B1699" s="8" t="str">
        <f t="shared" si="1"/>
        <v>06 A 18</v>
      </c>
      <c r="C1699" s="9" t="str">
        <f t="shared" si="2"/>
        <v>10:00 a 12:00</v>
      </c>
      <c r="D1699" s="10" t="s">
        <v>868</v>
      </c>
      <c r="E1699" s="10" t="s">
        <v>3792</v>
      </c>
      <c r="F1699" s="8">
        <v>5.0</v>
      </c>
      <c r="G1699" s="10" t="s">
        <v>185</v>
      </c>
      <c r="H1699" s="43">
        <v>938904.0</v>
      </c>
      <c r="I1699" s="10">
        <v>4.6856611E7</v>
      </c>
      <c r="J1699" s="10" t="s">
        <v>181</v>
      </c>
      <c r="K1699" s="10" t="s">
        <v>125</v>
      </c>
      <c r="L1699" s="8"/>
      <c r="M1699" s="8"/>
      <c r="N1699" s="10" t="s">
        <v>3826</v>
      </c>
      <c r="O1699" s="47" t="s">
        <v>101</v>
      </c>
      <c r="P1699" s="14">
        <v>0.422222222222222</v>
      </c>
      <c r="Q1699" s="14">
        <v>0.427083333333333</v>
      </c>
      <c r="R1699" s="14">
        <v>0.423611111111111</v>
      </c>
      <c r="S1699" s="14" t="s">
        <v>47</v>
      </c>
      <c r="T1699" s="14" t="s">
        <v>47</v>
      </c>
      <c r="U1699" s="14" t="s">
        <v>47</v>
      </c>
      <c r="V1699" s="14" t="s">
        <v>47</v>
      </c>
      <c r="W1699" s="10" t="s">
        <v>3827</v>
      </c>
      <c r="X1699" s="15">
        <v>0.0</v>
      </c>
      <c r="Y1699" s="15">
        <v>0.0</v>
      </c>
      <c r="Z1699" s="15">
        <v>0.0</v>
      </c>
      <c r="AA1699" s="10" t="s">
        <v>103</v>
      </c>
      <c r="AB1699" s="10" t="s">
        <v>50</v>
      </c>
      <c r="AC1699" s="10" t="s">
        <v>51</v>
      </c>
      <c r="AD1699" s="10"/>
      <c r="AE1699" s="10"/>
      <c r="AF1699" s="8" t="s">
        <v>52</v>
      </c>
      <c r="AG1699" s="10"/>
      <c r="AH1699" s="16"/>
      <c r="AI1699" s="17"/>
      <c r="AJ1699" s="44"/>
      <c r="AK1699" s="10"/>
    </row>
    <row r="1700" ht="15.75" customHeight="1">
      <c r="A1700" s="48">
        <v>46004.0</v>
      </c>
      <c r="B1700" s="8" t="str">
        <f t="shared" si="1"/>
        <v>06 A 18</v>
      </c>
      <c r="C1700" s="9" t="str">
        <f t="shared" si="2"/>
        <v>10:00 a 12:00</v>
      </c>
      <c r="D1700" s="10" t="s">
        <v>868</v>
      </c>
      <c r="E1700" s="10" t="s">
        <v>879</v>
      </c>
      <c r="F1700" s="8">
        <v>5.0</v>
      </c>
      <c r="G1700" s="10" t="s">
        <v>194</v>
      </c>
      <c r="H1700" s="43">
        <v>938809.0</v>
      </c>
      <c r="I1700" s="10">
        <v>4.6856829E7</v>
      </c>
      <c r="J1700" s="10" t="s">
        <v>42</v>
      </c>
      <c r="K1700" s="10" t="s">
        <v>125</v>
      </c>
      <c r="L1700" s="8"/>
      <c r="M1700" s="8"/>
      <c r="N1700" s="10" t="s">
        <v>3368</v>
      </c>
      <c r="O1700" s="47" t="s">
        <v>46</v>
      </c>
      <c r="P1700" s="14">
        <v>0.433333333333333</v>
      </c>
      <c r="Q1700" s="14">
        <v>0.445138888888889</v>
      </c>
      <c r="R1700" s="14">
        <v>0.44375</v>
      </c>
      <c r="S1700" s="14" t="s">
        <v>47</v>
      </c>
      <c r="T1700" s="14" t="s">
        <v>47</v>
      </c>
      <c r="U1700" s="14" t="s">
        <v>47</v>
      </c>
      <c r="V1700" s="14" t="s">
        <v>47</v>
      </c>
      <c r="W1700" s="10" t="s">
        <v>3828</v>
      </c>
      <c r="X1700" s="15">
        <v>0.0</v>
      </c>
      <c r="Y1700" s="15">
        <v>0.0</v>
      </c>
      <c r="Z1700" s="15">
        <v>0.0</v>
      </c>
      <c r="AA1700" s="10" t="s">
        <v>226</v>
      </c>
      <c r="AB1700" s="10" t="s">
        <v>50</v>
      </c>
      <c r="AC1700" s="10" t="s">
        <v>71</v>
      </c>
      <c r="AD1700" s="10"/>
      <c r="AE1700" s="10"/>
      <c r="AF1700" s="8" t="s">
        <v>52</v>
      </c>
      <c r="AG1700" s="10"/>
      <c r="AH1700" s="16"/>
      <c r="AI1700" s="17"/>
      <c r="AJ1700" s="44"/>
      <c r="AK1700" s="10"/>
    </row>
    <row r="1701" ht="15.75" customHeight="1">
      <c r="A1701" s="48">
        <v>46004.0</v>
      </c>
      <c r="B1701" s="8" t="str">
        <f t="shared" si="1"/>
        <v>06 A 18</v>
      </c>
      <c r="C1701" s="9" t="str">
        <f t="shared" si="2"/>
        <v>10:00 a 12:00</v>
      </c>
      <c r="D1701" s="10" t="s">
        <v>868</v>
      </c>
      <c r="E1701" s="10" t="s">
        <v>879</v>
      </c>
      <c r="F1701" s="8">
        <v>5.0</v>
      </c>
      <c r="G1701" s="10" t="s">
        <v>1408</v>
      </c>
      <c r="H1701" s="43">
        <v>938710.0</v>
      </c>
      <c r="I1701" s="10">
        <v>4.6856788E7</v>
      </c>
      <c r="J1701" s="10" t="s">
        <v>152</v>
      </c>
      <c r="K1701" s="10" t="s">
        <v>54</v>
      </c>
      <c r="L1701" s="8"/>
      <c r="M1701" s="8"/>
      <c r="N1701" s="10" t="s">
        <v>3829</v>
      </c>
      <c r="O1701" s="47" t="s">
        <v>313</v>
      </c>
      <c r="P1701" s="14">
        <v>0.434722222222222</v>
      </c>
      <c r="Q1701" s="14">
        <v>0.452777777777778</v>
      </c>
      <c r="R1701" s="14">
        <v>0.4375</v>
      </c>
      <c r="S1701" s="14">
        <v>0.447916666666667</v>
      </c>
      <c r="T1701" s="14" t="s">
        <v>47</v>
      </c>
      <c r="U1701" s="14" t="s">
        <v>47</v>
      </c>
      <c r="V1701" s="14"/>
      <c r="W1701" s="10" t="s">
        <v>3830</v>
      </c>
      <c r="X1701" s="15">
        <v>0.0</v>
      </c>
      <c r="Y1701" s="15">
        <v>0.0</v>
      </c>
      <c r="Z1701" s="15">
        <v>0.0</v>
      </c>
      <c r="AA1701" s="10" t="s">
        <v>549</v>
      </c>
      <c r="AB1701" s="10" t="s">
        <v>50</v>
      </c>
      <c r="AC1701" s="10" t="s">
        <v>51</v>
      </c>
      <c r="AD1701" s="10"/>
      <c r="AE1701" s="10"/>
      <c r="AF1701" s="8" t="s">
        <v>52</v>
      </c>
      <c r="AG1701" s="10"/>
      <c r="AH1701" s="16"/>
      <c r="AI1701" s="17"/>
      <c r="AJ1701" s="44"/>
      <c r="AK1701" s="10"/>
    </row>
    <row r="1702" ht="15.75" customHeight="1">
      <c r="A1702" s="48">
        <v>46004.0</v>
      </c>
      <c r="B1702" s="8" t="str">
        <f t="shared" si="1"/>
        <v>06 A 18</v>
      </c>
      <c r="C1702" s="9" t="str">
        <f t="shared" si="2"/>
        <v>10:00 a 12:00</v>
      </c>
      <c r="D1702" s="10" t="s">
        <v>868</v>
      </c>
      <c r="E1702" s="10" t="s">
        <v>3792</v>
      </c>
      <c r="F1702" s="8">
        <v>5.0</v>
      </c>
      <c r="G1702" s="10" t="s">
        <v>185</v>
      </c>
      <c r="H1702" s="43">
        <v>938863.0</v>
      </c>
      <c r="I1702" s="10">
        <v>4.6856874E7</v>
      </c>
      <c r="J1702" s="10" t="s">
        <v>181</v>
      </c>
      <c r="K1702" s="10" t="s">
        <v>44</v>
      </c>
      <c r="L1702" s="8"/>
      <c r="M1702" s="8"/>
      <c r="N1702" s="10" t="s">
        <v>3831</v>
      </c>
      <c r="O1702" s="47" t="s">
        <v>101</v>
      </c>
      <c r="P1702" s="14">
        <v>0.44375</v>
      </c>
      <c r="Q1702" s="14">
        <v>0.465277777777778</v>
      </c>
      <c r="R1702" s="14">
        <v>0.450694444444444</v>
      </c>
      <c r="S1702" s="14" t="s">
        <v>47</v>
      </c>
      <c r="T1702" s="14" t="s">
        <v>47</v>
      </c>
      <c r="U1702" s="14" t="s">
        <v>47</v>
      </c>
      <c r="V1702" s="14" t="s">
        <v>47</v>
      </c>
      <c r="W1702" s="10" t="s">
        <v>3832</v>
      </c>
      <c r="X1702" s="15">
        <v>0.0</v>
      </c>
      <c r="Y1702" s="15">
        <v>0.0</v>
      </c>
      <c r="Z1702" s="15">
        <v>0.0</v>
      </c>
      <c r="AA1702" s="10" t="s">
        <v>103</v>
      </c>
      <c r="AB1702" s="10" t="s">
        <v>50</v>
      </c>
      <c r="AC1702" s="10" t="s">
        <v>51</v>
      </c>
      <c r="AD1702" s="10"/>
      <c r="AE1702" s="10"/>
      <c r="AF1702" s="8" t="s">
        <v>52</v>
      </c>
      <c r="AG1702" s="10"/>
      <c r="AH1702" s="16"/>
      <c r="AI1702" s="17"/>
      <c r="AJ1702" s="44"/>
      <c r="AK1702" s="10"/>
    </row>
    <row r="1703" ht="15.75" customHeight="1">
      <c r="A1703" s="48">
        <v>46004.0</v>
      </c>
      <c r="B1703" s="8" t="str">
        <f t="shared" si="1"/>
        <v>06 A 18</v>
      </c>
      <c r="C1703" s="9" t="str">
        <f t="shared" si="2"/>
        <v>10:00 a 12:00</v>
      </c>
      <c r="D1703" s="10" t="s">
        <v>868</v>
      </c>
      <c r="E1703" s="10" t="s">
        <v>879</v>
      </c>
      <c r="F1703" s="8">
        <v>5.0</v>
      </c>
      <c r="G1703" s="10" t="s">
        <v>194</v>
      </c>
      <c r="H1703" s="43">
        <v>938812.0</v>
      </c>
      <c r="I1703" s="10">
        <v>4.6856966E7</v>
      </c>
      <c r="J1703" s="10" t="s">
        <v>42</v>
      </c>
      <c r="K1703" s="10" t="s">
        <v>43</v>
      </c>
      <c r="L1703" s="8" t="s">
        <v>106</v>
      </c>
      <c r="M1703" s="8"/>
      <c r="N1703" s="10" t="s">
        <v>1564</v>
      </c>
      <c r="O1703" s="47" t="s">
        <v>46</v>
      </c>
      <c r="P1703" s="14">
        <v>0.447916666666667</v>
      </c>
      <c r="Q1703" s="14">
        <v>0.453472222222222</v>
      </c>
      <c r="R1703" s="14">
        <v>0.447916666666667</v>
      </c>
      <c r="S1703" s="14" t="s">
        <v>47</v>
      </c>
      <c r="T1703" s="14" t="s">
        <v>47</v>
      </c>
      <c r="U1703" s="14" t="s">
        <v>47</v>
      </c>
      <c r="V1703" s="14" t="s">
        <v>47</v>
      </c>
      <c r="W1703" s="10" t="s">
        <v>3833</v>
      </c>
      <c r="X1703" s="15">
        <v>0.0</v>
      </c>
      <c r="Y1703" s="15">
        <v>0.0</v>
      </c>
      <c r="Z1703" s="15">
        <v>0.0</v>
      </c>
      <c r="AA1703" s="10" t="s">
        <v>226</v>
      </c>
      <c r="AB1703" s="10" t="s">
        <v>50</v>
      </c>
      <c r="AC1703" s="10" t="s">
        <v>51</v>
      </c>
      <c r="AD1703" s="10"/>
      <c r="AE1703" s="10"/>
      <c r="AF1703" s="8" t="s">
        <v>52</v>
      </c>
      <c r="AG1703" s="10"/>
      <c r="AH1703" s="16"/>
      <c r="AI1703" s="17"/>
      <c r="AJ1703" s="44"/>
      <c r="AK1703" s="10"/>
    </row>
    <row r="1704" ht="15.75" customHeight="1">
      <c r="A1704" s="48">
        <v>46004.0</v>
      </c>
      <c r="B1704" s="8" t="str">
        <f t="shared" si="1"/>
        <v>06 A 18</v>
      </c>
      <c r="C1704" s="9" t="str">
        <f t="shared" si="2"/>
        <v>10:00 a 12:00</v>
      </c>
      <c r="D1704" s="10" t="s">
        <v>868</v>
      </c>
      <c r="E1704" s="10" t="s">
        <v>879</v>
      </c>
      <c r="F1704" s="8">
        <v>5.0</v>
      </c>
      <c r="G1704" s="10" t="s">
        <v>3834</v>
      </c>
      <c r="H1704" s="43">
        <v>938758.0</v>
      </c>
      <c r="I1704" s="10">
        <v>4.6856983E7</v>
      </c>
      <c r="J1704" s="10" t="s">
        <v>152</v>
      </c>
      <c r="K1704" s="10" t="s">
        <v>125</v>
      </c>
      <c r="L1704" s="8"/>
      <c r="M1704" s="8"/>
      <c r="N1704" s="10" t="s">
        <v>3835</v>
      </c>
      <c r="O1704" s="47" t="s">
        <v>327</v>
      </c>
      <c r="P1704" s="14">
        <v>0.453472222222222</v>
      </c>
      <c r="Q1704" s="14">
        <v>0.469444444444444</v>
      </c>
      <c r="R1704" s="14">
        <v>0.463888888888889</v>
      </c>
      <c r="S1704" s="14" t="s">
        <v>47</v>
      </c>
      <c r="T1704" s="14" t="s">
        <v>47</v>
      </c>
      <c r="U1704" s="14" t="s">
        <v>47</v>
      </c>
      <c r="V1704" s="14" t="s">
        <v>47</v>
      </c>
      <c r="W1704" s="10" t="s">
        <v>3836</v>
      </c>
      <c r="X1704" s="15">
        <v>0.0</v>
      </c>
      <c r="Y1704" s="15">
        <v>0.0</v>
      </c>
      <c r="Z1704" s="15">
        <v>0.0</v>
      </c>
      <c r="AA1704" s="10" t="s">
        <v>329</v>
      </c>
      <c r="AB1704" s="10" t="s">
        <v>50</v>
      </c>
      <c r="AC1704" s="10" t="s">
        <v>51</v>
      </c>
      <c r="AD1704" s="10"/>
      <c r="AE1704" s="10"/>
      <c r="AF1704" s="8" t="s">
        <v>52</v>
      </c>
      <c r="AG1704" s="10"/>
      <c r="AH1704" s="16"/>
      <c r="AI1704" s="17"/>
      <c r="AJ1704" s="44"/>
      <c r="AK1704" s="10"/>
    </row>
    <row r="1705" ht="15.75" customHeight="1">
      <c r="A1705" s="48">
        <v>46004.0</v>
      </c>
      <c r="B1705" s="8" t="str">
        <f t="shared" si="1"/>
        <v>06 A 18</v>
      </c>
      <c r="C1705" s="9" t="str">
        <f t="shared" si="2"/>
        <v>10:00 a 12:00</v>
      </c>
      <c r="D1705" s="10" t="s">
        <v>868</v>
      </c>
      <c r="E1705" s="10" t="s">
        <v>869</v>
      </c>
      <c r="F1705" s="8">
        <v>5.0</v>
      </c>
      <c r="G1705" s="10" t="s">
        <v>189</v>
      </c>
      <c r="H1705" s="43">
        <v>938773.0</v>
      </c>
      <c r="I1705" s="10">
        <v>4.6857071E7</v>
      </c>
      <c r="J1705" s="10" t="s">
        <v>42</v>
      </c>
      <c r="K1705" s="10" t="s">
        <v>43</v>
      </c>
      <c r="L1705" s="8" t="s">
        <v>147</v>
      </c>
      <c r="M1705" s="8"/>
      <c r="N1705" s="10" t="s">
        <v>3837</v>
      </c>
      <c r="O1705" s="47" t="s">
        <v>46</v>
      </c>
      <c r="P1705" s="14">
        <v>0.467361111111111</v>
      </c>
      <c r="Q1705" s="14">
        <v>0.479861111111111</v>
      </c>
      <c r="R1705" s="14">
        <v>0.467361111111111</v>
      </c>
      <c r="S1705" s="14"/>
      <c r="T1705" s="14"/>
      <c r="U1705" s="14"/>
      <c r="V1705" s="14"/>
      <c r="W1705" s="10" t="s">
        <v>3838</v>
      </c>
      <c r="X1705" s="15">
        <v>0.0</v>
      </c>
      <c r="Y1705" s="15">
        <v>0.0</v>
      </c>
      <c r="Z1705" s="15">
        <v>0.0</v>
      </c>
      <c r="AA1705" s="10" t="s">
        <v>131</v>
      </c>
      <c r="AB1705" s="10" t="s">
        <v>50</v>
      </c>
      <c r="AC1705" s="10" t="s">
        <v>51</v>
      </c>
      <c r="AD1705" s="10"/>
      <c r="AE1705" s="10"/>
      <c r="AF1705" s="8" t="s">
        <v>52</v>
      </c>
      <c r="AG1705" s="10"/>
      <c r="AH1705" s="16"/>
      <c r="AI1705" s="17"/>
      <c r="AJ1705" s="44"/>
      <c r="AK1705" s="10"/>
    </row>
    <row r="1706" ht="15.75" customHeight="1">
      <c r="A1706" s="48">
        <v>46004.0</v>
      </c>
      <c r="B1706" s="8" t="str">
        <f t="shared" si="1"/>
        <v>06 A 18</v>
      </c>
      <c r="C1706" s="9" t="str">
        <f t="shared" si="2"/>
        <v>10:00 a 12:00</v>
      </c>
      <c r="D1706" s="10" t="s">
        <v>868</v>
      </c>
      <c r="E1706" s="10" t="s">
        <v>869</v>
      </c>
      <c r="F1706" s="8">
        <v>5.0</v>
      </c>
      <c r="G1706" s="10" t="s">
        <v>1394</v>
      </c>
      <c r="H1706" s="43">
        <v>938900.0</v>
      </c>
      <c r="I1706" s="10">
        <v>4.6857202E7</v>
      </c>
      <c r="J1706" s="10" t="s">
        <v>42</v>
      </c>
      <c r="K1706" s="10" t="s">
        <v>87</v>
      </c>
      <c r="L1706" s="8"/>
      <c r="M1706" s="8"/>
      <c r="N1706" s="10" t="s">
        <v>3839</v>
      </c>
      <c r="O1706" s="47" t="s">
        <v>272</v>
      </c>
      <c r="P1706" s="14">
        <v>0.470138888888889</v>
      </c>
      <c r="Q1706" s="14">
        <v>0.5</v>
      </c>
      <c r="R1706" s="14">
        <v>0.471527777777778</v>
      </c>
      <c r="S1706" s="14" t="s">
        <v>47</v>
      </c>
      <c r="T1706" s="14" t="s">
        <v>47</v>
      </c>
      <c r="U1706" s="14" t="s">
        <v>47</v>
      </c>
      <c r="V1706" s="14" t="s">
        <v>47</v>
      </c>
      <c r="W1706" s="10" t="s">
        <v>3840</v>
      </c>
      <c r="X1706" s="15">
        <v>0.0</v>
      </c>
      <c r="Y1706" s="15">
        <v>0.0</v>
      </c>
      <c r="Z1706" s="15">
        <v>0.0</v>
      </c>
      <c r="AA1706" s="10" t="s">
        <v>274</v>
      </c>
      <c r="AB1706" s="10" t="s">
        <v>50</v>
      </c>
      <c r="AC1706" s="10" t="s">
        <v>51</v>
      </c>
      <c r="AD1706" s="10"/>
      <c r="AE1706" s="10"/>
      <c r="AF1706" s="8" t="s">
        <v>52</v>
      </c>
      <c r="AG1706" s="10"/>
      <c r="AH1706" s="16"/>
      <c r="AI1706" s="17"/>
      <c r="AJ1706" s="44"/>
      <c r="AK1706" s="10"/>
    </row>
    <row r="1707" ht="15.75" customHeight="1">
      <c r="A1707" s="48">
        <v>46004.0</v>
      </c>
      <c r="B1707" s="8" t="str">
        <f t="shared" si="1"/>
        <v>06 A 18</v>
      </c>
      <c r="C1707" s="9" t="str">
        <f t="shared" si="2"/>
        <v>10:00 a 12:00</v>
      </c>
      <c r="D1707" s="10" t="s">
        <v>868</v>
      </c>
      <c r="E1707" s="10" t="s">
        <v>3792</v>
      </c>
      <c r="F1707" s="8">
        <v>5.0</v>
      </c>
      <c r="G1707" s="10" t="s">
        <v>180</v>
      </c>
      <c r="H1707" s="43">
        <v>938871.0</v>
      </c>
      <c r="I1707" s="10">
        <v>4.6857193E7</v>
      </c>
      <c r="J1707" s="10" t="s">
        <v>181</v>
      </c>
      <c r="K1707" s="10" t="s">
        <v>43</v>
      </c>
      <c r="L1707" s="8" t="s">
        <v>44</v>
      </c>
      <c r="M1707" s="8"/>
      <c r="N1707" s="10" t="s">
        <v>3841</v>
      </c>
      <c r="O1707" s="47" t="s">
        <v>345</v>
      </c>
      <c r="P1707" s="14">
        <v>0.473611111111111</v>
      </c>
      <c r="Q1707" s="14">
        <v>0.493055555555556</v>
      </c>
      <c r="R1707" s="14">
        <v>0.473611111111111</v>
      </c>
      <c r="S1707" s="14">
        <v>0.479166666666667</v>
      </c>
      <c r="T1707" s="14" t="s">
        <v>47</v>
      </c>
      <c r="U1707" s="14" t="s">
        <v>47</v>
      </c>
      <c r="V1707" s="14" t="s">
        <v>47</v>
      </c>
      <c r="W1707" s="10" t="s">
        <v>3842</v>
      </c>
      <c r="X1707" s="15">
        <v>0.0</v>
      </c>
      <c r="Y1707" s="15">
        <v>0.0</v>
      </c>
      <c r="Z1707" s="15">
        <v>0.0</v>
      </c>
      <c r="AA1707" s="10" t="s">
        <v>103</v>
      </c>
      <c r="AB1707" s="10" t="s">
        <v>50</v>
      </c>
      <c r="AC1707" s="10" t="s">
        <v>51</v>
      </c>
      <c r="AD1707" s="10"/>
      <c r="AE1707" s="10"/>
      <c r="AF1707" s="8" t="s">
        <v>52</v>
      </c>
      <c r="AG1707" s="10"/>
      <c r="AH1707" s="16"/>
      <c r="AI1707" s="17"/>
      <c r="AJ1707" s="44"/>
      <c r="AK1707" s="10"/>
    </row>
    <row r="1708" ht="15.75" customHeight="1">
      <c r="A1708" s="48">
        <v>46004.0</v>
      </c>
      <c r="B1708" s="8" t="str">
        <f t="shared" si="1"/>
        <v>06 A 18</v>
      </c>
      <c r="C1708" s="9" t="str">
        <f t="shared" si="2"/>
        <v>10:00 a 12:00</v>
      </c>
      <c r="D1708" s="10" t="s">
        <v>868</v>
      </c>
      <c r="E1708" s="10" t="s">
        <v>879</v>
      </c>
      <c r="F1708" s="8">
        <v>5.0</v>
      </c>
      <c r="G1708" s="10" t="s">
        <v>249</v>
      </c>
      <c r="H1708" s="43">
        <v>938874.0</v>
      </c>
      <c r="I1708" s="10">
        <v>4.6857295E7</v>
      </c>
      <c r="J1708" s="10" t="s">
        <v>42</v>
      </c>
      <c r="K1708" s="10" t="s">
        <v>43</v>
      </c>
      <c r="L1708" s="8" t="s">
        <v>106</v>
      </c>
      <c r="M1708" s="8"/>
      <c r="N1708" s="10" t="s">
        <v>1573</v>
      </c>
      <c r="O1708" s="47" t="s">
        <v>56</v>
      </c>
      <c r="P1708" s="14">
        <v>0.475694444444444</v>
      </c>
      <c r="Q1708" s="14">
        <v>0.497222222222222</v>
      </c>
      <c r="R1708" s="14">
        <v>0.475694444444444</v>
      </c>
      <c r="S1708" s="14" t="s">
        <v>47</v>
      </c>
      <c r="T1708" s="14" t="s">
        <v>47</v>
      </c>
      <c r="U1708" s="14" t="s">
        <v>47</v>
      </c>
      <c r="V1708" s="14" t="s">
        <v>47</v>
      </c>
      <c r="W1708" s="10" t="s">
        <v>3843</v>
      </c>
      <c r="X1708" s="15">
        <v>0.0</v>
      </c>
      <c r="Y1708" s="15">
        <v>0.0</v>
      </c>
      <c r="Z1708" s="15">
        <v>0.0</v>
      </c>
      <c r="AA1708" s="10" t="s">
        <v>58</v>
      </c>
      <c r="AB1708" s="10" t="s">
        <v>50</v>
      </c>
      <c r="AC1708" s="10" t="s">
        <v>71</v>
      </c>
      <c r="AD1708" s="10"/>
      <c r="AE1708" s="10"/>
      <c r="AF1708" s="8" t="s">
        <v>52</v>
      </c>
      <c r="AG1708" s="10"/>
      <c r="AH1708" s="16"/>
      <c r="AI1708" s="17"/>
      <c r="AJ1708" s="44"/>
      <c r="AK1708" s="10"/>
    </row>
    <row r="1709" ht="15.75" customHeight="1">
      <c r="A1709" s="48">
        <v>46004.0</v>
      </c>
      <c r="B1709" s="8" t="str">
        <f t="shared" si="1"/>
        <v>06 A 18</v>
      </c>
      <c r="C1709" s="9" t="str">
        <f t="shared" si="2"/>
        <v>10:00 a 12:00</v>
      </c>
      <c r="D1709" s="10" t="s">
        <v>868</v>
      </c>
      <c r="E1709" s="10" t="s">
        <v>869</v>
      </c>
      <c r="F1709" s="8">
        <v>5.0</v>
      </c>
      <c r="G1709" s="10" t="s">
        <v>257</v>
      </c>
      <c r="H1709" s="43">
        <v>938879.0</v>
      </c>
      <c r="I1709" s="10">
        <v>4.6857369E7</v>
      </c>
      <c r="J1709" s="10" t="s">
        <v>42</v>
      </c>
      <c r="K1709" s="10" t="s">
        <v>43</v>
      </c>
      <c r="L1709" s="8" t="s">
        <v>106</v>
      </c>
      <c r="M1709" s="8"/>
      <c r="N1709" s="10" t="s">
        <v>3844</v>
      </c>
      <c r="O1709" s="47" t="s">
        <v>591</v>
      </c>
      <c r="P1709" s="14">
        <v>0.484027777777778</v>
      </c>
      <c r="Q1709" s="14">
        <v>0.499305555555556</v>
      </c>
      <c r="R1709" s="14">
        <v>0.484027777777778</v>
      </c>
      <c r="S1709" s="14" t="s">
        <v>47</v>
      </c>
      <c r="T1709" s="14" t="s">
        <v>47</v>
      </c>
      <c r="U1709" s="14" t="s">
        <v>47</v>
      </c>
      <c r="V1709" s="14" t="s">
        <v>47</v>
      </c>
      <c r="W1709" s="10" t="s">
        <v>3845</v>
      </c>
      <c r="X1709" s="15">
        <v>0.0</v>
      </c>
      <c r="Y1709" s="15">
        <v>0.0</v>
      </c>
      <c r="Z1709" s="15">
        <v>0.0</v>
      </c>
      <c r="AA1709" s="10" t="s">
        <v>121</v>
      </c>
      <c r="AB1709" s="10" t="s">
        <v>50</v>
      </c>
      <c r="AC1709" s="10" t="s">
        <v>51</v>
      </c>
      <c r="AD1709" s="10"/>
      <c r="AE1709" s="10"/>
      <c r="AF1709" s="8" t="s">
        <v>52</v>
      </c>
      <c r="AG1709" s="10"/>
      <c r="AH1709" s="16"/>
      <c r="AI1709" s="17"/>
      <c r="AJ1709" s="44"/>
      <c r="AK1709" s="10"/>
    </row>
    <row r="1710" ht="15.75" customHeight="1">
      <c r="A1710" s="48">
        <v>46004.0</v>
      </c>
      <c r="B1710" s="8" t="str">
        <f t="shared" si="1"/>
        <v>06 A 18</v>
      </c>
      <c r="C1710" s="9" t="str">
        <f t="shared" si="2"/>
        <v>10:00 a 12:00</v>
      </c>
      <c r="D1710" s="10" t="s">
        <v>868</v>
      </c>
      <c r="E1710" s="10" t="s">
        <v>869</v>
      </c>
      <c r="F1710" s="8">
        <v>5.0</v>
      </c>
      <c r="G1710" s="10" t="s">
        <v>194</v>
      </c>
      <c r="H1710" s="43">
        <v>938816.0</v>
      </c>
      <c r="I1710" s="10">
        <v>4.6857247E7</v>
      </c>
      <c r="J1710" s="10" t="s">
        <v>42</v>
      </c>
      <c r="K1710" s="10" t="s">
        <v>43</v>
      </c>
      <c r="L1710" s="8" t="s">
        <v>106</v>
      </c>
      <c r="M1710" s="8"/>
      <c r="N1710" s="10" t="s">
        <v>3846</v>
      </c>
      <c r="O1710" s="47" t="s">
        <v>46</v>
      </c>
      <c r="P1710" s="14">
        <v>0.484027777777778</v>
      </c>
      <c r="Q1710" s="14">
        <v>0.490277777777778</v>
      </c>
      <c r="R1710" s="14">
        <v>0.484027777777778</v>
      </c>
      <c r="S1710" s="14" t="s">
        <v>47</v>
      </c>
      <c r="T1710" s="14" t="s">
        <v>47</v>
      </c>
      <c r="U1710" s="14" t="s">
        <v>47</v>
      </c>
      <c r="V1710" s="14" t="s">
        <v>47</v>
      </c>
      <c r="W1710" s="10" t="s">
        <v>3847</v>
      </c>
      <c r="X1710" s="15">
        <v>0.0</v>
      </c>
      <c r="Y1710" s="15">
        <v>0.0</v>
      </c>
      <c r="Z1710" s="15">
        <v>0.0</v>
      </c>
      <c r="AA1710" s="10" t="s">
        <v>131</v>
      </c>
      <c r="AB1710" s="10" t="s">
        <v>50</v>
      </c>
      <c r="AC1710" s="10" t="s">
        <v>51</v>
      </c>
      <c r="AD1710" s="10"/>
      <c r="AE1710" s="10"/>
      <c r="AF1710" s="8" t="s">
        <v>52</v>
      </c>
      <c r="AG1710" s="10"/>
      <c r="AH1710" s="16"/>
      <c r="AI1710" s="17"/>
      <c r="AJ1710" s="44"/>
      <c r="AK1710" s="10"/>
    </row>
    <row r="1711" ht="15.75" customHeight="1">
      <c r="A1711" s="48">
        <v>46004.0</v>
      </c>
      <c r="B1711" s="8" t="str">
        <f t="shared" si="1"/>
        <v>06 A 18</v>
      </c>
      <c r="C1711" s="9" t="str">
        <f t="shared" si="2"/>
        <v>10:00 a 12:00</v>
      </c>
      <c r="D1711" s="10" t="s">
        <v>868</v>
      </c>
      <c r="E1711" s="10" t="s">
        <v>879</v>
      </c>
      <c r="F1711" s="8">
        <v>5.0</v>
      </c>
      <c r="G1711" s="10" t="s">
        <v>2267</v>
      </c>
      <c r="H1711" s="43">
        <v>938858.0</v>
      </c>
      <c r="I1711" s="10">
        <v>4.6857522E7</v>
      </c>
      <c r="J1711" s="10" t="s">
        <v>152</v>
      </c>
      <c r="K1711" s="10" t="s">
        <v>43</v>
      </c>
      <c r="L1711" s="8" t="s">
        <v>512</v>
      </c>
      <c r="M1711" s="8" t="s">
        <v>1996</v>
      </c>
      <c r="N1711" s="10" t="s">
        <v>3848</v>
      </c>
      <c r="O1711" s="47" t="s">
        <v>327</v>
      </c>
      <c r="P1711" s="14">
        <v>0.493055555555556</v>
      </c>
      <c r="Q1711" s="14">
        <v>0.521527777777778</v>
      </c>
      <c r="R1711" s="14">
        <v>0.493055555555556</v>
      </c>
      <c r="S1711" s="14" t="s">
        <v>47</v>
      </c>
      <c r="T1711" s="14" t="s">
        <v>47</v>
      </c>
      <c r="U1711" s="14" t="s">
        <v>47</v>
      </c>
      <c r="V1711" s="14" t="s">
        <v>47</v>
      </c>
      <c r="W1711" s="10" t="s">
        <v>3849</v>
      </c>
      <c r="X1711" s="15">
        <v>0.0</v>
      </c>
      <c r="Y1711" s="15">
        <v>1.0</v>
      </c>
      <c r="Z1711" s="15">
        <v>0.0</v>
      </c>
      <c r="AA1711" s="10" t="s">
        <v>329</v>
      </c>
      <c r="AB1711" s="10" t="s">
        <v>50</v>
      </c>
      <c r="AC1711" s="10" t="s">
        <v>51</v>
      </c>
      <c r="AD1711" s="10"/>
      <c r="AE1711" s="10" t="s">
        <v>116</v>
      </c>
      <c r="AF1711" s="8" t="s">
        <v>177</v>
      </c>
      <c r="AG1711" s="10" t="s">
        <v>726</v>
      </c>
      <c r="AH1711" s="16"/>
      <c r="AI1711" s="17"/>
      <c r="AJ1711" s="44"/>
      <c r="AK1711" s="10"/>
    </row>
    <row r="1712" ht="15.75" customHeight="1">
      <c r="A1712" s="48">
        <v>46004.0</v>
      </c>
      <c r="B1712" s="8" t="str">
        <f t="shared" si="1"/>
        <v>06 A 18</v>
      </c>
      <c r="C1712" s="9" t="str">
        <f t="shared" si="2"/>
        <v>12:00 a 14:00</v>
      </c>
      <c r="D1712" s="10" t="s">
        <v>868</v>
      </c>
      <c r="E1712" s="10" t="s">
        <v>869</v>
      </c>
      <c r="F1712" s="8">
        <v>5.0</v>
      </c>
      <c r="G1712" s="10" t="s">
        <v>2104</v>
      </c>
      <c r="H1712" s="43">
        <v>938849.0</v>
      </c>
      <c r="I1712" s="10">
        <v>4.6857664E7</v>
      </c>
      <c r="J1712" s="10" t="s">
        <v>42</v>
      </c>
      <c r="K1712" s="10" t="s">
        <v>692</v>
      </c>
      <c r="L1712" s="8"/>
      <c r="M1712" s="8"/>
      <c r="N1712" s="10" t="s">
        <v>2341</v>
      </c>
      <c r="O1712" s="47" t="s">
        <v>46</v>
      </c>
      <c r="P1712" s="14">
        <v>0.503472222222222</v>
      </c>
      <c r="Q1712" s="14">
        <v>0.506944444444444</v>
      </c>
      <c r="R1712" s="14"/>
      <c r="S1712" s="14" t="s">
        <v>47</v>
      </c>
      <c r="T1712" s="14" t="s">
        <v>47</v>
      </c>
      <c r="U1712" s="14" t="s">
        <v>47</v>
      </c>
      <c r="V1712" s="14" t="s">
        <v>47</v>
      </c>
      <c r="W1712" s="10" t="s">
        <v>3850</v>
      </c>
      <c r="X1712" s="15">
        <v>0.0</v>
      </c>
      <c r="Y1712" s="15">
        <v>0.0</v>
      </c>
      <c r="Z1712" s="15">
        <v>0.0</v>
      </c>
      <c r="AA1712" s="10" t="s">
        <v>226</v>
      </c>
      <c r="AB1712" s="10" t="s">
        <v>50</v>
      </c>
      <c r="AC1712" s="10" t="s">
        <v>71</v>
      </c>
      <c r="AD1712" s="10"/>
      <c r="AE1712" s="10"/>
      <c r="AF1712" s="8" t="s">
        <v>52</v>
      </c>
      <c r="AG1712" s="10"/>
      <c r="AH1712" s="16" t="s">
        <v>3851</v>
      </c>
      <c r="AI1712" s="17"/>
      <c r="AJ1712" s="44"/>
      <c r="AK1712" s="10"/>
    </row>
    <row r="1713" ht="15.75" customHeight="1">
      <c r="A1713" s="48">
        <v>46004.0</v>
      </c>
      <c r="B1713" s="8" t="str">
        <f t="shared" si="1"/>
        <v>06 A 18</v>
      </c>
      <c r="C1713" s="9" t="str">
        <f t="shared" si="2"/>
        <v>12:00 a 14:00</v>
      </c>
      <c r="D1713" s="10" t="s">
        <v>868</v>
      </c>
      <c r="E1713" s="10" t="s">
        <v>879</v>
      </c>
      <c r="F1713" s="8">
        <v>5.0</v>
      </c>
      <c r="G1713" s="10" t="s">
        <v>311</v>
      </c>
      <c r="H1713" s="43">
        <v>938851.0</v>
      </c>
      <c r="I1713" s="10">
        <v>4.6857649E7</v>
      </c>
      <c r="J1713" s="10" t="s">
        <v>42</v>
      </c>
      <c r="K1713" s="10" t="s">
        <v>43</v>
      </c>
      <c r="L1713" s="8" t="s">
        <v>106</v>
      </c>
      <c r="M1713" s="8" t="s">
        <v>506</v>
      </c>
      <c r="N1713" s="10" t="s">
        <v>3852</v>
      </c>
      <c r="O1713" s="47" t="s">
        <v>62</v>
      </c>
      <c r="P1713" s="14">
        <v>0.509027777777778</v>
      </c>
      <c r="Q1713" s="14">
        <v>0.515972222222222</v>
      </c>
      <c r="R1713" s="14"/>
      <c r="S1713" s="14" t="s">
        <v>47</v>
      </c>
      <c r="T1713" s="14" t="s">
        <v>47</v>
      </c>
      <c r="U1713" s="14" t="s">
        <v>47</v>
      </c>
      <c r="V1713" s="14" t="s">
        <v>47</v>
      </c>
      <c r="W1713" s="10" t="s">
        <v>3853</v>
      </c>
      <c r="X1713" s="15">
        <v>1.0</v>
      </c>
      <c r="Y1713" s="15">
        <v>0.0</v>
      </c>
      <c r="Z1713" s="15">
        <v>0.0</v>
      </c>
      <c r="AA1713" s="10" t="s">
        <v>64</v>
      </c>
      <c r="AB1713" s="10" t="s">
        <v>50</v>
      </c>
      <c r="AC1713" s="10" t="s">
        <v>51</v>
      </c>
      <c r="AD1713" s="10"/>
      <c r="AE1713" s="10" t="s">
        <v>294</v>
      </c>
      <c r="AF1713" s="8" t="s">
        <v>177</v>
      </c>
      <c r="AG1713" s="10" t="s">
        <v>52</v>
      </c>
      <c r="AH1713" s="16" t="s">
        <v>3854</v>
      </c>
      <c r="AI1713" s="17"/>
      <c r="AJ1713" s="44"/>
      <c r="AK1713" s="10"/>
    </row>
    <row r="1714" ht="15.75" customHeight="1">
      <c r="A1714" s="48">
        <v>46004.0</v>
      </c>
      <c r="B1714" s="8" t="str">
        <f t="shared" si="1"/>
        <v>06 A 18</v>
      </c>
      <c r="C1714" s="9" t="str">
        <f t="shared" si="2"/>
        <v>12:00 a 14:00</v>
      </c>
      <c r="D1714" s="10" t="s">
        <v>868</v>
      </c>
      <c r="E1714" s="10" t="s">
        <v>961</v>
      </c>
      <c r="F1714" s="8">
        <v>5.0</v>
      </c>
      <c r="G1714" s="10" t="s">
        <v>1390</v>
      </c>
      <c r="H1714" s="43">
        <v>939157.0</v>
      </c>
      <c r="I1714" s="10">
        <v>4.6857933E7</v>
      </c>
      <c r="J1714" s="10" t="s">
        <v>86</v>
      </c>
      <c r="K1714" s="10" t="s">
        <v>43</v>
      </c>
      <c r="L1714" s="8" t="s">
        <v>106</v>
      </c>
      <c r="M1714" s="8"/>
      <c r="N1714" s="10" t="s">
        <v>3855</v>
      </c>
      <c r="O1714" s="47" t="s">
        <v>484</v>
      </c>
      <c r="P1714" s="14">
        <v>0.525694444444444</v>
      </c>
      <c r="Q1714" s="14">
        <v>0.529166666666667</v>
      </c>
      <c r="R1714" s="14">
        <v>0.525694444444444</v>
      </c>
      <c r="S1714" s="14" t="s">
        <v>47</v>
      </c>
      <c r="T1714" s="14" t="s">
        <v>47</v>
      </c>
      <c r="U1714" s="14" t="s">
        <v>47</v>
      </c>
      <c r="V1714" s="14" t="s">
        <v>47</v>
      </c>
      <c r="W1714" s="10" t="s">
        <v>3856</v>
      </c>
      <c r="X1714" s="15">
        <v>0.0</v>
      </c>
      <c r="Y1714" s="15">
        <v>0.0</v>
      </c>
      <c r="Z1714" s="15">
        <v>0.0</v>
      </c>
      <c r="AA1714" s="10" t="s">
        <v>156</v>
      </c>
      <c r="AB1714" s="10" t="s">
        <v>50</v>
      </c>
      <c r="AC1714" s="10" t="s">
        <v>51</v>
      </c>
      <c r="AD1714" s="10"/>
      <c r="AE1714" s="10"/>
      <c r="AF1714" s="8" t="s">
        <v>52</v>
      </c>
      <c r="AG1714" s="10"/>
      <c r="AH1714" s="16"/>
      <c r="AI1714" s="17"/>
      <c r="AJ1714" s="44"/>
      <c r="AK1714" s="10"/>
    </row>
    <row r="1715" ht="15.75" customHeight="1">
      <c r="A1715" s="48">
        <v>46004.0</v>
      </c>
      <c r="B1715" s="8" t="str">
        <f t="shared" si="1"/>
        <v>06 A 18</v>
      </c>
      <c r="C1715" s="9" t="str">
        <f t="shared" si="2"/>
        <v>12:00 a 14:00</v>
      </c>
      <c r="D1715" s="10" t="s">
        <v>868</v>
      </c>
      <c r="E1715" s="10" t="s">
        <v>879</v>
      </c>
      <c r="F1715" s="8">
        <v>5.0</v>
      </c>
      <c r="G1715" s="10" t="s">
        <v>189</v>
      </c>
      <c r="H1715" s="43">
        <v>938908.0</v>
      </c>
      <c r="I1715" s="10">
        <v>4.6857901E7</v>
      </c>
      <c r="J1715" s="10" t="s">
        <v>42</v>
      </c>
      <c r="K1715" s="10" t="s">
        <v>43</v>
      </c>
      <c r="L1715" s="8" t="s">
        <v>174</v>
      </c>
      <c r="M1715" s="8"/>
      <c r="N1715" s="10" t="s">
        <v>3857</v>
      </c>
      <c r="O1715" s="47" t="s">
        <v>46</v>
      </c>
      <c r="P1715" s="14">
        <v>0.531944444444444</v>
      </c>
      <c r="Q1715" s="14">
        <v>0.570833333333333</v>
      </c>
      <c r="R1715" s="14">
        <v>0.531944444444444</v>
      </c>
      <c r="S1715" s="14">
        <v>0.535416666666667</v>
      </c>
      <c r="T1715" s="14" t="s">
        <v>47</v>
      </c>
      <c r="U1715" s="14" t="s">
        <v>47</v>
      </c>
      <c r="V1715" s="14" t="s">
        <v>47</v>
      </c>
      <c r="W1715" s="10" t="s">
        <v>3858</v>
      </c>
      <c r="X1715" s="15">
        <v>0.0</v>
      </c>
      <c r="Y1715" s="15">
        <v>0.0</v>
      </c>
      <c r="Z1715" s="15">
        <v>0.0</v>
      </c>
      <c r="AA1715" s="10" t="s">
        <v>226</v>
      </c>
      <c r="AB1715" s="10" t="s">
        <v>50</v>
      </c>
      <c r="AC1715" s="10" t="s">
        <v>71</v>
      </c>
      <c r="AD1715" s="10"/>
      <c r="AE1715" s="10"/>
      <c r="AF1715" s="8" t="s">
        <v>52</v>
      </c>
      <c r="AG1715" s="10"/>
      <c r="AH1715" s="16"/>
      <c r="AI1715" s="17"/>
      <c r="AJ1715" s="44"/>
      <c r="AK1715" s="10"/>
    </row>
    <row r="1716" ht="15.75" customHeight="1">
      <c r="A1716" s="48">
        <v>46004.0</v>
      </c>
      <c r="B1716" s="8" t="str">
        <f t="shared" si="1"/>
        <v>06 A 18</v>
      </c>
      <c r="C1716" s="9" t="str">
        <f t="shared" si="2"/>
        <v>12:00 a 14:00</v>
      </c>
      <c r="D1716" s="10" t="s">
        <v>868</v>
      </c>
      <c r="E1716" s="10" t="s">
        <v>3792</v>
      </c>
      <c r="F1716" s="8">
        <v>5.0</v>
      </c>
      <c r="G1716" s="10" t="s">
        <v>210</v>
      </c>
      <c r="H1716" s="43">
        <v>939096.0</v>
      </c>
      <c r="I1716" s="10">
        <v>4.6858089E7</v>
      </c>
      <c r="J1716" s="10" t="s">
        <v>181</v>
      </c>
      <c r="K1716" s="10" t="s">
        <v>43</v>
      </c>
      <c r="L1716" s="8" t="s">
        <v>133</v>
      </c>
      <c r="M1716" s="8" t="s">
        <v>2256</v>
      </c>
      <c r="N1716" s="10" t="s">
        <v>3859</v>
      </c>
      <c r="O1716" s="47" t="s">
        <v>56</v>
      </c>
      <c r="P1716" s="14">
        <v>0.538194444444444</v>
      </c>
      <c r="Q1716" s="14">
        <v>0.590277777777778</v>
      </c>
      <c r="R1716" s="14">
        <v>0.538194444444444</v>
      </c>
      <c r="S1716" s="14" t="s">
        <v>47</v>
      </c>
      <c r="T1716" s="14" t="s">
        <v>47</v>
      </c>
      <c r="U1716" s="14" t="s">
        <v>47</v>
      </c>
      <c r="V1716" s="14" t="s">
        <v>47</v>
      </c>
      <c r="W1716" s="10" t="s">
        <v>3860</v>
      </c>
      <c r="X1716" s="15">
        <v>1.0</v>
      </c>
      <c r="Y1716" s="15">
        <v>0.0</v>
      </c>
      <c r="Z1716" s="15">
        <v>0.0</v>
      </c>
      <c r="AA1716" s="10" t="s">
        <v>360</v>
      </c>
      <c r="AB1716" s="10" t="s">
        <v>50</v>
      </c>
      <c r="AC1716" s="10" t="s">
        <v>51</v>
      </c>
      <c r="AD1716" s="10"/>
      <c r="AE1716" s="10" t="s">
        <v>162</v>
      </c>
      <c r="AF1716" s="8" t="s">
        <v>177</v>
      </c>
      <c r="AG1716" s="10"/>
      <c r="AH1716" s="16" t="s">
        <v>3861</v>
      </c>
      <c r="AI1716" s="17"/>
      <c r="AJ1716" s="44"/>
      <c r="AK1716" s="10"/>
      <c r="AL1716" s="21">
        <v>12149.0</v>
      </c>
      <c r="AM1716" s="21" t="s">
        <v>3254</v>
      </c>
      <c r="AN1716" s="21" t="s">
        <v>3242</v>
      </c>
    </row>
    <row r="1717" ht="15.75" customHeight="1">
      <c r="A1717" s="48">
        <v>46004.0</v>
      </c>
      <c r="B1717" s="8" t="str">
        <f t="shared" si="1"/>
        <v>06 A 18</v>
      </c>
      <c r="C1717" s="9" t="str">
        <f t="shared" si="2"/>
        <v>12:00 a 14:00</v>
      </c>
      <c r="D1717" s="10" t="s">
        <v>868</v>
      </c>
      <c r="E1717" s="10" t="s">
        <v>3792</v>
      </c>
      <c r="F1717" s="8">
        <v>5.0</v>
      </c>
      <c r="G1717" s="10" t="s">
        <v>522</v>
      </c>
      <c r="H1717" s="43">
        <v>939141.0</v>
      </c>
      <c r="I1717" s="10">
        <v>4.6858146E7</v>
      </c>
      <c r="J1717" s="10" t="s">
        <v>181</v>
      </c>
      <c r="K1717" s="10" t="s">
        <v>43</v>
      </c>
      <c r="L1717" s="8" t="s">
        <v>44</v>
      </c>
      <c r="M1717" s="8"/>
      <c r="N1717" s="10" t="s">
        <v>371</v>
      </c>
      <c r="O1717" s="47" t="s">
        <v>1155</v>
      </c>
      <c r="P1717" s="14">
        <v>0.550694444444444</v>
      </c>
      <c r="Q1717" s="14">
        <v>0.5625</v>
      </c>
      <c r="R1717" s="14">
        <v>0.5625</v>
      </c>
      <c r="S1717" s="14" t="s">
        <v>47</v>
      </c>
      <c r="T1717" s="14" t="s">
        <v>47</v>
      </c>
      <c r="U1717" s="14" t="s">
        <v>47</v>
      </c>
      <c r="V1717" s="14" t="s">
        <v>47</v>
      </c>
      <c r="W1717" s="10" t="s">
        <v>3862</v>
      </c>
      <c r="X1717" s="15">
        <v>0.0</v>
      </c>
      <c r="Y1717" s="15">
        <v>0.0</v>
      </c>
      <c r="Z1717" s="15">
        <v>0.0</v>
      </c>
      <c r="AA1717" s="10" t="s">
        <v>255</v>
      </c>
      <c r="AB1717" s="10" t="s">
        <v>50</v>
      </c>
      <c r="AC1717" s="10" t="s">
        <v>51</v>
      </c>
      <c r="AD1717" s="10"/>
      <c r="AE1717" s="10"/>
      <c r="AF1717" s="8" t="s">
        <v>52</v>
      </c>
      <c r="AG1717" s="10"/>
      <c r="AH1717" s="16" t="s">
        <v>2457</v>
      </c>
      <c r="AI1717" s="17"/>
      <c r="AJ1717" s="44"/>
      <c r="AK1717" s="10"/>
      <c r="AL1717" s="21">
        <v>1.8057238E7</v>
      </c>
      <c r="AM1717" s="21" t="s">
        <v>3241</v>
      </c>
      <c r="AN1717" s="21" t="s">
        <v>3242</v>
      </c>
    </row>
    <row r="1718" ht="15.75" customHeight="1">
      <c r="A1718" s="48">
        <v>46004.0</v>
      </c>
      <c r="B1718" s="8" t="str">
        <f t="shared" si="1"/>
        <v>06 A 18</v>
      </c>
      <c r="C1718" s="9" t="str">
        <f t="shared" si="2"/>
        <v>12:00 a 14:00</v>
      </c>
      <c r="D1718" s="10" t="s">
        <v>868</v>
      </c>
      <c r="E1718" s="10" t="s">
        <v>869</v>
      </c>
      <c r="F1718" s="8">
        <v>5.0</v>
      </c>
      <c r="G1718" s="10" t="s">
        <v>332</v>
      </c>
      <c r="H1718" s="43">
        <v>938963.0</v>
      </c>
      <c r="I1718" s="10">
        <v>4.6858406E7</v>
      </c>
      <c r="J1718" s="10" t="s">
        <v>42</v>
      </c>
      <c r="K1718" s="10" t="s">
        <v>458</v>
      </c>
      <c r="L1718" s="8"/>
      <c r="M1718" s="8"/>
      <c r="N1718" s="10" t="s">
        <v>368</v>
      </c>
      <c r="O1718" s="47" t="s">
        <v>46</v>
      </c>
      <c r="P1718" s="14">
        <v>0.552083333333333</v>
      </c>
      <c r="Q1718" s="14">
        <v>0.58125</v>
      </c>
      <c r="R1718" s="14">
        <v>0.5625</v>
      </c>
      <c r="S1718" s="14"/>
      <c r="T1718" s="14"/>
      <c r="U1718" s="14"/>
      <c r="V1718" s="14"/>
      <c r="W1718" s="10" t="s">
        <v>3863</v>
      </c>
      <c r="X1718" s="15">
        <v>0.0</v>
      </c>
      <c r="Y1718" s="15">
        <v>0.0</v>
      </c>
      <c r="Z1718" s="15">
        <v>0.0</v>
      </c>
      <c r="AA1718" s="10" t="s">
        <v>49</v>
      </c>
      <c r="AB1718" s="10" t="s">
        <v>50</v>
      </c>
      <c r="AC1718" s="10" t="s">
        <v>71</v>
      </c>
      <c r="AD1718" s="10"/>
      <c r="AE1718" s="10"/>
      <c r="AF1718" s="8" t="s">
        <v>52</v>
      </c>
      <c r="AG1718" s="10"/>
      <c r="AH1718" s="16"/>
      <c r="AI1718" s="17"/>
      <c r="AJ1718" s="44"/>
      <c r="AK1718" s="10"/>
      <c r="AL1718" s="21">
        <v>11677.0</v>
      </c>
      <c r="AM1718" s="21" t="s">
        <v>3241</v>
      </c>
      <c r="AN1718" s="21" t="s">
        <v>3242</v>
      </c>
    </row>
    <row r="1719" ht="15.75" customHeight="1">
      <c r="A1719" s="48">
        <v>46004.0</v>
      </c>
      <c r="B1719" s="8" t="str">
        <f t="shared" si="1"/>
        <v>06 A 18</v>
      </c>
      <c r="C1719" s="9" t="str">
        <f t="shared" si="2"/>
        <v>12:00 a 14:00</v>
      </c>
      <c r="D1719" s="10" t="s">
        <v>868</v>
      </c>
      <c r="E1719" s="10" t="s">
        <v>3792</v>
      </c>
      <c r="F1719" s="8">
        <v>5.0</v>
      </c>
      <c r="G1719" s="10" t="s">
        <v>402</v>
      </c>
      <c r="H1719" s="43">
        <v>939100.0</v>
      </c>
      <c r="I1719" s="10">
        <v>4.6858617E7</v>
      </c>
      <c r="J1719" s="10" t="s">
        <v>181</v>
      </c>
      <c r="K1719" s="10" t="s">
        <v>43</v>
      </c>
      <c r="L1719" s="8" t="s">
        <v>44</v>
      </c>
      <c r="M1719" s="8" t="s">
        <v>44</v>
      </c>
      <c r="N1719" s="10" t="s">
        <v>3864</v>
      </c>
      <c r="O1719" s="47" t="s">
        <v>101</v>
      </c>
      <c r="P1719" s="14">
        <v>0.559027777777778</v>
      </c>
      <c r="Q1719" s="14">
        <v>0.631944444444444</v>
      </c>
      <c r="R1719" s="14">
        <v>0.559027777777778</v>
      </c>
      <c r="S1719" s="14">
        <v>0.618055555555556</v>
      </c>
      <c r="T1719" s="14" t="s">
        <v>47</v>
      </c>
      <c r="U1719" s="14" t="s">
        <v>47</v>
      </c>
      <c r="V1719" s="14" t="s">
        <v>47</v>
      </c>
      <c r="W1719" s="10" t="s">
        <v>3865</v>
      </c>
      <c r="X1719" s="15">
        <v>0.0</v>
      </c>
      <c r="Y1719" s="15">
        <v>1.0</v>
      </c>
      <c r="Z1719" s="15">
        <v>0.0</v>
      </c>
      <c r="AA1719" s="10" t="s">
        <v>103</v>
      </c>
      <c r="AB1719" s="10" t="s">
        <v>50</v>
      </c>
      <c r="AC1719" s="10" t="s">
        <v>71</v>
      </c>
      <c r="AD1719" s="10"/>
      <c r="AE1719" s="10" t="s">
        <v>116</v>
      </c>
      <c r="AF1719" s="8" t="s">
        <v>440</v>
      </c>
      <c r="AG1719" s="10"/>
      <c r="AH1719" s="16"/>
      <c r="AI1719" s="17"/>
      <c r="AJ1719" s="44"/>
      <c r="AK1719" s="10"/>
      <c r="AL1719" s="21">
        <v>17212.0</v>
      </c>
      <c r="AM1719" s="21" t="s">
        <v>3254</v>
      </c>
      <c r="AN1719" s="21" t="s">
        <v>3242</v>
      </c>
    </row>
    <row r="1720" ht="15.75" customHeight="1">
      <c r="A1720" s="48">
        <v>46004.0</v>
      </c>
      <c r="B1720" s="8" t="str">
        <f t="shared" si="1"/>
        <v>06 A 18</v>
      </c>
      <c r="C1720" s="9" t="str">
        <f t="shared" si="2"/>
        <v>12:00 a 14:00</v>
      </c>
      <c r="D1720" s="10" t="s">
        <v>868</v>
      </c>
      <c r="E1720" s="10" t="s">
        <v>961</v>
      </c>
      <c r="F1720" s="8">
        <v>5.0</v>
      </c>
      <c r="G1720" s="10" t="s">
        <v>519</v>
      </c>
      <c r="H1720" s="43">
        <v>939156.0</v>
      </c>
      <c r="I1720" s="10">
        <v>4.6858379E7</v>
      </c>
      <c r="J1720" s="10" t="s">
        <v>86</v>
      </c>
      <c r="K1720" s="10" t="s">
        <v>43</v>
      </c>
      <c r="L1720" s="8" t="s">
        <v>44</v>
      </c>
      <c r="M1720" s="8" t="s">
        <v>44</v>
      </c>
      <c r="N1720" s="10" t="s">
        <v>3866</v>
      </c>
      <c r="O1720" s="47" t="s">
        <v>89</v>
      </c>
      <c r="P1720" s="14">
        <v>0.565972222222222</v>
      </c>
      <c r="Q1720" s="14">
        <v>0.585416666666667</v>
      </c>
      <c r="R1720" s="14">
        <v>0.565972222222222</v>
      </c>
      <c r="S1720" s="14">
        <v>0.585416666666667</v>
      </c>
      <c r="T1720" s="14" t="s">
        <v>47</v>
      </c>
      <c r="U1720" s="14" t="s">
        <v>47</v>
      </c>
      <c r="V1720" s="14" t="s">
        <v>47</v>
      </c>
      <c r="W1720" s="10" t="s">
        <v>3867</v>
      </c>
      <c r="X1720" s="15">
        <v>0.0</v>
      </c>
      <c r="Y1720" s="15">
        <v>1.0</v>
      </c>
      <c r="Z1720" s="15">
        <v>0.0</v>
      </c>
      <c r="AA1720" s="10" t="s">
        <v>91</v>
      </c>
      <c r="AB1720" s="10" t="s">
        <v>50</v>
      </c>
      <c r="AC1720" s="10" t="s">
        <v>330</v>
      </c>
      <c r="AD1720" s="10"/>
      <c r="AE1720" s="10" t="s">
        <v>116</v>
      </c>
      <c r="AF1720" s="8" t="s">
        <v>177</v>
      </c>
      <c r="AG1720" s="10"/>
      <c r="AH1720" s="16"/>
      <c r="AI1720" s="17"/>
      <c r="AJ1720" s="44"/>
      <c r="AK1720" s="10"/>
      <c r="AL1720" s="21">
        <v>12909.0</v>
      </c>
      <c r="AM1720" s="21" t="s">
        <v>3254</v>
      </c>
      <c r="AN1720" s="21" t="s">
        <v>3242</v>
      </c>
    </row>
    <row r="1721" ht="15.75" customHeight="1">
      <c r="A1721" s="48">
        <v>46004.0</v>
      </c>
      <c r="B1721" s="8" t="str">
        <f t="shared" si="1"/>
        <v>06 A 18</v>
      </c>
      <c r="C1721" s="9" t="str">
        <f t="shared" si="2"/>
        <v>12:00 a 14:00</v>
      </c>
      <c r="D1721" s="10" t="s">
        <v>868</v>
      </c>
      <c r="E1721" s="10" t="s">
        <v>879</v>
      </c>
      <c r="F1721" s="8">
        <v>5.0</v>
      </c>
      <c r="G1721" s="10" t="s">
        <v>335</v>
      </c>
      <c r="H1721" s="43">
        <v>939206.0</v>
      </c>
      <c r="I1721" s="10">
        <v>4.685833E7</v>
      </c>
      <c r="J1721" s="10" t="s">
        <v>152</v>
      </c>
      <c r="K1721" s="10" t="s">
        <v>43</v>
      </c>
      <c r="L1721" s="8" t="s">
        <v>44</v>
      </c>
      <c r="M1721" s="8" t="s">
        <v>44</v>
      </c>
      <c r="N1721" s="10" t="s">
        <v>3868</v>
      </c>
      <c r="O1721" s="47" t="s">
        <v>327</v>
      </c>
      <c r="P1721" s="14">
        <v>0.567361111111111</v>
      </c>
      <c r="Q1721" s="14">
        <v>0.688888888888889</v>
      </c>
      <c r="R1721" s="14">
        <v>0.567361111111111</v>
      </c>
      <c r="S1721" s="14" t="s">
        <v>47</v>
      </c>
      <c r="T1721" s="14" t="s">
        <v>47</v>
      </c>
      <c r="U1721" s="14" t="s">
        <v>47</v>
      </c>
      <c r="V1721" s="14" t="s">
        <v>47</v>
      </c>
      <c r="W1721" s="10" t="s">
        <v>3869</v>
      </c>
      <c r="X1721" s="15">
        <v>0.0</v>
      </c>
      <c r="Y1721" s="15">
        <v>4.0</v>
      </c>
      <c r="Z1721" s="15">
        <v>0.0</v>
      </c>
      <c r="AA1721" s="10" t="s">
        <v>329</v>
      </c>
      <c r="AB1721" s="10" t="s">
        <v>50</v>
      </c>
      <c r="AC1721" s="10" t="s">
        <v>51</v>
      </c>
      <c r="AD1721" s="10"/>
      <c r="AE1721" s="10" t="s">
        <v>1171</v>
      </c>
      <c r="AF1721" s="8" t="s">
        <v>177</v>
      </c>
      <c r="AG1721" s="10" t="s">
        <v>440</v>
      </c>
      <c r="AH1721" s="16"/>
      <c r="AI1721" s="17"/>
      <c r="AJ1721" s="44"/>
      <c r="AK1721" s="10"/>
      <c r="AL1721" s="21">
        <v>4.4259552E7</v>
      </c>
      <c r="AM1721" s="21" t="s">
        <v>3254</v>
      </c>
      <c r="AN1721" s="21" t="s">
        <v>3242</v>
      </c>
    </row>
    <row r="1722" ht="15.75" customHeight="1">
      <c r="A1722" s="48">
        <v>46004.0</v>
      </c>
      <c r="B1722" s="8" t="str">
        <f t="shared" si="1"/>
        <v>06 A 18</v>
      </c>
      <c r="C1722" s="9" t="str">
        <f t="shared" si="2"/>
        <v>12:00 a 14:00</v>
      </c>
      <c r="D1722" s="10" t="s">
        <v>868</v>
      </c>
      <c r="E1722" s="10" t="s">
        <v>879</v>
      </c>
      <c r="F1722" s="8">
        <v>5.0</v>
      </c>
      <c r="G1722" s="10" t="s">
        <v>530</v>
      </c>
      <c r="H1722" s="43">
        <v>939116.0</v>
      </c>
      <c r="I1722" s="10">
        <v>4.6858507E7</v>
      </c>
      <c r="J1722" s="10" t="s">
        <v>42</v>
      </c>
      <c r="K1722" s="10" t="s">
        <v>43</v>
      </c>
      <c r="L1722" s="8" t="s">
        <v>174</v>
      </c>
      <c r="M1722" s="8" t="s">
        <v>118</v>
      </c>
      <c r="N1722" s="10" t="s">
        <v>3870</v>
      </c>
      <c r="O1722" s="47" t="s">
        <v>351</v>
      </c>
      <c r="P1722" s="14">
        <v>0.573611111111111</v>
      </c>
      <c r="Q1722" s="14">
        <v>0.619444444444444</v>
      </c>
      <c r="R1722" s="14">
        <v>0.573611111111111</v>
      </c>
      <c r="S1722" s="14">
        <v>0.574305555555556</v>
      </c>
      <c r="T1722" s="14" t="s">
        <v>47</v>
      </c>
      <c r="U1722" s="14" t="s">
        <v>47</v>
      </c>
      <c r="V1722" s="14" t="s">
        <v>47</v>
      </c>
      <c r="W1722" s="10" t="s">
        <v>3871</v>
      </c>
      <c r="X1722" s="15">
        <v>0.0</v>
      </c>
      <c r="Y1722" s="15">
        <v>1.0</v>
      </c>
      <c r="Z1722" s="15">
        <v>1.0</v>
      </c>
      <c r="AA1722" s="10" t="s">
        <v>83</v>
      </c>
      <c r="AB1722" s="10" t="s">
        <v>50</v>
      </c>
      <c r="AC1722" s="10" t="s">
        <v>51</v>
      </c>
      <c r="AD1722" s="10"/>
      <c r="AE1722" s="10" t="s">
        <v>3872</v>
      </c>
      <c r="AF1722" s="8" t="s">
        <v>177</v>
      </c>
      <c r="AG1722" s="10"/>
      <c r="AH1722" s="16"/>
      <c r="AI1722" s="17"/>
      <c r="AJ1722" s="44"/>
      <c r="AK1722" s="10"/>
      <c r="AL1722" s="21">
        <v>4.1898021E7</v>
      </c>
      <c r="AM1722" s="21" t="s">
        <v>3254</v>
      </c>
      <c r="AN1722" s="21" t="s">
        <v>3242</v>
      </c>
    </row>
    <row r="1723" ht="15.75" customHeight="1">
      <c r="A1723" s="48">
        <v>46004.0</v>
      </c>
      <c r="B1723" s="8" t="str">
        <f t="shared" si="1"/>
        <v>06 A 18</v>
      </c>
      <c r="C1723" s="9" t="str">
        <f t="shared" si="2"/>
        <v>12:00 a 14:00</v>
      </c>
      <c r="D1723" s="10" t="s">
        <v>868</v>
      </c>
      <c r="E1723" s="10" t="s">
        <v>3792</v>
      </c>
      <c r="F1723" s="8">
        <v>5.0</v>
      </c>
      <c r="G1723" s="10" t="s">
        <v>2082</v>
      </c>
      <c r="H1723" s="43">
        <v>939109.0</v>
      </c>
      <c r="I1723" s="10">
        <v>4.6858641E7</v>
      </c>
      <c r="J1723" s="10" t="s">
        <v>42</v>
      </c>
      <c r="K1723" s="10" t="s">
        <v>87</v>
      </c>
      <c r="L1723" s="8"/>
      <c r="M1723" s="8"/>
      <c r="N1723" s="10" t="s">
        <v>3368</v>
      </c>
      <c r="O1723" s="47" t="s">
        <v>46</v>
      </c>
      <c r="P1723" s="14">
        <v>0.577777777777778</v>
      </c>
      <c r="Q1723" s="14">
        <v>0.591666666666667</v>
      </c>
      <c r="R1723" s="14">
        <v>0.590277777777778</v>
      </c>
      <c r="S1723" s="14" t="s">
        <v>47</v>
      </c>
      <c r="T1723" s="14" t="s">
        <v>47</v>
      </c>
      <c r="U1723" s="14" t="s">
        <v>47</v>
      </c>
      <c r="V1723" s="14" t="s">
        <v>47</v>
      </c>
      <c r="W1723" s="10" t="s">
        <v>3873</v>
      </c>
      <c r="X1723" s="15">
        <v>0.0</v>
      </c>
      <c r="Y1723" s="15">
        <v>0.0</v>
      </c>
      <c r="Z1723" s="15">
        <v>0.0</v>
      </c>
      <c r="AA1723" s="10" t="s">
        <v>226</v>
      </c>
      <c r="AB1723" s="10" t="s">
        <v>50</v>
      </c>
      <c r="AC1723" s="10" t="s">
        <v>51</v>
      </c>
      <c r="AD1723" s="10"/>
      <c r="AE1723" s="10"/>
      <c r="AF1723" s="8" t="s">
        <v>52</v>
      </c>
      <c r="AG1723" s="10"/>
      <c r="AH1723" s="16"/>
      <c r="AI1723" s="17"/>
      <c r="AJ1723" s="44"/>
      <c r="AK1723" s="10"/>
      <c r="AL1723" s="21">
        <v>3.9149791E7</v>
      </c>
      <c r="AM1723" s="21" t="s">
        <v>3241</v>
      </c>
      <c r="AN1723" s="21" t="s">
        <v>3242</v>
      </c>
    </row>
    <row r="1724" ht="15.75" customHeight="1">
      <c r="A1724" s="48">
        <v>46004.0</v>
      </c>
      <c r="B1724" s="8" t="str">
        <f t="shared" si="1"/>
        <v>06 A 18</v>
      </c>
      <c r="C1724" s="9" t="str">
        <f t="shared" si="2"/>
        <v>14:00 a 16:00</v>
      </c>
      <c r="D1724" s="10" t="s">
        <v>868</v>
      </c>
      <c r="E1724" s="10" t="s">
        <v>869</v>
      </c>
      <c r="F1724" s="8">
        <v>5.0</v>
      </c>
      <c r="G1724" s="10" t="s">
        <v>2082</v>
      </c>
      <c r="H1724" s="43">
        <v>939138.0</v>
      </c>
      <c r="I1724" s="10">
        <v>4.6858667E7</v>
      </c>
      <c r="J1724" s="10" t="s">
        <v>42</v>
      </c>
      <c r="K1724" s="10" t="s">
        <v>581</v>
      </c>
      <c r="L1724" s="8"/>
      <c r="M1724" s="8"/>
      <c r="N1724" s="10" t="s">
        <v>3874</v>
      </c>
      <c r="O1724" s="47" t="s">
        <v>472</v>
      </c>
      <c r="P1724" s="14">
        <v>0.583333333333333</v>
      </c>
      <c r="Q1724" s="14">
        <v>0.629861111111111</v>
      </c>
      <c r="R1724" s="14">
        <v>0.583333333333333</v>
      </c>
      <c r="S1724" s="14" t="s">
        <v>47</v>
      </c>
      <c r="T1724" s="14">
        <v>0.590277777777778</v>
      </c>
      <c r="U1724" s="14" t="s">
        <v>47</v>
      </c>
      <c r="V1724" s="14" t="s">
        <v>47</v>
      </c>
      <c r="W1724" s="10" t="s">
        <v>3875</v>
      </c>
      <c r="X1724" s="15">
        <v>0.0</v>
      </c>
      <c r="Y1724" s="15">
        <v>0.0</v>
      </c>
      <c r="Z1724" s="15">
        <v>0.0</v>
      </c>
      <c r="AA1724" s="10" t="s">
        <v>198</v>
      </c>
      <c r="AB1724" s="10" t="s">
        <v>50</v>
      </c>
      <c r="AC1724" s="10" t="s">
        <v>51</v>
      </c>
      <c r="AD1724" s="10"/>
      <c r="AE1724" s="10"/>
      <c r="AF1724" s="8" t="s">
        <v>52</v>
      </c>
      <c r="AG1724" s="10"/>
      <c r="AH1724" s="16"/>
      <c r="AI1724" s="17"/>
      <c r="AJ1724" s="44"/>
      <c r="AK1724" s="10"/>
      <c r="AL1724" s="21">
        <v>3.9149791E7</v>
      </c>
      <c r="AM1724" s="21" t="s">
        <v>3241</v>
      </c>
      <c r="AN1724" s="21" t="s">
        <v>3242</v>
      </c>
    </row>
    <row r="1725" ht="15.75" customHeight="1">
      <c r="A1725" s="48">
        <v>46004.0</v>
      </c>
      <c r="B1725" s="8" t="str">
        <f t="shared" si="1"/>
        <v>06 A 18</v>
      </c>
      <c r="C1725" s="9" t="str">
        <f t="shared" si="2"/>
        <v>14:00 a 16:00</v>
      </c>
      <c r="D1725" s="10" t="s">
        <v>868</v>
      </c>
      <c r="E1725" s="10" t="s">
        <v>961</v>
      </c>
      <c r="F1725" s="8">
        <v>5.0</v>
      </c>
      <c r="G1725" s="10" t="s">
        <v>2175</v>
      </c>
      <c r="H1725" s="43">
        <v>948967.0</v>
      </c>
      <c r="I1725" s="10">
        <v>4.6858711E7</v>
      </c>
      <c r="J1725" s="10" t="s">
        <v>86</v>
      </c>
      <c r="K1725" s="10" t="s">
        <v>43</v>
      </c>
      <c r="L1725" s="8" t="s">
        <v>174</v>
      </c>
      <c r="M1725" s="8" t="s">
        <v>118</v>
      </c>
      <c r="N1725" s="10" t="s">
        <v>3876</v>
      </c>
      <c r="O1725" s="47" t="s">
        <v>203</v>
      </c>
      <c r="P1725" s="14">
        <v>0.585416666666667</v>
      </c>
      <c r="Q1725" s="14">
        <v>0.606944444444444</v>
      </c>
      <c r="R1725" s="14">
        <v>0.585416666666667</v>
      </c>
      <c r="S1725" s="14">
        <v>0.600694444444444</v>
      </c>
      <c r="T1725" s="14" t="s">
        <v>47</v>
      </c>
      <c r="U1725" s="14" t="s">
        <v>47</v>
      </c>
      <c r="V1725" s="14" t="s">
        <v>47</v>
      </c>
      <c r="W1725" s="10" t="s">
        <v>3877</v>
      </c>
      <c r="X1725" s="15">
        <v>0.0</v>
      </c>
      <c r="Y1725" s="15">
        <v>1.0</v>
      </c>
      <c r="Z1725" s="15">
        <v>0.0</v>
      </c>
      <c r="AA1725" s="10" t="s">
        <v>205</v>
      </c>
      <c r="AB1725" s="10" t="s">
        <v>50</v>
      </c>
      <c r="AC1725" s="10" t="s">
        <v>51</v>
      </c>
      <c r="AD1725" s="10"/>
      <c r="AE1725" s="10" t="s">
        <v>104</v>
      </c>
      <c r="AF1725" s="8" t="s">
        <v>177</v>
      </c>
      <c r="AG1725" s="10"/>
      <c r="AH1725" s="16"/>
      <c r="AI1725" s="17"/>
      <c r="AJ1725" s="44"/>
      <c r="AK1725" s="10"/>
      <c r="AL1725" s="21">
        <v>12290.0</v>
      </c>
      <c r="AM1725" s="21" t="s">
        <v>3254</v>
      </c>
      <c r="AN1725" s="21" t="s">
        <v>3242</v>
      </c>
    </row>
    <row r="1726" ht="15.75" customHeight="1">
      <c r="A1726" s="48">
        <v>46004.0</v>
      </c>
      <c r="B1726" s="8" t="str">
        <f t="shared" si="1"/>
        <v>06 A 18</v>
      </c>
      <c r="C1726" s="9" t="str">
        <f t="shared" si="2"/>
        <v>14:00 a 16:00</v>
      </c>
      <c r="D1726" s="10" t="s">
        <v>868</v>
      </c>
      <c r="E1726" s="10" t="s">
        <v>869</v>
      </c>
      <c r="F1726" s="8">
        <v>5.0</v>
      </c>
      <c r="G1726" s="10" t="s">
        <v>353</v>
      </c>
      <c r="H1726" s="43">
        <v>939125.0</v>
      </c>
      <c r="I1726" s="10">
        <v>4.6858554E7</v>
      </c>
      <c r="J1726" s="10" t="s">
        <v>42</v>
      </c>
      <c r="K1726" s="10" t="s">
        <v>43</v>
      </c>
      <c r="L1726" s="8" t="s">
        <v>133</v>
      </c>
      <c r="M1726" s="8" t="s">
        <v>1838</v>
      </c>
      <c r="N1726" s="10" t="s">
        <v>3878</v>
      </c>
      <c r="O1726" s="47" t="s">
        <v>135</v>
      </c>
      <c r="P1726" s="14">
        <v>0.603472222222222</v>
      </c>
      <c r="Q1726" s="14">
        <v>0.645138888888889</v>
      </c>
      <c r="R1726" s="14">
        <v>0.603472222222222</v>
      </c>
      <c r="S1726" s="14" t="s">
        <v>47</v>
      </c>
      <c r="T1726" s="14" t="s">
        <v>47</v>
      </c>
      <c r="U1726" s="14" t="s">
        <v>47</v>
      </c>
      <c r="V1726" s="14" t="s">
        <v>47</v>
      </c>
      <c r="W1726" s="10" t="s">
        <v>3879</v>
      </c>
      <c r="X1726" s="15">
        <v>1.0</v>
      </c>
      <c r="Y1726" s="15">
        <v>0.0</v>
      </c>
      <c r="Z1726" s="15">
        <v>0.0</v>
      </c>
      <c r="AA1726" s="10" t="s">
        <v>137</v>
      </c>
      <c r="AB1726" s="10" t="s">
        <v>50</v>
      </c>
      <c r="AC1726" s="10" t="s">
        <v>51</v>
      </c>
      <c r="AD1726" s="10"/>
      <c r="AE1726" s="10" t="s">
        <v>1832</v>
      </c>
      <c r="AF1726" s="8" t="s">
        <v>177</v>
      </c>
      <c r="AG1726" s="10"/>
      <c r="AH1726" s="16" t="s">
        <v>3861</v>
      </c>
      <c r="AI1726" s="17"/>
      <c r="AJ1726" s="44"/>
      <c r="AK1726" s="10"/>
      <c r="AL1726" s="21">
        <v>4.5524794E7</v>
      </c>
      <c r="AM1726" s="21" t="s">
        <v>3254</v>
      </c>
      <c r="AN1726" s="21" t="s">
        <v>3242</v>
      </c>
    </row>
    <row r="1727" ht="15.75" customHeight="1">
      <c r="A1727" s="48">
        <v>46004.0</v>
      </c>
      <c r="B1727" s="8" t="str">
        <f t="shared" si="1"/>
        <v>06 A 18</v>
      </c>
      <c r="C1727" s="9" t="str">
        <f t="shared" si="2"/>
        <v>14:00 a 16:00</v>
      </c>
      <c r="D1727" s="10" t="s">
        <v>868</v>
      </c>
      <c r="E1727" s="10" t="s">
        <v>879</v>
      </c>
      <c r="F1727" s="8">
        <v>5.0</v>
      </c>
      <c r="G1727" s="10" t="s">
        <v>881</v>
      </c>
      <c r="H1727" s="43">
        <v>939135.0</v>
      </c>
      <c r="I1727" s="10">
        <v>4.6858823E7</v>
      </c>
      <c r="J1727" s="10" t="s">
        <v>42</v>
      </c>
      <c r="K1727" s="10" t="s">
        <v>201</v>
      </c>
      <c r="L1727" s="8"/>
      <c r="M1727" s="8"/>
      <c r="N1727" s="10" t="s">
        <v>3880</v>
      </c>
      <c r="O1727" s="47" t="s">
        <v>123</v>
      </c>
      <c r="P1727" s="14">
        <v>0.608333333333333</v>
      </c>
      <c r="Q1727" s="14">
        <v>0.615972222222222</v>
      </c>
      <c r="R1727" s="14">
        <v>0.609027777777778</v>
      </c>
      <c r="S1727" s="14" t="s">
        <v>47</v>
      </c>
      <c r="T1727" s="14" t="s">
        <v>47</v>
      </c>
      <c r="U1727" s="14" t="s">
        <v>47</v>
      </c>
      <c r="V1727" s="14"/>
      <c r="W1727" s="10" t="s">
        <v>3881</v>
      </c>
      <c r="X1727" s="15">
        <v>0.0</v>
      </c>
      <c r="Y1727" s="15">
        <v>0.0</v>
      </c>
      <c r="Z1727" s="15">
        <v>0.0</v>
      </c>
      <c r="AA1727" s="10" t="s">
        <v>64</v>
      </c>
      <c r="AB1727" s="10" t="s">
        <v>50</v>
      </c>
      <c r="AC1727" s="10" t="s">
        <v>51</v>
      </c>
      <c r="AD1727" s="10"/>
      <c r="AE1727" s="10"/>
      <c r="AF1727" s="8" t="s">
        <v>52</v>
      </c>
      <c r="AG1727" s="10"/>
      <c r="AH1727" s="16"/>
      <c r="AI1727" s="17"/>
      <c r="AJ1727" s="44"/>
      <c r="AK1727" s="10"/>
      <c r="AL1727" s="21">
        <v>2.2508743E7</v>
      </c>
      <c r="AM1727" s="21" t="s">
        <v>3241</v>
      </c>
      <c r="AN1727" s="21" t="s">
        <v>3242</v>
      </c>
    </row>
    <row r="1728" ht="15.75" customHeight="1">
      <c r="A1728" s="48">
        <v>46004.0</v>
      </c>
      <c r="B1728" s="8" t="str">
        <f t="shared" si="1"/>
        <v>06 A 18</v>
      </c>
      <c r="C1728" s="9" t="str">
        <f t="shared" si="2"/>
        <v>14:00 a 16:00</v>
      </c>
      <c r="D1728" s="10" t="s">
        <v>868</v>
      </c>
      <c r="E1728" s="10" t="s">
        <v>869</v>
      </c>
      <c r="F1728" s="8">
        <v>5.0</v>
      </c>
      <c r="G1728" s="10" t="s">
        <v>380</v>
      </c>
      <c r="H1728" s="43">
        <v>939123.0</v>
      </c>
      <c r="I1728" s="10">
        <v>4.6859162E7</v>
      </c>
      <c r="J1728" s="10" t="s">
        <v>42</v>
      </c>
      <c r="K1728" s="10" t="s">
        <v>43</v>
      </c>
      <c r="L1728" s="8" t="s">
        <v>106</v>
      </c>
      <c r="M1728" s="8"/>
      <c r="N1728" s="10" t="s">
        <v>3882</v>
      </c>
      <c r="O1728" s="47" t="s">
        <v>389</v>
      </c>
      <c r="P1728" s="14">
        <v>0.627083333333333</v>
      </c>
      <c r="Q1728" s="14">
        <v>0.636111111111111</v>
      </c>
      <c r="R1728" s="14">
        <v>0.627083333333333</v>
      </c>
      <c r="S1728" s="14" t="s">
        <v>47</v>
      </c>
      <c r="T1728" s="14" t="s">
        <v>47</v>
      </c>
      <c r="U1728" s="14" t="s">
        <v>47</v>
      </c>
      <c r="V1728" s="14" t="s">
        <v>47</v>
      </c>
      <c r="W1728" s="10" t="s">
        <v>3883</v>
      </c>
      <c r="X1728" s="15">
        <v>0.0</v>
      </c>
      <c r="Y1728" s="15">
        <v>0.0</v>
      </c>
      <c r="Z1728" s="15">
        <v>0.0</v>
      </c>
      <c r="AA1728" s="10" t="s">
        <v>391</v>
      </c>
      <c r="AB1728" s="10" t="s">
        <v>50</v>
      </c>
      <c r="AC1728" s="10" t="s">
        <v>51</v>
      </c>
      <c r="AD1728" s="10"/>
      <c r="AE1728" s="10"/>
      <c r="AF1728" s="8" t="s">
        <v>52</v>
      </c>
      <c r="AG1728" s="10"/>
      <c r="AH1728" s="16"/>
      <c r="AI1728" s="17"/>
      <c r="AJ1728" s="44"/>
      <c r="AK1728" s="10"/>
      <c r="AL1728" s="21">
        <v>3.9416059E7</v>
      </c>
      <c r="AM1728" s="21" t="s">
        <v>3241</v>
      </c>
      <c r="AN1728" s="21" t="s">
        <v>3242</v>
      </c>
    </row>
    <row r="1729" ht="15.75" customHeight="1">
      <c r="A1729" s="48">
        <v>46004.0</v>
      </c>
      <c r="B1729" s="8" t="str">
        <f t="shared" si="1"/>
        <v>06 A 18</v>
      </c>
      <c r="C1729" s="9" t="str">
        <f t="shared" si="2"/>
        <v>14:00 a 16:00</v>
      </c>
      <c r="D1729" s="10" t="s">
        <v>868</v>
      </c>
      <c r="E1729" s="10" t="s">
        <v>869</v>
      </c>
      <c r="F1729" s="8">
        <v>5.0</v>
      </c>
      <c r="G1729" s="10" t="s">
        <v>376</v>
      </c>
      <c r="H1729" s="43">
        <v>939128.0</v>
      </c>
      <c r="I1729" s="10">
        <v>4.6859417E7</v>
      </c>
      <c r="J1729" s="10" t="s">
        <v>42</v>
      </c>
      <c r="K1729" s="10" t="s">
        <v>458</v>
      </c>
      <c r="L1729" s="8"/>
      <c r="M1729" s="8" t="s">
        <v>404</v>
      </c>
      <c r="N1729" s="10" t="s">
        <v>368</v>
      </c>
      <c r="O1729" s="47" t="s">
        <v>46</v>
      </c>
      <c r="P1729" s="14">
        <v>0.641666666666667</v>
      </c>
      <c r="Q1729" s="14">
        <v>0.689583333333333</v>
      </c>
      <c r="R1729" s="14">
        <v>0.645833333333333</v>
      </c>
      <c r="S1729" s="14" t="s">
        <v>47</v>
      </c>
      <c r="T1729" s="14" t="s">
        <v>47</v>
      </c>
      <c r="U1729" s="14" t="s">
        <v>47</v>
      </c>
      <c r="V1729" s="14" t="s">
        <v>47</v>
      </c>
      <c r="W1729" s="10" t="s">
        <v>3884</v>
      </c>
      <c r="X1729" s="15">
        <v>1.0</v>
      </c>
      <c r="Y1729" s="15">
        <v>0.0</v>
      </c>
      <c r="Z1729" s="15">
        <v>0.0</v>
      </c>
      <c r="AA1729" s="10" t="s">
        <v>131</v>
      </c>
      <c r="AB1729" s="10" t="s">
        <v>50</v>
      </c>
      <c r="AC1729" s="10" t="s">
        <v>71</v>
      </c>
      <c r="AD1729" s="10"/>
      <c r="AE1729" s="10" t="s">
        <v>294</v>
      </c>
      <c r="AF1729" s="8" t="s">
        <v>73</v>
      </c>
      <c r="AG1729" s="10"/>
      <c r="AH1729" s="16"/>
      <c r="AI1729" s="17"/>
      <c r="AJ1729" s="44"/>
      <c r="AK1729" s="10"/>
      <c r="AL1729" s="21">
        <v>1.8224482E7</v>
      </c>
      <c r="AM1729" s="21" t="s">
        <v>3254</v>
      </c>
      <c r="AN1729" s="21" t="s">
        <v>3242</v>
      </c>
    </row>
    <row r="1730" ht="15.75" customHeight="1">
      <c r="A1730" s="48">
        <v>46004.0</v>
      </c>
      <c r="B1730" s="8" t="str">
        <f t="shared" si="1"/>
        <v>06 A 18</v>
      </c>
      <c r="C1730" s="9" t="str">
        <f t="shared" si="2"/>
        <v>14:00 a 16:00</v>
      </c>
      <c r="D1730" s="10" t="s">
        <v>868</v>
      </c>
      <c r="E1730" s="10" t="s">
        <v>879</v>
      </c>
      <c r="F1730" s="8">
        <v>5.0</v>
      </c>
      <c r="G1730" s="10" t="s">
        <v>881</v>
      </c>
      <c r="H1730" s="43">
        <v>939151.0</v>
      </c>
      <c r="I1730" s="10">
        <v>4.6859317E7</v>
      </c>
      <c r="J1730" s="10" t="s">
        <v>42</v>
      </c>
      <c r="K1730" s="10" t="s">
        <v>43</v>
      </c>
      <c r="L1730" s="8" t="s">
        <v>3885</v>
      </c>
      <c r="M1730" s="8"/>
      <c r="N1730" s="10" t="s">
        <v>3886</v>
      </c>
      <c r="O1730" s="47" t="s">
        <v>1547</v>
      </c>
      <c r="P1730" s="14">
        <v>0.647916666666667</v>
      </c>
      <c r="Q1730" s="14">
        <v>0.672916666666667</v>
      </c>
      <c r="R1730" s="14">
        <v>0.647916666666667</v>
      </c>
      <c r="S1730" s="14" t="s">
        <v>47</v>
      </c>
      <c r="T1730" s="14" t="s">
        <v>47</v>
      </c>
      <c r="U1730" s="14" t="s">
        <v>47</v>
      </c>
      <c r="V1730" s="14" t="s">
        <v>47</v>
      </c>
      <c r="W1730" s="10" t="s">
        <v>3887</v>
      </c>
      <c r="X1730" s="15">
        <v>0.0</v>
      </c>
      <c r="Y1730" s="15">
        <v>0.0</v>
      </c>
      <c r="Z1730" s="15">
        <v>0.0</v>
      </c>
      <c r="AA1730" s="10" t="s">
        <v>568</v>
      </c>
      <c r="AB1730" s="10" t="s">
        <v>50</v>
      </c>
      <c r="AC1730" s="10" t="s">
        <v>51</v>
      </c>
      <c r="AD1730" s="10"/>
      <c r="AE1730" s="10"/>
      <c r="AF1730" s="8" t="s">
        <v>52</v>
      </c>
      <c r="AG1730" s="10"/>
      <c r="AH1730" s="16"/>
      <c r="AI1730" s="17"/>
      <c r="AJ1730" s="44"/>
      <c r="AK1730" s="10"/>
      <c r="AL1730" s="21">
        <v>2.2508743E7</v>
      </c>
      <c r="AM1730" s="21" t="s">
        <v>3241</v>
      </c>
      <c r="AN1730" s="21" t="s">
        <v>3242</v>
      </c>
    </row>
    <row r="1731" ht="15.75" customHeight="1">
      <c r="A1731" s="48">
        <v>46004.0</v>
      </c>
      <c r="B1731" s="8" t="str">
        <f t="shared" si="1"/>
        <v>06 A 18</v>
      </c>
      <c r="C1731" s="9" t="str">
        <f t="shared" si="2"/>
        <v>14:00 a 16:00</v>
      </c>
      <c r="D1731" s="10" t="s">
        <v>868</v>
      </c>
      <c r="E1731" s="10" t="s">
        <v>879</v>
      </c>
      <c r="F1731" s="8">
        <v>5.0</v>
      </c>
      <c r="G1731" s="10" t="s">
        <v>349</v>
      </c>
      <c r="H1731" s="43">
        <v>939168.0</v>
      </c>
      <c r="I1731" s="10">
        <v>4.6859512E7</v>
      </c>
      <c r="J1731" s="10" t="s">
        <v>42</v>
      </c>
      <c r="K1731" s="10" t="s">
        <v>43</v>
      </c>
      <c r="L1731" s="8" t="s">
        <v>44</v>
      </c>
      <c r="M1731" s="8"/>
      <c r="N1731" s="10" t="s">
        <v>190</v>
      </c>
      <c r="O1731" s="47" t="s">
        <v>191</v>
      </c>
      <c r="P1731" s="14">
        <v>0.654861111111111</v>
      </c>
      <c r="Q1731" s="14">
        <v>0.686111111111111</v>
      </c>
      <c r="R1731" s="14">
        <v>0.654861111111111</v>
      </c>
      <c r="S1731" s="14">
        <v>0.665972222222222</v>
      </c>
      <c r="T1731" s="14" t="s">
        <v>47</v>
      </c>
      <c r="U1731" s="14" t="s">
        <v>47</v>
      </c>
      <c r="V1731" s="14" t="s">
        <v>47</v>
      </c>
      <c r="W1731" s="10" t="s">
        <v>3888</v>
      </c>
      <c r="X1731" s="15">
        <v>0.0</v>
      </c>
      <c r="Y1731" s="15">
        <v>0.0</v>
      </c>
      <c r="Z1731" s="15">
        <v>0.0</v>
      </c>
      <c r="AA1731" s="10" t="s">
        <v>193</v>
      </c>
      <c r="AB1731" s="10" t="s">
        <v>50</v>
      </c>
      <c r="AC1731" s="10" t="s">
        <v>51</v>
      </c>
      <c r="AD1731" s="10"/>
      <c r="AE1731" s="10"/>
      <c r="AF1731" s="8" t="s">
        <v>52</v>
      </c>
      <c r="AG1731" s="10"/>
      <c r="AH1731" s="16"/>
      <c r="AI1731" s="17"/>
      <c r="AJ1731" s="44"/>
      <c r="AK1731" s="10"/>
      <c r="AL1731" s="21">
        <v>3.9849206E7</v>
      </c>
      <c r="AM1731" s="21" t="s">
        <v>3241</v>
      </c>
      <c r="AN1731" s="21" t="s">
        <v>3242</v>
      </c>
    </row>
    <row r="1732" ht="15.75" customHeight="1">
      <c r="A1732" s="48">
        <v>46004.0</v>
      </c>
      <c r="B1732" s="8" t="str">
        <f t="shared" si="1"/>
        <v>06 A 18</v>
      </c>
      <c r="C1732" s="9" t="str">
        <f t="shared" si="2"/>
        <v>14:00 a 16:00</v>
      </c>
      <c r="D1732" s="10" t="s">
        <v>868</v>
      </c>
      <c r="E1732" s="10" t="s">
        <v>879</v>
      </c>
      <c r="F1732" s="8">
        <v>5.0</v>
      </c>
      <c r="G1732" s="10" t="s">
        <v>380</v>
      </c>
      <c r="H1732" s="43">
        <v>939269.0</v>
      </c>
      <c r="I1732" s="10">
        <v>4.6859553E7</v>
      </c>
      <c r="J1732" s="10" t="s">
        <v>42</v>
      </c>
      <c r="K1732" s="10" t="s">
        <v>43</v>
      </c>
      <c r="L1732" s="8" t="s">
        <v>174</v>
      </c>
      <c r="M1732" s="8" t="s">
        <v>118</v>
      </c>
      <c r="N1732" s="10" t="s">
        <v>3889</v>
      </c>
      <c r="O1732" s="47" t="s">
        <v>272</v>
      </c>
      <c r="P1732" s="14">
        <v>0.657638888888889</v>
      </c>
      <c r="Q1732" s="14">
        <v>0.735416666666667</v>
      </c>
      <c r="R1732" s="14">
        <v>0.656944444444444</v>
      </c>
      <c r="S1732" s="14"/>
      <c r="T1732" s="14"/>
      <c r="U1732" s="14"/>
      <c r="V1732" s="14"/>
      <c r="W1732" s="10" t="s">
        <v>3890</v>
      </c>
      <c r="X1732" s="15">
        <v>0.0</v>
      </c>
      <c r="Y1732" s="15">
        <v>2.0</v>
      </c>
      <c r="Z1732" s="15">
        <v>0.0</v>
      </c>
      <c r="AA1732" s="10" t="s">
        <v>274</v>
      </c>
      <c r="AB1732" s="10" t="s">
        <v>50</v>
      </c>
      <c r="AC1732" s="10" t="s">
        <v>51</v>
      </c>
      <c r="AD1732" s="10"/>
      <c r="AE1732" s="10" t="s">
        <v>3891</v>
      </c>
      <c r="AF1732" s="8" t="s">
        <v>177</v>
      </c>
      <c r="AG1732" s="10"/>
      <c r="AH1732" s="16" t="s">
        <v>1933</v>
      </c>
      <c r="AI1732" s="17"/>
      <c r="AJ1732" s="44"/>
      <c r="AK1732" s="10"/>
      <c r="AL1732" s="21">
        <v>3.9416059E7</v>
      </c>
      <c r="AM1732" s="21" t="s">
        <v>3254</v>
      </c>
      <c r="AN1732" s="21" t="s">
        <v>3242</v>
      </c>
    </row>
    <row r="1733" ht="15.75" customHeight="1">
      <c r="A1733" s="48">
        <v>46004.0</v>
      </c>
      <c r="B1733" s="8" t="str">
        <f t="shared" si="1"/>
        <v>06 A 18</v>
      </c>
      <c r="C1733" s="9" t="str">
        <f t="shared" si="2"/>
        <v>16:00 a 18:00</v>
      </c>
      <c r="D1733" s="10" t="s">
        <v>868</v>
      </c>
      <c r="E1733" s="10" t="s">
        <v>961</v>
      </c>
      <c r="F1733" s="8">
        <v>5.0</v>
      </c>
      <c r="G1733" s="10" t="s">
        <v>814</v>
      </c>
      <c r="H1733" s="43">
        <v>948958.0</v>
      </c>
      <c r="I1733" s="10">
        <v>4.6859727E7</v>
      </c>
      <c r="J1733" s="10" t="s">
        <v>86</v>
      </c>
      <c r="K1733" s="10" t="s">
        <v>43</v>
      </c>
      <c r="L1733" s="8" t="s">
        <v>174</v>
      </c>
      <c r="M1733" s="8" t="s">
        <v>118</v>
      </c>
      <c r="N1733" s="10" t="s">
        <v>3892</v>
      </c>
      <c r="O1733" s="47" t="s">
        <v>113</v>
      </c>
      <c r="P1733" s="14">
        <v>0.672916666666667</v>
      </c>
      <c r="Q1733" s="14">
        <v>0.686805555555556</v>
      </c>
      <c r="R1733" s="14">
        <v>0.673611111111111</v>
      </c>
      <c r="S1733" s="14">
        <v>0.681944444444444</v>
      </c>
      <c r="T1733" s="14" t="s">
        <v>47</v>
      </c>
      <c r="U1733" s="14" t="s">
        <v>47</v>
      </c>
      <c r="V1733" s="14" t="s">
        <v>47</v>
      </c>
      <c r="W1733" s="10" t="s">
        <v>3893</v>
      </c>
      <c r="X1733" s="15">
        <v>0.0</v>
      </c>
      <c r="Y1733" s="15">
        <v>1.0</v>
      </c>
      <c r="Z1733" s="15">
        <v>1.0</v>
      </c>
      <c r="AA1733" s="10" t="s">
        <v>115</v>
      </c>
      <c r="AB1733" s="10" t="s">
        <v>50</v>
      </c>
      <c r="AC1733" s="10" t="s">
        <v>51</v>
      </c>
      <c r="AD1733" s="10"/>
      <c r="AE1733" s="10" t="s">
        <v>3894</v>
      </c>
      <c r="AF1733" s="8" t="s">
        <v>177</v>
      </c>
      <c r="AG1733" s="10"/>
      <c r="AH1733" s="16"/>
      <c r="AI1733" s="17"/>
      <c r="AJ1733" s="44"/>
      <c r="AK1733" s="10"/>
      <c r="AL1733" s="21">
        <v>4.1551914E7</v>
      </c>
      <c r="AM1733" s="21" t="s">
        <v>3254</v>
      </c>
      <c r="AN1733" s="21" t="s">
        <v>3242</v>
      </c>
    </row>
    <row r="1734" ht="15.75" customHeight="1">
      <c r="A1734" s="48">
        <v>46004.0</v>
      </c>
      <c r="B1734" s="8" t="str">
        <f t="shared" si="1"/>
        <v>06 A 18</v>
      </c>
      <c r="C1734" s="9" t="str">
        <f t="shared" si="2"/>
        <v>16:00 a 18:00</v>
      </c>
      <c r="D1734" s="10" t="s">
        <v>868</v>
      </c>
      <c r="E1734" s="10" t="s">
        <v>879</v>
      </c>
      <c r="F1734" s="8">
        <v>5.0</v>
      </c>
      <c r="G1734" s="10" t="s">
        <v>1165</v>
      </c>
      <c r="H1734" s="43">
        <v>939153.0</v>
      </c>
      <c r="I1734" s="10">
        <v>4.6859717E7</v>
      </c>
      <c r="J1734" s="10" t="s">
        <v>42</v>
      </c>
      <c r="K1734" s="10" t="s">
        <v>43</v>
      </c>
      <c r="L1734" s="8" t="s">
        <v>285</v>
      </c>
      <c r="M1734" s="8"/>
      <c r="N1734" s="10" t="s">
        <v>1768</v>
      </c>
      <c r="O1734" s="47" t="s">
        <v>56</v>
      </c>
      <c r="P1734" s="14">
        <v>0.679166666666667</v>
      </c>
      <c r="Q1734" s="14">
        <v>0.697222222222222</v>
      </c>
      <c r="R1734" s="14">
        <v>0.679166666666667</v>
      </c>
      <c r="S1734" s="14">
        <v>0.695138888888889</v>
      </c>
      <c r="T1734" s="14" t="s">
        <v>47</v>
      </c>
      <c r="U1734" s="14" t="s">
        <v>47</v>
      </c>
      <c r="V1734" s="14" t="s">
        <v>47</v>
      </c>
      <c r="W1734" s="10" t="s">
        <v>3895</v>
      </c>
      <c r="X1734" s="15">
        <v>0.0</v>
      </c>
      <c r="Y1734" s="15">
        <v>0.0</v>
      </c>
      <c r="Z1734" s="15">
        <v>1.0</v>
      </c>
      <c r="AA1734" s="10" t="s">
        <v>58</v>
      </c>
      <c r="AB1734" s="10" t="s">
        <v>50</v>
      </c>
      <c r="AC1734" s="10" t="s">
        <v>51</v>
      </c>
      <c r="AD1734" s="10"/>
      <c r="AE1734" s="10" t="s">
        <v>3896</v>
      </c>
      <c r="AF1734" s="8" t="s">
        <v>52</v>
      </c>
      <c r="AG1734" s="10"/>
      <c r="AH1734" s="16"/>
      <c r="AI1734" s="17"/>
      <c r="AJ1734" s="44"/>
      <c r="AK1734" s="10"/>
      <c r="AL1734" s="21">
        <v>4.4884266E7</v>
      </c>
      <c r="AM1734" s="21" t="s">
        <v>3241</v>
      </c>
      <c r="AN1734" s="21" t="s">
        <v>3242</v>
      </c>
    </row>
    <row r="1735" ht="15.75" customHeight="1">
      <c r="A1735" s="48">
        <v>46004.0</v>
      </c>
      <c r="B1735" s="8" t="str">
        <f t="shared" si="1"/>
        <v>06 A 18</v>
      </c>
      <c r="C1735" s="9" t="str">
        <f t="shared" si="2"/>
        <v>16:00 a 18:00</v>
      </c>
      <c r="D1735" s="10" t="s">
        <v>868</v>
      </c>
      <c r="E1735" s="10" t="s">
        <v>3792</v>
      </c>
      <c r="F1735" s="8">
        <v>5.0</v>
      </c>
      <c r="G1735" s="10" t="s">
        <v>845</v>
      </c>
      <c r="H1735" s="43">
        <v>939343.0</v>
      </c>
      <c r="I1735" s="10">
        <v>4.6859815E7</v>
      </c>
      <c r="J1735" s="10" t="s">
        <v>181</v>
      </c>
      <c r="K1735" s="10" t="s">
        <v>43</v>
      </c>
      <c r="L1735" s="8" t="s">
        <v>174</v>
      </c>
      <c r="M1735" s="8" t="s">
        <v>118</v>
      </c>
      <c r="N1735" s="10" t="s">
        <v>1749</v>
      </c>
      <c r="O1735" s="47" t="s">
        <v>101</v>
      </c>
      <c r="P1735" s="14">
        <v>0.68125</v>
      </c>
      <c r="Q1735" s="14">
        <v>0.71875</v>
      </c>
      <c r="R1735" s="14">
        <v>0.682638888888889</v>
      </c>
      <c r="S1735" s="14">
        <v>0.682638888888889</v>
      </c>
      <c r="T1735" s="14">
        <v>0.686805555555556</v>
      </c>
      <c r="U1735" s="14" t="s">
        <v>47</v>
      </c>
      <c r="V1735" s="14" t="s">
        <v>47</v>
      </c>
      <c r="W1735" s="10" t="s">
        <v>3897</v>
      </c>
      <c r="X1735" s="15">
        <v>0.0</v>
      </c>
      <c r="Y1735" s="15">
        <v>1.0</v>
      </c>
      <c r="Z1735" s="15">
        <v>0.0</v>
      </c>
      <c r="AA1735" s="10" t="s">
        <v>216</v>
      </c>
      <c r="AB1735" s="10" t="s">
        <v>50</v>
      </c>
      <c r="AC1735" s="10" t="s">
        <v>51</v>
      </c>
      <c r="AD1735" s="10"/>
      <c r="AE1735" s="10"/>
      <c r="AF1735" s="8" t="s">
        <v>177</v>
      </c>
      <c r="AG1735" s="10"/>
      <c r="AH1735" s="16"/>
      <c r="AI1735" s="17"/>
      <c r="AJ1735" s="44"/>
      <c r="AK1735" s="10"/>
      <c r="AL1735" s="21">
        <v>4.2157414E7</v>
      </c>
      <c r="AM1735" s="21" t="s">
        <v>3254</v>
      </c>
      <c r="AN1735" s="21" t="s">
        <v>3242</v>
      </c>
    </row>
    <row r="1736" ht="15.75" customHeight="1">
      <c r="A1736" s="48">
        <v>46004.0</v>
      </c>
      <c r="B1736" s="8" t="str">
        <f t="shared" si="1"/>
        <v>06 A 18</v>
      </c>
      <c r="C1736" s="9" t="str">
        <f t="shared" si="2"/>
        <v>16:00 a 18:00</v>
      </c>
      <c r="D1736" s="10" t="s">
        <v>868</v>
      </c>
      <c r="E1736" s="10" t="s">
        <v>879</v>
      </c>
      <c r="F1736" s="8">
        <v>5.0</v>
      </c>
      <c r="G1736" s="10" t="s">
        <v>383</v>
      </c>
      <c r="H1736" s="43">
        <v>939163.0</v>
      </c>
      <c r="I1736" s="10">
        <v>4.6859518E7</v>
      </c>
      <c r="J1736" s="10" t="s">
        <v>42</v>
      </c>
      <c r="K1736" s="10" t="s">
        <v>43</v>
      </c>
      <c r="L1736" s="8" t="s">
        <v>44</v>
      </c>
      <c r="M1736" s="8"/>
      <c r="N1736" s="10" t="s">
        <v>3898</v>
      </c>
      <c r="O1736" s="47" t="s">
        <v>159</v>
      </c>
      <c r="P1736" s="14">
        <v>0.68125</v>
      </c>
      <c r="Q1736" s="14">
        <v>0.708333333333333</v>
      </c>
      <c r="R1736" s="14">
        <v>0.68125</v>
      </c>
      <c r="S1736" s="14" t="s">
        <v>47</v>
      </c>
      <c r="T1736" s="14" t="s">
        <v>47</v>
      </c>
      <c r="U1736" s="14" t="s">
        <v>47</v>
      </c>
      <c r="V1736" s="14" t="s">
        <v>47</v>
      </c>
      <c r="W1736" s="10" t="s">
        <v>3899</v>
      </c>
      <c r="X1736" s="15">
        <v>0.0</v>
      </c>
      <c r="Y1736" s="15">
        <v>0.0</v>
      </c>
      <c r="Z1736" s="15">
        <v>0.0</v>
      </c>
      <c r="AA1736" s="10" t="s">
        <v>146</v>
      </c>
      <c r="AB1736" s="10" t="s">
        <v>50</v>
      </c>
      <c r="AC1736" s="10" t="s">
        <v>51</v>
      </c>
      <c r="AD1736" s="10"/>
      <c r="AE1736" s="10"/>
      <c r="AF1736" s="8" t="s">
        <v>52</v>
      </c>
      <c r="AG1736" s="10"/>
      <c r="AH1736" s="16"/>
      <c r="AI1736" s="17"/>
      <c r="AJ1736" s="44"/>
      <c r="AK1736" s="10"/>
      <c r="AL1736" s="21">
        <v>4.4447985E7</v>
      </c>
      <c r="AM1736" s="21" t="s">
        <v>3241</v>
      </c>
      <c r="AN1736" s="21" t="s">
        <v>3242</v>
      </c>
    </row>
    <row r="1737" ht="15.75" customHeight="1">
      <c r="A1737" s="48">
        <v>46004.0</v>
      </c>
      <c r="B1737" s="8" t="str">
        <f t="shared" si="1"/>
        <v>06 A 18</v>
      </c>
      <c r="C1737" s="9" t="str">
        <f t="shared" si="2"/>
        <v>16:00 a 18:00</v>
      </c>
      <c r="D1737" s="10" t="s">
        <v>868</v>
      </c>
      <c r="E1737" s="10" t="s">
        <v>961</v>
      </c>
      <c r="F1737" s="8">
        <v>5.0</v>
      </c>
      <c r="G1737" s="10" t="s">
        <v>519</v>
      </c>
      <c r="H1737" s="43">
        <v>940665.0</v>
      </c>
      <c r="I1737" s="10">
        <v>4.6860094E7</v>
      </c>
      <c r="J1737" s="10" t="s">
        <v>86</v>
      </c>
      <c r="K1737" s="10" t="s">
        <v>43</v>
      </c>
      <c r="L1737" s="8" t="s">
        <v>581</v>
      </c>
      <c r="M1737" s="8"/>
      <c r="N1737" s="10" t="s">
        <v>3900</v>
      </c>
      <c r="O1737" s="47" t="s">
        <v>476</v>
      </c>
      <c r="P1737" s="14">
        <v>0.70625</v>
      </c>
      <c r="Q1737" s="14">
        <v>0.784027777777778</v>
      </c>
      <c r="R1737" s="14">
        <v>0.70625</v>
      </c>
      <c r="S1737" s="14">
        <v>0.715277777777778</v>
      </c>
      <c r="T1737" s="14">
        <v>0.709027777777778</v>
      </c>
      <c r="U1737" s="14" t="s">
        <v>47</v>
      </c>
      <c r="V1737" s="14" t="s">
        <v>47</v>
      </c>
      <c r="W1737" s="10" t="s">
        <v>3901</v>
      </c>
      <c r="X1737" s="15">
        <v>0.0</v>
      </c>
      <c r="Y1737" s="15">
        <v>0.0</v>
      </c>
      <c r="Z1737" s="15">
        <v>0.0</v>
      </c>
      <c r="AA1737" s="10" t="s">
        <v>478</v>
      </c>
      <c r="AB1737" s="10" t="s">
        <v>50</v>
      </c>
      <c r="AC1737" s="10" t="s">
        <v>330</v>
      </c>
      <c r="AD1737" s="10"/>
      <c r="AE1737" s="10"/>
      <c r="AF1737" s="8" t="s">
        <v>52</v>
      </c>
      <c r="AG1737" s="10"/>
      <c r="AH1737" s="16"/>
      <c r="AI1737" s="17"/>
      <c r="AJ1737" s="44"/>
      <c r="AK1737" s="10"/>
      <c r="AL1737" s="21">
        <v>12909.0</v>
      </c>
      <c r="AM1737" s="21" t="s">
        <v>3241</v>
      </c>
      <c r="AN1737" s="21" t="s">
        <v>3242</v>
      </c>
    </row>
    <row r="1738" ht="15.75" customHeight="1">
      <c r="A1738" s="48">
        <v>46004.0</v>
      </c>
      <c r="B1738" s="8" t="str">
        <f t="shared" si="1"/>
        <v>06 A 18</v>
      </c>
      <c r="C1738" s="9" t="str">
        <f t="shared" si="2"/>
        <v>14:00 a 16:00</v>
      </c>
      <c r="D1738" s="10" t="s">
        <v>868</v>
      </c>
      <c r="E1738" s="10" t="s">
        <v>869</v>
      </c>
      <c r="F1738" s="8">
        <v>5.0</v>
      </c>
      <c r="G1738" s="10" t="s">
        <v>1496</v>
      </c>
      <c r="H1738" s="43">
        <v>940553.0</v>
      </c>
      <c r="I1738" s="10">
        <v>4.6859559E7</v>
      </c>
      <c r="J1738" s="10" t="s">
        <v>42</v>
      </c>
      <c r="K1738" s="10" t="s">
        <v>43</v>
      </c>
      <c r="L1738" s="8" t="s">
        <v>44</v>
      </c>
      <c r="M1738" s="8" t="s">
        <v>44</v>
      </c>
      <c r="N1738" s="10" t="s">
        <v>3902</v>
      </c>
      <c r="O1738" s="47" t="s">
        <v>640</v>
      </c>
      <c r="P1738" s="14">
        <v>0.665277777777778</v>
      </c>
      <c r="Q1738" s="14">
        <v>0.714583333333333</v>
      </c>
      <c r="R1738" s="14">
        <v>0.667361111111111</v>
      </c>
      <c r="S1738" s="14">
        <v>0.708333333333333</v>
      </c>
      <c r="T1738" s="14" t="s">
        <v>47</v>
      </c>
      <c r="U1738" s="14" t="s">
        <v>47</v>
      </c>
      <c r="V1738" s="14" t="s">
        <v>47</v>
      </c>
      <c r="W1738" s="10" t="s">
        <v>3903</v>
      </c>
      <c r="X1738" s="15">
        <v>0.0</v>
      </c>
      <c r="Y1738" s="15">
        <v>1.0</v>
      </c>
      <c r="Z1738" s="15">
        <v>0.0</v>
      </c>
      <c r="AA1738" s="10" t="s">
        <v>642</v>
      </c>
      <c r="AB1738" s="10" t="s">
        <v>50</v>
      </c>
      <c r="AC1738" s="10" t="s">
        <v>51</v>
      </c>
      <c r="AD1738" s="10"/>
      <c r="AE1738" s="10" t="s">
        <v>1030</v>
      </c>
      <c r="AF1738" s="8" t="s">
        <v>440</v>
      </c>
      <c r="AG1738" s="10"/>
      <c r="AH1738" s="16" t="s">
        <v>3904</v>
      </c>
      <c r="AI1738" s="17"/>
      <c r="AJ1738" s="44"/>
      <c r="AK1738" s="10"/>
      <c r="AL1738" s="21">
        <v>4.6438246E7</v>
      </c>
      <c r="AM1738" s="21" t="s">
        <v>3254</v>
      </c>
      <c r="AN1738" s="21" t="s">
        <v>3242</v>
      </c>
    </row>
    <row r="1739" ht="15.75" customHeight="1">
      <c r="A1739" s="48">
        <v>46004.0</v>
      </c>
      <c r="B1739" s="8" t="str">
        <f t="shared" si="1"/>
        <v>06 A 18</v>
      </c>
      <c r="C1739" s="9" t="str">
        <f t="shared" si="2"/>
        <v>16:00 a 18:00</v>
      </c>
      <c r="D1739" s="10" t="s">
        <v>868</v>
      </c>
      <c r="E1739" s="10" t="s">
        <v>879</v>
      </c>
      <c r="F1739" s="8">
        <v>5.0</v>
      </c>
      <c r="G1739" s="10" t="s">
        <v>1483</v>
      </c>
      <c r="H1739" s="43">
        <v>939199.0</v>
      </c>
      <c r="I1739" s="10">
        <v>4.6859623E7</v>
      </c>
      <c r="J1739" s="10" t="s">
        <v>42</v>
      </c>
      <c r="K1739" s="10" t="s">
        <v>43</v>
      </c>
      <c r="L1739" s="8" t="s">
        <v>106</v>
      </c>
      <c r="M1739" s="8"/>
      <c r="N1739" s="10" t="s">
        <v>3905</v>
      </c>
      <c r="O1739" s="47" t="s">
        <v>2018</v>
      </c>
      <c r="P1739" s="14">
        <v>0.670138888888889</v>
      </c>
      <c r="Q1739" s="14">
        <v>0.673611111111111</v>
      </c>
      <c r="R1739" s="14">
        <v>0.670138888888889</v>
      </c>
      <c r="S1739" s="14" t="s">
        <v>47</v>
      </c>
      <c r="T1739" s="14" t="s">
        <v>47</v>
      </c>
      <c r="U1739" s="14" t="s">
        <v>47</v>
      </c>
      <c r="V1739" s="14" t="s">
        <v>47</v>
      </c>
      <c r="W1739" s="10" t="s">
        <v>3906</v>
      </c>
      <c r="X1739" s="15">
        <v>0.0</v>
      </c>
      <c r="Y1739" s="15">
        <v>0.0</v>
      </c>
      <c r="Z1739" s="15">
        <v>0.0</v>
      </c>
      <c r="AA1739" s="10" t="s">
        <v>714</v>
      </c>
      <c r="AB1739" s="10" t="s">
        <v>50</v>
      </c>
      <c r="AC1739" s="10" t="s">
        <v>51</v>
      </c>
      <c r="AD1739" s="10"/>
      <c r="AE1739" s="10"/>
      <c r="AF1739" s="8" t="s">
        <v>52</v>
      </c>
      <c r="AG1739" s="10"/>
      <c r="AH1739" s="16"/>
      <c r="AI1739" s="17"/>
      <c r="AJ1739" s="44"/>
      <c r="AK1739" s="10"/>
      <c r="AL1739" s="21">
        <v>4.6994265E7</v>
      </c>
      <c r="AM1739" s="21" t="s">
        <v>3241</v>
      </c>
      <c r="AN1739" s="21" t="s">
        <v>3242</v>
      </c>
    </row>
    <row r="1740" ht="15.75" customHeight="1">
      <c r="A1740" s="48">
        <v>46004.0</v>
      </c>
      <c r="B1740" s="8" t="str">
        <f t="shared" si="1"/>
        <v>06 A 18</v>
      </c>
      <c r="C1740" s="9" t="str">
        <f t="shared" si="2"/>
        <v>16:00 a 18:00</v>
      </c>
      <c r="D1740" s="10" t="s">
        <v>868</v>
      </c>
      <c r="E1740" s="10" t="s">
        <v>879</v>
      </c>
      <c r="F1740" s="8">
        <v>5.0</v>
      </c>
      <c r="G1740" s="10" t="s">
        <v>335</v>
      </c>
      <c r="H1740" s="43">
        <v>940536.0</v>
      </c>
      <c r="I1740" s="10">
        <v>4.6859828E7</v>
      </c>
      <c r="J1740" s="10" t="s">
        <v>152</v>
      </c>
      <c r="K1740" s="10" t="s">
        <v>43</v>
      </c>
      <c r="L1740" s="8" t="s">
        <v>147</v>
      </c>
      <c r="M1740" s="8" t="s">
        <v>1673</v>
      </c>
      <c r="N1740" s="10" t="s">
        <v>3907</v>
      </c>
      <c r="O1740" s="47" t="s">
        <v>494</v>
      </c>
      <c r="P1740" s="14">
        <v>0.684722222222222</v>
      </c>
      <c r="Q1740" s="14">
        <v>0.75625</v>
      </c>
      <c r="R1740" s="14">
        <v>0.685416666666667</v>
      </c>
      <c r="S1740" s="14">
        <v>0.703472222222222</v>
      </c>
      <c r="T1740" s="14" t="s">
        <v>47</v>
      </c>
      <c r="U1740" s="14" t="s">
        <v>47</v>
      </c>
      <c r="V1740" s="14" t="s">
        <v>47</v>
      </c>
      <c r="W1740" s="10" t="s">
        <v>3908</v>
      </c>
      <c r="X1740" s="15">
        <v>1.0</v>
      </c>
      <c r="Y1740" s="15">
        <v>0.0</v>
      </c>
      <c r="Z1740" s="15">
        <v>0.0</v>
      </c>
      <c r="AA1740" s="10" t="s">
        <v>496</v>
      </c>
      <c r="AB1740" s="10" t="s">
        <v>50</v>
      </c>
      <c r="AC1740" s="10" t="s">
        <v>51</v>
      </c>
      <c r="AD1740" s="10"/>
      <c r="AE1740" s="10" t="s">
        <v>104</v>
      </c>
      <c r="AF1740" s="8" t="s">
        <v>177</v>
      </c>
      <c r="AG1740" s="10"/>
      <c r="AH1740" s="16" t="s">
        <v>3861</v>
      </c>
      <c r="AI1740" s="17"/>
      <c r="AJ1740" s="44"/>
      <c r="AK1740" s="10"/>
      <c r="AL1740" s="21">
        <v>4.4259552E7</v>
      </c>
      <c r="AM1740" s="21" t="s">
        <v>3254</v>
      </c>
      <c r="AN1740" s="21" t="s">
        <v>3242</v>
      </c>
    </row>
    <row r="1741" ht="15.75" customHeight="1">
      <c r="A1741" s="48">
        <v>46004.0</v>
      </c>
      <c r="B1741" s="8" t="str">
        <f t="shared" si="1"/>
        <v>06 A 18</v>
      </c>
      <c r="C1741" s="9" t="str">
        <f t="shared" si="2"/>
        <v>16:00 a 18:00</v>
      </c>
      <c r="D1741" s="10" t="s">
        <v>868</v>
      </c>
      <c r="E1741" s="10" t="s">
        <v>879</v>
      </c>
      <c r="F1741" s="8">
        <v>5.0</v>
      </c>
      <c r="G1741" s="10" t="s">
        <v>3375</v>
      </c>
      <c r="H1741" s="43">
        <v>939205.0</v>
      </c>
      <c r="I1741" s="10">
        <v>4.6860105E7</v>
      </c>
      <c r="J1741" s="10" t="s">
        <v>42</v>
      </c>
      <c r="K1741" s="10" t="s">
        <v>43</v>
      </c>
      <c r="L1741" s="8" t="s">
        <v>285</v>
      </c>
      <c r="M1741" s="8"/>
      <c r="N1741" s="10" t="s">
        <v>3909</v>
      </c>
      <c r="O1741" s="47" t="s">
        <v>191</v>
      </c>
      <c r="P1741" s="14">
        <v>0.706944444444444</v>
      </c>
      <c r="Q1741" s="14">
        <v>0.728472222222222</v>
      </c>
      <c r="R1741" s="14">
        <v>0.707638888888889</v>
      </c>
      <c r="S1741" s="14">
        <v>0.719444444444444</v>
      </c>
      <c r="T1741" s="14"/>
      <c r="U1741" s="14"/>
      <c r="V1741" s="14"/>
      <c r="W1741" s="10" t="s">
        <v>3910</v>
      </c>
      <c r="X1741" s="15">
        <v>0.0</v>
      </c>
      <c r="Y1741" s="15">
        <v>0.0</v>
      </c>
      <c r="Z1741" s="15">
        <v>0.0</v>
      </c>
      <c r="AA1741" s="10" t="s">
        <v>730</v>
      </c>
      <c r="AB1741" s="10" t="s">
        <v>50</v>
      </c>
      <c r="AC1741" s="10" t="s">
        <v>51</v>
      </c>
      <c r="AD1741" s="10"/>
      <c r="AE1741" s="10"/>
      <c r="AF1741" s="8" t="s">
        <v>52</v>
      </c>
      <c r="AG1741" s="10"/>
      <c r="AH1741" s="16"/>
      <c r="AI1741" s="17"/>
      <c r="AJ1741" s="44"/>
      <c r="AK1741" s="10"/>
      <c r="AL1741" s="21">
        <v>4.5012085E7</v>
      </c>
      <c r="AM1741" s="21" t="s">
        <v>3241</v>
      </c>
      <c r="AN1741" s="21" t="s">
        <v>3242</v>
      </c>
    </row>
    <row r="1742" ht="15.75" customHeight="1">
      <c r="A1742" s="48">
        <v>46004.0</v>
      </c>
      <c r="B1742" s="8" t="str">
        <f t="shared" si="1"/>
        <v>06 A 18</v>
      </c>
      <c r="C1742" s="9" t="str">
        <f t="shared" si="2"/>
        <v>16:00 a 18:00</v>
      </c>
      <c r="D1742" s="10" t="s">
        <v>868</v>
      </c>
      <c r="E1742" s="10" t="s">
        <v>2317</v>
      </c>
      <c r="F1742" s="8">
        <v>5.0</v>
      </c>
      <c r="G1742" s="10" t="s">
        <v>492</v>
      </c>
      <c r="H1742" s="43">
        <v>939308.0</v>
      </c>
      <c r="I1742" s="10">
        <v>4.6860208E7</v>
      </c>
      <c r="J1742" s="10" t="s">
        <v>152</v>
      </c>
      <c r="K1742" s="10" t="s">
        <v>43</v>
      </c>
      <c r="L1742" s="8" t="s">
        <v>147</v>
      </c>
      <c r="M1742" s="8" t="s">
        <v>44</v>
      </c>
      <c r="N1742" s="10" t="s">
        <v>3911</v>
      </c>
      <c r="O1742" s="47" t="s">
        <v>313</v>
      </c>
      <c r="P1742" s="14">
        <v>0.715277777777778</v>
      </c>
      <c r="Q1742" s="14">
        <v>0.768055555555556</v>
      </c>
      <c r="R1742" s="14">
        <v>0.716666666666667</v>
      </c>
      <c r="S1742" s="14"/>
      <c r="T1742" s="14"/>
      <c r="U1742" s="14"/>
      <c r="V1742" s="14"/>
      <c r="W1742" s="10" t="s">
        <v>3912</v>
      </c>
      <c r="X1742" s="15">
        <v>0.0</v>
      </c>
      <c r="Y1742" s="15">
        <v>1.0</v>
      </c>
      <c r="Z1742" s="15">
        <v>0.0</v>
      </c>
      <c r="AA1742" s="10" t="s">
        <v>549</v>
      </c>
      <c r="AB1742" s="10" t="s">
        <v>50</v>
      </c>
      <c r="AC1742" s="10" t="s">
        <v>51</v>
      </c>
      <c r="AD1742" s="10" t="s">
        <v>59</v>
      </c>
      <c r="AE1742" s="10"/>
      <c r="AF1742" s="8" t="s">
        <v>177</v>
      </c>
      <c r="AG1742" s="10"/>
      <c r="AH1742" s="16" t="s">
        <v>3913</v>
      </c>
      <c r="AI1742" s="17"/>
      <c r="AJ1742" s="44"/>
      <c r="AK1742" s="10"/>
      <c r="AL1742" s="21">
        <v>2.4062463E7</v>
      </c>
      <c r="AM1742" s="21" t="s">
        <v>3254</v>
      </c>
      <c r="AN1742" s="21" t="s">
        <v>3242</v>
      </c>
    </row>
    <row r="1743" ht="15.75" customHeight="1">
      <c r="A1743" s="48">
        <v>46004.0</v>
      </c>
      <c r="B1743" s="8" t="str">
        <f t="shared" si="1"/>
        <v>06 A 18</v>
      </c>
      <c r="C1743" s="9" t="str">
        <f t="shared" si="2"/>
        <v>16:00 a 18:00</v>
      </c>
      <c r="D1743" s="10" t="s">
        <v>868</v>
      </c>
      <c r="E1743" s="10" t="s">
        <v>3792</v>
      </c>
      <c r="F1743" s="8">
        <v>5.0</v>
      </c>
      <c r="G1743" s="10" t="s">
        <v>845</v>
      </c>
      <c r="H1743" s="43">
        <v>939346.0</v>
      </c>
      <c r="I1743" s="10">
        <v>4.686021E7</v>
      </c>
      <c r="J1743" s="10" t="s">
        <v>181</v>
      </c>
      <c r="K1743" s="10" t="s">
        <v>43</v>
      </c>
      <c r="L1743" s="8" t="s">
        <v>832</v>
      </c>
      <c r="M1743" s="8"/>
      <c r="N1743" s="10" t="s">
        <v>3914</v>
      </c>
      <c r="O1743" s="47" t="s">
        <v>165</v>
      </c>
      <c r="P1743" s="14">
        <v>0.720138888888889</v>
      </c>
      <c r="Q1743" s="14">
        <v>0.744444444444444</v>
      </c>
      <c r="R1743" s="14">
        <v>0.720833333333333</v>
      </c>
      <c r="S1743" s="14" t="s">
        <v>47</v>
      </c>
      <c r="T1743" s="14" t="s">
        <v>47</v>
      </c>
      <c r="U1743" s="14" t="s">
        <v>47</v>
      </c>
      <c r="V1743" s="14" t="s">
        <v>47</v>
      </c>
      <c r="W1743" s="10" t="s">
        <v>3915</v>
      </c>
      <c r="X1743" s="15">
        <v>0.0</v>
      </c>
      <c r="Y1743" s="15">
        <v>0.0</v>
      </c>
      <c r="Z1743" s="15">
        <v>0.0</v>
      </c>
      <c r="AA1743" s="10" t="s">
        <v>360</v>
      </c>
      <c r="AB1743" s="10" t="s">
        <v>50</v>
      </c>
      <c r="AC1743" s="10" t="s">
        <v>51</v>
      </c>
      <c r="AD1743" s="10"/>
      <c r="AE1743" s="10"/>
      <c r="AF1743" s="8" t="s">
        <v>52</v>
      </c>
      <c r="AG1743" s="10"/>
      <c r="AH1743" s="16"/>
      <c r="AI1743" s="17"/>
      <c r="AJ1743" s="44"/>
      <c r="AK1743" s="10"/>
      <c r="AL1743" s="21">
        <v>4.2157414E7</v>
      </c>
      <c r="AM1743" s="21" t="s">
        <v>3241</v>
      </c>
      <c r="AN1743" s="21" t="s">
        <v>3242</v>
      </c>
    </row>
    <row r="1744" ht="15.75" customHeight="1">
      <c r="A1744" s="48">
        <v>46004.0</v>
      </c>
      <c r="B1744" s="8" t="str">
        <f t="shared" si="1"/>
        <v>06 A 18</v>
      </c>
      <c r="C1744" s="9" t="str">
        <f t="shared" si="2"/>
        <v>16:00 a 18:00</v>
      </c>
      <c r="D1744" s="10" t="s">
        <v>868</v>
      </c>
      <c r="E1744" s="10" t="s">
        <v>879</v>
      </c>
      <c r="F1744" s="8">
        <v>5.0</v>
      </c>
      <c r="G1744" s="10" t="s">
        <v>489</v>
      </c>
      <c r="H1744" s="43">
        <v>939202.0</v>
      </c>
      <c r="I1744" s="10">
        <v>4.6860087E7</v>
      </c>
      <c r="J1744" s="10" t="s">
        <v>42</v>
      </c>
      <c r="K1744" s="10" t="s">
        <v>125</v>
      </c>
      <c r="L1744" s="8"/>
      <c r="M1744" s="8"/>
      <c r="N1744" s="10" t="s">
        <v>3916</v>
      </c>
      <c r="O1744" s="47" t="s">
        <v>532</v>
      </c>
      <c r="P1744" s="14">
        <v>0.70625</v>
      </c>
      <c r="Q1744" s="14">
        <v>0.7375</v>
      </c>
      <c r="R1744" s="14">
        <v>0.708333333333333</v>
      </c>
      <c r="S1744" s="14" t="s">
        <v>47</v>
      </c>
      <c r="T1744" s="14" t="s">
        <v>47</v>
      </c>
      <c r="U1744" s="14" t="s">
        <v>47</v>
      </c>
      <c r="V1744" s="14" t="s">
        <v>47</v>
      </c>
      <c r="W1744" s="10" t="s">
        <v>3917</v>
      </c>
      <c r="X1744" s="15">
        <v>0.0</v>
      </c>
      <c r="Y1744" s="15">
        <v>0.0</v>
      </c>
      <c r="Z1744" s="15">
        <v>0.0</v>
      </c>
      <c r="AA1744" s="10" t="s">
        <v>301</v>
      </c>
      <c r="AB1744" s="10" t="s">
        <v>50</v>
      </c>
      <c r="AC1744" s="10" t="s">
        <v>51</v>
      </c>
      <c r="AD1744" s="10"/>
      <c r="AE1744" s="10"/>
      <c r="AF1744" s="8" t="s">
        <v>52</v>
      </c>
      <c r="AG1744" s="10"/>
      <c r="AH1744" s="16"/>
      <c r="AI1744" s="17"/>
      <c r="AJ1744" s="44"/>
      <c r="AK1744" s="10"/>
      <c r="AL1744" s="21">
        <v>4.3404637E7</v>
      </c>
      <c r="AM1744" s="21" t="s">
        <v>3241</v>
      </c>
      <c r="AN1744" s="21" t="s">
        <v>3242</v>
      </c>
    </row>
    <row r="1745" ht="15.75" customHeight="1">
      <c r="A1745" s="48">
        <v>46004.0</v>
      </c>
      <c r="B1745" s="8" t="str">
        <f t="shared" si="1"/>
        <v>06 A 18</v>
      </c>
      <c r="C1745" s="9" t="str">
        <f t="shared" si="2"/>
        <v>08:00 a 10:00</v>
      </c>
      <c r="D1745" s="10" t="s">
        <v>868</v>
      </c>
      <c r="E1745" s="10" t="s">
        <v>879</v>
      </c>
      <c r="F1745" s="8">
        <v>5.0</v>
      </c>
      <c r="G1745" s="10" t="s">
        <v>180</v>
      </c>
      <c r="H1745" s="43">
        <v>941831.0</v>
      </c>
      <c r="I1745" s="10">
        <v>4.685576E7</v>
      </c>
      <c r="J1745" s="10" t="s">
        <v>181</v>
      </c>
      <c r="K1745" s="10" t="s">
        <v>43</v>
      </c>
      <c r="L1745" s="8" t="s">
        <v>581</v>
      </c>
      <c r="M1745" s="8"/>
      <c r="N1745" s="10" t="s">
        <v>3918</v>
      </c>
      <c r="O1745" s="47" t="s">
        <v>165</v>
      </c>
      <c r="P1745" s="14">
        <v>0.334722222222222</v>
      </c>
      <c r="Q1745" s="14">
        <v>0.354166666666667</v>
      </c>
      <c r="R1745" s="14">
        <v>0.336805555555556</v>
      </c>
      <c r="S1745" s="14" t="s">
        <v>47</v>
      </c>
      <c r="T1745" s="14">
        <v>0.336805555555556</v>
      </c>
      <c r="U1745" s="14" t="s">
        <v>47</v>
      </c>
      <c r="V1745" s="14" t="s">
        <v>47</v>
      </c>
      <c r="W1745" s="10" t="s">
        <v>3919</v>
      </c>
      <c r="X1745" s="15">
        <v>0.0</v>
      </c>
      <c r="Y1745" s="15">
        <v>0.0</v>
      </c>
      <c r="Z1745" s="15">
        <v>0.0</v>
      </c>
      <c r="AA1745" s="10" t="s">
        <v>360</v>
      </c>
      <c r="AB1745" s="10" t="s">
        <v>50</v>
      </c>
      <c r="AC1745" s="10" t="s">
        <v>51</v>
      </c>
      <c r="AD1745" s="10"/>
      <c r="AE1745" s="10"/>
      <c r="AF1745" s="8" t="s">
        <v>52</v>
      </c>
      <c r="AG1745" s="10"/>
      <c r="AH1745" s="16"/>
      <c r="AI1745" s="17"/>
      <c r="AJ1745" s="44"/>
      <c r="AK1745" s="10"/>
      <c r="AL1745" s="21">
        <v>4.0097155E7</v>
      </c>
      <c r="AM1745" s="21" t="s">
        <v>3241</v>
      </c>
      <c r="AN1745" s="21" t="s">
        <v>3242</v>
      </c>
    </row>
    <row r="1746" ht="15.75" customHeight="1">
      <c r="A1746" s="48">
        <v>46004.0</v>
      </c>
      <c r="B1746" s="8" t="str">
        <f t="shared" si="1"/>
        <v>06 A 18</v>
      </c>
      <c r="C1746" s="9" t="str">
        <f t="shared" si="2"/>
        <v>16:00 a 18:00</v>
      </c>
      <c r="D1746" s="10" t="s">
        <v>868</v>
      </c>
      <c r="E1746" s="10" t="s">
        <v>879</v>
      </c>
      <c r="F1746" s="8">
        <v>5.0</v>
      </c>
      <c r="G1746" s="10" t="s">
        <v>1165</v>
      </c>
      <c r="H1746" s="43">
        <v>940538.0</v>
      </c>
      <c r="I1746" s="10">
        <v>4.6860115E7</v>
      </c>
      <c r="J1746" s="10" t="s">
        <v>42</v>
      </c>
      <c r="K1746" s="10" t="s">
        <v>43</v>
      </c>
      <c r="L1746" s="8" t="s">
        <v>147</v>
      </c>
      <c r="M1746" s="8"/>
      <c r="N1746" s="10" t="s">
        <v>3920</v>
      </c>
      <c r="O1746" s="47" t="s">
        <v>56</v>
      </c>
      <c r="P1746" s="14">
        <v>0.720138888888889</v>
      </c>
      <c r="Q1746" s="14">
        <v>0.772916666666667</v>
      </c>
      <c r="R1746" s="14">
        <v>0.720138888888889</v>
      </c>
      <c r="S1746" s="14" t="s">
        <v>47</v>
      </c>
      <c r="T1746" s="14">
        <v>0.725694444444445</v>
      </c>
      <c r="U1746" s="14" t="s">
        <v>47</v>
      </c>
      <c r="V1746" s="14" t="s">
        <v>47</v>
      </c>
      <c r="W1746" s="10" t="s">
        <v>3921</v>
      </c>
      <c r="X1746" s="15">
        <v>0.0</v>
      </c>
      <c r="Y1746" s="15">
        <v>0.0</v>
      </c>
      <c r="Z1746" s="15">
        <v>0.0</v>
      </c>
      <c r="AA1746" s="10" t="s">
        <v>58</v>
      </c>
      <c r="AB1746" s="10" t="s">
        <v>50</v>
      </c>
      <c r="AC1746" s="10" t="s">
        <v>51</v>
      </c>
      <c r="AD1746" s="10"/>
      <c r="AE1746" s="10"/>
      <c r="AF1746" s="8" t="s">
        <v>52</v>
      </c>
      <c r="AG1746" s="10"/>
      <c r="AH1746" s="16"/>
      <c r="AI1746" s="17"/>
      <c r="AJ1746" s="44"/>
      <c r="AK1746" s="10"/>
      <c r="AL1746" s="21">
        <v>4.4884266E7</v>
      </c>
      <c r="AM1746" s="21" t="s">
        <v>3241</v>
      </c>
      <c r="AN1746" s="21" t="s">
        <v>3242</v>
      </c>
    </row>
    <row r="1747" ht="15.75" customHeight="1">
      <c r="A1747" s="48">
        <v>46004.0</v>
      </c>
      <c r="B1747" s="8" t="str">
        <f t="shared" si="1"/>
        <v>06 A 18</v>
      </c>
      <c r="C1747" s="9" t="str">
        <f t="shared" si="2"/>
        <v>16:00 a 18:00</v>
      </c>
      <c r="D1747" s="10" t="s">
        <v>868</v>
      </c>
      <c r="E1747" s="10" t="s">
        <v>436</v>
      </c>
      <c r="F1747" s="8">
        <v>5.0</v>
      </c>
      <c r="G1747" s="10" t="s">
        <v>402</v>
      </c>
      <c r="H1747" s="43">
        <v>940428.0</v>
      </c>
      <c r="I1747" s="10">
        <v>4.686016E7</v>
      </c>
      <c r="J1747" s="10" t="s">
        <v>181</v>
      </c>
      <c r="K1747" s="10" t="s">
        <v>43</v>
      </c>
      <c r="L1747" s="8" t="s">
        <v>174</v>
      </c>
      <c r="M1747" s="8" t="s">
        <v>118</v>
      </c>
      <c r="N1747" s="10" t="s">
        <v>3922</v>
      </c>
      <c r="O1747" s="47" t="s">
        <v>253</v>
      </c>
      <c r="P1747" s="14">
        <v>0.718055555555556</v>
      </c>
      <c r="Q1747" s="14">
        <v>0.784722222222222</v>
      </c>
      <c r="R1747" s="14">
        <v>0.718055555555556</v>
      </c>
      <c r="S1747" s="14">
        <v>0.719444444444444</v>
      </c>
      <c r="T1747" s="14" t="s">
        <v>47</v>
      </c>
      <c r="U1747" s="14" t="s">
        <v>47</v>
      </c>
      <c r="V1747" s="14" t="s">
        <v>47</v>
      </c>
      <c r="W1747" s="10" t="s">
        <v>3923</v>
      </c>
      <c r="X1747" s="15">
        <v>0.0</v>
      </c>
      <c r="Y1747" s="15">
        <v>1.0</v>
      </c>
      <c r="Z1747" s="15">
        <v>0.0</v>
      </c>
      <c r="AA1747" s="10" t="s">
        <v>255</v>
      </c>
      <c r="AB1747" s="8" t="s">
        <v>50</v>
      </c>
      <c r="AC1747" s="10" t="s">
        <v>51</v>
      </c>
      <c r="AD1747" s="10"/>
      <c r="AE1747" s="10"/>
      <c r="AF1747" s="8" t="s">
        <v>177</v>
      </c>
      <c r="AG1747" s="10"/>
      <c r="AH1747" s="16" t="s">
        <v>2479</v>
      </c>
      <c r="AI1747" s="17"/>
      <c r="AJ1747" s="44"/>
      <c r="AK1747" s="10"/>
    </row>
    <row r="1748" ht="15.75" customHeight="1">
      <c r="A1748" s="48">
        <v>46004.0</v>
      </c>
      <c r="B1748" s="8" t="str">
        <f t="shared" si="1"/>
        <v>18 A 06</v>
      </c>
      <c r="C1748" s="9" t="str">
        <f t="shared" si="2"/>
        <v>18:00 a 20:00</v>
      </c>
      <c r="D1748" s="10" t="s">
        <v>1543</v>
      </c>
      <c r="E1748" s="10" t="s">
        <v>436</v>
      </c>
      <c r="F1748" s="8">
        <v>4.0</v>
      </c>
      <c r="G1748" s="10" t="s">
        <v>383</v>
      </c>
      <c r="H1748" s="43">
        <v>940383.0</v>
      </c>
      <c r="I1748" s="10">
        <v>4.6860756E7</v>
      </c>
      <c r="J1748" s="10" t="s">
        <v>42</v>
      </c>
      <c r="K1748" s="10" t="s">
        <v>43</v>
      </c>
      <c r="L1748" s="8" t="s">
        <v>174</v>
      </c>
      <c r="M1748" s="8"/>
      <c r="N1748" s="10" t="s">
        <v>3924</v>
      </c>
      <c r="O1748" s="47" t="s">
        <v>113</v>
      </c>
      <c r="P1748" s="14">
        <v>0.756944444444445</v>
      </c>
      <c r="Q1748" s="14">
        <v>0.788194444444444</v>
      </c>
      <c r="R1748" s="14">
        <v>0.756944444444444</v>
      </c>
      <c r="S1748" s="14">
        <v>0.763194444444444</v>
      </c>
      <c r="T1748" s="14" t="s">
        <v>47</v>
      </c>
      <c r="U1748" s="14" t="s">
        <v>47</v>
      </c>
      <c r="V1748" s="14" t="s">
        <v>47</v>
      </c>
      <c r="W1748" s="10" t="s">
        <v>3925</v>
      </c>
      <c r="X1748" s="15">
        <v>0.0</v>
      </c>
      <c r="Y1748" s="15">
        <v>0.0</v>
      </c>
      <c r="Z1748" s="15">
        <v>0.0</v>
      </c>
      <c r="AA1748" s="10" t="s">
        <v>321</v>
      </c>
      <c r="AB1748" s="10" t="s">
        <v>50</v>
      </c>
      <c r="AC1748" s="10" t="s">
        <v>51</v>
      </c>
      <c r="AD1748" s="10"/>
      <c r="AE1748" s="10"/>
      <c r="AF1748" s="8" t="s">
        <v>52</v>
      </c>
      <c r="AG1748" s="10"/>
      <c r="AH1748" s="16"/>
      <c r="AI1748" s="17"/>
      <c r="AJ1748" s="44"/>
      <c r="AK1748" s="10"/>
      <c r="AL1748" s="21">
        <v>4.4447985E7</v>
      </c>
      <c r="AM1748" s="21" t="s">
        <v>3241</v>
      </c>
      <c r="AN1748" s="21" t="s">
        <v>3242</v>
      </c>
    </row>
    <row r="1749" ht="15.75" customHeight="1">
      <c r="A1749" s="48">
        <v>46004.0</v>
      </c>
      <c r="B1749" s="8" t="str">
        <f t="shared" si="1"/>
        <v>18 A 06</v>
      </c>
      <c r="C1749" s="9" t="str">
        <f t="shared" si="2"/>
        <v>18:00 a 20:00</v>
      </c>
      <c r="D1749" s="10" t="s">
        <v>1543</v>
      </c>
      <c r="E1749" s="10" t="s">
        <v>453</v>
      </c>
      <c r="F1749" s="8">
        <v>4.0</v>
      </c>
      <c r="G1749" s="10" t="s">
        <v>852</v>
      </c>
      <c r="H1749" s="43">
        <v>940330.0</v>
      </c>
      <c r="I1749" s="10">
        <v>4.6860767E7</v>
      </c>
      <c r="J1749" s="10" t="s">
        <v>42</v>
      </c>
      <c r="K1749" s="10" t="s">
        <v>43</v>
      </c>
      <c r="L1749" s="8" t="s">
        <v>174</v>
      </c>
      <c r="M1749" s="8" t="s">
        <v>118</v>
      </c>
      <c r="N1749" s="10" t="s">
        <v>2486</v>
      </c>
      <c r="O1749" s="47" t="s">
        <v>640</v>
      </c>
      <c r="P1749" s="14">
        <v>0.779166666666667</v>
      </c>
      <c r="Q1749" s="14">
        <v>0.802083333333333</v>
      </c>
      <c r="R1749" s="14">
        <v>0.779166666666667</v>
      </c>
      <c r="S1749" s="14" t="s">
        <v>47</v>
      </c>
      <c r="T1749" s="14" t="s">
        <v>47</v>
      </c>
      <c r="U1749" s="14" t="s">
        <v>47</v>
      </c>
      <c r="V1749" s="14" t="s">
        <v>47</v>
      </c>
      <c r="W1749" s="10" t="s">
        <v>3926</v>
      </c>
      <c r="X1749" s="15">
        <v>0.0</v>
      </c>
      <c r="Y1749" s="15">
        <v>1.0</v>
      </c>
      <c r="Z1749" s="15">
        <v>0.0</v>
      </c>
      <c r="AA1749" s="10" t="s">
        <v>49</v>
      </c>
      <c r="AB1749" s="10" t="s">
        <v>50</v>
      </c>
      <c r="AC1749" s="10" t="s">
        <v>51</v>
      </c>
      <c r="AD1749" s="10"/>
      <c r="AE1749" s="10"/>
      <c r="AF1749" s="8" t="s">
        <v>177</v>
      </c>
      <c r="AG1749" s="10"/>
      <c r="AH1749" s="16"/>
      <c r="AI1749" s="17"/>
      <c r="AJ1749" s="44"/>
      <c r="AK1749" s="10"/>
      <c r="AL1749" s="21">
        <v>4.54176E7</v>
      </c>
      <c r="AM1749" s="21" t="s">
        <v>3254</v>
      </c>
      <c r="AN1749" s="21" t="s">
        <v>3242</v>
      </c>
    </row>
    <row r="1750" ht="15.75" customHeight="1">
      <c r="A1750" s="48">
        <v>46004.0</v>
      </c>
      <c r="B1750" s="8" t="str">
        <f t="shared" si="1"/>
        <v>18 A 06</v>
      </c>
      <c r="C1750" s="9" t="str">
        <f t="shared" si="2"/>
        <v>18:00 a 20:00</v>
      </c>
      <c r="D1750" s="10" t="s">
        <v>1543</v>
      </c>
      <c r="E1750" s="10" t="s">
        <v>430</v>
      </c>
      <c r="F1750" s="8">
        <v>4.0</v>
      </c>
      <c r="G1750" s="10" t="s">
        <v>852</v>
      </c>
      <c r="H1750" s="43">
        <v>939351.0</v>
      </c>
      <c r="I1750" s="10">
        <v>4.6860833E7</v>
      </c>
      <c r="J1750" s="10" t="s">
        <v>42</v>
      </c>
      <c r="K1750" s="10" t="s">
        <v>43</v>
      </c>
      <c r="L1750" s="8" t="s">
        <v>147</v>
      </c>
      <c r="M1750" s="8"/>
      <c r="N1750" s="10" t="s">
        <v>3927</v>
      </c>
      <c r="O1750" s="47" t="s">
        <v>46</v>
      </c>
      <c r="P1750" s="14">
        <v>0.761805555555556</v>
      </c>
      <c r="Q1750" s="14">
        <v>0.777083333333333</v>
      </c>
      <c r="R1750" s="14">
        <v>0.761805555555556</v>
      </c>
      <c r="S1750" s="14" t="s">
        <v>47</v>
      </c>
      <c r="T1750" s="14" t="s">
        <v>47</v>
      </c>
      <c r="U1750" s="14" t="s">
        <v>47</v>
      </c>
      <c r="V1750" s="14" t="s">
        <v>47</v>
      </c>
      <c r="W1750" s="10" t="s">
        <v>3928</v>
      </c>
      <c r="X1750" s="15">
        <v>0.0</v>
      </c>
      <c r="Y1750" s="15">
        <v>0.0</v>
      </c>
      <c r="Z1750" s="15">
        <v>0.0</v>
      </c>
      <c r="AA1750" s="10" t="s">
        <v>226</v>
      </c>
      <c r="AB1750" s="10" t="s">
        <v>50</v>
      </c>
      <c r="AC1750" s="10" t="s">
        <v>51</v>
      </c>
      <c r="AD1750" s="10"/>
      <c r="AE1750" s="10"/>
      <c r="AF1750" s="8" t="s">
        <v>52</v>
      </c>
      <c r="AG1750" s="10"/>
      <c r="AH1750" s="16"/>
      <c r="AI1750" s="17"/>
      <c r="AJ1750" s="44"/>
      <c r="AK1750" s="10"/>
      <c r="AL1750" s="21">
        <v>4.54176E7</v>
      </c>
      <c r="AM1750" s="21" t="s">
        <v>3241</v>
      </c>
      <c r="AN1750" s="21" t="s">
        <v>3242</v>
      </c>
    </row>
    <row r="1751" ht="15.75" customHeight="1">
      <c r="A1751" s="48">
        <v>46004.0</v>
      </c>
      <c r="B1751" s="8" t="str">
        <f t="shared" si="1"/>
        <v>18 A 06</v>
      </c>
      <c r="C1751" s="9" t="str">
        <f t="shared" si="2"/>
        <v>18:00 a 20:00</v>
      </c>
      <c r="D1751" s="10" t="s">
        <v>1543</v>
      </c>
      <c r="E1751" s="10" t="s">
        <v>436</v>
      </c>
      <c r="F1751" s="8">
        <v>4.0</v>
      </c>
      <c r="G1751" s="10" t="s">
        <v>632</v>
      </c>
      <c r="H1751" s="43">
        <v>940378.0</v>
      </c>
      <c r="I1751" s="10">
        <v>4.686083E7</v>
      </c>
      <c r="J1751" s="10" t="s">
        <v>42</v>
      </c>
      <c r="K1751" s="10" t="s">
        <v>43</v>
      </c>
      <c r="L1751" s="8" t="s">
        <v>44</v>
      </c>
      <c r="M1751" s="8" t="s">
        <v>44</v>
      </c>
      <c r="N1751" s="10" t="s">
        <v>3929</v>
      </c>
      <c r="O1751" s="47" t="s">
        <v>56</v>
      </c>
      <c r="P1751" s="14">
        <v>0.763194444444444</v>
      </c>
      <c r="Q1751" s="14">
        <v>0.783333333333333</v>
      </c>
      <c r="R1751" s="14">
        <v>0.765277777777778</v>
      </c>
      <c r="S1751" s="14">
        <v>0.775</v>
      </c>
      <c r="T1751" s="14" t="s">
        <v>47</v>
      </c>
      <c r="U1751" s="14" t="s">
        <v>47</v>
      </c>
      <c r="V1751" s="14" t="s">
        <v>47</v>
      </c>
      <c r="W1751" s="10" t="s">
        <v>3930</v>
      </c>
      <c r="X1751" s="15">
        <v>0.0</v>
      </c>
      <c r="Y1751" s="15">
        <v>1.0</v>
      </c>
      <c r="Z1751" s="15">
        <v>0.0</v>
      </c>
      <c r="AA1751" s="10" t="s">
        <v>58</v>
      </c>
      <c r="AB1751" s="10" t="s">
        <v>50</v>
      </c>
      <c r="AC1751" s="10" t="s">
        <v>51</v>
      </c>
      <c r="AD1751" s="10" t="s">
        <v>59</v>
      </c>
      <c r="AE1751" s="10" t="s">
        <v>116</v>
      </c>
      <c r="AF1751" s="8" t="s">
        <v>177</v>
      </c>
      <c r="AG1751" s="10" t="s">
        <v>440</v>
      </c>
      <c r="AH1751" s="16" t="s">
        <v>1448</v>
      </c>
      <c r="AI1751" s="17"/>
      <c r="AJ1751" s="44"/>
      <c r="AK1751" s="10"/>
      <c r="AL1751" s="21">
        <v>4.4006001E7</v>
      </c>
      <c r="AM1751" s="21" t="s">
        <v>3254</v>
      </c>
      <c r="AN1751" s="21" t="s">
        <v>3242</v>
      </c>
    </row>
    <row r="1752" ht="15.75" customHeight="1">
      <c r="A1752" s="48">
        <v>46004.0</v>
      </c>
      <c r="B1752" s="8" t="str">
        <f t="shared" si="1"/>
        <v>18 A 06</v>
      </c>
      <c r="C1752" s="9" t="str">
        <f t="shared" si="2"/>
        <v>18:00 a 20:00</v>
      </c>
      <c r="D1752" s="10" t="s">
        <v>1543</v>
      </c>
      <c r="E1752" s="10" t="s">
        <v>430</v>
      </c>
      <c r="F1752" s="8">
        <v>4.0</v>
      </c>
      <c r="G1752" s="10" t="s">
        <v>332</v>
      </c>
      <c r="H1752" s="43">
        <v>940404.0</v>
      </c>
      <c r="I1752" s="10">
        <v>4.6861215E7</v>
      </c>
      <c r="J1752" s="10" t="s">
        <v>42</v>
      </c>
      <c r="K1752" s="10" t="s">
        <v>458</v>
      </c>
      <c r="L1752" s="8"/>
      <c r="M1752" s="8" t="s">
        <v>1241</v>
      </c>
      <c r="N1752" s="10" t="s">
        <v>148</v>
      </c>
      <c r="O1752" s="47" t="s">
        <v>46</v>
      </c>
      <c r="P1752" s="14">
        <v>0.784027777777778</v>
      </c>
      <c r="Q1752" s="14">
        <v>0.842361111111111</v>
      </c>
      <c r="R1752" s="14">
        <v>0.790972222222222</v>
      </c>
      <c r="S1752" s="14" t="s">
        <v>47</v>
      </c>
      <c r="T1752" s="14" t="s">
        <v>47</v>
      </c>
      <c r="U1752" s="14" t="s">
        <v>47</v>
      </c>
      <c r="V1752" s="14" t="s">
        <v>47</v>
      </c>
      <c r="W1752" s="10" t="s">
        <v>3931</v>
      </c>
      <c r="X1752" s="15">
        <v>1.0</v>
      </c>
      <c r="Y1752" s="15">
        <v>1.0</v>
      </c>
      <c r="Z1752" s="15">
        <v>0.0</v>
      </c>
      <c r="AA1752" s="10" t="s">
        <v>131</v>
      </c>
      <c r="AB1752" s="10" t="s">
        <v>50</v>
      </c>
      <c r="AC1752" s="10" t="s">
        <v>71</v>
      </c>
      <c r="AD1752" s="10"/>
      <c r="AE1752" s="10" t="s">
        <v>3932</v>
      </c>
      <c r="AF1752" s="8" t="s">
        <v>73</v>
      </c>
      <c r="AG1752" s="10"/>
      <c r="AH1752" s="16"/>
      <c r="AI1752" s="17" t="s">
        <v>3933</v>
      </c>
      <c r="AJ1752" s="44"/>
      <c r="AK1752" s="10"/>
    </row>
    <row r="1753" ht="15.75" customHeight="1">
      <c r="A1753" s="48">
        <v>46004.0</v>
      </c>
      <c r="B1753" s="8" t="str">
        <f t="shared" si="1"/>
        <v>18 A 06</v>
      </c>
      <c r="C1753" s="9" t="str">
        <f t="shared" si="2"/>
        <v>18:00 a 20:00</v>
      </c>
      <c r="D1753" s="10" t="s">
        <v>1543</v>
      </c>
      <c r="E1753" s="10" t="s">
        <v>3934</v>
      </c>
      <c r="F1753" s="8">
        <v>4.0</v>
      </c>
      <c r="G1753" s="10" t="s">
        <v>1218</v>
      </c>
      <c r="H1753" s="43">
        <v>940638.0</v>
      </c>
      <c r="I1753" s="10">
        <v>4.6861364E7</v>
      </c>
      <c r="J1753" s="10" t="s">
        <v>86</v>
      </c>
      <c r="K1753" s="10" t="s">
        <v>43</v>
      </c>
      <c r="L1753" s="8" t="s">
        <v>581</v>
      </c>
      <c r="M1753" s="8"/>
      <c r="N1753" s="10" t="s">
        <v>3935</v>
      </c>
      <c r="O1753" s="47" t="s">
        <v>476</v>
      </c>
      <c r="P1753" s="14">
        <v>0.792361111111111</v>
      </c>
      <c r="Q1753" s="14">
        <v>0.811805555555556</v>
      </c>
      <c r="R1753" s="14">
        <v>0.79375</v>
      </c>
      <c r="S1753" s="14" t="s">
        <v>47</v>
      </c>
      <c r="T1753" s="14">
        <v>0.795833333333333</v>
      </c>
      <c r="U1753" s="14" t="s">
        <v>47</v>
      </c>
      <c r="V1753" s="14" t="s">
        <v>47</v>
      </c>
      <c r="W1753" s="10" t="s">
        <v>3936</v>
      </c>
      <c r="X1753" s="15">
        <v>0.0</v>
      </c>
      <c r="Y1753" s="15">
        <v>0.0</v>
      </c>
      <c r="Z1753" s="15">
        <v>0.0</v>
      </c>
      <c r="AA1753" s="10" t="s">
        <v>478</v>
      </c>
      <c r="AB1753" s="10" t="s">
        <v>50</v>
      </c>
      <c r="AC1753" s="10" t="s">
        <v>51</v>
      </c>
      <c r="AD1753" s="10"/>
      <c r="AE1753" s="10"/>
      <c r="AF1753" s="8" t="s">
        <v>52</v>
      </c>
      <c r="AG1753" s="10"/>
      <c r="AH1753" s="16"/>
      <c r="AI1753" s="17"/>
      <c r="AJ1753" s="44"/>
      <c r="AK1753" s="10"/>
    </row>
    <row r="1754" ht="15.75" customHeight="1">
      <c r="A1754" s="48">
        <v>46004.0</v>
      </c>
      <c r="B1754" s="8" t="str">
        <f t="shared" si="1"/>
        <v>18 A 06</v>
      </c>
      <c r="C1754" s="9" t="str">
        <f t="shared" si="2"/>
        <v>18:00 a 20:00</v>
      </c>
      <c r="D1754" s="10" t="s">
        <v>1543</v>
      </c>
      <c r="E1754" s="10" t="s">
        <v>430</v>
      </c>
      <c r="F1754" s="8">
        <v>4.0</v>
      </c>
      <c r="G1754" s="10" t="s">
        <v>415</v>
      </c>
      <c r="H1754" s="43">
        <v>940408.0</v>
      </c>
      <c r="I1754" s="10">
        <v>4.6861527E7</v>
      </c>
      <c r="J1754" s="10" t="s">
        <v>152</v>
      </c>
      <c r="K1754" s="10" t="s">
        <v>43</v>
      </c>
      <c r="L1754" s="8" t="s">
        <v>512</v>
      </c>
      <c r="M1754" s="8" t="s">
        <v>44</v>
      </c>
      <c r="N1754" s="10" t="s">
        <v>3937</v>
      </c>
      <c r="O1754" s="47" t="s">
        <v>228</v>
      </c>
      <c r="P1754" s="14">
        <v>0.805555555555555</v>
      </c>
      <c r="Q1754" s="14">
        <v>0.880555555555556</v>
      </c>
      <c r="R1754" s="14">
        <v>0.805555555555556</v>
      </c>
      <c r="S1754" s="14" t="s">
        <v>47</v>
      </c>
      <c r="T1754" s="14" t="s">
        <v>47</v>
      </c>
      <c r="U1754" s="14" t="s">
        <v>47</v>
      </c>
      <c r="V1754" s="14" t="s">
        <v>47</v>
      </c>
      <c r="W1754" s="10" t="s">
        <v>3938</v>
      </c>
      <c r="X1754" s="15">
        <v>0.0</v>
      </c>
      <c r="Y1754" s="15">
        <v>1.0</v>
      </c>
      <c r="Z1754" s="15">
        <v>0.0</v>
      </c>
      <c r="AA1754" s="10" t="s">
        <v>515</v>
      </c>
      <c r="AB1754" s="10" t="s">
        <v>50</v>
      </c>
      <c r="AC1754" s="10" t="s">
        <v>330</v>
      </c>
      <c r="AD1754" s="10"/>
      <c r="AE1754" s="10" t="s">
        <v>116</v>
      </c>
      <c r="AF1754" s="8" t="s">
        <v>177</v>
      </c>
      <c r="AG1754" s="10" t="s">
        <v>3939</v>
      </c>
      <c r="AH1754" s="16"/>
      <c r="AI1754" s="17"/>
      <c r="AJ1754" s="44"/>
      <c r="AK1754" s="10"/>
    </row>
    <row r="1755" ht="15.75" customHeight="1">
      <c r="A1755" s="48">
        <v>46004.0</v>
      </c>
      <c r="B1755" s="8" t="str">
        <f t="shared" si="1"/>
        <v>18 A 06</v>
      </c>
      <c r="C1755" s="9" t="str">
        <f t="shared" si="2"/>
        <v>18:00 a 20:00</v>
      </c>
      <c r="D1755" s="10" t="s">
        <v>1543</v>
      </c>
      <c r="E1755" s="10" t="s">
        <v>430</v>
      </c>
      <c r="F1755" s="8">
        <v>4.0</v>
      </c>
      <c r="G1755" s="10" t="s">
        <v>2104</v>
      </c>
      <c r="H1755" s="43">
        <v>939320.0</v>
      </c>
      <c r="I1755" s="10">
        <v>4.6860769E7</v>
      </c>
      <c r="J1755" s="10" t="s">
        <v>42</v>
      </c>
      <c r="K1755" s="10" t="s">
        <v>692</v>
      </c>
      <c r="L1755" s="8"/>
      <c r="M1755" s="8"/>
      <c r="N1755" s="10" t="s">
        <v>2055</v>
      </c>
      <c r="O1755" s="47" t="s">
        <v>46</v>
      </c>
      <c r="P1755" s="14">
        <v>0.75625</v>
      </c>
      <c r="Q1755" s="14">
        <v>0.760416666666667</v>
      </c>
      <c r="R1755" s="14">
        <v>0.759722222222222</v>
      </c>
      <c r="S1755" s="14" t="s">
        <v>47</v>
      </c>
      <c r="T1755" s="14" t="s">
        <v>47</v>
      </c>
      <c r="U1755" s="14" t="s">
        <v>47</v>
      </c>
      <c r="V1755" s="14" t="s">
        <v>47</v>
      </c>
      <c r="W1755" s="10" t="s">
        <v>3940</v>
      </c>
      <c r="X1755" s="15">
        <v>0.0</v>
      </c>
      <c r="Y1755" s="15">
        <v>0.0</v>
      </c>
      <c r="Z1755" s="15">
        <v>0.0</v>
      </c>
      <c r="AA1755" s="10" t="s">
        <v>642</v>
      </c>
      <c r="AB1755" s="10" t="s">
        <v>50</v>
      </c>
      <c r="AC1755" s="10" t="s">
        <v>71</v>
      </c>
      <c r="AD1755" s="10"/>
      <c r="AE1755" s="10"/>
      <c r="AF1755" s="8" t="s">
        <v>52</v>
      </c>
      <c r="AG1755" s="10"/>
      <c r="AH1755" s="16"/>
      <c r="AI1755" s="17"/>
      <c r="AJ1755" s="44"/>
      <c r="AK1755" s="10"/>
    </row>
    <row r="1756" ht="15.75" customHeight="1">
      <c r="A1756" s="48">
        <v>46004.0</v>
      </c>
      <c r="B1756" s="8" t="str">
        <f t="shared" si="1"/>
        <v>18 A 06</v>
      </c>
      <c r="C1756" s="9" t="str">
        <f t="shared" si="2"/>
        <v>18:00 a 20:00</v>
      </c>
      <c r="D1756" s="10" t="s">
        <v>1543</v>
      </c>
      <c r="E1756" s="10" t="s">
        <v>436</v>
      </c>
      <c r="F1756" s="8">
        <v>4.0</v>
      </c>
      <c r="G1756" s="10" t="s">
        <v>402</v>
      </c>
      <c r="H1756" s="43">
        <v>940542.0</v>
      </c>
      <c r="I1756" s="10">
        <v>4.6861936E7</v>
      </c>
      <c r="J1756" s="10" t="s">
        <v>181</v>
      </c>
      <c r="K1756" s="10" t="s">
        <v>43</v>
      </c>
      <c r="L1756" s="8" t="s">
        <v>512</v>
      </c>
      <c r="M1756" s="8" t="s">
        <v>244</v>
      </c>
      <c r="N1756" s="10" t="s">
        <v>2817</v>
      </c>
      <c r="O1756" s="47" t="s">
        <v>165</v>
      </c>
      <c r="P1756" s="14">
        <v>0.827083333333333</v>
      </c>
      <c r="Q1756" s="14">
        <v>0.8875</v>
      </c>
      <c r="R1756" s="14">
        <v>0.827083333333333</v>
      </c>
      <c r="S1756" s="14" t="s">
        <v>47</v>
      </c>
      <c r="T1756" s="14" t="s">
        <v>47</v>
      </c>
      <c r="U1756" s="14" t="s">
        <v>47</v>
      </c>
      <c r="V1756" s="14" t="s">
        <v>47</v>
      </c>
      <c r="W1756" s="10" t="s">
        <v>3941</v>
      </c>
      <c r="X1756" s="15">
        <v>0.0</v>
      </c>
      <c r="Y1756" s="15">
        <v>1.0</v>
      </c>
      <c r="Z1756" s="15">
        <v>0.0</v>
      </c>
      <c r="AA1756" s="10" t="s">
        <v>167</v>
      </c>
      <c r="AB1756" s="10" t="s">
        <v>50</v>
      </c>
      <c r="AC1756" s="10" t="s">
        <v>330</v>
      </c>
      <c r="AD1756" s="10"/>
      <c r="AE1756" s="10" t="s">
        <v>116</v>
      </c>
      <c r="AF1756" s="8" t="s">
        <v>177</v>
      </c>
      <c r="AG1756" s="10"/>
      <c r="AH1756" s="16"/>
      <c r="AI1756" s="17"/>
      <c r="AJ1756" s="44"/>
      <c r="AK1756" s="10"/>
    </row>
    <row r="1757" ht="15.75" customHeight="1">
      <c r="A1757" s="48">
        <v>46004.0</v>
      </c>
      <c r="B1757" s="8" t="str">
        <f t="shared" si="1"/>
        <v>18 A 06</v>
      </c>
      <c r="C1757" s="9" t="str">
        <f t="shared" si="2"/>
        <v>20:00 a 22:00</v>
      </c>
      <c r="D1757" s="10" t="s">
        <v>1543</v>
      </c>
      <c r="E1757" s="10" t="s">
        <v>436</v>
      </c>
      <c r="F1757" s="8">
        <v>4.0</v>
      </c>
      <c r="G1757" s="10" t="s">
        <v>489</v>
      </c>
      <c r="H1757" s="43">
        <v>940366.0</v>
      </c>
      <c r="I1757" s="10">
        <v>4.6862E7</v>
      </c>
      <c r="J1757" s="10" t="s">
        <v>42</v>
      </c>
      <c r="K1757" s="10" t="s">
        <v>43</v>
      </c>
      <c r="L1757" s="8" t="s">
        <v>147</v>
      </c>
      <c r="M1757" s="8"/>
      <c r="N1757" s="10" t="s">
        <v>3942</v>
      </c>
      <c r="O1757" s="47" t="s">
        <v>159</v>
      </c>
      <c r="P1757" s="14">
        <v>0.833333333333333</v>
      </c>
      <c r="Q1757" s="14">
        <v>0.85625</v>
      </c>
      <c r="R1757" s="14">
        <v>0.836805555555556</v>
      </c>
      <c r="S1757" s="14" t="s">
        <v>47</v>
      </c>
      <c r="T1757" s="14" t="s">
        <v>47</v>
      </c>
      <c r="U1757" s="14" t="s">
        <v>47</v>
      </c>
      <c r="V1757" s="14" t="s">
        <v>47</v>
      </c>
      <c r="W1757" s="10" t="s">
        <v>3943</v>
      </c>
      <c r="X1757" s="15">
        <v>0.0</v>
      </c>
      <c r="Y1757" s="15">
        <v>0.0</v>
      </c>
      <c r="Z1757" s="15">
        <v>0.0</v>
      </c>
      <c r="AA1757" s="10" t="s">
        <v>161</v>
      </c>
      <c r="AB1757" s="10" t="s">
        <v>50</v>
      </c>
      <c r="AC1757" s="10" t="s">
        <v>51</v>
      </c>
      <c r="AD1757" s="10" t="s">
        <v>59</v>
      </c>
      <c r="AE1757" s="10"/>
      <c r="AF1757" s="8" t="s">
        <v>52</v>
      </c>
      <c r="AG1757" s="10"/>
      <c r="AH1757" s="16" t="s">
        <v>2001</v>
      </c>
      <c r="AI1757" s="17"/>
      <c r="AJ1757" s="44"/>
      <c r="AK1757" s="10"/>
    </row>
    <row r="1758" ht="15.75" customHeight="1">
      <c r="A1758" s="48">
        <v>46004.0</v>
      </c>
      <c r="B1758" s="8" t="str">
        <f t="shared" si="1"/>
        <v>18 A 06</v>
      </c>
      <c r="C1758" s="9" t="str">
        <f t="shared" si="2"/>
        <v>18:00 a 20:00</v>
      </c>
      <c r="D1758" s="10" t="s">
        <v>1543</v>
      </c>
      <c r="E1758" s="10" t="s">
        <v>430</v>
      </c>
      <c r="F1758" s="8">
        <v>4.0</v>
      </c>
      <c r="G1758" s="10" t="s">
        <v>492</v>
      </c>
      <c r="H1758" s="43">
        <v>940422.0</v>
      </c>
      <c r="I1758" s="10">
        <v>4.6861741E7</v>
      </c>
      <c r="J1758" s="10" t="s">
        <v>152</v>
      </c>
      <c r="K1758" s="10" t="s">
        <v>43</v>
      </c>
      <c r="L1758" s="8" t="s">
        <v>624</v>
      </c>
      <c r="M1758" s="8"/>
      <c r="N1758" s="10" t="s">
        <v>3944</v>
      </c>
      <c r="O1758" s="47" t="s">
        <v>327</v>
      </c>
      <c r="P1758" s="14">
        <v>0.815972222222222</v>
      </c>
      <c r="Q1758" s="14">
        <v>0.852777777777778</v>
      </c>
      <c r="R1758" s="14">
        <v>0.815972222222222</v>
      </c>
      <c r="S1758" s="14">
        <v>0.827777777777778</v>
      </c>
      <c r="T1758" s="14" t="s">
        <v>47</v>
      </c>
      <c r="U1758" s="14" t="s">
        <v>47</v>
      </c>
      <c r="V1758" s="14" t="s">
        <v>47</v>
      </c>
      <c r="W1758" s="10" t="s">
        <v>3945</v>
      </c>
      <c r="X1758" s="15">
        <v>0.0</v>
      </c>
      <c r="Y1758" s="15">
        <v>0.0</v>
      </c>
      <c r="Z1758" s="15">
        <v>0.0</v>
      </c>
      <c r="AA1758" s="10" t="s">
        <v>329</v>
      </c>
      <c r="AB1758" s="10" t="s">
        <v>50</v>
      </c>
      <c r="AC1758" s="10" t="s">
        <v>51</v>
      </c>
      <c r="AD1758" s="10" t="s">
        <v>59</v>
      </c>
      <c r="AE1758" s="10" t="s">
        <v>627</v>
      </c>
      <c r="AF1758" s="8" t="s">
        <v>52</v>
      </c>
      <c r="AG1758" s="10"/>
      <c r="AH1758" s="16"/>
      <c r="AI1758" s="17"/>
      <c r="AJ1758" s="44"/>
      <c r="AK1758" s="10"/>
    </row>
    <row r="1759" ht="15.75" customHeight="1">
      <c r="A1759" s="48">
        <v>46004.0</v>
      </c>
      <c r="B1759" s="8" t="str">
        <f t="shared" si="1"/>
        <v>18 A 06</v>
      </c>
      <c r="C1759" s="9" t="str">
        <f t="shared" si="2"/>
        <v>18:00 a 20:00</v>
      </c>
      <c r="D1759" s="10" t="s">
        <v>1543</v>
      </c>
      <c r="E1759" s="10" t="s">
        <v>3934</v>
      </c>
      <c r="F1759" s="8">
        <v>4.0</v>
      </c>
      <c r="G1759" s="10" t="s">
        <v>2670</v>
      </c>
      <c r="H1759" s="43">
        <v>940634.0</v>
      </c>
      <c r="I1759" s="10">
        <v>4.6861955E7</v>
      </c>
      <c r="J1759" s="10" t="s">
        <v>86</v>
      </c>
      <c r="K1759" s="10" t="s">
        <v>581</v>
      </c>
      <c r="L1759" s="8"/>
      <c r="M1759" s="8" t="s">
        <v>2141</v>
      </c>
      <c r="N1759" s="10" t="s">
        <v>3255</v>
      </c>
      <c r="O1759" s="47" t="s">
        <v>253</v>
      </c>
      <c r="P1759" s="14">
        <v>0.826388888888889</v>
      </c>
      <c r="Q1759" s="14">
        <v>0.895833333333333</v>
      </c>
      <c r="R1759" s="14">
        <v>0.835416666666667</v>
      </c>
      <c r="S1759" s="14" t="s">
        <v>47</v>
      </c>
      <c r="T1759" s="14" t="s">
        <v>47</v>
      </c>
      <c r="U1759" s="14" t="s">
        <v>47</v>
      </c>
      <c r="V1759" s="14" t="s">
        <v>47</v>
      </c>
      <c r="W1759" s="10" t="s">
        <v>3946</v>
      </c>
      <c r="X1759" s="15">
        <v>0.0</v>
      </c>
      <c r="Y1759" s="15">
        <v>1.0</v>
      </c>
      <c r="Z1759" s="15">
        <v>0.0</v>
      </c>
      <c r="AA1759" s="10" t="s">
        <v>255</v>
      </c>
      <c r="AB1759" s="10" t="s">
        <v>50</v>
      </c>
      <c r="AC1759" s="10" t="s">
        <v>71</v>
      </c>
      <c r="AD1759" s="10"/>
      <c r="AE1759" s="10" t="s">
        <v>116</v>
      </c>
      <c r="AF1759" s="8" t="s">
        <v>73</v>
      </c>
      <c r="AG1759" s="10"/>
      <c r="AH1759" s="16"/>
      <c r="AI1759" s="17"/>
      <c r="AJ1759" s="44"/>
      <c r="AK1759" s="10"/>
    </row>
    <row r="1760" ht="15.75" customHeight="1">
      <c r="A1760" s="48">
        <v>46004.0</v>
      </c>
      <c r="B1760" s="8" t="str">
        <f t="shared" si="1"/>
        <v>18 A 06</v>
      </c>
      <c r="C1760" s="9" t="str">
        <f t="shared" si="2"/>
        <v>20:00 a 22:00</v>
      </c>
      <c r="D1760" s="10" t="s">
        <v>1543</v>
      </c>
      <c r="E1760" s="10" t="s">
        <v>436</v>
      </c>
      <c r="F1760" s="8">
        <v>4.0</v>
      </c>
      <c r="G1760" s="10" t="s">
        <v>411</v>
      </c>
      <c r="H1760" s="43">
        <v>940441.0</v>
      </c>
      <c r="I1760" s="10">
        <v>4.6862013E7</v>
      </c>
      <c r="J1760" s="10" t="s">
        <v>181</v>
      </c>
      <c r="K1760" s="10" t="s">
        <v>43</v>
      </c>
      <c r="L1760" s="8" t="s">
        <v>581</v>
      </c>
      <c r="M1760" s="8"/>
      <c r="N1760" s="10" t="s">
        <v>3947</v>
      </c>
      <c r="O1760" s="47" t="s">
        <v>253</v>
      </c>
      <c r="P1760" s="14">
        <v>0.834722222222222</v>
      </c>
      <c r="Q1760" s="14">
        <v>0.863194444444444</v>
      </c>
      <c r="R1760" s="14">
        <v>0.834722222222222</v>
      </c>
      <c r="S1760" s="14">
        <v>0.848611111111111</v>
      </c>
      <c r="T1760" s="14">
        <v>0.838194444444444</v>
      </c>
      <c r="U1760" s="14" t="s">
        <v>47</v>
      </c>
      <c r="V1760" s="14" t="s">
        <v>47</v>
      </c>
      <c r="W1760" s="10" t="s">
        <v>3948</v>
      </c>
      <c r="X1760" s="15">
        <v>0.0</v>
      </c>
      <c r="Y1760" s="15">
        <v>0.0</v>
      </c>
      <c r="Z1760" s="15">
        <v>0.0</v>
      </c>
      <c r="AA1760" s="10" t="s">
        <v>255</v>
      </c>
      <c r="AB1760" s="10" t="s">
        <v>50</v>
      </c>
      <c r="AC1760" s="10" t="s">
        <v>51</v>
      </c>
      <c r="AD1760" s="10"/>
      <c r="AE1760" s="10"/>
      <c r="AF1760" s="8" t="s">
        <v>52</v>
      </c>
      <c r="AG1760" s="10"/>
      <c r="AH1760" s="16"/>
      <c r="AI1760" s="17"/>
      <c r="AJ1760" s="44"/>
      <c r="AK1760" s="10"/>
    </row>
    <row r="1761" ht="15.75" customHeight="1">
      <c r="A1761" s="48">
        <v>46004.0</v>
      </c>
      <c r="B1761" s="8" t="str">
        <f t="shared" si="1"/>
        <v>18 A 06</v>
      </c>
      <c r="C1761" s="9" t="str">
        <f t="shared" si="2"/>
        <v>18:00 a 20:00</v>
      </c>
      <c r="D1761" s="10" t="s">
        <v>1543</v>
      </c>
      <c r="E1761" s="10" t="s">
        <v>436</v>
      </c>
      <c r="F1761" s="8">
        <v>4.0</v>
      </c>
      <c r="G1761" s="10" t="s">
        <v>1240</v>
      </c>
      <c r="H1761" s="43">
        <v>940341.0</v>
      </c>
      <c r="I1761" s="10">
        <v>4.6860871E7</v>
      </c>
      <c r="J1761" s="10" t="s">
        <v>42</v>
      </c>
      <c r="K1761" s="10" t="s">
        <v>43</v>
      </c>
      <c r="L1761" s="8" t="s">
        <v>106</v>
      </c>
      <c r="M1761" s="8"/>
      <c r="N1761" s="10" t="s">
        <v>853</v>
      </c>
      <c r="O1761" s="47" t="s">
        <v>56</v>
      </c>
      <c r="P1761" s="14">
        <v>0.767361111111111</v>
      </c>
      <c r="Q1761" s="14">
        <v>0.779166666666667</v>
      </c>
      <c r="R1761" s="14">
        <v>0.767361111111111</v>
      </c>
      <c r="S1761" s="14" t="s">
        <v>47</v>
      </c>
      <c r="T1761" s="14" t="s">
        <v>47</v>
      </c>
      <c r="U1761" s="14" t="s">
        <v>47</v>
      </c>
      <c r="V1761" s="14" t="s">
        <v>47</v>
      </c>
      <c r="W1761" s="10" t="s">
        <v>3949</v>
      </c>
      <c r="X1761" s="15">
        <v>0.0</v>
      </c>
      <c r="Y1761" s="15">
        <v>0.0</v>
      </c>
      <c r="Z1761" s="15">
        <v>0.0</v>
      </c>
      <c r="AA1761" s="10" t="s">
        <v>58</v>
      </c>
      <c r="AB1761" s="10" t="s">
        <v>50</v>
      </c>
      <c r="AC1761" s="10" t="s">
        <v>51</v>
      </c>
      <c r="AD1761" s="10" t="s">
        <v>59</v>
      </c>
      <c r="AE1761" s="10"/>
      <c r="AF1761" s="8" t="s">
        <v>52</v>
      </c>
      <c r="AG1761" s="10"/>
      <c r="AH1761" s="16" t="s">
        <v>1933</v>
      </c>
      <c r="AI1761" s="17"/>
      <c r="AJ1761" s="44"/>
      <c r="AK1761" s="10"/>
    </row>
    <row r="1762" ht="15.75" customHeight="1">
      <c r="A1762" s="48">
        <v>46004.0</v>
      </c>
      <c r="B1762" s="8" t="str">
        <f t="shared" si="1"/>
        <v>18 A 06</v>
      </c>
      <c r="C1762" s="9" t="str">
        <f t="shared" si="2"/>
        <v>20:00 a 22:00</v>
      </c>
      <c r="D1762" s="10" t="s">
        <v>1543</v>
      </c>
      <c r="E1762" s="10" t="s">
        <v>3934</v>
      </c>
      <c r="F1762" s="8">
        <v>4.0</v>
      </c>
      <c r="G1762" s="10" t="s">
        <v>2175</v>
      </c>
      <c r="H1762" s="43">
        <v>940640.0</v>
      </c>
      <c r="I1762" s="10">
        <v>4.6862155E7</v>
      </c>
      <c r="J1762" s="10" t="s">
        <v>86</v>
      </c>
      <c r="K1762" s="10" t="s">
        <v>43</v>
      </c>
      <c r="L1762" s="8" t="s">
        <v>147</v>
      </c>
      <c r="M1762" s="8"/>
      <c r="N1762" s="10" t="s">
        <v>3950</v>
      </c>
      <c r="O1762" s="47" t="s">
        <v>113</v>
      </c>
      <c r="P1762" s="14">
        <v>0.841666666666667</v>
      </c>
      <c r="Q1762" s="14">
        <v>0.853472222222222</v>
      </c>
      <c r="R1762" s="14">
        <v>0.841666666666667</v>
      </c>
      <c r="S1762" s="14" t="s">
        <v>47</v>
      </c>
      <c r="T1762" s="14" t="s">
        <v>47</v>
      </c>
      <c r="U1762" s="14" t="s">
        <v>47</v>
      </c>
      <c r="V1762" s="14" t="s">
        <v>47</v>
      </c>
      <c r="W1762" s="10" t="s">
        <v>3951</v>
      </c>
      <c r="X1762" s="15">
        <v>0.0</v>
      </c>
      <c r="Y1762" s="15">
        <v>0.0</v>
      </c>
      <c r="Z1762" s="15">
        <v>0.0</v>
      </c>
      <c r="AA1762" s="10" t="s">
        <v>321</v>
      </c>
      <c r="AB1762" s="10" t="s">
        <v>50</v>
      </c>
      <c r="AC1762" s="10" t="s">
        <v>71</v>
      </c>
      <c r="AD1762" s="10"/>
      <c r="AE1762" s="10"/>
      <c r="AF1762" s="8" t="s">
        <v>52</v>
      </c>
      <c r="AG1762" s="10"/>
      <c r="AH1762" s="16"/>
      <c r="AI1762" s="17"/>
      <c r="AJ1762" s="44"/>
      <c r="AK1762" s="10"/>
    </row>
    <row r="1763" ht="15.75" customHeight="1">
      <c r="A1763" s="48">
        <v>46004.0</v>
      </c>
      <c r="B1763" s="8" t="str">
        <f t="shared" si="1"/>
        <v>18 A 06</v>
      </c>
      <c r="C1763" s="9" t="str">
        <f t="shared" si="2"/>
        <v>20:00 a 22:00</v>
      </c>
      <c r="D1763" s="10" t="s">
        <v>1543</v>
      </c>
      <c r="E1763" s="10" t="s">
        <v>430</v>
      </c>
      <c r="F1763" s="8">
        <v>4.0</v>
      </c>
      <c r="G1763" s="10" t="s">
        <v>492</v>
      </c>
      <c r="H1763" s="43">
        <v>940556.0</v>
      </c>
      <c r="I1763" s="10">
        <v>4.6862249E7</v>
      </c>
      <c r="J1763" s="10" t="s">
        <v>152</v>
      </c>
      <c r="K1763" s="10" t="s">
        <v>43</v>
      </c>
      <c r="L1763" s="8" t="s">
        <v>44</v>
      </c>
      <c r="M1763" s="8"/>
      <c r="N1763" s="10" t="s">
        <v>3952</v>
      </c>
      <c r="O1763" s="47" t="s">
        <v>327</v>
      </c>
      <c r="P1763" s="14">
        <v>0.852777777777778</v>
      </c>
      <c r="Q1763" s="14">
        <v>0.875</v>
      </c>
      <c r="R1763" s="14">
        <v>0.854861111111111</v>
      </c>
      <c r="S1763" s="14" t="s">
        <v>47</v>
      </c>
      <c r="T1763" s="14" t="s">
        <v>47</v>
      </c>
      <c r="U1763" s="14" t="s">
        <v>47</v>
      </c>
      <c r="V1763" s="14" t="s">
        <v>47</v>
      </c>
      <c r="W1763" s="10" t="s">
        <v>3953</v>
      </c>
      <c r="X1763" s="15">
        <v>0.0</v>
      </c>
      <c r="Y1763" s="15">
        <v>0.0</v>
      </c>
      <c r="Z1763" s="15">
        <v>0.0</v>
      </c>
      <c r="AA1763" s="10" t="s">
        <v>496</v>
      </c>
      <c r="AB1763" s="10" t="s">
        <v>50</v>
      </c>
      <c r="AC1763" s="10" t="s">
        <v>51</v>
      </c>
      <c r="AD1763" s="10"/>
      <c r="AE1763" s="10"/>
      <c r="AF1763" s="8" t="s">
        <v>52</v>
      </c>
      <c r="AG1763" s="10"/>
      <c r="AH1763" s="16"/>
      <c r="AI1763" s="17"/>
      <c r="AJ1763" s="44"/>
      <c r="AK1763" s="10"/>
    </row>
    <row r="1764" ht="15.75" customHeight="1">
      <c r="A1764" s="48">
        <v>46004.0</v>
      </c>
      <c r="B1764" s="8" t="str">
        <f t="shared" si="1"/>
        <v>18 A 06</v>
      </c>
      <c r="C1764" s="9" t="str">
        <f t="shared" si="2"/>
        <v>20:00 a 22:00</v>
      </c>
      <c r="D1764" s="10" t="s">
        <v>1543</v>
      </c>
      <c r="E1764" s="10" t="s">
        <v>430</v>
      </c>
      <c r="F1764" s="8">
        <v>4.0</v>
      </c>
      <c r="G1764" s="10" t="s">
        <v>1165</v>
      </c>
      <c r="H1764" s="43">
        <v>940735.0</v>
      </c>
      <c r="I1764" s="10">
        <v>4.686262E7</v>
      </c>
      <c r="J1764" s="10" t="s">
        <v>42</v>
      </c>
      <c r="K1764" s="10" t="s">
        <v>43</v>
      </c>
      <c r="L1764" s="8" t="s">
        <v>174</v>
      </c>
      <c r="M1764" s="8"/>
      <c r="N1764" s="10" t="s">
        <v>3954</v>
      </c>
      <c r="O1764" s="47" t="s">
        <v>56</v>
      </c>
      <c r="P1764" s="14">
        <v>0.870833333333333</v>
      </c>
      <c r="Q1764" s="14">
        <v>0.892361111111111</v>
      </c>
      <c r="R1764" s="14">
        <v>0.884027777777778</v>
      </c>
      <c r="S1764" s="14">
        <v>0.881944444444445</v>
      </c>
      <c r="T1764" s="14" t="s">
        <v>47</v>
      </c>
      <c r="U1764" s="14" t="s">
        <v>47</v>
      </c>
      <c r="V1764" s="14" t="s">
        <v>47</v>
      </c>
      <c r="W1764" s="10" t="s">
        <v>3955</v>
      </c>
      <c r="X1764" s="15">
        <v>0.0</v>
      </c>
      <c r="Y1764" s="15">
        <v>0.0</v>
      </c>
      <c r="Z1764" s="15">
        <v>0.0</v>
      </c>
      <c r="AA1764" s="10" t="s">
        <v>141</v>
      </c>
      <c r="AB1764" s="10" t="s">
        <v>50</v>
      </c>
      <c r="AC1764" s="10" t="s">
        <v>51</v>
      </c>
      <c r="AD1764" s="10" t="s">
        <v>59</v>
      </c>
      <c r="AE1764" s="10"/>
      <c r="AF1764" s="8" t="s">
        <v>52</v>
      </c>
      <c r="AG1764" s="10"/>
      <c r="AH1764" s="16"/>
      <c r="AI1764" s="17"/>
      <c r="AJ1764" s="44"/>
      <c r="AK1764" s="10"/>
    </row>
    <row r="1765" ht="15.75" customHeight="1">
      <c r="A1765" s="48">
        <v>46004.0</v>
      </c>
      <c r="B1765" s="8" t="str">
        <f t="shared" si="1"/>
        <v>18 A 06</v>
      </c>
      <c r="C1765" s="9" t="str">
        <f t="shared" si="2"/>
        <v>20:00 a 22:00</v>
      </c>
      <c r="D1765" s="10" t="s">
        <v>1543</v>
      </c>
      <c r="E1765" s="10" t="s">
        <v>436</v>
      </c>
      <c r="F1765" s="8">
        <v>4.0</v>
      </c>
      <c r="G1765" s="10" t="s">
        <v>522</v>
      </c>
      <c r="H1765" s="43">
        <v>940534.0</v>
      </c>
      <c r="I1765" s="10">
        <v>4.6862409E7</v>
      </c>
      <c r="J1765" s="10" t="s">
        <v>181</v>
      </c>
      <c r="K1765" s="10" t="s">
        <v>43</v>
      </c>
      <c r="L1765" s="8" t="s">
        <v>44</v>
      </c>
      <c r="M1765" s="8" t="s">
        <v>44</v>
      </c>
      <c r="N1765" s="10" t="s">
        <v>3956</v>
      </c>
      <c r="O1765" s="47" t="s">
        <v>101</v>
      </c>
      <c r="P1765" s="14">
        <v>0.856944444444444</v>
      </c>
      <c r="Q1765" s="14">
        <v>0.911111111111111</v>
      </c>
      <c r="R1765" s="14">
        <v>0.856944444444444</v>
      </c>
      <c r="S1765" s="14">
        <v>0.869444444444444</v>
      </c>
      <c r="T1765" s="14" t="s">
        <v>47</v>
      </c>
      <c r="U1765" s="14" t="s">
        <v>47</v>
      </c>
      <c r="V1765" s="14" t="s">
        <v>47</v>
      </c>
      <c r="W1765" s="10" t="s">
        <v>3957</v>
      </c>
      <c r="X1765" s="15">
        <v>0.0</v>
      </c>
      <c r="Y1765" s="15">
        <v>1.0</v>
      </c>
      <c r="Z1765" s="15">
        <v>0.0</v>
      </c>
      <c r="AA1765" s="10" t="s">
        <v>216</v>
      </c>
      <c r="AB1765" s="10" t="s">
        <v>50</v>
      </c>
      <c r="AC1765" s="10" t="s">
        <v>51</v>
      </c>
      <c r="AD1765" s="10"/>
      <c r="AE1765" s="10"/>
      <c r="AF1765" s="8" t="s">
        <v>177</v>
      </c>
      <c r="AG1765" s="10"/>
      <c r="AH1765" s="16"/>
      <c r="AI1765" s="17"/>
      <c r="AJ1765" s="44"/>
      <c r="AK1765" s="10"/>
    </row>
    <row r="1766" ht="15.75" customHeight="1">
      <c r="A1766" s="48">
        <v>46004.0</v>
      </c>
      <c r="B1766" s="8" t="str">
        <f t="shared" si="1"/>
        <v>18 A 06</v>
      </c>
      <c r="C1766" s="9" t="str">
        <f t="shared" si="2"/>
        <v>20:00 a 22:00</v>
      </c>
      <c r="D1766" s="10" t="s">
        <v>1543</v>
      </c>
      <c r="E1766" s="10" t="s">
        <v>436</v>
      </c>
      <c r="F1766" s="8">
        <v>4.0</v>
      </c>
      <c r="G1766" s="10" t="s">
        <v>522</v>
      </c>
      <c r="H1766" s="43">
        <v>940442.0</v>
      </c>
      <c r="I1766" s="10">
        <v>4.6862522E7</v>
      </c>
      <c r="J1766" s="10" t="s">
        <v>181</v>
      </c>
      <c r="K1766" s="10" t="s">
        <v>43</v>
      </c>
      <c r="L1766" s="8" t="s">
        <v>147</v>
      </c>
      <c r="M1766" s="8"/>
      <c r="N1766" s="10" t="s">
        <v>3958</v>
      </c>
      <c r="O1766" s="47" t="s">
        <v>165</v>
      </c>
      <c r="P1766" s="14">
        <v>0.8625</v>
      </c>
      <c r="Q1766" s="14">
        <v>0.906944444444444</v>
      </c>
      <c r="R1766" s="14"/>
      <c r="S1766" s="14" t="s">
        <v>47</v>
      </c>
      <c r="T1766" s="14" t="s">
        <v>47</v>
      </c>
      <c r="U1766" s="14" t="s">
        <v>47</v>
      </c>
      <c r="V1766" s="14" t="s">
        <v>47</v>
      </c>
      <c r="W1766" s="10" t="s">
        <v>3959</v>
      </c>
      <c r="X1766" s="15">
        <v>0.0</v>
      </c>
      <c r="Y1766" s="15">
        <v>0.0</v>
      </c>
      <c r="Z1766" s="15">
        <v>0.0</v>
      </c>
      <c r="AA1766" s="10" t="s">
        <v>167</v>
      </c>
      <c r="AB1766" s="10" t="s">
        <v>50</v>
      </c>
      <c r="AC1766" s="10" t="s">
        <v>51</v>
      </c>
      <c r="AD1766" s="10"/>
      <c r="AE1766" s="10"/>
      <c r="AF1766" s="8" t="s">
        <v>52</v>
      </c>
      <c r="AG1766" s="10"/>
      <c r="AH1766" s="16" t="s">
        <v>2001</v>
      </c>
      <c r="AI1766" s="17"/>
      <c r="AJ1766" s="44"/>
      <c r="AK1766" s="10"/>
    </row>
    <row r="1767" ht="15.75" customHeight="1">
      <c r="A1767" s="48">
        <v>46004.0</v>
      </c>
      <c r="B1767" s="8" t="str">
        <f t="shared" si="1"/>
        <v>18 A 06</v>
      </c>
      <c r="C1767" s="9" t="str">
        <f t="shared" si="2"/>
        <v>20:00 a 22:00</v>
      </c>
      <c r="D1767" s="10" t="s">
        <v>1543</v>
      </c>
      <c r="E1767" s="10" t="s">
        <v>430</v>
      </c>
      <c r="F1767" s="8">
        <v>4.0</v>
      </c>
      <c r="G1767" s="10" t="s">
        <v>349</v>
      </c>
      <c r="H1767" s="43">
        <v>940425.0</v>
      </c>
      <c r="I1767" s="10">
        <v>4.6862713E7</v>
      </c>
      <c r="J1767" s="10" t="s">
        <v>42</v>
      </c>
      <c r="K1767" s="10" t="s">
        <v>43</v>
      </c>
      <c r="L1767" s="8" t="s">
        <v>106</v>
      </c>
      <c r="M1767" s="8"/>
      <c r="N1767" s="10" t="s">
        <v>3960</v>
      </c>
      <c r="O1767" s="47" t="s">
        <v>68</v>
      </c>
      <c r="P1767" s="14">
        <v>0.879166666666667</v>
      </c>
      <c r="Q1767" s="14">
        <v>0.8875</v>
      </c>
      <c r="R1767" s="14">
        <v>0.879166666666667</v>
      </c>
      <c r="S1767" s="14" t="s">
        <v>47</v>
      </c>
      <c r="T1767" s="14" t="s">
        <v>47</v>
      </c>
      <c r="U1767" s="14" t="s">
        <v>47</v>
      </c>
      <c r="V1767" s="14" t="s">
        <v>47</v>
      </c>
      <c r="W1767" s="10" t="s">
        <v>3961</v>
      </c>
      <c r="X1767" s="15">
        <v>0.0</v>
      </c>
      <c r="Y1767" s="15">
        <v>0.0</v>
      </c>
      <c r="Z1767" s="15">
        <v>0.0</v>
      </c>
      <c r="AA1767" s="10" t="s">
        <v>70</v>
      </c>
      <c r="AB1767" s="8" t="s">
        <v>50</v>
      </c>
      <c r="AC1767" s="10" t="s">
        <v>51</v>
      </c>
      <c r="AD1767" s="10" t="s">
        <v>59</v>
      </c>
      <c r="AE1767" s="10"/>
      <c r="AF1767" s="8" t="s">
        <v>52</v>
      </c>
      <c r="AG1767" s="10"/>
      <c r="AH1767" s="16" t="s">
        <v>2001</v>
      </c>
      <c r="AI1767" s="17"/>
      <c r="AJ1767" s="44"/>
      <c r="AK1767" s="10"/>
    </row>
    <row r="1768" ht="15.75" customHeight="1">
      <c r="A1768" s="48">
        <v>46004.0</v>
      </c>
      <c r="B1768" s="8" t="str">
        <f t="shared" si="1"/>
        <v>18 A 06</v>
      </c>
      <c r="C1768" s="9" t="str">
        <f t="shared" si="2"/>
        <v>20:00 a 22:00</v>
      </c>
      <c r="D1768" s="10" t="s">
        <v>1543</v>
      </c>
      <c r="E1768" s="10" t="s">
        <v>430</v>
      </c>
      <c r="F1768" s="8">
        <v>4.0</v>
      </c>
      <c r="G1768" s="10" t="s">
        <v>335</v>
      </c>
      <c r="H1768" s="43">
        <v>940558.0</v>
      </c>
      <c r="I1768" s="10">
        <v>4.6862362E7</v>
      </c>
      <c r="J1768" s="10" t="s">
        <v>152</v>
      </c>
      <c r="K1768" s="10" t="s">
        <v>87</v>
      </c>
      <c r="L1768" s="8"/>
      <c r="M1768" s="8" t="s">
        <v>1391</v>
      </c>
      <c r="N1768" s="10" t="s">
        <v>3962</v>
      </c>
      <c r="O1768" s="47" t="s">
        <v>228</v>
      </c>
      <c r="P1768" s="14">
        <v>0.852083333333333</v>
      </c>
      <c r="Q1768" s="14">
        <v>0.875694444444444</v>
      </c>
      <c r="R1768" s="14">
        <v>0.859027777777778</v>
      </c>
      <c r="S1768" s="14" t="s">
        <v>47</v>
      </c>
      <c r="T1768" s="14" t="s">
        <v>47</v>
      </c>
      <c r="U1768" s="14" t="s">
        <v>47</v>
      </c>
      <c r="V1768" s="14" t="s">
        <v>47</v>
      </c>
      <c r="W1768" s="10" t="s">
        <v>3963</v>
      </c>
      <c r="X1768" s="15">
        <v>0.0</v>
      </c>
      <c r="Y1768" s="15">
        <v>1.0</v>
      </c>
      <c r="Z1768" s="15">
        <v>0.0</v>
      </c>
      <c r="AA1768" s="10" t="s">
        <v>515</v>
      </c>
      <c r="AB1768" s="10" t="s">
        <v>50</v>
      </c>
      <c r="AC1768" s="10" t="s">
        <v>51</v>
      </c>
      <c r="AD1768" s="10"/>
      <c r="AE1768" s="10" t="s">
        <v>116</v>
      </c>
      <c r="AF1768" s="8" t="s">
        <v>73</v>
      </c>
      <c r="AG1768" s="10"/>
      <c r="AH1768" s="16"/>
      <c r="AI1768" s="17"/>
      <c r="AJ1768" s="44"/>
      <c r="AK1768" s="10"/>
    </row>
    <row r="1769" ht="15.75" customHeight="1">
      <c r="A1769" s="48">
        <v>46004.0</v>
      </c>
      <c r="B1769" s="8" t="str">
        <f t="shared" si="1"/>
        <v>18 A 06</v>
      </c>
      <c r="C1769" s="9" t="str">
        <f t="shared" si="2"/>
        <v>20:00 a 22:00</v>
      </c>
      <c r="D1769" s="10" t="s">
        <v>1543</v>
      </c>
      <c r="E1769" s="10" t="s">
        <v>3934</v>
      </c>
      <c r="F1769" s="8">
        <v>4.0</v>
      </c>
      <c r="G1769" s="10" t="s">
        <v>85</v>
      </c>
      <c r="H1769" s="43">
        <v>940661.0</v>
      </c>
      <c r="I1769" s="10">
        <v>4.6863053E7</v>
      </c>
      <c r="J1769" s="10" t="s">
        <v>86</v>
      </c>
      <c r="K1769" s="10" t="s">
        <v>43</v>
      </c>
      <c r="L1769" s="8" t="s">
        <v>106</v>
      </c>
      <c r="M1769" s="8"/>
      <c r="N1769" s="10" t="s">
        <v>3964</v>
      </c>
      <c r="O1769" s="47" t="s">
        <v>46</v>
      </c>
      <c r="P1769" s="14">
        <v>0.904861111111111</v>
      </c>
      <c r="Q1769" s="14">
        <v>0.911805555555556</v>
      </c>
      <c r="R1769" s="14">
        <v>0.905555555555556</v>
      </c>
      <c r="S1769" s="14" t="s">
        <v>47</v>
      </c>
      <c r="T1769" s="14" t="s">
        <v>47</v>
      </c>
      <c r="U1769" s="14" t="s">
        <v>47</v>
      </c>
      <c r="V1769" s="14" t="s">
        <v>47</v>
      </c>
      <c r="W1769" s="10" t="s">
        <v>3965</v>
      </c>
      <c r="X1769" s="15">
        <v>0.0</v>
      </c>
      <c r="Y1769" s="15">
        <v>0.0</v>
      </c>
      <c r="Z1769" s="15">
        <v>0.0</v>
      </c>
      <c r="AA1769" s="10" t="s">
        <v>321</v>
      </c>
      <c r="AB1769" s="10" t="s">
        <v>50</v>
      </c>
      <c r="AC1769" s="10" t="s">
        <v>51</v>
      </c>
      <c r="AD1769" s="10"/>
      <c r="AE1769" s="10"/>
      <c r="AF1769" s="8" t="s">
        <v>52</v>
      </c>
      <c r="AG1769" s="10"/>
      <c r="AH1769" s="16"/>
      <c r="AI1769" s="17"/>
      <c r="AJ1769" s="44"/>
      <c r="AK1769" s="10"/>
    </row>
    <row r="1770" ht="15.75" customHeight="1">
      <c r="A1770" s="48">
        <v>46004.0</v>
      </c>
      <c r="B1770" s="8" t="str">
        <f t="shared" si="1"/>
        <v>18 A 06</v>
      </c>
      <c r="C1770" s="9" t="str">
        <f t="shared" si="2"/>
        <v>20:00 a 22:00</v>
      </c>
      <c r="D1770" s="10" t="s">
        <v>1543</v>
      </c>
      <c r="E1770" s="10" t="s">
        <v>3934</v>
      </c>
      <c r="F1770" s="8">
        <v>4.0</v>
      </c>
      <c r="G1770" s="10" t="s">
        <v>519</v>
      </c>
      <c r="H1770" s="43">
        <v>940629.0</v>
      </c>
      <c r="I1770" s="10">
        <v>4.6862937E7</v>
      </c>
      <c r="J1770" s="10" t="s">
        <v>86</v>
      </c>
      <c r="K1770" s="10" t="s">
        <v>43</v>
      </c>
      <c r="L1770" s="8" t="s">
        <v>174</v>
      </c>
      <c r="M1770" s="8" t="s">
        <v>118</v>
      </c>
      <c r="N1770" s="10" t="s">
        <v>645</v>
      </c>
      <c r="O1770" s="47" t="s">
        <v>476</v>
      </c>
      <c r="P1770" s="14">
        <v>0.893055555555556</v>
      </c>
      <c r="Q1770" s="14">
        <v>0.911805555555556</v>
      </c>
      <c r="R1770" s="14">
        <v>0.895138888888889</v>
      </c>
      <c r="S1770" s="14">
        <v>0.903472222222222</v>
      </c>
      <c r="T1770" s="14" t="s">
        <v>47</v>
      </c>
      <c r="U1770" s="14" t="s">
        <v>47</v>
      </c>
      <c r="V1770" s="14" t="s">
        <v>47</v>
      </c>
      <c r="W1770" s="10" t="s">
        <v>3966</v>
      </c>
      <c r="X1770" s="15">
        <v>0.0</v>
      </c>
      <c r="Y1770" s="15">
        <v>1.0</v>
      </c>
      <c r="Z1770" s="15">
        <v>0.0</v>
      </c>
      <c r="AA1770" s="10" t="s">
        <v>478</v>
      </c>
      <c r="AB1770" s="10" t="s">
        <v>50</v>
      </c>
      <c r="AC1770" s="10" t="s">
        <v>51</v>
      </c>
      <c r="AD1770" s="10"/>
      <c r="AE1770" s="10" t="s">
        <v>3967</v>
      </c>
      <c r="AF1770" s="8" t="s">
        <v>177</v>
      </c>
      <c r="AG1770" s="10"/>
      <c r="AH1770" s="16"/>
      <c r="AI1770" s="17"/>
      <c r="AJ1770" s="44"/>
      <c r="AK1770" s="10"/>
    </row>
    <row r="1771" ht="15.75" customHeight="1">
      <c r="A1771" s="48">
        <v>46004.0</v>
      </c>
      <c r="B1771" s="8" t="str">
        <f t="shared" si="1"/>
        <v>18 A 06</v>
      </c>
      <c r="C1771" s="9" t="str">
        <f t="shared" si="2"/>
        <v>20:00 a 22:00</v>
      </c>
      <c r="D1771" s="10" t="s">
        <v>1543</v>
      </c>
      <c r="E1771" s="10" t="s">
        <v>430</v>
      </c>
      <c r="F1771" s="8">
        <v>4.0</v>
      </c>
      <c r="G1771" s="10" t="s">
        <v>824</v>
      </c>
      <c r="H1771" s="43">
        <v>940528.0</v>
      </c>
      <c r="I1771" s="10">
        <v>4.6863096E7</v>
      </c>
      <c r="J1771" s="10" t="s">
        <v>42</v>
      </c>
      <c r="K1771" s="10" t="s">
        <v>43</v>
      </c>
      <c r="L1771" s="8" t="s">
        <v>147</v>
      </c>
      <c r="M1771" s="8"/>
      <c r="N1771" s="10" t="s">
        <v>3968</v>
      </c>
      <c r="O1771" s="47" t="s">
        <v>389</v>
      </c>
      <c r="P1771" s="14">
        <v>0.903472222222222</v>
      </c>
      <c r="Q1771" s="14">
        <v>0.911805555555556</v>
      </c>
      <c r="R1771" s="14">
        <v>0.904166666666667</v>
      </c>
      <c r="S1771" s="14" t="s">
        <v>47</v>
      </c>
      <c r="T1771" s="14" t="s">
        <v>47</v>
      </c>
      <c r="U1771" s="14" t="s">
        <v>47</v>
      </c>
      <c r="V1771" s="14" t="s">
        <v>47</v>
      </c>
      <c r="W1771" s="10" t="s">
        <v>3969</v>
      </c>
      <c r="X1771" s="15">
        <v>0.0</v>
      </c>
      <c r="Y1771" s="15">
        <v>0.0</v>
      </c>
      <c r="Z1771" s="15">
        <v>0.0</v>
      </c>
      <c r="AA1771" s="10" t="s">
        <v>391</v>
      </c>
      <c r="AB1771" s="10" t="s">
        <v>50</v>
      </c>
      <c r="AC1771" s="10" t="s">
        <v>51</v>
      </c>
      <c r="AD1771" s="10" t="s">
        <v>59</v>
      </c>
      <c r="AE1771" s="10"/>
      <c r="AF1771" s="8" t="s">
        <v>52</v>
      </c>
      <c r="AG1771" s="10"/>
      <c r="AH1771" s="16"/>
      <c r="AI1771" s="17"/>
      <c r="AJ1771" s="44"/>
      <c r="AK1771" s="10"/>
    </row>
    <row r="1772" ht="15.75" customHeight="1">
      <c r="A1772" s="48">
        <v>46004.0</v>
      </c>
      <c r="B1772" s="8" t="str">
        <f t="shared" si="1"/>
        <v>18 A 06</v>
      </c>
      <c r="C1772" s="9" t="str">
        <f t="shared" si="2"/>
        <v>20:00 a 22:00</v>
      </c>
      <c r="D1772" s="10" t="s">
        <v>1543</v>
      </c>
      <c r="E1772" s="10" t="s">
        <v>1559</v>
      </c>
      <c r="F1772" s="8">
        <v>4.0</v>
      </c>
      <c r="G1772" s="10" t="s">
        <v>454</v>
      </c>
      <c r="H1772" s="43">
        <v>940669.0</v>
      </c>
      <c r="I1772" s="10">
        <v>4.6862454E7</v>
      </c>
      <c r="J1772" s="10" t="s">
        <v>42</v>
      </c>
      <c r="K1772" s="10" t="s">
        <v>43</v>
      </c>
      <c r="L1772" s="8" t="s">
        <v>147</v>
      </c>
      <c r="M1772" s="8" t="s">
        <v>1996</v>
      </c>
      <c r="N1772" s="10" t="s">
        <v>1803</v>
      </c>
      <c r="O1772" s="47" t="s">
        <v>56</v>
      </c>
      <c r="P1772" s="14">
        <v>0.858333333333333</v>
      </c>
      <c r="Q1772" s="14">
        <v>0.9375</v>
      </c>
      <c r="R1772" s="14">
        <v>0.858333333333333</v>
      </c>
      <c r="S1772" s="14" t="s">
        <v>47</v>
      </c>
      <c r="T1772" s="14" t="s">
        <v>47</v>
      </c>
      <c r="U1772" s="14" t="s">
        <v>47</v>
      </c>
      <c r="V1772" s="14" t="s">
        <v>47</v>
      </c>
      <c r="W1772" s="10" t="s">
        <v>3970</v>
      </c>
      <c r="X1772" s="15">
        <v>0.0</v>
      </c>
      <c r="Y1772" s="15">
        <v>1.0</v>
      </c>
      <c r="Z1772" s="15">
        <v>0.0</v>
      </c>
      <c r="AA1772" s="10" t="s">
        <v>58</v>
      </c>
      <c r="AB1772" s="10" t="s">
        <v>50</v>
      </c>
      <c r="AC1772" s="10" t="s">
        <v>51</v>
      </c>
      <c r="AD1772" s="10" t="s">
        <v>59</v>
      </c>
      <c r="AE1772" s="10" t="s">
        <v>457</v>
      </c>
      <c r="AF1772" s="8" t="s">
        <v>440</v>
      </c>
      <c r="AG1772" s="10"/>
      <c r="AH1772" s="16" t="s">
        <v>2001</v>
      </c>
      <c r="AI1772" s="17"/>
      <c r="AJ1772" s="44"/>
      <c r="AK1772" s="10"/>
    </row>
    <row r="1773" ht="15.75" customHeight="1">
      <c r="A1773" s="48">
        <v>46004.0</v>
      </c>
      <c r="B1773" s="8" t="str">
        <f t="shared" si="1"/>
        <v>18 A 06</v>
      </c>
      <c r="C1773" s="9" t="str">
        <f t="shared" si="2"/>
        <v>22:00 a 00:00</v>
      </c>
      <c r="D1773" s="10" t="s">
        <v>1543</v>
      </c>
      <c r="E1773" s="10" t="s">
        <v>430</v>
      </c>
      <c r="F1773" s="8">
        <v>4.0</v>
      </c>
      <c r="G1773" s="10" t="s">
        <v>623</v>
      </c>
      <c r="H1773" s="43">
        <v>940814.0</v>
      </c>
      <c r="I1773" s="10">
        <v>4.6863511E7</v>
      </c>
      <c r="J1773" s="10" t="s">
        <v>42</v>
      </c>
      <c r="K1773" s="10" t="s">
        <v>125</v>
      </c>
      <c r="L1773" s="8"/>
      <c r="M1773" s="8"/>
      <c r="N1773" s="10" t="s">
        <v>1834</v>
      </c>
      <c r="O1773" s="47" t="s">
        <v>46</v>
      </c>
      <c r="P1773" s="14">
        <v>0.943055555555556</v>
      </c>
      <c r="Q1773" s="14">
        <v>0.956944444444444</v>
      </c>
      <c r="R1773" s="14">
        <v>0.951388888888889</v>
      </c>
      <c r="S1773" s="14" t="s">
        <v>47</v>
      </c>
      <c r="T1773" s="14" t="s">
        <v>47</v>
      </c>
      <c r="U1773" s="14" t="s">
        <v>47</v>
      </c>
      <c r="V1773" s="14" t="s">
        <v>47</v>
      </c>
      <c r="W1773" s="10" t="s">
        <v>3971</v>
      </c>
      <c r="X1773" s="15">
        <v>0.0</v>
      </c>
      <c r="Y1773" s="15">
        <v>0.0</v>
      </c>
      <c r="Z1773" s="15">
        <v>0.0</v>
      </c>
      <c r="AA1773" s="10" t="s">
        <v>49</v>
      </c>
      <c r="AB1773" s="10" t="s">
        <v>50</v>
      </c>
      <c r="AC1773" s="10" t="s">
        <v>51</v>
      </c>
      <c r="AD1773" s="10"/>
      <c r="AE1773" s="10"/>
      <c r="AF1773" s="8" t="s">
        <v>52</v>
      </c>
      <c r="AG1773" s="10"/>
      <c r="AH1773" s="16"/>
      <c r="AI1773" s="17"/>
      <c r="AJ1773" s="44"/>
      <c r="AK1773" s="10"/>
    </row>
    <row r="1774" ht="15.75" customHeight="1">
      <c r="A1774" s="48">
        <v>46004.0</v>
      </c>
      <c r="B1774" s="8" t="str">
        <f t="shared" si="1"/>
        <v>18 A 06</v>
      </c>
      <c r="C1774" s="9" t="str">
        <f t="shared" si="2"/>
        <v>22:00 a 00:00</v>
      </c>
      <c r="D1774" s="10" t="s">
        <v>1543</v>
      </c>
      <c r="E1774" s="10" t="s">
        <v>430</v>
      </c>
      <c r="F1774" s="8">
        <v>4.0</v>
      </c>
      <c r="G1774" s="10" t="s">
        <v>1305</v>
      </c>
      <c r="H1774" s="43">
        <v>940686.0</v>
      </c>
      <c r="I1774" s="10">
        <v>4.6863532E7</v>
      </c>
      <c r="J1774" s="10" t="s">
        <v>42</v>
      </c>
      <c r="K1774" s="10" t="s">
        <v>43</v>
      </c>
      <c r="L1774" s="8" t="s">
        <v>44</v>
      </c>
      <c r="M1774" s="8"/>
      <c r="N1774" s="10" t="s">
        <v>3972</v>
      </c>
      <c r="O1774" s="47" t="s">
        <v>144</v>
      </c>
      <c r="P1774" s="14">
        <v>0.945833333333333</v>
      </c>
      <c r="Q1774" s="14">
        <v>0.960416666666667</v>
      </c>
      <c r="R1774" s="14">
        <v>0.945833333333333</v>
      </c>
      <c r="S1774" s="14" t="s">
        <v>47</v>
      </c>
      <c r="T1774" s="14" t="s">
        <v>47</v>
      </c>
      <c r="U1774" s="14" t="s">
        <v>47</v>
      </c>
      <c r="V1774" s="14" t="s">
        <v>47</v>
      </c>
      <c r="W1774" s="10" t="s">
        <v>3973</v>
      </c>
      <c r="X1774" s="15">
        <v>0.0</v>
      </c>
      <c r="Y1774" s="15">
        <v>0.0</v>
      </c>
      <c r="Z1774" s="15">
        <v>0.0</v>
      </c>
      <c r="AA1774" s="10" t="s">
        <v>131</v>
      </c>
      <c r="AB1774" s="10" t="s">
        <v>50</v>
      </c>
      <c r="AC1774" s="10" t="s">
        <v>51</v>
      </c>
      <c r="AD1774" s="10"/>
      <c r="AE1774" s="10"/>
      <c r="AF1774" s="8" t="s">
        <v>52</v>
      </c>
      <c r="AG1774" s="10"/>
      <c r="AH1774" s="16"/>
      <c r="AI1774" s="17"/>
      <c r="AJ1774" s="44"/>
      <c r="AK1774" s="10"/>
    </row>
    <row r="1775" ht="15.75" customHeight="1">
      <c r="A1775" s="48">
        <v>46004.0</v>
      </c>
      <c r="B1775" s="8" t="str">
        <f t="shared" si="1"/>
        <v>18 A 06</v>
      </c>
      <c r="C1775" s="9" t="str">
        <f t="shared" si="2"/>
        <v>22:00 a 00:00</v>
      </c>
      <c r="D1775" s="10" t="s">
        <v>1543</v>
      </c>
      <c r="E1775" s="10" t="s">
        <v>436</v>
      </c>
      <c r="F1775" s="8">
        <v>4.0</v>
      </c>
      <c r="G1775" s="10" t="s">
        <v>1608</v>
      </c>
      <c r="H1775" s="43">
        <v>940823.0</v>
      </c>
      <c r="I1775" s="10">
        <v>4.6863629E7</v>
      </c>
      <c r="J1775" s="10" t="s">
        <v>181</v>
      </c>
      <c r="K1775" s="10" t="s">
        <v>43</v>
      </c>
      <c r="L1775" s="8" t="s">
        <v>147</v>
      </c>
      <c r="M1775" s="8"/>
      <c r="N1775" s="10" t="s">
        <v>3974</v>
      </c>
      <c r="O1775" s="47" t="s">
        <v>253</v>
      </c>
      <c r="P1775" s="14">
        <v>0.955555555555556</v>
      </c>
      <c r="Q1775" s="14">
        <v>0.970833333333333</v>
      </c>
      <c r="R1775" s="14">
        <v>0.957638888888889</v>
      </c>
      <c r="S1775" s="14" t="s">
        <v>47</v>
      </c>
      <c r="T1775" s="14" t="s">
        <v>47</v>
      </c>
      <c r="U1775" s="14" t="s">
        <v>47</v>
      </c>
      <c r="V1775" s="14" t="s">
        <v>47</v>
      </c>
      <c r="W1775" s="10" t="s">
        <v>3975</v>
      </c>
      <c r="X1775" s="15">
        <v>0.0</v>
      </c>
      <c r="Y1775" s="15">
        <v>0.0</v>
      </c>
      <c r="Z1775" s="15">
        <v>0.0</v>
      </c>
      <c r="AA1775" s="10" t="s">
        <v>255</v>
      </c>
      <c r="AB1775" s="10" t="s">
        <v>50</v>
      </c>
      <c r="AC1775" s="10" t="s">
        <v>51</v>
      </c>
      <c r="AD1775" s="10"/>
      <c r="AE1775" s="10"/>
      <c r="AF1775" s="8" t="s">
        <v>52</v>
      </c>
      <c r="AG1775" s="10"/>
      <c r="AH1775" s="16" t="s">
        <v>2001</v>
      </c>
      <c r="AI1775" s="17"/>
      <c r="AJ1775" s="44"/>
      <c r="AK1775" s="10"/>
    </row>
    <row r="1776" ht="15.75" customHeight="1">
      <c r="A1776" s="48">
        <v>46004.0</v>
      </c>
      <c r="B1776" s="8" t="str">
        <f t="shared" si="1"/>
        <v>18 A 06</v>
      </c>
      <c r="C1776" s="9" t="str">
        <f t="shared" si="2"/>
        <v>22:00 a 00:00</v>
      </c>
      <c r="D1776" s="10" t="s">
        <v>1543</v>
      </c>
      <c r="E1776" s="10" t="s">
        <v>430</v>
      </c>
      <c r="F1776" s="8">
        <v>4.0</v>
      </c>
      <c r="G1776" s="10" t="s">
        <v>132</v>
      </c>
      <c r="H1776" s="43">
        <v>940688.0</v>
      </c>
      <c r="I1776" s="10">
        <v>4.6863554E7</v>
      </c>
      <c r="J1776" s="10" t="s">
        <v>42</v>
      </c>
      <c r="K1776" s="10" t="s">
        <v>43</v>
      </c>
      <c r="L1776" s="8" t="s">
        <v>106</v>
      </c>
      <c r="M1776" s="8"/>
      <c r="N1776" s="10" t="s">
        <v>3976</v>
      </c>
      <c r="O1776" s="47" t="s">
        <v>191</v>
      </c>
      <c r="P1776" s="14">
        <v>0.947222222222222</v>
      </c>
      <c r="Q1776" s="14">
        <v>0.958333333333333</v>
      </c>
      <c r="R1776" s="14">
        <v>0.947222222222222</v>
      </c>
      <c r="S1776" s="14" t="s">
        <v>47</v>
      </c>
      <c r="T1776" s="14" t="s">
        <v>47</v>
      </c>
      <c r="U1776" s="14" t="s">
        <v>47</v>
      </c>
      <c r="V1776" s="14" t="s">
        <v>47</v>
      </c>
      <c r="W1776" s="10" t="s">
        <v>3977</v>
      </c>
      <c r="X1776" s="15">
        <v>0.0</v>
      </c>
      <c r="Y1776" s="15">
        <v>0.0</v>
      </c>
      <c r="Z1776" s="15">
        <v>0.0</v>
      </c>
      <c r="AA1776" s="10" t="s">
        <v>730</v>
      </c>
      <c r="AB1776" s="10" t="s">
        <v>50</v>
      </c>
      <c r="AC1776" s="10" t="s">
        <v>51</v>
      </c>
      <c r="AD1776" s="10" t="s">
        <v>59</v>
      </c>
      <c r="AE1776" s="10"/>
      <c r="AF1776" s="8" t="s">
        <v>52</v>
      </c>
      <c r="AG1776" s="10"/>
      <c r="AH1776" s="16" t="s">
        <v>2001</v>
      </c>
      <c r="AI1776" s="17"/>
      <c r="AJ1776" s="44"/>
      <c r="AK1776" s="10"/>
    </row>
    <row r="1777" ht="15.75" customHeight="1">
      <c r="A1777" s="48">
        <v>46004.0</v>
      </c>
      <c r="B1777" s="8" t="str">
        <f t="shared" si="1"/>
        <v>18 A 06</v>
      </c>
      <c r="C1777" s="9" t="str">
        <f t="shared" si="2"/>
        <v>22:00 a 00:00</v>
      </c>
      <c r="D1777" s="10" t="s">
        <v>1543</v>
      </c>
      <c r="E1777" s="10" t="s">
        <v>453</v>
      </c>
      <c r="F1777" s="8">
        <v>4.0</v>
      </c>
      <c r="G1777" s="10" t="s">
        <v>53</v>
      </c>
      <c r="H1777" s="43">
        <v>940681.0</v>
      </c>
      <c r="I1777" s="10">
        <v>4.6863608E7</v>
      </c>
      <c r="J1777" s="10" t="s">
        <v>42</v>
      </c>
      <c r="K1777" s="10" t="s">
        <v>3978</v>
      </c>
      <c r="L1777" s="8"/>
      <c r="M1777" s="8" t="s">
        <v>244</v>
      </c>
      <c r="N1777" s="10" t="s">
        <v>3979</v>
      </c>
      <c r="O1777" s="47" t="s">
        <v>389</v>
      </c>
      <c r="P1777" s="14">
        <v>0.920833333333333</v>
      </c>
      <c r="Q1777" s="14">
        <v>0.976388888888889</v>
      </c>
      <c r="R1777" s="14">
        <v>0.954861111111111</v>
      </c>
      <c r="S1777" s="14" t="s">
        <v>47</v>
      </c>
      <c r="T1777" s="14" t="s">
        <v>47</v>
      </c>
      <c r="U1777" s="14" t="s">
        <v>47</v>
      </c>
      <c r="V1777" s="14" t="s">
        <v>47</v>
      </c>
      <c r="W1777" s="10" t="s">
        <v>3980</v>
      </c>
      <c r="X1777" s="15">
        <v>0.0</v>
      </c>
      <c r="Y1777" s="15">
        <v>1.0</v>
      </c>
      <c r="Z1777" s="15">
        <v>0.0</v>
      </c>
      <c r="AA1777" s="10" t="s">
        <v>391</v>
      </c>
      <c r="AB1777" s="10" t="s">
        <v>50</v>
      </c>
      <c r="AC1777" s="10" t="s">
        <v>51</v>
      </c>
      <c r="AD1777" s="10"/>
      <c r="AE1777" s="10" t="s">
        <v>104</v>
      </c>
      <c r="AF1777" s="8" t="s">
        <v>73</v>
      </c>
      <c r="AG1777" s="10"/>
      <c r="AH1777" s="16"/>
      <c r="AI1777" s="17" t="s">
        <v>3981</v>
      </c>
      <c r="AJ1777" s="44"/>
      <c r="AK1777" s="10"/>
    </row>
    <row r="1778" ht="15.75" customHeight="1">
      <c r="A1778" s="48">
        <v>46004.0</v>
      </c>
      <c r="B1778" s="8" t="str">
        <f t="shared" si="1"/>
        <v>18 A 06</v>
      </c>
      <c r="C1778" s="9" t="str">
        <f t="shared" si="2"/>
        <v>22:00 a 00:00</v>
      </c>
      <c r="D1778" s="10" t="s">
        <v>1543</v>
      </c>
      <c r="E1778" s="10" t="s">
        <v>430</v>
      </c>
      <c r="F1778" s="8">
        <v>4.0</v>
      </c>
      <c r="G1778" s="10" t="s">
        <v>617</v>
      </c>
      <c r="H1778" s="43">
        <v>940619.0</v>
      </c>
      <c r="I1778" s="10">
        <v>4.6863497E7</v>
      </c>
      <c r="J1778" s="10" t="s">
        <v>42</v>
      </c>
      <c r="K1778" s="10" t="s">
        <v>43</v>
      </c>
      <c r="L1778" s="8" t="s">
        <v>174</v>
      </c>
      <c r="M1778" s="8"/>
      <c r="N1778" s="10" t="s">
        <v>3982</v>
      </c>
      <c r="O1778" s="47" t="s">
        <v>283</v>
      </c>
      <c r="P1778" s="14">
        <v>0.942361111111111</v>
      </c>
      <c r="Q1778" s="14">
        <v>0.978472222222222</v>
      </c>
      <c r="R1778" s="14">
        <v>0.942361111111111</v>
      </c>
      <c r="S1778" s="14" t="s">
        <v>47</v>
      </c>
      <c r="T1778" s="14" t="s">
        <v>47</v>
      </c>
      <c r="U1778" s="14" t="s">
        <v>47</v>
      </c>
      <c r="V1778" s="14" t="s">
        <v>47</v>
      </c>
      <c r="W1778" s="10" t="s">
        <v>3983</v>
      </c>
      <c r="X1778" s="15">
        <v>0.0</v>
      </c>
      <c r="Y1778" s="15">
        <v>0.0</v>
      </c>
      <c r="Z1778" s="15">
        <v>0.0</v>
      </c>
      <c r="AA1778" s="10" t="s">
        <v>274</v>
      </c>
      <c r="AB1778" s="10" t="s">
        <v>50</v>
      </c>
      <c r="AC1778" s="10" t="s">
        <v>51</v>
      </c>
      <c r="AD1778" s="10"/>
      <c r="AE1778" s="10"/>
      <c r="AF1778" s="8" t="s">
        <v>52</v>
      </c>
      <c r="AG1778" s="10"/>
      <c r="AH1778" s="16"/>
      <c r="AI1778" s="17"/>
      <c r="AJ1778" s="44"/>
      <c r="AK1778" s="10"/>
    </row>
    <row r="1779" ht="15.75" customHeight="1">
      <c r="A1779" s="48">
        <v>46004.0</v>
      </c>
      <c r="B1779" s="8" t="str">
        <f t="shared" si="1"/>
        <v>18 A 06</v>
      </c>
      <c r="C1779" s="9" t="str">
        <f t="shared" si="2"/>
        <v>22:00 a 00:00</v>
      </c>
      <c r="D1779" s="10" t="s">
        <v>1543</v>
      </c>
      <c r="E1779" s="10" t="s">
        <v>430</v>
      </c>
      <c r="F1779" s="8">
        <v>4.0</v>
      </c>
      <c r="G1779" s="10" t="s">
        <v>555</v>
      </c>
      <c r="H1779" s="43">
        <v>940663.0</v>
      </c>
      <c r="I1779" s="10">
        <v>4.6863724E7</v>
      </c>
      <c r="J1779" s="10" t="s">
        <v>42</v>
      </c>
      <c r="K1779" s="10" t="s">
        <v>412</v>
      </c>
      <c r="L1779" s="8" t="s">
        <v>147</v>
      </c>
      <c r="M1779" s="8"/>
      <c r="N1779" s="10" t="s">
        <v>3984</v>
      </c>
      <c r="O1779" s="47" t="s">
        <v>56</v>
      </c>
      <c r="P1779" s="14">
        <v>0.967361111111111</v>
      </c>
      <c r="Q1779" s="14">
        <v>0.970833333333333</v>
      </c>
      <c r="R1779" s="14">
        <v>0.969444444444444</v>
      </c>
      <c r="S1779" s="14" t="s">
        <v>47</v>
      </c>
      <c r="T1779" s="14" t="s">
        <v>47</v>
      </c>
      <c r="U1779" s="14" t="s">
        <v>47</v>
      </c>
      <c r="V1779" s="14" t="s">
        <v>47</v>
      </c>
      <c r="W1779" s="10" t="s">
        <v>3985</v>
      </c>
      <c r="X1779" s="15">
        <v>0.0</v>
      </c>
      <c r="Y1779" s="15">
        <v>0.0</v>
      </c>
      <c r="Z1779" s="15">
        <v>0.0</v>
      </c>
      <c r="AA1779" s="10" t="s">
        <v>58</v>
      </c>
      <c r="AB1779" s="10" t="s">
        <v>50</v>
      </c>
      <c r="AC1779" s="10" t="s">
        <v>51</v>
      </c>
      <c r="AD1779" s="10"/>
      <c r="AE1779" s="10"/>
      <c r="AF1779" s="8" t="s">
        <v>52</v>
      </c>
      <c r="AG1779" s="10"/>
      <c r="AH1779" s="16"/>
      <c r="AI1779" s="17"/>
      <c r="AJ1779" s="44"/>
      <c r="AK1779" s="10"/>
    </row>
    <row r="1780" ht="15.75" customHeight="1">
      <c r="A1780" s="48">
        <v>46004.0</v>
      </c>
      <c r="B1780" s="8" t="str">
        <f t="shared" si="1"/>
        <v>18 A 06</v>
      </c>
      <c r="C1780" s="9" t="str">
        <f t="shared" si="2"/>
        <v>22:00 a 00:00</v>
      </c>
      <c r="D1780" s="10" t="s">
        <v>1543</v>
      </c>
      <c r="E1780" s="10" t="s">
        <v>453</v>
      </c>
      <c r="F1780" s="8">
        <v>4.0</v>
      </c>
      <c r="G1780" s="10" t="s">
        <v>555</v>
      </c>
      <c r="H1780" s="43">
        <v>940825.0</v>
      </c>
      <c r="I1780" s="10">
        <v>4.6863704E7</v>
      </c>
      <c r="J1780" s="10" t="s">
        <v>42</v>
      </c>
      <c r="K1780" s="10" t="s">
        <v>43</v>
      </c>
      <c r="L1780" s="8" t="s">
        <v>147</v>
      </c>
      <c r="M1780" s="8"/>
      <c r="N1780" s="10" t="s">
        <v>1677</v>
      </c>
      <c r="O1780" s="47" t="s">
        <v>68</v>
      </c>
      <c r="P1780" s="14">
        <v>0.973611111111111</v>
      </c>
      <c r="Q1780" s="14">
        <v>0.977083333333333</v>
      </c>
      <c r="R1780" s="14">
        <v>0.973611111111111</v>
      </c>
      <c r="S1780" s="14" t="s">
        <v>47</v>
      </c>
      <c r="T1780" s="14" t="s">
        <v>47</v>
      </c>
      <c r="U1780" s="14" t="s">
        <v>47</v>
      </c>
      <c r="V1780" s="14" t="s">
        <v>47</v>
      </c>
      <c r="W1780" s="10" t="s">
        <v>3986</v>
      </c>
      <c r="X1780" s="15">
        <v>0.0</v>
      </c>
      <c r="Y1780" s="15">
        <v>0.0</v>
      </c>
      <c r="Z1780" s="15">
        <v>0.0</v>
      </c>
      <c r="AA1780" s="10" t="s">
        <v>137</v>
      </c>
      <c r="AB1780" s="10" t="s">
        <v>50</v>
      </c>
      <c r="AC1780" s="10" t="s">
        <v>51</v>
      </c>
      <c r="AD1780" s="10"/>
      <c r="AE1780" s="10"/>
      <c r="AF1780" s="8" t="s">
        <v>52</v>
      </c>
      <c r="AG1780" s="10"/>
      <c r="AH1780" s="16" t="s">
        <v>3987</v>
      </c>
      <c r="AI1780" s="17"/>
      <c r="AJ1780" s="44"/>
      <c r="AK1780" s="10"/>
    </row>
    <row r="1781" ht="15.75" customHeight="1">
      <c r="A1781" s="48">
        <v>46004.0</v>
      </c>
      <c r="B1781" s="8" t="str">
        <f t="shared" si="1"/>
        <v>18 A 06</v>
      </c>
      <c r="C1781" s="9" t="str">
        <f t="shared" si="2"/>
        <v>22:00 a 00:00</v>
      </c>
      <c r="D1781" s="10" t="s">
        <v>1543</v>
      </c>
      <c r="E1781" s="10" t="s">
        <v>453</v>
      </c>
      <c r="F1781" s="8">
        <v>4.0</v>
      </c>
      <c r="G1781" s="10" t="s">
        <v>555</v>
      </c>
      <c r="H1781" s="43">
        <v>940829.0</v>
      </c>
      <c r="I1781" s="10">
        <v>4.6863544E7</v>
      </c>
      <c r="J1781" s="10" t="s">
        <v>42</v>
      </c>
      <c r="K1781" s="10" t="s">
        <v>43</v>
      </c>
      <c r="L1781" s="8" t="s">
        <v>147</v>
      </c>
      <c r="M1781" s="8" t="s">
        <v>1399</v>
      </c>
      <c r="N1781" s="10" t="s">
        <v>3988</v>
      </c>
      <c r="O1781" s="47" t="s">
        <v>68</v>
      </c>
      <c r="P1781" s="14">
        <v>0.952777777777778</v>
      </c>
      <c r="Q1781" s="14">
        <v>0.0284722222222222</v>
      </c>
      <c r="R1781" s="14">
        <v>0.952777777777778</v>
      </c>
      <c r="S1781" s="14" t="s">
        <v>47</v>
      </c>
      <c r="T1781" s="14" t="s">
        <v>47</v>
      </c>
      <c r="U1781" s="14" t="s">
        <v>47</v>
      </c>
      <c r="V1781" s="14" t="s">
        <v>47</v>
      </c>
      <c r="W1781" s="10" t="s">
        <v>3989</v>
      </c>
      <c r="X1781" s="15">
        <v>0.0</v>
      </c>
      <c r="Y1781" s="15">
        <v>3.0</v>
      </c>
      <c r="Z1781" s="15">
        <v>0.0</v>
      </c>
      <c r="AA1781" s="10" t="s">
        <v>95</v>
      </c>
      <c r="AB1781" s="10" t="s">
        <v>50</v>
      </c>
      <c r="AC1781" s="10" t="s">
        <v>71</v>
      </c>
      <c r="AD1781" s="10"/>
      <c r="AE1781" s="10"/>
      <c r="AF1781" s="8" t="s">
        <v>177</v>
      </c>
      <c r="AG1781" s="10"/>
      <c r="AH1781" s="16"/>
      <c r="AI1781" s="17"/>
      <c r="AJ1781" s="44"/>
      <c r="AK1781" s="10"/>
    </row>
    <row r="1782" ht="15.75" customHeight="1">
      <c r="A1782" s="48">
        <v>46004.0</v>
      </c>
      <c r="B1782" s="8" t="str">
        <f t="shared" si="1"/>
        <v>18 A 06</v>
      </c>
      <c r="C1782" s="9" t="str">
        <f t="shared" si="2"/>
        <v>22:00 a 00:00</v>
      </c>
      <c r="D1782" s="10" t="s">
        <v>1543</v>
      </c>
      <c r="E1782" s="10" t="s">
        <v>430</v>
      </c>
      <c r="F1782" s="8">
        <v>4.0</v>
      </c>
      <c r="G1782" s="10" t="s">
        <v>168</v>
      </c>
      <c r="H1782" s="43">
        <v>940622.0</v>
      </c>
      <c r="I1782" s="10">
        <v>4.6863929E7</v>
      </c>
      <c r="J1782" s="10" t="s">
        <v>42</v>
      </c>
      <c r="K1782" s="10" t="s">
        <v>581</v>
      </c>
      <c r="L1782" s="8"/>
      <c r="M1782" s="8"/>
      <c r="N1782" s="10" t="s">
        <v>3990</v>
      </c>
      <c r="O1782" s="47" t="s">
        <v>532</v>
      </c>
      <c r="P1782" s="14">
        <v>0.979166666666667</v>
      </c>
      <c r="Q1782" s="14">
        <v>0.989583333333333</v>
      </c>
      <c r="R1782" s="14">
        <v>0.979166666666667</v>
      </c>
      <c r="S1782" s="14" t="s">
        <v>47</v>
      </c>
      <c r="T1782" s="14" t="s">
        <v>47</v>
      </c>
      <c r="U1782" s="14" t="s">
        <v>47</v>
      </c>
      <c r="V1782" s="14" t="s">
        <v>47</v>
      </c>
      <c r="W1782" s="10" t="s">
        <v>3991</v>
      </c>
      <c r="X1782" s="15">
        <v>0.0</v>
      </c>
      <c r="Y1782" s="15">
        <v>0.0</v>
      </c>
      <c r="Z1782" s="15">
        <v>0.0</v>
      </c>
      <c r="AA1782" s="10" t="s">
        <v>301</v>
      </c>
      <c r="AB1782" s="10" t="s">
        <v>50</v>
      </c>
      <c r="AC1782" s="10" t="s">
        <v>51</v>
      </c>
      <c r="AD1782" s="10"/>
      <c r="AE1782" s="10"/>
      <c r="AF1782" s="8" t="s">
        <v>52</v>
      </c>
      <c r="AG1782" s="10"/>
      <c r="AH1782" s="16"/>
      <c r="AI1782" s="17" t="s">
        <v>3992</v>
      </c>
      <c r="AJ1782" s="44"/>
      <c r="AK1782" s="10"/>
    </row>
    <row r="1783" ht="15.75" customHeight="1">
      <c r="A1783" s="48">
        <v>46004.0</v>
      </c>
      <c r="B1783" s="8" t="str">
        <f t="shared" si="1"/>
        <v>18 A 06</v>
      </c>
      <c r="C1783" s="9" t="str">
        <f t="shared" si="2"/>
        <v>22:00 a 00:00</v>
      </c>
      <c r="D1783" s="10" t="s">
        <v>1543</v>
      </c>
      <c r="E1783" s="10" t="s">
        <v>430</v>
      </c>
      <c r="F1783" s="8">
        <v>4.0</v>
      </c>
      <c r="G1783" s="10" t="s">
        <v>632</v>
      </c>
      <c r="H1783" s="43">
        <v>940832.0</v>
      </c>
      <c r="I1783" s="10">
        <v>4.6863932E7</v>
      </c>
      <c r="J1783" s="10" t="s">
        <v>42</v>
      </c>
      <c r="K1783" s="10" t="s">
        <v>43</v>
      </c>
      <c r="L1783" s="8" t="s">
        <v>147</v>
      </c>
      <c r="M1783" s="8" t="s">
        <v>3993</v>
      </c>
      <c r="N1783" s="10" t="s">
        <v>1329</v>
      </c>
      <c r="O1783" s="47" t="s">
        <v>472</v>
      </c>
      <c r="P1783" s="14">
        <v>0.979166666666667</v>
      </c>
      <c r="Q1783" s="14">
        <v>0.0333333333333333</v>
      </c>
      <c r="R1783" s="14">
        <v>0.979166666666667</v>
      </c>
      <c r="S1783" s="14" t="s">
        <v>47</v>
      </c>
      <c r="T1783" s="14" t="s">
        <v>47</v>
      </c>
      <c r="U1783" s="14" t="s">
        <v>47</v>
      </c>
      <c r="V1783" s="14" t="s">
        <v>47</v>
      </c>
      <c r="W1783" s="10" t="s">
        <v>3994</v>
      </c>
      <c r="X1783" s="15">
        <v>0.0</v>
      </c>
      <c r="Y1783" s="15">
        <v>2.0</v>
      </c>
      <c r="Z1783" s="15">
        <v>0.0</v>
      </c>
      <c r="AA1783" s="10" t="s">
        <v>198</v>
      </c>
      <c r="AB1783" s="10" t="s">
        <v>50</v>
      </c>
      <c r="AC1783" s="10" t="s">
        <v>71</v>
      </c>
      <c r="AD1783" s="10" t="s">
        <v>59</v>
      </c>
      <c r="AE1783" s="10"/>
      <c r="AF1783" s="8" t="s">
        <v>177</v>
      </c>
      <c r="AG1783" s="10"/>
      <c r="AH1783" s="16"/>
      <c r="AI1783" s="17"/>
      <c r="AJ1783" s="44"/>
      <c r="AK1783" s="10"/>
    </row>
    <row r="1784" ht="15.75" customHeight="1">
      <c r="A1784" s="48">
        <v>46004.0</v>
      </c>
      <c r="B1784" s="8" t="str">
        <f t="shared" si="1"/>
        <v>18 A 06</v>
      </c>
      <c r="C1784" s="9" t="str">
        <f t="shared" si="2"/>
        <v>22:00 a 00:00</v>
      </c>
      <c r="D1784" s="10" t="s">
        <v>1543</v>
      </c>
      <c r="E1784" s="10" t="s">
        <v>453</v>
      </c>
      <c r="F1784" s="8">
        <v>4.0</v>
      </c>
      <c r="G1784" s="10" t="s">
        <v>132</v>
      </c>
      <c r="H1784" s="43">
        <v>940674.0</v>
      </c>
      <c r="I1784" s="10">
        <v>4.6863938E7</v>
      </c>
      <c r="J1784" s="10" t="s">
        <v>42</v>
      </c>
      <c r="K1784" s="10" t="s">
        <v>87</v>
      </c>
      <c r="L1784" s="8"/>
      <c r="M1784" s="8"/>
      <c r="N1784" s="10" t="s">
        <v>3995</v>
      </c>
      <c r="O1784" s="47" t="s">
        <v>56</v>
      </c>
      <c r="P1784" s="14">
        <v>0.982638888888889</v>
      </c>
      <c r="Q1784" s="14">
        <v>0.993055555555556</v>
      </c>
      <c r="R1784" s="14">
        <v>0.99375</v>
      </c>
      <c r="S1784" s="14" t="s">
        <v>47</v>
      </c>
      <c r="T1784" s="14" t="s">
        <v>47</v>
      </c>
      <c r="U1784" s="14" t="s">
        <v>47</v>
      </c>
      <c r="V1784" s="14" t="s">
        <v>47</v>
      </c>
      <c r="W1784" s="10" t="s">
        <v>3996</v>
      </c>
      <c r="X1784" s="15">
        <v>0.0</v>
      </c>
      <c r="Y1784" s="15">
        <v>0.0</v>
      </c>
      <c r="Z1784" s="15">
        <v>0.0</v>
      </c>
      <c r="AA1784" s="10" t="s">
        <v>161</v>
      </c>
      <c r="AB1784" s="10" t="s">
        <v>50</v>
      </c>
      <c r="AC1784" s="10" t="s">
        <v>51</v>
      </c>
      <c r="AD1784" s="10"/>
      <c r="AE1784" s="10"/>
      <c r="AF1784" s="8" t="s">
        <v>52</v>
      </c>
      <c r="AG1784" s="10"/>
      <c r="AH1784" s="16" t="s">
        <v>2001</v>
      </c>
      <c r="AI1784" s="17"/>
      <c r="AJ1784" s="44"/>
      <c r="AK1784" s="10"/>
    </row>
    <row r="1785" ht="15.75" customHeight="1">
      <c r="A1785" s="48">
        <v>46004.0</v>
      </c>
      <c r="B1785" s="8" t="str">
        <f t="shared" si="1"/>
        <v>18 A 06</v>
      </c>
      <c r="C1785" s="9" t="str">
        <f t="shared" si="2"/>
        <v>22:00 a 00:00</v>
      </c>
      <c r="D1785" s="10" t="s">
        <v>1543</v>
      </c>
      <c r="E1785" s="10" t="s">
        <v>436</v>
      </c>
      <c r="F1785" s="8">
        <v>4.0</v>
      </c>
      <c r="G1785" s="10" t="s">
        <v>1608</v>
      </c>
      <c r="H1785" s="43">
        <v>940801.0</v>
      </c>
      <c r="I1785" s="10">
        <v>4.6863973E7</v>
      </c>
      <c r="J1785" s="10" t="s">
        <v>181</v>
      </c>
      <c r="K1785" s="10" t="s">
        <v>87</v>
      </c>
      <c r="L1785" s="8"/>
      <c r="M1785" s="8"/>
      <c r="N1785" s="10" t="s">
        <v>1522</v>
      </c>
      <c r="O1785" s="47" t="s">
        <v>465</v>
      </c>
      <c r="P1785" s="14">
        <v>0.984027777777778</v>
      </c>
      <c r="Q1785" s="14">
        <v>0.990277777777778</v>
      </c>
      <c r="R1785" s="14">
        <v>0.984027777777778</v>
      </c>
      <c r="S1785" s="14" t="s">
        <v>47</v>
      </c>
      <c r="T1785" s="14" t="s">
        <v>47</v>
      </c>
      <c r="U1785" s="14" t="s">
        <v>47</v>
      </c>
      <c r="V1785" s="14" t="s">
        <v>47</v>
      </c>
      <c r="W1785" s="10" t="s">
        <v>3997</v>
      </c>
      <c r="X1785" s="15">
        <v>0.0</v>
      </c>
      <c r="Y1785" s="15">
        <v>0.0</v>
      </c>
      <c r="Z1785" s="15">
        <v>0.0</v>
      </c>
      <c r="AA1785" s="10" t="s">
        <v>167</v>
      </c>
      <c r="AB1785" s="10" t="s">
        <v>50</v>
      </c>
      <c r="AC1785" s="10" t="s">
        <v>71</v>
      </c>
      <c r="AD1785" s="10"/>
      <c r="AE1785" s="10"/>
      <c r="AF1785" s="8" t="s">
        <v>52</v>
      </c>
      <c r="AG1785" s="10"/>
      <c r="AH1785" s="16"/>
      <c r="AI1785" s="17"/>
      <c r="AJ1785" s="44"/>
      <c r="AK1785" s="10"/>
    </row>
    <row r="1786" ht="15.75" customHeight="1">
      <c r="A1786" s="48">
        <v>46004.0</v>
      </c>
      <c r="B1786" s="8" t="str">
        <f t="shared" si="1"/>
        <v>18 A 06</v>
      </c>
      <c r="C1786" s="9" t="str">
        <f t="shared" si="2"/>
        <v>22:00 a 00:00</v>
      </c>
      <c r="D1786" s="10" t="s">
        <v>1543</v>
      </c>
      <c r="E1786" s="10" t="s">
        <v>436</v>
      </c>
      <c r="F1786" s="8">
        <v>4.0</v>
      </c>
      <c r="G1786" s="10" t="s">
        <v>1608</v>
      </c>
      <c r="H1786" s="43">
        <v>940809.0</v>
      </c>
      <c r="I1786" s="10">
        <v>4.6864017E7</v>
      </c>
      <c r="J1786" s="10" t="s">
        <v>181</v>
      </c>
      <c r="K1786" s="10" t="s">
        <v>87</v>
      </c>
      <c r="L1786" s="8"/>
      <c r="M1786" s="8"/>
      <c r="N1786" s="10" t="s">
        <v>3998</v>
      </c>
      <c r="O1786" s="47" t="s">
        <v>101</v>
      </c>
      <c r="P1786" s="14">
        <v>0.990972222222222</v>
      </c>
      <c r="Q1786" s="14">
        <v>0.990972222222222</v>
      </c>
      <c r="R1786" s="14">
        <v>0.990972222222222</v>
      </c>
      <c r="S1786" s="14" t="s">
        <v>47</v>
      </c>
      <c r="T1786" s="14" t="s">
        <v>47</v>
      </c>
      <c r="U1786" s="14" t="s">
        <v>47</v>
      </c>
      <c r="V1786" s="14" t="s">
        <v>47</v>
      </c>
      <c r="W1786" s="10" t="s">
        <v>3999</v>
      </c>
      <c r="X1786" s="15">
        <v>0.0</v>
      </c>
      <c r="Y1786" s="15">
        <v>0.0</v>
      </c>
      <c r="Z1786" s="15">
        <v>0.0</v>
      </c>
      <c r="AA1786" s="10" t="s">
        <v>103</v>
      </c>
      <c r="AB1786" s="10" t="s">
        <v>50</v>
      </c>
      <c r="AC1786" s="10" t="s">
        <v>51</v>
      </c>
      <c r="AD1786" s="10"/>
      <c r="AE1786" s="10"/>
      <c r="AF1786" s="8" t="s">
        <v>52</v>
      </c>
      <c r="AG1786" s="10"/>
      <c r="AH1786" s="16" t="s">
        <v>2001</v>
      </c>
      <c r="AI1786" s="17"/>
      <c r="AJ1786" s="44"/>
      <c r="AK1786" s="10"/>
    </row>
    <row r="1787" ht="15.75" customHeight="1">
      <c r="A1787" s="48">
        <v>46004.0</v>
      </c>
      <c r="B1787" s="8" t="str">
        <f t="shared" si="1"/>
        <v>18 A 06</v>
      </c>
      <c r="C1787" s="9" t="str">
        <f t="shared" si="2"/>
        <v>22:00 a 00:00</v>
      </c>
      <c r="D1787" s="10" t="s">
        <v>1543</v>
      </c>
      <c r="E1787" s="10" t="s">
        <v>430</v>
      </c>
      <c r="F1787" s="8">
        <v>4.0</v>
      </c>
      <c r="G1787" s="10" t="s">
        <v>605</v>
      </c>
      <c r="H1787" s="43">
        <v>940560.0</v>
      </c>
      <c r="I1787" s="10">
        <v>4.6863468E7</v>
      </c>
      <c r="J1787" s="10" t="s">
        <v>152</v>
      </c>
      <c r="K1787" s="10" t="s">
        <v>43</v>
      </c>
      <c r="L1787" s="8" t="s">
        <v>106</v>
      </c>
      <c r="M1787" s="8"/>
      <c r="N1787" s="10" t="s">
        <v>4000</v>
      </c>
      <c r="O1787" s="47" t="s">
        <v>327</v>
      </c>
      <c r="P1787" s="14">
        <v>0.935416666666667</v>
      </c>
      <c r="Q1787" s="14">
        <v>0.943055555555556</v>
      </c>
      <c r="R1787" s="14">
        <v>0.938194444444444</v>
      </c>
      <c r="S1787" s="14" t="s">
        <v>47</v>
      </c>
      <c r="T1787" s="14" t="s">
        <v>47</v>
      </c>
      <c r="U1787" s="14" t="s">
        <v>47</v>
      </c>
      <c r="V1787" s="14" t="s">
        <v>47</v>
      </c>
      <c r="W1787" s="10" t="s">
        <v>4001</v>
      </c>
      <c r="X1787" s="15">
        <v>0.0</v>
      </c>
      <c r="Y1787" s="15">
        <v>0.0</v>
      </c>
      <c r="Z1787" s="15">
        <v>0.0</v>
      </c>
      <c r="AA1787" s="10" t="s">
        <v>329</v>
      </c>
      <c r="AB1787" s="10" t="s">
        <v>50</v>
      </c>
      <c r="AC1787" s="10" t="s">
        <v>51</v>
      </c>
      <c r="AD1787" s="10"/>
      <c r="AE1787" s="10"/>
      <c r="AF1787" s="8" t="s">
        <v>52</v>
      </c>
      <c r="AG1787" s="10"/>
      <c r="AH1787" s="16"/>
      <c r="AI1787" s="17"/>
      <c r="AJ1787" s="44"/>
      <c r="AK1787" s="10"/>
    </row>
    <row r="1788" ht="15.75" customHeight="1">
      <c r="A1788" s="48">
        <v>46005.0</v>
      </c>
      <c r="B1788" s="8" t="str">
        <f t="shared" si="1"/>
        <v>18 A 06</v>
      </c>
      <c r="C1788" s="9" t="str">
        <f t="shared" si="2"/>
        <v>00:00 a 02:00</v>
      </c>
      <c r="D1788" s="10" t="s">
        <v>1543</v>
      </c>
      <c r="E1788" s="10" t="s">
        <v>430</v>
      </c>
      <c r="F1788" s="8">
        <v>4.0</v>
      </c>
      <c r="G1788" s="10" t="s">
        <v>617</v>
      </c>
      <c r="H1788" s="43">
        <v>940700.0</v>
      </c>
      <c r="I1788" s="10">
        <v>4.686441E7</v>
      </c>
      <c r="J1788" s="10" t="s">
        <v>42</v>
      </c>
      <c r="K1788" s="10" t="s">
        <v>54</v>
      </c>
      <c r="L1788" s="8"/>
      <c r="M1788" s="8"/>
      <c r="N1788" s="10" t="s">
        <v>907</v>
      </c>
      <c r="O1788" s="47" t="s">
        <v>389</v>
      </c>
      <c r="P1788" s="14">
        <v>0.0263888888888889</v>
      </c>
      <c r="Q1788" s="14">
        <v>0.0694444444444444</v>
      </c>
      <c r="R1788" s="14">
        <v>0.0305555555555556</v>
      </c>
      <c r="S1788" s="14">
        <v>0.0631944444444444</v>
      </c>
      <c r="T1788" s="14" t="s">
        <v>47</v>
      </c>
      <c r="U1788" s="14" t="s">
        <v>47</v>
      </c>
      <c r="V1788" s="14" t="s">
        <v>47</v>
      </c>
      <c r="W1788" s="10" t="s">
        <v>4002</v>
      </c>
      <c r="X1788" s="15">
        <v>0.0</v>
      </c>
      <c r="Y1788" s="15">
        <v>0.0</v>
      </c>
      <c r="Z1788" s="15">
        <v>0.0</v>
      </c>
      <c r="AA1788" s="10" t="s">
        <v>391</v>
      </c>
      <c r="AB1788" s="10" t="s">
        <v>50</v>
      </c>
      <c r="AC1788" s="10" t="s">
        <v>51</v>
      </c>
      <c r="AD1788" s="10"/>
      <c r="AE1788" s="10"/>
      <c r="AF1788" s="8" t="s">
        <v>52</v>
      </c>
      <c r="AG1788" s="10"/>
      <c r="AH1788" s="16" t="s">
        <v>2001</v>
      </c>
      <c r="AI1788" s="17"/>
      <c r="AJ1788" s="44"/>
      <c r="AK1788" s="10"/>
    </row>
    <row r="1789" ht="15.75" customHeight="1">
      <c r="A1789" s="48">
        <v>46005.0</v>
      </c>
      <c r="B1789" s="8" t="str">
        <f t="shared" si="1"/>
        <v>18 A 06</v>
      </c>
      <c r="C1789" s="9" t="str">
        <f t="shared" si="2"/>
        <v>00:00 a 02:00</v>
      </c>
      <c r="D1789" s="10" t="s">
        <v>1543</v>
      </c>
      <c r="E1789" s="10" t="s">
        <v>430</v>
      </c>
      <c r="F1789" s="8">
        <v>4.0</v>
      </c>
      <c r="G1789" s="10" t="s">
        <v>1608</v>
      </c>
      <c r="H1789" s="43">
        <v>940822.0</v>
      </c>
      <c r="I1789" s="10">
        <v>4.6864511E7</v>
      </c>
      <c r="J1789" s="10" t="s">
        <v>181</v>
      </c>
      <c r="K1789" s="10" t="s">
        <v>201</v>
      </c>
      <c r="L1789" s="8"/>
      <c r="M1789" s="8"/>
      <c r="N1789" s="10" t="s">
        <v>4003</v>
      </c>
      <c r="O1789" s="47" t="s">
        <v>253</v>
      </c>
      <c r="P1789" s="14">
        <v>0.0368055555555556</v>
      </c>
      <c r="Q1789" s="14">
        <v>0.0652777777777778</v>
      </c>
      <c r="R1789" s="14">
        <v>0.0423611111111111</v>
      </c>
      <c r="S1789" s="14" t="s">
        <v>47</v>
      </c>
      <c r="T1789" s="14" t="s">
        <v>47</v>
      </c>
      <c r="U1789" s="14" t="s">
        <v>47</v>
      </c>
      <c r="V1789" s="14" t="s">
        <v>47</v>
      </c>
      <c r="W1789" s="10" t="s">
        <v>4004</v>
      </c>
      <c r="X1789" s="15">
        <v>0.0</v>
      </c>
      <c r="Y1789" s="15">
        <v>0.0</v>
      </c>
      <c r="Z1789" s="15">
        <v>0.0</v>
      </c>
      <c r="AA1789" s="10" t="s">
        <v>255</v>
      </c>
      <c r="AB1789" s="10" t="s">
        <v>50</v>
      </c>
      <c r="AC1789" s="10" t="s">
        <v>51</v>
      </c>
      <c r="AD1789" s="10"/>
      <c r="AE1789" s="10"/>
      <c r="AF1789" s="8" t="s">
        <v>52</v>
      </c>
      <c r="AG1789" s="10"/>
      <c r="AH1789" s="16" t="s">
        <v>2001</v>
      </c>
      <c r="AI1789" s="17"/>
      <c r="AJ1789" s="44"/>
      <c r="AK1789" s="10"/>
    </row>
    <row r="1790" ht="15.75" customHeight="1">
      <c r="A1790" s="48">
        <v>46005.0</v>
      </c>
      <c r="B1790" s="8" t="str">
        <f t="shared" si="1"/>
        <v>18 A 06</v>
      </c>
      <c r="C1790" s="9" t="str">
        <f t="shared" si="2"/>
        <v>00:00 a 02:00</v>
      </c>
      <c r="D1790" s="10" t="s">
        <v>1543</v>
      </c>
      <c r="E1790" s="10" t="s">
        <v>430</v>
      </c>
      <c r="F1790" s="8">
        <v>4.0</v>
      </c>
      <c r="G1790" s="10" t="s">
        <v>623</v>
      </c>
      <c r="H1790" s="43">
        <v>940821.0</v>
      </c>
      <c r="I1790" s="10">
        <v>4.6864524E7</v>
      </c>
      <c r="J1790" s="10" t="s">
        <v>42</v>
      </c>
      <c r="K1790" s="10" t="s">
        <v>87</v>
      </c>
      <c r="L1790" s="8"/>
      <c r="M1790" s="8"/>
      <c r="N1790" s="10" t="s">
        <v>3765</v>
      </c>
      <c r="O1790" s="47" t="s">
        <v>237</v>
      </c>
      <c r="P1790" s="14">
        <v>0.0368055555555556</v>
      </c>
      <c r="Q1790" s="14">
        <v>0.0534722222222222</v>
      </c>
      <c r="R1790" s="14">
        <v>0.0534722222222222</v>
      </c>
      <c r="S1790" s="14" t="s">
        <v>47</v>
      </c>
      <c r="T1790" s="14" t="s">
        <v>47</v>
      </c>
      <c r="U1790" s="14" t="s">
        <v>47</v>
      </c>
      <c r="V1790" s="14" t="s">
        <v>47</v>
      </c>
      <c r="W1790" s="10" t="s">
        <v>4005</v>
      </c>
      <c r="X1790" s="15">
        <v>0.0</v>
      </c>
      <c r="Y1790" s="15">
        <v>0.0</v>
      </c>
      <c r="Z1790" s="15">
        <v>0.0</v>
      </c>
      <c r="AA1790" s="10" t="s">
        <v>270</v>
      </c>
      <c r="AB1790" s="10" t="s">
        <v>50</v>
      </c>
      <c r="AC1790" s="10" t="s">
        <v>51</v>
      </c>
      <c r="AD1790" s="10" t="s">
        <v>59</v>
      </c>
      <c r="AE1790" s="10"/>
      <c r="AF1790" s="8" t="s">
        <v>52</v>
      </c>
      <c r="AG1790" s="10"/>
      <c r="AH1790" s="16" t="s">
        <v>2001</v>
      </c>
      <c r="AI1790" s="17"/>
      <c r="AJ1790" s="44"/>
      <c r="AK1790" s="10"/>
    </row>
    <row r="1791" ht="15.75" customHeight="1">
      <c r="A1791" s="48">
        <v>46005.0</v>
      </c>
      <c r="B1791" s="8" t="str">
        <f t="shared" si="1"/>
        <v>18 A 06</v>
      </c>
      <c r="C1791" s="9" t="str">
        <f t="shared" si="2"/>
        <v>00:00 a 02:00</v>
      </c>
      <c r="D1791" s="10" t="s">
        <v>1543</v>
      </c>
      <c r="E1791" s="10" t="s">
        <v>430</v>
      </c>
      <c r="F1791" s="8">
        <v>4.0</v>
      </c>
      <c r="G1791" s="10" t="s">
        <v>623</v>
      </c>
      <c r="H1791" s="43">
        <v>940799.0</v>
      </c>
      <c r="I1791" s="10">
        <v>4.6864675E7</v>
      </c>
      <c r="J1791" s="10" t="s">
        <v>42</v>
      </c>
      <c r="K1791" s="10" t="s">
        <v>43</v>
      </c>
      <c r="L1791" s="8" t="s">
        <v>174</v>
      </c>
      <c r="M1791" s="8" t="s">
        <v>118</v>
      </c>
      <c r="N1791" s="10" t="s">
        <v>4006</v>
      </c>
      <c r="O1791" s="47" t="s">
        <v>46</v>
      </c>
      <c r="P1791" s="14">
        <v>0.0506944444444445</v>
      </c>
      <c r="Q1791" s="14">
        <v>0.0875</v>
      </c>
      <c r="R1791" s="14"/>
      <c r="S1791" s="14" t="s">
        <v>47</v>
      </c>
      <c r="T1791" s="14" t="s">
        <v>47</v>
      </c>
      <c r="U1791" s="14" t="s">
        <v>47</v>
      </c>
      <c r="V1791" s="14" t="s">
        <v>47</v>
      </c>
      <c r="W1791" s="10" t="s">
        <v>4007</v>
      </c>
      <c r="X1791" s="15">
        <v>0.0</v>
      </c>
      <c r="Y1791" s="15">
        <v>1.0</v>
      </c>
      <c r="Z1791" s="15">
        <v>0.0</v>
      </c>
      <c r="AA1791" s="10" t="s">
        <v>226</v>
      </c>
      <c r="AB1791" s="10" t="s">
        <v>50</v>
      </c>
      <c r="AC1791" s="10" t="s">
        <v>51</v>
      </c>
      <c r="AD1791" s="10" t="s">
        <v>59</v>
      </c>
      <c r="AE1791" s="10"/>
      <c r="AF1791" s="8" t="s">
        <v>177</v>
      </c>
      <c r="AG1791" s="10" t="s">
        <v>52</v>
      </c>
      <c r="AH1791" s="16" t="s">
        <v>2001</v>
      </c>
      <c r="AI1791" s="17"/>
      <c r="AJ1791" s="44"/>
      <c r="AK1791" s="10"/>
    </row>
    <row r="1792" ht="15.75" customHeight="1">
      <c r="A1792" s="48">
        <v>46005.0</v>
      </c>
      <c r="B1792" s="8" t="str">
        <f t="shared" si="1"/>
        <v>18 A 06</v>
      </c>
      <c r="C1792" s="9" t="str">
        <f t="shared" si="2"/>
        <v>00:00 a 02:00</v>
      </c>
      <c r="D1792" s="10" t="s">
        <v>1543</v>
      </c>
      <c r="E1792" s="10" t="s">
        <v>430</v>
      </c>
      <c r="F1792" s="8">
        <v>4.0</v>
      </c>
      <c r="G1792" s="10" t="s">
        <v>1013</v>
      </c>
      <c r="H1792" s="43">
        <v>940705.0</v>
      </c>
      <c r="I1792" s="10">
        <v>4.6864722E7</v>
      </c>
      <c r="J1792" s="10" t="s">
        <v>42</v>
      </c>
      <c r="K1792" s="10" t="s">
        <v>125</v>
      </c>
      <c r="L1792" s="8"/>
      <c r="M1792" s="8"/>
      <c r="N1792" s="10" t="s">
        <v>4008</v>
      </c>
      <c r="O1792" s="47" t="s">
        <v>46</v>
      </c>
      <c r="P1792" s="14">
        <v>0.0555555555555556</v>
      </c>
      <c r="Q1792" s="14">
        <v>0.0604166666666667</v>
      </c>
      <c r="R1792" s="14">
        <v>0.0555555555555556</v>
      </c>
      <c r="S1792" s="14" t="s">
        <v>47</v>
      </c>
      <c r="T1792" s="14" t="s">
        <v>47</v>
      </c>
      <c r="U1792" s="14" t="s">
        <v>47</v>
      </c>
      <c r="V1792" s="14" t="s">
        <v>47</v>
      </c>
      <c r="W1792" s="10" t="s">
        <v>4009</v>
      </c>
      <c r="X1792" s="15">
        <v>0.0</v>
      </c>
      <c r="Y1792" s="15">
        <v>0.0</v>
      </c>
      <c r="Z1792" s="15">
        <v>0.0</v>
      </c>
      <c r="AA1792" s="10" t="s">
        <v>49</v>
      </c>
      <c r="AB1792" s="10" t="s">
        <v>50</v>
      </c>
      <c r="AC1792" s="10" t="s">
        <v>51</v>
      </c>
      <c r="AD1792" s="10" t="s">
        <v>59</v>
      </c>
      <c r="AE1792" s="10"/>
      <c r="AF1792" s="8" t="s">
        <v>52</v>
      </c>
      <c r="AG1792" s="10"/>
      <c r="AH1792" s="16" t="s">
        <v>2001</v>
      </c>
      <c r="AI1792" s="17"/>
      <c r="AJ1792" s="44"/>
      <c r="AK1792" s="10"/>
    </row>
    <row r="1793" ht="15.75" customHeight="1">
      <c r="A1793" s="48">
        <v>46005.0</v>
      </c>
      <c r="B1793" s="8" t="str">
        <f t="shared" si="1"/>
        <v>18 A 06</v>
      </c>
      <c r="C1793" s="9" t="str">
        <f t="shared" si="2"/>
        <v>00:00 a 02:00</v>
      </c>
      <c r="D1793" s="10" t="s">
        <v>1543</v>
      </c>
      <c r="E1793" s="10" t="s">
        <v>1559</v>
      </c>
      <c r="F1793" s="8">
        <v>4.0</v>
      </c>
      <c r="G1793" s="10" t="s">
        <v>128</v>
      </c>
      <c r="H1793" s="43">
        <v>940784.0</v>
      </c>
      <c r="I1793" s="10">
        <v>4.686465E7</v>
      </c>
      <c r="J1793" s="10" t="s">
        <v>181</v>
      </c>
      <c r="K1793" s="10" t="s">
        <v>43</v>
      </c>
      <c r="L1793" s="8" t="s">
        <v>174</v>
      </c>
      <c r="M1793" s="8" t="s">
        <v>118</v>
      </c>
      <c r="N1793" s="10" t="s">
        <v>674</v>
      </c>
      <c r="O1793" s="47" t="s">
        <v>253</v>
      </c>
      <c r="P1793" s="14">
        <v>0.0486111111111111</v>
      </c>
      <c r="Q1793" s="14">
        <v>0.0861111111111111</v>
      </c>
      <c r="R1793" s="14">
        <v>0.0486111111111111</v>
      </c>
      <c r="S1793" s="14">
        <v>0.0548611111111111</v>
      </c>
      <c r="T1793" s="14" t="s">
        <v>47</v>
      </c>
      <c r="U1793" s="14" t="s">
        <v>47</v>
      </c>
      <c r="V1793" s="14" t="s">
        <v>47</v>
      </c>
      <c r="W1793" s="10" t="s">
        <v>4010</v>
      </c>
      <c r="X1793" s="15">
        <v>0.0</v>
      </c>
      <c r="Y1793" s="15">
        <v>1.0</v>
      </c>
      <c r="Z1793" s="15">
        <v>0.0</v>
      </c>
      <c r="AA1793" s="10" t="s">
        <v>255</v>
      </c>
      <c r="AB1793" s="10" t="s">
        <v>50</v>
      </c>
      <c r="AC1793" s="10" t="s">
        <v>51</v>
      </c>
      <c r="AD1793" s="10"/>
      <c r="AE1793" s="10"/>
      <c r="AF1793" s="8" t="s">
        <v>177</v>
      </c>
      <c r="AG1793" s="10" t="s">
        <v>440</v>
      </c>
      <c r="AH1793" s="16"/>
      <c r="AI1793" s="17"/>
      <c r="AJ1793" s="44"/>
      <c r="AK1793" s="10"/>
    </row>
    <row r="1794" ht="15.75" customHeight="1">
      <c r="A1794" s="48">
        <v>46005.0</v>
      </c>
      <c r="B1794" s="8" t="str">
        <f t="shared" si="1"/>
        <v>18 A 06</v>
      </c>
      <c r="C1794" s="9" t="str">
        <f t="shared" si="2"/>
        <v>00:00 a 02:00</v>
      </c>
      <c r="D1794" s="10" t="s">
        <v>1543</v>
      </c>
      <c r="E1794" s="10" t="s">
        <v>3934</v>
      </c>
      <c r="F1794" s="8">
        <v>4.0</v>
      </c>
      <c r="G1794" s="10" t="s">
        <v>614</v>
      </c>
      <c r="H1794" s="43"/>
      <c r="I1794" s="10">
        <v>4.6865194E7</v>
      </c>
      <c r="J1794" s="10" t="s">
        <v>86</v>
      </c>
      <c r="K1794" s="10" t="s">
        <v>43</v>
      </c>
      <c r="L1794" s="8" t="s">
        <v>106</v>
      </c>
      <c r="M1794" s="8"/>
      <c r="N1794" s="10" t="s">
        <v>2588</v>
      </c>
      <c r="O1794" s="47" t="s">
        <v>154</v>
      </c>
      <c r="P1794" s="14"/>
      <c r="Q1794" s="14"/>
      <c r="R1794" s="14"/>
      <c r="S1794" s="14" t="s">
        <v>47</v>
      </c>
      <c r="T1794" s="14" t="s">
        <v>47</v>
      </c>
      <c r="U1794" s="14" t="s">
        <v>47</v>
      </c>
      <c r="V1794" s="14" t="s">
        <v>47</v>
      </c>
      <c r="W1794" s="10" t="s">
        <v>4011</v>
      </c>
      <c r="X1794" s="15">
        <v>0.0</v>
      </c>
      <c r="Y1794" s="15">
        <v>0.0</v>
      </c>
      <c r="Z1794" s="15">
        <v>0.0</v>
      </c>
      <c r="AA1794" s="10" t="s">
        <v>509</v>
      </c>
      <c r="AB1794" s="10" t="s">
        <v>50</v>
      </c>
      <c r="AC1794" s="10" t="s">
        <v>330</v>
      </c>
      <c r="AD1794" s="10"/>
      <c r="AE1794" s="10"/>
      <c r="AF1794" s="8" t="s">
        <v>52</v>
      </c>
      <c r="AG1794" s="10"/>
      <c r="AH1794" s="16" t="s">
        <v>1937</v>
      </c>
      <c r="AI1794" s="17"/>
      <c r="AJ1794" s="44"/>
      <c r="AK1794" s="10"/>
    </row>
    <row r="1795" ht="15.75" customHeight="1">
      <c r="A1795" s="48">
        <v>46005.0</v>
      </c>
      <c r="B1795" s="8" t="str">
        <f t="shared" si="1"/>
        <v>18 A 06</v>
      </c>
      <c r="C1795" s="9" t="str">
        <f t="shared" si="2"/>
        <v>00:00 a 02:00</v>
      </c>
      <c r="D1795" s="10" t="s">
        <v>1543</v>
      </c>
      <c r="E1795" s="10" t="s">
        <v>1559</v>
      </c>
      <c r="F1795" s="8">
        <v>4.0</v>
      </c>
      <c r="G1795" s="10" t="s">
        <v>66</v>
      </c>
      <c r="H1795" s="43">
        <v>940660.0</v>
      </c>
      <c r="I1795" s="10">
        <v>4.6864915E7</v>
      </c>
      <c r="J1795" s="10" t="s">
        <v>42</v>
      </c>
      <c r="K1795" s="10" t="s">
        <v>4012</v>
      </c>
      <c r="L1795" s="8"/>
      <c r="M1795" s="8" t="s">
        <v>291</v>
      </c>
      <c r="N1795" s="10" t="s">
        <v>4013</v>
      </c>
      <c r="O1795" s="47" t="s">
        <v>68</v>
      </c>
      <c r="P1795" s="14">
        <v>0.0694444444444444</v>
      </c>
      <c r="Q1795" s="14">
        <v>0.0826388888888889</v>
      </c>
      <c r="R1795" s="14">
        <v>0.0708333333333333</v>
      </c>
      <c r="S1795" s="14" t="s">
        <v>47</v>
      </c>
      <c r="T1795" s="14" t="s">
        <v>47</v>
      </c>
      <c r="U1795" s="14" t="s">
        <v>47</v>
      </c>
      <c r="V1795" s="14" t="s">
        <v>47</v>
      </c>
      <c r="W1795" s="10" t="s">
        <v>4014</v>
      </c>
      <c r="X1795" s="15">
        <v>1.0</v>
      </c>
      <c r="Y1795" s="15">
        <v>0.0</v>
      </c>
      <c r="Z1795" s="15">
        <v>0.0</v>
      </c>
      <c r="AA1795" s="10" t="s">
        <v>95</v>
      </c>
      <c r="AB1795" s="10" t="s">
        <v>50</v>
      </c>
      <c r="AC1795" s="10" t="s">
        <v>71</v>
      </c>
      <c r="AD1795" s="10" t="s">
        <v>59</v>
      </c>
      <c r="AE1795" s="10" t="s">
        <v>294</v>
      </c>
      <c r="AF1795" s="8" t="s">
        <v>73</v>
      </c>
      <c r="AG1795" s="10"/>
      <c r="AH1795" s="16" t="s">
        <v>2001</v>
      </c>
      <c r="AI1795" s="17"/>
      <c r="AJ1795" s="44"/>
      <c r="AK1795" s="10"/>
    </row>
    <row r="1796" ht="15.75" customHeight="1">
      <c r="A1796" s="48">
        <v>46005.0</v>
      </c>
      <c r="B1796" s="8" t="str">
        <f t="shared" si="1"/>
        <v>18 A 06</v>
      </c>
      <c r="C1796" s="9" t="str">
        <f t="shared" si="2"/>
        <v>00:00 a 02:00</v>
      </c>
      <c r="D1796" s="10" t="s">
        <v>1543</v>
      </c>
      <c r="E1796" s="10" t="s">
        <v>3934</v>
      </c>
      <c r="F1796" s="8">
        <v>4.0</v>
      </c>
      <c r="G1796" s="10" t="s">
        <v>85</v>
      </c>
      <c r="H1796" s="43"/>
      <c r="I1796" s="10">
        <v>4.6864869E7</v>
      </c>
      <c r="J1796" s="10" t="s">
        <v>86</v>
      </c>
      <c r="K1796" s="10" t="s">
        <v>87</v>
      </c>
      <c r="L1796" s="8"/>
      <c r="M1796" s="8" t="s">
        <v>291</v>
      </c>
      <c r="N1796" s="10" t="s">
        <v>4015</v>
      </c>
      <c r="O1796" s="47" t="s">
        <v>476</v>
      </c>
      <c r="P1796" s="14"/>
      <c r="Q1796" s="14"/>
      <c r="R1796" s="14"/>
      <c r="S1796" s="14" t="s">
        <v>47</v>
      </c>
      <c r="T1796" s="14" t="s">
        <v>47</v>
      </c>
      <c r="U1796" s="14" t="s">
        <v>47</v>
      </c>
      <c r="V1796" s="14" t="s">
        <v>47</v>
      </c>
      <c r="W1796" s="10" t="s">
        <v>4016</v>
      </c>
      <c r="X1796" s="15">
        <v>1.0</v>
      </c>
      <c r="Y1796" s="15">
        <v>0.0</v>
      </c>
      <c r="Z1796" s="15">
        <v>0.0</v>
      </c>
      <c r="AA1796" s="10" t="s">
        <v>478</v>
      </c>
      <c r="AB1796" s="10" t="s">
        <v>50</v>
      </c>
      <c r="AC1796" s="10" t="s">
        <v>51</v>
      </c>
      <c r="AD1796" s="10"/>
      <c r="AE1796" s="10" t="s">
        <v>294</v>
      </c>
      <c r="AF1796" s="8" t="s">
        <v>73</v>
      </c>
      <c r="AG1796" s="10"/>
      <c r="AH1796" s="16" t="s">
        <v>1937</v>
      </c>
      <c r="AI1796" s="17"/>
      <c r="AJ1796" s="44"/>
      <c r="AK1796" s="10"/>
    </row>
    <row r="1797" ht="15.75" customHeight="1">
      <c r="A1797" s="48">
        <v>46005.0</v>
      </c>
      <c r="B1797" s="8" t="str">
        <f t="shared" si="1"/>
        <v>18 A 06</v>
      </c>
      <c r="C1797" s="9" t="str">
        <f t="shared" si="2"/>
        <v>02:00 a 04:00</v>
      </c>
      <c r="D1797" s="10" t="s">
        <v>1543</v>
      </c>
      <c r="E1797" s="10" t="s">
        <v>436</v>
      </c>
      <c r="F1797" s="8">
        <v>4.0</v>
      </c>
      <c r="G1797" s="10" t="s">
        <v>60</v>
      </c>
      <c r="H1797" s="43">
        <v>940838.0</v>
      </c>
      <c r="I1797" s="10">
        <v>4.6865029E7</v>
      </c>
      <c r="J1797" s="10" t="s">
        <v>181</v>
      </c>
      <c r="K1797" s="10" t="s">
        <v>43</v>
      </c>
      <c r="L1797" s="8" t="s">
        <v>44</v>
      </c>
      <c r="M1797" s="8" t="s">
        <v>44</v>
      </c>
      <c r="N1797" s="10" t="s">
        <v>4017</v>
      </c>
      <c r="O1797" s="47" t="s">
        <v>101</v>
      </c>
      <c r="P1797" s="14">
        <v>0.0847222222222222</v>
      </c>
      <c r="Q1797" s="14">
        <v>0.113888888888889</v>
      </c>
      <c r="R1797" s="14">
        <v>0.0847222222222222</v>
      </c>
      <c r="S1797" s="14">
        <v>0.0895833333333333</v>
      </c>
      <c r="T1797" s="14" t="s">
        <v>47</v>
      </c>
      <c r="U1797" s="14" t="s">
        <v>47</v>
      </c>
      <c r="V1797" s="14" t="s">
        <v>47</v>
      </c>
      <c r="W1797" s="10" t="s">
        <v>4018</v>
      </c>
      <c r="X1797" s="15">
        <v>0.0</v>
      </c>
      <c r="Y1797" s="15">
        <v>1.0</v>
      </c>
      <c r="Z1797" s="15">
        <v>0.0</v>
      </c>
      <c r="AA1797" s="10" t="s">
        <v>103</v>
      </c>
      <c r="AB1797" s="10" t="s">
        <v>50</v>
      </c>
      <c r="AC1797" s="10" t="s">
        <v>51</v>
      </c>
      <c r="AD1797" s="10"/>
      <c r="AE1797" s="10" t="s">
        <v>457</v>
      </c>
      <c r="AF1797" s="8" t="s">
        <v>177</v>
      </c>
      <c r="AG1797" s="10" t="s">
        <v>52</v>
      </c>
      <c r="AH1797" s="16" t="s">
        <v>2001</v>
      </c>
      <c r="AI1797" s="17"/>
      <c r="AJ1797" s="44"/>
      <c r="AK1797" s="10"/>
    </row>
    <row r="1798" ht="15.75" customHeight="1">
      <c r="A1798" s="48">
        <v>46005.0</v>
      </c>
      <c r="B1798" s="8" t="str">
        <f t="shared" si="1"/>
        <v>18 A 06</v>
      </c>
      <c r="C1798" s="9" t="str">
        <f t="shared" si="2"/>
        <v>02:00 a 04:00</v>
      </c>
      <c r="D1798" s="10" t="s">
        <v>1543</v>
      </c>
      <c r="E1798" s="10" t="s">
        <v>430</v>
      </c>
      <c r="F1798" s="8">
        <v>4.0</v>
      </c>
      <c r="G1798" s="10" t="s">
        <v>168</v>
      </c>
      <c r="H1798" s="43">
        <v>940824.0</v>
      </c>
      <c r="I1798" s="10">
        <v>4.68652E7</v>
      </c>
      <c r="J1798" s="10" t="s">
        <v>181</v>
      </c>
      <c r="K1798" s="10" t="s">
        <v>87</v>
      </c>
      <c r="L1798" s="8"/>
      <c r="M1798" s="8" t="s">
        <v>3755</v>
      </c>
      <c r="N1798" s="10" t="s">
        <v>4019</v>
      </c>
      <c r="O1798" s="47" t="s">
        <v>101</v>
      </c>
      <c r="P1798" s="14">
        <v>0.1</v>
      </c>
      <c r="Q1798" s="14">
        <v>0.161805555555556</v>
      </c>
      <c r="R1798" s="14">
        <v>0.104166666666667</v>
      </c>
      <c r="S1798" s="14" t="s">
        <v>47</v>
      </c>
      <c r="T1798" s="14" t="s">
        <v>47</v>
      </c>
      <c r="U1798" s="14" t="s">
        <v>47</v>
      </c>
      <c r="V1798" s="14" t="s">
        <v>47</v>
      </c>
      <c r="W1798" s="10" t="s">
        <v>4020</v>
      </c>
      <c r="X1798" s="15">
        <v>1.0</v>
      </c>
      <c r="Y1798" s="15">
        <v>0.0</v>
      </c>
      <c r="Z1798" s="15">
        <v>0.0</v>
      </c>
      <c r="AA1798" s="10" t="s">
        <v>103</v>
      </c>
      <c r="AB1798" s="10" t="s">
        <v>50</v>
      </c>
      <c r="AC1798" s="10" t="s">
        <v>51</v>
      </c>
      <c r="AD1798" s="10"/>
      <c r="AE1798" s="10" t="s">
        <v>294</v>
      </c>
      <c r="AF1798" s="8" t="s">
        <v>73</v>
      </c>
      <c r="AG1798" s="10"/>
      <c r="AH1798" s="16" t="s">
        <v>2115</v>
      </c>
      <c r="AI1798" s="17" t="s">
        <v>4021</v>
      </c>
      <c r="AJ1798" s="44"/>
      <c r="AK1798" s="10"/>
    </row>
    <row r="1799" ht="15.75" customHeight="1">
      <c r="A1799" s="48">
        <v>46005.0</v>
      </c>
      <c r="B1799" s="8" t="str">
        <f t="shared" si="1"/>
        <v>18 A 06</v>
      </c>
      <c r="C1799" s="9" t="str">
        <f t="shared" si="2"/>
        <v>02:00 a 04:00</v>
      </c>
      <c r="D1799" s="10" t="s">
        <v>1543</v>
      </c>
      <c r="E1799" s="10" t="s">
        <v>436</v>
      </c>
      <c r="F1799" s="8">
        <v>4.0</v>
      </c>
      <c r="G1799" s="10" t="s">
        <v>128</v>
      </c>
      <c r="H1799" s="43">
        <v>940800.0</v>
      </c>
      <c r="I1799" s="10">
        <v>4.686522E7</v>
      </c>
      <c r="J1799" s="10" t="s">
        <v>181</v>
      </c>
      <c r="K1799" s="10" t="s">
        <v>43</v>
      </c>
      <c r="L1799" s="8" t="s">
        <v>106</v>
      </c>
      <c r="M1799" s="8"/>
      <c r="N1799" s="10" t="s">
        <v>4019</v>
      </c>
      <c r="O1799" s="47" t="s">
        <v>101</v>
      </c>
      <c r="P1799" s="14">
        <v>0.105555555555556</v>
      </c>
      <c r="Q1799" s="14">
        <v>0.129861111111111</v>
      </c>
      <c r="R1799" s="14">
        <v>0.105555555555556</v>
      </c>
      <c r="S1799" s="14" t="s">
        <v>47</v>
      </c>
      <c r="T1799" s="14" t="s">
        <v>47</v>
      </c>
      <c r="U1799" s="14" t="s">
        <v>47</v>
      </c>
      <c r="V1799" s="14" t="s">
        <v>47</v>
      </c>
      <c r="W1799" s="10" t="s">
        <v>4022</v>
      </c>
      <c r="X1799" s="15">
        <v>0.0</v>
      </c>
      <c r="Y1799" s="15">
        <v>0.0</v>
      </c>
      <c r="Z1799" s="15">
        <v>0.0</v>
      </c>
      <c r="AA1799" s="10" t="s">
        <v>103</v>
      </c>
      <c r="AB1799" s="10" t="s">
        <v>50</v>
      </c>
      <c r="AC1799" s="10" t="s">
        <v>51</v>
      </c>
      <c r="AD1799" s="10"/>
      <c r="AE1799" s="10"/>
      <c r="AF1799" s="8" t="s">
        <v>52</v>
      </c>
      <c r="AG1799" s="10"/>
      <c r="AH1799" s="16" t="s">
        <v>2001</v>
      </c>
      <c r="AI1799" s="17"/>
      <c r="AJ1799" s="44"/>
      <c r="AK1799" s="10"/>
    </row>
    <row r="1800" ht="15.75" customHeight="1">
      <c r="A1800" s="48">
        <v>46005.0</v>
      </c>
      <c r="B1800" s="8" t="str">
        <f t="shared" si="1"/>
        <v>18 A 06</v>
      </c>
      <c r="C1800" s="9" t="str">
        <f t="shared" si="2"/>
        <v>02:00 a 04:00</v>
      </c>
      <c r="D1800" s="10" t="s">
        <v>1543</v>
      </c>
      <c r="E1800" s="10" t="s">
        <v>436</v>
      </c>
      <c r="F1800" s="8">
        <v>4.0</v>
      </c>
      <c r="G1800" s="10" t="s">
        <v>60</v>
      </c>
      <c r="H1800" s="43">
        <v>940797.0</v>
      </c>
      <c r="I1800" s="10">
        <v>4.6865256E7</v>
      </c>
      <c r="J1800" s="10" t="s">
        <v>181</v>
      </c>
      <c r="K1800" s="10" t="s">
        <v>43</v>
      </c>
      <c r="L1800" s="8" t="s">
        <v>581</v>
      </c>
      <c r="M1800" s="8"/>
      <c r="N1800" s="10" t="s">
        <v>4023</v>
      </c>
      <c r="O1800" s="47" t="s">
        <v>101</v>
      </c>
      <c r="P1800" s="14">
        <v>0.109027777777778</v>
      </c>
      <c r="Q1800" s="14">
        <v>0.132638888888889</v>
      </c>
      <c r="R1800" s="14">
        <v>0.109027777777778</v>
      </c>
      <c r="S1800" s="14" t="s">
        <v>47</v>
      </c>
      <c r="T1800" s="14">
        <v>0.120138888888889</v>
      </c>
      <c r="U1800" s="14" t="s">
        <v>47</v>
      </c>
      <c r="V1800" s="14" t="s">
        <v>47</v>
      </c>
      <c r="W1800" s="10" t="s">
        <v>4024</v>
      </c>
      <c r="X1800" s="15">
        <v>0.0</v>
      </c>
      <c r="Y1800" s="15">
        <v>0.0</v>
      </c>
      <c r="Z1800" s="15">
        <v>0.0</v>
      </c>
      <c r="AA1800" s="10" t="s">
        <v>103</v>
      </c>
      <c r="AB1800" s="10" t="s">
        <v>50</v>
      </c>
      <c r="AC1800" s="10" t="s">
        <v>51</v>
      </c>
      <c r="AD1800" s="10"/>
      <c r="AE1800" s="10"/>
      <c r="AF1800" s="8" t="s">
        <v>52</v>
      </c>
      <c r="AG1800" s="10"/>
      <c r="AH1800" s="16" t="s">
        <v>2001</v>
      </c>
      <c r="AI1800" s="17"/>
      <c r="AJ1800" s="44"/>
      <c r="AK1800" s="10"/>
    </row>
    <row r="1801" ht="15.75" customHeight="1">
      <c r="A1801" s="48">
        <v>46005.0</v>
      </c>
      <c r="B1801" s="8" t="str">
        <f t="shared" si="1"/>
        <v>18 A 06</v>
      </c>
      <c r="C1801" s="9" t="str">
        <f t="shared" si="2"/>
        <v>02:00 a 04:00</v>
      </c>
      <c r="D1801" s="10" t="s">
        <v>1543</v>
      </c>
      <c r="E1801" s="10" t="s">
        <v>430</v>
      </c>
      <c r="F1801" s="8">
        <v>4.0</v>
      </c>
      <c r="G1801" s="10" t="s">
        <v>105</v>
      </c>
      <c r="H1801" s="43">
        <v>940789.0</v>
      </c>
      <c r="I1801" s="10">
        <v>4.6864851E7</v>
      </c>
      <c r="J1801" s="10" t="s">
        <v>42</v>
      </c>
      <c r="K1801" s="10" t="s">
        <v>43</v>
      </c>
      <c r="L1801" s="8" t="s">
        <v>20</v>
      </c>
      <c r="M1801" s="8"/>
      <c r="N1801" s="10" t="s">
        <v>4025</v>
      </c>
      <c r="O1801" s="47" t="s">
        <v>498</v>
      </c>
      <c r="P1801" s="14">
        <v>0.130555555555556</v>
      </c>
      <c r="Q1801" s="14">
        <v>0.1375</v>
      </c>
      <c r="R1801" s="14">
        <v>0.130555555555556</v>
      </c>
      <c r="S1801" s="14" t="s">
        <v>47</v>
      </c>
      <c r="T1801" s="14" t="s">
        <v>47</v>
      </c>
      <c r="U1801" s="14" t="s">
        <v>47</v>
      </c>
      <c r="V1801" s="14" t="s">
        <v>47</v>
      </c>
      <c r="W1801" s="10" t="s">
        <v>4026</v>
      </c>
      <c r="X1801" s="15">
        <v>0.0</v>
      </c>
      <c r="Y1801" s="15">
        <v>0.0</v>
      </c>
      <c r="Z1801" s="15">
        <v>0.0</v>
      </c>
      <c r="AA1801" s="10" t="s">
        <v>391</v>
      </c>
      <c r="AB1801" s="10" t="s">
        <v>50</v>
      </c>
      <c r="AC1801" s="10" t="s">
        <v>51</v>
      </c>
      <c r="AD1801" s="10" t="s">
        <v>59</v>
      </c>
      <c r="AE1801" s="10"/>
      <c r="AF1801" s="8" t="s">
        <v>52</v>
      </c>
      <c r="AG1801" s="10"/>
      <c r="AH1801" s="16" t="s">
        <v>2001</v>
      </c>
      <c r="AI1801" s="17"/>
      <c r="AJ1801" s="44"/>
      <c r="AK1801" s="10"/>
    </row>
    <row r="1802" ht="15.75" customHeight="1">
      <c r="A1802" s="48">
        <v>46005.0</v>
      </c>
      <c r="B1802" s="8" t="str">
        <f t="shared" si="1"/>
        <v>18 A 06</v>
      </c>
      <c r="C1802" s="9" t="str">
        <f t="shared" si="2"/>
        <v>00:00 a 02:00</v>
      </c>
      <c r="D1802" s="10" t="s">
        <v>1543</v>
      </c>
      <c r="E1802" s="10" t="s">
        <v>430</v>
      </c>
      <c r="F1802" s="8">
        <v>4.0</v>
      </c>
      <c r="G1802" s="10" t="s">
        <v>542</v>
      </c>
      <c r="H1802" s="43">
        <v>940737.0</v>
      </c>
      <c r="I1802" s="10">
        <v>4.6865001E7</v>
      </c>
      <c r="J1802" s="10" t="s">
        <v>152</v>
      </c>
      <c r="K1802" s="10" t="s">
        <v>232</v>
      </c>
      <c r="L1802" s="8"/>
      <c r="M1802" s="8"/>
      <c r="N1802" s="10" t="s">
        <v>4027</v>
      </c>
      <c r="O1802" s="47" t="s">
        <v>246</v>
      </c>
      <c r="P1802" s="14">
        <v>0.0777777777777778</v>
      </c>
      <c r="Q1802" s="14">
        <v>0.0840277777777778</v>
      </c>
      <c r="R1802" s="14">
        <v>0.0840277777777778</v>
      </c>
      <c r="S1802" s="14" t="s">
        <v>47</v>
      </c>
      <c r="T1802" s="14" t="s">
        <v>47</v>
      </c>
      <c r="U1802" s="14" t="s">
        <v>47</v>
      </c>
      <c r="V1802" s="14" t="s">
        <v>47</v>
      </c>
      <c r="W1802" s="10" t="s">
        <v>4028</v>
      </c>
      <c r="X1802" s="15">
        <v>0.0</v>
      </c>
      <c r="Y1802" s="15">
        <v>0.0</v>
      </c>
      <c r="Z1802" s="15">
        <v>0.0</v>
      </c>
      <c r="AA1802" s="10" t="s">
        <v>248</v>
      </c>
      <c r="AB1802" s="10" t="s">
        <v>50</v>
      </c>
      <c r="AC1802" s="10" t="s">
        <v>71</v>
      </c>
      <c r="AD1802" s="10"/>
      <c r="AE1802" s="10"/>
      <c r="AF1802" s="8" t="s">
        <v>52</v>
      </c>
      <c r="AG1802" s="10"/>
      <c r="AH1802" s="16"/>
      <c r="AI1802" s="17"/>
      <c r="AJ1802" s="44"/>
      <c r="AK1802" s="10"/>
    </row>
    <row r="1803" ht="15.75" customHeight="1">
      <c r="A1803" s="48">
        <v>46005.0</v>
      </c>
      <c r="B1803" s="8" t="str">
        <f t="shared" si="1"/>
        <v>18 A 06</v>
      </c>
      <c r="C1803" s="9" t="str">
        <f t="shared" si="2"/>
        <v>02:00 a 04:00</v>
      </c>
      <c r="D1803" s="10" t="s">
        <v>1543</v>
      </c>
      <c r="E1803" s="10" t="s">
        <v>430</v>
      </c>
      <c r="F1803" s="8">
        <v>4.0</v>
      </c>
      <c r="G1803" s="10" t="s">
        <v>605</v>
      </c>
      <c r="H1803" s="43">
        <v>940812.0</v>
      </c>
      <c r="I1803" s="10">
        <v>4.6865227E7</v>
      </c>
      <c r="J1803" s="10" t="s">
        <v>152</v>
      </c>
      <c r="K1803" s="10" t="s">
        <v>43</v>
      </c>
      <c r="L1803" s="8" t="s">
        <v>174</v>
      </c>
      <c r="M1803" s="8" t="s">
        <v>118</v>
      </c>
      <c r="N1803" s="10" t="s">
        <v>4029</v>
      </c>
      <c r="O1803" s="47" t="s">
        <v>327</v>
      </c>
      <c r="P1803" s="14">
        <v>0.104166666666667</v>
      </c>
      <c r="Q1803" s="14">
        <v>0.170138888888889</v>
      </c>
      <c r="R1803" s="14">
        <v>0.105555555555556</v>
      </c>
      <c r="S1803" s="14">
        <v>0.115277777777778</v>
      </c>
      <c r="T1803" s="14" t="s">
        <v>47</v>
      </c>
      <c r="U1803" s="14" t="s">
        <v>47</v>
      </c>
      <c r="V1803" s="14" t="s">
        <v>47</v>
      </c>
      <c r="W1803" s="10" t="s">
        <v>4030</v>
      </c>
      <c r="X1803" s="15">
        <v>0.0</v>
      </c>
      <c r="Y1803" s="15">
        <v>1.0</v>
      </c>
      <c r="Z1803" s="15">
        <v>2.0</v>
      </c>
      <c r="AA1803" s="10" t="s">
        <v>329</v>
      </c>
      <c r="AB1803" s="10" t="s">
        <v>50</v>
      </c>
      <c r="AC1803" s="10" t="s">
        <v>51</v>
      </c>
      <c r="AD1803" s="10"/>
      <c r="AE1803" s="10" t="s">
        <v>435</v>
      </c>
      <c r="AF1803" s="8" t="s">
        <v>177</v>
      </c>
      <c r="AG1803" s="10" t="s">
        <v>73</v>
      </c>
      <c r="AH1803" s="16"/>
      <c r="AI1803" s="17"/>
      <c r="AJ1803" s="44"/>
      <c r="AK1803" s="10"/>
    </row>
    <row r="1804" ht="15.75" customHeight="1">
      <c r="A1804" s="48">
        <v>46005.0</v>
      </c>
      <c r="B1804" s="8" t="str">
        <f t="shared" si="1"/>
        <v>18 A 06</v>
      </c>
      <c r="C1804" s="9" t="str">
        <f t="shared" si="2"/>
        <v>00:00 a 02:00</v>
      </c>
      <c r="D1804" s="10" t="s">
        <v>1543</v>
      </c>
      <c r="E1804" s="10" t="s">
        <v>430</v>
      </c>
      <c r="F1804" s="8">
        <v>4.0</v>
      </c>
      <c r="G1804" s="10" t="s">
        <v>1013</v>
      </c>
      <c r="H1804" s="43">
        <v>940833.0</v>
      </c>
      <c r="I1804" s="10">
        <v>4.6864566E7</v>
      </c>
      <c r="J1804" s="10" t="s">
        <v>42</v>
      </c>
      <c r="K1804" s="10" t="s">
        <v>54</v>
      </c>
      <c r="L1804" s="8"/>
      <c r="M1804" s="8"/>
      <c r="N1804" s="10" t="s">
        <v>4031</v>
      </c>
      <c r="O1804" s="47" t="s">
        <v>46</v>
      </c>
      <c r="P1804" s="14">
        <v>0.0472222222222222</v>
      </c>
      <c r="Q1804" s="14">
        <v>0.0583333333333333</v>
      </c>
      <c r="R1804" s="14">
        <v>0.0472222222222222</v>
      </c>
      <c r="S1804" s="14">
        <v>0.0534722222222222</v>
      </c>
      <c r="T1804" s="14" t="s">
        <v>47</v>
      </c>
      <c r="U1804" s="14" t="s">
        <v>47</v>
      </c>
      <c r="V1804" s="14" t="s">
        <v>47</v>
      </c>
      <c r="W1804" s="10" t="s">
        <v>4032</v>
      </c>
      <c r="X1804" s="15">
        <v>0.0</v>
      </c>
      <c r="Y1804" s="15">
        <v>0.0</v>
      </c>
      <c r="Z1804" s="15">
        <v>1.0</v>
      </c>
      <c r="AA1804" s="10" t="s">
        <v>131</v>
      </c>
      <c r="AB1804" s="10" t="s">
        <v>50</v>
      </c>
      <c r="AC1804" s="10" t="s">
        <v>51</v>
      </c>
      <c r="AD1804" s="10"/>
      <c r="AE1804" s="10"/>
      <c r="AF1804" s="8" t="s">
        <v>52</v>
      </c>
      <c r="AG1804" s="10"/>
      <c r="AH1804" s="16"/>
      <c r="AI1804" s="17"/>
      <c r="AJ1804" s="44"/>
      <c r="AK1804" s="10"/>
    </row>
    <row r="1805" ht="15.75" customHeight="1">
      <c r="A1805" s="48">
        <v>46005.0</v>
      </c>
      <c r="B1805" s="8" t="str">
        <f t="shared" si="1"/>
        <v>18 A 06</v>
      </c>
      <c r="C1805" s="9" t="str">
        <f t="shared" si="2"/>
        <v>04:00 a 06:00</v>
      </c>
      <c r="D1805" s="10" t="s">
        <v>1543</v>
      </c>
      <c r="E1805" s="10" t="s">
        <v>430</v>
      </c>
      <c r="F1805" s="8">
        <v>4.0</v>
      </c>
      <c r="G1805" s="10" t="s">
        <v>132</v>
      </c>
      <c r="H1805" s="43">
        <v>940840.0</v>
      </c>
      <c r="I1805" s="10">
        <v>4.6865941E7</v>
      </c>
      <c r="J1805" s="10" t="s">
        <v>42</v>
      </c>
      <c r="K1805" s="10" t="s">
        <v>125</v>
      </c>
      <c r="L1805" s="8"/>
      <c r="M1805" s="8"/>
      <c r="N1805" s="10" t="s">
        <v>3747</v>
      </c>
      <c r="O1805" s="47" t="s">
        <v>191</v>
      </c>
      <c r="P1805" s="14">
        <v>0.205555555555556</v>
      </c>
      <c r="Q1805" s="14">
        <v>0.209027777777778</v>
      </c>
      <c r="R1805" s="14">
        <v>0.205555555555556</v>
      </c>
      <c r="S1805" s="14" t="s">
        <v>47</v>
      </c>
      <c r="T1805" s="14" t="s">
        <v>47</v>
      </c>
      <c r="U1805" s="14" t="s">
        <v>47</v>
      </c>
      <c r="V1805" s="14" t="s">
        <v>47</v>
      </c>
      <c r="W1805" s="10" t="s">
        <v>4033</v>
      </c>
      <c r="X1805" s="15">
        <v>0.0</v>
      </c>
      <c r="Y1805" s="15">
        <v>0.0</v>
      </c>
      <c r="Z1805" s="15">
        <v>0.0</v>
      </c>
      <c r="AA1805" s="10" t="s">
        <v>730</v>
      </c>
      <c r="AB1805" s="10" t="s">
        <v>50</v>
      </c>
      <c r="AC1805" s="10" t="s">
        <v>51</v>
      </c>
      <c r="AD1805" s="10" t="s">
        <v>59</v>
      </c>
      <c r="AE1805" s="10"/>
      <c r="AF1805" s="8" t="s">
        <v>52</v>
      </c>
      <c r="AG1805" s="10"/>
      <c r="AH1805" s="16"/>
      <c r="AI1805" s="17"/>
      <c r="AJ1805" s="44"/>
      <c r="AK1805" s="10"/>
    </row>
    <row r="1806" ht="15.75" customHeight="1">
      <c r="A1806" s="48">
        <v>46005.0</v>
      </c>
      <c r="B1806" s="8" t="str">
        <f t="shared" si="1"/>
        <v>18 A 06</v>
      </c>
      <c r="C1806" s="9" t="str">
        <f t="shared" si="2"/>
        <v>04:00 a 06:00</v>
      </c>
      <c r="D1806" s="10" t="s">
        <v>1543</v>
      </c>
      <c r="E1806" s="10" t="s">
        <v>430</v>
      </c>
      <c r="F1806" s="8">
        <v>4.0</v>
      </c>
      <c r="G1806" s="10" t="s">
        <v>1957</v>
      </c>
      <c r="H1806" s="43">
        <v>940916.0</v>
      </c>
      <c r="I1806" s="10">
        <v>4.6865951E7</v>
      </c>
      <c r="J1806" s="10" t="s">
        <v>42</v>
      </c>
      <c r="K1806" s="10" t="s">
        <v>43</v>
      </c>
      <c r="L1806" s="8" t="s">
        <v>174</v>
      </c>
      <c r="M1806" s="8" t="s">
        <v>2256</v>
      </c>
      <c r="N1806" s="10" t="s">
        <v>2309</v>
      </c>
      <c r="O1806" s="47" t="s">
        <v>68</v>
      </c>
      <c r="P1806" s="14">
        <v>0.204861111111111</v>
      </c>
      <c r="Q1806" s="14">
        <v>0.330555555555556</v>
      </c>
      <c r="R1806" s="14">
        <v>0.204861111111111</v>
      </c>
      <c r="S1806" s="14" t="s">
        <v>47</v>
      </c>
      <c r="T1806" s="14" t="s">
        <v>47</v>
      </c>
      <c r="U1806" s="14" t="s">
        <v>47</v>
      </c>
      <c r="V1806" s="14" t="s">
        <v>47</v>
      </c>
      <c r="W1806" s="10" t="s">
        <v>4034</v>
      </c>
      <c r="X1806" s="15">
        <v>1.0</v>
      </c>
      <c r="Y1806" s="15">
        <v>0.0</v>
      </c>
      <c r="Z1806" s="15">
        <v>0.0</v>
      </c>
      <c r="AA1806" s="10" t="s">
        <v>70</v>
      </c>
      <c r="AB1806" s="10" t="s">
        <v>50</v>
      </c>
      <c r="AC1806" s="10" t="s">
        <v>51</v>
      </c>
      <c r="AD1806" s="10" t="s">
        <v>59</v>
      </c>
      <c r="AE1806" s="10" t="s">
        <v>104</v>
      </c>
      <c r="AF1806" s="8" t="s">
        <v>177</v>
      </c>
      <c r="AG1806" s="10" t="s">
        <v>73</v>
      </c>
      <c r="AH1806" s="16"/>
      <c r="AI1806" s="17"/>
      <c r="AJ1806" s="44"/>
      <c r="AK1806" s="10"/>
    </row>
    <row r="1807" ht="15.75" customHeight="1">
      <c r="A1807" s="48">
        <v>46005.0</v>
      </c>
      <c r="B1807" s="8" t="str">
        <f t="shared" si="1"/>
        <v>18 A 06</v>
      </c>
      <c r="C1807" s="9" t="str">
        <f t="shared" si="2"/>
        <v>04:00 a 06:00</v>
      </c>
      <c r="D1807" s="10" t="s">
        <v>1543</v>
      </c>
      <c r="E1807" s="10" t="s">
        <v>453</v>
      </c>
      <c r="F1807" s="8">
        <v>4.0</v>
      </c>
      <c r="G1807" s="10" t="s">
        <v>74</v>
      </c>
      <c r="H1807" s="43">
        <v>940839.0</v>
      </c>
      <c r="I1807" s="10">
        <v>4.6865905E7</v>
      </c>
      <c r="J1807" s="10" t="s">
        <v>42</v>
      </c>
      <c r="K1807" s="10" t="s">
        <v>87</v>
      </c>
      <c r="L1807" s="8"/>
      <c r="M1807" s="8"/>
      <c r="N1807" s="10" t="s">
        <v>4035</v>
      </c>
      <c r="O1807" s="47" t="s">
        <v>737</v>
      </c>
      <c r="P1807" s="14">
        <v>0.195833333333333</v>
      </c>
      <c r="Q1807" s="14">
        <v>0.214583333333333</v>
      </c>
      <c r="R1807" s="14">
        <v>0.201388888888889</v>
      </c>
      <c r="S1807" s="14" t="s">
        <v>47</v>
      </c>
      <c r="T1807" s="14" t="s">
        <v>47</v>
      </c>
      <c r="U1807" s="14" t="s">
        <v>47</v>
      </c>
      <c r="V1807" s="14" t="s">
        <v>47</v>
      </c>
      <c r="W1807" s="10" t="s">
        <v>4036</v>
      </c>
      <c r="X1807" s="15">
        <v>0.0</v>
      </c>
      <c r="Y1807" s="15">
        <v>0.0</v>
      </c>
      <c r="Z1807" s="15">
        <v>0.0</v>
      </c>
      <c r="AA1807" s="10" t="s">
        <v>83</v>
      </c>
      <c r="AB1807" s="10" t="s">
        <v>50</v>
      </c>
      <c r="AC1807" s="10" t="s">
        <v>51</v>
      </c>
      <c r="AD1807" s="10"/>
      <c r="AE1807" s="10"/>
      <c r="AF1807" s="8" t="s">
        <v>52</v>
      </c>
      <c r="AG1807" s="10"/>
      <c r="AH1807" s="16"/>
      <c r="AI1807" s="17"/>
      <c r="AJ1807" s="44"/>
      <c r="AK1807" s="10"/>
    </row>
    <row r="1808" ht="15.75" customHeight="1">
      <c r="A1808" s="48">
        <v>46005.0</v>
      </c>
      <c r="B1808" s="8" t="str">
        <f t="shared" si="1"/>
        <v>18 A 06</v>
      </c>
      <c r="C1808" s="9" t="str">
        <f t="shared" si="2"/>
        <v>04:00 a 06:00</v>
      </c>
      <c r="D1808" s="10" t="s">
        <v>1543</v>
      </c>
      <c r="E1808" s="10" t="s">
        <v>430</v>
      </c>
      <c r="F1808" s="8">
        <v>4.0</v>
      </c>
      <c r="G1808" s="10" t="s">
        <v>53</v>
      </c>
      <c r="H1808" s="43">
        <v>940836.0</v>
      </c>
      <c r="I1808" s="10">
        <v>4.6865958E7</v>
      </c>
      <c r="J1808" s="10" t="s">
        <v>42</v>
      </c>
      <c r="K1808" s="10" t="s">
        <v>43</v>
      </c>
      <c r="L1808" s="8" t="s">
        <v>285</v>
      </c>
      <c r="M1808" s="8"/>
      <c r="N1808" s="10" t="s">
        <v>4037</v>
      </c>
      <c r="O1808" s="47" t="s">
        <v>144</v>
      </c>
      <c r="P1808" s="14">
        <v>0.213194444444444</v>
      </c>
      <c r="Q1808" s="14">
        <v>0.217361111111111</v>
      </c>
      <c r="R1808" s="14">
        <v>0.213194444444444</v>
      </c>
      <c r="S1808" s="14" t="s">
        <v>47</v>
      </c>
      <c r="T1808" s="14" t="s">
        <v>47</v>
      </c>
      <c r="U1808" s="14" t="s">
        <v>47</v>
      </c>
      <c r="V1808" s="14" t="s">
        <v>47</v>
      </c>
      <c r="W1808" s="10" t="s">
        <v>4038</v>
      </c>
      <c r="X1808" s="15">
        <v>0.0</v>
      </c>
      <c r="Y1808" s="15">
        <v>0.0</v>
      </c>
      <c r="Z1808" s="15">
        <v>0.0</v>
      </c>
      <c r="AA1808" s="10" t="s">
        <v>146</v>
      </c>
      <c r="AB1808" s="10" t="s">
        <v>50</v>
      </c>
      <c r="AC1808" s="10" t="s">
        <v>51</v>
      </c>
      <c r="AD1808" s="10"/>
      <c r="AE1808" s="10"/>
      <c r="AF1808" s="8" t="s">
        <v>52</v>
      </c>
      <c r="AG1808" s="10"/>
      <c r="AH1808" s="16"/>
      <c r="AI1808" s="17"/>
      <c r="AJ1808" s="44"/>
      <c r="AK1808" s="10"/>
    </row>
    <row r="1809" ht="15.75" customHeight="1">
      <c r="A1809" s="48">
        <v>46005.0</v>
      </c>
      <c r="B1809" s="8" t="str">
        <f t="shared" si="1"/>
        <v>18 A 06</v>
      </c>
      <c r="C1809" s="9" t="str">
        <f t="shared" si="2"/>
        <v>00:00 a 02:00</v>
      </c>
      <c r="D1809" s="10" t="s">
        <v>653</v>
      </c>
      <c r="E1809" s="10" t="s">
        <v>436</v>
      </c>
      <c r="F1809" s="8">
        <v>2.0</v>
      </c>
      <c r="G1809" s="10" t="s">
        <v>128</v>
      </c>
      <c r="H1809" s="43"/>
      <c r="I1809" s="10">
        <v>4.6866113E7</v>
      </c>
      <c r="J1809" s="10" t="s">
        <v>181</v>
      </c>
      <c r="K1809" s="10" t="s">
        <v>87</v>
      </c>
      <c r="L1809" s="8"/>
      <c r="M1809" s="8"/>
      <c r="N1809" s="10" t="s">
        <v>4039</v>
      </c>
      <c r="O1809" s="47" t="s">
        <v>165</v>
      </c>
      <c r="P1809" s="14"/>
      <c r="Q1809" s="14"/>
      <c r="R1809" s="14"/>
      <c r="S1809" s="14" t="s">
        <v>47</v>
      </c>
      <c r="T1809" s="14" t="s">
        <v>47</v>
      </c>
      <c r="U1809" s="14" t="s">
        <v>47</v>
      </c>
      <c r="V1809" s="14" t="s">
        <v>47</v>
      </c>
      <c r="W1809" s="10"/>
      <c r="X1809" s="15">
        <v>0.0</v>
      </c>
      <c r="Y1809" s="15">
        <v>0.0</v>
      </c>
      <c r="Z1809" s="15">
        <v>0.0</v>
      </c>
      <c r="AA1809" s="10" t="s">
        <v>255</v>
      </c>
      <c r="AB1809" s="10" t="s">
        <v>50</v>
      </c>
      <c r="AC1809" s="10" t="s">
        <v>71</v>
      </c>
      <c r="AD1809" s="10"/>
      <c r="AE1809" s="10"/>
      <c r="AF1809" s="8" t="s">
        <v>52</v>
      </c>
      <c r="AG1809" s="10"/>
      <c r="AH1809" s="16" t="s">
        <v>4040</v>
      </c>
      <c r="AI1809" s="17"/>
      <c r="AJ1809" s="44"/>
      <c r="AK1809" s="10"/>
    </row>
    <row r="1810" ht="15.75" customHeight="1">
      <c r="A1810" s="48">
        <v>46005.0</v>
      </c>
      <c r="B1810" s="8" t="str">
        <f t="shared" si="1"/>
        <v>06 A 18</v>
      </c>
      <c r="C1810" s="9" t="str">
        <f t="shared" si="2"/>
        <v>06:00 a 08:00</v>
      </c>
      <c r="D1810" s="10" t="s">
        <v>653</v>
      </c>
      <c r="E1810" s="10" t="s">
        <v>672</v>
      </c>
      <c r="F1810" s="8">
        <v>2.0</v>
      </c>
      <c r="G1810" s="10" t="s">
        <v>317</v>
      </c>
      <c r="H1810" s="43">
        <v>944437.0</v>
      </c>
      <c r="I1810" s="10">
        <v>4.6866421E7</v>
      </c>
      <c r="J1810" s="10" t="s">
        <v>86</v>
      </c>
      <c r="K1810" s="10" t="s">
        <v>581</v>
      </c>
      <c r="L1810" s="8"/>
      <c r="M1810" s="8"/>
      <c r="N1810" s="10" t="s">
        <v>2238</v>
      </c>
      <c r="O1810" s="47" t="s">
        <v>113</v>
      </c>
      <c r="P1810" s="14">
        <v>0.293055555555556</v>
      </c>
      <c r="Q1810" s="14">
        <v>0.313888888888889</v>
      </c>
      <c r="R1810" s="14">
        <v>0.295833333333333</v>
      </c>
      <c r="S1810" s="14" t="s">
        <v>47</v>
      </c>
      <c r="T1810" s="14">
        <v>0.302083333333333</v>
      </c>
      <c r="U1810" s="14" t="s">
        <v>47</v>
      </c>
      <c r="V1810" s="14" t="s">
        <v>47</v>
      </c>
      <c r="W1810" s="10" t="s">
        <v>4041</v>
      </c>
      <c r="X1810" s="15">
        <v>0.0</v>
      </c>
      <c r="Y1810" s="15">
        <v>0.0</v>
      </c>
      <c r="Z1810" s="15">
        <v>0.0</v>
      </c>
      <c r="AA1810" s="10" t="s">
        <v>321</v>
      </c>
      <c r="AB1810" s="10" t="s">
        <v>50</v>
      </c>
      <c r="AC1810" s="10" t="s">
        <v>51</v>
      </c>
      <c r="AD1810" s="10"/>
      <c r="AE1810" s="10"/>
      <c r="AF1810" s="8" t="s">
        <v>52</v>
      </c>
      <c r="AG1810" s="10"/>
      <c r="AH1810" s="16"/>
      <c r="AI1810" s="17"/>
      <c r="AJ1810" s="44"/>
      <c r="AK1810" s="10"/>
    </row>
    <row r="1811" ht="15.75" customHeight="1">
      <c r="A1811" s="48">
        <v>46005.0</v>
      </c>
      <c r="B1811" s="8" t="str">
        <f t="shared" si="1"/>
        <v>06 A 18</v>
      </c>
      <c r="C1811" s="9" t="str">
        <f t="shared" si="2"/>
        <v>06:00 a 08:00</v>
      </c>
      <c r="D1811" s="10" t="s">
        <v>653</v>
      </c>
      <c r="E1811" s="10" t="s">
        <v>676</v>
      </c>
      <c r="F1811" s="8">
        <v>2.0</v>
      </c>
      <c r="G1811" s="10" t="s">
        <v>180</v>
      </c>
      <c r="H1811" s="43">
        <v>941061.0</v>
      </c>
      <c r="I1811" s="10">
        <v>4.6866328E7</v>
      </c>
      <c r="J1811" s="10" t="s">
        <v>181</v>
      </c>
      <c r="K1811" s="10" t="s">
        <v>43</v>
      </c>
      <c r="L1811" s="8" t="s">
        <v>147</v>
      </c>
      <c r="M1811" s="8"/>
      <c r="N1811" s="10" t="s">
        <v>4042</v>
      </c>
      <c r="O1811" s="47" t="s">
        <v>101</v>
      </c>
      <c r="P1811" s="14">
        <v>0.274305555555556</v>
      </c>
      <c r="Q1811" s="14">
        <v>0.284027777777778</v>
      </c>
      <c r="R1811" s="14">
        <v>0.274305555555556</v>
      </c>
      <c r="S1811" s="14" t="s">
        <v>47</v>
      </c>
      <c r="T1811" s="14" t="s">
        <v>47</v>
      </c>
      <c r="U1811" s="14" t="s">
        <v>47</v>
      </c>
      <c r="V1811" s="14" t="s">
        <v>47</v>
      </c>
      <c r="W1811" s="10" t="s">
        <v>4043</v>
      </c>
      <c r="X1811" s="15">
        <v>0.0</v>
      </c>
      <c r="Y1811" s="15">
        <v>0.0</v>
      </c>
      <c r="Z1811" s="15">
        <v>0.0</v>
      </c>
      <c r="AA1811" s="10" t="s">
        <v>103</v>
      </c>
      <c r="AB1811" s="10" t="s">
        <v>50</v>
      </c>
      <c r="AC1811" s="10" t="s">
        <v>51</v>
      </c>
      <c r="AD1811" s="10"/>
      <c r="AE1811" s="10"/>
      <c r="AF1811" s="8" t="s">
        <v>52</v>
      </c>
      <c r="AG1811" s="10"/>
      <c r="AH1811" s="16"/>
      <c r="AI1811" s="17"/>
      <c r="AJ1811" s="44"/>
      <c r="AK1811" s="10"/>
    </row>
    <row r="1812" ht="15.75" customHeight="1">
      <c r="A1812" s="48">
        <v>46005.0</v>
      </c>
      <c r="B1812" s="8" t="str">
        <f t="shared" si="1"/>
        <v>06 A 18</v>
      </c>
      <c r="C1812" s="9" t="str">
        <f t="shared" si="2"/>
        <v>06:00 a 08:00</v>
      </c>
      <c r="D1812" s="10" t="s">
        <v>653</v>
      </c>
      <c r="E1812" s="10" t="s">
        <v>2641</v>
      </c>
      <c r="F1812" s="8">
        <v>2.0</v>
      </c>
      <c r="G1812" s="10" t="s">
        <v>723</v>
      </c>
      <c r="H1812" s="43">
        <v>941378.0</v>
      </c>
      <c r="I1812" s="10">
        <v>4.6866238E7</v>
      </c>
      <c r="J1812" s="10" t="s">
        <v>152</v>
      </c>
      <c r="K1812" s="10" t="s">
        <v>87</v>
      </c>
      <c r="L1812" s="8"/>
      <c r="M1812" s="8" t="s">
        <v>4044</v>
      </c>
      <c r="N1812" s="10" t="s">
        <v>2567</v>
      </c>
      <c r="O1812" s="47" t="s">
        <v>246</v>
      </c>
      <c r="P1812" s="14">
        <v>0.255555555555556</v>
      </c>
      <c r="Q1812" s="14">
        <v>0.327083333333333</v>
      </c>
      <c r="R1812" s="14">
        <v>0.257638888888889</v>
      </c>
      <c r="S1812" s="14" t="s">
        <v>47</v>
      </c>
      <c r="T1812" s="14" t="s">
        <v>47</v>
      </c>
      <c r="U1812" s="14" t="s">
        <v>47</v>
      </c>
      <c r="V1812" s="14" t="s">
        <v>47</v>
      </c>
      <c r="W1812" s="10" t="s">
        <v>4045</v>
      </c>
      <c r="X1812" s="15">
        <v>8.0</v>
      </c>
      <c r="Y1812" s="15">
        <v>0.0</v>
      </c>
      <c r="Z1812" s="15">
        <v>0.0</v>
      </c>
      <c r="AA1812" s="10" t="s">
        <v>248</v>
      </c>
      <c r="AB1812" s="10" t="s">
        <v>50</v>
      </c>
      <c r="AC1812" s="10" t="s">
        <v>71</v>
      </c>
      <c r="AD1812" s="10"/>
      <c r="AE1812" s="10" t="s">
        <v>4046</v>
      </c>
      <c r="AF1812" s="8" t="s">
        <v>73</v>
      </c>
      <c r="AG1812" s="10"/>
      <c r="AH1812" s="16"/>
      <c r="AI1812" s="17"/>
      <c r="AJ1812" s="44"/>
      <c r="AK1812" s="10"/>
    </row>
    <row r="1813" ht="15.75" customHeight="1">
      <c r="A1813" s="48">
        <v>46005.0</v>
      </c>
      <c r="B1813" s="8" t="str">
        <f t="shared" si="1"/>
        <v>06 A 18</v>
      </c>
      <c r="C1813" s="9" t="str">
        <f t="shared" si="2"/>
        <v>06:00 a 08:00</v>
      </c>
      <c r="D1813" s="10" t="s">
        <v>653</v>
      </c>
      <c r="E1813" s="10" t="s">
        <v>3532</v>
      </c>
      <c r="F1813" s="8">
        <v>2.0</v>
      </c>
      <c r="G1813" s="10" t="s">
        <v>1048</v>
      </c>
      <c r="H1813" s="43">
        <v>941392.0</v>
      </c>
      <c r="I1813" s="10">
        <v>4.6866444E7</v>
      </c>
      <c r="J1813" s="10" t="s">
        <v>152</v>
      </c>
      <c r="K1813" s="10" t="s">
        <v>43</v>
      </c>
      <c r="L1813" s="8" t="s">
        <v>174</v>
      </c>
      <c r="M1813" s="8" t="s">
        <v>2256</v>
      </c>
      <c r="N1813" s="10" t="s">
        <v>4047</v>
      </c>
      <c r="O1813" s="47" t="s">
        <v>313</v>
      </c>
      <c r="P1813" s="14">
        <v>0.298611111111111</v>
      </c>
      <c r="Q1813" s="14">
        <v>0.305555555555556</v>
      </c>
      <c r="R1813" s="14">
        <v>0.298611111111111</v>
      </c>
      <c r="S1813" s="14" t="s">
        <v>47</v>
      </c>
      <c r="T1813" s="14" t="s">
        <v>47</v>
      </c>
      <c r="U1813" s="14" t="s">
        <v>47</v>
      </c>
      <c r="V1813" s="14" t="s">
        <v>47</v>
      </c>
      <c r="W1813" s="10" t="s">
        <v>4048</v>
      </c>
      <c r="X1813" s="15">
        <v>1.0</v>
      </c>
      <c r="Y1813" s="15">
        <v>0.0</v>
      </c>
      <c r="Z1813" s="15">
        <v>0.0</v>
      </c>
      <c r="AA1813" s="10" t="s">
        <v>549</v>
      </c>
      <c r="AB1813" s="10" t="s">
        <v>50</v>
      </c>
      <c r="AC1813" s="10" t="s">
        <v>330</v>
      </c>
      <c r="AD1813" s="10"/>
      <c r="AE1813" s="10" t="s">
        <v>4049</v>
      </c>
      <c r="AF1813" s="8" t="s">
        <v>177</v>
      </c>
      <c r="AG1813" s="10"/>
      <c r="AH1813" s="16"/>
      <c r="AI1813" s="17"/>
      <c r="AJ1813" s="44"/>
      <c r="AK1813" s="10"/>
    </row>
    <row r="1814" ht="15.75" customHeight="1">
      <c r="A1814" s="48">
        <v>46005.0</v>
      </c>
      <c r="B1814" s="8" t="str">
        <f t="shared" si="1"/>
        <v>06 A 18</v>
      </c>
      <c r="C1814" s="9" t="str">
        <f t="shared" si="2"/>
        <v>06:00 a 08:00</v>
      </c>
      <c r="D1814" s="10" t="s">
        <v>653</v>
      </c>
      <c r="E1814" s="10" t="s">
        <v>658</v>
      </c>
      <c r="F1814" s="8">
        <v>2.0</v>
      </c>
      <c r="G1814" s="10" t="s">
        <v>774</v>
      </c>
      <c r="H1814" s="43">
        <v>940971.0</v>
      </c>
      <c r="I1814" s="10">
        <v>4.6866321E7</v>
      </c>
      <c r="J1814" s="10" t="s">
        <v>42</v>
      </c>
      <c r="K1814" s="10" t="s">
        <v>832</v>
      </c>
      <c r="L1814" s="8"/>
      <c r="M1814" s="8"/>
      <c r="N1814" s="10" t="s">
        <v>2668</v>
      </c>
      <c r="O1814" s="47" t="s">
        <v>46</v>
      </c>
      <c r="P1814" s="14">
        <v>0.279861111111111</v>
      </c>
      <c r="Q1814" s="14">
        <v>0.299305555555556</v>
      </c>
      <c r="R1814" s="14">
        <v>0.280555555555556</v>
      </c>
      <c r="S1814" s="14" t="s">
        <v>47</v>
      </c>
      <c r="T1814" s="14" t="s">
        <v>47</v>
      </c>
      <c r="U1814" s="14" t="s">
        <v>47</v>
      </c>
      <c r="V1814" s="14" t="s">
        <v>47</v>
      </c>
      <c r="W1814" s="10" t="s">
        <v>4050</v>
      </c>
      <c r="X1814" s="15">
        <v>0.0</v>
      </c>
      <c r="Y1814" s="15">
        <v>0.0</v>
      </c>
      <c r="Z1814" s="15">
        <v>0.0</v>
      </c>
      <c r="AA1814" s="10" t="s">
        <v>226</v>
      </c>
      <c r="AB1814" s="10" t="s">
        <v>50</v>
      </c>
      <c r="AC1814" s="10" t="s">
        <v>51</v>
      </c>
      <c r="AD1814" s="10"/>
      <c r="AE1814" s="10"/>
      <c r="AF1814" s="8" t="s">
        <v>52</v>
      </c>
      <c r="AG1814" s="10"/>
      <c r="AH1814" s="16"/>
      <c r="AI1814" s="17"/>
      <c r="AJ1814" s="44"/>
      <c r="AK1814" s="10"/>
    </row>
    <row r="1815" ht="15.75" customHeight="1">
      <c r="A1815" s="48">
        <v>46005.0</v>
      </c>
      <c r="B1815" s="8" t="str">
        <f t="shared" si="1"/>
        <v>#VALUE!</v>
      </c>
      <c r="C1815" s="9" t="str">
        <f t="shared" si="2"/>
        <v>#VALUE!</v>
      </c>
      <c r="D1815" s="10" t="s">
        <v>653</v>
      </c>
      <c r="E1815" s="10" t="s">
        <v>658</v>
      </c>
      <c r="F1815" s="8">
        <v>2.0</v>
      </c>
      <c r="G1815" s="10" t="s">
        <v>257</v>
      </c>
      <c r="H1815" s="43">
        <v>941172.0</v>
      </c>
      <c r="I1815" s="10">
        <v>4.6866397E7</v>
      </c>
      <c r="J1815" s="10" t="s">
        <v>42</v>
      </c>
      <c r="K1815" s="10" t="s">
        <v>43</v>
      </c>
      <c r="L1815" s="8" t="s">
        <v>147</v>
      </c>
      <c r="M1815" s="8"/>
      <c r="N1815" s="10" t="s">
        <v>4051</v>
      </c>
      <c r="O1815" s="47" t="s">
        <v>62</v>
      </c>
      <c r="P1815" s="14" t="s">
        <v>47</v>
      </c>
      <c r="Q1815" s="14" t="s">
        <v>47</v>
      </c>
      <c r="R1815" s="14"/>
      <c r="S1815" s="14" t="s">
        <v>47</v>
      </c>
      <c r="T1815" s="14" t="s">
        <v>47</v>
      </c>
      <c r="U1815" s="14" t="s">
        <v>47</v>
      </c>
      <c r="V1815" s="14" t="s">
        <v>47</v>
      </c>
      <c r="W1815" s="10" t="s">
        <v>4052</v>
      </c>
      <c r="X1815" s="15">
        <v>0.0</v>
      </c>
      <c r="Y1815" s="15">
        <v>0.0</v>
      </c>
      <c r="Z1815" s="15">
        <v>0.0</v>
      </c>
      <c r="AA1815" s="10" t="s">
        <v>64</v>
      </c>
      <c r="AB1815" s="10" t="s">
        <v>50</v>
      </c>
      <c r="AC1815" s="10" t="s">
        <v>71</v>
      </c>
      <c r="AD1815" s="10"/>
      <c r="AE1815" s="10"/>
      <c r="AF1815" s="8" t="s">
        <v>52</v>
      </c>
      <c r="AG1815" s="10"/>
      <c r="AH1815" s="16"/>
      <c r="AI1815" s="17"/>
      <c r="AJ1815" s="44"/>
      <c r="AK1815" s="10"/>
    </row>
    <row r="1816" ht="15.75" customHeight="1">
      <c r="A1816" s="48">
        <v>46005.0</v>
      </c>
      <c r="B1816" s="8" t="str">
        <f t="shared" si="1"/>
        <v>06 A 18</v>
      </c>
      <c r="C1816" s="9" t="str">
        <f t="shared" si="2"/>
        <v>06:00 a 08:00</v>
      </c>
      <c r="D1816" s="10" t="s">
        <v>653</v>
      </c>
      <c r="E1816" s="10" t="s">
        <v>3532</v>
      </c>
      <c r="F1816" s="8">
        <v>2.0</v>
      </c>
      <c r="G1816" s="10" t="s">
        <v>711</v>
      </c>
      <c r="H1816" s="43">
        <v>941046.0</v>
      </c>
      <c r="I1816" s="10">
        <v>4.686628E7</v>
      </c>
      <c r="J1816" s="10" t="s">
        <v>42</v>
      </c>
      <c r="K1816" s="10" t="s">
        <v>43</v>
      </c>
      <c r="L1816" s="8" t="s">
        <v>419</v>
      </c>
      <c r="M1816" s="8" t="s">
        <v>118</v>
      </c>
      <c r="N1816" s="10" t="s">
        <v>4053</v>
      </c>
      <c r="O1816" s="47" t="s">
        <v>62</v>
      </c>
      <c r="P1816" s="14">
        <v>0.266666666666667</v>
      </c>
      <c r="Q1816" s="14">
        <v>0.385416666666667</v>
      </c>
      <c r="R1816" s="14">
        <v>0.267361111111111</v>
      </c>
      <c r="S1816" s="14" t="s">
        <v>47</v>
      </c>
      <c r="T1816" s="14" t="s">
        <v>47</v>
      </c>
      <c r="U1816" s="14" t="s">
        <v>47</v>
      </c>
      <c r="V1816" s="14" t="s">
        <v>47</v>
      </c>
      <c r="W1816" s="10" t="s">
        <v>4054</v>
      </c>
      <c r="X1816" s="15">
        <v>0.0</v>
      </c>
      <c r="Y1816" s="15">
        <v>1.0</v>
      </c>
      <c r="Z1816" s="15">
        <v>0.0</v>
      </c>
      <c r="AA1816" s="10" t="s">
        <v>70</v>
      </c>
      <c r="AB1816" s="10" t="s">
        <v>50</v>
      </c>
      <c r="AC1816" s="10" t="s">
        <v>51</v>
      </c>
      <c r="AD1816" s="10"/>
      <c r="AE1816" s="10" t="s">
        <v>116</v>
      </c>
      <c r="AF1816" s="8" t="s">
        <v>177</v>
      </c>
      <c r="AG1816" s="10"/>
      <c r="AH1816" s="16"/>
      <c r="AI1816" s="17"/>
      <c r="AJ1816" s="44"/>
      <c r="AK1816" s="10"/>
    </row>
    <row r="1817" ht="15.75" customHeight="1">
      <c r="A1817" s="48">
        <v>46005.0</v>
      </c>
      <c r="B1817" s="8" t="str">
        <f t="shared" si="1"/>
        <v>06 A 18</v>
      </c>
      <c r="C1817" s="9" t="str">
        <f t="shared" si="2"/>
        <v>06:00 a 08:00</v>
      </c>
      <c r="D1817" s="10" t="s">
        <v>653</v>
      </c>
      <c r="E1817" s="10" t="s">
        <v>3532</v>
      </c>
      <c r="F1817" s="8">
        <v>2.0</v>
      </c>
      <c r="G1817" s="10" t="s">
        <v>774</v>
      </c>
      <c r="H1817" s="43">
        <v>940972.0</v>
      </c>
      <c r="I1817" s="10">
        <v>4.6866366E7</v>
      </c>
      <c r="J1817" s="10" t="s">
        <v>42</v>
      </c>
      <c r="K1817" s="10" t="s">
        <v>43</v>
      </c>
      <c r="L1817" s="8" t="s">
        <v>285</v>
      </c>
      <c r="M1817" s="8"/>
      <c r="N1817" s="10" t="s">
        <v>2873</v>
      </c>
      <c r="O1817" s="47" t="s">
        <v>46</v>
      </c>
      <c r="P1817" s="14">
        <v>0.275694444444444</v>
      </c>
      <c r="Q1817" s="14">
        <v>0.302083333333333</v>
      </c>
      <c r="R1817" s="14">
        <v>0.275694444444444</v>
      </c>
      <c r="S1817" s="14" t="s">
        <v>47</v>
      </c>
      <c r="T1817" s="14" t="s">
        <v>47</v>
      </c>
      <c r="U1817" s="14" t="s">
        <v>47</v>
      </c>
      <c r="V1817" s="14" t="s">
        <v>47</v>
      </c>
      <c r="W1817" s="10" t="s">
        <v>4055</v>
      </c>
      <c r="X1817" s="15">
        <v>0.0</v>
      </c>
      <c r="Y1817" s="15">
        <v>0.0</v>
      </c>
      <c r="Z1817" s="15">
        <v>0.0</v>
      </c>
      <c r="AA1817" s="10" t="s">
        <v>131</v>
      </c>
      <c r="AB1817" s="10" t="s">
        <v>50</v>
      </c>
      <c r="AC1817" s="10" t="s">
        <v>71</v>
      </c>
      <c r="AD1817" s="10"/>
      <c r="AE1817" s="10"/>
      <c r="AF1817" s="8" t="s">
        <v>52</v>
      </c>
      <c r="AG1817" s="10"/>
      <c r="AH1817" s="16"/>
      <c r="AI1817" s="17"/>
      <c r="AJ1817" s="44"/>
      <c r="AK1817" s="10"/>
    </row>
    <row r="1818" ht="15.75" customHeight="1">
      <c r="A1818" s="48">
        <v>46005.0</v>
      </c>
      <c r="B1818" s="8" t="str">
        <f t="shared" si="1"/>
        <v>06 A 18</v>
      </c>
      <c r="C1818" s="9" t="str">
        <f t="shared" si="2"/>
        <v>06:00 a 08:00</v>
      </c>
      <c r="D1818" s="10" t="s">
        <v>653</v>
      </c>
      <c r="E1818" s="10" t="s">
        <v>676</v>
      </c>
      <c r="F1818" s="8">
        <v>2.0</v>
      </c>
      <c r="G1818" s="10" t="s">
        <v>688</v>
      </c>
      <c r="H1818" s="43">
        <v>940982.0</v>
      </c>
      <c r="I1818" s="10">
        <v>4.6866496E7</v>
      </c>
      <c r="J1818" s="10" t="s">
        <v>181</v>
      </c>
      <c r="K1818" s="10" t="s">
        <v>87</v>
      </c>
      <c r="L1818" s="8"/>
      <c r="M1818" s="8" t="s">
        <v>4044</v>
      </c>
      <c r="N1818" s="10" t="s">
        <v>211</v>
      </c>
      <c r="O1818" s="47" t="s">
        <v>101</v>
      </c>
      <c r="P1818" s="14">
        <v>0.304861111111111</v>
      </c>
      <c r="Q1818" s="14">
        <v>0.35625</v>
      </c>
      <c r="R1818" s="14">
        <v>0.305555555555556</v>
      </c>
      <c r="S1818" s="14" t="s">
        <v>47</v>
      </c>
      <c r="T1818" s="14" t="s">
        <v>47</v>
      </c>
      <c r="U1818" s="14" t="s">
        <v>47</v>
      </c>
      <c r="V1818" s="14" t="s">
        <v>47</v>
      </c>
      <c r="W1818" s="10" t="s">
        <v>4056</v>
      </c>
      <c r="X1818" s="15">
        <v>2.0</v>
      </c>
      <c r="Y1818" s="15">
        <v>0.0</v>
      </c>
      <c r="Z1818" s="15">
        <v>0.0</v>
      </c>
      <c r="AA1818" s="10" t="s">
        <v>103</v>
      </c>
      <c r="AB1818" s="10" t="s">
        <v>50</v>
      </c>
      <c r="AC1818" s="10" t="s">
        <v>71</v>
      </c>
      <c r="AD1818" s="10"/>
      <c r="AE1818" s="10" t="s">
        <v>764</v>
      </c>
      <c r="AF1818" s="8" t="s">
        <v>73</v>
      </c>
      <c r="AG1818" s="10"/>
      <c r="AH1818" s="16"/>
      <c r="AI1818" s="17" t="s">
        <v>4057</v>
      </c>
      <c r="AJ1818" s="44"/>
      <c r="AK1818" s="10"/>
    </row>
    <row r="1819" ht="15.75" customHeight="1">
      <c r="A1819" s="48">
        <v>46005.0</v>
      </c>
      <c r="B1819" s="8" t="str">
        <f t="shared" si="1"/>
        <v>06 A 18</v>
      </c>
      <c r="C1819" s="9" t="str">
        <f t="shared" si="2"/>
        <v>06:00 a 08:00</v>
      </c>
      <c r="D1819" s="10" t="s">
        <v>653</v>
      </c>
      <c r="E1819" s="10" t="s">
        <v>672</v>
      </c>
      <c r="F1819" s="8">
        <v>2.0</v>
      </c>
      <c r="G1819" s="10" t="s">
        <v>1367</v>
      </c>
      <c r="H1819" s="43">
        <v>944436.0</v>
      </c>
      <c r="I1819" s="10">
        <v>4.6866498E7</v>
      </c>
      <c r="J1819" s="10" t="s">
        <v>86</v>
      </c>
      <c r="K1819" s="10" t="s">
        <v>125</v>
      </c>
      <c r="L1819" s="8"/>
      <c r="M1819" s="8"/>
      <c r="N1819" s="10" t="s">
        <v>4058</v>
      </c>
      <c r="O1819" s="47" t="s">
        <v>476</v>
      </c>
      <c r="P1819" s="14">
        <v>0.307638888888889</v>
      </c>
      <c r="Q1819" s="14">
        <v>0.311805555555556</v>
      </c>
      <c r="R1819" s="14">
        <v>0.310416666666667</v>
      </c>
      <c r="S1819" s="14" t="s">
        <v>47</v>
      </c>
      <c r="T1819" s="14" t="s">
        <v>47</v>
      </c>
      <c r="U1819" s="14" t="s">
        <v>47</v>
      </c>
      <c r="V1819" s="14" t="s">
        <v>47</v>
      </c>
      <c r="W1819" s="10" t="s">
        <v>4059</v>
      </c>
      <c r="X1819" s="15">
        <v>0.0</v>
      </c>
      <c r="Y1819" s="15">
        <v>0.0</v>
      </c>
      <c r="Z1819" s="15">
        <v>0.0</v>
      </c>
      <c r="AA1819" s="10" t="s">
        <v>478</v>
      </c>
      <c r="AB1819" s="10" t="s">
        <v>50</v>
      </c>
      <c r="AC1819" s="10" t="s">
        <v>51</v>
      </c>
      <c r="AD1819" s="10"/>
      <c r="AE1819" s="10"/>
      <c r="AF1819" s="8" t="s">
        <v>52</v>
      </c>
      <c r="AG1819" s="10"/>
      <c r="AH1819" s="16"/>
      <c r="AI1819" s="17"/>
      <c r="AJ1819" s="44"/>
      <c r="AK1819" s="10"/>
    </row>
    <row r="1820" ht="15.75" customHeight="1">
      <c r="A1820" s="48">
        <v>46005.0</v>
      </c>
      <c r="B1820" s="8" t="str">
        <f t="shared" si="1"/>
        <v>06 A 18</v>
      </c>
      <c r="C1820" s="9" t="str">
        <f t="shared" si="2"/>
        <v>06:00 a 08:00</v>
      </c>
      <c r="D1820" s="10" t="s">
        <v>653</v>
      </c>
      <c r="E1820" s="10" t="s">
        <v>672</v>
      </c>
      <c r="F1820" s="8">
        <v>2.0</v>
      </c>
      <c r="G1820" s="10" t="s">
        <v>1131</v>
      </c>
      <c r="H1820" s="43">
        <v>944438.0</v>
      </c>
      <c r="I1820" s="10">
        <v>4.68666E7</v>
      </c>
      <c r="J1820" s="10" t="s">
        <v>86</v>
      </c>
      <c r="K1820" s="10" t="s">
        <v>87</v>
      </c>
      <c r="L1820" s="8"/>
      <c r="M1820" s="8"/>
      <c r="N1820" s="10" t="s">
        <v>4060</v>
      </c>
      <c r="O1820" s="47" t="s">
        <v>113</v>
      </c>
      <c r="P1820" s="14">
        <v>0.323611111111111</v>
      </c>
      <c r="Q1820" s="14">
        <v>0.329861111111111</v>
      </c>
      <c r="R1820" s="14">
        <v>0.325694444444444</v>
      </c>
      <c r="S1820" s="14" t="s">
        <v>47</v>
      </c>
      <c r="T1820" s="14" t="s">
        <v>47</v>
      </c>
      <c r="U1820" s="14" t="s">
        <v>47</v>
      </c>
      <c r="V1820" s="14" t="s">
        <v>47</v>
      </c>
      <c r="W1820" s="10" t="s">
        <v>4061</v>
      </c>
      <c r="X1820" s="15">
        <v>0.0</v>
      </c>
      <c r="Y1820" s="15">
        <v>0.0</v>
      </c>
      <c r="Z1820" s="15">
        <v>0.0</v>
      </c>
      <c r="AA1820" s="10" t="s">
        <v>115</v>
      </c>
      <c r="AB1820" s="10" t="s">
        <v>50</v>
      </c>
      <c r="AC1820" s="10" t="s">
        <v>51</v>
      </c>
      <c r="AD1820" s="10"/>
      <c r="AE1820" s="10"/>
      <c r="AF1820" s="8" t="s">
        <v>52</v>
      </c>
      <c r="AG1820" s="10"/>
      <c r="AH1820" s="16"/>
      <c r="AI1820" s="17"/>
      <c r="AJ1820" s="44"/>
      <c r="AK1820" s="10"/>
    </row>
    <row r="1821" ht="15.75" customHeight="1">
      <c r="A1821" s="48">
        <v>46005.0</v>
      </c>
      <c r="B1821" s="8" t="str">
        <f t="shared" si="1"/>
        <v>06 A 18</v>
      </c>
      <c r="C1821" s="9" t="str">
        <f t="shared" si="2"/>
        <v>06:00 a 08:00</v>
      </c>
      <c r="D1821" s="10" t="s">
        <v>653</v>
      </c>
      <c r="E1821" s="10" t="s">
        <v>3532</v>
      </c>
      <c r="F1821" s="8">
        <v>2.0</v>
      </c>
      <c r="G1821" s="10" t="s">
        <v>711</v>
      </c>
      <c r="H1821" s="43">
        <v>940926.0</v>
      </c>
      <c r="I1821" s="10">
        <v>4.6866407E7</v>
      </c>
      <c r="J1821" s="10" t="s">
        <v>42</v>
      </c>
      <c r="K1821" s="10" t="s">
        <v>43</v>
      </c>
      <c r="L1821" s="8" t="s">
        <v>147</v>
      </c>
      <c r="M1821" s="8"/>
      <c r="N1821" s="10" t="s">
        <v>4062</v>
      </c>
      <c r="O1821" s="47" t="s">
        <v>883</v>
      </c>
      <c r="P1821" s="14">
        <v>0.294444444444444</v>
      </c>
      <c r="Q1821" s="14">
        <v>0.3</v>
      </c>
      <c r="R1821" s="14">
        <v>0.295833333333333</v>
      </c>
      <c r="S1821" s="14" t="s">
        <v>47</v>
      </c>
      <c r="T1821" s="14" t="s">
        <v>47</v>
      </c>
      <c r="U1821" s="14" t="s">
        <v>47</v>
      </c>
      <c r="V1821" s="14" t="s">
        <v>47</v>
      </c>
      <c r="W1821" s="10" t="s">
        <v>4063</v>
      </c>
      <c r="X1821" s="15">
        <v>0.0</v>
      </c>
      <c r="Y1821" s="15">
        <v>0.0</v>
      </c>
      <c r="Z1821" s="15">
        <v>0.0</v>
      </c>
      <c r="AA1821" s="10" t="s">
        <v>110</v>
      </c>
      <c r="AB1821" s="10" t="s">
        <v>50</v>
      </c>
      <c r="AC1821" s="10" t="s">
        <v>51</v>
      </c>
      <c r="AD1821" s="10"/>
      <c r="AE1821" s="10"/>
      <c r="AF1821" s="8" t="s">
        <v>52</v>
      </c>
      <c r="AG1821" s="10"/>
      <c r="AH1821" s="16"/>
      <c r="AI1821" s="17"/>
      <c r="AJ1821" s="44"/>
      <c r="AK1821" s="10"/>
    </row>
    <row r="1822" ht="15.75" customHeight="1">
      <c r="A1822" s="48">
        <v>46005.0</v>
      </c>
      <c r="B1822" s="8" t="str">
        <f t="shared" si="1"/>
        <v>06 A 18</v>
      </c>
      <c r="C1822" s="9" t="str">
        <f t="shared" si="2"/>
        <v>06:00 a 08:00</v>
      </c>
      <c r="D1822" s="10" t="s">
        <v>653</v>
      </c>
      <c r="E1822" s="10" t="s">
        <v>697</v>
      </c>
      <c r="F1822" s="8">
        <v>2.0</v>
      </c>
      <c r="G1822" s="10" t="s">
        <v>723</v>
      </c>
      <c r="H1822" s="43">
        <v>940911.0</v>
      </c>
      <c r="I1822" s="10">
        <v>4.6866458E7</v>
      </c>
      <c r="J1822" s="10" t="s">
        <v>42</v>
      </c>
      <c r="K1822" s="10" t="s">
        <v>87</v>
      </c>
      <c r="L1822" s="8"/>
      <c r="M1822" s="8"/>
      <c r="N1822" s="10" t="s">
        <v>4064</v>
      </c>
      <c r="O1822" s="47" t="s">
        <v>472</v>
      </c>
      <c r="P1822" s="14">
        <v>0.305555555555556</v>
      </c>
      <c r="Q1822" s="14">
        <v>0.3125</v>
      </c>
      <c r="R1822" s="14">
        <v>0.306944444444444</v>
      </c>
      <c r="S1822" s="14" t="s">
        <v>47</v>
      </c>
      <c r="T1822" s="14" t="s">
        <v>47</v>
      </c>
      <c r="U1822" s="14" t="s">
        <v>47</v>
      </c>
      <c r="V1822" s="14" t="s">
        <v>47</v>
      </c>
      <c r="W1822" s="10" t="s">
        <v>4065</v>
      </c>
      <c r="X1822" s="15">
        <v>0.0</v>
      </c>
      <c r="Y1822" s="15">
        <v>0.0</v>
      </c>
      <c r="Z1822" s="15">
        <v>0.0</v>
      </c>
      <c r="AA1822" s="10" t="s">
        <v>198</v>
      </c>
      <c r="AB1822" s="10" t="s">
        <v>50</v>
      </c>
      <c r="AC1822" s="10" t="s">
        <v>51</v>
      </c>
      <c r="AD1822" s="10"/>
      <c r="AE1822" s="10"/>
      <c r="AF1822" s="8" t="s">
        <v>52</v>
      </c>
      <c r="AG1822" s="10"/>
      <c r="AH1822" s="16"/>
      <c r="AI1822" s="17"/>
      <c r="AJ1822" s="44"/>
      <c r="AK1822" s="10"/>
    </row>
    <row r="1823" ht="15.75" customHeight="1">
      <c r="A1823" s="48">
        <v>46005.0</v>
      </c>
      <c r="B1823" s="8" t="str">
        <f t="shared" si="1"/>
        <v>06 A 18</v>
      </c>
      <c r="C1823" s="9" t="str">
        <f t="shared" si="2"/>
        <v>06:00 a 08:00</v>
      </c>
      <c r="D1823" s="10" t="s">
        <v>653</v>
      </c>
      <c r="E1823" s="10" t="s">
        <v>658</v>
      </c>
      <c r="F1823" s="8">
        <v>2.0</v>
      </c>
      <c r="G1823" s="10" t="s">
        <v>367</v>
      </c>
      <c r="H1823" s="43">
        <v>940917.0</v>
      </c>
      <c r="I1823" s="10">
        <v>4.6866547E7</v>
      </c>
      <c r="J1823" s="10" t="s">
        <v>42</v>
      </c>
      <c r="K1823" s="10" t="s">
        <v>43</v>
      </c>
      <c r="L1823" s="8" t="s">
        <v>147</v>
      </c>
      <c r="M1823" s="8"/>
      <c r="N1823" s="10" t="s">
        <v>4066</v>
      </c>
      <c r="O1823" s="47" t="s">
        <v>68</v>
      </c>
      <c r="P1823" s="14">
        <v>0.318055555555556</v>
      </c>
      <c r="Q1823" s="14">
        <v>0.320833333333333</v>
      </c>
      <c r="R1823" s="14">
        <v>0.318055555555556</v>
      </c>
      <c r="S1823" s="14" t="s">
        <v>47</v>
      </c>
      <c r="T1823" s="14" t="s">
        <v>47</v>
      </c>
      <c r="U1823" s="14" t="s">
        <v>47</v>
      </c>
      <c r="V1823" s="14" t="s">
        <v>47</v>
      </c>
      <c r="W1823" s="10" t="s">
        <v>4067</v>
      </c>
      <c r="X1823" s="15">
        <v>0.0</v>
      </c>
      <c r="Y1823" s="15">
        <v>0.0</v>
      </c>
      <c r="Z1823" s="15">
        <v>0.0</v>
      </c>
      <c r="AA1823" s="10" t="s">
        <v>70</v>
      </c>
      <c r="AB1823" s="10" t="s">
        <v>50</v>
      </c>
      <c r="AC1823" s="10" t="s">
        <v>51</v>
      </c>
      <c r="AD1823" s="10"/>
      <c r="AE1823" s="10"/>
      <c r="AF1823" s="8" t="s">
        <v>52</v>
      </c>
      <c r="AG1823" s="10"/>
      <c r="AH1823" s="16"/>
      <c r="AI1823" s="17"/>
      <c r="AJ1823" s="44"/>
      <c r="AK1823" s="10"/>
    </row>
    <row r="1824" ht="15.75" customHeight="1">
      <c r="A1824" s="48">
        <v>46005.0</v>
      </c>
      <c r="B1824" s="8" t="str">
        <f t="shared" si="1"/>
        <v>06 A 18</v>
      </c>
      <c r="C1824" s="9" t="str">
        <f t="shared" si="2"/>
        <v>06:00 a 08:00</v>
      </c>
      <c r="D1824" s="10" t="s">
        <v>653</v>
      </c>
      <c r="E1824" s="10" t="s">
        <v>3532</v>
      </c>
      <c r="F1824" s="8">
        <v>2.0</v>
      </c>
      <c r="G1824" s="10" t="s">
        <v>743</v>
      </c>
      <c r="H1824" s="43">
        <v>941151.0</v>
      </c>
      <c r="I1824" s="10">
        <v>4.6866542E7</v>
      </c>
      <c r="J1824" s="10" t="s">
        <v>42</v>
      </c>
      <c r="K1824" s="10" t="s">
        <v>43</v>
      </c>
      <c r="L1824" s="8" t="s">
        <v>285</v>
      </c>
      <c r="M1824" s="8"/>
      <c r="N1824" s="10" t="s">
        <v>148</v>
      </c>
      <c r="O1824" s="47" t="s">
        <v>46</v>
      </c>
      <c r="P1824" s="14">
        <v>0.321527777777778</v>
      </c>
      <c r="Q1824" s="14">
        <v>0.327777777777778</v>
      </c>
      <c r="R1824" s="14">
        <v>0.319444444444444</v>
      </c>
      <c r="S1824" s="14">
        <v>0.324305555555556</v>
      </c>
      <c r="T1824" s="14" t="s">
        <v>47</v>
      </c>
      <c r="U1824" s="14" t="s">
        <v>47</v>
      </c>
      <c r="V1824" s="14" t="s">
        <v>47</v>
      </c>
      <c r="W1824" s="10" t="s">
        <v>4068</v>
      </c>
      <c r="X1824" s="15">
        <v>0.0</v>
      </c>
      <c r="Y1824" s="15">
        <v>0.0</v>
      </c>
      <c r="Z1824" s="15">
        <v>1.0</v>
      </c>
      <c r="AA1824" s="10" t="s">
        <v>49</v>
      </c>
      <c r="AB1824" s="10" t="s">
        <v>50</v>
      </c>
      <c r="AC1824" s="10" t="s">
        <v>330</v>
      </c>
      <c r="AD1824" s="10"/>
      <c r="AE1824" s="10" t="s">
        <v>65</v>
      </c>
      <c r="AF1824" s="8" t="s">
        <v>52</v>
      </c>
      <c r="AG1824" s="10"/>
      <c r="AH1824" s="16"/>
      <c r="AI1824" s="17"/>
      <c r="AJ1824" s="44"/>
      <c r="AK1824" s="10"/>
    </row>
    <row r="1825" ht="15.75" customHeight="1">
      <c r="A1825" s="48">
        <v>46005.0</v>
      </c>
      <c r="B1825" s="8" t="str">
        <f t="shared" si="1"/>
        <v>06 A 18</v>
      </c>
      <c r="C1825" s="9" t="str">
        <f t="shared" si="2"/>
        <v>06:00 a 08:00</v>
      </c>
      <c r="D1825" s="10" t="s">
        <v>653</v>
      </c>
      <c r="E1825" s="10" t="s">
        <v>697</v>
      </c>
      <c r="F1825" s="8">
        <v>2.0</v>
      </c>
      <c r="G1825" s="10" t="s">
        <v>194</v>
      </c>
      <c r="H1825" s="43">
        <v>940929.0</v>
      </c>
      <c r="I1825" s="10">
        <v>4.6866545E7</v>
      </c>
      <c r="J1825" s="10" t="s">
        <v>42</v>
      </c>
      <c r="K1825" s="10" t="s">
        <v>43</v>
      </c>
      <c r="L1825" s="8" t="s">
        <v>285</v>
      </c>
      <c r="M1825" s="8"/>
      <c r="N1825" s="10" t="s">
        <v>1009</v>
      </c>
      <c r="O1825" s="47" t="s">
        <v>272</v>
      </c>
      <c r="P1825" s="14">
        <v>0.320138888888889</v>
      </c>
      <c r="Q1825" s="14">
        <v>0.352777777777778</v>
      </c>
      <c r="R1825" s="14">
        <v>0.320138888888889</v>
      </c>
      <c r="S1825" s="14">
        <v>0.335416666666667</v>
      </c>
      <c r="T1825" s="14" t="s">
        <v>47</v>
      </c>
      <c r="U1825" s="14" t="s">
        <v>47</v>
      </c>
      <c r="V1825" s="14" t="s">
        <v>47</v>
      </c>
      <c r="W1825" s="10" t="s">
        <v>4069</v>
      </c>
      <c r="X1825" s="15">
        <v>0.0</v>
      </c>
      <c r="Y1825" s="15">
        <v>0.0</v>
      </c>
      <c r="Z1825" s="15">
        <v>1.0</v>
      </c>
      <c r="AA1825" s="10" t="s">
        <v>274</v>
      </c>
      <c r="AB1825" s="10" t="s">
        <v>50</v>
      </c>
      <c r="AC1825" s="10" t="s">
        <v>51</v>
      </c>
      <c r="AD1825" s="10"/>
      <c r="AE1825" s="10" t="s">
        <v>65</v>
      </c>
      <c r="AF1825" s="8" t="s">
        <v>52</v>
      </c>
      <c r="AG1825" s="10"/>
      <c r="AH1825" s="16"/>
      <c r="AI1825" s="17"/>
      <c r="AJ1825" s="44"/>
      <c r="AK1825" s="10"/>
    </row>
    <row r="1826" ht="15.75" customHeight="1">
      <c r="A1826" s="48">
        <v>46005.0</v>
      </c>
      <c r="B1826" s="8" t="str">
        <f t="shared" si="1"/>
        <v>06 A 18</v>
      </c>
      <c r="C1826" s="9" t="str">
        <f t="shared" si="2"/>
        <v>08:00 a 10:00</v>
      </c>
      <c r="D1826" s="10" t="s">
        <v>653</v>
      </c>
      <c r="E1826" s="10" t="s">
        <v>658</v>
      </c>
      <c r="F1826" s="8">
        <v>2.0</v>
      </c>
      <c r="G1826" s="10" t="s">
        <v>1035</v>
      </c>
      <c r="H1826" s="43">
        <v>940979.0</v>
      </c>
      <c r="I1826" s="10">
        <v>4.686669E7</v>
      </c>
      <c r="J1826" s="10" t="s">
        <v>152</v>
      </c>
      <c r="K1826" s="10" t="s">
        <v>43</v>
      </c>
      <c r="L1826" s="8" t="s">
        <v>174</v>
      </c>
      <c r="M1826" s="8"/>
      <c r="N1826" s="10" t="s">
        <v>4070</v>
      </c>
      <c r="O1826" s="47" t="s">
        <v>313</v>
      </c>
      <c r="P1826" s="14">
        <v>0.340972222222222</v>
      </c>
      <c r="Q1826" s="14">
        <v>0.425</v>
      </c>
      <c r="R1826" s="14">
        <v>0.340972222222222</v>
      </c>
      <c r="S1826" s="14">
        <v>0.34375</v>
      </c>
      <c r="T1826" s="14">
        <v>0.340972222222222</v>
      </c>
      <c r="U1826" s="14" t="s">
        <v>47</v>
      </c>
      <c r="V1826" s="14" t="s">
        <v>47</v>
      </c>
      <c r="W1826" s="10" t="s">
        <v>4071</v>
      </c>
      <c r="X1826" s="15">
        <v>0.0</v>
      </c>
      <c r="Y1826" s="15">
        <v>0.0</v>
      </c>
      <c r="Z1826" s="15">
        <v>1.0</v>
      </c>
      <c r="AA1826" s="10" t="s">
        <v>549</v>
      </c>
      <c r="AB1826" s="10" t="s">
        <v>50</v>
      </c>
      <c r="AC1826" s="10" t="s">
        <v>51</v>
      </c>
      <c r="AD1826" s="10"/>
      <c r="AE1826" s="10" t="s">
        <v>65</v>
      </c>
      <c r="AF1826" s="8" t="s">
        <v>52</v>
      </c>
      <c r="AG1826" s="10"/>
      <c r="AH1826" s="16"/>
      <c r="AI1826" s="17"/>
      <c r="AJ1826" s="44"/>
      <c r="AK1826" s="10"/>
    </row>
    <row r="1827" ht="15.75" customHeight="1">
      <c r="A1827" s="48">
        <v>46005.0</v>
      </c>
      <c r="B1827" s="8" t="str">
        <f t="shared" si="1"/>
        <v>06 A 18</v>
      </c>
      <c r="C1827" s="9" t="str">
        <f t="shared" si="2"/>
        <v>08:00 a 10:00</v>
      </c>
      <c r="D1827" s="10" t="s">
        <v>653</v>
      </c>
      <c r="E1827" s="10" t="s">
        <v>676</v>
      </c>
      <c r="F1827" s="8">
        <v>2.0</v>
      </c>
      <c r="G1827" s="10" t="s">
        <v>677</v>
      </c>
      <c r="H1827" s="43">
        <v>940973.0</v>
      </c>
      <c r="I1827" s="10">
        <v>4.6866558E7</v>
      </c>
      <c r="J1827" s="10" t="s">
        <v>181</v>
      </c>
      <c r="K1827" s="10" t="s">
        <v>43</v>
      </c>
      <c r="L1827" s="8" t="s">
        <v>147</v>
      </c>
      <c r="M1827" s="8"/>
      <c r="N1827" s="10" t="s">
        <v>4072</v>
      </c>
      <c r="O1827" s="47" t="s">
        <v>101</v>
      </c>
      <c r="P1827" s="14">
        <v>0.346527777777778</v>
      </c>
      <c r="Q1827" s="14">
        <v>0.354166666666667</v>
      </c>
      <c r="R1827" s="14">
        <v>0.346527777777778</v>
      </c>
      <c r="S1827" s="14" t="s">
        <v>47</v>
      </c>
      <c r="T1827" s="14">
        <v>0.346527777777778</v>
      </c>
      <c r="U1827" s="14" t="s">
        <v>47</v>
      </c>
      <c r="V1827" s="14" t="s">
        <v>47</v>
      </c>
      <c r="W1827" s="10" t="s">
        <v>4073</v>
      </c>
      <c r="X1827" s="15">
        <v>0.0</v>
      </c>
      <c r="Y1827" s="15">
        <v>0.0</v>
      </c>
      <c r="Z1827" s="15">
        <v>0.0</v>
      </c>
      <c r="AA1827" s="10" t="s">
        <v>103</v>
      </c>
      <c r="AB1827" s="10" t="s">
        <v>50</v>
      </c>
      <c r="AC1827" s="10" t="s">
        <v>51</v>
      </c>
      <c r="AD1827" s="10"/>
      <c r="AE1827" s="10"/>
      <c r="AF1827" s="8" t="s">
        <v>52</v>
      </c>
      <c r="AG1827" s="10"/>
      <c r="AH1827" s="16"/>
      <c r="AI1827" s="17"/>
      <c r="AJ1827" s="44"/>
      <c r="AK1827" s="10"/>
    </row>
    <row r="1828" ht="15.75" customHeight="1">
      <c r="A1828" s="48">
        <v>46005.0</v>
      </c>
      <c r="B1828" s="8" t="str">
        <f t="shared" si="1"/>
        <v>06 A 18</v>
      </c>
      <c r="C1828" s="9" t="str">
        <f t="shared" si="2"/>
        <v>08:00 a 10:00</v>
      </c>
      <c r="D1828" s="10" t="s">
        <v>653</v>
      </c>
      <c r="E1828" s="10" t="s">
        <v>697</v>
      </c>
      <c r="F1828" s="8">
        <v>2.0</v>
      </c>
      <c r="G1828" s="10" t="s">
        <v>3560</v>
      </c>
      <c r="H1828" s="43">
        <v>941044.0</v>
      </c>
      <c r="I1828" s="10">
        <v>4.6866738E7</v>
      </c>
      <c r="J1828" s="10" t="s">
        <v>42</v>
      </c>
      <c r="K1828" s="10" t="s">
        <v>125</v>
      </c>
      <c r="L1828" s="8"/>
      <c r="M1828" s="8"/>
      <c r="N1828" s="10" t="s">
        <v>4074</v>
      </c>
      <c r="O1828" s="47" t="s">
        <v>62</v>
      </c>
      <c r="P1828" s="14">
        <v>0.352777777777778</v>
      </c>
      <c r="Q1828" s="14">
        <v>0.361805555555556</v>
      </c>
      <c r="R1828" s="14">
        <v>0.354166666666667</v>
      </c>
      <c r="S1828" s="14" t="s">
        <v>47</v>
      </c>
      <c r="T1828" s="14" t="s">
        <v>47</v>
      </c>
      <c r="U1828" s="14" t="s">
        <v>47</v>
      </c>
      <c r="V1828" s="14" t="s">
        <v>47</v>
      </c>
      <c r="W1828" s="10" t="s">
        <v>4075</v>
      </c>
      <c r="X1828" s="15">
        <v>0.0</v>
      </c>
      <c r="Y1828" s="15">
        <v>0.0</v>
      </c>
      <c r="Z1828" s="15">
        <v>0.0</v>
      </c>
      <c r="AA1828" s="10" t="s">
        <v>309</v>
      </c>
      <c r="AB1828" s="10" t="s">
        <v>50</v>
      </c>
      <c r="AC1828" s="10" t="s">
        <v>51</v>
      </c>
      <c r="AD1828" s="10"/>
      <c r="AE1828" s="10"/>
      <c r="AF1828" s="8" t="s">
        <v>52</v>
      </c>
      <c r="AG1828" s="10"/>
      <c r="AH1828" s="16"/>
      <c r="AI1828" s="17"/>
      <c r="AJ1828" s="44"/>
      <c r="AK1828" s="10"/>
    </row>
    <row r="1829" ht="15.75" customHeight="1">
      <c r="A1829" s="48">
        <v>46005.0</v>
      </c>
      <c r="B1829" s="8" t="str">
        <f t="shared" si="1"/>
        <v>06 A 18</v>
      </c>
      <c r="C1829" s="9" t="str">
        <f t="shared" si="2"/>
        <v>08:00 a 10:00</v>
      </c>
      <c r="D1829" s="10" t="s">
        <v>653</v>
      </c>
      <c r="E1829" s="10" t="s">
        <v>658</v>
      </c>
      <c r="F1829" s="8">
        <v>2.0</v>
      </c>
      <c r="G1829" s="10" t="s">
        <v>367</v>
      </c>
      <c r="H1829" s="43">
        <v>941055.0</v>
      </c>
      <c r="I1829" s="10">
        <v>4.6866664E7</v>
      </c>
      <c r="J1829" s="10" t="s">
        <v>42</v>
      </c>
      <c r="K1829" s="10" t="s">
        <v>43</v>
      </c>
      <c r="L1829" s="8" t="s">
        <v>147</v>
      </c>
      <c r="M1829" s="8" t="s">
        <v>543</v>
      </c>
      <c r="N1829" s="10" t="s">
        <v>4076</v>
      </c>
      <c r="O1829" s="47" t="s">
        <v>68</v>
      </c>
      <c r="P1829" s="14">
        <v>0.357638888888889</v>
      </c>
      <c r="Q1829" s="14">
        <v>0.388888888888889</v>
      </c>
      <c r="R1829" s="14">
        <v>0.357638888888889</v>
      </c>
      <c r="S1829" s="14" t="s">
        <v>47</v>
      </c>
      <c r="T1829" s="14" t="s">
        <v>47</v>
      </c>
      <c r="U1829" s="14" t="s">
        <v>47</v>
      </c>
      <c r="V1829" s="14" t="s">
        <v>47</v>
      </c>
      <c r="W1829" s="10" t="s">
        <v>4077</v>
      </c>
      <c r="X1829" s="15">
        <v>0.0</v>
      </c>
      <c r="Y1829" s="15">
        <v>1.0</v>
      </c>
      <c r="Z1829" s="15">
        <v>0.0</v>
      </c>
      <c r="AA1829" s="10" t="s">
        <v>137</v>
      </c>
      <c r="AB1829" s="10" t="s">
        <v>50</v>
      </c>
      <c r="AC1829" s="10" t="s">
        <v>51</v>
      </c>
      <c r="AD1829" s="10"/>
      <c r="AE1829" s="10" t="s">
        <v>116</v>
      </c>
      <c r="AF1829" s="8" t="s">
        <v>177</v>
      </c>
      <c r="AG1829" s="10"/>
      <c r="AH1829" s="16"/>
      <c r="AI1829" s="17" t="s">
        <v>4078</v>
      </c>
      <c r="AJ1829" s="44"/>
      <c r="AK1829" s="10"/>
    </row>
    <row r="1830" ht="15.75" customHeight="1">
      <c r="A1830" s="48">
        <v>46005.0</v>
      </c>
      <c r="B1830" s="8" t="str">
        <f t="shared" si="1"/>
        <v>06 A 18</v>
      </c>
      <c r="C1830" s="9" t="str">
        <f t="shared" si="2"/>
        <v>08:00 a 10:00</v>
      </c>
      <c r="D1830" s="10" t="s">
        <v>653</v>
      </c>
      <c r="E1830" s="10" t="s">
        <v>658</v>
      </c>
      <c r="F1830" s="8">
        <v>2.0</v>
      </c>
      <c r="G1830" s="10" t="s">
        <v>257</v>
      </c>
      <c r="H1830" s="43">
        <v>941154.0</v>
      </c>
      <c r="I1830" s="10">
        <v>4.6866339E7</v>
      </c>
      <c r="J1830" s="10" t="s">
        <v>42</v>
      </c>
      <c r="K1830" s="10" t="s">
        <v>43</v>
      </c>
      <c r="L1830" s="8" t="s">
        <v>581</v>
      </c>
      <c r="M1830" s="8"/>
      <c r="N1830" s="10" t="s">
        <v>2563</v>
      </c>
      <c r="O1830" s="47" t="s">
        <v>159</v>
      </c>
      <c r="P1830" s="14">
        <v>0.333333333333333</v>
      </c>
      <c r="Q1830" s="14">
        <v>0.365972222222222</v>
      </c>
      <c r="R1830" s="14">
        <v>0.333333333333333</v>
      </c>
      <c r="S1830" s="14" t="s">
        <v>47</v>
      </c>
      <c r="T1830" s="14" t="s">
        <v>47</v>
      </c>
      <c r="U1830" s="14" t="s">
        <v>47</v>
      </c>
      <c r="V1830" s="14" t="s">
        <v>47</v>
      </c>
      <c r="W1830" s="10" t="s">
        <v>4079</v>
      </c>
      <c r="X1830" s="15">
        <v>0.0</v>
      </c>
      <c r="Y1830" s="15">
        <v>0.0</v>
      </c>
      <c r="Z1830" s="15">
        <v>0.0</v>
      </c>
      <c r="AA1830" s="10" t="s">
        <v>161</v>
      </c>
      <c r="AB1830" s="10" t="s">
        <v>50</v>
      </c>
      <c r="AC1830" s="10" t="s">
        <v>51</v>
      </c>
      <c r="AD1830" s="10"/>
      <c r="AE1830" s="10"/>
      <c r="AF1830" s="8" t="s">
        <v>52</v>
      </c>
      <c r="AG1830" s="10"/>
      <c r="AH1830" s="16"/>
      <c r="AI1830" s="17"/>
      <c r="AJ1830" s="44"/>
      <c r="AK1830" s="10"/>
    </row>
    <row r="1831" ht="15.75" customHeight="1">
      <c r="A1831" s="48">
        <v>46005.0</v>
      </c>
      <c r="B1831" s="8" t="str">
        <f t="shared" si="1"/>
        <v>#VALUE!</v>
      </c>
      <c r="C1831" s="9" t="str">
        <f t="shared" si="2"/>
        <v>#VALUE!</v>
      </c>
      <c r="D1831" s="10" t="s">
        <v>653</v>
      </c>
      <c r="E1831" s="10" t="s">
        <v>658</v>
      </c>
      <c r="F1831" s="8">
        <v>2.0</v>
      </c>
      <c r="G1831" s="10" t="s">
        <v>766</v>
      </c>
      <c r="H1831" s="43">
        <v>941098.0</v>
      </c>
      <c r="I1831" s="10">
        <v>4.6866551E7</v>
      </c>
      <c r="J1831" s="10" t="s">
        <v>42</v>
      </c>
      <c r="K1831" s="10" t="s">
        <v>125</v>
      </c>
      <c r="L1831" s="8"/>
      <c r="M1831" s="8"/>
      <c r="N1831" s="10" t="s">
        <v>4080</v>
      </c>
      <c r="O1831" s="47" t="s">
        <v>135</v>
      </c>
      <c r="P1831" s="14" t="s">
        <v>47</v>
      </c>
      <c r="Q1831" s="14" t="s">
        <v>47</v>
      </c>
      <c r="R1831" s="14"/>
      <c r="S1831" s="14" t="s">
        <v>47</v>
      </c>
      <c r="T1831" s="14" t="s">
        <v>47</v>
      </c>
      <c r="U1831" s="14" t="s">
        <v>47</v>
      </c>
      <c r="V1831" s="14" t="s">
        <v>47</v>
      </c>
      <c r="W1831" s="10" t="s">
        <v>4081</v>
      </c>
      <c r="X1831" s="15">
        <v>0.0</v>
      </c>
      <c r="Y1831" s="15">
        <v>0.0</v>
      </c>
      <c r="Z1831" s="15">
        <v>0.0</v>
      </c>
      <c r="AA1831" s="10" t="s">
        <v>730</v>
      </c>
      <c r="AB1831" s="10" t="s">
        <v>50</v>
      </c>
      <c r="AC1831" s="10" t="s">
        <v>51</v>
      </c>
      <c r="AD1831" s="10"/>
      <c r="AE1831" s="10"/>
      <c r="AF1831" s="8" t="s">
        <v>52</v>
      </c>
      <c r="AG1831" s="10"/>
      <c r="AH1831" s="16"/>
      <c r="AI1831" s="17"/>
      <c r="AJ1831" s="44"/>
      <c r="AK1831" s="10"/>
    </row>
    <row r="1832" ht="15.75" customHeight="1">
      <c r="A1832" s="48">
        <v>46005.0</v>
      </c>
      <c r="B1832" s="8" t="str">
        <f t="shared" si="1"/>
        <v>06 A 18</v>
      </c>
      <c r="C1832" s="9" t="str">
        <f t="shared" si="2"/>
        <v>08:00 a 10:00</v>
      </c>
      <c r="D1832" s="10" t="s">
        <v>653</v>
      </c>
      <c r="E1832" s="10" t="s">
        <v>676</v>
      </c>
      <c r="F1832" s="8">
        <v>2.0</v>
      </c>
      <c r="G1832" s="10" t="s">
        <v>677</v>
      </c>
      <c r="H1832" s="43">
        <v>940985.0</v>
      </c>
      <c r="I1832" s="10">
        <v>4.686679E7</v>
      </c>
      <c r="J1832" s="10" t="s">
        <v>181</v>
      </c>
      <c r="K1832" s="10" t="s">
        <v>43</v>
      </c>
      <c r="L1832" s="8" t="s">
        <v>512</v>
      </c>
      <c r="M1832" s="8" t="s">
        <v>44</v>
      </c>
      <c r="N1832" s="10" t="s">
        <v>4082</v>
      </c>
      <c r="O1832" s="47" t="s">
        <v>165</v>
      </c>
      <c r="P1832" s="14">
        <v>0.36875</v>
      </c>
      <c r="Q1832" s="14">
        <v>0.377777777777778</v>
      </c>
      <c r="R1832" s="14">
        <v>0.36875</v>
      </c>
      <c r="S1832" s="14" t="s">
        <v>47</v>
      </c>
      <c r="T1832" s="14" t="s">
        <v>47</v>
      </c>
      <c r="U1832" s="14" t="s">
        <v>47</v>
      </c>
      <c r="V1832" s="14" t="s">
        <v>47</v>
      </c>
      <c r="W1832" s="10" t="s">
        <v>4083</v>
      </c>
      <c r="X1832" s="15">
        <v>0.0</v>
      </c>
      <c r="Y1832" s="15">
        <v>1.0</v>
      </c>
      <c r="Z1832" s="15">
        <v>0.0</v>
      </c>
      <c r="AA1832" s="10" t="s">
        <v>103</v>
      </c>
      <c r="AB1832" s="10" t="s">
        <v>50</v>
      </c>
      <c r="AC1832" s="10" t="s">
        <v>51</v>
      </c>
      <c r="AD1832" s="10"/>
      <c r="AE1832" s="10" t="s">
        <v>116</v>
      </c>
      <c r="AF1832" s="8" t="s">
        <v>440</v>
      </c>
      <c r="AG1832" s="10" t="s">
        <v>706</v>
      </c>
      <c r="AH1832" s="16"/>
      <c r="AI1832" s="17"/>
      <c r="AJ1832" s="44"/>
      <c r="AK1832" s="10"/>
    </row>
    <row r="1833" ht="15.75" customHeight="1">
      <c r="A1833" s="48">
        <v>46005.0</v>
      </c>
      <c r="B1833" s="8" t="str">
        <f t="shared" si="1"/>
        <v>06 A 18</v>
      </c>
      <c r="C1833" s="9" t="str">
        <f t="shared" si="2"/>
        <v>08:00 a 10:00</v>
      </c>
      <c r="D1833" s="10" t="s">
        <v>653</v>
      </c>
      <c r="E1833" s="10" t="s">
        <v>676</v>
      </c>
      <c r="F1833" s="8">
        <v>2.0</v>
      </c>
      <c r="G1833" s="10" t="s">
        <v>2104</v>
      </c>
      <c r="H1833" s="43">
        <v>941050.0</v>
      </c>
      <c r="I1833" s="10">
        <v>4.6867079E7</v>
      </c>
      <c r="J1833" s="10" t="s">
        <v>181</v>
      </c>
      <c r="K1833" s="10" t="s">
        <v>458</v>
      </c>
      <c r="L1833" s="8"/>
      <c r="M1833" s="8" t="s">
        <v>404</v>
      </c>
      <c r="N1833" s="10" t="s">
        <v>4084</v>
      </c>
      <c r="O1833" s="47" t="s">
        <v>101</v>
      </c>
      <c r="P1833" s="14">
        <v>0.408333333333333</v>
      </c>
      <c r="Q1833" s="14">
        <v>0.4375</v>
      </c>
      <c r="R1833" s="14">
        <v>0.427083333333333</v>
      </c>
      <c r="S1833" s="14" t="s">
        <v>47</v>
      </c>
      <c r="T1833" s="14" t="s">
        <v>47</v>
      </c>
      <c r="U1833" s="14" t="s">
        <v>47</v>
      </c>
      <c r="V1833" s="14" t="s">
        <v>47</v>
      </c>
      <c r="W1833" s="10" t="s">
        <v>4085</v>
      </c>
      <c r="X1833" s="15">
        <v>1.0</v>
      </c>
      <c r="Y1833" s="15">
        <v>0.0</v>
      </c>
      <c r="Z1833" s="15">
        <v>0.0</v>
      </c>
      <c r="AA1833" s="10" t="s">
        <v>103</v>
      </c>
      <c r="AB1833" s="10" t="s">
        <v>50</v>
      </c>
      <c r="AC1833" s="10" t="s">
        <v>71</v>
      </c>
      <c r="AD1833" s="10"/>
      <c r="AE1833" s="10" t="s">
        <v>294</v>
      </c>
      <c r="AF1833" s="8" t="s">
        <v>73</v>
      </c>
      <c r="AG1833" s="10"/>
      <c r="AH1833" s="16"/>
      <c r="AI1833" s="17"/>
      <c r="AJ1833" s="44"/>
      <c r="AK1833" s="10"/>
    </row>
    <row r="1834" ht="15.75" customHeight="1">
      <c r="A1834" s="48">
        <v>46005.0</v>
      </c>
      <c r="B1834" s="8" t="str">
        <f t="shared" si="1"/>
        <v>06 A 18</v>
      </c>
      <c r="C1834" s="9" t="str">
        <f t="shared" si="2"/>
        <v>08:00 a 10:00</v>
      </c>
      <c r="D1834" s="10" t="s">
        <v>653</v>
      </c>
      <c r="E1834" s="10" t="s">
        <v>672</v>
      </c>
      <c r="F1834" s="8">
        <v>2.0</v>
      </c>
      <c r="G1834" s="10" t="s">
        <v>1082</v>
      </c>
      <c r="H1834" s="43">
        <v>944439.0</v>
      </c>
      <c r="I1834" s="10">
        <v>4.6867092E7</v>
      </c>
      <c r="J1834" s="10" t="s">
        <v>86</v>
      </c>
      <c r="K1834" s="10" t="s">
        <v>125</v>
      </c>
      <c r="L1834" s="8"/>
      <c r="M1834" s="8"/>
      <c r="N1834" s="10" t="s">
        <v>4086</v>
      </c>
      <c r="O1834" s="47" t="s">
        <v>113</v>
      </c>
      <c r="P1834" s="14">
        <v>0.411805555555556</v>
      </c>
      <c r="Q1834" s="14">
        <v>0.418055555555556</v>
      </c>
      <c r="R1834" s="14">
        <v>0.415972222222222</v>
      </c>
      <c r="S1834" s="14" t="s">
        <v>47</v>
      </c>
      <c r="T1834" s="14" t="s">
        <v>47</v>
      </c>
      <c r="U1834" s="14" t="s">
        <v>47</v>
      </c>
      <c r="V1834" s="14" t="s">
        <v>47</v>
      </c>
      <c r="W1834" s="10" t="s">
        <v>4087</v>
      </c>
      <c r="X1834" s="15">
        <v>0.0</v>
      </c>
      <c r="Y1834" s="15">
        <v>0.0</v>
      </c>
      <c r="Z1834" s="15">
        <v>0.0</v>
      </c>
      <c r="AA1834" s="10" t="s">
        <v>321</v>
      </c>
      <c r="AB1834" s="10" t="s">
        <v>50</v>
      </c>
      <c r="AC1834" s="10" t="s">
        <v>51</v>
      </c>
      <c r="AD1834" s="10"/>
      <c r="AE1834" s="10"/>
      <c r="AF1834" s="8" t="s">
        <v>52</v>
      </c>
      <c r="AG1834" s="10"/>
      <c r="AH1834" s="16" t="s">
        <v>1937</v>
      </c>
      <c r="AI1834" s="17"/>
      <c r="AJ1834" s="44"/>
      <c r="AK1834" s="10"/>
    </row>
    <row r="1835" ht="15.75" customHeight="1">
      <c r="A1835" s="48">
        <v>46005.0</v>
      </c>
      <c r="B1835" s="8" t="str">
        <f t="shared" si="1"/>
        <v>06 A 18</v>
      </c>
      <c r="C1835" s="9" t="str">
        <f t="shared" si="2"/>
        <v>08:00 a 10:00</v>
      </c>
      <c r="D1835" s="10" t="s">
        <v>653</v>
      </c>
      <c r="E1835" s="10" t="s">
        <v>3532</v>
      </c>
      <c r="F1835" s="8">
        <v>2.0</v>
      </c>
      <c r="G1835" s="10" t="s">
        <v>367</v>
      </c>
      <c r="H1835" s="43">
        <v>941057.0</v>
      </c>
      <c r="I1835" s="10">
        <v>4.6866813E7</v>
      </c>
      <c r="J1835" s="10" t="s">
        <v>42</v>
      </c>
      <c r="K1835" s="10" t="s">
        <v>87</v>
      </c>
      <c r="L1835" s="8"/>
      <c r="M1835" s="8"/>
      <c r="N1835" s="10" t="s">
        <v>1557</v>
      </c>
      <c r="O1835" s="47" t="s">
        <v>191</v>
      </c>
      <c r="P1835" s="14">
        <v>0.368055555555556</v>
      </c>
      <c r="Q1835" s="14">
        <v>0.374305555555556</v>
      </c>
      <c r="R1835" s="14">
        <v>0.36875</v>
      </c>
      <c r="S1835" s="14" t="s">
        <v>47</v>
      </c>
      <c r="T1835" s="14" t="s">
        <v>47</v>
      </c>
      <c r="U1835" s="14" t="s">
        <v>47</v>
      </c>
      <c r="V1835" s="14" t="s">
        <v>47</v>
      </c>
      <c r="W1835" s="10" t="s">
        <v>4088</v>
      </c>
      <c r="X1835" s="15">
        <v>0.0</v>
      </c>
      <c r="Y1835" s="15">
        <v>0.0</v>
      </c>
      <c r="Z1835" s="15">
        <v>0.0</v>
      </c>
      <c r="AA1835" s="10" t="s">
        <v>730</v>
      </c>
      <c r="AB1835" s="10" t="s">
        <v>50</v>
      </c>
      <c r="AC1835" s="10" t="s">
        <v>51</v>
      </c>
      <c r="AD1835" s="10"/>
      <c r="AE1835" s="10"/>
      <c r="AF1835" s="8" t="s">
        <v>52</v>
      </c>
      <c r="AG1835" s="10"/>
      <c r="AH1835" s="16"/>
      <c r="AI1835" s="17"/>
      <c r="AJ1835" s="44"/>
      <c r="AK1835" s="10"/>
    </row>
    <row r="1836" ht="15.75" customHeight="1">
      <c r="A1836" s="48">
        <v>46005.0</v>
      </c>
      <c r="B1836" s="8" t="str">
        <f t="shared" si="1"/>
        <v>06 A 18</v>
      </c>
      <c r="C1836" s="9" t="str">
        <f t="shared" si="2"/>
        <v>10:00 a 12:00</v>
      </c>
      <c r="D1836" s="10" t="s">
        <v>653</v>
      </c>
      <c r="E1836" s="10" t="s">
        <v>658</v>
      </c>
      <c r="F1836" s="8">
        <v>2.0</v>
      </c>
      <c r="G1836" s="10" t="s">
        <v>257</v>
      </c>
      <c r="H1836" s="43">
        <v>941152.0</v>
      </c>
      <c r="I1836" s="10">
        <v>4.6867169E7</v>
      </c>
      <c r="J1836" s="10" t="s">
        <v>42</v>
      </c>
      <c r="K1836" s="10" t="s">
        <v>125</v>
      </c>
      <c r="L1836" s="8"/>
      <c r="M1836" s="8"/>
      <c r="N1836" s="10" t="s">
        <v>4089</v>
      </c>
      <c r="O1836" s="47" t="s">
        <v>68</v>
      </c>
      <c r="P1836" s="14">
        <v>0.423611111111111</v>
      </c>
      <c r="Q1836" s="14">
        <v>0.436805555555556</v>
      </c>
      <c r="R1836" s="14">
        <v>0.425</v>
      </c>
      <c r="S1836" s="14" t="s">
        <v>47</v>
      </c>
      <c r="T1836" s="14" t="s">
        <v>47</v>
      </c>
      <c r="U1836" s="14" t="s">
        <v>47</v>
      </c>
      <c r="V1836" s="14" t="s">
        <v>47</v>
      </c>
      <c r="W1836" s="10" t="s">
        <v>4090</v>
      </c>
      <c r="X1836" s="15">
        <v>0.0</v>
      </c>
      <c r="Y1836" s="15">
        <v>0.0</v>
      </c>
      <c r="Z1836" s="15">
        <v>0.0</v>
      </c>
      <c r="AA1836" s="10" t="s">
        <v>95</v>
      </c>
      <c r="AB1836" s="10" t="s">
        <v>50</v>
      </c>
      <c r="AC1836" s="10" t="s">
        <v>51</v>
      </c>
      <c r="AD1836" s="10"/>
      <c r="AE1836" s="10"/>
      <c r="AF1836" s="8" t="s">
        <v>52</v>
      </c>
      <c r="AG1836" s="10"/>
      <c r="AH1836" s="16"/>
      <c r="AI1836" s="17"/>
      <c r="AJ1836" s="44"/>
      <c r="AK1836" s="10"/>
    </row>
    <row r="1837" ht="15.75" customHeight="1">
      <c r="A1837" s="48">
        <v>46005.0</v>
      </c>
      <c r="B1837" s="8" t="str">
        <f t="shared" si="1"/>
        <v>06 A 18</v>
      </c>
      <c r="C1837" s="9" t="str">
        <f t="shared" si="2"/>
        <v>10:00 a 12:00</v>
      </c>
      <c r="D1837" s="10" t="s">
        <v>653</v>
      </c>
      <c r="E1837" s="10" t="s">
        <v>697</v>
      </c>
      <c r="F1837" s="8">
        <v>2.0</v>
      </c>
      <c r="G1837" s="10" t="s">
        <v>1105</v>
      </c>
      <c r="H1837" s="43">
        <v>941101.0</v>
      </c>
      <c r="I1837" s="10">
        <v>4.6867192E7</v>
      </c>
      <c r="J1837" s="10" t="s">
        <v>42</v>
      </c>
      <c r="K1837" s="10" t="s">
        <v>43</v>
      </c>
      <c r="L1837" s="8" t="s">
        <v>174</v>
      </c>
      <c r="M1837" s="8" t="s">
        <v>118</v>
      </c>
      <c r="N1837" s="10" t="s">
        <v>4091</v>
      </c>
      <c r="O1837" s="47" t="s">
        <v>237</v>
      </c>
      <c r="P1837" s="14">
        <v>0.426388888888889</v>
      </c>
      <c r="Q1837" s="14">
        <v>0.46875</v>
      </c>
      <c r="R1837" s="14">
        <v>0.426388888888889</v>
      </c>
      <c r="S1837" s="14">
        <v>0.4375</v>
      </c>
      <c r="T1837" s="14" t="s">
        <v>47</v>
      </c>
      <c r="U1837" s="14" t="s">
        <v>47</v>
      </c>
      <c r="V1837" s="14" t="s">
        <v>47</v>
      </c>
      <c r="W1837" s="10" t="s">
        <v>4092</v>
      </c>
      <c r="X1837" s="15">
        <v>0.0</v>
      </c>
      <c r="Y1837" s="15">
        <v>1.0</v>
      </c>
      <c r="Z1837" s="15">
        <v>2.0</v>
      </c>
      <c r="AA1837" s="10" t="s">
        <v>270</v>
      </c>
      <c r="AB1837" s="10" t="s">
        <v>50</v>
      </c>
      <c r="AC1837" s="10" t="s">
        <v>51</v>
      </c>
      <c r="AD1837" s="10"/>
      <c r="AE1837" s="10" t="s">
        <v>4093</v>
      </c>
      <c r="AF1837" s="8" t="s">
        <v>177</v>
      </c>
      <c r="AG1837" s="10" t="s">
        <v>793</v>
      </c>
      <c r="AH1837" s="16"/>
      <c r="AI1837" s="17"/>
      <c r="AJ1837" s="44"/>
      <c r="AK1837" s="10"/>
    </row>
    <row r="1838" ht="15.75" customHeight="1">
      <c r="A1838" s="48">
        <v>46005.0</v>
      </c>
      <c r="B1838" s="8" t="str">
        <f t="shared" si="1"/>
        <v>#VALUE!</v>
      </c>
      <c r="C1838" s="9" t="str">
        <f t="shared" si="2"/>
        <v>#VALUE!</v>
      </c>
      <c r="D1838" s="10" t="s">
        <v>653</v>
      </c>
      <c r="E1838" s="10" t="s">
        <v>697</v>
      </c>
      <c r="F1838" s="8">
        <v>2.0</v>
      </c>
      <c r="G1838" s="10" t="s">
        <v>3560</v>
      </c>
      <c r="H1838" s="43">
        <v>941162.0</v>
      </c>
      <c r="I1838" s="10">
        <v>4.6867119E7</v>
      </c>
      <c r="J1838" s="10" t="s">
        <v>42</v>
      </c>
      <c r="K1838" s="10" t="s">
        <v>43</v>
      </c>
      <c r="L1838" s="8" t="s">
        <v>147</v>
      </c>
      <c r="M1838" s="8"/>
      <c r="N1838" s="10" t="s">
        <v>4094</v>
      </c>
      <c r="O1838" s="47" t="s">
        <v>62</v>
      </c>
      <c r="P1838" s="14" t="s">
        <v>47</v>
      </c>
      <c r="Q1838" s="14" t="s">
        <v>47</v>
      </c>
      <c r="R1838" s="14"/>
      <c r="S1838" s="14" t="s">
        <v>47</v>
      </c>
      <c r="T1838" s="14" t="s">
        <v>47</v>
      </c>
      <c r="U1838" s="14" t="s">
        <v>47</v>
      </c>
      <c r="V1838" s="14" t="s">
        <v>47</v>
      </c>
      <c r="W1838" s="10" t="s">
        <v>4095</v>
      </c>
      <c r="X1838" s="15">
        <v>0.0</v>
      </c>
      <c r="Y1838" s="15">
        <v>0.0</v>
      </c>
      <c r="Z1838" s="15">
        <v>0.0</v>
      </c>
      <c r="AA1838" s="10" t="s">
        <v>64</v>
      </c>
      <c r="AB1838" s="10" t="s">
        <v>50</v>
      </c>
      <c r="AC1838" s="10" t="s">
        <v>51</v>
      </c>
      <c r="AD1838" s="10"/>
      <c r="AE1838" s="10"/>
      <c r="AF1838" s="8" t="s">
        <v>52</v>
      </c>
      <c r="AG1838" s="10"/>
      <c r="AH1838" s="16" t="s">
        <v>2001</v>
      </c>
      <c r="AI1838" s="17"/>
      <c r="AJ1838" s="44"/>
      <c r="AK1838" s="10"/>
    </row>
    <row r="1839" ht="15.75" customHeight="1">
      <c r="A1839" s="48">
        <v>46005.0</v>
      </c>
      <c r="B1839" s="8" t="str">
        <f t="shared" si="1"/>
        <v>06 A 18</v>
      </c>
      <c r="C1839" s="9" t="str">
        <f t="shared" si="2"/>
        <v>10:00 a 12:00</v>
      </c>
      <c r="D1839" s="10" t="s">
        <v>653</v>
      </c>
      <c r="E1839" s="10" t="s">
        <v>697</v>
      </c>
      <c r="F1839" s="8">
        <v>2.0</v>
      </c>
      <c r="G1839" s="10" t="s">
        <v>367</v>
      </c>
      <c r="H1839" s="43">
        <v>941052.0</v>
      </c>
      <c r="I1839" s="10">
        <v>4.6867843E7</v>
      </c>
      <c r="J1839" s="10" t="s">
        <v>42</v>
      </c>
      <c r="K1839" s="10" t="s">
        <v>43</v>
      </c>
      <c r="L1839" s="8" t="s">
        <v>44</v>
      </c>
      <c r="M1839" s="8"/>
      <c r="N1839" s="10" t="s">
        <v>4096</v>
      </c>
      <c r="O1839" s="47" t="s">
        <v>68</v>
      </c>
      <c r="P1839" s="14">
        <v>0.438194444444444</v>
      </c>
      <c r="Q1839" s="14">
        <v>0.443055555555556</v>
      </c>
      <c r="R1839" s="14">
        <v>0.438194444444444</v>
      </c>
      <c r="S1839" s="14" t="s">
        <v>47</v>
      </c>
      <c r="T1839" s="14" t="s">
        <v>47</v>
      </c>
      <c r="U1839" s="14" t="s">
        <v>47</v>
      </c>
      <c r="V1839" s="14" t="s">
        <v>47</v>
      </c>
      <c r="W1839" s="10" t="s">
        <v>4097</v>
      </c>
      <c r="X1839" s="15">
        <v>0.0</v>
      </c>
      <c r="Y1839" s="15">
        <v>0.0</v>
      </c>
      <c r="Z1839" s="15">
        <v>0.0</v>
      </c>
      <c r="AA1839" s="10" t="s">
        <v>70</v>
      </c>
      <c r="AB1839" s="10" t="s">
        <v>50</v>
      </c>
      <c r="AC1839" s="10" t="s">
        <v>51</v>
      </c>
      <c r="AD1839" s="10"/>
      <c r="AE1839" s="10"/>
      <c r="AF1839" s="8" t="s">
        <v>52</v>
      </c>
      <c r="AG1839" s="10"/>
      <c r="AH1839" s="16"/>
      <c r="AI1839" s="17"/>
      <c r="AJ1839" s="44"/>
      <c r="AK1839" s="10"/>
    </row>
    <row r="1840" ht="15.75" customHeight="1">
      <c r="A1840" s="48">
        <v>46005.0</v>
      </c>
      <c r="B1840" s="8" t="str">
        <f t="shared" si="1"/>
        <v>06 A 18</v>
      </c>
      <c r="C1840" s="9" t="str">
        <f t="shared" si="2"/>
        <v>10:00 a 12:00</v>
      </c>
      <c r="D1840" s="10" t="s">
        <v>653</v>
      </c>
      <c r="E1840" s="10" t="s">
        <v>3532</v>
      </c>
      <c r="F1840" s="8">
        <v>2.0</v>
      </c>
      <c r="G1840" s="10" t="s">
        <v>2603</v>
      </c>
      <c r="H1840" s="43">
        <v>941048.0</v>
      </c>
      <c r="I1840" s="10">
        <v>4.6867195E7</v>
      </c>
      <c r="J1840" s="10" t="s">
        <v>42</v>
      </c>
      <c r="K1840" s="10" t="s">
        <v>43</v>
      </c>
      <c r="L1840" s="8" t="s">
        <v>44</v>
      </c>
      <c r="M1840" s="8"/>
      <c r="N1840" s="10" t="s">
        <v>2900</v>
      </c>
      <c r="O1840" s="47" t="s">
        <v>56</v>
      </c>
      <c r="P1840" s="14">
        <v>0.427083333333333</v>
      </c>
      <c r="Q1840" s="14">
        <v>0.43125</v>
      </c>
      <c r="R1840" s="14">
        <v>0.427083333333333</v>
      </c>
      <c r="S1840" s="14" t="s">
        <v>47</v>
      </c>
      <c r="T1840" s="14" t="s">
        <v>47</v>
      </c>
      <c r="U1840" s="14" t="s">
        <v>47</v>
      </c>
      <c r="V1840" s="14" t="s">
        <v>47</v>
      </c>
      <c r="W1840" s="10" t="s">
        <v>4098</v>
      </c>
      <c r="X1840" s="15">
        <v>0.0</v>
      </c>
      <c r="Y1840" s="15">
        <v>0.0</v>
      </c>
      <c r="Z1840" s="15">
        <v>0.0</v>
      </c>
      <c r="AA1840" s="10" t="s">
        <v>58</v>
      </c>
      <c r="AB1840" s="10" t="s">
        <v>50</v>
      </c>
      <c r="AC1840" s="10" t="s">
        <v>330</v>
      </c>
      <c r="AD1840" s="10"/>
      <c r="AE1840" s="10"/>
      <c r="AF1840" s="8" t="s">
        <v>52</v>
      </c>
      <c r="AG1840" s="10"/>
      <c r="AH1840" s="16"/>
      <c r="AI1840" s="17"/>
      <c r="AJ1840" s="44"/>
      <c r="AK1840" s="10"/>
    </row>
    <row r="1841" ht="15.75" customHeight="1">
      <c r="A1841" s="48">
        <v>46005.0</v>
      </c>
      <c r="B1841" s="8" t="str">
        <f t="shared" si="1"/>
        <v>06 A 18</v>
      </c>
      <c r="C1841" s="9" t="str">
        <f t="shared" si="2"/>
        <v>10:00 a 12:00</v>
      </c>
      <c r="D1841" s="10" t="s">
        <v>653</v>
      </c>
      <c r="E1841" s="10" t="s">
        <v>3532</v>
      </c>
      <c r="F1841" s="8">
        <v>2.0</v>
      </c>
      <c r="G1841" s="10" t="s">
        <v>194</v>
      </c>
      <c r="H1841" s="43">
        <v>941106.0</v>
      </c>
      <c r="I1841" s="10">
        <v>4.6867239E7</v>
      </c>
      <c r="J1841" s="10" t="s">
        <v>42</v>
      </c>
      <c r="K1841" s="10" t="s">
        <v>125</v>
      </c>
      <c r="L1841" s="8"/>
      <c r="M1841" s="8"/>
      <c r="N1841" s="10" t="s">
        <v>4099</v>
      </c>
      <c r="O1841" s="47" t="s">
        <v>272</v>
      </c>
      <c r="P1841" s="14">
        <v>0.436805555555556</v>
      </c>
      <c r="Q1841" s="14">
        <v>0.440277777777778</v>
      </c>
      <c r="R1841" s="14">
        <v>0.438888888888889</v>
      </c>
      <c r="S1841" s="14" t="s">
        <v>47</v>
      </c>
      <c r="T1841" s="14" t="s">
        <v>47</v>
      </c>
      <c r="U1841" s="14" t="s">
        <v>47</v>
      </c>
      <c r="V1841" s="14" t="s">
        <v>47</v>
      </c>
      <c r="W1841" s="10" t="s">
        <v>4100</v>
      </c>
      <c r="X1841" s="15">
        <v>0.0</v>
      </c>
      <c r="Y1841" s="15">
        <v>0.0</v>
      </c>
      <c r="Z1841" s="15">
        <v>0.0</v>
      </c>
      <c r="AA1841" s="10" t="s">
        <v>274</v>
      </c>
      <c r="AB1841" s="10" t="s">
        <v>50</v>
      </c>
      <c r="AC1841" s="10" t="s">
        <v>51</v>
      </c>
      <c r="AD1841" s="10"/>
      <c r="AE1841" s="10"/>
      <c r="AF1841" s="8" t="s">
        <v>52</v>
      </c>
      <c r="AG1841" s="10"/>
      <c r="AH1841" s="16"/>
      <c r="AI1841" s="17"/>
      <c r="AJ1841" s="44"/>
      <c r="AK1841" s="10"/>
    </row>
    <row r="1842" ht="15.75" customHeight="1">
      <c r="A1842" s="48">
        <v>46005.0</v>
      </c>
      <c r="B1842" s="8" t="str">
        <f t="shared" si="1"/>
        <v>06 A 18</v>
      </c>
      <c r="C1842" s="9" t="str">
        <f t="shared" si="2"/>
        <v>10:00 a 12:00</v>
      </c>
      <c r="D1842" s="10" t="s">
        <v>653</v>
      </c>
      <c r="E1842" s="10" t="s">
        <v>658</v>
      </c>
      <c r="F1842" s="8">
        <v>2.0</v>
      </c>
      <c r="G1842" s="10" t="s">
        <v>677</v>
      </c>
      <c r="H1842" s="43">
        <v>941190.0</v>
      </c>
      <c r="I1842" s="10">
        <v>4.686772E7</v>
      </c>
      <c r="J1842" s="10" t="s">
        <v>181</v>
      </c>
      <c r="K1842" s="10" t="s">
        <v>125</v>
      </c>
      <c r="L1842" s="8"/>
      <c r="M1842" s="8" t="s">
        <v>44</v>
      </c>
      <c r="N1842" s="10" t="s">
        <v>230</v>
      </c>
      <c r="O1842" s="47" t="s">
        <v>101</v>
      </c>
      <c r="P1842" s="14">
        <v>0.493055555555556</v>
      </c>
      <c r="Q1842" s="14">
        <v>0.553472222222222</v>
      </c>
      <c r="R1842" s="14">
        <v>0.498611111111111</v>
      </c>
      <c r="S1842" s="14" t="s">
        <v>47</v>
      </c>
      <c r="T1842" s="14" t="s">
        <v>47</v>
      </c>
      <c r="U1842" s="14" t="s">
        <v>47</v>
      </c>
      <c r="V1842" s="14" t="s">
        <v>47</v>
      </c>
      <c r="W1842" s="10" t="s">
        <v>4101</v>
      </c>
      <c r="X1842" s="15">
        <v>0.0</v>
      </c>
      <c r="Y1842" s="15">
        <v>1.0</v>
      </c>
      <c r="Z1842" s="15">
        <v>0.0</v>
      </c>
      <c r="AA1842" s="10" t="s">
        <v>103</v>
      </c>
      <c r="AB1842" s="10" t="s">
        <v>50</v>
      </c>
      <c r="AC1842" s="10" t="s">
        <v>51</v>
      </c>
      <c r="AD1842" s="10"/>
      <c r="AE1842" s="10" t="s">
        <v>104</v>
      </c>
      <c r="AF1842" s="8" t="s">
        <v>73</v>
      </c>
      <c r="AG1842" s="10"/>
      <c r="AH1842" s="16"/>
      <c r="AI1842" s="17"/>
      <c r="AJ1842" s="44"/>
      <c r="AK1842" s="10"/>
    </row>
    <row r="1843" ht="15.75" customHeight="1">
      <c r="A1843" s="48">
        <v>46005.0</v>
      </c>
      <c r="B1843" s="8" t="str">
        <f t="shared" si="1"/>
        <v>06 A 18</v>
      </c>
      <c r="C1843" s="9" t="str">
        <f t="shared" si="2"/>
        <v>10:00 a 12:00</v>
      </c>
      <c r="D1843" s="10" t="s">
        <v>653</v>
      </c>
      <c r="E1843" s="10" t="s">
        <v>676</v>
      </c>
      <c r="F1843" s="8">
        <v>2.0</v>
      </c>
      <c r="G1843" s="10" t="s">
        <v>180</v>
      </c>
      <c r="H1843" s="43">
        <v>941164.0</v>
      </c>
      <c r="I1843" s="10">
        <v>4.68674E7</v>
      </c>
      <c r="J1843" s="10" t="s">
        <v>181</v>
      </c>
      <c r="K1843" s="10" t="s">
        <v>87</v>
      </c>
      <c r="L1843" s="8"/>
      <c r="M1843" s="8"/>
      <c r="N1843" s="10" t="s">
        <v>3160</v>
      </c>
      <c r="O1843" s="47" t="s">
        <v>165</v>
      </c>
      <c r="P1843" s="14">
        <v>0.472222222222222</v>
      </c>
      <c r="Q1843" s="14">
        <v>0.481944444444444</v>
      </c>
      <c r="R1843" s="14"/>
      <c r="S1843" s="14" t="s">
        <v>47</v>
      </c>
      <c r="T1843" s="14" t="s">
        <v>47</v>
      </c>
      <c r="U1843" s="14" t="s">
        <v>47</v>
      </c>
      <c r="V1843" s="14" t="s">
        <v>47</v>
      </c>
      <c r="W1843" s="10" t="s">
        <v>4102</v>
      </c>
      <c r="X1843" s="15">
        <v>0.0</v>
      </c>
      <c r="Y1843" s="15">
        <v>0.0</v>
      </c>
      <c r="Z1843" s="15">
        <v>0.0</v>
      </c>
      <c r="AA1843" s="10" t="s">
        <v>167</v>
      </c>
      <c r="AB1843" s="10" t="s">
        <v>50</v>
      </c>
      <c r="AC1843" s="10" t="s">
        <v>51</v>
      </c>
      <c r="AD1843" s="10"/>
      <c r="AE1843" s="10" t="s">
        <v>4103</v>
      </c>
      <c r="AF1843" s="8" t="s">
        <v>52</v>
      </c>
      <c r="AG1843" s="10"/>
      <c r="AH1843" s="16"/>
      <c r="AI1843" s="17"/>
      <c r="AJ1843" s="44"/>
      <c r="AK1843" s="10"/>
    </row>
    <row r="1844" ht="15.75" customHeight="1">
      <c r="A1844" s="48">
        <v>46005.0</v>
      </c>
      <c r="B1844" s="8" t="str">
        <f t="shared" si="1"/>
        <v>06 A 18</v>
      </c>
      <c r="C1844" s="9" t="str">
        <f t="shared" si="2"/>
        <v>10:00 a 12:00</v>
      </c>
      <c r="D1844" s="10" t="s">
        <v>653</v>
      </c>
      <c r="E1844" s="10" t="s">
        <v>3532</v>
      </c>
      <c r="F1844" s="8">
        <v>2.0</v>
      </c>
      <c r="G1844" s="10" t="s">
        <v>367</v>
      </c>
      <c r="H1844" s="43">
        <v>941129.0</v>
      </c>
      <c r="I1844" s="10">
        <v>4.6867614E7</v>
      </c>
      <c r="J1844" s="10" t="s">
        <v>42</v>
      </c>
      <c r="K1844" s="10" t="s">
        <v>43</v>
      </c>
      <c r="L1844" s="8" t="s">
        <v>133</v>
      </c>
      <c r="M1844" s="8"/>
      <c r="N1844" s="10" t="s">
        <v>4104</v>
      </c>
      <c r="O1844" s="47" t="s">
        <v>159</v>
      </c>
      <c r="P1844" s="14">
        <v>0.484027777777778</v>
      </c>
      <c r="Q1844" s="14">
        <v>0.486805555555556</v>
      </c>
      <c r="R1844" s="14">
        <v>0.484027777777778</v>
      </c>
      <c r="S1844" s="14" t="s">
        <v>47</v>
      </c>
      <c r="T1844" s="14" t="s">
        <v>47</v>
      </c>
      <c r="U1844" s="14" t="s">
        <v>47</v>
      </c>
      <c r="V1844" s="14" t="s">
        <v>47</v>
      </c>
      <c r="W1844" s="10" t="s">
        <v>4105</v>
      </c>
      <c r="X1844" s="15">
        <v>0.0</v>
      </c>
      <c r="Y1844" s="15">
        <v>0.0</v>
      </c>
      <c r="Z1844" s="15">
        <v>0.0</v>
      </c>
      <c r="AA1844" s="10" t="s">
        <v>161</v>
      </c>
      <c r="AB1844" s="10" t="s">
        <v>50</v>
      </c>
      <c r="AC1844" s="10" t="s">
        <v>51</v>
      </c>
      <c r="AD1844" s="10"/>
      <c r="AE1844" s="10"/>
      <c r="AF1844" s="8" t="s">
        <v>52</v>
      </c>
      <c r="AG1844" s="10"/>
      <c r="AH1844" s="16" t="s">
        <v>4106</v>
      </c>
      <c r="AI1844" s="17"/>
      <c r="AJ1844" s="44"/>
      <c r="AK1844" s="10"/>
    </row>
    <row r="1845" ht="15.75" customHeight="1">
      <c r="A1845" s="48">
        <v>46005.0</v>
      </c>
      <c r="B1845" s="8" t="str">
        <f t="shared" si="1"/>
        <v>06 A 18</v>
      </c>
      <c r="C1845" s="9" t="str">
        <f t="shared" si="2"/>
        <v>10:00 a 12:00</v>
      </c>
      <c r="D1845" s="10" t="s">
        <v>653</v>
      </c>
      <c r="E1845" s="10" t="s">
        <v>3532</v>
      </c>
      <c r="F1845" s="8">
        <v>2.0</v>
      </c>
      <c r="G1845" s="10" t="s">
        <v>257</v>
      </c>
      <c r="H1845" s="43">
        <v>941137.0</v>
      </c>
      <c r="I1845" s="10">
        <v>4.686735E7</v>
      </c>
      <c r="J1845" s="10" t="s">
        <v>42</v>
      </c>
      <c r="K1845" s="10" t="s">
        <v>43</v>
      </c>
      <c r="L1845" s="8" t="s">
        <v>174</v>
      </c>
      <c r="M1845" s="8"/>
      <c r="N1845" s="10" t="s">
        <v>4107</v>
      </c>
      <c r="O1845" s="47" t="s">
        <v>135</v>
      </c>
      <c r="P1845" s="14">
        <v>0.445138888888889</v>
      </c>
      <c r="Q1845" s="14">
        <v>0.491666666666667</v>
      </c>
      <c r="R1845" s="14">
        <v>0.445138888888889</v>
      </c>
      <c r="S1845" s="14">
        <v>0.450694444444444</v>
      </c>
      <c r="T1845" s="14" t="s">
        <v>47</v>
      </c>
      <c r="U1845" s="14" t="s">
        <v>47</v>
      </c>
      <c r="V1845" s="14" t="s">
        <v>47</v>
      </c>
      <c r="W1845" s="10" t="s">
        <v>4108</v>
      </c>
      <c r="X1845" s="15">
        <v>0.0</v>
      </c>
      <c r="Y1845" s="15">
        <v>1.0</v>
      </c>
      <c r="Z1845" s="15">
        <v>1.0</v>
      </c>
      <c r="AA1845" s="10" t="s">
        <v>137</v>
      </c>
      <c r="AB1845" s="10" t="s">
        <v>50</v>
      </c>
      <c r="AC1845" s="10" t="s">
        <v>51</v>
      </c>
      <c r="AD1845" s="10"/>
      <c r="AE1845" s="10" t="s">
        <v>1528</v>
      </c>
      <c r="AF1845" s="8" t="s">
        <v>177</v>
      </c>
      <c r="AG1845" s="10"/>
      <c r="AH1845" s="16" t="s">
        <v>4109</v>
      </c>
      <c r="AI1845" s="17"/>
      <c r="AJ1845" s="44"/>
      <c r="AK1845" s="10"/>
    </row>
    <row r="1846" ht="15.75" customHeight="1">
      <c r="A1846" s="48">
        <v>46005.0</v>
      </c>
      <c r="B1846" s="8" t="str">
        <f t="shared" si="1"/>
        <v>06 A 18</v>
      </c>
      <c r="C1846" s="9" t="str">
        <f t="shared" si="2"/>
        <v>12:00 a 14:00</v>
      </c>
      <c r="D1846" s="10" t="s">
        <v>653</v>
      </c>
      <c r="E1846" s="10" t="s">
        <v>3532</v>
      </c>
      <c r="F1846" s="8">
        <v>2.0</v>
      </c>
      <c r="G1846" s="10" t="s">
        <v>257</v>
      </c>
      <c r="H1846" s="43">
        <v>941170.0</v>
      </c>
      <c r="I1846" s="10">
        <v>4.6867861E7</v>
      </c>
      <c r="J1846" s="10" t="s">
        <v>42</v>
      </c>
      <c r="K1846" s="10" t="s">
        <v>43</v>
      </c>
      <c r="L1846" s="8" t="s">
        <v>581</v>
      </c>
      <c r="M1846" s="8"/>
      <c r="N1846" s="10" t="s">
        <v>4110</v>
      </c>
      <c r="O1846" s="47" t="s">
        <v>159</v>
      </c>
      <c r="P1846" s="14">
        <v>0.510416666666667</v>
      </c>
      <c r="Q1846" s="14">
        <v>0.525694444444444</v>
      </c>
      <c r="R1846" s="14">
        <v>0.510416666666667</v>
      </c>
      <c r="S1846" s="14" t="s">
        <v>47</v>
      </c>
      <c r="T1846" s="14">
        <v>0.511805555555556</v>
      </c>
      <c r="U1846" s="14" t="s">
        <v>47</v>
      </c>
      <c r="V1846" s="14" t="s">
        <v>47</v>
      </c>
      <c r="W1846" s="10" t="s">
        <v>4111</v>
      </c>
      <c r="X1846" s="15">
        <v>0.0</v>
      </c>
      <c r="Y1846" s="15">
        <v>0.0</v>
      </c>
      <c r="Z1846" s="15">
        <v>0.0</v>
      </c>
      <c r="AA1846" s="10" t="s">
        <v>161</v>
      </c>
      <c r="AB1846" s="10" t="s">
        <v>50</v>
      </c>
      <c r="AC1846" s="10" t="s">
        <v>51</v>
      </c>
      <c r="AD1846" s="10"/>
      <c r="AE1846" s="10"/>
      <c r="AF1846" s="8" t="s">
        <v>52</v>
      </c>
      <c r="AG1846" s="10"/>
      <c r="AH1846" s="16"/>
      <c r="AI1846" s="17"/>
      <c r="AJ1846" s="44"/>
      <c r="AK1846" s="10"/>
    </row>
    <row r="1847" ht="15.75" customHeight="1">
      <c r="A1847" s="48">
        <v>46005.0</v>
      </c>
      <c r="B1847" s="8" t="str">
        <f t="shared" si="1"/>
        <v>06 A 18</v>
      </c>
      <c r="C1847" s="9" t="str">
        <f t="shared" si="2"/>
        <v>10:00 a 12:00</v>
      </c>
      <c r="D1847" s="10" t="s">
        <v>653</v>
      </c>
      <c r="E1847" s="10" t="s">
        <v>658</v>
      </c>
      <c r="F1847" s="8">
        <v>2.0</v>
      </c>
      <c r="G1847" s="10" t="s">
        <v>766</v>
      </c>
      <c r="H1847" s="43">
        <v>941171.0</v>
      </c>
      <c r="I1847" s="10">
        <v>4.6867344E7</v>
      </c>
      <c r="J1847" s="10" t="s">
        <v>42</v>
      </c>
      <c r="K1847" s="10" t="s">
        <v>54</v>
      </c>
      <c r="L1847" s="8"/>
      <c r="M1847" s="8"/>
      <c r="N1847" s="10" t="s">
        <v>3382</v>
      </c>
      <c r="O1847" s="47" t="s">
        <v>68</v>
      </c>
      <c r="P1847" s="14">
        <v>0.45</v>
      </c>
      <c r="Q1847" s="14">
        <v>0.460416666666667</v>
      </c>
      <c r="R1847" s="14">
        <v>0.45</v>
      </c>
      <c r="S1847" s="14">
        <v>0.458333333333333</v>
      </c>
      <c r="T1847" s="14" t="s">
        <v>47</v>
      </c>
      <c r="U1847" s="14" t="s">
        <v>47</v>
      </c>
      <c r="V1847" s="14" t="s">
        <v>47</v>
      </c>
      <c r="W1847" s="10" t="s">
        <v>4112</v>
      </c>
      <c r="X1847" s="15">
        <v>0.0</v>
      </c>
      <c r="Y1847" s="15">
        <v>0.0</v>
      </c>
      <c r="Z1847" s="15">
        <v>1.0</v>
      </c>
      <c r="AA1847" s="10" t="s">
        <v>70</v>
      </c>
      <c r="AB1847" s="10" t="s">
        <v>50</v>
      </c>
      <c r="AC1847" s="10" t="s">
        <v>51</v>
      </c>
      <c r="AD1847" s="10"/>
      <c r="AE1847" s="10" t="s">
        <v>65</v>
      </c>
      <c r="AF1847" s="8" t="s">
        <v>52</v>
      </c>
      <c r="AG1847" s="10"/>
      <c r="AH1847" s="16" t="s">
        <v>4113</v>
      </c>
      <c r="AI1847" s="17"/>
      <c r="AJ1847" s="44"/>
      <c r="AK1847" s="10"/>
    </row>
    <row r="1848" ht="15.75" customHeight="1">
      <c r="A1848" s="48">
        <v>46005.0</v>
      </c>
      <c r="B1848" s="8" t="str">
        <f t="shared" si="1"/>
        <v>06 A 18</v>
      </c>
      <c r="C1848" s="9" t="str">
        <f t="shared" si="2"/>
        <v>12:00 a 14:00</v>
      </c>
      <c r="D1848" s="10" t="s">
        <v>653</v>
      </c>
      <c r="E1848" s="10" t="s">
        <v>676</v>
      </c>
      <c r="F1848" s="8">
        <v>2.0</v>
      </c>
      <c r="G1848" s="10" t="s">
        <v>2104</v>
      </c>
      <c r="H1848" s="43">
        <v>941196.0</v>
      </c>
      <c r="I1848" s="10">
        <v>4.686806E7</v>
      </c>
      <c r="J1848" s="10" t="s">
        <v>181</v>
      </c>
      <c r="K1848" s="10" t="s">
        <v>1277</v>
      </c>
      <c r="L1848" s="8"/>
      <c r="M1848" s="8"/>
      <c r="N1848" s="10" t="s">
        <v>4114</v>
      </c>
      <c r="O1848" s="47" t="s">
        <v>101</v>
      </c>
      <c r="P1848" s="14">
        <v>0.527777777777778</v>
      </c>
      <c r="Q1848" s="14">
        <v>0.535416666666667</v>
      </c>
      <c r="R1848" s="14">
        <v>0.529166666666667</v>
      </c>
      <c r="S1848" s="14" t="s">
        <v>47</v>
      </c>
      <c r="T1848" s="14" t="s">
        <v>47</v>
      </c>
      <c r="U1848" s="14" t="s">
        <v>47</v>
      </c>
      <c r="V1848" s="14" t="s">
        <v>47</v>
      </c>
      <c r="W1848" s="10" t="s">
        <v>4115</v>
      </c>
      <c r="X1848" s="15">
        <v>0.0</v>
      </c>
      <c r="Y1848" s="15">
        <v>0.0</v>
      </c>
      <c r="Z1848" s="15">
        <v>0.0</v>
      </c>
      <c r="AA1848" s="10" t="s">
        <v>103</v>
      </c>
      <c r="AB1848" s="10" t="s">
        <v>50</v>
      </c>
      <c r="AC1848" s="10" t="s">
        <v>71</v>
      </c>
      <c r="AD1848" s="10"/>
      <c r="AE1848" s="10"/>
      <c r="AF1848" s="8" t="s">
        <v>52</v>
      </c>
      <c r="AG1848" s="10"/>
      <c r="AH1848" s="16"/>
      <c r="AI1848" s="17"/>
      <c r="AJ1848" s="44"/>
      <c r="AK1848" s="10"/>
    </row>
    <row r="1849" ht="15.75" customHeight="1">
      <c r="A1849" s="48">
        <v>46005.0</v>
      </c>
      <c r="B1849" s="8" t="str">
        <f t="shared" si="1"/>
        <v>06 A 18</v>
      </c>
      <c r="C1849" s="9" t="str">
        <f t="shared" si="2"/>
        <v>12:00 a 14:00</v>
      </c>
      <c r="D1849" s="10" t="s">
        <v>653</v>
      </c>
      <c r="E1849" s="10" t="s">
        <v>672</v>
      </c>
      <c r="F1849" s="8">
        <v>2.0</v>
      </c>
      <c r="G1849" s="10" t="s">
        <v>1082</v>
      </c>
      <c r="H1849" s="43">
        <v>944441.0</v>
      </c>
      <c r="I1849" s="10">
        <v>4.6868153E7</v>
      </c>
      <c r="J1849" s="10" t="s">
        <v>86</v>
      </c>
      <c r="K1849" s="10" t="s">
        <v>692</v>
      </c>
      <c r="L1849" s="8"/>
      <c r="M1849" s="8"/>
      <c r="N1849" s="10" t="s">
        <v>648</v>
      </c>
      <c r="O1849" s="47" t="s">
        <v>154</v>
      </c>
      <c r="P1849" s="14">
        <v>0.538194444444444</v>
      </c>
      <c r="Q1849" s="14">
        <v>0.540972222222222</v>
      </c>
      <c r="R1849" s="14"/>
      <c r="S1849" s="14" t="s">
        <v>47</v>
      </c>
      <c r="T1849" s="14" t="s">
        <v>47</v>
      </c>
      <c r="U1849" s="14" t="s">
        <v>47</v>
      </c>
      <c r="V1849" s="14" t="s">
        <v>47</v>
      </c>
      <c r="W1849" s="10" t="s">
        <v>4116</v>
      </c>
      <c r="X1849" s="15">
        <v>0.0</v>
      </c>
      <c r="Y1849" s="15">
        <v>0.0</v>
      </c>
      <c r="Z1849" s="15">
        <v>0.0</v>
      </c>
      <c r="AA1849" s="10" t="s">
        <v>509</v>
      </c>
      <c r="AB1849" s="10" t="s">
        <v>50</v>
      </c>
      <c r="AC1849" s="10" t="s">
        <v>71</v>
      </c>
      <c r="AD1849" s="10"/>
      <c r="AE1849" s="10"/>
      <c r="AF1849" s="8" t="s">
        <v>52</v>
      </c>
      <c r="AG1849" s="10"/>
      <c r="AH1849" s="16"/>
      <c r="AI1849" s="17"/>
      <c r="AJ1849" s="44"/>
      <c r="AK1849" s="10"/>
    </row>
    <row r="1850" ht="15.75" customHeight="1">
      <c r="A1850" s="48">
        <v>46005.0</v>
      </c>
      <c r="B1850" s="8" t="str">
        <f t="shared" si="1"/>
        <v>06 A 18</v>
      </c>
      <c r="C1850" s="9" t="str">
        <f t="shared" si="2"/>
        <v>12:00 a 14:00</v>
      </c>
      <c r="D1850" s="10" t="s">
        <v>653</v>
      </c>
      <c r="E1850" s="10" t="s">
        <v>697</v>
      </c>
      <c r="F1850" s="8">
        <v>2.0</v>
      </c>
      <c r="G1850" s="10" t="s">
        <v>1048</v>
      </c>
      <c r="H1850" s="43">
        <v>941380.0</v>
      </c>
      <c r="I1850" s="10">
        <v>4.6868236E7</v>
      </c>
      <c r="J1850" s="10" t="s">
        <v>152</v>
      </c>
      <c r="K1850" s="10" t="s">
        <v>43</v>
      </c>
      <c r="L1850" s="8" t="s">
        <v>285</v>
      </c>
      <c r="M1850" s="8"/>
      <c r="N1850" s="10" t="s">
        <v>4117</v>
      </c>
      <c r="O1850" s="47" t="s">
        <v>327</v>
      </c>
      <c r="P1850" s="14">
        <v>0.5625</v>
      </c>
      <c r="Q1850" s="14">
        <v>0.567361111111111</v>
      </c>
      <c r="R1850" s="14">
        <v>0.5625</v>
      </c>
      <c r="S1850" s="14">
        <v>0.564583333333333</v>
      </c>
      <c r="T1850" s="14" t="s">
        <v>47</v>
      </c>
      <c r="U1850" s="14" t="s">
        <v>47</v>
      </c>
      <c r="V1850" s="14" t="s">
        <v>47</v>
      </c>
      <c r="W1850" s="10" t="s">
        <v>4118</v>
      </c>
      <c r="X1850" s="15">
        <v>0.0</v>
      </c>
      <c r="Y1850" s="15">
        <v>0.0</v>
      </c>
      <c r="Z1850" s="15">
        <v>1.0</v>
      </c>
      <c r="AA1850" s="10" t="s">
        <v>496</v>
      </c>
      <c r="AB1850" s="10" t="s">
        <v>50</v>
      </c>
      <c r="AC1850" s="10" t="s">
        <v>51</v>
      </c>
      <c r="AD1850" s="10"/>
      <c r="AE1850" s="10" t="s">
        <v>65</v>
      </c>
      <c r="AF1850" s="8" t="s">
        <v>52</v>
      </c>
      <c r="AG1850" s="10"/>
      <c r="AH1850" s="16"/>
      <c r="AI1850" s="17"/>
      <c r="AJ1850" s="44"/>
      <c r="AK1850" s="10"/>
    </row>
    <row r="1851" ht="15.75" customHeight="1">
      <c r="A1851" s="48">
        <v>46005.0</v>
      </c>
      <c r="B1851" s="8" t="str">
        <f t="shared" si="1"/>
        <v>06 A 18</v>
      </c>
      <c r="C1851" s="9" t="str">
        <f t="shared" si="2"/>
        <v>12:00 a 14:00</v>
      </c>
      <c r="D1851" s="10" t="s">
        <v>653</v>
      </c>
      <c r="E1851" s="10" t="s">
        <v>676</v>
      </c>
      <c r="F1851" s="8">
        <v>2.0</v>
      </c>
      <c r="G1851" s="10" t="s">
        <v>180</v>
      </c>
      <c r="H1851" s="43">
        <v>941198.0</v>
      </c>
      <c r="I1851" s="10">
        <v>4.6868369E7</v>
      </c>
      <c r="J1851" s="10" t="s">
        <v>181</v>
      </c>
      <c r="K1851" s="10" t="s">
        <v>458</v>
      </c>
      <c r="L1851" s="8"/>
      <c r="M1851" s="8" t="s">
        <v>404</v>
      </c>
      <c r="N1851" s="10" t="s">
        <v>4119</v>
      </c>
      <c r="O1851" s="47" t="s">
        <v>101</v>
      </c>
      <c r="P1851" s="14">
        <v>0.563888888888889</v>
      </c>
      <c r="Q1851" s="14">
        <v>0.573611111111111</v>
      </c>
      <c r="R1851" s="14">
        <v>0.56875</v>
      </c>
      <c r="S1851" s="14" t="s">
        <v>47</v>
      </c>
      <c r="T1851" s="14" t="s">
        <v>47</v>
      </c>
      <c r="U1851" s="14" t="s">
        <v>47</v>
      </c>
      <c r="V1851" s="14" t="s">
        <v>47</v>
      </c>
      <c r="W1851" s="10" t="s">
        <v>4120</v>
      </c>
      <c r="X1851" s="15">
        <v>1.0</v>
      </c>
      <c r="Y1851" s="15">
        <v>0.0</v>
      </c>
      <c r="Z1851" s="15">
        <v>0.0</v>
      </c>
      <c r="AA1851" s="10" t="s">
        <v>103</v>
      </c>
      <c r="AB1851" s="10" t="s">
        <v>50</v>
      </c>
      <c r="AC1851" s="10" t="s">
        <v>71</v>
      </c>
      <c r="AD1851" s="10"/>
      <c r="AE1851" s="10" t="s">
        <v>294</v>
      </c>
      <c r="AF1851" s="8" t="s">
        <v>73</v>
      </c>
      <c r="AG1851" s="10"/>
      <c r="AH1851" s="16"/>
      <c r="AI1851" s="17"/>
      <c r="AJ1851" s="44"/>
      <c r="AK1851" s="10"/>
    </row>
    <row r="1852" ht="15.75" customHeight="1">
      <c r="A1852" s="48">
        <v>46005.0</v>
      </c>
      <c r="B1852" s="8" t="str">
        <f t="shared" si="1"/>
        <v>#VALUE!</v>
      </c>
      <c r="C1852" s="9" t="str">
        <f t="shared" si="2"/>
        <v>#VALUE!</v>
      </c>
      <c r="D1852" s="10" t="s">
        <v>653</v>
      </c>
      <c r="E1852" s="10" t="s">
        <v>658</v>
      </c>
      <c r="F1852" s="8">
        <v>2.0</v>
      </c>
      <c r="G1852" s="10" t="s">
        <v>766</v>
      </c>
      <c r="H1852" s="43">
        <v>941193.0</v>
      </c>
      <c r="I1852" s="10">
        <v>4.6868212E7</v>
      </c>
      <c r="J1852" s="10" t="s">
        <v>42</v>
      </c>
      <c r="K1852" s="10" t="s">
        <v>43</v>
      </c>
      <c r="L1852" s="8" t="s">
        <v>44</v>
      </c>
      <c r="M1852" s="8"/>
      <c r="N1852" s="10" t="s">
        <v>4121</v>
      </c>
      <c r="O1852" s="47" t="s">
        <v>68</v>
      </c>
      <c r="P1852" s="14" t="s">
        <v>47</v>
      </c>
      <c r="Q1852" s="14"/>
      <c r="R1852" s="14"/>
      <c r="S1852" s="14" t="s">
        <v>47</v>
      </c>
      <c r="T1852" s="14" t="s">
        <v>47</v>
      </c>
      <c r="U1852" s="14" t="s">
        <v>47</v>
      </c>
      <c r="V1852" s="14" t="s">
        <v>47</v>
      </c>
      <c r="W1852" s="10" t="s">
        <v>4122</v>
      </c>
      <c r="X1852" s="15">
        <v>0.0</v>
      </c>
      <c r="Y1852" s="15">
        <v>0.0</v>
      </c>
      <c r="Z1852" s="15">
        <v>0.0</v>
      </c>
      <c r="AA1852" s="10" t="s">
        <v>70</v>
      </c>
      <c r="AB1852" s="10" t="s">
        <v>50</v>
      </c>
      <c r="AC1852" s="10" t="s">
        <v>51</v>
      </c>
      <c r="AD1852" s="10"/>
      <c r="AE1852" s="10"/>
      <c r="AF1852" s="8" t="s">
        <v>52</v>
      </c>
      <c r="AG1852" s="10"/>
      <c r="AH1852" s="16"/>
      <c r="AI1852" s="17"/>
      <c r="AJ1852" s="44"/>
      <c r="AK1852" s="10"/>
    </row>
    <row r="1853" ht="15.75" customHeight="1">
      <c r="A1853" s="48">
        <v>46005.0</v>
      </c>
      <c r="B1853" s="8" t="str">
        <f t="shared" si="1"/>
        <v>06 A 18</v>
      </c>
      <c r="C1853" s="9" t="str">
        <f t="shared" si="2"/>
        <v>10:00 a 12:00</v>
      </c>
      <c r="D1853" s="10" t="s">
        <v>653</v>
      </c>
      <c r="E1853" s="10" t="s">
        <v>658</v>
      </c>
      <c r="F1853" s="8">
        <v>2.0</v>
      </c>
      <c r="G1853" s="10" t="s">
        <v>708</v>
      </c>
      <c r="H1853" s="43">
        <v>941206.0</v>
      </c>
      <c r="I1853" s="10">
        <v>4.6867667E7</v>
      </c>
      <c r="J1853" s="10" t="s">
        <v>42</v>
      </c>
      <c r="K1853" s="10" t="s">
        <v>43</v>
      </c>
      <c r="L1853" s="8" t="s">
        <v>106</v>
      </c>
      <c r="M1853" s="8"/>
      <c r="N1853" s="10" t="s">
        <v>4123</v>
      </c>
      <c r="O1853" s="47" t="s">
        <v>591</v>
      </c>
      <c r="P1853" s="14">
        <v>0.476388888888889</v>
      </c>
      <c r="Q1853" s="14">
        <v>0.491666666666667</v>
      </c>
      <c r="R1853" s="14">
        <v>0.476388888888889</v>
      </c>
      <c r="S1853" s="14" t="s">
        <v>47</v>
      </c>
      <c r="T1853" s="14" t="s">
        <v>47</v>
      </c>
      <c r="U1853" s="14" t="s">
        <v>47</v>
      </c>
      <c r="V1853" s="14" t="s">
        <v>47</v>
      </c>
      <c r="W1853" s="10" t="s">
        <v>4124</v>
      </c>
      <c r="X1853" s="15">
        <v>0.0</v>
      </c>
      <c r="Y1853" s="15">
        <v>0.0</v>
      </c>
      <c r="Z1853" s="15">
        <v>0.0</v>
      </c>
      <c r="AA1853" s="10" t="s">
        <v>121</v>
      </c>
      <c r="AB1853" s="10" t="s">
        <v>50</v>
      </c>
      <c r="AC1853" s="10" t="s">
        <v>51</v>
      </c>
      <c r="AD1853" s="10"/>
      <c r="AE1853" s="10"/>
      <c r="AF1853" s="8" t="s">
        <v>52</v>
      </c>
      <c r="AG1853" s="10"/>
      <c r="AH1853" s="16" t="s">
        <v>2479</v>
      </c>
      <c r="AI1853" s="17"/>
      <c r="AJ1853" s="44"/>
      <c r="AK1853" s="10"/>
    </row>
    <row r="1854" ht="15.75" customHeight="1">
      <c r="A1854" s="48">
        <v>46005.0</v>
      </c>
      <c r="B1854" s="8" t="str">
        <f t="shared" si="1"/>
        <v>06 A 18</v>
      </c>
      <c r="C1854" s="9" t="str">
        <f t="shared" si="2"/>
        <v>12:00 a 14:00</v>
      </c>
      <c r="D1854" s="10" t="s">
        <v>653</v>
      </c>
      <c r="E1854" s="10" t="s">
        <v>658</v>
      </c>
      <c r="F1854" s="8">
        <v>2.0</v>
      </c>
      <c r="G1854" s="10" t="s">
        <v>1105</v>
      </c>
      <c r="H1854" s="43">
        <v>941214.0</v>
      </c>
      <c r="I1854" s="10">
        <v>4.6868293E7</v>
      </c>
      <c r="J1854" s="10" t="s">
        <v>42</v>
      </c>
      <c r="K1854" s="10" t="s">
        <v>125</v>
      </c>
      <c r="L1854" s="8"/>
      <c r="M1854" s="8"/>
      <c r="N1854" s="10" t="s">
        <v>4125</v>
      </c>
      <c r="O1854" s="47" t="s">
        <v>378</v>
      </c>
      <c r="P1854" s="14">
        <v>0.552083333333333</v>
      </c>
      <c r="Q1854" s="14">
        <v>0.573611111111111</v>
      </c>
      <c r="R1854" s="14">
        <v>0.561111111111111</v>
      </c>
      <c r="S1854" s="14" t="s">
        <v>47</v>
      </c>
      <c r="T1854" s="14" t="s">
        <v>47</v>
      </c>
      <c r="U1854" s="14" t="s">
        <v>47</v>
      </c>
      <c r="V1854" s="14" t="s">
        <v>47</v>
      </c>
      <c r="W1854" s="10" t="s">
        <v>4126</v>
      </c>
      <c r="X1854" s="15">
        <v>0.0</v>
      </c>
      <c r="Y1854" s="15">
        <v>0.0</v>
      </c>
      <c r="Z1854" s="15">
        <v>0.0</v>
      </c>
      <c r="AA1854" s="10" t="s">
        <v>131</v>
      </c>
      <c r="AB1854" s="10" t="s">
        <v>50</v>
      </c>
      <c r="AC1854" s="10" t="s">
        <v>51</v>
      </c>
      <c r="AD1854" s="10"/>
      <c r="AE1854" s="10"/>
      <c r="AF1854" s="8" t="s">
        <v>52</v>
      </c>
      <c r="AG1854" s="10"/>
      <c r="AH1854" s="16"/>
      <c r="AI1854" s="17"/>
      <c r="AJ1854" s="44"/>
      <c r="AK1854" s="10"/>
    </row>
    <row r="1855" ht="15.75" customHeight="1">
      <c r="A1855" s="48">
        <v>46005.0</v>
      </c>
      <c r="B1855" s="8" t="str">
        <f t="shared" si="1"/>
        <v>06 A 18</v>
      </c>
      <c r="C1855" s="9" t="str">
        <f t="shared" si="2"/>
        <v>12:00 a 14:00</v>
      </c>
      <c r="D1855" s="10" t="s">
        <v>653</v>
      </c>
      <c r="E1855" s="10" t="s">
        <v>658</v>
      </c>
      <c r="F1855" s="8">
        <v>2.0</v>
      </c>
      <c r="G1855" s="10" t="s">
        <v>332</v>
      </c>
      <c r="H1855" s="43">
        <v>941314.0</v>
      </c>
      <c r="I1855" s="10">
        <v>4.6868255E7</v>
      </c>
      <c r="J1855" s="10" t="s">
        <v>42</v>
      </c>
      <c r="K1855" s="10" t="s">
        <v>43</v>
      </c>
      <c r="L1855" s="8" t="s">
        <v>174</v>
      </c>
      <c r="M1855" s="8"/>
      <c r="N1855" s="10" t="s">
        <v>4127</v>
      </c>
      <c r="O1855" s="47" t="s">
        <v>237</v>
      </c>
      <c r="P1855" s="14">
        <v>0.565277777777778</v>
      </c>
      <c r="Q1855" s="14">
        <v>0.599305555555556</v>
      </c>
      <c r="R1855" s="14">
        <v>0.565277777777778</v>
      </c>
      <c r="S1855" s="14">
        <v>0.565277777777778</v>
      </c>
      <c r="T1855" s="14">
        <v>0.565277777777778</v>
      </c>
      <c r="U1855" s="14" t="s">
        <v>47</v>
      </c>
      <c r="V1855" s="14" t="s">
        <v>47</v>
      </c>
      <c r="W1855" s="10" t="s">
        <v>4128</v>
      </c>
      <c r="X1855" s="15">
        <v>0.0</v>
      </c>
      <c r="Y1855" s="15">
        <v>0.0</v>
      </c>
      <c r="Z1855" s="15">
        <v>1.0</v>
      </c>
      <c r="AA1855" s="10" t="s">
        <v>270</v>
      </c>
      <c r="AB1855" s="10" t="s">
        <v>50</v>
      </c>
      <c r="AC1855" s="10" t="s">
        <v>51</v>
      </c>
      <c r="AD1855" s="10"/>
      <c r="AE1855" s="10" t="s">
        <v>65</v>
      </c>
      <c r="AF1855" s="8" t="s">
        <v>52</v>
      </c>
      <c r="AG1855" s="10"/>
      <c r="AH1855" s="16"/>
      <c r="AI1855" s="17"/>
      <c r="AJ1855" s="44"/>
      <c r="AK1855" s="10"/>
    </row>
    <row r="1856" ht="15.75" customHeight="1">
      <c r="A1856" s="48">
        <v>46005.0</v>
      </c>
      <c r="B1856" s="8" t="str">
        <f t="shared" si="1"/>
        <v>06 A 18</v>
      </c>
      <c r="C1856" s="9" t="str">
        <f t="shared" si="2"/>
        <v>12:00 a 14:00</v>
      </c>
      <c r="D1856" s="10" t="s">
        <v>653</v>
      </c>
      <c r="E1856" s="10" t="s">
        <v>658</v>
      </c>
      <c r="F1856" s="8">
        <v>2.0</v>
      </c>
      <c r="G1856" s="10" t="s">
        <v>257</v>
      </c>
      <c r="H1856" s="43">
        <v>941324.0</v>
      </c>
      <c r="I1856" s="10">
        <v>4.6868355E7</v>
      </c>
      <c r="J1856" s="10" t="s">
        <v>42</v>
      </c>
      <c r="K1856" s="10" t="s">
        <v>43</v>
      </c>
      <c r="L1856" s="8" t="s">
        <v>106</v>
      </c>
      <c r="M1856" s="8"/>
      <c r="N1856" s="10" t="s">
        <v>4129</v>
      </c>
      <c r="O1856" s="47" t="s">
        <v>46</v>
      </c>
      <c r="P1856" s="14">
        <v>0.567361111111111</v>
      </c>
      <c r="Q1856" s="14">
        <v>0.602777777777778</v>
      </c>
      <c r="R1856" s="14">
        <v>0.567361111111111</v>
      </c>
      <c r="S1856" s="14" t="s">
        <v>47</v>
      </c>
      <c r="T1856" s="14" t="s">
        <v>47</v>
      </c>
      <c r="U1856" s="14" t="s">
        <v>47</v>
      </c>
      <c r="V1856" s="14" t="s">
        <v>47</v>
      </c>
      <c r="W1856" s="10" t="s">
        <v>4130</v>
      </c>
      <c r="X1856" s="15">
        <v>0.0</v>
      </c>
      <c r="Y1856" s="15">
        <v>0.0</v>
      </c>
      <c r="Z1856" s="15">
        <v>0.0</v>
      </c>
      <c r="AA1856" s="10" t="s">
        <v>161</v>
      </c>
      <c r="AB1856" s="10" t="s">
        <v>50</v>
      </c>
      <c r="AC1856" s="10" t="s">
        <v>51</v>
      </c>
      <c r="AD1856" s="10"/>
      <c r="AE1856" s="10" t="s">
        <v>4131</v>
      </c>
      <c r="AF1856" s="8" t="s">
        <v>52</v>
      </c>
      <c r="AG1856" s="10"/>
      <c r="AH1856" s="16"/>
      <c r="AI1856" s="17"/>
      <c r="AJ1856" s="44"/>
      <c r="AK1856" s="10"/>
    </row>
    <row r="1857" ht="15.75" customHeight="1">
      <c r="A1857" s="48">
        <v>46005.0</v>
      </c>
      <c r="B1857" s="8" t="str">
        <f t="shared" si="1"/>
        <v>06 A 18</v>
      </c>
      <c r="C1857" s="9" t="str">
        <f t="shared" si="2"/>
        <v>10:00 a 12:00</v>
      </c>
      <c r="D1857" s="10" t="s">
        <v>653</v>
      </c>
      <c r="E1857" s="10" t="s">
        <v>658</v>
      </c>
      <c r="F1857" s="8">
        <v>2.0</v>
      </c>
      <c r="G1857" s="10" t="s">
        <v>766</v>
      </c>
      <c r="H1857" s="43">
        <v>941221.0</v>
      </c>
      <c r="I1857" s="10">
        <v>4.6867105E7</v>
      </c>
      <c r="J1857" s="10" t="s">
        <v>42</v>
      </c>
      <c r="K1857" s="10" t="s">
        <v>43</v>
      </c>
      <c r="L1857" s="8" t="s">
        <v>419</v>
      </c>
      <c r="M1857" s="8"/>
      <c r="N1857" s="10" t="s">
        <v>4132</v>
      </c>
      <c r="O1857" s="47" t="s">
        <v>532</v>
      </c>
      <c r="P1857" s="14">
        <v>0.418055555555556</v>
      </c>
      <c r="Q1857" s="14">
        <v>0.435416666666667</v>
      </c>
      <c r="R1857" s="14">
        <v>0.418055555555556</v>
      </c>
      <c r="S1857" s="14" t="s">
        <v>47</v>
      </c>
      <c r="T1857" s="14" t="s">
        <v>47</v>
      </c>
      <c r="U1857" s="14" t="s">
        <v>47</v>
      </c>
      <c r="V1857" s="14" t="s">
        <v>47</v>
      </c>
      <c r="W1857" s="10" t="s">
        <v>4133</v>
      </c>
      <c r="X1857" s="15">
        <v>0.0</v>
      </c>
      <c r="Y1857" s="15">
        <v>0.0</v>
      </c>
      <c r="Z1857" s="15">
        <v>0.0</v>
      </c>
      <c r="AA1857" s="10" t="s">
        <v>301</v>
      </c>
      <c r="AB1857" s="10" t="s">
        <v>50</v>
      </c>
      <c r="AC1857" s="10" t="s">
        <v>51</v>
      </c>
      <c r="AD1857" s="10"/>
      <c r="AE1857" s="10"/>
      <c r="AF1857" s="8" t="s">
        <v>52</v>
      </c>
      <c r="AG1857" s="10"/>
      <c r="AH1857" s="16" t="s">
        <v>2479</v>
      </c>
      <c r="AI1857" s="17"/>
      <c r="AJ1857" s="44"/>
      <c r="AK1857" s="10"/>
    </row>
    <row r="1858" ht="15.75" customHeight="1">
      <c r="A1858" s="48">
        <v>46005.0</v>
      </c>
      <c r="B1858" s="8" t="str">
        <f t="shared" si="1"/>
        <v>06 A 18</v>
      </c>
      <c r="C1858" s="9" t="str">
        <f t="shared" si="2"/>
        <v>14:00 a 16:00</v>
      </c>
      <c r="D1858" s="10" t="s">
        <v>653</v>
      </c>
      <c r="E1858" s="10" t="s">
        <v>672</v>
      </c>
      <c r="F1858" s="8">
        <v>2.0</v>
      </c>
      <c r="G1858" s="10" t="s">
        <v>798</v>
      </c>
      <c r="H1858" s="43">
        <v>944443.0</v>
      </c>
      <c r="I1858" s="10">
        <v>4.6868966E7</v>
      </c>
      <c r="J1858" s="10" t="s">
        <v>86</v>
      </c>
      <c r="K1858" s="10" t="s">
        <v>43</v>
      </c>
      <c r="L1858" s="8" t="s">
        <v>561</v>
      </c>
      <c r="M1858" s="8" t="s">
        <v>1141</v>
      </c>
      <c r="N1858" s="10" t="s">
        <v>2177</v>
      </c>
      <c r="O1858" s="47" t="s">
        <v>89</v>
      </c>
      <c r="P1858" s="14">
        <v>0.625694444444444</v>
      </c>
      <c r="Q1858" s="14">
        <v>0.63125</v>
      </c>
      <c r="R1858" s="14">
        <v>0.626388888888889</v>
      </c>
      <c r="S1858" s="14" t="s">
        <v>47</v>
      </c>
      <c r="T1858" s="14" t="s">
        <v>47</v>
      </c>
      <c r="U1858" s="14" t="s">
        <v>47</v>
      </c>
      <c r="V1858" s="14" t="s">
        <v>47</v>
      </c>
      <c r="W1858" s="10" t="s">
        <v>4134</v>
      </c>
      <c r="X1858" s="15">
        <v>0.0</v>
      </c>
      <c r="Y1858" s="15">
        <v>1.0</v>
      </c>
      <c r="Z1858" s="15">
        <v>0.0</v>
      </c>
      <c r="AA1858" s="10" t="s">
        <v>91</v>
      </c>
      <c r="AB1858" s="10" t="s">
        <v>50</v>
      </c>
      <c r="AC1858" s="10" t="s">
        <v>330</v>
      </c>
      <c r="AD1858" s="10"/>
      <c r="AE1858" s="10" t="s">
        <v>116</v>
      </c>
      <c r="AF1858" s="8" t="s">
        <v>440</v>
      </c>
      <c r="AG1858" s="10" t="s">
        <v>706</v>
      </c>
      <c r="AH1858" s="16"/>
      <c r="AI1858" s="17"/>
      <c r="AJ1858" s="44"/>
      <c r="AK1858" s="10"/>
    </row>
    <row r="1859" ht="15.75" customHeight="1">
      <c r="A1859" s="48">
        <v>46005.0</v>
      </c>
      <c r="B1859" s="8" t="str">
        <f t="shared" si="1"/>
        <v>06 A 18</v>
      </c>
      <c r="C1859" s="9" t="str">
        <f t="shared" si="2"/>
        <v>14:00 a 16:00</v>
      </c>
      <c r="D1859" s="10" t="s">
        <v>653</v>
      </c>
      <c r="E1859" s="10" t="s">
        <v>3532</v>
      </c>
      <c r="F1859" s="8">
        <v>2.0</v>
      </c>
      <c r="G1859" s="10" t="s">
        <v>442</v>
      </c>
      <c r="H1859" s="43" t="s">
        <v>4135</v>
      </c>
      <c r="I1859" s="10">
        <v>4.6868868E7</v>
      </c>
      <c r="J1859" s="10" t="s">
        <v>152</v>
      </c>
      <c r="K1859" s="10" t="s">
        <v>43</v>
      </c>
      <c r="L1859" s="8" t="s">
        <v>174</v>
      </c>
      <c r="M1859" s="8"/>
      <c r="N1859" s="10" t="s">
        <v>4136</v>
      </c>
      <c r="O1859" s="47" t="s">
        <v>246</v>
      </c>
      <c r="P1859" s="14">
        <v>0.61875</v>
      </c>
      <c r="Q1859" s="14">
        <v>0.631944444444444</v>
      </c>
      <c r="R1859" s="14">
        <v>0.61875</v>
      </c>
      <c r="S1859" s="14" t="s">
        <v>47</v>
      </c>
      <c r="T1859" s="14" t="s">
        <v>47</v>
      </c>
      <c r="U1859" s="14" t="s">
        <v>47</v>
      </c>
      <c r="V1859" s="14" t="s">
        <v>47</v>
      </c>
      <c r="W1859" s="10" t="s">
        <v>4137</v>
      </c>
      <c r="X1859" s="15">
        <v>0.0</v>
      </c>
      <c r="Y1859" s="15">
        <v>0.0</v>
      </c>
      <c r="Z1859" s="15">
        <v>0.0</v>
      </c>
      <c r="AA1859" s="10" t="s">
        <v>248</v>
      </c>
      <c r="AB1859" s="10" t="s">
        <v>50</v>
      </c>
      <c r="AC1859" s="10" t="s">
        <v>330</v>
      </c>
      <c r="AD1859" s="10"/>
      <c r="AE1859" s="10"/>
      <c r="AF1859" s="8" t="s">
        <v>52</v>
      </c>
      <c r="AG1859" s="10"/>
      <c r="AH1859" s="16"/>
      <c r="AI1859" s="17"/>
      <c r="AJ1859" s="44"/>
      <c r="AK1859" s="10"/>
    </row>
    <row r="1860" ht="15.75" customHeight="1">
      <c r="A1860" s="48">
        <v>46005.0</v>
      </c>
      <c r="B1860" s="8" t="str">
        <f t="shared" si="1"/>
        <v>06 A 18</v>
      </c>
      <c r="C1860" s="9" t="str">
        <f t="shared" si="2"/>
        <v>14:00 a 16:00</v>
      </c>
      <c r="D1860" s="10" t="s">
        <v>653</v>
      </c>
      <c r="E1860" s="10" t="s">
        <v>2641</v>
      </c>
      <c r="F1860" s="8">
        <v>2.0</v>
      </c>
      <c r="G1860" s="10" t="s">
        <v>1248</v>
      </c>
      <c r="H1860" s="43">
        <v>941370.0</v>
      </c>
      <c r="I1860" s="10">
        <v>4.6869127E7</v>
      </c>
      <c r="J1860" s="10" t="s">
        <v>152</v>
      </c>
      <c r="K1860" s="10" t="s">
        <v>43</v>
      </c>
      <c r="L1860" s="8" t="s">
        <v>147</v>
      </c>
      <c r="M1860" s="8" t="s">
        <v>543</v>
      </c>
      <c r="N1860" s="10" t="s">
        <v>4138</v>
      </c>
      <c r="O1860" s="47" t="s">
        <v>327</v>
      </c>
      <c r="P1860" s="14">
        <v>0.645138888888889</v>
      </c>
      <c r="Q1860" s="14">
        <v>0.674305555555556</v>
      </c>
      <c r="R1860" s="14">
        <v>0.645138888888889</v>
      </c>
      <c r="S1860" s="14" t="s">
        <v>47</v>
      </c>
      <c r="T1860" s="14" t="s">
        <v>47</v>
      </c>
      <c r="U1860" s="14" t="s">
        <v>47</v>
      </c>
      <c r="V1860" s="14" t="s">
        <v>47</v>
      </c>
      <c r="W1860" s="10" t="s">
        <v>4139</v>
      </c>
      <c r="X1860" s="15">
        <v>0.0</v>
      </c>
      <c r="Y1860" s="15">
        <v>1.0</v>
      </c>
      <c r="Z1860" s="15">
        <v>0.0</v>
      </c>
      <c r="AA1860" s="10" t="s">
        <v>496</v>
      </c>
      <c r="AB1860" s="10" t="s">
        <v>50</v>
      </c>
      <c r="AC1860" s="10" t="s">
        <v>51</v>
      </c>
      <c r="AD1860" s="10"/>
      <c r="AE1860" s="10" t="s">
        <v>104</v>
      </c>
      <c r="AF1860" s="8" t="s">
        <v>177</v>
      </c>
      <c r="AG1860" s="10" t="s">
        <v>52</v>
      </c>
      <c r="AH1860" s="16" t="s">
        <v>2159</v>
      </c>
      <c r="AI1860" s="17"/>
      <c r="AJ1860" s="44"/>
      <c r="AK1860" s="10"/>
      <c r="AL1860" s="21">
        <v>3.5948823E7</v>
      </c>
      <c r="AM1860" s="21" t="s">
        <v>3254</v>
      </c>
      <c r="AN1860" s="21" t="s">
        <v>3242</v>
      </c>
    </row>
    <row r="1861" ht="15.75" customHeight="1">
      <c r="A1861" s="48">
        <v>46005.0</v>
      </c>
      <c r="B1861" s="8" t="str">
        <f t="shared" si="1"/>
        <v>06 A 18</v>
      </c>
      <c r="C1861" s="9" t="str">
        <f t="shared" si="2"/>
        <v>14:00 a 16:00</v>
      </c>
      <c r="D1861" s="10" t="s">
        <v>653</v>
      </c>
      <c r="E1861" s="10" t="s">
        <v>3532</v>
      </c>
      <c r="F1861" s="8">
        <v>2.0</v>
      </c>
      <c r="G1861" s="10" t="s">
        <v>482</v>
      </c>
      <c r="H1861" s="43">
        <v>941344.0</v>
      </c>
      <c r="I1861" s="10">
        <v>4.6869188E7</v>
      </c>
      <c r="J1861" s="10" t="s">
        <v>152</v>
      </c>
      <c r="K1861" s="10" t="s">
        <v>43</v>
      </c>
      <c r="L1861" s="8" t="s">
        <v>174</v>
      </c>
      <c r="M1861" s="8"/>
      <c r="N1861" s="10" t="s">
        <v>4140</v>
      </c>
      <c r="O1861" s="47" t="s">
        <v>494</v>
      </c>
      <c r="P1861" s="14">
        <v>0.65</v>
      </c>
      <c r="Q1861" s="14">
        <v>0.6625</v>
      </c>
      <c r="R1861" s="14">
        <v>0.652777777777778</v>
      </c>
      <c r="S1861" s="14" t="s">
        <v>47</v>
      </c>
      <c r="T1861" s="14" t="s">
        <v>47</v>
      </c>
      <c r="U1861" s="14" t="s">
        <v>47</v>
      </c>
      <c r="V1861" s="14" t="s">
        <v>47</v>
      </c>
      <c r="W1861" s="10" t="s">
        <v>4141</v>
      </c>
      <c r="X1861" s="15">
        <v>0.0</v>
      </c>
      <c r="Y1861" s="15">
        <v>0.0</v>
      </c>
      <c r="Z1861" s="15">
        <v>0.0</v>
      </c>
      <c r="AA1861" s="10" t="s">
        <v>515</v>
      </c>
      <c r="AB1861" s="10" t="s">
        <v>50</v>
      </c>
      <c r="AC1861" s="10" t="s">
        <v>51</v>
      </c>
      <c r="AD1861" s="10"/>
      <c r="AE1861" s="10"/>
      <c r="AF1861" s="8" t="s">
        <v>52</v>
      </c>
      <c r="AG1861" s="10"/>
      <c r="AH1861" s="16"/>
      <c r="AI1861" s="17"/>
      <c r="AJ1861" s="44"/>
      <c r="AK1861" s="10"/>
      <c r="AL1861" s="21">
        <v>3.7897431E7</v>
      </c>
      <c r="AM1861" s="21" t="s">
        <v>3241</v>
      </c>
      <c r="AN1861" s="21" t="s">
        <v>3242</v>
      </c>
    </row>
    <row r="1862" ht="15.75" customHeight="1">
      <c r="A1862" s="48">
        <v>46005.0</v>
      </c>
      <c r="B1862" s="8" t="str">
        <f t="shared" si="1"/>
        <v>06 A 18</v>
      </c>
      <c r="C1862" s="9" t="str">
        <f t="shared" si="2"/>
        <v>14:00 a 16:00</v>
      </c>
      <c r="D1862" s="10" t="s">
        <v>653</v>
      </c>
      <c r="E1862" s="10" t="s">
        <v>672</v>
      </c>
      <c r="F1862" s="8">
        <v>2.0</v>
      </c>
      <c r="G1862" s="10" t="s">
        <v>1218</v>
      </c>
      <c r="H1862" s="43">
        <v>944444.0</v>
      </c>
      <c r="I1862" s="10">
        <v>4.6869219E7</v>
      </c>
      <c r="J1862" s="10" t="s">
        <v>86</v>
      </c>
      <c r="K1862" s="10" t="s">
        <v>412</v>
      </c>
      <c r="L1862" s="8" t="s">
        <v>147</v>
      </c>
      <c r="M1862" s="8"/>
      <c r="N1862" s="10" t="s">
        <v>4142</v>
      </c>
      <c r="O1862" s="47" t="s">
        <v>113</v>
      </c>
      <c r="P1862" s="14">
        <v>0.652083333333333</v>
      </c>
      <c r="Q1862" s="14">
        <v>0.706944444444444</v>
      </c>
      <c r="R1862" s="14">
        <v>0.659027777777778</v>
      </c>
      <c r="S1862" s="14">
        <v>0.690277777777778</v>
      </c>
      <c r="T1862" s="14" t="s">
        <v>47</v>
      </c>
      <c r="U1862" s="14" t="s">
        <v>47</v>
      </c>
      <c r="V1862" s="14" t="s">
        <v>47</v>
      </c>
      <c r="W1862" s="10" t="s">
        <v>4143</v>
      </c>
      <c r="X1862" s="15">
        <v>0.0</v>
      </c>
      <c r="Y1862" s="15">
        <v>0.0</v>
      </c>
      <c r="Z1862" s="15">
        <v>0.0</v>
      </c>
      <c r="AA1862" s="10" t="s">
        <v>321</v>
      </c>
      <c r="AB1862" s="10" t="s">
        <v>50</v>
      </c>
      <c r="AC1862" s="10" t="s">
        <v>51</v>
      </c>
      <c r="AD1862" s="10"/>
      <c r="AE1862" s="10"/>
      <c r="AF1862" s="8" t="s">
        <v>52</v>
      </c>
      <c r="AG1862" s="10"/>
      <c r="AH1862" s="16" t="s">
        <v>4144</v>
      </c>
      <c r="AI1862" s="17"/>
      <c r="AJ1862" s="44"/>
      <c r="AK1862" s="10"/>
      <c r="AL1862" s="21">
        <v>13761.0</v>
      </c>
      <c r="AM1862" s="21" t="s">
        <v>3241</v>
      </c>
      <c r="AN1862" s="21" t="s">
        <v>3242</v>
      </c>
    </row>
    <row r="1863" ht="15.75" customHeight="1">
      <c r="A1863" s="48">
        <v>46005.0</v>
      </c>
      <c r="B1863" s="8" t="str">
        <f t="shared" si="1"/>
        <v>06 A 18</v>
      </c>
      <c r="C1863" s="9" t="str">
        <f t="shared" si="2"/>
        <v>14:00 a 16:00</v>
      </c>
      <c r="D1863" s="10" t="s">
        <v>653</v>
      </c>
      <c r="E1863" s="10" t="s">
        <v>697</v>
      </c>
      <c r="F1863" s="8">
        <v>2.0</v>
      </c>
      <c r="G1863" s="10" t="s">
        <v>442</v>
      </c>
      <c r="H1863" s="43">
        <v>941405.0</v>
      </c>
      <c r="I1863" s="10">
        <v>4.6869144E7</v>
      </c>
      <c r="J1863" s="10" t="s">
        <v>152</v>
      </c>
      <c r="K1863" s="10" t="s">
        <v>43</v>
      </c>
      <c r="L1863" s="8" t="s">
        <v>174</v>
      </c>
      <c r="M1863" s="8" t="s">
        <v>118</v>
      </c>
      <c r="N1863" s="10" t="s">
        <v>4145</v>
      </c>
      <c r="O1863" s="47" t="s">
        <v>484</v>
      </c>
      <c r="P1863" s="14">
        <v>0.659722222222222</v>
      </c>
      <c r="Q1863" s="14">
        <v>0.703472222222222</v>
      </c>
      <c r="R1863" s="14">
        <v>0.659722222222222</v>
      </c>
      <c r="S1863" s="14">
        <v>0.659722222222222</v>
      </c>
      <c r="T1863" s="14" t="s">
        <v>47</v>
      </c>
      <c r="U1863" s="14" t="s">
        <v>47</v>
      </c>
      <c r="V1863" s="14" t="s">
        <v>47</v>
      </c>
      <c r="W1863" s="10" t="s">
        <v>4146</v>
      </c>
      <c r="X1863" s="15">
        <v>0.0</v>
      </c>
      <c r="Y1863" s="15">
        <v>1.0</v>
      </c>
      <c r="Z1863" s="15">
        <v>0.0</v>
      </c>
      <c r="AA1863" s="10" t="s">
        <v>156</v>
      </c>
      <c r="AB1863" s="10" t="s">
        <v>50</v>
      </c>
      <c r="AC1863" s="10" t="s">
        <v>51</v>
      </c>
      <c r="AD1863" s="10"/>
      <c r="AE1863" s="10" t="s">
        <v>104</v>
      </c>
      <c r="AF1863" s="8" t="s">
        <v>177</v>
      </c>
      <c r="AG1863" s="10" t="s">
        <v>440</v>
      </c>
      <c r="AH1863" s="16"/>
      <c r="AI1863" s="17"/>
      <c r="AJ1863" s="44"/>
      <c r="AK1863" s="10"/>
      <c r="AL1863" s="21">
        <v>3.8346365E7</v>
      </c>
      <c r="AM1863" s="21" t="s">
        <v>3254</v>
      </c>
      <c r="AN1863" s="21" t="s">
        <v>3242</v>
      </c>
    </row>
    <row r="1864" ht="15.75" customHeight="1">
      <c r="A1864" s="48">
        <v>46005.0</v>
      </c>
      <c r="B1864" s="8" t="str">
        <f t="shared" si="1"/>
        <v>06 A 18</v>
      </c>
      <c r="C1864" s="9" t="str">
        <f t="shared" si="2"/>
        <v>14:00 a 16:00</v>
      </c>
      <c r="D1864" s="10" t="s">
        <v>653</v>
      </c>
      <c r="E1864" s="10" t="s">
        <v>672</v>
      </c>
      <c r="F1864" s="8">
        <v>2.0</v>
      </c>
      <c r="G1864" s="10" t="s">
        <v>395</v>
      </c>
      <c r="H1864" s="43">
        <v>941386.0</v>
      </c>
      <c r="I1864" s="10">
        <v>4.686937E7</v>
      </c>
      <c r="J1864" s="10" t="s">
        <v>152</v>
      </c>
      <c r="K1864" s="10" t="s">
        <v>43</v>
      </c>
      <c r="L1864" s="8" t="s">
        <v>133</v>
      </c>
      <c r="M1864" s="8"/>
      <c r="N1864" s="10" t="s">
        <v>4147</v>
      </c>
      <c r="O1864" s="47" t="s">
        <v>313</v>
      </c>
      <c r="P1864" s="14">
        <v>0.665972222222222</v>
      </c>
      <c r="Q1864" s="14">
        <v>0.675694444444444</v>
      </c>
      <c r="R1864" s="14">
        <v>0.665972222222222</v>
      </c>
      <c r="S1864" s="14" t="s">
        <v>47</v>
      </c>
      <c r="T1864" s="14" t="s">
        <v>47</v>
      </c>
      <c r="U1864" s="14" t="s">
        <v>47</v>
      </c>
      <c r="V1864" s="14" t="s">
        <v>47</v>
      </c>
      <c r="W1864" s="10" t="s">
        <v>4148</v>
      </c>
      <c r="X1864" s="15">
        <v>0.0</v>
      </c>
      <c r="Y1864" s="15">
        <v>0.0</v>
      </c>
      <c r="Z1864" s="15">
        <v>0.0</v>
      </c>
      <c r="AA1864" s="10" t="s">
        <v>549</v>
      </c>
      <c r="AB1864" s="10" t="s">
        <v>50</v>
      </c>
      <c r="AC1864" s="10" t="s">
        <v>51</v>
      </c>
      <c r="AD1864" s="10"/>
      <c r="AE1864" s="10"/>
      <c r="AF1864" s="8" t="s">
        <v>52</v>
      </c>
      <c r="AG1864" s="10"/>
      <c r="AH1864" s="16"/>
      <c r="AI1864" s="17"/>
      <c r="AJ1864" s="44"/>
      <c r="AK1864" s="10"/>
      <c r="AL1864" s="21">
        <v>4.5926523E7</v>
      </c>
      <c r="AM1864" s="21" t="s">
        <v>3241</v>
      </c>
      <c r="AN1864" s="21" t="s">
        <v>3242</v>
      </c>
    </row>
    <row r="1865" ht="15.75" customHeight="1">
      <c r="A1865" s="48">
        <v>46005.0</v>
      </c>
      <c r="B1865" s="8" t="str">
        <f t="shared" si="1"/>
        <v>06 A 18</v>
      </c>
      <c r="C1865" s="9" t="str">
        <f t="shared" si="2"/>
        <v>16:00 a 18:00</v>
      </c>
      <c r="D1865" s="10" t="s">
        <v>653</v>
      </c>
      <c r="E1865" s="10" t="s">
        <v>676</v>
      </c>
      <c r="F1865" s="8">
        <v>2.0</v>
      </c>
      <c r="G1865" s="10" t="s">
        <v>1240</v>
      </c>
      <c r="H1865" s="43">
        <v>941440.0</v>
      </c>
      <c r="I1865" s="10">
        <v>4.6869306E7</v>
      </c>
      <c r="J1865" s="10" t="s">
        <v>181</v>
      </c>
      <c r="K1865" s="10" t="s">
        <v>43</v>
      </c>
      <c r="L1865" s="8" t="s">
        <v>147</v>
      </c>
      <c r="M1865" s="8"/>
      <c r="N1865" s="10" t="s">
        <v>4149</v>
      </c>
      <c r="O1865" s="47" t="s">
        <v>476</v>
      </c>
      <c r="P1865" s="14">
        <v>0.668055555555556</v>
      </c>
      <c r="Q1865" s="14">
        <v>0.697222222222222</v>
      </c>
      <c r="R1865" s="14">
        <v>0.668055555555556</v>
      </c>
      <c r="S1865" s="14">
        <v>0.677083333333333</v>
      </c>
      <c r="T1865" s="14" t="s">
        <v>47</v>
      </c>
      <c r="U1865" s="14" t="s">
        <v>47</v>
      </c>
      <c r="V1865" s="14" t="s">
        <v>47</v>
      </c>
      <c r="W1865" s="10" t="s">
        <v>4150</v>
      </c>
      <c r="X1865" s="15">
        <v>0.0</v>
      </c>
      <c r="Y1865" s="15">
        <v>0.0</v>
      </c>
      <c r="Z1865" s="15">
        <v>0.0</v>
      </c>
      <c r="AA1865" s="10" t="s">
        <v>216</v>
      </c>
      <c r="AB1865" s="10" t="s">
        <v>50</v>
      </c>
      <c r="AC1865" s="10" t="s">
        <v>51</v>
      </c>
      <c r="AD1865" s="10"/>
      <c r="AE1865" s="10"/>
      <c r="AF1865" s="8" t="s">
        <v>52</v>
      </c>
      <c r="AG1865" s="10"/>
      <c r="AH1865" s="16"/>
      <c r="AI1865" s="17"/>
      <c r="AJ1865" s="44"/>
      <c r="AK1865" s="10"/>
      <c r="AL1865" s="21">
        <v>4.4868083E7</v>
      </c>
      <c r="AM1865" s="21" t="s">
        <v>3241</v>
      </c>
      <c r="AN1865" s="21" t="s">
        <v>3242</v>
      </c>
    </row>
    <row r="1866" ht="15.75" customHeight="1">
      <c r="A1866" s="48">
        <v>46005.0</v>
      </c>
      <c r="B1866" s="8" t="str">
        <f t="shared" si="1"/>
        <v>06 A 18</v>
      </c>
      <c r="C1866" s="9" t="str">
        <f t="shared" si="2"/>
        <v>12:00 a 14:00</v>
      </c>
      <c r="D1866" s="10" t="s">
        <v>653</v>
      </c>
      <c r="E1866" s="10" t="s">
        <v>672</v>
      </c>
      <c r="F1866" s="8">
        <v>2.0</v>
      </c>
      <c r="G1866" s="10" t="s">
        <v>860</v>
      </c>
      <c r="H1866" s="43">
        <v>941326.0</v>
      </c>
      <c r="I1866" s="10">
        <v>4.6868507E7</v>
      </c>
      <c r="J1866" s="10" t="s">
        <v>42</v>
      </c>
      <c r="K1866" s="10" t="s">
        <v>43</v>
      </c>
      <c r="L1866" s="8" t="s">
        <v>174</v>
      </c>
      <c r="M1866" s="8"/>
      <c r="N1866" s="10" t="s">
        <v>4151</v>
      </c>
      <c r="O1866" s="47" t="s">
        <v>46</v>
      </c>
      <c r="P1866" s="14">
        <v>0.582638888888889</v>
      </c>
      <c r="Q1866" s="14">
        <v>0.597916666666667</v>
      </c>
      <c r="R1866" s="14">
        <v>0.582638888888889</v>
      </c>
      <c r="S1866" s="14" t="s">
        <v>47</v>
      </c>
      <c r="T1866" s="14" t="s">
        <v>47</v>
      </c>
      <c r="U1866" s="14" t="s">
        <v>47</v>
      </c>
      <c r="V1866" s="14" t="s">
        <v>47</v>
      </c>
      <c r="W1866" s="10" t="s">
        <v>4152</v>
      </c>
      <c r="X1866" s="15">
        <v>0.0</v>
      </c>
      <c r="Y1866" s="15">
        <v>0.0</v>
      </c>
      <c r="Z1866" s="15">
        <v>0.0</v>
      </c>
      <c r="AA1866" s="10" t="s">
        <v>226</v>
      </c>
      <c r="AB1866" s="10" t="s">
        <v>50</v>
      </c>
      <c r="AC1866" s="10" t="s">
        <v>51</v>
      </c>
      <c r="AD1866" s="10"/>
      <c r="AE1866" s="10"/>
      <c r="AF1866" s="8" t="s">
        <v>52</v>
      </c>
      <c r="AG1866" s="10"/>
      <c r="AH1866" s="16"/>
      <c r="AI1866" s="17"/>
      <c r="AJ1866" s="44"/>
      <c r="AK1866" s="10"/>
      <c r="AL1866" s="21">
        <v>4.1471324E7</v>
      </c>
      <c r="AM1866" s="21" t="s">
        <v>3241</v>
      </c>
      <c r="AN1866" s="21" t="s">
        <v>3242</v>
      </c>
    </row>
    <row r="1867" ht="15.75" customHeight="1">
      <c r="A1867" s="48">
        <v>46005.0</v>
      </c>
      <c r="B1867" s="8" t="str">
        <f t="shared" si="1"/>
        <v>06 A 18</v>
      </c>
      <c r="C1867" s="9" t="str">
        <f t="shared" si="2"/>
        <v>14:00 a 16:00</v>
      </c>
      <c r="D1867" s="10" t="s">
        <v>653</v>
      </c>
      <c r="E1867" s="10" t="s">
        <v>697</v>
      </c>
      <c r="F1867" s="8">
        <v>2.0</v>
      </c>
      <c r="G1867" s="10" t="s">
        <v>534</v>
      </c>
      <c r="H1867" s="43">
        <v>941335.0</v>
      </c>
      <c r="I1867" s="10">
        <v>4.6868994E7</v>
      </c>
      <c r="J1867" s="10" t="s">
        <v>42</v>
      </c>
      <c r="K1867" s="10" t="s">
        <v>125</v>
      </c>
      <c r="L1867" s="8"/>
      <c r="M1867" s="8" t="s">
        <v>118</v>
      </c>
      <c r="N1867" s="10" t="s">
        <v>4153</v>
      </c>
      <c r="O1867" s="47" t="s">
        <v>68</v>
      </c>
      <c r="P1867" s="14">
        <v>0.634027777777778</v>
      </c>
      <c r="Q1867" s="14">
        <v>0.649305555555556</v>
      </c>
      <c r="R1867" s="14">
        <v>0.638194444444444</v>
      </c>
      <c r="S1867" s="14" t="s">
        <v>47</v>
      </c>
      <c r="T1867" s="14" t="s">
        <v>47</v>
      </c>
      <c r="U1867" s="14" t="s">
        <v>47</v>
      </c>
      <c r="V1867" s="14" t="s">
        <v>47</v>
      </c>
      <c r="W1867" s="10" t="s">
        <v>4154</v>
      </c>
      <c r="X1867" s="15">
        <v>0.0</v>
      </c>
      <c r="Y1867" s="15">
        <v>1.0</v>
      </c>
      <c r="Z1867" s="15">
        <v>0.0</v>
      </c>
      <c r="AA1867" s="10" t="s">
        <v>95</v>
      </c>
      <c r="AB1867" s="10" t="s">
        <v>50</v>
      </c>
      <c r="AC1867" s="10" t="s">
        <v>71</v>
      </c>
      <c r="AD1867" s="10"/>
      <c r="AE1867" s="10" t="s">
        <v>104</v>
      </c>
      <c r="AF1867" s="8" t="s">
        <v>73</v>
      </c>
      <c r="AG1867" s="10"/>
      <c r="AH1867" s="16" t="s">
        <v>3010</v>
      </c>
      <c r="AI1867" s="17"/>
      <c r="AJ1867" s="44"/>
      <c r="AK1867" s="10"/>
      <c r="AL1867" s="21">
        <v>4.7128781E7</v>
      </c>
      <c r="AM1867" s="21" t="s">
        <v>3254</v>
      </c>
      <c r="AN1867" s="21" t="s">
        <v>3242</v>
      </c>
    </row>
    <row r="1868" ht="15.75" customHeight="1">
      <c r="A1868" s="48">
        <v>46005.0</v>
      </c>
      <c r="B1868" s="8" t="str">
        <f t="shared" si="1"/>
        <v>06 A 18</v>
      </c>
      <c r="C1868" s="9" t="str">
        <f t="shared" si="2"/>
        <v>14:00 a 16:00</v>
      </c>
      <c r="D1868" s="10" t="s">
        <v>653</v>
      </c>
      <c r="E1868" s="10" t="s">
        <v>658</v>
      </c>
      <c r="F1868" s="8">
        <v>2.0</v>
      </c>
      <c r="G1868" s="10" t="s">
        <v>376</v>
      </c>
      <c r="H1868" s="43">
        <v>941355.0</v>
      </c>
      <c r="I1868" s="10">
        <v>4.686921E7</v>
      </c>
      <c r="J1868" s="10" t="s">
        <v>42</v>
      </c>
      <c r="K1868" s="10" t="s">
        <v>692</v>
      </c>
      <c r="L1868" s="8"/>
      <c r="M1868" s="8" t="s">
        <v>693</v>
      </c>
      <c r="N1868" s="10" t="s">
        <v>4155</v>
      </c>
      <c r="O1868" s="47" t="s">
        <v>46</v>
      </c>
      <c r="P1868" s="14">
        <v>0.647916666666667</v>
      </c>
      <c r="Q1868" s="14">
        <v>0.681944444444444</v>
      </c>
      <c r="R1868" s="14">
        <v>0.65</v>
      </c>
      <c r="S1868" s="14" t="s">
        <v>47</v>
      </c>
      <c r="T1868" s="14" t="s">
        <v>47</v>
      </c>
      <c r="U1868" s="14" t="s">
        <v>47</v>
      </c>
      <c r="V1868" s="14" t="s">
        <v>47</v>
      </c>
      <c r="W1868" s="10" t="s">
        <v>4156</v>
      </c>
      <c r="X1868" s="15">
        <v>1.0</v>
      </c>
      <c r="Y1868" s="15">
        <v>0.0</v>
      </c>
      <c r="Z1868" s="15">
        <v>0.0</v>
      </c>
      <c r="AA1868" s="10" t="s">
        <v>226</v>
      </c>
      <c r="AB1868" s="10" t="s">
        <v>50</v>
      </c>
      <c r="AC1868" s="10" t="s">
        <v>71</v>
      </c>
      <c r="AD1868" s="10"/>
      <c r="AE1868" s="10" t="s">
        <v>294</v>
      </c>
      <c r="AF1868" s="8" t="s">
        <v>73</v>
      </c>
      <c r="AG1868" s="10"/>
      <c r="AH1868" s="16"/>
      <c r="AI1868" s="17"/>
      <c r="AJ1868" s="44"/>
      <c r="AK1868" s="10"/>
      <c r="AL1868" s="21">
        <v>1.8224482E7</v>
      </c>
      <c r="AM1868" s="21" t="s">
        <v>3254</v>
      </c>
      <c r="AN1868" s="21" t="s">
        <v>3242</v>
      </c>
    </row>
    <row r="1869" ht="15.75" customHeight="1">
      <c r="A1869" s="48">
        <v>46005.0</v>
      </c>
      <c r="B1869" s="8" t="str">
        <f t="shared" si="1"/>
        <v>06 A 18</v>
      </c>
      <c r="C1869" s="9" t="str">
        <f t="shared" si="2"/>
        <v>12:00 a 14:00</v>
      </c>
      <c r="D1869" s="10" t="s">
        <v>653</v>
      </c>
      <c r="E1869" s="10" t="s">
        <v>676</v>
      </c>
      <c r="F1869" s="8">
        <v>2.0</v>
      </c>
      <c r="G1869" s="10" t="s">
        <v>180</v>
      </c>
      <c r="H1869" s="43">
        <v>944496.0</v>
      </c>
      <c r="I1869" s="10">
        <v>4.6868122E7</v>
      </c>
      <c r="J1869" s="10" t="s">
        <v>181</v>
      </c>
      <c r="K1869" s="10" t="s">
        <v>43</v>
      </c>
      <c r="L1869" s="8" t="s">
        <v>44</v>
      </c>
      <c r="M1869" s="8" t="s">
        <v>44</v>
      </c>
      <c r="N1869" s="10" t="s">
        <v>1468</v>
      </c>
      <c r="O1869" s="47" t="s">
        <v>214</v>
      </c>
      <c r="P1869" s="14">
        <v>0.535416666666667</v>
      </c>
      <c r="Q1869" s="14">
        <v>0.575</v>
      </c>
      <c r="R1869" s="14">
        <v>0.538194444444444</v>
      </c>
      <c r="S1869" s="14" t="s">
        <v>47</v>
      </c>
      <c r="T1869" s="14" t="s">
        <v>47</v>
      </c>
      <c r="U1869" s="14" t="s">
        <v>47</v>
      </c>
      <c r="V1869" s="14" t="s">
        <v>47</v>
      </c>
      <c r="W1869" s="10" t="s">
        <v>4157</v>
      </c>
      <c r="X1869" s="15">
        <v>0.0</v>
      </c>
      <c r="Y1869" s="15">
        <v>1.0</v>
      </c>
      <c r="Z1869" s="15">
        <v>0.0</v>
      </c>
      <c r="AA1869" s="10" t="s">
        <v>216</v>
      </c>
      <c r="AB1869" s="10" t="s">
        <v>50</v>
      </c>
      <c r="AC1869" s="10" t="s">
        <v>51</v>
      </c>
      <c r="AD1869" s="10"/>
      <c r="AE1869" s="10"/>
      <c r="AF1869" s="8" t="s">
        <v>177</v>
      </c>
      <c r="AG1869" s="10"/>
      <c r="AH1869" s="16" t="s">
        <v>4158</v>
      </c>
      <c r="AI1869" s="17"/>
      <c r="AJ1869" s="44"/>
      <c r="AK1869" s="10"/>
      <c r="AL1869" s="21">
        <v>4.0097155E7</v>
      </c>
      <c r="AM1869" s="21" t="s">
        <v>3254</v>
      </c>
      <c r="AN1869" s="21" t="s">
        <v>3242</v>
      </c>
    </row>
    <row r="1870" ht="15.75" customHeight="1">
      <c r="A1870" s="48">
        <v>46005.0</v>
      </c>
      <c r="B1870" s="8" t="str">
        <f t="shared" si="1"/>
        <v>06 A 18</v>
      </c>
      <c r="C1870" s="9" t="str">
        <f t="shared" si="2"/>
        <v>14:00 a 16:00</v>
      </c>
      <c r="D1870" s="10" t="s">
        <v>653</v>
      </c>
      <c r="E1870" s="10" t="s">
        <v>658</v>
      </c>
      <c r="F1870" s="8">
        <v>2.0</v>
      </c>
      <c r="G1870" s="10" t="s">
        <v>3164</v>
      </c>
      <c r="H1870" s="43">
        <v>941358.0</v>
      </c>
      <c r="I1870" s="10">
        <v>4.6869047E7</v>
      </c>
      <c r="J1870" s="10" t="s">
        <v>42</v>
      </c>
      <c r="K1870" s="10" t="s">
        <v>43</v>
      </c>
      <c r="L1870" s="8" t="s">
        <v>147</v>
      </c>
      <c r="M1870" s="8"/>
      <c r="N1870" s="10" t="s">
        <v>4159</v>
      </c>
      <c r="O1870" s="47" t="s">
        <v>56</v>
      </c>
      <c r="P1870" s="14">
        <v>0.639583333333333</v>
      </c>
      <c r="Q1870" s="14">
        <v>0.645833333333333</v>
      </c>
      <c r="R1870" s="14">
        <v>0.639583333333333</v>
      </c>
      <c r="S1870" s="14" t="s">
        <v>47</v>
      </c>
      <c r="T1870" s="14" t="s">
        <v>47</v>
      </c>
      <c r="U1870" s="14" t="s">
        <v>47</v>
      </c>
      <c r="V1870" s="14" t="s">
        <v>47</v>
      </c>
      <c r="W1870" s="10" t="s">
        <v>4160</v>
      </c>
      <c r="X1870" s="15">
        <v>0.0</v>
      </c>
      <c r="Y1870" s="15">
        <v>0.0</v>
      </c>
      <c r="Z1870" s="15">
        <v>0.0</v>
      </c>
      <c r="AA1870" s="10" t="s">
        <v>58</v>
      </c>
      <c r="AB1870" s="10" t="s">
        <v>50</v>
      </c>
      <c r="AC1870" s="10" t="s">
        <v>51</v>
      </c>
      <c r="AD1870" s="10"/>
      <c r="AE1870" s="10"/>
      <c r="AF1870" s="8" t="s">
        <v>52</v>
      </c>
      <c r="AG1870" s="10"/>
      <c r="AH1870" s="16" t="s">
        <v>4144</v>
      </c>
      <c r="AI1870" s="17"/>
      <c r="AJ1870" s="44"/>
      <c r="AK1870" s="10"/>
      <c r="AL1870" s="21">
        <v>4.7161746E7</v>
      </c>
      <c r="AM1870" s="21" t="s">
        <v>3241</v>
      </c>
      <c r="AN1870" s="21" t="s">
        <v>3242</v>
      </c>
    </row>
    <row r="1871" ht="15.75" customHeight="1">
      <c r="A1871" s="48">
        <v>46005.0</v>
      </c>
      <c r="B1871" s="8" t="str">
        <f t="shared" si="1"/>
        <v>06 A 18</v>
      </c>
      <c r="C1871" s="9" t="str">
        <f t="shared" si="2"/>
        <v>16:00 a 18:00</v>
      </c>
      <c r="D1871" s="10" t="s">
        <v>653</v>
      </c>
      <c r="E1871" s="10" t="s">
        <v>676</v>
      </c>
      <c r="F1871" s="8">
        <v>2.0</v>
      </c>
      <c r="G1871" s="10" t="s">
        <v>489</v>
      </c>
      <c r="H1871" s="43">
        <v>941443.0</v>
      </c>
      <c r="I1871" s="10">
        <v>4.6869403E7</v>
      </c>
      <c r="J1871" s="10" t="s">
        <v>181</v>
      </c>
      <c r="K1871" s="10" t="s">
        <v>43</v>
      </c>
      <c r="L1871" s="8" t="s">
        <v>1501</v>
      </c>
      <c r="M1871" s="8"/>
      <c r="N1871" s="10" t="s">
        <v>4161</v>
      </c>
      <c r="O1871" s="47" t="s">
        <v>465</v>
      </c>
      <c r="P1871" s="14">
        <v>0.675694444444444</v>
      </c>
      <c r="Q1871" s="14">
        <v>0.679861111111111</v>
      </c>
      <c r="R1871" s="14">
        <v>0.675694444444444</v>
      </c>
      <c r="S1871" s="14" t="s">
        <v>47</v>
      </c>
      <c r="T1871" s="14" t="s">
        <v>47</v>
      </c>
      <c r="U1871" s="14" t="s">
        <v>47</v>
      </c>
      <c r="V1871" s="14" t="s">
        <v>47</v>
      </c>
      <c r="W1871" s="10" t="s">
        <v>4162</v>
      </c>
      <c r="X1871" s="15">
        <v>0.0</v>
      </c>
      <c r="Y1871" s="15">
        <v>0.0</v>
      </c>
      <c r="Z1871" s="15">
        <v>0.0</v>
      </c>
      <c r="AA1871" s="10" t="s">
        <v>167</v>
      </c>
      <c r="AB1871" s="10" t="s">
        <v>50</v>
      </c>
      <c r="AC1871" s="10" t="s">
        <v>51</v>
      </c>
      <c r="AD1871" s="10"/>
      <c r="AE1871" s="10"/>
      <c r="AF1871" s="8" t="s">
        <v>52</v>
      </c>
      <c r="AG1871" s="10"/>
      <c r="AH1871" s="16" t="s">
        <v>1448</v>
      </c>
      <c r="AI1871" s="17"/>
      <c r="AJ1871" s="44"/>
      <c r="AK1871" s="10"/>
      <c r="AL1871" s="21">
        <v>4.3404637E7</v>
      </c>
      <c r="AM1871" s="21" t="s">
        <v>3241</v>
      </c>
      <c r="AN1871" s="21" t="s">
        <v>3242</v>
      </c>
    </row>
    <row r="1872" ht="15.75" customHeight="1">
      <c r="A1872" s="48">
        <v>46005.0</v>
      </c>
      <c r="B1872" s="8" t="str">
        <f t="shared" si="1"/>
        <v>06 A 18</v>
      </c>
      <c r="C1872" s="9" t="str">
        <f t="shared" si="2"/>
        <v>16:00 a 18:00</v>
      </c>
      <c r="D1872" s="10" t="s">
        <v>653</v>
      </c>
      <c r="E1872" s="10" t="s">
        <v>658</v>
      </c>
      <c r="F1872" s="8">
        <v>2.0</v>
      </c>
      <c r="G1872" s="10" t="s">
        <v>442</v>
      </c>
      <c r="H1872" s="43">
        <v>941412.0</v>
      </c>
      <c r="I1872" s="10">
        <v>4.6869437E7</v>
      </c>
      <c r="J1872" s="10" t="s">
        <v>152</v>
      </c>
      <c r="K1872" s="10" t="s">
        <v>43</v>
      </c>
      <c r="L1872" s="8" t="s">
        <v>44</v>
      </c>
      <c r="M1872" s="8"/>
      <c r="N1872" s="10" t="s">
        <v>4163</v>
      </c>
      <c r="O1872" s="47" t="s">
        <v>313</v>
      </c>
      <c r="P1872" s="14">
        <v>0.679166666666667</v>
      </c>
      <c r="Q1872" s="14">
        <v>0.682638888888889</v>
      </c>
      <c r="R1872" s="14">
        <v>0.679166666666667</v>
      </c>
      <c r="S1872" s="14" t="s">
        <v>47</v>
      </c>
      <c r="T1872" s="14" t="s">
        <v>47</v>
      </c>
      <c r="U1872" s="14" t="s">
        <v>47</v>
      </c>
      <c r="V1872" s="14" t="s">
        <v>47</v>
      </c>
      <c r="W1872" s="10" t="s">
        <v>4164</v>
      </c>
      <c r="X1872" s="15">
        <v>0.0</v>
      </c>
      <c r="Y1872" s="15">
        <v>0.0</v>
      </c>
      <c r="Z1872" s="15">
        <v>0.0</v>
      </c>
      <c r="AA1872" s="10" t="s">
        <v>549</v>
      </c>
      <c r="AB1872" s="10" t="s">
        <v>50</v>
      </c>
      <c r="AC1872" s="10" t="s">
        <v>51</v>
      </c>
      <c r="AD1872" s="10"/>
      <c r="AE1872" s="10"/>
      <c r="AF1872" s="8" t="s">
        <v>52</v>
      </c>
      <c r="AG1872" s="10"/>
      <c r="AH1872" s="16" t="s">
        <v>2457</v>
      </c>
      <c r="AI1872" s="17"/>
      <c r="AJ1872" s="44"/>
      <c r="AK1872" s="10"/>
      <c r="AL1872" s="21">
        <v>3.8346365E7</v>
      </c>
      <c r="AM1872" s="21" t="s">
        <v>3241</v>
      </c>
      <c r="AN1872" s="21" t="s">
        <v>3242</v>
      </c>
    </row>
    <row r="1873" ht="15.75" customHeight="1">
      <c r="A1873" s="48">
        <v>46005.0</v>
      </c>
      <c r="B1873" s="8" t="str">
        <f t="shared" si="1"/>
        <v>06 A 18</v>
      </c>
      <c r="C1873" s="9" t="str">
        <f t="shared" si="2"/>
        <v>16:00 a 18:00</v>
      </c>
      <c r="D1873" s="10" t="s">
        <v>653</v>
      </c>
      <c r="E1873" s="10" t="s">
        <v>676</v>
      </c>
      <c r="F1873" s="8">
        <v>2.0</v>
      </c>
      <c r="G1873" s="10" t="s">
        <v>489</v>
      </c>
      <c r="H1873" s="43">
        <v>941444.0</v>
      </c>
      <c r="I1873" s="10">
        <v>4.6869775E7</v>
      </c>
      <c r="J1873" s="10" t="s">
        <v>181</v>
      </c>
      <c r="K1873" s="10" t="s">
        <v>43</v>
      </c>
      <c r="L1873" s="8" t="s">
        <v>174</v>
      </c>
      <c r="M1873" s="8"/>
      <c r="N1873" s="10" t="s">
        <v>4165</v>
      </c>
      <c r="O1873" s="47" t="s">
        <v>165</v>
      </c>
      <c r="P1873" s="14">
        <v>0.713194444444444</v>
      </c>
      <c r="Q1873" s="14">
        <v>0.722222222222222</v>
      </c>
      <c r="R1873" s="14">
        <v>0.717361111111111</v>
      </c>
      <c r="S1873" s="14" t="s">
        <v>47</v>
      </c>
      <c r="T1873" s="14" t="s">
        <v>47</v>
      </c>
      <c r="U1873" s="14" t="s">
        <v>47</v>
      </c>
      <c r="V1873" s="14" t="s">
        <v>47</v>
      </c>
      <c r="W1873" s="10" t="s">
        <v>4166</v>
      </c>
      <c r="X1873" s="15">
        <v>0.0</v>
      </c>
      <c r="Y1873" s="15">
        <v>0.0</v>
      </c>
      <c r="Z1873" s="15">
        <v>0.0</v>
      </c>
      <c r="AA1873" s="10" t="s">
        <v>167</v>
      </c>
      <c r="AB1873" s="10" t="s">
        <v>50</v>
      </c>
      <c r="AC1873" s="10" t="s">
        <v>51</v>
      </c>
      <c r="AD1873" s="10"/>
      <c r="AE1873" s="10"/>
      <c r="AF1873" s="8" t="s">
        <v>52</v>
      </c>
      <c r="AG1873" s="10"/>
      <c r="AH1873" s="16"/>
      <c r="AI1873" s="17"/>
      <c r="AJ1873" s="44"/>
      <c r="AK1873" s="10"/>
      <c r="AL1873" s="21">
        <v>4.3404637E7</v>
      </c>
      <c r="AM1873" s="21" t="s">
        <v>3241</v>
      </c>
      <c r="AN1873" s="21" t="s">
        <v>3242</v>
      </c>
    </row>
    <row r="1874" ht="15.75" customHeight="1">
      <c r="A1874" s="48">
        <v>46005.0</v>
      </c>
      <c r="B1874" s="8" t="str">
        <f t="shared" si="1"/>
        <v>06 A 18</v>
      </c>
      <c r="C1874" s="9" t="str">
        <f t="shared" si="2"/>
        <v>16:00 a 18:00</v>
      </c>
      <c r="D1874" s="10" t="s">
        <v>653</v>
      </c>
      <c r="E1874" s="10" t="s">
        <v>676</v>
      </c>
      <c r="F1874" s="8">
        <v>2.0</v>
      </c>
      <c r="G1874" s="10" t="s">
        <v>2104</v>
      </c>
      <c r="H1874" s="43">
        <v>941460.0</v>
      </c>
      <c r="I1874" s="10">
        <v>4.6869753E7</v>
      </c>
      <c r="J1874" s="10" t="s">
        <v>181</v>
      </c>
      <c r="K1874" s="10" t="s">
        <v>43</v>
      </c>
      <c r="L1874" s="8" t="s">
        <v>832</v>
      </c>
      <c r="M1874" s="8"/>
      <c r="N1874" s="10" t="s">
        <v>4167</v>
      </c>
      <c r="O1874" s="47" t="s">
        <v>165</v>
      </c>
      <c r="P1874" s="14">
        <v>0.709027777777778</v>
      </c>
      <c r="Q1874" s="14">
        <v>0.711805555555556</v>
      </c>
      <c r="R1874" s="14">
        <v>0.711805555555556</v>
      </c>
      <c r="S1874" s="14" t="s">
        <v>47</v>
      </c>
      <c r="T1874" s="14" t="s">
        <v>47</v>
      </c>
      <c r="U1874" s="14" t="s">
        <v>47</v>
      </c>
      <c r="V1874" s="14" t="s">
        <v>47</v>
      </c>
      <c r="W1874" s="10" t="s">
        <v>4168</v>
      </c>
      <c r="X1874" s="15">
        <v>0.0</v>
      </c>
      <c r="Y1874" s="15">
        <v>0.0</v>
      </c>
      <c r="Z1874" s="15">
        <v>0.0</v>
      </c>
      <c r="AA1874" s="10" t="s">
        <v>360</v>
      </c>
      <c r="AB1874" s="10" t="s">
        <v>50</v>
      </c>
      <c r="AC1874" s="10" t="s">
        <v>51</v>
      </c>
      <c r="AD1874" s="10"/>
      <c r="AE1874" s="10"/>
      <c r="AF1874" s="8" t="s">
        <v>52</v>
      </c>
      <c r="AG1874" s="10"/>
      <c r="AH1874" s="16"/>
      <c r="AI1874" s="17"/>
      <c r="AJ1874" s="44"/>
      <c r="AK1874" s="10"/>
      <c r="AL1874" s="21">
        <v>13521.0</v>
      </c>
      <c r="AM1874" s="21" t="s">
        <v>3241</v>
      </c>
      <c r="AN1874" s="21" t="s">
        <v>3242</v>
      </c>
    </row>
    <row r="1875" ht="15.75" customHeight="1">
      <c r="A1875" s="48">
        <v>46005.0</v>
      </c>
      <c r="B1875" s="8" t="str">
        <f t="shared" si="1"/>
        <v>06 A 18</v>
      </c>
      <c r="C1875" s="9" t="str">
        <f t="shared" si="2"/>
        <v>16:00 a 18:00</v>
      </c>
      <c r="D1875" s="10" t="s">
        <v>653</v>
      </c>
      <c r="E1875" s="10" t="s">
        <v>658</v>
      </c>
      <c r="F1875" s="8">
        <v>2.0</v>
      </c>
      <c r="G1875" s="10" t="s">
        <v>349</v>
      </c>
      <c r="H1875" s="43">
        <v>941435.0</v>
      </c>
      <c r="I1875" s="10">
        <v>4.6869581E7</v>
      </c>
      <c r="J1875" s="10" t="s">
        <v>42</v>
      </c>
      <c r="K1875" s="10" t="s">
        <v>43</v>
      </c>
      <c r="L1875" s="8" t="s">
        <v>174</v>
      </c>
      <c r="M1875" s="8"/>
      <c r="N1875" s="10" t="s">
        <v>4169</v>
      </c>
      <c r="O1875" s="47" t="s">
        <v>68</v>
      </c>
      <c r="P1875" s="14">
        <v>0.691666666666667</v>
      </c>
      <c r="Q1875" s="14">
        <v>0.694444444444445</v>
      </c>
      <c r="R1875" s="14">
        <v>0.692361111111111</v>
      </c>
      <c r="S1875" s="14" t="s">
        <v>47</v>
      </c>
      <c r="T1875" s="14" t="s">
        <v>47</v>
      </c>
      <c r="U1875" s="14" t="s">
        <v>47</v>
      </c>
      <c r="V1875" s="14" t="s">
        <v>47</v>
      </c>
      <c r="W1875" s="10" t="s">
        <v>4170</v>
      </c>
      <c r="X1875" s="15">
        <v>0.0</v>
      </c>
      <c r="Y1875" s="15">
        <v>0.0</v>
      </c>
      <c r="Z1875" s="15">
        <v>0.0</v>
      </c>
      <c r="AA1875" s="10" t="s">
        <v>95</v>
      </c>
      <c r="AB1875" s="10" t="s">
        <v>50</v>
      </c>
      <c r="AC1875" s="10" t="s">
        <v>51</v>
      </c>
      <c r="AD1875" s="10"/>
      <c r="AE1875" s="10"/>
      <c r="AF1875" s="8" t="s">
        <v>52</v>
      </c>
      <c r="AG1875" s="10"/>
      <c r="AH1875" s="16"/>
      <c r="AI1875" s="17"/>
      <c r="AJ1875" s="44"/>
      <c r="AK1875" s="10"/>
      <c r="AL1875" s="21">
        <v>3.9849206E7</v>
      </c>
      <c r="AM1875" s="21" t="s">
        <v>3241</v>
      </c>
      <c r="AN1875" s="21" t="s">
        <v>3242</v>
      </c>
    </row>
    <row r="1876" ht="15.75" customHeight="1">
      <c r="A1876" s="48">
        <v>46005.0</v>
      </c>
      <c r="B1876" s="8" t="str">
        <f t="shared" si="1"/>
        <v>06 A 18</v>
      </c>
      <c r="C1876" s="9" t="str">
        <f t="shared" si="2"/>
        <v>16:00 a 18:00</v>
      </c>
      <c r="D1876" s="10" t="s">
        <v>653</v>
      </c>
      <c r="E1876" s="10" t="s">
        <v>658</v>
      </c>
      <c r="F1876" s="8">
        <v>2.0</v>
      </c>
      <c r="G1876" s="10" t="s">
        <v>874</v>
      </c>
      <c r="H1876" s="43">
        <v>941573.0</v>
      </c>
      <c r="I1876" s="10">
        <v>4.6869791E7</v>
      </c>
      <c r="J1876" s="10" t="s">
        <v>42</v>
      </c>
      <c r="K1876" s="10" t="s">
        <v>87</v>
      </c>
      <c r="L1876" s="8"/>
      <c r="M1876" s="8"/>
      <c r="N1876" s="10" t="s">
        <v>4171</v>
      </c>
      <c r="O1876" s="47" t="s">
        <v>144</v>
      </c>
      <c r="P1876" s="14">
        <v>0.713888888888889</v>
      </c>
      <c r="Q1876" s="14">
        <v>0.725694444444444</v>
      </c>
      <c r="R1876" s="14">
        <v>0.717361111111111</v>
      </c>
      <c r="S1876" s="14" t="s">
        <v>47</v>
      </c>
      <c r="T1876" s="14" t="s">
        <v>47</v>
      </c>
      <c r="U1876" s="14" t="s">
        <v>47</v>
      </c>
      <c r="V1876" s="14" t="s">
        <v>47</v>
      </c>
      <c r="W1876" s="10" t="s">
        <v>4172</v>
      </c>
      <c r="X1876" s="15">
        <v>0.0</v>
      </c>
      <c r="Y1876" s="15">
        <v>0.0</v>
      </c>
      <c r="Z1876" s="15">
        <v>0.0</v>
      </c>
      <c r="AA1876" s="10" t="s">
        <v>274</v>
      </c>
      <c r="AB1876" s="10" t="s">
        <v>50</v>
      </c>
      <c r="AC1876" s="10" t="s">
        <v>51</v>
      </c>
      <c r="AD1876" s="10"/>
      <c r="AE1876" s="10"/>
      <c r="AF1876" s="8" t="s">
        <v>52</v>
      </c>
      <c r="AG1876" s="10"/>
      <c r="AH1876" s="16"/>
      <c r="AI1876" s="17"/>
      <c r="AJ1876" s="44"/>
      <c r="AK1876" s="10"/>
      <c r="AL1876" s="21">
        <v>4.3779589E7</v>
      </c>
      <c r="AM1876" s="21" t="s">
        <v>3241</v>
      </c>
      <c r="AN1876" s="21" t="s">
        <v>3242</v>
      </c>
    </row>
    <row r="1877" ht="15.75" customHeight="1">
      <c r="A1877" s="48">
        <v>46005.0</v>
      </c>
      <c r="B1877" s="8" t="str">
        <f t="shared" si="1"/>
        <v>06 A 18</v>
      </c>
      <c r="C1877" s="9" t="str">
        <f t="shared" si="2"/>
        <v>14:00 a 16:00</v>
      </c>
      <c r="D1877" s="10" t="s">
        <v>653</v>
      </c>
      <c r="E1877" s="10" t="s">
        <v>658</v>
      </c>
      <c r="F1877" s="8">
        <v>2.0</v>
      </c>
      <c r="G1877" s="10" t="s">
        <v>530</v>
      </c>
      <c r="H1877" s="43">
        <v>944515.0</v>
      </c>
      <c r="I1877" s="10">
        <v>4.6869158E7</v>
      </c>
      <c r="J1877" s="10" t="s">
        <v>42</v>
      </c>
      <c r="K1877" s="10" t="s">
        <v>419</v>
      </c>
      <c r="L1877" s="8"/>
      <c r="M1877" s="8"/>
      <c r="N1877" s="10" t="s">
        <v>4173</v>
      </c>
      <c r="O1877" s="47" t="s">
        <v>144</v>
      </c>
      <c r="P1877" s="14">
        <v>0.648611111111111</v>
      </c>
      <c r="Q1877" s="14">
        <v>0.68125</v>
      </c>
      <c r="R1877" s="14">
        <v>0.649305555555556</v>
      </c>
      <c r="S1877" s="14" t="s">
        <v>47</v>
      </c>
      <c r="T1877" s="14" t="s">
        <v>47</v>
      </c>
      <c r="U1877" s="14" t="s">
        <v>47</v>
      </c>
      <c r="V1877" s="14" t="s">
        <v>47</v>
      </c>
      <c r="W1877" s="10" t="s">
        <v>4174</v>
      </c>
      <c r="X1877" s="15">
        <v>0.0</v>
      </c>
      <c r="Y1877" s="15">
        <v>0.0</v>
      </c>
      <c r="Z1877" s="15">
        <v>0.0</v>
      </c>
      <c r="AA1877" s="10" t="s">
        <v>274</v>
      </c>
      <c r="AB1877" s="10" t="s">
        <v>50</v>
      </c>
      <c r="AC1877" s="10" t="s">
        <v>51</v>
      </c>
      <c r="AD1877" s="10"/>
      <c r="AE1877" s="10"/>
      <c r="AF1877" s="8" t="s">
        <v>52</v>
      </c>
      <c r="AG1877" s="10"/>
      <c r="AH1877" s="16"/>
      <c r="AI1877" s="17"/>
      <c r="AJ1877" s="44"/>
      <c r="AK1877" s="10"/>
      <c r="AL1877" s="21">
        <v>4.1898021E7</v>
      </c>
      <c r="AM1877" s="21" t="s">
        <v>3241</v>
      </c>
      <c r="AN1877" s="21" t="s">
        <v>3242</v>
      </c>
    </row>
    <row r="1878" ht="15.75" customHeight="1">
      <c r="A1878" s="48">
        <v>46005.0</v>
      </c>
      <c r="B1878" s="8" t="str">
        <f t="shared" si="1"/>
        <v>06 A 18</v>
      </c>
      <c r="C1878" s="9" t="str">
        <f t="shared" si="2"/>
        <v>16:00 a 18:00</v>
      </c>
      <c r="D1878" s="10" t="s">
        <v>653</v>
      </c>
      <c r="E1878" s="10" t="s">
        <v>3532</v>
      </c>
      <c r="F1878" s="8">
        <v>2.0</v>
      </c>
      <c r="G1878" s="10" t="s">
        <v>534</v>
      </c>
      <c r="H1878" s="43">
        <v>941441.0</v>
      </c>
      <c r="I1878" s="10">
        <v>4.6869795E7</v>
      </c>
      <c r="J1878" s="10" t="s">
        <v>42</v>
      </c>
      <c r="K1878" s="10" t="s">
        <v>581</v>
      </c>
      <c r="L1878" s="8"/>
      <c r="M1878" s="8"/>
      <c r="N1878" s="10" t="s">
        <v>4175</v>
      </c>
      <c r="O1878" s="47" t="s">
        <v>135</v>
      </c>
      <c r="P1878" s="14">
        <v>0.713194444444444</v>
      </c>
      <c r="Q1878" s="14">
        <v>0.71875</v>
      </c>
      <c r="R1878" s="14">
        <v>0.713888888888889</v>
      </c>
      <c r="S1878" s="14"/>
      <c r="T1878" s="14"/>
      <c r="U1878" s="14"/>
      <c r="V1878" s="14"/>
      <c r="W1878" s="10" t="s">
        <v>4176</v>
      </c>
      <c r="X1878" s="15">
        <v>0.0</v>
      </c>
      <c r="Y1878" s="15">
        <v>0.0</v>
      </c>
      <c r="Z1878" s="15">
        <v>0.0</v>
      </c>
      <c r="AA1878" s="10" t="s">
        <v>137</v>
      </c>
      <c r="AB1878" s="10" t="s">
        <v>50</v>
      </c>
      <c r="AC1878" s="10" t="s">
        <v>51</v>
      </c>
      <c r="AD1878" s="10"/>
      <c r="AE1878" s="10"/>
      <c r="AF1878" s="8" t="s">
        <v>52</v>
      </c>
      <c r="AG1878" s="10"/>
      <c r="AH1878" s="16"/>
      <c r="AI1878" s="17"/>
      <c r="AJ1878" s="44"/>
      <c r="AK1878" s="10"/>
      <c r="AL1878" s="21">
        <v>4.7128781E7</v>
      </c>
      <c r="AM1878" s="21" t="s">
        <v>3241</v>
      </c>
      <c r="AN1878" s="21" t="s">
        <v>3242</v>
      </c>
    </row>
    <row r="1879" ht="15.75" customHeight="1">
      <c r="A1879" s="48">
        <v>46005.0</v>
      </c>
      <c r="B1879" s="8" t="str">
        <f t="shared" si="1"/>
        <v>06 A 18</v>
      </c>
      <c r="C1879" s="9" t="str">
        <f t="shared" si="2"/>
        <v>16:00 a 18:00</v>
      </c>
      <c r="D1879" s="10" t="s">
        <v>653</v>
      </c>
      <c r="E1879" s="10" t="s">
        <v>3532</v>
      </c>
      <c r="F1879" s="8">
        <v>2.0</v>
      </c>
      <c r="G1879" s="10" t="s">
        <v>3164</v>
      </c>
      <c r="H1879" s="43">
        <v>941437.0</v>
      </c>
      <c r="I1879" s="10">
        <v>4.6869502E7</v>
      </c>
      <c r="J1879" s="10" t="s">
        <v>42</v>
      </c>
      <c r="K1879" s="10" t="s">
        <v>125</v>
      </c>
      <c r="L1879" s="8"/>
      <c r="M1879" s="8" t="s">
        <v>1141</v>
      </c>
      <c r="N1879" s="10" t="s">
        <v>1803</v>
      </c>
      <c r="O1879" s="47" t="s">
        <v>56</v>
      </c>
      <c r="P1879" s="14">
        <v>0.679861111111111</v>
      </c>
      <c r="Q1879" s="14">
        <v>0.715972222222222</v>
      </c>
      <c r="R1879" s="14">
        <v>0.684027777777778</v>
      </c>
      <c r="S1879" s="14"/>
      <c r="T1879" s="14"/>
      <c r="U1879" s="14"/>
      <c r="V1879" s="14"/>
      <c r="W1879" s="10" t="s">
        <v>4177</v>
      </c>
      <c r="X1879" s="15">
        <v>0.0</v>
      </c>
      <c r="Y1879" s="15">
        <v>1.0</v>
      </c>
      <c r="Z1879" s="15">
        <v>0.0</v>
      </c>
      <c r="AA1879" s="10" t="s">
        <v>58</v>
      </c>
      <c r="AB1879" s="10" t="s">
        <v>50</v>
      </c>
      <c r="AC1879" s="10" t="s">
        <v>71</v>
      </c>
      <c r="AD1879" s="10"/>
      <c r="AE1879" s="10" t="s">
        <v>104</v>
      </c>
      <c r="AF1879" s="8" t="s">
        <v>73</v>
      </c>
      <c r="AG1879" s="10"/>
      <c r="AH1879" s="16" t="s">
        <v>3010</v>
      </c>
      <c r="AI1879" s="17"/>
      <c r="AJ1879" s="44"/>
      <c r="AK1879" s="10"/>
      <c r="AL1879" s="21">
        <v>4.7161746E7</v>
      </c>
      <c r="AM1879" s="21" t="s">
        <v>3254</v>
      </c>
      <c r="AN1879" s="21" t="s">
        <v>3242</v>
      </c>
    </row>
    <row r="1880" ht="15.75" customHeight="1">
      <c r="A1880" s="48">
        <v>46005.0</v>
      </c>
      <c r="B1880" s="8" t="str">
        <f t="shared" si="1"/>
        <v>06 A 18</v>
      </c>
      <c r="C1880" s="9" t="str">
        <f t="shared" si="2"/>
        <v>16:00 a 18:00</v>
      </c>
      <c r="D1880" s="10" t="s">
        <v>653</v>
      </c>
      <c r="E1880" s="10" t="s">
        <v>672</v>
      </c>
      <c r="F1880" s="8">
        <v>2.0</v>
      </c>
      <c r="G1880" s="10" t="s">
        <v>4178</v>
      </c>
      <c r="H1880" s="43">
        <v>941700.0</v>
      </c>
      <c r="I1880" s="10">
        <v>4.6870175E7</v>
      </c>
      <c r="J1880" s="10" t="s">
        <v>86</v>
      </c>
      <c r="K1880" s="10" t="s">
        <v>87</v>
      </c>
      <c r="L1880" s="8"/>
      <c r="M1880" s="8"/>
      <c r="N1880" s="10" t="s">
        <v>1505</v>
      </c>
      <c r="O1880" s="47" t="s">
        <v>113</v>
      </c>
      <c r="P1880" s="14">
        <v>0.747222222222222</v>
      </c>
      <c r="Q1880" s="14">
        <v>0.757638888888889</v>
      </c>
      <c r="R1880" s="14">
        <v>0.752083333333333</v>
      </c>
      <c r="S1880" s="14" t="s">
        <v>47</v>
      </c>
      <c r="T1880" s="14" t="s">
        <v>47</v>
      </c>
      <c r="U1880" s="14" t="s">
        <v>47</v>
      </c>
      <c r="V1880" s="14" t="s">
        <v>47</v>
      </c>
      <c r="W1880" s="10" t="s">
        <v>4179</v>
      </c>
      <c r="X1880" s="15">
        <v>0.0</v>
      </c>
      <c r="Y1880" s="15">
        <v>0.0</v>
      </c>
      <c r="Z1880" s="15">
        <v>0.0</v>
      </c>
      <c r="AA1880" s="10" t="s">
        <v>115</v>
      </c>
      <c r="AB1880" s="10" t="s">
        <v>50</v>
      </c>
      <c r="AC1880" s="10" t="s">
        <v>51</v>
      </c>
      <c r="AD1880" s="10"/>
      <c r="AE1880" s="10"/>
      <c r="AF1880" s="8" t="s">
        <v>52</v>
      </c>
      <c r="AG1880" s="10"/>
      <c r="AH1880" s="16"/>
      <c r="AI1880" s="17"/>
      <c r="AJ1880" s="44"/>
      <c r="AK1880" s="10"/>
      <c r="AL1880" s="21">
        <v>4.7343705E7</v>
      </c>
      <c r="AM1880" s="21" t="s">
        <v>3241</v>
      </c>
      <c r="AN1880" s="21" t="s">
        <v>3242</v>
      </c>
    </row>
    <row r="1881" ht="15.75" customHeight="1">
      <c r="A1881" s="48">
        <v>46005.0</v>
      </c>
      <c r="B1881" s="8" t="str">
        <f t="shared" si="1"/>
        <v>06 A 18</v>
      </c>
      <c r="C1881" s="9" t="str">
        <f t="shared" si="2"/>
        <v>16:00 a 18:00</v>
      </c>
      <c r="D1881" s="10" t="s">
        <v>653</v>
      </c>
      <c r="E1881" s="10" t="s">
        <v>676</v>
      </c>
      <c r="F1881" s="8">
        <v>2.0</v>
      </c>
      <c r="G1881" s="10" t="s">
        <v>1240</v>
      </c>
      <c r="H1881" s="43">
        <v>941553.0</v>
      </c>
      <c r="I1881" s="10">
        <v>4.6870074E7</v>
      </c>
      <c r="J1881" s="10" t="s">
        <v>181</v>
      </c>
      <c r="K1881" s="10" t="s">
        <v>43</v>
      </c>
      <c r="L1881" s="8" t="s">
        <v>44</v>
      </c>
      <c r="M1881" s="8"/>
      <c r="N1881" s="10" t="s">
        <v>4180</v>
      </c>
      <c r="O1881" s="47" t="s">
        <v>214</v>
      </c>
      <c r="P1881" s="14">
        <v>0.743055555555555</v>
      </c>
      <c r="Q1881" s="14">
        <v>0.745833333333333</v>
      </c>
      <c r="R1881" s="14">
        <v>0.743055555555556</v>
      </c>
      <c r="S1881" s="14" t="s">
        <v>47</v>
      </c>
      <c r="T1881" s="14" t="s">
        <v>47</v>
      </c>
      <c r="U1881" s="14" t="s">
        <v>47</v>
      </c>
      <c r="V1881" s="14" t="s">
        <v>47</v>
      </c>
      <c r="W1881" s="10" t="s">
        <v>4181</v>
      </c>
      <c r="X1881" s="15">
        <v>0.0</v>
      </c>
      <c r="Y1881" s="15">
        <v>0.0</v>
      </c>
      <c r="Z1881" s="15">
        <v>0.0</v>
      </c>
      <c r="AA1881" s="10" t="s">
        <v>216</v>
      </c>
      <c r="AB1881" s="10" t="s">
        <v>50</v>
      </c>
      <c r="AC1881" s="10" t="s">
        <v>51</v>
      </c>
      <c r="AD1881" s="10"/>
      <c r="AE1881" s="10"/>
      <c r="AF1881" s="8" t="s">
        <v>52</v>
      </c>
      <c r="AG1881" s="10"/>
      <c r="AH1881" s="16" t="s">
        <v>2457</v>
      </c>
      <c r="AI1881" s="17"/>
      <c r="AJ1881" s="44"/>
      <c r="AK1881" s="10"/>
      <c r="AL1881" s="21">
        <v>4.4868083E7</v>
      </c>
      <c r="AM1881" s="21" t="s">
        <v>3241</v>
      </c>
      <c r="AN1881" s="21" t="s">
        <v>3242</v>
      </c>
    </row>
    <row r="1882" ht="15.75" customHeight="1">
      <c r="A1882" s="48">
        <v>46005.0</v>
      </c>
      <c r="B1882" s="8" t="str">
        <f t="shared" si="1"/>
        <v>18 A 06</v>
      </c>
      <c r="C1882" s="9" t="str">
        <f t="shared" si="2"/>
        <v>18:00 a 20:00</v>
      </c>
      <c r="D1882" s="10" t="s">
        <v>4182</v>
      </c>
      <c r="E1882" s="10" t="s">
        <v>4183</v>
      </c>
      <c r="F1882" s="8">
        <v>5.0</v>
      </c>
      <c r="G1882" s="10" t="s">
        <v>395</v>
      </c>
      <c r="H1882" s="43">
        <v>941546.0</v>
      </c>
      <c r="I1882" s="10">
        <v>4.68702E7</v>
      </c>
      <c r="J1882" s="10" t="s">
        <v>152</v>
      </c>
      <c r="K1882" s="10" t="s">
        <v>44</v>
      </c>
      <c r="L1882" s="8"/>
      <c r="M1882" s="8" t="s">
        <v>44</v>
      </c>
      <c r="N1882" s="10" t="s">
        <v>4184</v>
      </c>
      <c r="O1882" s="47" t="s">
        <v>277</v>
      </c>
      <c r="P1882" s="14">
        <v>0.750694444444444</v>
      </c>
      <c r="Q1882" s="14">
        <v>0.821527777777778</v>
      </c>
      <c r="R1882" s="14">
        <v>0.751388888888889</v>
      </c>
      <c r="S1882" s="14" t="s">
        <v>47</v>
      </c>
      <c r="T1882" s="14" t="s">
        <v>47</v>
      </c>
      <c r="U1882" s="14" t="s">
        <v>47</v>
      </c>
      <c r="V1882" s="14" t="s">
        <v>47</v>
      </c>
      <c r="W1882" s="10" t="s">
        <v>4185</v>
      </c>
      <c r="X1882" s="15">
        <v>0.0</v>
      </c>
      <c r="Y1882" s="15">
        <v>1.0</v>
      </c>
      <c r="Z1882" s="15">
        <v>0.0</v>
      </c>
      <c r="AA1882" s="10" t="s">
        <v>279</v>
      </c>
      <c r="AB1882" s="10" t="s">
        <v>50</v>
      </c>
      <c r="AC1882" s="10" t="s">
        <v>51</v>
      </c>
      <c r="AD1882" s="10"/>
      <c r="AE1882" s="10" t="s">
        <v>116</v>
      </c>
      <c r="AF1882" s="8" t="s">
        <v>73</v>
      </c>
      <c r="AG1882" s="10"/>
      <c r="AH1882" s="16"/>
      <c r="AI1882" s="17"/>
      <c r="AJ1882" s="44"/>
      <c r="AK1882" s="10"/>
      <c r="AL1882" s="21">
        <v>4.5926523E7</v>
      </c>
      <c r="AM1882" s="21" t="s">
        <v>3254</v>
      </c>
      <c r="AN1882" s="21" t="s">
        <v>3242</v>
      </c>
    </row>
    <row r="1883" ht="15.75" customHeight="1">
      <c r="A1883" s="48">
        <v>46005.0</v>
      </c>
      <c r="B1883" s="8" t="str">
        <f t="shared" si="1"/>
        <v>18 A 06</v>
      </c>
      <c r="C1883" s="9" t="str">
        <f t="shared" si="2"/>
        <v>18:00 a 20:00</v>
      </c>
      <c r="D1883" s="10" t="s">
        <v>4182</v>
      </c>
      <c r="E1883" s="10" t="s">
        <v>869</v>
      </c>
      <c r="F1883" s="8">
        <v>5.0</v>
      </c>
      <c r="G1883" s="10" t="s">
        <v>500</v>
      </c>
      <c r="H1883" s="43">
        <v>941548.0</v>
      </c>
      <c r="I1883" s="10">
        <v>4.6870226E7</v>
      </c>
      <c r="J1883" s="10" t="s">
        <v>42</v>
      </c>
      <c r="K1883" s="10" t="s">
        <v>43</v>
      </c>
      <c r="L1883" s="8" t="s">
        <v>106</v>
      </c>
      <c r="M1883" s="8"/>
      <c r="N1883" s="10" t="s">
        <v>4186</v>
      </c>
      <c r="O1883" s="47" t="s">
        <v>640</v>
      </c>
      <c r="P1883" s="14">
        <v>0.754166666666667</v>
      </c>
      <c r="Q1883" s="14">
        <v>0.761111111111111</v>
      </c>
      <c r="R1883" s="14">
        <v>0.754166666666667</v>
      </c>
      <c r="S1883" s="14" t="s">
        <v>47</v>
      </c>
      <c r="T1883" s="14" t="s">
        <v>47</v>
      </c>
      <c r="U1883" s="14" t="s">
        <v>47</v>
      </c>
      <c r="V1883" s="14" t="s">
        <v>47</v>
      </c>
      <c r="W1883" s="10" t="s">
        <v>4187</v>
      </c>
      <c r="X1883" s="15">
        <v>0.0</v>
      </c>
      <c r="Y1883" s="15">
        <v>0.0</v>
      </c>
      <c r="Z1883" s="15">
        <v>0.0</v>
      </c>
      <c r="AA1883" s="10" t="s">
        <v>49</v>
      </c>
      <c r="AB1883" s="10" t="s">
        <v>50</v>
      </c>
      <c r="AC1883" s="10" t="s">
        <v>51</v>
      </c>
      <c r="AD1883" s="10"/>
      <c r="AE1883" s="10"/>
      <c r="AF1883" s="8" t="s">
        <v>52</v>
      </c>
      <c r="AG1883" s="10"/>
      <c r="AH1883" s="16"/>
      <c r="AI1883" s="17"/>
      <c r="AJ1883" s="44"/>
      <c r="AK1883" s="10"/>
      <c r="AL1883" s="21">
        <v>3.9310688E7</v>
      </c>
      <c r="AM1883" s="21" t="s">
        <v>3241</v>
      </c>
      <c r="AN1883" s="21" t="s">
        <v>3242</v>
      </c>
    </row>
    <row r="1884" ht="15.75" customHeight="1">
      <c r="A1884" s="48">
        <v>46005.0</v>
      </c>
      <c r="B1884" s="8" t="str">
        <f t="shared" si="1"/>
        <v>18 A 06</v>
      </c>
      <c r="C1884" s="9" t="str">
        <f t="shared" si="2"/>
        <v>18:00 a 20:00</v>
      </c>
      <c r="D1884" s="10" t="s">
        <v>4182</v>
      </c>
      <c r="E1884" s="10" t="s">
        <v>869</v>
      </c>
      <c r="F1884" s="8">
        <v>5.0</v>
      </c>
      <c r="G1884" s="10" t="s">
        <v>922</v>
      </c>
      <c r="H1884" s="43">
        <v>941540.0</v>
      </c>
      <c r="I1884" s="10">
        <v>4.6870249E7</v>
      </c>
      <c r="J1884" s="10" t="s">
        <v>42</v>
      </c>
      <c r="K1884" s="10" t="s">
        <v>43</v>
      </c>
      <c r="L1884" s="8" t="s">
        <v>581</v>
      </c>
      <c r="M1884" s="8"/>
      <c r="N1884" s="10" t="s">
        <v>3817</v>
      </c>
      <c r="O1884" s="47" t="s">
        <v>56</v>
      </c>
      <c r="P1884" s="14">
        <v>0.759722222222222</v>
      </c>
      <c r="Q1884" s="14">
        <v>0.78125</v>
      </c>
      <c r="R1884" s="14">
        <v>0.759722222222222</v>
      </c>
      <c r="S1884" s="14">
        <v>0.759722222222222</v>
      </c>
      <c r="T1884" s="14">
        <v>0.759722222222222</v>
      </c>
      <c r="U1884" s="14" t="s">
        <v>47</v>
      </c>
      <c r="V1884" s="14" t="s">
        <v>47</v>
      </c>
      <c r="W1884" s="10" t="s">
        <v>4188</v>
      </c>
      <c r="X1884" s="15">
        <v>0.0</v>
      </c>
      <c r="Y1884" s="15">
        <v>0.0</v>
      </c>
      <c r="Z1884" s="15">
        <v>0.0</v>
      </c>
      <c r="AA1884" s="10" t="s">
        <v>58</v>
      </c>
      <c r="AB1884" s="10" t="s">
        <v>50</v>
      </c>
      <c r="AC1884" s="10" t="s">
        <v>51</v>
      </c>
      <c r="AD1884" s="10"/>
      <c r="AE1884" s="10"/>
      <c r="AF1884" s="8" t="s">
        <v>52</v>
      </c>
      <c r="AG1884" s="10"/>
      <c r="AH1884" s="16"/>
      <c r="AI1884" s="17"/>
      <c r="AJ1884" s="44"/>
      <c r="AK1884" s="10"/>
      <c r="AL1884" s="21">
        <v>4.303914E7</v>
      </c>
      <c r="AM1884" s="21" t="s">
        <v>3241</v>
      </c>
      <c r="AN1884" s="21" t="s">
        <v>3242</v>
      </c>
    </row>
    <row r="1885" ht="15.75" customHeight="1">
      <c r="A1885" s="48">
        <v>46005.0</v>
      </c>
      <c r="B1885" s="8" t="str">
        <f t="shared" si="1"/>
        <v>18 A 06</v>
      </c>
      <c r="C1885" s="9" t="str">
        <f t="shared" si="2"/>
        <v>18:00 a 20:00</v>
      </c>
      <c r="D1885" s="10" t="s">
        <v>4182</v>
      </c>
      <c r="E1885" s="10" t="s">
        <v>866</v>
      </c>
      <c r="F1885" s="8">
        <v>5.0</v>
      </c>
      <c r="G1885" s="10" t="s">
        <v>798</v>
      </c>
      <c r="H1885" s="43">
        <v>941709.0</v>
      </c>
      <c r="I1885" s="10">
        <v>4.6870447E7</v>
      </c>
      <c r="J1885" s="10" t="s">
        <v>86</v>
      </c>
      <c r="K1885" s="10" t="s">
        <v>43</v>
      </c>
      <c r="L1885" s="8" t="s">
        <v>147</v>
      </c>
      <c r="M1885" s="8"/>
      <c r="N1885" s="10" t="s">
        <v>4189</v>
      </c>
      <c r="O1885" s="47" t="s">
        <v>89</v>
      </c>
      <c r="P1885" s="14">
        <v>0.765972222222222</v>
      </c>
      <c r="Q1885" s="14">
        <v>0.774305555555556</v>
      </c>
      <c r="R1885" s="14">
        <v>0.766666666666667</v>
      </c>
      <c r="S1885" s="14" t="s">
        <v>47</v>
      </c>
      <c r="T1885" s="14" t="s">
        <v>47</v>
      </c>
      <c r="U1885" s="14" t="s">
        <v>47</v>
      </c>
      <c r="V1885" s="14" t="s">
        <v>47</v>
      </c>
      <c r="W1885" s="10" t="s">
        <v>4190</v>
      </c>
      <c r="X1885" s="15">
        <v>0.0</v>
      </c>
      <c r="Y1885" s="15">
        <v>0.0</v>
      </c>
      <c r="Z1885" s="15">
        <v>0.0</v>
      </c>
      <c r="AA1885" s="10" t="s">
        <v>91</v>
      </c>
      <c r="AB1885" s="10" t="s">
        <v>50</v>
      </c>
      <c r="AC1885" s="10" t="s">
        <v>330</v>
      </c>
      <c r="AD1885" s="10"/>
      <c r="AE1885" s="10"/>
      <c r="AF1885" s="8" t="s">
        <v>52</v>
      </c>
      <c r="AG1885" s="10"/>
      <c r="AH1885" s="16"/>
      <c r="AI1885" s="17"/>
      <c r="AJ1885" s="44"/>
      <c r="AK1885" s="10"/>
      <c r="AL1885" s="21">
        <v>11614.0</v>
      </c>
      <c r="AM1885" s="21" t="s">
        <v>3241</v>
      </c>
      <c r="AN1885" s="21" t="s">
        <v>3242</v>
      </c>
    </row>
    <row r="1886" ht="15.75" customHeight="1">
      <c r="A1886" s="48">
        <v>46005.0</v>
      </c>
      <c r="B1886" s="8" t="str">
        <f t="shared" si="1"/>
        <v>18 A 06</v>
      </c>
      <c r="C1886" s="9" t="str">
        <f t="shared" si="2"/>
        <v>18:00 a 20:00</v>
      </c>
      <c r="D1886" s="10" t="s">
        <v>4182</v>
      </c>
      <c r="E1886" s="10" t="s">
        <v>453</v>
      </c>
      <c r="F1886" s="8">
        <v>5.0</v>
      </c>
      <c r="G1886" s="10" t="s">
        <v>894</v>
      </c>
      <c r="H1886" s="43">
        <v>941576.0</v>
      </c>
      <c r="I1886" s="10">
        <v>4.6870523E7</v>
      </c>
      <c r="J1886" s="10" t="s">
        <v>42</v>
      </c>
      <c r="K1886" s="10" t="s">
        <v>43</v>
      </c>
      <c r="L1886" s="8" t="s">
        <v>147</v>
      </c>
      <c r="M1886" s="8" t="s">
        <v>118</v>
      </c>
      <c r="N1886" s="10" t="s">
        <v>271</v>
      </c>
      <c r="O1886" s="47" t="s">
        <v>272</v>
      </c>
      <c r="P1886" s="14">
        <v>0.767361111111111</v>
      </c>
      <c r="Q1886" s="14">
        <v>0.8375</v>
      </c>
      <c r="R1886" s="14">
        <v>0.767361111111111</v>
      </c>
      <c r="S1886" s="14">
        <v>0.791666666666667</v>
      </c>
      <c r="T1886" s="14" t="s">
        <v>47</v>
      </c>
      <c r="U1886" s="14" t="s">
        <v>47</v>
      </c>
      <c r="V1886" s="14" t="s">
        <v>47</v>
      </c>
      <c r="W1886" s="10" t="s">
        <v>4191</v>
      </c>
      <c r="X1886" s="15">
        <v>0.0</v>
      </c>
      <c r="Y1886" s="15">
        <v>1.0</v>
      </c>
      <c r="Z1886" s="15">
        <v>0.0</v>
      </c>
      <c r="AA1886" s="10" t="s">
        <v>274</v>
      </c>
      <c r="AB1886" s="10" t="s">
        <v>50</v>
      </c>
      <c r="AC1886" s="10" t="s">
        <v>51</v>
      </c>
      <c r="AD1886" s="10"/>
      <c r="AE1886" s="10" t="s">
        <v>1030</v>
      </c>
      <c r="AF1886" s="8" t="s">
        <v>440</v>
      </c>
      <c r="AG1886" s="10"/>
      <c r="AH1886" s="16"/>
      <c r="AI1886" s="17"/>
      <c r="AJ1886" s="44"/>
      <c r="AK1886" s="10"/>
      <c r="AL1886" s="21">
        <v>4.007339E7</v>
      </c>
      <c r="AM1886" s="21" t="s">
        <v>3254</v>
      </c>
      <c r="AN1886" s="21" t="s">
        <v>3242</v>
      </c>
    </row>
    <row r="1887" ht="15.75" customHeight="1">
      <c r="A1887" s="48">
        <v>46005.0</v>
      </c>
      <c r="B1887" s="8" t="str">
        <f t="shared" si="1"/>
        <v>18 A 06</v>
      </c>
      <c r="C1887" s="9" t="str">
        <f t="shared" si="2"/>
        <v>18:00 a 20:00</v>
      </c>
      <c r="D1887" s="10" t="s">
        <v>4182</v>
      </c>
      <c r="E1887" s="10" t="s">
        <v>869</v>
      </c>
      <c r="F1887" s="8">
        <v>5.0</v>
      </c>
      <c r="G1887" s="10" t="s">
        <v>1210</v>
      </c>
      <c r="H1887" s="43">
        <v>941547.0</v>
      </c>
      <c r="I1887" s="10">
        <v>4.6870374E7</v>
      </c>
      <c r="J1887" s="10" t="s">
        <v>42</v>
      </c>
      <c r="K1887" s="10" t="s">
        <v>43</v>
      </c>
      <c r="L1887" s="8" t="s">
        <v>147</v>
      </c>
      <c r="M1887" s="8"/>
      <c r="N1887" s="10" t="s">
        <v>4192</v>
      </c>
      <c r="O1887" s="47" t="s">
        <v>123</v>
      </c>
      <c r="P1887" s="14">
        <v>0.767361111111111</v>
      </c>
      <c r="Q1887" s="14">
        <v>0.770833333333333</v>
      </c>
      <c r="R1887" s="14">
        <v>0.767361111111111</v>
      </c>
      <c r="S1887" s="14" t="s">
        <v>47</v>
      </c>
      <c r="T1887" s="14" t="s">
        <v>47</v>
      </c>
      <c r="U1887" s="14" t="s">
        <v>47</v>
      </c>
      <c r="V1887" s="14" t="s">
        <v>47</v>
      </c>
      <c r="W1887" s="10" t="s">
        <v>4193</v>
      </c>
      <c r="X1887" s="15">
        <v>0.0</v>
      </c>
      <c r="Y1887" s="15">
        <v>0.0</v>
      </c>
      <c r="Z1887" s="15">
        <v>0.0</v>
      </c>
      <c r="AA1887" s="10" t="s">
        <v>64</v>
      </c>
      <c r="AB1887" s="10" t="s">
        <v>50</v>
      </c>
      <c r="AC1887" s="10" t="s">
        <v>51</v>
      </c>
      <c r="AD1887" s="10"/>
      <c r="AE1887" s="10"/>
      <c r="AF1887" s="8" t="s">
        <v>52</v>
      </c>
      <c r="AG1887" s="10"/>
      <c r="AH1887" s="16"/>
      <c r="AI1887" s="17"/>
      <c r="AJ1887" s="44"/>
      <c r="AK1887" s="10"/>
      <c r="AL1887" s="21">
        <v>4.592648E7</v>
      </c>
      <c r="AM1887" s="21" t="s">
        <v>3241</v>
      </c>
      <c r="AN1887" s="21" t="s">
        <v>3242</v>
      </c>
    </row>
    <row r="1888" ht="15.75" customHeight="1">
      <c r="A1888" s="48">
        <v>46005.0</v>
      </c>
      <c r="B1888" s="8" t="str">
        <f t="shared" si="1"/>
        <v>18 A 06</v>
      </c>
      <c r="C1888" s="9" t="str">
        <f t="shared" si="2"/>
        <v>18:00 a 20:00</v>
      </c>
      <c r="D1888" s="10" t="s">
        <v>4182</v>
      </c>
      <c r="E1888" s="10" t="s">
        <v>453</v>
      </c>
      <c r="F1888" s="8">
        <v>5.0</v>
      </c>
      <c r="G1888" s="10" t="s">
        <v>811</v>
      </c>
      <c r="H1888" s="43">
        <v>941549.0</v>
      </c>
      <c r="I1888" s="10">
        <v>4.6870399E7</v>
      </c>
      <c r="J1888" s="10" t="s">
        <v>42</v>
      </c>
      <c r="K1888" s="10" t="s">
        <v>43</v>
      </c>
      <c r="L1888" s="8" t="s">
        <v>147</v>
      </c>
      <c r="M1888" s="8"/>
      <c r="N1888" s="10" t="s">
        <v>4194</v>
      </c>
      <c r="O1888" s="47" t="s">
        <v>917</v>
      </c>
      <c r="P1888" s="14">
        <v>0.769444444444444</v>
      </c>
      <c r="Q1888" s="14">
        <v>0.770138888888889</v>
      </c>
      <c r="R1888" s="14">
        <v>0.769444444444444</v>
      </c>
      <c r="S1888" s="14" t="s">
        <v>47</v>
      </c>
      <c r="T1888" s="14" t="s">
        <v>47</v>
      </c>
      <c r="U1888" s="14" t="s">
        <v>47</v>
      </c>
      <c r="V1888" s="14" t="s">
        <v>47</v>
      </c>
      <c r="W1888" s="10" t="s">
        <v>4195</v>
      </c>
      <c r="X1888" s="15">
        <v>0.0</v>
      </c>
      <c r="Y1888" s="15">
        <v>0.0</v>
      </c>
      <c r="Z1888" s="15">
        <v>0.0</v>
      </c>
      <c r="AA1888" s="10" t="s">
        <v>568</v>
      </c>
      <c r="AB1888" s="10" t="s">
        <v>50</v>
      </c>
      <c r="AC1888" s="10" t="s">
        <v>51</v>
      </c>
      <c r="AD1888" s="10"/>
      <c r="AE1888" s="10"/>
      <c r="AF1888" s="8" t="s">
        <v>52</v>
      </c>
      <c r="AG1888" s="10"/>
      <c r="AH1888" s="16"/>
      <c r="AI1888" s="17"/>
      <c r="AJ1888" s="44"/>
      <c r="AK1888" s="10"/>
      <c r="AL1888" s="21">
        <v>9.6200093E7</v>
      </c>
      <c r="AM1888" s="21" t="s">
        <v>3241</v>
      </c>
      <c r="AN1888" s="21" t="s">
        <v>3242</v>
      </c>
    </row>
    <row r="1889" ht="15.75" customHeight="1">
      <c r="A1889" s="48">
        <v>46005.0</v>
      </c>
      <c r="B1889" s="8" t="str">
        <f t="shared" si="1"/>
        <v>18 A 06</v>
      </c>
      <c r="C1889" s="9" t="str">
        <f t="shared" si="2"/>
        <v>18:00 a 20:00</v>
      </c>
      <c r="D1889" s="10" t="s">
        <v>4182</v>
      </c>
      <c r="E1889" s="10" t="s">
        <v>869</v>
      </c>
      <c r="F1889" s="8">
        <v>5.0</v>
      </c>
      <c r="G1889" s="10" t="s">
        <v>530</v>
      </c>
      <c r="H1889" s="43">
        <v>941674.0</v>
      </c>
      <c r="I1889" s="10">
        <v>4.6870409E7</v>
      </c>
      <c r="J1889" s="10" t="s">
        <v>42</v>
      </c>
      <c r="K1889" s="10" t="s">
        <v>43</v>
      </c>
      <c r="L1889" s="8" t="s">
        <v>20</v>
      </c>
      <c r="M1889" s="8" t="s">
        <v>1241</v>
      </c>
      <c r="N1889" s="10" t="s">
        <v>4196</v>
      </c>
      <c r="O1889" s="47" t="s">
        <v>283</v>
      </c>
      <c r="P1889" s="14">
        <v>0.776388888888889</v>
      </c>
      <c r="Q1889" s="14">
        <v>0.838888888888889</v>
      </c>
      <c r="R1889" s="14">
        <v>0.776388888888889</v>
      </c>
      <c r="S1889" s="14" t="s">
        <v>47</v>
      </c>
      <c r="T1889" s="14" t="s">
        <v>47</v>
      </c>
      <c r="U1889" s="14" t="s">
        <v>47</v>
      </c>
      <c r="V1889" s="14" t="s">
        <v>47</v>
      </c>
      <c r="W1889" s="10" t="s">
        <v>4197</v>
      </c>
      <c r="X1889" s="15">
        <v>0.0</v>
      </c>
      <c r="Y1889" s="15">
        <v>1.0</v>
      </c>
      <c r="Z1889" s="15">
        <v>0.0</v>
      </c>
      <c r="AA1889" s="10" t="s">
        <v>274</v>
      </c>
      <c r="AB1889" s="10" t="s">
        <v>50</v>
      </c>
      <c r="AC1889" s="10" t="s">
        <v>51</v>
      </c>
      <c r="AD1889" s="10"/>
      <c r="AE1889" s="10" t="s">
        <v>604</v>
      </c>
      <c r="AF1889" s="8" t="s">
        <v>177</v>
      </c>
      <c r="AG1889" s="10" t="s">
        <v>52</v>
      </c>
      <c r="AH1889" s="16"/>
      <c r="AI1889" s="17" t="s">
        <v>4198</v>
      </c>
      <c r="AJ1889" s="44"/>
      <c r="AK1889" s="10"/>
      <c r="AL1889" s="21">
        <v>4.1898021E7</v>
      </c>
      <c r="AM1889" s="21" t="s">
        <v>3254</v>
      </c>
      <c r="AN1889" s="21" t="s">
        <v>3242</v>
      </c>
    </row>
    <row r="1890" ht="15.75" customHeight="1">
      <c r="A1890" s="48">
        <v>46005.0</v>
      </c>
      <c r="B1890" s="8" t="str">
        <f t="shared" si="1"/>
        <v>18 A 06</v>
      </c>
      <c r="C1890" s="9" t="str">
        <f t="shared" si="2"/>
        <v>18:00 a 20:00</v>
      </c>
      <c r="D1890" s="10" t="s">
        <v>4182</v>
      </c>
      <c r="E1890" s="10" t="s">
        <v>4183</v>
      </c>
      <c r="F1890" s="8">
        <v>5.0</v>
      </c>
      <c r="G1890" s="10" t="s">
        <v>442</v>
      </c>
      <c r="H1890" s="43">
        <v>941518.0</v>
      </c>
      <c r="I1890" s="10">
        <v>4.6870603E7</v>
      </c>
      <c r="J1890" s="10" t="s">
        <v>152</v>
      </c>
      <c r="K1890" s="10" t="s">
        <v>125</v>
      </c>
      <c r="L1890" s="8"/>
      <c r="M1890" s="8"/>
      <c r="N1890" s="10" t="s">
        <v>4199</v>
      </c>
      <c r="O1890" s="47" t="s">
        <v>494</v>
      </c>
      <c r="P1890" s="14">
        <v>0.78125</v>
      </c>
      <c r="Q1890" s="14">
        <v>0.789583333333333</v>
      </c>
      <c r="R1890" s="14">
        <v>0.784027777777778</v>
      </c>
      <c r="S1890" s="14" t="s">
        <v>47</v>
      </c>
      <c r="T1890" s="14" t="s">
        <v>47</v>
      </c>
      <c r="U1890" s="14" t="s">
        <v>47</v>
      </c>
      <c r="V1890" s="14" t="s">
        <v>47</v>
      </c>
      <c r="W1890" s="10" t="s">
        <v>4200</v>
      </c>
      <c r="X1890" s="15">
        <v>0.0</v>
      </c>
      <c r="Y1890" s="15">
        <v>0.0</v>
      </c>
      <c r="Z1890" s="15">
        <v>0.0</v>
      </c>
      <c r="AA1890" s="10" t="s">
        <v>496</v>
      </c>
      <c r="AB1890" s="10" t="s">
        <v>50</v>
      </c>
      <c r="AC1890" s="10" t="s">
        <v>51</v>
      </c>
      <c r="AD1890" s="10"/>
      <c r="AE1890" s="10"/>
      <c r="AF1890" s="8" t="s">
        <v>52</v>
      </c>
      <c r="AG1890" s="10"/>
      <c r="AH1890" s="16"/>
      <c r="AI1890" s="17"/>
      <c r="AJ1890" s="44"/>
      <c r="AK1890" s="10"/>
      <c r="AL1890" s="21">
        <v>3.8346365E7</v>
      </c>
      <c r="AM1890" s="21" t="s">
        <v>3241</v>
      </c>
      <c r="AN1890" s="21" t="s">
        <v>3242</v>
      </c>
    </row>
    <row r="1891" ht="15.75" customHeight="1">
      <c r="A1891" s="48">
        <v>46005.0</v>
      </c>
      <c r="B1891" s="8" t="str">
        <f t="shared" si="1"/>
        <v>18 A 06</v>
      </c>
      <c r="C1891" s="9" t="str">
        <f t="shared" si="2"/>
        <v>18:00 a 20:00</v>
      </c>
      <c r="D1891" s="10" t="s">
        <v>4182</v>
      </c>
      <c r="E1891" s="10" t="s">
        <v>453</v>
      </c>
      <c r="F1891" s="8">
        <v>5.0</v>
      </c>
      <c r="G1891" s="10" t="s">
        <v>534</v>
      </c>
      <c r="H1891" s="43">
        <v>941613.0</v>
      </c>
      <c r="I1891" s="10">
        <v>4.6870645E7</v>
      </c>
      <c r="J1891" s="10" t="s">
        <v>42</v>
      </c>
      <c r="K1891" s="10" t="s">
        <v>43</v>
      </c>
      <c r="L1891" s="8" t="s">
        <v>44</v>
      </c>
      <c r="M1891" s="8"/>
      <c r="N1891" s="10" t="s">
        <v>4201</v>
      </c>
      <c r="O1891" s="47" t="s">
        <v>68</v>
      </c>
      <c r="P1891" s="14">
        <v>0.788194444444445</v>
      </c>
      <c r="Q1891" s="14">
        <v>0.788888888888889</v>
      </c>
      <c r="R1891" s="14">
        <v>0.790972222222222</v>
      </c>
      <c r="S1891" s="14" t="s">
        <v>47</v>
      </c>
      <c r="T1891" s="14" t="s">
        <v>47</v>
      </c>
      <c r="U1891" s="14" t="s">
        <v>47</v>
      </c>
      <c r="V1891" s="14" t="s">
        <v>47</v>
      </c>
      <c r="W1891" s="10" t="s">
        <v>4202</v>
      </c>
      <c r="X1891" s="15">
        <v>0.0</v>
      </c>
      <c r="Y1891" s="15">
        <v>0.0</v>
      </c>
      <c r="Z1891" s="15">
        <v>0.0</v>
      </c>
      <c r="AA1891" s="10" t="s">
        <v>95</v>
      </c>
      <c r="AB1891" s="10" t="s">
        <v>50</v>
      </c>
      <c r="AC1891" s="10" t="s">
        <v>51</v>
      </c>
      <c r="AD1891" s="10"/>
      <c r="AE1891" s="10"/>
      <c r="AF1891" s="8" t="s">
        <v>52</v>
      </c>
      <c r="AG1891" s="10"/>
      <c r="AH1891" s="16"/>
      <c r="AI1891" s="17"/>
      <c r="AJ1891" s="44"/>
      <c r="AK1891" s="10"/>
      <c r="AL1891" s="21">
        <v>4.7128781E7</v>
      </c>
      <c r="AM1891" s="21" t="s">
        <v>3241</v>
      </c>
      <c r="AN1891" s="21" t="s">
        <v>3242</v>
      </c>
    </row>
    <row r="1892" ht="15.75" customHeight="1">
      <c r="A1892" s="48">
        <v>46005.0</v>
      </c>
      <c r="B1892" s="8" t="str">
        <f t="shared" si="1"/>
        <v>18 A 06</v>
      </c>
      <c r="C1892" s="9" t="str">
        <f t="shared" si="2"/>
        <v>18:00 a 20:00</v>
      </c>
      <c r="D1892" s="10" t="s">
        <v>4182</v>
      </c>
      <c r="E1892" s="10" t="s">
        <v>866</v>
      </c>
      <c r="F1892" s="8">
        <v>5.0</v>
      </c>
      <c r="G1892" s="10" t="s">
        <v>1218</v>
      </c>
      <c r="H1892" s="43">
        <v>941732.0</v>
      </c>
      <c r="I1892" s="10">
        <v>4.6870884E7</v>
      </c>
      <c r="J1892" s="10" t="s">
        <v>86</v>
      </c>
      <c r="K1892" s="10" t="s">
        <v>43</v>
      </c>
      <c r="L1892" s="8" t="s">
        <v>44</v>
      </c>
      <c r="M1892" s="8" t="s">
        <v>44</v>
      </c>
      <c r="N1892" s="10" t="s">
        <v>3398</v>
      </c>
      <c r="O1892" s="47" t="s">
        <v>101</v>
      </c>
      <c r="P1892" s="14">
        <v>0.792361111111111</v>
      </c>
      <c r="Q1892" s="14">
        <v>0.801388888888889</v>
      </c>
      <c r="R1892" s="14"/>
      <c r="S1892" s="14" t="s">
        <v>47</v>
      </c>
      <c r="T1892" s="14" t="s">
        <v>47</v>
      </c>
      <c r="U1892" s="14" t="s">
        <v>47</v>
      </c>
      <c r="V1892" s="14" t="s">
        <v>47</v>
      </c>
      <c r="W1892" s="10" t="s">
        <v>4203</v>
      </c>
      <c r="X1892" s="15">
        <v>0.0</v>
      </c>
      <c r="Y1892" s="15">
        <v>1.0</v>
      </c>
      <c r="Z1892" s="15">
        <v>0.0</v>
      </c>
      <c r="AA1892" s="10" t="s">
        <v>478</v>
      </c>
      <c r="AB1892" s="10" t="s">
        <v>50</v>
      </c>
      <c r="AC1892" s="10" t="s">
        <v>51</v>
      </c>
      <c r="AD1892" s="10"/>
      <c r="AE1892" s="10"/>
      <c r="AF1892" s="8" t="s">
        <v>440</v>
      </c>
      <c r="AG1892" s="10" t="s">
        <v>52</v>
      </c>
      <c r="AH1892" s="16" t="s">
        <v>1448</v>
      </c>
      <c r="AI1892" s="17" t="s">
        <v>118</v>
      </c>
      <c r="AJ1892" s="44"/>
      <c r="AK1892" s="10"/>
      <c r="AL1892" s="21">
        <v>13761.0</v>
      </c>
      <c r="AM1892" s="21" t="s">
        <v>3254</v>
      </c>
      <c r="AN1892" s="21" t="s">
        <v>3242</v>
      </c>
    </row>
    <row r="1893" ht="15.75" customHeight="1">
      <c r="A1893" s="48">
        <v>46005.0</v>
      </c>
      <c r="B1893" s="8" t="str">
        <f t="shared" si="1"/>
        <v>18 A 06</v>
      </c>
      <c r="C1893" s="9" t="str">
        <f t="shared" si="2"/>
        <v>18:00 a 20:00</v>
      </c>
      <c r="D1893" s="10" t="s">
        <v>4182</v>
      </c>
      <c r="E1893" s="10" t="s">
        <v>879</v>
      </c>
      <c r="F1893" s="8">
        <v>5.0</v>
      </c>
      <c r="G1893" s="10" t="s">
        <v>1240</v>
      </c>
      <c r="H1893" s="43">
        <v>941678.0</v>
      </c>
      <c r="I1893" s="10">
        <v>4.6870738E7</v>
      </c>
      <c r="J1893" s="10" t="s">
        <v>181</v>
      </c>
      <c r="K1893" s="10" t="s">
        <v>87</v>
      </c>
      <c r="L1893" s="8"/>
      <c r="M1893" s="8"/>
      <c r="N1893" s="10" t="s">
        <v>4204</v>
      </c>
      <c r="O1893" s="47" t="s">
        <v>591</v>
      </c>
      <c r="P1893" s="14">
        <v>0.794444444444444</v>
      </c>
      <c r="Q1893" s="14">
        <v>0.818055555555556</v>
      </c>
      <c r="R1893" s="14">
        <v>0.795138888888889</v>
      </c>
      <c r="S1893" s="14" t="s">
        <v>47</v>
      </c>
      <c r="T1893" s="14" t="s">
        <v>47</v>
      </c>
      <c r="U1893" s="14" t="s">
        <v>47</v>
      </c>
      <c r="V1893" s="14" t="s">
        <v>47</v>
      </c>
      <c r="W1893" s="10" t="s">
        <v>4205</v>
      </c>
      <c r="X1893" s="15">
        <v>0.0</v>
      </c>
      <c r="Y1893" s="15">
        <v>0.0</v>
      </c>
      <c r="Z1893" s="15">
        <v>0.0</v>
      </c>
      <c r="AA1893" s="10" t="s">
        <v>360</v>
      </c>
      <c r="AB1893" s="10" t="s">
        <v>50</v>
      </c>
      <c r="AC1893" s="10" t="s">
        <v>51</v>
      </c>
      <c r="AD1893" s="10"/>
      <c r="AE1893" s="10"/>
      <c r="AF1893" s="8" t="s">
        <v>52</v>
      </c>
      <c r="AG1893" s="10"/>
      <c r="AH1893" s="16"/>
      <c r="AI1893" s="17"/>
      <c r="AJ1893" s="44"/>
      <c r="AK1893" s="10"/>
      <c r="AL1893" s="21">
        <v>4.4868083E7</v>
      </c>
      <c r="AM1893" s="21" t="s">
        <v>3241</v>
      </c>
      <c r="AN1893" s="21" t="s">
        <v>3242</v>
      </c>
    </row>
    <row r="1894" ht="15.75" customHeight="1">
      <c r="A1894" s="48">
        <v>46005.0</v>
      </c>
      <c r="B1894" s="8" t="str">
        <f t="shared" si="1"/>
        <v>18 A 06</v>
      </c>
      <c r="C1894" s="9" t="str">
        <f t="shared" si="2"/>
        <v>18:00 a 20:00</v>
      </c>
      <c r="D1894" s="10" t="s">
        <v>4182</v>
      </c>
      <c r="E1894" s="10" t="s">
        <v>453</v>
      </c>
      <c r="F1894" s="8">
        <v>5.0</v>
      </c>
      <c r="G1894" s="10" t="s">
        <v>332</v>
      </c>
      <c r="H1894" s="43">
        <v>941598.0</v>
      </c>
      <c r="I1894" s="10">
        <v>4.6870709E7</v>
      </c>
      <c r="J1894" s="10" t="s">
        <v>42</v>
      </c>
      <c r="K1894" s="10" t="s">
        <v>43</v>
      </c>
      <c r="L1894" s="8" t="s">
        <v>1277</v>
      </c>
      <c r="M1894" s="8"/>
      <c r="N1894" s="10" t="s">
        <v>4206</v>
      </c>
      <c r="O1894" s="47" t="s">
        <v>46</v>
      </c>
      <c r="P1894" s="14">
        <v>0.794444444444444</v>
      </c>
      <c r="Q1894" s="14">
        <v>0.815277777777778</v>
      </c>
      <c r="R1894" s="14">
        <v>0.794444444444444</v>
      </c>
      <c r="S1894" s="14" t="s">
        <v>47</v>
      </c>
      <c r="T1894" s="14" t="s">
        <v>47</v>
      </c>
      <c r="U1894" s="14" t="s">
        <v>47</v>
      </c>
      <c r="V1894" s="14" t="s">
        <v>47</v>
      </c>
      <c r="W1894" s="10" t="s">
        <v>4207</v>
      </c>
      <c r="X1894" s="15">
        <v>0.0</v>
      </c>
      <c r="Y1894" s="15">
        <v>0.0</v>
      </c>
      <c r="Z1894" s="15">
        <v>0.0</v>
      </c>
      <c r="AA1894" s="10" t="s">
        <v>49</v>
      </c>
      <c r="AB1894" s="10" t="s">
        <v>50</v>
      </c>
      <c r="AC1894" s="10" t="s">
        <v>51</v>
      </c>
      <c r="AD1894" s="10"/>
      <c r="AE1894" s="10"/>
      <c r="AF1894" s="8" t="s">
        <v>52</v>
      </c>
      <c r="AG1894" s="10"/>
      <c r="AH1894" s="16"/>
      <c r="AI1894" s="17"/>
      <c r="AJ1894" s="44"/>
      <c r="AK1894" s="10"/>
      <c r="AL1894" s="21">
        <v>11677.0</v>
      </c>
      <c r="AM1894" s="21" t="s">
        <v>3241</v>
      </c>
      <c r="AN1894" s="21" t="s">
        <v>3242</v>
      </c>
    </row>
    <row r="1895" ht="15.75" customHeight="1">
      <c r="A1895" s="48">
        <v>46005.0</v>
      </c>
      <c r="B1895" s="8" t="str">
        <f t="shared" si="1"/>
        <v>18 A 06</v>
      </c>
      <c r="C1895" s="9" t="str">
        <f t="shared" si="2"/>
        <v>18:00 a 20:00</v>
      </c>
      <c r="D1895" s="10" t="s">
        <v>4182</v>
      </c>
      <c r="E1895" s="10" t="s">
        <v>866</v>
      </c>
      <c r="F1895" s="8">
        <v>5.0</v>
      </c>
      <c r="G1895" s="10" t="s">
        <v>798</v>
      </c>
      <c r="H1895" s="43">
        <v>941705.0</v>
      </c>
      <c r="I1895" s="10">
        <v>4.6870877E7</v>
      </c>
      <c r="J1895" s="10" t="s">
        <v>86</v>
      </c>
      <c r="K1895" s="10" t="s">
        <v>692</v>
      </c>
      <c r="L1895" s="8"/>
      <c r="M1895" s="8" t="s">
        <v>693</v>
      </c>
      <c r="N1895" s="10" t="s">
        <v>4208</v>
      </c>
      <c r="O1895" s="47" t="s">
        <v>89</v>
      </c>
      <c r="P1895" s="14">
        <v>0.804166666666667</v>
      </c>
      <c r="Q1895" s="14">
        <v>0.852777777777778</v>
      </c>
      <c r="R1895" s="14">
        <v>0.815972222222222</v>
      </c>
      <c r="S1895" s="14" t="s">
        <v>47</v>
      </c>
      <c r="T1895" s="14" t="s">
        <v>47</v>
      </c>
      <c r="U1895" s="14" t="s">
        <v>47</v>
      </c>
      <c r="V1895" s="14" t="s">
        <v>47</v>
      </c>
      <c r="W1895" s="10" t="s">
        <v>4209</v>
      </c>
      <c r="X1895" s="15">
        <v>1.0</v>
      </c>
      <c r="Y1895" s="15">
        <v>0.0</v>
      </c>
      <c r="Z1895" s="15">
        <v>0.0</v>
      </c>
      <c r="AA1895" s="10" t="s">
        <v>91</v>
      </c>
      <c r="AB1895" s="10" t="s">
        <v>50</v>
      </c>
      <c r="AC1895" s="10" t="s">
        <v>71</v>
      </c>
      <c r="AD1895" s="10"/>
      <c r="AE1895" s="10" t="s">
        <v>294</v>
      </c>
      <c r="AF1895" s="8" t="s">
        <v>73</v>
      </c>
      <c r="AG1895" s="10"/>
      <c r="AH1895" s="16"/>
      <c r="AI1895" s="17"/>
      <c r="AJ1895" s="44"/>
      <c r="AK1895" s="10"/>
    </row>
    <row r="1896" ht="15.75" customHeight="1">
      <c r="A1896" s="48">
        <v>46005.0</v>
      </c>
      <c r="B1896" s="8" t="str">
        <f t="shared" si="1"/>
        <v>18 A 06</v>
      </c>
      <c r="C1896" s="9" t="str">
        <f t="shared" si="2"/>
        <v>18:00 a 20:00</v>
      </c>
      <c r="D1896" s="10" t="s">
        <v>4182</v>
      </c>
      <c r="E1896" s="10" t="s">
        <v>453</v>
      </c>
      <c r="F1896" s="8">
        <v>5.0</v>
      </c>
      <c r="G1896" s="10" t="s">
        <v>852</v>
      </c>
      <c r="H1896" s="43">
        <v>941623.0</v>
      </c>
      <c r="I1896" s="10">
        <v>4.6870904E7</v>
      </c>
      <c r="J1896" s="10" t="s">
        <v>42</v>
      </c>
      <c r="K1896" s="10" t="s">
        <v>692</v>
      </c>
      <c r="L1896" s="8"/>
      <c r="M1896" s="8" t="s">
        <v>693</v>
      </c>
      <c r="N1896" s="10" t="s">
        <v>303</v>
      </c>
      <c r="O1896" s="47" t="s">
        <v>56</v>
      </c>
      <c r="P1896" s="14">
        <v>0.806944444444444</v>
      </c>
      <c r="Q1896" s="14">
        <v>0.829166666666667</v>
      </c>
      <c r="R1896" s="14">
        <v>0.809722222222222</v>
      </c>
      <c r="S1896" s="14" t="s">
        <v>47</v>
      </c>
      <c r="T1896" s="14" t="s">
        <v>47</v>
      </c>
      <c r="U1896" s="14" t="s">
        <v>47</v>
      </c>
      <c r="V1896" s="14" t="s">
        <v>47</v>
      </c>
      <c r="W1896" s="10" t="s">
        <v>4210</v>
      </c>
      <c r="X1896" s="15">
        <v>1.0</v>
      </c>
      <c r="Y1896" s="15">
        <v>0.0</v>
      </c>
      <c r="Z1896" s="15">
        <v>0.0</v>
      </c>
      <c r="AA1896" s="10" t="s">
        <v>58</v>
      </c>
      <c r="AB1896" s="10" t="s">
        <v>50</v>
      </c>
      <c r="AC1896" s="10" t="s">
        <v>71</v>
      </c>
      <c r="AD1896" s="10" t="s">
        <v>59</v>
      </c>
      <c r="AE1896" s="10" t="s">
        <v>294</v>
      </c>
      <c r="AF1896" s="8" t="s">
        <v>73</v>
      </c>
      <c r="AG1896" s="10"/>
      <c r="AH1896" s="16"/>
      <c r="AI1896" s="17"/>
      <c r="AJ1896" s="44"/>
      <c r="AK1896" s="10"/>
    </row>
    <row r="1897" ht="15.75" customHeight="1">
      <c r="A1897" s="48">
        <v>46005.0</v>
      </c>
      <c r="B1897" s="8" t="str">
        <f t="shared" si="1"/>
        <v>18 A 06</v>
      </c>
      <c r="C1897" s="9" t="str">
        <f t="shared" si="2"/>
        <v>18:00 a 20:00</v>
      </c>
      <c r="D1897" s="10" t="s">
        <v>4182</v>
      </c>
      <c r="E1897" s="10" t="s">
        <v>879</v>
      </c>
      <c r="F1897" s="8">
        <v>5.0</v>
      </c>
      <c r="G1897" s="10" t="s">
        <v>1496</v>
      </c>
      <c r="H1897" s="43">
        <v>941672.0</v>
      </c>
      <c r="I1897" s="10">
        <v>4.6870899E7</v>
      </c>
      <c r="J1897" s="10" t="s">
        <v>181</v>
      </c>
      <c r="K1897" s="10" t="s">
        <v>43</v>
      </c>
      <c r="L1897" s="8" t="s">
        <v>512</v>
      </c>
      <c r="M1897" s="8" t="s">
        <v>44</v>
      </c>
      <c r="N1897" s="10" t="s">
        <v>4211</v>
      </c>
      <c r="O1897" s="47" t="s">
        <v>253</v>
      </c>
      <c r="P1897" s="14">
        <v>0.809027777777778</v>
      </c>
      <c r="Q1897" s="14">
        <v>0.898611111111111</v>
      </c>
      <c r="R1897" s="14">
        <v>0.809027777777778</v>
      </c>
      <c r="S1897" s="14" t="s">
        <v>47</v>
      </c>
      <c r="T1897" s="14" t="s">
        <v>47</v>
      </c>
      <c r="U1897" s="14" t="s">
        <v>47</v>
      </c>
      <c r="V1897" s="14" t="s">
        <v>47</v>
      </c>
      <c r="W1897" s="10" t="s">
        <v>4212</v>
      </c>
      <c r="X1897" s="15">
        <v>0.0</v>
      </c>
      <c r="Y1897" s="15">
        <v>2.0</v>
      </c>
      <c r="Z1897" s="15">
        <v>0.0</v>
      </c>
      <c r="AA1897" s="10" t="s">
        <v>255</v>
      </c>
      <c r="AB1897" s="10" t="s">
        <v>50</v>
      </c>
      <c r="AC1897" s="10" t="s">
        <v>51</v>
      </c>
      <c r="AD1897" s="10"/>
      <c r="AE1897" s="10" t="s">
        <v>72</v>
      </c>
      <c r="AF1897" s="8" t="s">
        <v>177</v>
      </c>
      <c r="AG1897" s="10"/>
      <c r="AH1897" s="16"/>
      <c r="AI1897" s="17"/>
      <c r="AJ1897" s="44"/>
      <c r="AK1897" s="10"/>
    </row>
    <row r="1898" ht="15.75" customHeight="1">
      <c r="A1898" s="48">
        <v>46005.0</v>
      </c>
      <c r="B1898" s="8" t="str">
        <f t="shared" si="1"/>
        <v>18 A 06</v>
      </c>
      <c r="C1898" s="9" t="str">
        <f t="shared" si="2"/>
        <v>18:00 a 20:00</v>
      </c>
      <c r="D1898" s="10" t="s">
        <v>4182</v>
      </c>
      <c r="E1898" s="10" t="s">
        <v>453</v>
      </c>
      <c r="F1898" s="8">
        <v>5.0</v>
      </c>
      <c r="G1898" s="10" t="s">
        <v>376</v>
      </c>
      <c r="H1898" s="43">
        <v>941642.0</v>
      </c>
      <c r="I1898" s="10">
        <v>4.6870947E7</v>
      </c>
      <c r="J1898" s="10" t="s">
        <v>42</v>
      </c>
      <c r="K1898" s="10" t="s">
        <v>458</v>
      </c>
      <c r="L1898" s="8"/>
      <c r="M1898" s="8" t="s">
        <v>404</v>
      </c>
      <c r="N1898" s="10" t="s">
        <v>4213</v>
      </c>
      <c r="O1898" s="47" t="s">
        <v>46</v>
      </c>
      <c r="P1898" s="14">
        <v>0.810416666666667</v>
      </c>
      <c r="Q1898" s="14">
        <v>0.847222222222222</v>
      </c>
      <c r="R1898" s="14">
        <v>0.81875</v>
      </c>
      <c r="S1898" s="14" t="s">
        <v>47</v>
      </c>
      <c r="T1898" s="14" t="s">
        <v>47</v>
      </c>
      <c r="U1898" s="14" t="s">
        <v>47</v>
      </c>
      <c r="V1898" s="14" t="s">
        <v>47</v>
      </c>
      <c r="W1898" s="10" t="s">
        <v>4214</v>
      </c>
      <c r="X1898" s="15">
        <v>2.0</v>
      </c>
      <c r="Y1898" s="15">
        <v>0.0</v>
      </c>
      <c r="Z1898" s="15">
        <v>0.0</v>
      </c>
      <c r="AA1898" s="10" t="s">
        <v>226</v>
      </c>
      <c r="AB1898" s="10" t="s">
        <v>50</v>
      </c>
      <c r="AC1898" s="10" t="s">
        <v>71</v>
      </c>
      <c r="AD1898" s="10" t="s">
        <v>59</v>
      </c>
      <c r="AE1898" s="10" t="s">
        <v>4215</v>
      </c>
      <c r="AF1898" s="8" t="s">
        <v>73</v>
      </c>
      <c r="AG1898" s="10"/>
      <c r="AH1898" s="16"/>
      <c r="AI1898" s="17"/>
      <c r="AJ1898" s="44"/>
      <c r="AK1898" s="10"/>
    </row>
    <row r="1899" ht="15.75" customHeight="1">
      <c r="A1899" s="48">
        <v>46005.0</v>
      </c>
      <c r="B1899" s="8" t="str">
        <f t="shared" si="1"/>
        <v>18 A 06</v>
      </c>
      <c r="C1899" s="9" t="str">
        <f t="shared" si="2"/>
        <v>18:00 a 20:00</v>
      </c>
      <c r="D1899" s="10" t="s">
        <v>4182</v>
      </c>
      <c r="E1899" s="10" t="s">
        <v>879</v>
      </c>
      <c r="F1899" s="8">
        <v>5.0</v>
      </c>
      <c r="G1899" s="10" t="s">
        <v>489</v>
      </c>
      <c r="H1899" s="43">
        <v>941670.0</v>
      </c>
      <c r="I1899" s="10">
        <v>4.687095E7</v>
      </c>
      <c r="J1899" s="10" t="s">
        <v>181</v>
      </c>
      <c r="K1899" s="10" t="s">
        <v>43</v>
      </c>
      <c r="L1899" s="8" t="s">
        <v>285</v>
      </c>
      <c r="M1899" s="8"/>
      <c r="N1899" s="10" t="s">
        <v>4216</v>
      </c>
      <c r="O1899" s="47" t="s">
        <v>101</v>
      </c>
      <c r="P1899" s="14">
        <v>0.8125</v>
      </c>
      <c r="Q1899" s="14">
        <v>0.846527777777778</v>
      </c>
      <c r="R1899" s="14">
        <v>0.8125</v>
      </c>
      <c r="S1899" s="14">
        <v>0.826388888888889</v>
      </c>
      <c r="T1899" s="14" t="s">
        <v>47</v>
      </c>
      <c r="U1899" s="14" t="s">
        <v>47</v>
      </c>
      <c r="V1899" s="14" t="s">
        <v>47</v>
      </c>
      <c r="W1899" s="10" t="s">
        <v>4217</v>
      </c>
      <c r="X1899" s="15">
        <v>0.0</v>
      </c>
      <c r="Y1899" s="15">
        <v>0.0</v>
      </c>
      <c r="Z1899" s="15">
        <v>1.0</v>
      </c>
      <c r="AA1899" s="10" t="s">
        <v>103</v>
      </c>
      <c r="AB1899" s="10" t="s">
        <v>50</v>
      </c>
      <c r="AC1899" s="10" t="s">
        <v>51</v>
      </c>
      <c r="AD1899" s="10"/>
      <c r="AE1899" s="10"/>
      <c r="AF1899" s="8" t="s">
        <v>52</v>
      </c>
      <c r="AG1899" s="10"/>
      <c r="AH1899" s="16"/>
      <c r="AI1899" s="17"/>
      <c r="AJ1899" s="44"/>
      <c r="AK1899" s="10"/>
    </row>
    <row r="1900" ht="15.75" customHeight="1">
      <c r="A1900" s="48">
        <v>46005.0</v>
      </c>
      <c r="B1900" s="8" t="str">
        <f t="shared" si="1"/>
        <v>18 A 06</v>
      </c>
      <c r="C1900" s="9" t="str">
        <f t="shared" si="2"/>
        <v>18:00 a 20:00</v>
      </c>
      <c r="D1900" s="10" t="s">
        <v>4182</v>
      </c>
      <c r="E1900" s="10" t="s">
        <v>866</v>
      </c>
      <c r="F1900" s="8">
        <v>5.0</v>
      </c>
      <c r="G1900" s="10" t="s">
        <v>1218</v>
      </c>
      <c r="H1900" s="43">
        <v>941714.0</v>
      </c>
      <c r="I1900" s="10">
        <v>4.6870985E7</v>
      </c>
      <c r="J1900" s="10" t="s">
        <v>86</v>
      </c>
      <c r="K1900" s="10" t="s">
        <v>43</v>
      </c>
      <c r="L1900" s="8" t="s">
        <v>106</v>
      </c>
      <c r="M1900" s="8"/>
      <c r="N1900" s="10" t="s">
        <v>4218</v>
      </c>
      <c r="O1900" s="47" t="s">
        <v>203</v>
      </c>
      <c r="P1900" s="14">
        <v>0.813194444444444</v>
      </c>
      <c r="Q1900" s="14">
        <v>0.814583333333333</v>
      </c>
      <c r="R1900" s="14"/>
      <c r="S1900" s="14" t="s">
        <v>47</v>
      </c>
      <c r="T1900" s="14" t="s">
        <v>47</v>
      </c>
      <c r="U1900" s="14" t="s">
        <v>47</v>
      </c>
      <c r="V1900" s="14" t="s">
        <v>47</v>
      </c>
      <c r="W1900" s="10" t="s">
        <v>4219</v>
      </c>
      <c r="X1900" s="15">
        <v>0.0</v>
      </c>
      <c r="Y1900" s="15">
        <v>0.0</v>
      </c>
      <c r="Z1900" s="15">
        <v>0.0</v>
      </c>
      <c r="AA1900" s="10" t="s">
        <v>205</v>
      </c>
      <c r="AB1900" s="10" t="s">
        <v>50</v>
      </c>
      <c r="AC1900" s="10" t="s">
        <v>51</v>
      </c>
      <c r="AD1900" s="10"/>
      <c r="AE1900" s="10"/>
      <c r="AF1900" s="8" t="s">
        <v>52</v>
      </c>
      <c r="AG1900" s="10"/>
      <c r="AH1900" s="16"/>
      <c r="AI1900" s="17"/>
      <c r="AJ1900" s="44"/>
      <c r="AK1900" s="10"/>
    </row>
    <row r="1901" ht="15.75" customHeight="1">
      <c r="A1901" s="48">
        <v>46005.0</v>
      </c>
      <c r="B1901" s="8" t="str">
        <f t="shared" si="1"/>
        <v>18 A 06</v>
      </c>
      <c r="C1901" s="9" t="str">
        <f t="shared" si="2"/>
        <v>18:00 a 20:00</v>
      </c>
      <c r="D1901" s="10" t="s">
        <v>4182</v>
      </c>
      <c r="E1901" s="10" t="s">
        <v>866</v>
      </c>
      <c r="F1901" s="8">
        <v>5.0</v>
      </c>
      <c r="G1901" s="10" t="s">
        <v>4178</v>
      </c>
      <c r="H1901" s="43">
        <v>941701.0</v>
      </c>
      <c r="I1901" s="10">
        <v>4.6871005E7</v>
      </c>
      <c r="J1901" s="10" t="s">
        <v>86</v>
      </c>
      <c r="K1901" s="10" t="s">
        <v>43</v>
      </c>
      <c r="L1901" s="8" t="s">
        <v>285</v>
      </c>
      <c r="M1901" s="8"/>
      <c r="N1901" s="10" t="s">
        <v>4220</v>
      </c>
      <c r="O1901" s="47" t="s">
        <v>484</v>
      </c>
      <c r="P1901" s="14">
        <v>0.818055555555556</v>
      </c>
      <c r="Q1901" s="14">
        <v>0.885416666666667</v>
      </c>
      <c r="R1901" s="14">
        <v>0.818055555555556</v>
      </c>
      <c r="S1901" s="14">
        <v>0.881944444444445</v>
      </c>
      <c r="T1901" s="14" t="s">
        <v>47</v>
      </c>
      <c r="U1901" s="14" t="s">
        <v>47</v>
      </c>
      <c r="V1901" s="14" t="s">
        <v>47</v>
      </c>
      <c r="W1901" s="10" t="s">
        <v>4221</v>
      </c>
      <c r="X1901" s="15">
        <v>0.0</v>
      </c>
      <c r="Y1901" s="15">
        <v>0.0</v>
      </c>
      <c r="Z1901" s="15">
        <v>1.0</v>
      </c>
      <c r="AA1901" s="10" t="s">
        <v>156</v>
      </c>
      <c r="AB1901" s="10" t="s">
        <v>50</v>
      </c>
      <c r="AC1901" s="10" t="s">
        <v>51</v>
      </c>
      <c r="AD1901" s="10"/>
      <c r="AE1901" s="10" t="s">
        <v>1054</v>
      </c>
      <c r="AF1901" s="8" t="s">
        <v>52</v>
      </c>
      <c r="AG1901" s="10"/>
      <c r="AH1901" s="16"/>
      <c r="AI1901" s="17"/>
      <c r="AJ1901" s="44"/>
      <c r="AK1901" s="10"/>
    </row>
    <row r="1902" ht="15.75" customHeight="1">
      <c r="A1902" s="48">
        <v>46005.0</v>
      </c>
      <c r="B1902" s="8" t="str">
        <f t="shared" si="1"/>
        <v>18 A 06</v>
      </c>
      <c r="C1902" s="9" t="str">
        <f t="shared" si="2"/>
        <v>18:00 a 20:00</v>
      </c>
      <c r="D1902" s="10" t="s">
        <v>4182</v>
      </c>
      <c r="E1902" s="10" t="s">
        <v>453</v>
      </c>
      <c r="F1902" s="8">
        <v>5.0</v>
      </c>
      <c r="G1902" s="10" t="s">
        <v>811</v>
      </c>
      <c r="H1902" s="43">
        <v>941654.0</v>
      </c>
      <c r="I1902" s="10">
        <v>4.6870993E7</v>
      </c>
      <c r="J1902" s="10" t="s">
        <v>42</v>
      </c>
      <c r="K1902" s="10" t="s">
        <v>43</v>
      </c>
      <c r="L1902" s="8" t="s">
        <v>581</v>
      </c>
      <c r="M1902" s="8"/>
      <c r="N1902" s="10" t="s">
        <v>4222</v>
      </c>
      <c r="O1902" s="47" t="s">
        <v>737</v>
      </c>
      <c r="P1902" s="14">
        <v>0.820833333333333</v>
      </c>
      <c r="Q1902" s="14">
        <v>0.854166666666667</v>
      </c>
      <c r="R1902" s="14">
        <v>0.820833333333333</v>
      </c>
      <c r="S1902" s="14" t="s">
        <v>47</v>
      </c>
      <c r="T1902" s="14">
        <v>0.820833333333333</v>
      </c>
      <c r="U1902" s="14" t="s">
        <v>47</v>
      </c>
      <c r="V1902" s="14" t="s">
        <v>47</v>
      </c>
      <c r="W1902" s="10" t="s">
        <v>4223</v>
      </c>
      <c r="X1902" s="15">
        <v>0.0</v>
      </c>
      <c r="Y1902" s="15">
        <v>0.0</v>
      </c>
      <c r="Z1902" s="15">
        <v>0.0</v>
      </c>
      <c r="AA1902" s="10" t="s">
        <v>83</v>
      </c>
      <c r="AB1902" s="10" t="s">
        <v>50</v>
      </c>
      <c r="AC1902" s="10" t="s">
        <v>51</v>
      </c>
      <c r="AD1902" s="10"/>
      <c r="AE1902" s="10"/>
      <c r="AF1902" s="8" t="s">
        <v>52</v>
      </c>
      <c r="AG1902" s="10"/>
      <c r="AH1902" s="16"/>
      <c r="AI1902" s="17"/>
      <c r="AJ1902" s="44"/>
      <c r="AK1902" s="10"/>
    </row>
    <row r="1903" ht="15.75" customHeight="1">
      <c r="A1903" s="48">
        <v>46005.0</v>
      </c>
      <c r="B1903" s="8" t="str">
        <f t="shared" si="1"/>
        <v>18 A 06</v>
      </c>
      <c r="C1903" s="9" t="str">
        <f t="shared" si="2"/>
        <v>18:00 a 20:00</v>
      </c>
      <c r="D1903" s="10" t="s">
        <v>4182</v>
      </c>
      <c r="E1903" s="10" t="s">
        <v>453</v>
      </c>
      <c r="F1903" s="8">
        <v>5.0</v>
      </c>
      <c r="G1903" s="10" t="s">
        <v>888</v>
      </c>
      <c r="H1903" s="43">
        <v>941631.0</v>
      </c>
      <c r="I1903" s="10">
        <v>4.6871028E7</v>
      </c>
      <c r="J1903" s="10" t="s">
        <v>42</v>
      </c>
      <c r="K1903" s="10" t="s">
        <v>43</v>
      </c>
      <c r="L1903" s="8" t="s">
        <v>106</v>
      </c>
      <c r="M1903" s="8" t="s">
        <v>693</v>
      </c>
      <c r="N1903" s="10" t="s">
        <v>4224</v>
      </c>
      <c r="O1903" s="47" t="s">
        <v>144</v>
      </c>
      <c r="P1903" s="14">
        <v>0.822916666666667</v>
      </c>
      <c r="Q1903" s="14">
        <v>0.829166666666667</v>
      </c>
      <c r="R1903" s="14">
        <v>0.822916666666667</v>
      </c>
      <c r="S1903" s="14" t="s">
        <v>47</v>
      </c>
      <c r="T1903" s="14" t="s">
        <v>47</v>
      </c>
      <c r="U1903" s="14" t="s">
        <v>47</v>
      </c>
      <c r="V1903" s="14" t="s">
        <v>47</v>
      </c>
      <c r="W1903" s="10" t="s">
        <v>4225</v>
      </c>
      <c r="X1903" s="15">
        <v>1.0</v>
      </c>
      <c r="Y1903" s="15">
        <v>0.0</v>
      </c>
      <c r="Z1903" s="15">
        <v>0.0</v>
      </c>
      <c r="AA1903" s="10" t="s">
        <v>146</v>
      </c>
      <c r="AB1903" s="10" t="s">
        <v>50</v>
      </c>
      <c r="AC1903" s="10" t="s">
        <v>51</v>
      </c>
      <c r="AD1903" s="10"/>
      <c r="AE1903" s="10" t="s">
        <v>938</v>
      </c>
      <c r="AF1903" s="8" t="s">
        <v>177</v>
      </c>
      <c r="AG1903" s="10"/>
      <c r="AH1903" s="16"/>
      <c r="AI1903" s="17"/>
      <c r="AJ1903" s="44"/>
      <c r="AK1903" s="10"/>
    </row>
    <row r="1904" ht="15.75" customHeight="1">
      <c r="A1904" s="48">
        <v>46005.0</v>
      </c>
      <c r="B1904" s="8" t="str">
        <f t="shared" si="1"/>
        <v>18 A 06</v>
      </c>
      <c r="C1904" s="9" t="str">
        <f t="shared" si="2"/>
        <v>18:00 a 20:00</v>
      </c>
      <c r="D1904" s="10" t="s">
        <v>4182</v>
      </c>
      <c r="E1904" s="10" t="s">
        <v>453</v>
      </c>
      <c r="F1904" s="8">
        <v>5.0</v>
      </c>
      <c r="G1904" s="10" t="s">
        <v>881</v>
      </c>
      <c r="H1904" s="43">
        <v>941637.0</v>
      </c>
      <c r="I1904" s="10">
        <v>4.6871013E7</v>
      </c>
      <c r="J1904" s="10" t="s">
        <v>42</v>
      </c>
      <c r="K1904" s="10" t="s">
        <v>412</v>
      </c>
      <c r="L1904" s="8" t="s">
        <v>44</v>
      </c>
      <c r="M1904" s="8"/>
      <c r="N1904" s="10" t="s">
        <v>4226</v>
      </c>
      <c r="O1904" s="47" t="s">
        <v>108</v>
      </c>
      <c r="P1904" s="14">
        <v>0.824305555555556</v>
      </c>
      <c r="Q1904" s="14">
        <v>0.834027777777778</v>
      </c>
      <c r="R1904" s="14">
        <v>0.824305555555556</v>
      </c>
      <c r="S1904" s="14" t="s">
        <v>47</v>
      </c>
      <c r="T1904" s="14" t="s">
        <v>47</v>
      </c>
      <c r="U1904" s="14" t="s">
        <v>47</v>
      </c>
      <c r="V1904" s="14" t="s">
        <v>47</v>
      </c>
      <c r="W1904" s="10" t="s">
        <v>4227</v>
      </c>
      <c r="X1904" s="15">
        <v>0.0</v>
      </c>
      <c r="Y1904" s="15">
        <v>0.0</v>
      </c>
      <c r="Z1904" s="15">
        <v>0.0</v>
      </c>
      <c r="AA1904" s="10" t="s">
        <v>110</v>
      </c>
      <c r="AB1904" s="10" t="s">
        <v>50</v>
      </c>
      <c r="AC1904" s="10" t="s">
        <v>51</v>
      </c>
      <c r="AD1904" s="10"/>
      <c r="AE1904" s="10"/>
      <c r="AF1904" s="8" t="s">
        <v>52</v>
      </c>
      <c r="AG1904" s="10"/>
      <c r="AH1904" s="16"/>
      <c r="AI1904" s="17"/>
      <c r="AJ1904" s="44"/>
      <c r="AK1904" s="10"/>
    </row>
    <row r="1905" ht="15.75" customHeight="1">
      <c r="A1905" s="48">
        <v>46005.0</v>
      </c>
      <c r="B1905" s="8" t="str">
        <f t="shared" si="1"/>
        <v>18 A 06</v>
      </c>
      <c r="C1905" s="9" t="str">
        <f t="shared" si="2"/>
        <v>18:00 a 20:00</v>
      </c>
      <c r="D1905" s="10" t="s">
        <v>4182</v>
      </c>
      <c r="E1905" s="10" t="s">
        <v>869</v>
      </c>
      <c r="F1905" s="8">
        <v>5.0</v>
      </c>
      <c r="G1905" s="10" t="s">
        <v>987</v>
      </c>
      <c r="H1905" s="43">
        <v>941879.0</v>
      </c>
      <c r="I1905" s="10">
        <v>4.6871064E7</v>
      </c>
      <c r="J1905" s="10" t="s">
        <v>42</v>
      </c>
      <c r="K1905" s="10" t="s">
        <v>125</v>
      </c>
      <c r="L1905" s="8"/>
      <c r="M1905" s="8"/>
      <c r="N1905" s="10" t="s">
        <v>1246</v>
      </c>
      <c r="O1905" s="47" t="s">
        <v>159</v>
      </c>
      <c r="P1905" s="14">
        <v>0.826388888888889</v>
      </c>
      <c r="Q1905" s="14">
        <v>0.851388888888889</v>
      </c>
      <c r="R1905" s="14">
        <v>0.847222222222222</v>
      </c>
      <c r="S1905" s="14" t="s">
        <v>47</v>
      </c>
      <c r="T1905" s="14" t="s">
        <v>47</v>
      </c>
      <c r="U1905" s="14" t="s">
        <v>47</v>
      </c>
      <c r="V1905" s="14" t="s">
        <v>47</v>
      </c>
      <c r="W1905" s="10" t="s">
        <v>4228</v>
      </c>
      <c r="X1905" s="15">
        <v>0.0</v>
      </c>
      <c r="Y1905" s="15">
        <v>0.0</v>
      </c>
      <c r="Z1905" s="15">
        <v>0.0</v>
      </c>
      <c r="AA1905" s="10" t="s">
        <v>161</v>
      </c>
      <c r="AB1905" s="10" t="s">
        <v>50</v>
      </c>
      <c r="AC1905" s="10" t="s">
        <v>51</v>
      </c>
      <c r="AD1905" s="10"/>
      <c r="AE1905" s="10"/>
      <c r="AF1905" s="8" t="s">
        <v>52</v>
      </c>
      <c r="AG1905" s="10"/>
      <c r="AH1905" s="16"/>
      <c r="AI1905" s="17"/>
      <c r="AJ1905" s="44"/>
      <c r="AK1905" s="10"/>
    </row>
    <row r="1906" ht="15.75" customHeight="1">
      <c r="A1906" s="48">
        <v>46005.0</v>
      </c>
      <c r="B1906" s="8" t="str">
        <f t="shared" si="1"/>
        <v>18 A 06</v>
      </c>
      <c r="C1906" s="9" t="str">
        <f t="shared" si="2"/>
        <v>18:00 a 20:00</v>
      </c>
      <c r="D1906" s="10" t="s">
        <v>4182</v>
      </c>
      <c r="E1906" s="10" t="s">
        <v>869</v>
      </c>
      <c r="F1906" s="8">
        <v>5.0</v>
      </c>
      <c r="G1906" s="10" t="s">
        <v>860</v>
      </c>
      <c r="H1906" s="43">
        <v>941635.0</v>
      </c>
      <c r="I1906" s="10">
        <v>4.6871082E7</v>
      </c>
      <c r="J1906" s="10" t="s">
        <v>42</v>
      </c>
      <c r="K1906" s="10" t="s">
        <v>43</v>
      </c>
      <c r="L1906" s="8" t="s">
        <v>147</v>
      </c>
      <c r="M1906" s="8"/>
      <c r="N1906" s="10" t="s">
        <v>4229</v>
      </c>
      <c r="O1906" s="47" t="s">
        <v>46</v>
      </c>
      <c r="P1906" s="14">
        <v>0.828472222222222</v>
      </c>
      <c r="Q1906" s="14">
        <v>0.838888888888889</v>
      </c>
      <c r="R1906" s="14">
        <v>0.828472222222222</v>
      </c>
      <c r="S1906" s="14" t="s">
        <v>47</v>
      </c>
      <c r="T1906" s="14" t="s">
        <v>47</v>
      </c>
      <c r="U1906" s="14" t="s">
        <v>47</v>
      </c>
      <c r="V1906" s="14" t="s">
        <v>47</v>
      </c>
      <c r="W1906" s="10" t="s">
        <v>4230</v>
      </c>
      <c r="X1906" s="15">
        <v>0.0</v>
      </c>
      <c r="Y1906" s="15">
        <v>0.0</v>
      </c>
      <c r="Z1906" s="15">
        <v>0.0</v>
      </c>
      <c r="AA1906" s="10" t="s">
        <v>131</v>
      </c>
      <c r="AB1906" s="10" t="s">
        <v>50</v>
      </c>
      <c r="AC1906" s="10" t="s">
        <v>51</v>
      </c>
      <c r="AD1906" s="10"/>
      <c r="AE1906" s="10"/>
      <c r="AF1906" s="8" t="s">
        <v>52</v>
      </c>
      <c r="AG1906" s="10"/>
      <c r="AH1906" s="16"/>
      <c r="AI1906" s="17"/>
      <c r="AJ1906" s="44"/>
      <c r="AK1906" s="10"/>
    </row>
    <row r="1907" ht="15.75" customHeight="1">
      <c r="A1907" s="48">
        <v>46005.0</v>
      </c>
      <c r="B1907" s="8" t="str">
        <f t="shared" si="1"/>
        <v>18 A 06</v>
      </c>
      <c r="C1907" s="9" t="str">
        <f t="shared" si="2"/>
        <v>18:00 a 20:00</v>
      </c>
      <c r="D1907" s="10" t="s">
        <v>4182</v>
      </c>
      <c r="E1907" s="10" t="s">
        <v>453</v>
      </c>
      <c r="F1907" s="8">
        <v>5.0</v>
      </c>
      <c r="G1907" s="10" t="s">
        <v>885</v>
      </c>
      <c r="H1907" s="43">
        <v>941649.0</v>
      </c>
      <c r="I1907" s="10">
        <v>4.6871151E7</v>
      </c>
      <c r="J1907" s="10" t="s">
        <v>42</v>
      </c>
      <c r="K1907" s="10" t="s">
        <v>43</v>
      </c>
      <c r="L1907" s="8" t="s">
        <v>285</v>
      </c>
      <c r="M1907" s="8"/>
      <c r="N1907" s="10" t="s">
        <v>3857</v>
      </c>
      <c r="O1907" s="47" t="s">
        <v>46</v>
      </c>
      <c r="P1907" s="14">
        <v>0.831944444444444</v>
      </c>
      <c r="Q1907" s="14">
        <v>0.850694444444444</v>
      </c>
      <c r="R1907" s="14">
        <v>0.831944444444444</v>
      </c>
      <c r="S1907" s="14">
        <v>0.842361111111111</v>
      </c>
      <c r="T1907" s="14" t="s">
        <v>47</v>
      </c>
      <c r="U1907" s="14" t="s">
        <v>47</v>
      </c>
      <c r="V1907" s="14" t="s">
        <v>47</v>
      </c>
      <c r="W1907" s="10" t="s">
        <v>4231</v>
      </c>
      <c r="X1907" s="15">
        <v>0.0</v>
      </c>
      <c r="Y1907" s="15">
        <v>0.0</v>
      </c>
      <c r="Z1907" s="15">
        <v>1.0</v>
      </c>
      <c r="AA1907" s="10" t="s">
        <v>226</v>
      </c>
      <c r="AB1907" s="10" t="s">
        <v>50</v>
      </c>
      <c r="AC1907" s="10" t="s">
        <v>51</v>
      </c>
      <c r="AD1907" s="10"/>
      <c r="AE1907" s="10" t="s">
        <v>1926</v>
      </c>
      <c r="AF1907" s="8" t="s">
        <v>52</v>
      </c>
      <c r="AG1907" s="10"/>
      <c r="AH1907" s="16"/>
      <c r="AI1907" s="17"/>
      <c r="AJ1907" s="44"/>
      <c r="AK1907" s="10"/>
    </row>
    <row r="1908" ht="15.75" customHeight="1">
      <c r="A1908" s="48">
        <v>46005.0</v>
      </c>
      <c r="B1908" s="8" t="str">
        <f t="shared" si="1"/>
        <v>18 A 06</v>
      </c>
      <c r="C1908" s="9" t="str">
        <f t="shared" si="2"/>
        <v>20:00 a 22:00</v>
      </c>
      <c r="D1908" s="10" t="s">
        <v>4182</v>
      </c>
      <c r="E1908" s="10" t="s">
        <v>866</v>
      </c>
      <c r="F1908" s="8">
        <v>5.0</v>
      </c>
      <c r="G1908" s="10" t="s">
        <v>798</v>
      </c>
      <c r="H1908" s="43">
        <v>941702.0</v>
      </c>
      <c r="I1908" s="10">
        <v>4.6871329E7</v>
      </c>
      <c r="J1908" s="10" t="s">
        <v>86</v>
      </c>
      <c r="K1908" s="10" t="s">
        <v>43</v>
      </c>
      <c r="L1908" s="8" t="s">
        <v>285</v>
      </c>
      <c r="M1908" s="8"/>
      <c r="N1908" s="10" t="s">
        <v>4232</v>
      </c>
      <c r="O1908" s="47" t="s">
        <v>476</v>
      </c>
      <c r="P1908" s="14">
        <v>0.844444444444444</v>
      </c>
      <c r="Q1908" s="14">
        <v>0.865277777777778</v>
      </c>
      <c r="R1908" s="14">
        <v>0.850694444444444</v>
      </c>
      <c r="S1908" s="14">
        <v>0.859722222222222</v>
      </c>
      <c r="T1908" s="14" t="s">
        <v>47</v>
      </c>
      <c r="U1908" s="14" t="s">
        <v>47</v>
      </c>
      <c r="V1908" s="14" t="s">
        <v>47</v>
      </c>
      <c r="W1908" s="10" t="s">
        <v>4233</v>
      </c>
      <c r="X1908" s="15">
        <v>0.0</v>
      </c>
      <c r="Y1908" s="15">
        <v>0.0</v>
      </c>
      <c r="Z1908" s="15">
        <v>1.0</v>
      </c>
      <c r="AA1908" s="10" t="s">
        <v>478</v>
      </c>
      <c r="AB1908" s="10" t="s">
        <v>50</v>
      </c>
      <c r="AC1908" s="10" t="s">
        <v>330</v>
      </c>
      <c r="AD1908" s="10"/>
      <c r="AE1908" s="10" t="s">
        <v>1054</v>
      </c>
      <c r="AF1908" s="8" t="s">
        <v>52</v>
      </c>
      <c r="AG1908" s="10"/>
      <c r="AH1908" s="16"/>
      <c r="AI1908" s="17"/>
      <c r="AJ1908" s="44"/>
      <c r="AK1908" s="10"/>
    </row>
    <row r="1909" ht="15.75" customHeight="1">
      <c r="A1909" s="48">
        <v>46005.0</v>
      </c>
      <c r="B1909" s="8" t="str">
        <f t="shared" si="1"/>
        <v>18 A 06</v>
      </c>
      <c r="C1909" s="9" t="str">
        <f t="shared" si="2"/>
        <v>20:00 a 22:00</v>
      </c>
      <c r="D1909" s="10" t="s">
        <v>4182</v>
      </c>
      <c r="E1909" s="10" t="s">
        <v>4183</v>
      </c>
      <c r="F1909" s="8">
        <v>5.0</v>
      </c>
      <c r="G1909" s="10" t="s">
        <v>335</v>
      </c>
      <c r="H1909" s="43">
        <v>941676.0</v>
      </c>
      <c r="I1909" s="10">
        <v>4.6871381E7</v>
      </c>
      <c r="J1909" s="10" t="s">
        <v>152</v>
      </c>
      <c r="K1909" s="10" t="s">
        <v>43</v>
      </c>
      <c r="L1909" s="8" t="s">
        <v>174</v>
      </c>
      <c r="M1909" s="8" t="s">
        <v>118</v>
      </c>
      <c r="N1909" s="10" t="s">
        <v>4234</v>
      </c>
      <c r="O1909" s="47" t="s">
        <v>228</v>
      </c>
      <c r="P1909" s="14">
        <v>0.848611111111111</v>
      </c>
      <c r="Q1909" s="14">
        <v>0.896527777777778</v>
      </c>
      <c r="R1909" s="14">
        <v>0.850694444444444</v>
      </c>
      <c r="S1909" s="14">
        <v>0.85625</v>
      </c>
      <c r="T1909" s="14" t="s">
        <v>47</v>
      </c>
      <c r="U1909" s="14" t="s">
        <v>47</v>
      </c>
      <c r="V1909" s="14" t="s">
        <v>47</v>
      </c>
      <c r="W1909" s="10" t="s">
        <v>4235</v>
      </c>
      <c r="X1909" s="15">
        <v>0.0</v>
      </c>
      <c r="Y1909" s="15">
        <v>1.0</v>
      </c>
      <c r="Z1909" s="15">
        <v>1.0</v>
      </c>
      <c r="AA1909" s="10" t="s">
        <v>515</v>
      </c>
      <c r="AB1909" s="10" t="s">
        <v>50</v>
      </c>
      <c r="AC1909" s="10" t="s">
        <v>51</v>
      </c>
      <c r="AD1909" s="10"/>
      <c r="AE1909" s="10" t="s">
        <v>4236</v>
      </c>
      <c r="AF1909" s="8" t="s">
        <v>177</v>
      </c>
      <c r="AG1909" s="10"/>
      <c r="AH1909" s="16"/>
      <c r="AI1909" s="17"/>
      <c r="AJ1909" s="44"/>
      <c r="AK1909" s="10"/>
    </row>
    <row r="1910" ht="15.75" customHeight="1">
      <c r="A1910" s="48">
        <v>46005.0</v>
      </c>
      <c r="B1910" s="8" t="str">
        <f t="shared" si="1"/>
        <v>18 A 06</v>
      </c>
      <c r="C1910" s="9" t="str">
        <f t="shared" si="2"/>
        <v>20:00 a 22:00</v>
      </c>
      <c r="D1910" s="10" t="s">
        <v>4182</v>
      </c>
      <c r="E1910" s="10" t="s">
        <v>869</v>
      </c>
      <c r="F1910" s="8">
        <v>5.0</v>
      </c>
      <c r="G1910" s="10" t="s">
        <v>380</v>
      </c>
      <c r="H1910" s="43">
        <v>941661.0</v>
      </c>
      <c r="I1910" s="10">
        <v>4.6871051E7</v>
      </c>
      <c r="J1910" s="10" t="s">
        <v>42</v>
      </c>
      <c r="K1910" s="10" t="s">
        <v>43</v>
      </c>
      <c r="L1910" s="8" t="s">
        <v>44</v>
      </c>
      <c r="M1910" s="8"/>
      <c r="N1910" s="10" t="s">
        <v>4237</v>
      </c>
      <c r="O1910" s="47" t="s">
        <v>56</v>
      </c>
      <c r="P1910" s="14">
        <v>0.850694444444445</v>
      </c>
      <c r="Q1910" s="14">
        <v>0.857638888888889</v>
      </c>
      <c r="R1910" s="14">
        <v>0.850694444444444</v>
      </c>
      <c r="S1910" s="14" t="s">
        <v>47</v>
      </c>
      <c r="T1910" s="14" t="s">
        <v>47</v>
      </c>
      <c r="U1910" s="14" t="s">
        <v>47</v>
      </c>
      <c r="V1910" s="14" t="s">
        <v>47</v>
      </c>
      <c r="W1910" s="10" t="s">
        <v>4238</v>
      </c>
      <c r="X1910" s="15">
        <v>0.0</v>
      </c>
      <c r="Y1910" s="15">
        <v>0.0</v>
      </c>
      <c r="Z1910" s="15">
        <v>0.0</v>
      </c>
      <c r="AA1910" s="10" t="s">
        <v>58</v>
      </c>
      <c r="AB1910" s="10" t="s">
        <v>50</v>
      </c>
      <c r="AC1910" s="10" t="s">
        <v>51</v>
      </c>
      <c r="AD1910" s="10"/>
      <c r="AE1910" s="10"/>
      <c r="AF1910" s="8" t="s">
        <v>52</v>
      </c>
      <c r="AG1910" s="10"/>
      <c r="AH1910" s="16"/>
      <c r="AI1910" s="17"/>
      <c r="AJ1910" s="44"/>
      <c r="AK1910" s="10"/>
    </row>
    <row r="1911" ht="15.75" customHeight="1">
      <c r="A1911" s="48">
        <v>46005.0</v>
      </c>
      <c r="B1911" s="8" t="str">
        <f t="shared" si="1"/>
        <v>18 A 06</v>
      </c>
      <c r="C1911" s="9" t="str">
        <f t="shared" si="2"/>
        <v>20:00 a 22:00</v>
      </c>
      <c r="D1911" s="10" t="s">
        <v>4182</v>
      </c>
      <c r="E1911" s="10" t="s">
        <v>879</v>
      </c>
      <c r="F1911" s="8">
        <v>5.0</v>
      </c>
      <c r="G1911" s="10" t="s">
        <v>489</v>
      </c>
      <c r="H1911" s="43">
        <v>941675.0</v>
      </c>
      <c r="I1911" s="10">
        <v>4.6871446E7</v>
      </c>
      <c r="J1911" s="10" t="s">
        <v>181</v>
      </c>
      <c r="K1911" s="10" t="s">
        <v>43</v>
      </c>
      <c r="L1911" s="8" t="s">
        <v>2387</v>
      </c>
      <c r="M1911" s="8"/>
      <c r="N1911" s="10" t="s">
        <v>211</v>
      </c>
      <c r="O1911" s="47" t="s">
        <v>101</v>
      </c>
      <c r="P1911" s="14">
        <v>0.854166666666667</v>
      </c>
      <c r="Q1911" s="14">
        <v>0.90625</v>
      </c>
      <c r="R1911" s="14">
        <v>0.854166666666667</v>
      </c>
      <c r="S1911" s="14" t="s">
        <v>47</v>
      </c>
      <c r="T1911" s="14" t="s">
        <v>47</v>
      </c>
      <c r="U1911" s="14" t="s">
        <v>47</v>
      </c>
      <c r="V1911" s="14" t="s">
        <v>47</v>
      </c>
      <c r="W1911" s="10" t="s">
        <v>4239</v>
      </c>
      <c r="X1911" s="15">
        <v>0.0</v>
      </c>
      <c r="Y1911" s="15">
        <v>0.0</v>
      </c>
      <c r="Z1911" s="15">
        <v>0.0</v>
      </c>
      <c r="AA1911" s="10" t="s">
        <v>103</v>
      </c>
      <c r="AB1911" s="10" t="s">
        <v>50</v>
      </c>
      <c r="AC1911" s="10" t="s">
        <v>51</v>
      </c>
      <c r="AD1911" s="10"/>
      <c r="AE1911" s="10"/>
      <c r="AF1911" s="8" t="s">
        <v>52</v>
      </c>
      <c r="AG1911" s="10"/>
      <c r="AH1911" s="16"/>
      <c r="AI1911" s="17"/>
      <c r="AJ1911" s="44"/>
      <c r="AK1911" s="10"/>
    </row>
    <row r="1912" ht="15.75" customHeight="1">
      <c r="A1912" s="48">
        <v>46005.0</v>
      </c>
      <c r="B1912" s="8" t="str">
        <f t="shared" si="1"/>
        <v>18 A 06</v>
      </c>
      <c r="C1912" s="9" t="str">
        <f t="shared" si="2"/>
        <v>20:00 a 22:00</v>
      </c>
      <c r="D1912" s="10" t="s">
        <v>4182</v>
      </c>
      <c r="E1912" s="10" t="s">
        <v>453</v>
      </c>
      <c r="F1912" s="8">
        <v>5.0</v>
      </c>
      <c r="G1912" s="10" t="s">
        <v>530</v>
      </c>
      <c r="H1912" s="43">
        <v>941683.0</v>
      </c>
      <c r="I1912" s="10">
        <v>4.6871424E7</v>
      </c>
      <c r="J1912" s="10" t="s">
        <v>42</v>
      </c>
      <c r="K1912" s="10" t="s">
        <v>692</v>
      </c>
      <c r="L1912" s="8"/>
      <c r="M1912" s="8" t="s">
        <v>693</v>
      </c>
      <c r="N1912" s="10" t="s">
        <v>4240</v>
      </c>
      <c r="O1912" s="47" t="s">
        <v>144</v>
      </c>
      <c r="P1912" s="14">
        <v>0.854166666666667</v>
      </c>
      <c r="Q1912" s="14">
        <v>0.881944444444444</v>
      </c>
      <c r="R1912" s="14">
        <v>0.858333333333333</v>
      </c>
      <c r="S1912" s="14" t="s">
        <v>47</v>
      </c>
      <c r="T1912" s="14" t="s">
        <v>47</v>
      </c>
      <c r="U1912" s="14" t="s">
        <v>4241</v>
      </c>
      <c r="V1912" s="14" t="s">
        <v>47</v>
      </c>
      <c r="W1912" s="10" t="s">
        <v>4242</v>
      </c>
      <c r="X1912" s="15">
        <v>2.0</v>
      </c>
      <c r="Y1912" s="15">
        <v>0.0</v>
      </c>
      <c r="Z1912" s="15">
        <v>0.0</v>
      </c>
      <c r="AA1912" s="10" t="s">
        <v>146</v>
      </c>
      <c r="AB1912" s="10" t="s">
        <v>50</v>
      </c>
      <c r="AC1912" s="10" t="s">
        <v>51</v>
      </c>
      <c r="AD1912" s="10"/>
      <c r="AE1912" s="10" t="s">
        <v>764</v>
      </c>
      <c r="AF1912" s="8" t="s">
        <v>73</v>
      </c>
      <c r="AG1912" s="10"/>
      <c r="AH1912" s="16"/>
      <c r="AI1912" s="17"/>
      <c r="AJ1912" s="44"/>
      <c r="AK1912" s="10"/>
    </row>
    <row r="1913" ht="15.75" customHeight="1">
      <c r="A1913" s="48">
        <v>46005.0</v>
      </c>
      <c r="B1913" s="8" t="str">
        <f t="shared" si="1"/>
        <v>18 A 06</v>
      </c>
      <c r="C1913" s="9" t="str">
        <f t="shared" si="2"/>
        <v>20:00 a 22:00</v>
      </c>
      <c r="D1913" s="10" t="s">
        <v>4182</v>
      </c>
      <c r="E1913" s="10" t="s">
        <v>879</v>
      </c>
      <c r="F1913" s="8">
        <v>5.0</v>
      </c>
      <c r="G1913" s="10" t="s">
        <v>1496</v>
      </c>
      <c r="H1913" s="43">
        <v>941663.0</v>
      </c>
      <c r="I1913" s="10">
        <v>4.687149E7</v>
      </c>
      <c r="J1913" s="10" t="s">
        <v>181</v>
      </c>
      <c r="K1913" s="10" t="s">
        <v>125</v>
      </c>
      <c r="L1913" s="8"/>
      <c r="M1913" s="8"/>
      <c r="N1913" s="10" t="s">
        <v>4243</v>
      </c>
      <c r="O1913" s="47" t="s">
        <v>253</v>
      </c>
      <c r="P1913" s="14">
        <v>0.858333333333333</v>
      </c>
      <c r="Q1913" s="14">
        <v>0.863194444444444</v>
      </c>
      <c r="R1913" s="14">
        <v>0.859722222222222</v>
      </c>
      <c r="S1913" s="14" t="s">
        <v>47</v>
      </c>
      <c r="T1913" s="14" t="s">
        <v>47</v>
      </c>
      <c r="U1913" s="14" t="s">
        <v>47</v>
      </c>
      <c r="V1913" s="14" t="s">
        <v>47</v>
      </c>
      <c r="W1913" s="10" t="s">
        <v>4244</v>
      </c>
      <c r="X1913" s="15">
        <v>0.0</v>
      </c>
      <c r="Y1913" s="15">
        <v>0.0</v>
      </c>
      <c r="Z1913" s="15">
        <v>0.0</v>
      </c>
      <c r="AA1913" s="10" t="s">
        <v>167</v>
      </c>
      <c r="AB1913" s="10" t="s">
        <v>50</v>
      </c>
      <c r="AC1913" s="10" t="s">
        <v>51</v>
      </c>
      <c r="AD1913" s="10"/>
      <c r="AE1913" s="10"/>
      <c r="AF1913" s="8" t="s">
        <v>52</v>
      </c>
      <c r="AG1913" s="10"/>
      <c r="AH1913" s="16"/>
      <c r="AI1913" s="17"/>
      <c r="AJ1913" s="44"/>
      <c r="AK1913" s="10"/>
    </row>
    <row r="1914" ht="15.75" customHeight="1">
      <c r="A1914" s="48">
        <v>46005.0</v>
      </c>
      <c r="B1914" s="8" t="str">
        <f t="shared" si="1"/>
        <v>18 A 06</v>
      </c>
      <c r="C1914" s="9" t="str">
        <f t="shared" si="2"/>
        <v>20:00 a 22:00</v>
      </c>
      <c r="D1914" s="10" t="s">
        <v>4182</v>
      </c>
      <c r="E1914" s="10" t="s">
        <v>453</v>
      </c>
      <c r="F1914" s="8">
        <v>5.0</v>
      </c>
      <c r="G1914" s="10" t="s">
        <v>891</v>
      </c>
      <c r="H1914" s="43">
        <v>941668.0</v>
      </c>
      <c r="I1914" s="10">
        <v>4.6871435E7</v>
      </c>
      <c r="J1914" s="10" t="s">
        <v>42</v>
      </c>
      <c r="K1914" s="10" t="s">
        <v>43</v>
      </c>
      <c r="L1914" s="8" t="s">
        <v>147</v>
      </c>
      <c r="M1914" s="8"/>
      <c r="N1914" s="10" t="s">
        <v>4245</v>
      </c>
      <c r="O1914" s="47" t="s">
        <v>191</v>
      </c>
      <c r="P1914" s="14">
        <v>0.859722222222222</v>
      </c>
      <c r="Q1914" s="14">
        <v>0.872222222222222</v>
      </c>
      <c r="R1914" s="14">
        <v>0.859722222222222</v>
      </c>
      <c r="S1914" s="14" t="s">
        <v>47</v>
      </c>
      <c r="T1914" s="14" t="s">
        <v>47</v>
      </c>
      <c r="U1914" s="14" t="s">
        <v>47</v>
      </c>
      <c r="V1914" s="14" t="s">
        <v>47</v>
      </c>
      <c r="W1914" s="10" t="s">
        <v>4246</v>
      </c>
      <c r="X1914" s="15">
        <v>0.0</v>
      </c>
      <c r="Y1914" s="15">
        <v>0.0</v>
      </c>
      <c r="Z1914" s="15">
        <v>0.0</v>
      </c>
      <c r="AA1914" s="10" t="s">
        <v>193</v>
      </c>
      <c r="AB1914" s="10" t="s">
        <v>50</v>
      </c>
      <c r="AC1914" s="10" t="s">
        <v>51</v>
      </c>
      <c r="AD1914" s="10"/>
      <c r="AE1914" s="10"/>
      <c r="AF1914" s="8" t="s">
        <v>52</v>
      </c>
      <c r="AG1914" s="10"/>
      <c r="AH1914" s="16"/>
      <c r="AI1914" s="17"/>
      <c r="AJ1914" s="44"/>
      <c r="AK1914" s="10"/>
    </row>
    <row r="1915" ht="15.75" customHeight="1">
      <c r="A1915" s="48">
        <v>46005.0</v>
      </c>
      <c r="B1915" s="8" t="str">
        <f t="shared" si="1"/>
        <v>18 A 06</v>
      </c>
      <c r="C1915" s="9" t="str">
        <f t="shared" si="2"/>
        <v>20:00 a 22:00</v>
      </c>
      <c r="D1915" s="10" t="s">
        <v>4182</v>
      </c>
      <c r="E1915" s="10" t="s">
        <v>453</v>
      </c>
      <c r="F1915" s="8">
        <v>5.0</v>
      </c>
      <c r="G1915" s="10" t="s">
        <v>74</v>
      </c>
      <c r="H1915" s="43">
        <v>941746.0</v>
      </c>
      <c r="I1915" s="10">
        <v>4.6871634E7</v>
      </c>
      <c r="J1915" s="10" t="s">
        <v>42</v>
      </c>
      <c r="K1915" s="10" t="s">
        <v>43</v>
      </c>
      <c r="L1915" s="8" t="s">
        <v>512</v>
      </c>
      <c r="M1915" s="8" t="s">
        <v>44</v>
      </c>
      <c r="N1915" s="10" t="s">
        <v>4247</v>
      </c>
      <c r="O1915" s="47" t="s">
        <v>191</v>
      </c>
      <c r="P1915" s="14">
        <v>0.869444444444444</v>
      </c>
      <c r="Q1915" s="14">
        <v>0.927777777777778</v>
      </c>
      <c r="R1915" s="14">
        <v>0.869444444444444</v>
      </c>
      <c r="S1915" s="14" t="s">
        <v>47</v>
      </c>
      <c r="T1915" s="14" t="s">
        <v>47</v>
      </c>
      <c r="U1915" s="14" t="s">
        <v>4248</v>
      </c>
      <c r="V1915" s="14">
        <v>0.889583333333333</v>
      </c>
      <c r="W1915" s="10" t="s">
        <v>4249</v>
      </c>
      <c r="X1915" s="15">
        <v>0.0</v>
      </c>
      <c r="Y1915" s="15">
        <v>1.0</v>
      </c>
      <c r="Z1915" s="15">
        <v>0.0</v>
      </c>
      <c r="AA1915" s="10" t="s">
        <v>730</v>
      </c>
      <c r="AB1915" s="10" t="s">
        <v>50</v>
      </c>
      <c r="AC1915" s="10" t="s">
        <v>51</v>
      </c>
      <c r="AD1915" s="10"/>
      <c r="AE1915" s="10" t="s">
        <v>1030</v>
      </c>
      <c r="AF1915" s="8" t="s">
        <v>177</v>
      </c>
      <c r="AG1915" s="10"/>
      <c r="AH1915" s="16"/>
      <c r="AI1915" s="17" t="s">
        <v>118</v>
      </c>
      <c r="AJ1915" s="44"/>
      <c r="AK1915" s="10"/>
    </row>
    <row r="1916" ht="15.75" customHeight="1">
      <c r="A1916" s="48">
        <v>46005.0</v>
      </c>
      <c r="B1916" s="8" t="str">
        <f t="shared" si="1"/>
        <v>18 A 06</v>
      </c>
      <c r="C1916" s="9" t="str">
        <f t="shared" si="2"/>
        <v>20:00 a 22:00</v>
      </c>
      <c r="D1916" s="10" t="s">
        <v>4182</v>
      </c>
      <c r="E1916" s="10" t="s">
        <v>4183</v>
      </c>
      <c r="F1916" s="8">
        <v>5.0</v>
      </c>
      <c r="G1916" s="10" t="s">
        <v>482</v>
      </c>
      <c r="H1916" s="43">
        <v>941711.0</v>
      </c>
      <c r="I1916" s="10">
        <v>4.6871884E7</v>
      </c>
      <c r="J1916" s="10" t="s">
        <v>152</v>
      </c>
      <c r="K1916" s="10" t="s">
        <v>43</v>
      </c>
      <c r="L1916" s="8" t="s">
        <v>581</v>
      </c>
      <c r="M1916" s="8"/>
      <c r="N1916" s="10" t="s">
        <v>4250</v>
      </c>
      <c r="O1916" s="47" t="s">
        <v>313</v>
      </c>
      <c r="P1916" s="14">
        <v>0.89375</v>
      </c>
      <c r="Q1916" s="14">
        <v>0.915972222222222</v>
      </c>
      <c r="R1916" s="14">
        <v>0.895138888888889</v>
      </c>
      <c r="S1916" s="14">
        <v>0.913888888888889</v>
      </c>
      <c r="T1916" s="14">
        <v>0.9</v>
      </c>
      <c r="U1916" s="14" t="s">
        <v>47</v>
      </c>
      <c r="V1916" s="14" t="s">
        <v>47</v>
      </c>
      <c r="W1916" s="10" t="s">
        <v>4251</v>
      </c>
      <c r="X1916" s="15">
        <v>0.0</v>
      </c>
      <c r="Y1916" s="15">
        <v>0.0</v>
      </c>
      <c r="Z1916" s="15">
        <v>0.0</v>
      </c>
      <c r="AA1916" s="10" t="s">
        <v>549</v>
      </c>
      <c r="AB1916" s="10" t="s">
        <v>50</v>
      </c>
      <c r="AC1916" s="10" t="s">
        <v>51</v>
      </c>
      <c r="AD1916" s="10"/>
      <c r="AE1916" s="10"/>
      <c r="AF1916" s="8" t="s">
        <v>52</v>
      </c>
      <c r="AG1916" s="10"/>
      <c r="AH1916" s="16"/>
      <c r="AI1916" s="17"/>
      <c r="AJ1916" s="44"/>
      <c r="AK1916" s="10"/>
    </row>
    <row r="1917" ht="15.75" customHeight="1">
      <c r="A1917" s="48">
        <v>46005.0</v>
      </c>
      <c r="B1917" s="8" t="str">
        <f t="shared" si="1"/>
        <v>18 A 06</v>
      </c>
      <c r="C1917" s="9" t="str">
        <f t="shared" si="2"/>
        <v>20:00 a 22:00</v>
      </c>
      <c r="D1917" s="10" t="s">
        <v>4182</v>
      </c>
      <c r="E1917" s="10" t="s">
        <v>866</v>
      </c>
      <c r="F1917" s="8">
        <v>5.0</v>
      </c>
      <c r="G1917" s="10" t="s">
        <v>1326</v>
      </c>
      <c r="H1917" s="43">
        <v>941866.0</v>
      </c>
      <c r="I1917" s="10">
        <v>4.6871881E7</v>
      </c>
      <c r="J1917" s="10" t="s">
        <v>86</v>
      </c>
      <c r="K1917" s="10" t="s">
        <v>43</v>
      </c>
      <c r="L1917" s="8" t="s">
        <v>174</v>
      </c>
      <c r="M1917" s="8" t="s">
        <v>118</v>
      </c>
      <c r="N1917" s="10" t="s">
        <v>4252</v>
      </c>
      <c r="O1917" s="47" t="s">
        <v>476</v>
      </c>
      <c r="P1917" s="14">
        <v>0.894444444444444</v>
      </c>
      <c r="Q1917" s="14">
        <v>0.96875</v>
      </c>
      <c r="R1917" s="14">
        <v>0.894444444444444</v>
      </c>
      <c r="S1917" s="14">
        <v>0.917361111111111</v>
      </c>
      <c r="T1917" s="14" t="s">
        <v>47</v>
      </c>
      <c r="U1917" s="14" t="s">
        <v>47</v>
      </c>
      <c r="V1917" s="14" t="s">
        <v>47</v>
      </c>
      <c r="W1917" s="10" t="s">
        <v>4253</v>
      </c>
      <c r="X1917" s="15">
        <v>0.0</v>
      </c>
      <c r="Y1917" s="15">
        <v>1.0</v>
      </c>
      <c r="Z1917" s="15">
        <v>1.0</v>
      </c>
      <c r="AA1917" s="10" t="s">
        <v>478</v>
      </c>
      <c r="AB1917" s="10" t="s">
        <v>50</v>
      </c>
      <c r="AC1917" s="10" t="s">
        <v>51</v>
      </c>
      <c r="AD1917" s="10"/>
      <c r="AE1917" s="10" t="s">
        <v>4254</v>
      </c>
      <c r="AF1917" s="8" t="s">
        <v>177</v>
      </c>
      <c r="AG1917" s="10"/>
      <c r="AH1917" s="16"/>
      <c r="AI1917" s="17"/>
      <c r="AJ1917" s="44"/>
      <c r="AK1917" s="10"/>
    </row>
    <row r="1918" ht="15.75" customHeight="1">
      <c r="A1918" s="48">
        <v>46005.0</v>
      </c>
      <c r="B1918" s="8" t="str">
        <f t="shared" si="1"/>
        <v>18 A 06</v>
      </c>
      <c r="C1918" s="9" t="str">
        <f t="shared" si="2"/>
        <v>20:00 a 22:00</v>
      </c>
      <c r="D1918" s="10" t="s">
        <v>4182</v>
      </c>
      <c r="E1918" s="10" t="s">
        <v>866</v>
      </c>
      <c r="F1918" s="8">
        <v>5.0</v>
      </c>
      <c r="G1918" s="10" t="s">
        <v>1326</v>
      </c>
      <c r="H1918" s="43">
        <v>941865.0</v>
      </c>
      <c r="I1918" s="10">
        <v>4.6872007E7</v>
      </c>
      <c r="J1918" s="10" t="s">
        <v>86</v>
      </c>
      <c r="K1918" s="10" t="s">
        <v>43</v>
      </c>
      <c r="L1918" s="8" t="s">
        <v>75</v>
      </c>
      <c r="M1918" s="8" t="s">
        <v>1241</v>
      </c>
      <c r="N1918" s="10" t="s">
        <v>4255</v>
      </c>
      <c r="O1918" s="47" t="s">
        <v>203</v>
      </c>
      <c r="P1918" s="14">
        <v>0.911111111111111</v>
      </c>
      <c r="Q1918" s="14">
        <v>0.930555555555556</v>
      </c>
      <c r="R1918" s="14">
        <v>0.911111111111111</v>
      </c>
      <c r="S1918" s="14">
        <v>0.916666666666667</v>
      </c>
      <c r="T1918" s="14" t="s">
        <v>47</v>
      </c>
      <c r="U1918" s="14" t="s">
        <v>47</v>
      </c>
      <c r="V1918" s="14" t="s">
        <v>47</v>
      </c>
      <c r="W1918" s="10" t="s">
        <v>4256</v>
      </c>
      <c r="X1918" s="15">
        <v>0.0</v>
      </c>
      <c r="Y1918" s="15">
        <v>1.0</v>
      </c>
      <c r="Z1918" s="15">
        <v>1.0</v>
      </c>
      <c r="AA1918" s="10" t="s">
        <v>205</v>
      </c>
      <c r="AB1918" s="10" t="s">
        <v>50</v>
      </c>
      <c r="AC1918" s="10" t="s">
        <v>51</v>
      </c>
      <c r="AD1918" s="10"/>
      <c r="AE1918" s="10" t="s">
        <v>4257</v>
      </c>
      <c r="AF1918" s="8" t="s">
        <v>177</v>
      </c>
      <c r="AG1918" s="10"/>
      <c r="AH1918" s="16"/>
      <c r="AI1918" s="17"/>
      <c r="AJ1918" s="44"/>
      <c r="AK1918" s="10"/>
    </row>
    <row r="1919" ht="15.75" customHeight="1">
      <c r="A1919" s="48">
        <v>46005.0</v>
      </c>
      <c r="B1919" s="8" t="str">
        <f t="shared" si="1"/>
        <v>18 A 06</v>
      </c>
      <c r="C1919" s="9" t="str">
        <f t="shared" si="2"/>
        <v>22:00 a 00:00</v>
      </c>
      <c r="D1919" s="10" t="s">
        <v>4182</v>
      </c>
      <c r="E1919" s="10" t="s">
        <v>453</v>
      </c>
      <c r="F1919" s="8">
        <v>5.0</v>
      </c>
      <c r="G1919" s="10" t="s">
        <v>956</v>
      </c>
      <c r="H1919" s="43">
        <v>941800.0</v>
      </c>
      <c r="I1919" s="10">
        <v>4.6872211E7</v>
      </c>
      <c r="J1919" s="10" t="s">
        <v>42</v>
      </c>
      <c r="K1919" s="10" t="s">
        <v>43</v>
      </c>
      <c r="L1919" s="8" t="s">
        <v>174</v>
      </c>
      <c r="M1919" s="8"/>
      <c r="N1919" s="10" t="s">
        <v>4258</v>
      </c>
      <c r="O1919" s="47" t="s">
        <v>46</v>
      </c>
      <c r="P1919" s="14">
        <v>0.927083333333333</v>
      </c>
      <c r="Q1919" s="14">
        <v>0.945833333333333</v>
      </c>
      <c r="R1919" s="14">
        <v>0.928472222222222</v>
      </c>
      <c r="S1919" s="14">
        <v>0.932638888888889</v>
      </c>
      <c r="T1919" s="14" t="s">
        <v>47</v>
      </c>
      <c r="U1919" s="14" t="s">
        <v>47</v>
      </c>
      <c r="V1919" s="14" t="s">
        <v>47</v>
      </c>
      <c r="W1919" s="10" t="s">
        <v>4259</v>
      </c>
      <c r="X1919" s="15">
        <v>0.0</v>
      </c>
      <c r="Y1919" s="15">
        <v>0.0</v>
      </c>
      <c r="Z1919" s="15">
        <v>0.0</v>
      </c>
      <c r="AA1919" s="10" t="s">
        <v>226</v>
      </c>
      <c r="AB1919" s="10" t="s">
        <v>50</v>
      </c>
      <c r="AC1919" s="10" t="s">
        <v>51</v>
      </c>
      <c r="AD1919" s="10"/>
      <c r="AE1919" s="10"/>
      <c r="AF1919" s="8" t="s">
        <v>52</v>
      </c>
      <c r="AG1919" s="10"/>
      <c r="AH1919" s="16"/>
      <c r="AI1919" s="17"/>
      <c r="AJ1919" s="44"/>
      <c r="AK1919" s="10"/>
    </row>
    <row r="1920" ht="15.75" customHeight="1">
      <c r="A1920" s="48">
        <v>46005.0</v>
      </c>
      <c r="B1920" s="8" t="str">
        <f t="shared" si="1"/>
        <v>18 A 06</v>
      </c>
      <c r="C1920" s="9" t="str">
        <f t="shared" si="2"/>
        <v>22:00 a 00:00</v>
      </c>
      <c r="D1920" s="10" t="s">
        <v>4182</v>
      </c>
      <c r="E1920" s="10" t="s">
        <v>869</v>
      </c>
      <c r="F1920" s="8">
        <v>5.0</v>
      </c>
      <c r="G1920" s="10" t="s">
        <v>984</v>
      </c>
      <c r="H1920" s="43">
        <v>941927.0</v>
      </c>
      <c r="I1920" s="10">
        <v>4.6872202E7</v>
      </c>
      <c r="J1920" s="10" t="s">
        <v>42</v>
      </c>
      <c r="K1920" s="10" t="s">
        <v>43</v>
      </c>
      <c r="L1920" s="8" t="s">
        <v>147</v>
      </c>
      <c r="M1920" s="8"/>
      <c r="N1920" s="10" t="s">
        <v>4260</v>
      </c>
      <c r="O1920" s="47" t="s">
        <v>68</v>
      </c>
      <c r="P1920" s="14">
        <v>0.927083333333333</v>
      </c>
      <c r="Q1920" s="14">
        <v>0.93125</v>
      </c>
      <c r="R1920" s="14">
        <v>0.927083333333333</v>
      </c>
      <c r="S1920" s="14" t="s">
        <v>47</v>
      </c>
      <c r="T1920" s="14" t="s">
        <v>47</v>
      </c>
      <c r="U1920" s="14" t="s">
        <v>47</v>
      </c>
      <c r="V1920" s="14" t="s">
        <v>47</v>
      </c>
      <c r="W1920" s="10" t="s">
        <v>4261</v>
      </c>
      <c r="X1920" s="15">
        <v>0.0</v>
      </c>
      <c r="Y1920" s="15">
        <v>0.0</v>
      </c>
      <c r="Z1920" s="15">
        <v>0.0</v>
      </c>
      <c r="AA1920" s="10" t="s">
        <v>95</v>
      </c>
      <c r="AB1920" s="10" t="s">
        <v>50</v>
      </c>
      <c r="AC1920" s="10" t="s">
        <v>51</v>
      </c>
      <c r="AD1920" s="10"/>
      <c r="AE1920" s="10"/>
      <c r="AF1920" s="8" t="s">
        <v>52</v>
      </c>
      <c r="AG1920" s="10"/>
      <c r="AH1920" s="16"/>
      <c r="AI1920" s="17"/>
      <c r="AJ1920" s="44"/>
      <c r="AK1920" s="10"/>
    </row>
    <row r="1921" ht="15.75" customHeight="1">
      <c r="A1921" s="48">
        <v>46005.0</v>
      </c>
      <c r="B1921" s="8" t="str">
        <f t="shared" si="1"/>
        <v>18 A 06</v>
      </c>
      <c r="C1921" s="9" t="str">
        <f t="shared" si="2"/>
        <v>22:00 a 00:00</v>
      </c>
      <c r="D1921" s="10" t="s">
        <v>4182</v>
      </c>
      <c r="E1921" s="10" t="s">
        <v>869</v>
      </c>
      <c r="F1921" s="8">
        <v>5.0</v>
      </c>
      <c r="G1921" s="10" t="s">
        <v>79</v>
      </c>
      <c r="H1921" s="43">
        <v>941845.0</v>
      </c>
      <c r="I1921" s="10">
        <v>4.6872222E7</v>
      </c>
      <c r="J1921" s="10" t="s">
        <v>42</v>
      </c>
      <c r="K1921" s="10" t="s">
        <v>581</v>
      </c>
      <c r="L1921" s="8"/>
      <c r="M1921" s="8"/>
      <c r="N1921" s="10" t="s">
        <v>4262</v>
      </c>
      <c r="O1921" s="47" t="s">
        <v>640</v>
      </c>
      <c r="P1921" s="14">
        <v>0.929166666666667</v>
      </c>
      <c r="Q1921" s="14">
        <v>0.0298611111111111</v>
      </c>
      <c r="R1921" s="14">
        <v>0.934027777777778</v>
      </c>
      <c r="S1921" s="14">
        <v>0.935416666666667</v>
      </c>
      <c r="T1921" s="14">
        <v>0.940277777777778</v>
      </c>
      <c r="U1921" s="14" t="s">
        <v>47</v>
      </c>
      <c r="V1921" s="14" t="s">
        <v>47</v>
      </c>
      <c r="W1921" s="10" t="s">
        <v>4263</v>
      </c>
      <c r="X1921" s="15">
        <v>0.0</v>
      </c>
      <c r="Y1921" s="15">
        <v>0.0</v>
      </c>
      <c r="Z1921" s="15">
        <v>0.0</v>
      </c>
      <c r="AA1921" s="10" t="s">
        <v>642</v>
      </c>
      <c r="AB1921" s="10" t="s">
        <v>50</v>
      </c>
      <c r="AC1921" s="10" t="s">
        <v>51</v>
      </c>
      <c r="AD1921" s="10"/>
      <c r="AE1921" s="10"/>
      <c r="AF1921" s="8" t="s">
        <v>52</v>
      </c>
      <c r="AG1921" s="10"/>
      <c r="AH1921" s="16"/>
      <c r="AI1921" s="17"/>
      <c r="AJ1921" s="44"/>
      <c r="AK1921" s="10"/>
    </row>
    <row r="1922" ht="15.75" customHeight="1">
      <c r="A1922" s="48">
        <v>46005.0</v>
      </c>
      <c r="B1922" s="8" t="str">
        <f t="shared" si="1"/>
        <v>18 A 06</v>
      </c>
      <c r="C1922" s="9" t="str">
        <f t="shared" si="2"/>
        <v>22:00 a 00:00</v>
      </c>
      <c r="D1922" s="10" t="s">
        <v>4182</v>
      </c>
      <c r="E1922" s="10" t="s">
        <v>879</v>
      </c>
      <c r="F1922" s="8">
        <v>5.0</v>
      </c>
      <c r="G1922" s="10" t="s">
        <v>1025</v>
      </c>
      <c r="H1922" s="43">
        <v>941851.0</v>
      </c>
      <c r="I1922" s="10">
        <v>4.6872996E7</v>
      </c>
      <c r="J1922" s="10" t="s">
        <v>181</v>
      </c>
      <c r="K1922" s="10" t="s">
        <v>43</v>
      </c>
      <c r="L1922" s="8" t="s">
        <v>512</v>
      </c>
      <c r="M1922" s="8" t="s">
        <v>244</v>
      </c>
      <c r="N1922" s="10" t="s">
        <v>230</v>
      </c>
      <c r="O1922" s="47" t="s">
        <v>101</v>
      </c>
      <c r="P1922" s="14">
        <v>0.952777777777778</v>
      </c>
      <c r="Q1922" s="14">
        <v>0.970833333333333</v>
      </c>
      <c r="R1922" s="14">
        <v>0.954861111111111</v>
      </c>
      <c r="S1922" s="14" t="s">
        <v>47</v>
      </c>
      <c r="T1922" s="14" t="s">
        <v>47</v>
      </c>
      <c r="U1922" s="14" t="s">
        <v>47</v>
      </c>
      <c r="V1922" s="14" t="s">
        <v>47</v>
      </c>
      <c r="W1922" s="10" t="s">
        <v>4264</v>
      </c>
      <c r="X1922" s="15">
        <v>0.0</v>
      </c>
      <c r="Y1922" s="15">
        <v>1.0</v>
      </c>
      <c r="Z1922" s="15">
        <v>0.0</v>
      </c>
      <c r="AA1922" s="10" t="s">
        <v>103</v>
      </c>
      <c r="AB1922" s="10" t="s">
        <v>50</v>
      </c>
      <c r="AC1922" s="10" t="s">
        <v>51</v>
      </c>
      <c r="AD1922" s="10"/>
      <c r="AE1922" s="10" t="s">
        <v>116</v>
      </c>
      <c r="AF1922" s="8" t="s">
        <v>440</v>
      </c>
      <c r="AG1922" s="10"/>
      <c r="AH1922" s="16"/>
      <c r="AI1922" s="17"/>
      <c r="AJ1922" s="44"/>
      <c r="AK1922" s="10"/>
    </row>
    <row r="1923" ht="15.75" customHeight="1">
      <c r="A1923" s="48">
        <v>46005.0</v>
      </c>
      <c r="B1923" s="8" t="str">
        <f t="shared" si="1"/>
        <v>18 A 06</v>
      </c>
      <c r="C1923" s="9" t="str">
        <f t="shared" si="2"/>
        <v>22:00 a 00:00</v>
      </c>
      <c r="D1923" s="10" t="s">
        <v>4182</v>
      </c>
      <c r="E1923" s="10" t="s">
        <v>869</v>
      </c>
      <c r="F1923" s="8">
        <v>5.0</v>
      </c>
      <c r="G1923" s="10" t="s">
        <v>617</v>
      </c>
      <c r="H1923" s="43">
        <v>941936.0</v>
      </c>
      <c r="I1923" s="10">
        <v>4.6872651E7</v>
      </c>
      <c r="J1923" s="10" t="s">
        <v>42</v>
      </c>
      <c r="K1923" s="10" t="s">
        <v>43</v>
      </c>
      <c r="L1923" s="8" t="s">
        <v>147</v>
      </c>
      <c r="M1923" s="8" t="s">
        <v>118</v>
      </c>
      <c r="N1923" s="10" t="s">
        <v>4265</v>
      </c>
      <c r="O1923" s="47" t="s">
        <v>56</v>
      </c>
      <c r="P1923" s="14">
        <v>0.953472222222222</v>
      </c>
      <c r="Q1923" s="14">
        <v>0.0354166666666667</v>
      </c>
      <c r="R1923" s="14">
        <v>0.953472222222222</v>
      </c>
      <c r="S1923" s="14">
        <v>0.991666666666667</v>
      </c>
      <c r="T1923" s="14" t="s">
        <v>47</v>
      </c>
      <c r="U1923" s="14" t="s">
        <v>47</v>
      </c>
      <c r="V1923" s="14" t="s">
        <v>47</v>
      </c>
      <c r="W1923" s="10" t="s">
        <v>4266</v>
      </c>
      <c r="X1923" s="15">
        <v>0.0</v>
      </c>
      <c r="Y1923" s="15">
        <v>6.0</v>
      </c>
      <c r="Z1923" s="15">
        <v>1.0</v>
      </c>
      <c r="AA1923" s="10" t="s">
        <v>58</v>
      </c>
      <c r="AB1923" s="10" t="s">
        <v>50</v>
      </c>
      <c r="AC1923" s="10" t="s">
        <v>51</v>
      </c>
      <c r="AD1923" s="10" t="s">
        <v>59</v>
      </c>
      <c r="AE1923" s="10" t="s">
        <v>4267</v>
      </c>
      <c r="AF1923" s="8" t="s">
        <v>440</v>
      </c>
      <c r="AG1923" s="10"/>
      <c r="AH1923" s="16"/>
      <c r="AI1923" s="17"/>
      <c r="AJ1923" s="44"/>
      <c r="AK1923" s="10"/>
    </row>
    <row r="1924" ht="15.75" customHeight="1">
      <c r="A1924" s="48">
        <v>46005.0</v>
      </c>
      <c r="B1924" s="8" t="str">
        <f t="shared" si="1"/>
        <v>18 A 06</v>
      </c>
      <c r="C1924" s="9" t="str">
        <f t="shared" si="2"/>
        <v>22:00 a 00:00</v>
      </c>
      <c r="D1924" s="10" t="s">
        <v>4182</v>
      </c>
      <c r="E1924" s="10" t="s">
        <v>879</v>
      </c>
      <c r="F1924" s="8">
        <v>5.0</v>
      </c>
      <c r="G1924" s="10" t="s">
        <v>984</v>
      </c>
      <c r="H1924" s="43">
        <v>941829.0</v>
      </c>
      <c r="I1924" s="10">
        <v>4.6872666E7</v>
      </c>
      <c r="J1924" s="10" t="s">
        <v>42</v>
      </c>
      <c r="K1924" s="10" t="s">
        <v>43</v>
      </c>
      <c r="L1924" s="8" t="s">
        <v>147</v>
      </c>
      <c r="M1924" s="8"/>
      <c r="N1924" s="10" t="s">
        <v>2309</v>
      </c>
      <c r="O1924" s="47" t="s">
        <v>68</v>
      </c>
      <c r="P1924" s="14">
        <v>0.953472222222222</v>
      </c>
      <c r="Q1924" s="14">
        <v>0.982638888888889</v>
      </c>
      <c r="R1924" s="14">
        <v>0.953472222222222</v>
      </c>
      <c r="S1924" s="14" t="s">
        <v>47</v>
      </c>
      <c r="T1924" s="14" t="s">
        <v>47</v>
      </c>
      <c r="U1924" s="14" t="s">
        <v>47</v>
      </c>
      <c r="V1924" s="14" t="s">
        <v>47</v>
      </c>
      <c r="W1924" s="10" t="s">
        <v>4268</v>
      </c>
      <c r="X1924" s="15">
        <v>0.0</v>
      </c>
      <c r="Y1924" s="15">
        <v>0.0</v>
      </c>
      <c r="Z1924" s="15">
        <v>0.0</v>
      </c>
      <c r="AA1924" s="10" t="s">
        <v>70</v>
      </c>
      <c r="AB1924" s="10" t="s">
        <v>50</v>
      </c>
      <c r="AC1924" s="10" t="s">
        <v>71</v>
      </c>
      <c r="AD1924" s="10"/>
      <c r="AE1924" s="10"/>
      <c r="AF1924" s="8" t="s">
        <v>52</v>
      </c>
      <c r="AG1924" s="10"/>
      <c r="AH1924" s="16"/>
      <c r="AI1924" s="17"/>
      <c r="AJ1924" s="44"/>
      <c r="AK1924" s="10"/>
    </row>
    <row r="1925" ht="15.75" customHeight="1">
      <c r="A1925" s="48">
        <v>46005.0</v>
      </c>
      <c r="B1925" s="8" t="str">
        <f t="shared" si="1"/>
        <v>18 A 06</v>
      </c>
      <c r="C1925" s="9" t="str">
        <f t="shared" si="2"/>
        <v>22:00 a 00:00</v>
      </c>
      <c r="D1925" s="10" t="s">
        <v>4182</v>
      </c>
      <c r="E1925" s="10" t="s">
        <v>869</v>
      </c>
      <c r="F1925" s="8">
        <v>5.0</v>
      </c>
      <c r="G1925" s="10" t="s">
        <v>53</v>
      </c>
      <c r="H1925" s="43">
        <v>941828.0</v>
      </c>
      <c r="I1925" s="10">
        <v>4.687266E7</v>
      </c>
      <c r="J1925" s="10" t="s">
        <v>42</v>
      </c>
      <c r="K1925" s="10" t="s">
        <v>43</v>
      </c>
      <c r="L1925" s="8" t="s">
        <v>44</v>
      </c>
      <c r="M1925" s="8"/>
      <c r="N1925" s="10" t="s">
        <v>368</v>
      </c>
      <c r="O1925" s="47" t="s">
        <v>46</v>
      </c>
      <c r="P1925" s="14">
        <v>0.954861111111111</v>
      </c>
      <c r="Q1925" s="14">
        <v>0.970833333333333</v>
      </c>
      <c r="R1925" s="14">
        <v>0.954861111111111</v>
      </c>
      <c r="S1925" s="14" t="s">
        <v>47</v>
      </c>
      <c r="T1925" s="14" t="s">
        <v>47</v>
      </c>
      <c r="U1925" s="14" t="s">
        <v>47</v>
      </c>
      <c r="V1925" s="14" t="s">
        <v>47</v>
      </c>
      <c r="W1925" s="10" t="s">
        <v>4269</v>
      </c>
      <c r="X1925" s="15">
        <v>0.0</v>
      </c>
      <c r="Y1925" s="15">
        <v>0.0</v>
      </c>
      <c r="Z1925" s="15">
        <v>0.0</v>
      </c>
      <c r="AA1925" s="10" t="s">
        <v>49</v>
      </c>
      <c r="AB1925" s="10" t="s">
        <v>50</v>
      </c>
      <c r="AC1925" s="10" t="s">
        <v>51</v>
      </c>
      <c r="AD1925" s="10"/>
      <c r="AE1925" s="10"/>
      <c r="AF1925" s="8" t="s">
        <v>52</v>
      </c>
      <c r="AG1925" s="10"/>
      <c r="AH1925" s="16"/>
      <c r="AI1925" s="17"/>
      <c r="AJ1925" s="44"/>
      <c r="AK1925" s="10"/>
    </row>
    <row r="1926" ht="15.75" customHeight="1">
      <c r="A1926" s="48">
        <v>46005.0</v>
      </c>
      <c r="B1926" s="8" t="str">
        <f t="shared" si="1"/>
        <v>18 A 06</v>
      </c>
      <c r="C1926" s="9" t="str">
        <f t="shared" si="2"/>
        <v>22:00 a 00:00</v>
      </c>
      <c r="D1926" s="10" t="s">
        <v>4182</v>
      </c>
      <c r="E1926" s="10" t="s">
        <v>879</v>
      </c>
      <c r="F1926" s="8">
        <v>5.0</v>
      </c>
      <c r="G1926" s="10" t="s">
        <v>173</v>
      </c>
      <c r="H1926" s="43">
        <v>941847.0</v>
      </c>
      <c r="I1926" s="10">
        <v>4.6872258E7</v>
      </c>
      <c r="J1926" s="10" t="s">
        <v>42</v>
      </c>
      <c r="K1926" s="10" t="s">
        <v>43</v>
      </c>
      <c r="L1926" s="8" t="s">
        <v>106</v>
      </c>
      <c r="M1926" s="8"/>
      <c r="N1926" s="10" t="s">
        <v>4270</v>
      </c>
      <c r="O1926" s="47" t="s">
        <v>313</v>
      </c>
      <c r="P1926" s="14">
        <v>0.957638888888889</v>
      </c>
      <c r="Q1926" s="14">
        <v>0.986111111111111</v>
      </c>
      <c r="R1926" s="14">
        <v>0.957638888888889</v>
      </c>
      <c r="S1926" s="14" t="s">
        <v>47</v>
      </c>
      <c r="T1926" s="14" t="s">
        <v>47</v>
      </c>
      <c r="U1926" s="14" t="s">
        <v>47</v>
      </c>
      <c r="V1926" s="14" t="s">
        <v>47</v>
      </c>
      <c r="W1926" s="10" t="s">
        <v>4271</v>
      </c>
      <c r="X1926" s="15">
        <v>0.0</v>
      </c>
      <c r="Y1926" s="15">
        <v>0.0</v>
      </c>
      <c r="Z1926" s="15">
        <v>0.0</v>
      </c>
      <c r="AA1926" s="10" t="s">
        <v>64</v>
      </c>
      <c r="AB1926" s="10" t="s">
        <v>50</v>
      </c>
      <c r="AC1926" s="10" t="s">
        <v>51</v>
      </c>
      <c r="AD1926" s="10"/>
      <c r="AE1926" s="10"/>
      <c r="AF1926" s="8" t="s">
        <v>52</v>
      </c>
      <c r="AG1926" s="10"/>
      <c r="AH1926" s="16"/>
      <c r="AI1926" s="17"/>
      <c r="AJ1926" s="44"/>
      <c r="AK1926" s="10"/>
    </row>
    <row r="1927" ht="15.75" customHeight="1">
      <c r="A1927" s="48">
        <v>46005.0</v>
      </c>
      <c r="B1927" s="8" t="str">
        <f t="shared" si="1"/>
        <v>18 A 06</v>
      </c>
      <c r="C1927" s="9" t="str">
        <f t="shared" si="2"/>
        <v>22:00 a 00:00</v>
      </c>
      <c r="D1927" s="10" t="s">
        <v>4182</v>
      </c>
      <c r="E1927" s="10" t="s">
        <v>879</v>
      </c>
      <c r="F1927" s="8">
        <v>5.0</v>
      </c>
      <c r="G1927" s="10" t="s">
        <v>66</v>
      </c>
      <c r="H1927" s="43">
        <v>941796.0</v>
      </c>
      <c r="I1927" s="10">
        <v>4.6872735E7</v>
      </c>
      <c r="J1927" s="10" t="s">
        <v>42</v>
      </c>
      <c r="K1927" s="10" t="s">
        <v>87</v>
      </c>
      <c r="L1927" s="8"/>
      <c r="M1927" s="8"/>
      <c r="N1927" s="10" t="s">
        <v>1139</v>
      </c>
      <c r="O1927" s="47" t="s">
        <v>68</v>
      </c>
      <c r="P1927" s="14">
        <v>0.961111111111111</v>
      </c>
      <c r="Q1927" s="14">
        <v>0.977777777777778</v>
      </c>
      <c r="R1927" s="14">
        <v>0.9625</v>
      </c>
      <c r="S1927" s="14" t="s">
        <v>47</v>
      </c>
      <c r="T1927" s="14" t="s">
        <v>47</v>
      </c>
      <c r="U1927" s="14" t="s">
        <v>47</v>
      </c>
      <c r="V1927" s="14" t="s">
        <v>47</v>
      </c>
      <c r="W1927" s="10" t="s">
        <v>4272</v>
      </c>
      <c r="X1927" s="15">
        <v>0.0</v>
      </c>
      <c r="Y1927" s="15">
        <v>0.0</v>
      </c>
      <c r="Z1927" s="15">
        <v>0.0</v>
      </c>
      <c r="AA1927" s="10" t="s">
        <v>70</v>
      </c>
      <c r="AB1927" s="10" t="s">
        <v>50</v>
      </c>
      <c r="AC1927" s="10" t="s">
        <v>71</v>
      </c>
      <c r="AD1927" s="10"/>
      <c r="AE1927" s="10"/>
      <c r="AF1927" s="8" t="s">
        <v>52</v>
      </c>
      <c r="AG1927" s="10"/>
      <c r="AH1927" s="16"/>
      <c r="AI1927" s="17"/>
      <c r="AJ1927" s="44"/>
      <c r="AK1927" s="10"/>
    </row>
    <row r="1928" ht="15.75" customHeight="1">
      <c r="A1928" s="48">
        <v>46005.0</v>
      </c>
      <c r="B1928" s="8" t="str">
        <f t="shared" si="1"/>
        <v>18 A 06</v>
      </c>
      <c r="C1928" s="9" t="str">
        <f t="shared" si="2"/>
        <v>22:00 a 00:00</v>
      </c>
      <c r="D1928" s="10" t="s">
        <v>4182</v>
      </c>
      <c r="E1928" s="10" t="s">
        <v>879</v>
      </c>
      <c r="F1928" s="8">
        <v>5.0</v>
      </c>
      <c r="G1928" s="10" t="s">
        <v>1022</v>
      </c>
      <c r="H1928" s="43">
        <v>941799.0</v>
      </c>
      <c r="I1928" s="10">
        <v>4.6872838E7</v>
      </c>
      <c r="J1928" s="10" t="s">
        <v>42</v>
      </c>
      <c r="K1928" s="10" t="s">
        <v>43</v>
      </c>
      <c r="L1928" s="8" t="s">
        <v>174</v>
      </c>
      <c r="M1928" s="8"/>
      <c r="N1928" s="10" t="s">
        <v>4273</v>
      </c>
      <c r="O1928" s="47" t="s">
        <v>108</v>
      </c>
      <c r="P1928" s="14">
        <v>0.973611111111111</v>
      </c>
      <c r="Q1928" s="14">
        <v>0.0131944444444444</v>
      </c>
      <c r="R1928" s="14">
        <v>0.975694444444444</v>
      </c>
      <c r="S1928" s="14">
        <v>0.982638888888889</v>
      </c>
      <c r="T1928" s="14" t="s">
        <v>47</v>
      </c>
      <c r="U1928" s="14" t="s">
        <v>47</v>
      </c>
      <c r="V1928" s="14" t="s">
        <v>47</v>
      </c>
      <c r="W1928" s="10" t="s">
        <v>4274</v>
      </c>
      <c r="X1928" s="15">
        <v>0.0</v>
      </c>
      <c r="Y1928" s="15">
        <v>0.0</v>
      </c>
      <c r="Z1928" s="15">
        <v>0.0</v>
      </c>
      <c r="AA1928" s="10" t="s">
        <v>110</v>
      </c>
      <c r="AB1928" s="10" t="s">
        <v>50</v>
      </c>
      <c r="AC1928" s="10" t="s">
        <v>51</v>
      </c>
      <c r="AD1928" s="10"/>
      <c r="AE1928" s="10"/>
      <c r="AF1928" s="8" t="s">
        <v>52</v>
      </c>
      <c r="AG1928" s="10"/>
      <c r="AH1928" s="16"/>
      <c r="AI1928" s="17"/>
      <c r="AJ1928" s="44"/>
      <c r="AK1928" s="10"/>
    </row>
    <row r="1929" ht="15.75" customHeight="1">
      <c r="A1929" s="48">
        <v>46005.0</v>
      </c>
      <c r="B1929" s="8" t="str">
        <f t="shared" si="1"/>
        <v>18 A 06</v>
      </c>
      <c r="C1929" s="9" t="str">
        <f t="shared" si="2"/>
        <v>22:00 a 00:00</v>
      </c>
      <c r="D1929" s="10" t="s">
        <v>4182</v>
      </c>
      <c r="E1929" s="10" t="s">
        <v>4183</v>
      </c>
      <c r="F1929" s="8">
        <v>5.0</v>
      </c>
      <c r="G1929" s="10" t="s">
        <v>1013</v>
      </c>
      <c r="H1929" s="43">
        <v>941844.0</v>
      </c>
      <c r="I1929" s="10">
        <v>4.6872989E7</v>
      </c>
      <c r="J1929" s="10" t="s">
        <v>42</v>
      </c>
      <c r="K1929" s="10" t="s">
        <v>43</v>
      </c>
      <c r="L1929" s="8" t="s">
        <v>581</v>
      </c>
      <c r="M1929" s="8"/>
      <c r="N1929" s="10" t="s">
        <v>4275</v>
      </c>
      <c r="O1929" s="47" t="s">
        <v>159</v>
      </c>
      <c r="P1929" s="14">
        <v>0.995138888888889</v>
      </c>
      <c r="Q1929" s="14">
        <v>0.999305555555556</v>
      </c>
      <c r="R1929" s="14">
        <v>0.995138888888889</v>
      </c>
      <c r="S1929" s="14" t="s">
        <v>47</v>
      </c>
      <c r="T1929" s="14">
        <v>0.999305555555556</v>
      </c>
      <c r="U1929" s="14" t="s">
        <v>47</v>
      </c>
      <c r="V1929" s="14" t="s">
        <v>47</v>
      </c>
      <c r="W1929" s="10" t="s">
        <v>4276</v>
      </c>
      <c r="X1929" s="15">
        <v>0.0</v>
      </c>
      <c r="Y1929" s="15">
        <v>0.0</v>
      </c>
      <c r="Z1929" s="15">
        <v>0.0</v>
      </c>
      <c r="AA1929" s="10" t="s">
        <v>161</v>
      </c>
      <c r="AB1929" s="10" t="s">
        <v>50</v>
      </c>
      <c r="AC1929" s="10" t="s">
        <v>51</v>
      </c>
      <c r="AD1929" s="10"/>
      <c r="AE1929" s="10"/>
      <c r="AF1929" s="8" t="s">
        <v>52</v>
      </c>
      <c r="AG1929" s="10"/>
      <c r="AH1929" s="16"/>
      <c r="AI1929" s="17"/>
      <c r="AJ1929" s="44"/>
      <c r="AK1929" s="10"/>
    </row>
    <row r="1930" ht="15.75" customHeight="1">
      <c r="A1930" s="48">
        <v>46005.0</v>
      </c>
      <c r="B1930" s="8" t="str">
        <f t="shared" si="1"/>
        <v>18 A 06</v>
      </c>
      <c r="C1930" s="9" t="str">
        <f t="shared" si="2"/>
        <v>22:00 a 00:00</v>
      </c>
      <c r="D1930" s="10" t="s">
        <v>4182</v>
      </c>
      <c r="E1930" s="10" t="s">
        <v>4183</v>
      </c>
      <c r="F1930" s="8">
        <v>5.0</v>
      </c>
      <c r="G1930" s="10" t="s">
        <v>570</v>
      </c>
      <c r="H1930" s="43">
        <v>941877.0</v>
      </c>
      <c r="I1930" s="10">
        <v>4.6873042E7</v>
      </c>
      <c r="J1930" s="10" t="s">
        <v>181</v>
      </c>
      <c r="K1930" s="10" t="s">
        <v>43</v>
      </c>
      <c r="L1930" s="8" t="s">
        <v>147</v>
      </c>
      <c r="M1930" s="8"/>
      <c r="N1930" s="10" t="s">
        <v>4277</v>
      </c>
      <c r="O1930" s="47" t="s">
        <v>165</v>
      </c>
      <c r="P1930" s="14">
        <v>0.995833333333333</v>
      </c>
      <c r="Q1930" s="14">
        <v>0.0486111111111111</v>
      </c>
      <c r="R1930" s="14">
        <v>0.995833333333333</v>
      </c>
      <c r="S1930" s="14" t="s">
        <v>47</v>
      </c>
      <c r="T1930" s="14" t="s">
        <v>47</v>
      </c>
      <c r="U1930" s="14" t="s">
        <v>47</v>
      </c>
      <c r="V1930" s="14" t="s">
        <v>47</v>
      </c>
      <c r="W1930" s="10" t="s">
        <v>4278</v>
      </c>
      <c r="X1930" s="15">
        <v>0.0</v>
      </c>
      <c r="Y1930" s="15">
        <v>0.0</v>
      </c>
      <c r="Z1930" s="15">
        <v>0.0</v>
      </c>
      <c r="AA1930" s="10" t="s">
        <v>360</v>
      </c>
      <c r="AB1930" s="10" t="s">
        <v>50</v>
      </c>
      <c r="AC1930" s="10" t="s">
        <v>330</v>
      </c>
      <c r="AD1930" s="10"/>
      <c r="AE1930" s="10"/>
      <c r="AF1930" s="8" t="s">
        <v>52</v>
      </c>
      <c r="AG1930" s="10"/>
      <c r="AH1930" s="16"/>
      <c r="AI1930" s="17"/>
      <c r="AJ1930" s="44"/>
      <c r="AK1930" s="10"/>
    </row>
    <row r="1931" ht="15.75" customHeight="1">
      <c r="A1931" s="48">
        <v>46006.0</v>
      </c>
      <c r="B1931" s="8" t="str">
        <f t="shared" si="1"/>
        <v>18 A 06</v>
      </c>
      <c r="C1931" s="9" t="str">
        <f t="shared" si="2"/>
        <v>00:00 a 02:00</v>
      </c>
      <c r="D1931" s="10" t="s">
        <v>4182</v>
      </c>
      <c r="E1931" s="10" t="s">
        <v>4183</v>
      </c>
      <c r="F1931" s="8">
        <v>5.0</v>
      </c>
      <c r="G1931" s="10" t="s">
        <v>542</v>
      </c>
      <c r="H1931" s="43">
        <v>941837.0</v>
      </c>
      <c r="I1931" s="10">
        <v>4.6873067E7</v>
      </c>
      <c r="J1931" s="10" t="s">
        <v>152</v>
      </c>
      <c r="K1931" s="10" t="s">
        <v>419</v>
      </c>
      <c r="L1931" s="8"/>
      <c r="M1931" s="8"/>
      <c r="N1931" s="10" t="s">
        <v>4279</v>
      </c>
      <c r="O1931" s="47" t="s">
        <v>313</v>
      </c>
      <c r="P1931" s="14">
        <v>0.00277777777777778</v>
      </c>
      <c r="Q1931" s="14">
        <v>0.0173611111111111</v>
      </c>
      <c r="R1931" s="14"/>
      <c r="S1931" s="14" t="s">
        <v>47</v>
      </c>
      <c r="T1931" s="14" t="s">
        <v>47</v>
      </c>
      <c r="U1931" s="14" t="s">
        <v>47</v>
      </c>
      <c r="V1931" s="14" t="s">
        <v>47</v>
      </c>
      <c r="W1931" s="10" t="s">
        <v>4280</v>
      </c>
      <c r="X1931" s="15">
        <v>0.0</v>
      </c>
      <c r="Y1931" s="15">
        <v>0.0</v>
      </c>
      <c r="Z1931" s="15">
        <v>0.0</v>
      </c>
      <c r="AA1931" s="10" t="s">
        <v>549</v>
      </c>
      <c r="AB1931" s="10" t="s">
        <v>50</v>
      </c>
      <c r="AC1931" s="10" t="s">
        <v>51</v>
      </c>
      <c r="AD1931" s="10"/>
      <c r="AE1931" s="10"/>
      <c r="AF1931" s="8" t="s">
        <v>52</v>
      </c>
      <c r="AG1931" s="10"/>
      <c r="AH1931" s="16"/>
      <c r="AI1931" s="17"/>
      <c r="AJ1931" s="44"/>
      <c r="AK1931" s="10"/>
      <c r="AL1931" s="21" t="str">
        <f>VLOOKUP(G1931,[3]Hoja2!P:Q,2,0)</f>
        <v>#ERROR!</v>
      </c>
      <c r="AM1931" s="21" t="str">
        <f t="shared" ref="AM1931:AM2056" si="9">IF(OR(Y1931&gt;0,X1931&gt;0),"IMPUTADO","NADA")</f>
        <v>NADA</v>
      </c>
      <c r="AN1931" s="21" t="str">
        <f t="shared" ref="AN1931:AN2056" si="10">IF(AND(AM1931="IMPUTADO",ISBLANK(M1931)),"FALTO","NO")</f>
        <v>NO</v>
      </c>
    </row>
    <row r="1932" ht="15.75" customHeight="1">
      <c r="A1932" s="48">
        <v>46006.0</v>
      </c>
      <c r="B1932" s="8" t="str">
        <f t="shared" si="1"/>
        <v>18 A 06</v>
      </c>
      <c r="C1932" s="9" t="str">
        <f t="shared" si="2"/>
        <v>00:00 a 02:00</v>
      </c>
      <c r="D1932" s="10" t="s">
        <v>4182</v>
      </c>
      <c r="E1932" s="10" t="s">
        <v>879</v>
      </c>
      <c r="F1932" s="8">
        <v>5.0</v>
      </c>
      <c r="G1932" s="10" t="s">
        <v>608</v>
      </c>
      <c r="H1932" s="43">
        <v>941926.0</v>
      </c>
      <c r="I1932" s="10">
        <v>4.687313E7</v>
      </c>
      <c r="J1932" s="10" t="s">
        <v>42</v>
      </c>
      <c r="K1932" s="10" t="s">
        <v>43</v>
      </c>
      <c r="L1932" s="8" t="s">
        <v>174</v>
      </c>
      <c r="M1932" s="8" t="s">
        <v>118</v>
      </c>
      <c r="N1932" s="10" t="s">
        <v>4281</v>
      </c>
      <c r="O1932" s="47" t="s">
        <v>191</v>
      </c>
      <c r="P1932" s="14">
        <v>0.00486111111111111</v>
      </c>
      <c r="Q1932" s="14">
        <v>0.0694444444444444</v>
      </c>
      <c r="R1932" s="14">
        <v>0.0180555555555556</v>
      </c>
      <c r="S1932" s="14" t="s">
        <v>47</v>
      </c>
      <c r="T1932" s="14" t="s">
        <v>47</v>
      </c>
      <c r="U1932" s="14" t="s">
        <v>47</v>
      </c>
      <c r="V1932" s="14" t="s">
        <v>47</v>
      </c>
      <c r="W1932" s="10" t="s">
        <v>4282</v>
      </c>
      <c r="X1932" s="15">
        <v>0.0</v>
      </c>
      <c r="Y1932" s="15">
        <v>1.0</v>
      </c>
      <c r="Z1932" s="15">
        <v>0.0</v>
      </c>
      <c r="AA1932" s="10" t="s">
        <v>730</v>
      </c>
      <c r="AB1932" s="10" t="s">
        <v>50</v>
      </c>
      <c r="AC1932" s="10" t="s">
        <v>51</v>
      </c>
      <c r="AD1932" s="10"/>
      <c r="AE1932" s="10" t="s">
        <v>104</v>
      </c>
      <c r="AF1932" s="8" t="s">
        <v>177</v>
      </c>
      <c r="AG1932" s="10"/>
      <c r="AH1932" s="16"/>
      <c r="AI1932" s="17"/>
      <c r="AJ1932" s="44"/>
      <c r="AK1932" s="10"/>
      <c r="AL1932" s="21" t="str">
        <f>VLOOKUP(G1932,[3]Hoja2!P:Q,2,0)</f>
        <v>#ERROR!</v>
      </c>
      <c r="AM1932" s="21" t="str">
        <f t="shared" si="9"/>
        <v>IMPUTADO</v>
      </c>
      <c r="AN1932" s="21" t="str">
        <f t="shared" si="10"/>
        <v>NO</v>
      </c>
    </row>
    <row r="1933" ht="15.75" customHeight="1">
      <c r="A1933" s="48">
        <v>46006.0</v>
      </c>
      <c r="B1933" s="8" t="str">
        <f t="shared" si="1"/>
        <v>18 A 06</v>
      </c>
      <c r="C1933" s="9" t="str">
        <f t="shared" si="2"/>
        <v>00:00 a 02:00</v>
      </c>
      <c r="D1933" s="10" t="s">
        <v>4182</v>
      </c>
      <c r="E1933" s="10" t="s">
        <v>866</v>
      </c>
      <c r="F1933" s="8">
        <v>5.0</v>
      </c>
      <c r="G1933" s="10" t="s">
        <v>1326</v>
      </c>
      <c r="H1933" s="43">
        <v>948973.0</v>
      </c>
      <c r="I1933" s="10">
        <v>4.6873114E7</v>
      </c>
      <c r="J1933" s="10" t="s">
        <v>86</v>
      </c>
      <c r="K1933" s="10" t="s">
        <v>125</v>
      </c>
      <c r="L1933" s="8"/>
      <c r="M1933" s="8"/>
      <c r="N1933" s="10" t="s">
        <v>4283</v>
      </c>
      <c r="O1933" s="47" t="s">
        <v>89</v>
      </c>
      <c r="P1933" s="14">
        <v>0.00833333333333333</v>
      </c>
      <c r="Q1933" s="14">
        <v>0.0173611111111111</v>
      </c>
      <c r="R1933" s="14"/>
      <c r="S1933" s="14" t="s">
        <v>47</v>
      </c>
      <c r="T1933" s="14" t="s">
        <v>47</v>
      </c>
      <c r="U1933" s="14" t="s">
        <v>47</v>
      </c>
      <c r="V1933" s="14" t="s">
        <v>47</v>
      </c>
      <c r="W1933" s="10" t="s">
        <v>4284</v>
      </c>
      <c r="X1933" s="15">
        <v>0.0</v>
      </c>
      <c r="Y1933" s="15">
        <v>0.0</v>
      </c>
      <c r="Z1933" s="15">
        <v>0.0</v>
      </c>
      <c r="AA1933" s="10" t="s">
        <v>91</v>
      </c>
      <c r="AB1933" s="10" t="s">
        <v>50</v>
      </c>
      <c r="AC1933" s="10" t="s">
        <v>51</v>
      </c>
      <c r="AD1933" s="10"/>
      <c r="AE1933" s="10"/>
      <c r="AF1933" s="8" t="s">
        <v>52</v>
      </c>
      <c r="AG1933" s="10"/>
      <c r="AH1933" s="16"/>
      <c r="AI1933" s="17"/>
      <c r="AJ1933" s="44"/>
      <c r="AK1933" s="10"/>
      <c r="AL1933" s="21" t="str">
        <f>VLOOKUP(G1933,[3]Hoja2!P:Q,2,0)</f>
        <v>#ERROR!</v>
      </c>
      <c r="AM1933" s="21" t="str">
        <f t="shared" si="9"/>
        <v>NADA</v>
      </c>
      <c r="AN1933" s="21" t="str">
        <f t="shared" si="10"/>
        <v>NO</v>
      </c>
    </row>
    <row r="1934" ht="15.75" customHeight="1">
      <c r="A1934" s="48">
        <v>46006.0</v>
      </c>
      <c r="B1934" s="8" t="str">
        <f t="shared" si="1"/>
        <v>18 A 06</v>
      </c>
      <c r="C1934" s="9" t="str">
        <f t="shared" si="2"/>
        <v>00:00 a 02:00</v>
      </c>
      <c r="D1934" s="10" t="s">
        <v>4182</v>
      </c>
      <c r="E1934" s="10" t="s">
        <v>869</v>
      </c>
      <c r="F1934" s="8">
        <v>5.0</v>
      </c>
      <c r="G1934" s="10" t="s">
        <v>984</v>
      </c>
      <c r="H1934" s="43">
        <v>941850.0</v>
      </c>
      <c r="I1934" s="10">
        <v>4.6873164E7</v>
      </c>
      <c r="J1934" s="10" t="s">
        <v>42</v>
      </c>
      <c r="K1934" s="10" t="s">
        <v>54</v>
      </c>
      <c r="L1934" s="8"/>
      <c r="M1934" s="8"/>
      <c r="N1934" s="10" t="s">
        <v>93</v>
      </c>
      <c r="O1934" s="47" t="s">
        <v>68</v>
      </c>
      <c r="P1934" s="14">
        <v>0.0138888888888889</v>
      </c>
      <c r="Q1934" s="14">
        <v>0.0173611111111111</v>
      </c>
      <c r="R1934" s="14">
        <v>0.0138888888888889</v>
      </c>
      <c r="S1934" s="14" t="s">
        <v>47</v>
      </c>
      <c r="T1934" s="14" t="s">
        <v>47</v>
      </c>
      <c r="U1934" s="14" t="s">
        <v>47</v>
      </c>
      <c r="V1934" s="14" t="s">
        <v>47</v>
      </c>
      <c r="W1934" s="10" t="s">
        <v>4285</v>
      </c>
      <c r="X1934" s="15">
        <v>0.0</v>
      </c>
      <c r="Y1934" s="15">
        <v>0.0</v>
      </c>
      <c r="Z1934" s="15">
        <v>0.0</v>
      </c>
      <c r="AA1934" s="10" t="s">
        <v>95</v>
      </c>
      <c r="AB1934" s="10" t="s">
        <v>50</v>
      </c>
      <c r="AC1934" s="10" t="s">
        <v>51</v>
      </c>
      <c r="AD1934" s="10"/>
      <c r="AE1934" s="10"/>
      <c r="AF1934" s="8" t="s">
        <v>52</v>
      </c>
      <c r="AG1934" s="10"/>
      <c r="AH1934" s="16"/>
      <c r="AI1934" s="17"/>
      <c r="AJ1934" s="44"/>
      <c r="AK1934" s="10"/>
      <c r="AL1934" s="21" t="str">
        <f>VLOOKUP(G1934,[3]Hoja2!P:Q,2,0)</f>
        <v>#ERROR!</v>
      </c>
      <c r="AM1934" s="21" t="str">
        <f t="shared" si="9"/>
        <v>NADA</v>
      </c>
      <c r="AN1934" s="21" t="str">
        <f t="shared" si="10"/>
        <v>NO</v>
      </c>
    </row>
    <row r="1935" ht="15.75" customHeight="1">
      <c r="A1935" s="48">
        <v>46006.0</v>
      </c>
      <c r="B1935" s="8" t="str">
        <f t="shared" si="1"/>
        <v>18 A 06</v>
      </c>
      <c r="C1935" s="9" t="str">
        <f t="shared" si="2"/>
        <v>00:00 a 02:00</v>
      </c>
      <c r="D1935" s="10" t="s">
        <v>4182</v>
      </c>
      <c r="E1935" s="10" t="s">
        <v>4183</v>
      </c>
      <c r="F1935" s="8">
        <v>5.0</v>
      </c>
      <c r="G1935" s="10" t="s">
        <v>1310</v>
      </c>
      <c r="H1935" s="43">
        <v>941908.0</v>
      </c>
      <c r="I1935" s="10">
        <v>4.6873225E7</v>
      </c>
      <c r="J1935" s="10" t="s">
        <v>152</v>
      </c>
      <c r="K1935" s="10" t="s">
        <v>44</v>
      </c>
      <c r="L1935" s="8"/>
      <c r="M1935" s="8"/>
      <c r="N1935" s="10" t="s">
        <v>2749</v>
      </c>
      <c r="O1935" s="47" t="s">
        <v>228</v>
      </c>
      <c r="P1935" s="14">
        <v>0.0222222222222222</v>
      </c>
      <c r="Q1935" s="14">
        <v>0.0493055555555556</v>
      </c>
      <c r="R1935" s="14">
        <v>0.0402777777777778</v>
      </c>
      <c r="S1935" s="14" t="s">
        <v>47</v>
      </c>
      <c r="T1935" s="14" t="s">
        <v>47</v>
      </c>
      <c r="U1935" s="14" t="s">
        <v>47</v>
      </c>
      <c r="V1935" s="14" t="s">
        <v>47</v>
      </c>
      <c r="W1935" s="10" t="s">
        <v>4286</v>
      </c>
      <c r="X1935" s="15">
        <v>0.0</v>
      </c>
      <c r="Y1935" s="15">
        <v>0.0</v>
      </c>
      <c r="Z1935" s="15">
        <v>0.0</v>
      </c>
      <c r="AA1935" s="10" t="s">
        <v>515</v>
      </c>
      <c r="AB1935" s="10" t="s">
        <v>50</v>
      </c>
      <c r="AC1935" s="10" t="s">
        <v>51</v>
      </c>
      <c r="AD1935" s="10"/>
      <c r="AE1935" s="10"/>
      <c r="AF1935" s="8" t="s">
        <v>52</v>
      </c>
      <c r="AG1935" s="10"/>
      <c r="AH1935" s="16"/>
      <c r="AI1935" s="17"/>
      <c r="AJ1935" s="44"/>
      <c r="AK1935" s="10"/>
      <c r="AL1935" s="21" t="str">
        <f>VLOOKUP(G1935,[3]Hoja2!P:Q,2,0)</f>
        <v>#ERROR!</v>
      </c>
      <c r="AM1935" s="21" t="str">
        <f t="shared" si="9"/>
        <v>NADA</v>
      </c>
      <c r="AN1935" s="21" t="str">
        <f t="shared" si="10"/>
        <v>NO</v>
      </c>
    </row>
    <row r="1936" ht="15.75" customHeight="1">
      <c r="A1936" s="48">
        <v>46006.0</v>
      </c>
      <c r="B1936" s="8" t="str">
        <f t="shared" si="1"/>
        <v>18 A 06</v>
      </c>
      <c r="C1936" s="9" t="str">
        <f t="shared" si="2"/>
        <v>00:00 a 02:00</v>
      </c>
      <c r="D1936" s="10" t="s">
        <v>4182</v>
      </c>
      <c r="E1936" s="10" t="s">
        <v>879</v>
      </c>
      <c r="F1936" s="8">
        <v>5.0</v>
      </c>
      <c r="G1936" s="10" t="s">
        <v>1025</v>
      </c>
      <c r="H1936" s="43">
        <v>941881.0</v>
      </c>
      <c r="I1936" s="10">
        <v>4.687351E7</v>
      </c>
      <c r="J1936" s="10" t="s">
        <v>181</v>
      </c>
      <c r="K1936" s="10" t="s">
        <v>43</v>
      </c>
      <c r="L1936" s="8" t="s">
        <v>147</v>
      </c>
      <c r="M1936" s="8"/>
      <c r="N1936" s="10" t="s">
        <v>4211</v>
      </c>
      <c r="O1936" s="47" t="s">
        <v>253</v>
      </c>
      <c r="P1936" s="14">
        <v>0.0722222222222222</v>
      </c>
      <c r="Q1936" s="14">
        <v>0.0930555555555556</v>
      </c>
      <c r="R1936" s="14">
        <v>0.0722222222222222</v>
      </c>
      <c r="S1936" s="14" t="s">
        <v>47</v>
      </c>
      <c r="T1936" s="14" t="s">
        <v>47</v>
      </c>
      <c r="U1936" s="14" t="s">
        <v>47</v>
      </c>
      <c r="V1936" s="14" t="s">
        <v>47</v>
      </c>
      <c r="W1936" s="10" t="s">
        <v>4287</v>
      </c>
      <c r="X1936" s="15">
        <v>0.0</v>
      </c>
      <c r="Y1936" s="15">
        <v>0.0</v>
      </c>
      <c r="Z1936" s="15">
        <v>0.0</v>
      </c>
      <c r="AA1936" s="10" t="s">
        <v>255</v>
      </c>
      <c r="AB1936" s="10" t="s">
        <v>50</v>
      </c>
      <c r="AC1936" s="10" t="s">
        <v>51</v>
      </c>
      <c r="AD1936" s="10"/>
      <c r="AE1936" s="10"/>
      <c r="AF1936" s="8" t="s">
        <v>52</v>
      </c>
      <c r="AG1936" s="10"/>
      <c r="AH1936" s="16"/>
      <c r="AI1936" s="17"/>
      <c r="AJ1936" s="44"/>
      <c r="AK1936" s="10"/>
      <c r="AL1936" s="21" t="str">
        <f>VLOOKUP(G1936,[3]Hoja2!P:Q,2,0)</f>
        <v>#ERROR!</v>
      </c>
      <c r="AM1936" s="21" t="str">
        <f t="shared" si="9"/>
        <v>NADA</v>
      </c>
      <c r="AN1936" s="21" t="str">
        <f t="shared" si="10"/>
        <v>NO</v>
      </c>
    </row>
    <row r="1937" ht="15.75" customHeight="1">
      <c r="A1937" s="48">
        <v>46006.0</v>
      </c>
      <c r="B1937" s="8" t="str">
        <f t="shared" si="1"/>
        <v>18 A 06</v>
      </c>
      <c r="C1937" s="9" t="str">
        <f t="shared" si="2"/>
        <v>02:00 a 04:00</v>
      </c>
      <c r="D1937" s="10" t="s">
        <v>4182</v>
      </c>
      <c r="E1937" s="10" t="s">
        <v>866</v>
      </c>
      <c r="F1937" s="8">
        <v>5.0</v>
      </c>
      <c r="G1937" s="10" t="s">
        <v>2494</v>
      </c>
      <c r="H1937" s="43"/>
      <c r="I1937" s="10">
        <v>4.6873584E7</v>
      </c>
      <c r="J1937" s="10" t="s">
        <v>86</v>
      </c>
      <c r="K1937" s="10" t="s">
        <v>43</v>
      </c>
      <c r="L1937" s="8" t="s">
        <v>44</v>
      </c>
      <c r="M1937" s="8" t="s">
        <v>44</v>
      </c>
      <c r="N1937" s="10" t="s">
        <v>4288</v>
      </c>
      <c r="O1937" s="47" t="s">
        <v>89</v>
      </c>
      <c r="P1937" s="14">
        <v>0.0868055555555556</v>
      </c>
      <c r="Q1937" s="14">
        <v>0.0986111111111111</v>
      </c>
      <c r="R1937" s="14">
        <v>0.0868055555555556</v>
      </c>
      <c r="S1937" s="14" t="s">
        <v>47</v>
      </c>
      <c r="T1937" s="14" t="s">
        <v>47</v>
      </c>
      <c r="U1937" s="14" t="s">
        <v>47</v>
      </c>
      <c r="V1937" s="14" t="s">
        <v>47</v>
      </c>
      <c r="W1937" s="10" t="s">
        <v>4289</v>
      </c>
      <c r="X1937" s="15">
        <v>0.0</v>
      </c>
      <c r="Y1937" s="15">
        <v>2.0</v>
      </c>
      <c r="Z1937" s="15">
        <v>0.0</v>
      </c>
      <c r="AA1937" s="10" t="s">
        <v>91</v>
      </c>
      <c r="AB1937" s="10" t="s">
        <v>50</v>
      </c>
      <c r="AC1937" s="10" t="s">
        <v>51</v>
      </c>
      <c r="AD1937" s="10"/>
      <c r="AE1937" s="10" t="s">
        <v>375</v>
      </c>
      <c r="AF1937" s="8" t="s">
        <v>440</v>
      </c>
      <c r="AG1937" s="10"/>
      <c r="AH1937" s="16"/>
      <c r="AI1937" s="17"/>
      <c r="AJ1937" s="44"/>
      <c r="AK1937" s="10"/>
      <c r="AL1937" s="21" t="str">
        <f>VLOOKUP(G1937,[3]Hoja2!P:Q,2,0)</f>
        <v>#ERROR!</v>
      </c>
      <c r="AM1937" s="21" t="str">
        <f t="shared" si="9"/>
        <v>IMPUTADO</v>
      </c>
      <c r="AN1937" s="21" t="str">
        <f t="shared" si="10"/>
        <v>NO</v>
      </c>
    </row>
    <row r="1938" ht="15.75" customHeight="1">
      <c r="A1938" s="48">
        <v>46006.0</v>
      </c>
      <c r="B1938" s="8" t="str">
        <f t="shared" si="1"/>
        <v>18 A 06</v>
      </c>
      <c r="C1938" s="9" t="str">
        <f t="shared" si="2"/>
        <v>02:00 a 04:00</v>
      </c>
      <c r="D1938" s="10" t="s">
        <v>4182</v>
      </c>
      <c r="E1938" s="10" t="s">
        <v>869</v>
      </c>
      <c r="F1938" s="8">
        <v>5.0</v>
      </c>
      <c r="G1938" s="10" t="s">
        <v>66</v>
      </c>
      <c r="H1938" s="43">
        <v>941907.0</v>
      </c>
      <c r="I1938" s="10">
        <v>4.687362E7</v>
      </c>
      <c r="J1938" s="10" t="s">
        <v>42</v>
      </c>
      <c r="K1938" s="10" t="s">
        <v>43</v>
      </c>
      <c r="L1938" s="8" t="s">
        <v>106</v>
      </c>
      <c r="M1938" s="8" t="s">
        <v>244</v>
      </c>
      <c r="N1938" s="10" t="s">
        <v>4290</v>
      </c>
      <c r="O1938" s="47" t="s">
        <v>68</v>
      </c>
      <c r="P1938" s="14">
        <v>0.0951388888888889</v>
      </c>
      <c r="Q1938" s="14">
        <v>0.129166666666667</v>
      </c>
      <c r="R1938" s="14">
        <v>0.0951388888888889</v>
      </c>
      <c r="S1938" s="14" t="s">
        <v>47</v>
      </c>
      <c r="T1938" s="14" t="s">
        <v>47</v>
      </c>
      <c r="U1938" s="14" t="s">
        <v>47</v>
      </c>
      <c r="V1938" s="14" t="s">
        <v>47</v>
      </c>
      <c r="W1938" s="10" t="s">
        <v>4291</v>
      </c>
      <c r="X1938" s="15">
        <v>0.0</v>
      </c>
      <c r="Y1938" s="15">
        <v>5.0</v>
      </c>
      <c r="Z1938" s="15">
        <v>0.0</v>
      </c>
      <c r="AA1938" s="10" t="s">
        <v>70</v>
      </c>
      <c r="AB1938" s="10" t="s">
        <v>50</v>
      </c>
      <c r="AC1938" s="10" t="s">
        <v>71</v>
      </c>
      <c r="AD1938" s="10" t="s">
        <v>59</v>
      </c>
      <c r="AE1938" s="10" t="s">
        <v>4292</v>
      </c>
      <c r="AF1938" s="8" t="s">
        <v>177</v>
      </c>
      <c r="AG1938" s="10"/>
      <c r="AH1938" s="16"/>
      <c r="AI1938" s="17" t="s">
        <v>4293</v>
      </c>
      <c r="AJ1938" s="44"/>
      <c r="AK1938" s="10"/>
      <c r="AL1938" s="21" t="str">
        <f>VLOOKUP(G1938,[3]Hoja2!P:Q,2,0)</f>
        <v>#ERROR!</v>
      </c>
      <c r="AM1938" s="21" t="str">
        <f t="shared" si="9"/>
        <v>IMPUTADO</v>
      </c>
      <c r="AN1938" s="21" t="str">
        <f t="shared" si="10"/>
        <v>NO</v>
      </c>
    </row>
    <row r="1939" ht="15.75" customHeight="1">
      <c r="A1939" s="48">
        <v>46006.0</v>
      </c>
      <c r="B1939" s="8" t="str">
        <f t="shared" si="1"/>
        <v>18 A 06</v>
      </c>
      <c r="C1939" s="9" t="str">
        <f t="shared" si="2"/>
        <v>02:00 a 04:00</v>
      </c>
      <c r="D1939" s="10" t="s">
        <v>4182</v>
      </c>
      <c r="E1939" s="10" t="s">
        <v>869</v>
      </c>
      <c r="F1939" s="8">
        <v>5.0</v>
      </c>
      <c r="G1939" s="10" t="s">
        <v>539</v>
      </c>
      <c r="H1939" s="43">
        <v>941868.0</v>
      </c>
      <c r="I1939" s="10">
        <v>4.6873616E7</v>
      </c>
      <c r="J1939" s="10" t="s">
        <v>42</v>
      </c>
      <c r="K1939" s="10" t="s">
        <v>43</v>
      </c>
      <c r="L1939" s="8" t="s">
        <v>174</v>
      </c>
      <c r="M1939" s="8"/>
      <c r="N1939" s="10" t="s">
        <v>4294</v>
      </c>
      <c r="O1939" s="47" t="s">
        <v>283</v>
      </c>
      <c r="P1939" s="14">
        <v>0.0979166666666667</v>
      </c>
      <c r="Q1939" s="14">
        <v>0.108333333333333</v>
      </c>
      <c r="R1939" s="14">
        <v>0.1</v>
      </c>
      <c r="S1939" s="14" t="s">
        <v>47</v>
      </c>
      <c r="T1939" s="14" t="s">
        <v>47</v>
      </c>
      <c r="U1939" s="14" t="s">
        <v>47</v>
      </c>
      <c r="V1939" s="14" t="s">
        <v>47</v>
      </c>
      <c r="W1939" s="10" t="s">
        <v>4295</v>
      </c>
      <c r="X1939" s="15">
        <v>0.0</v>
      </c>
      <c r="Y1939" s="15">
        <v>0.0</v>
      </c>
      <c r="Z1939" s="15">
        <v>0.0</v>
      </c>
      <c r="AA1939" s="10" t="s">
        <v>83</v>
      </c>
      <c r="AB1939" s="10" t="s">
        <v>50</v>
      </c>
      <c r="AC1939" s="10" t="s">
        <v>51</v>
      </c>
      <c r="AD1939" s="10"/>
      <c r="AE1939" s="10"/>
      <c r="AF1939" s="8" t="s">
        <v>52</v>
      </c>
      <c r="AG1939" s="10"/>
      <c r="AH1939" s="16"/>
      <c r="AI1939" s="17"/>
      <c r="AJ1939" s="44"/>
      <c r="AK1939" s="10"/>
      <c r="AL1939" s="21" t="str">
        <f>VLOOKUP(G1939,[3]Hoja2!P:Q,2,0)</f>
        <v>#ERROR!</v>
      </c>
      <c r="AM1939" s="21" t="str">
        <f t="shared" si="9"/>
        <v>NADA</v>
      </c>
      <c r="AN1939" s="21" t="str">
        <f t="shared" si="10"/>
        <v>NO</v>
      </c>
    </row>
    <row r="1940" ht="15.75" customHeight="1">
      <c r="A1940" s="48">
        <v>46006.0</v>
      </c>
      <c r="B1940" s="8" t="str">
        <f t="shared" si="1"/>
        <v>18 A 06</v>
      </c>
      <c r="C1940" s="9" t="str">
        <f t="shared" si="2"/>
        <v>02:00 a 04:00</v>
      </c>
      <c r="D1940" s="10" t="s">
        <v>4182</v>
      </c>
      <c r="E1940" s="10" t="s">
        <v>869</v>
      </c>
      <c r="F1940" s="8">
        <v>5.0</v>
      </c>
      <c r="G1940" s="10" t="s">
        <v>1013</v>
      </c>
      <c r="H1940" s="43">
        <v>941925.0</v>
      </c>
      <c r="I1940" s="10">
        <v>4.6873709E7</v>
      </c>
      <c r="J1940" s="10" t="s">
        <v>42</v>
      </c>
      <c r="K1940" s="10" t="s">
        <v>125</v>
      </c>
      <c r="L1940" s="8"/>
      <c r="M1940" s="8"/>
      <c r="N1940" s="10" t="s">
        <v>4296</v>
      </c>
      <c r="O1940" s="47" t="s">
        <v>56</v>
      </c>
      <c r="P1940" s="14">
        <v>0.121527777777778</v>
      </c>
      <c r="Q1940" s="14">
        <v>0.163888888888889</v>
      </c>
      <c r="R1940" s="14">
        <v>0.123611111111111</v>
      </c>
      <c r="S1940" s="14" t="s">
        <v>47</v>
      </c>
      <c r="T1940" s="14" t="s">
        <v>47</v>
      </c>
      <c r="U1940" s="14" t="s">
        <v>47</v>
      </c>
      <c r="V1940" s="14" t="s">
        <v>47</v>
      </c>
      <c r="W1940" s="10" t="s">
        <v>4297</v>
      </c>
      <c r="X1940" s="15">
        <v>0.0</v>
      </c>
      <c r="Y1940" s="15">
        <v>0.0</v>
      </c>
      <c r="Z1940" s="15">
        <v>0.0</v>
      </c>
      <c r="AA1940" s="10" t="s">
        <v>58</v>
      </c>
      <c r="AB1940" s="10" t="s">
        <v>50</v>
      </c>
      <c r="AC1940" s="10" t="s">
        <v>51</v>
      </c>
      <c r="AD1940" s="10"/>
      <c r="AE1940" s="10"/>
      <c r="AF1940" s="8" t="s">
        <v>52</v>
      </c>
      <c r="AG1940" s="10"/>
      <c r="AH1940" s="16"/>
      <c r="AI1940" s="17"/>
      <c r="AJ1940" s="44"/>
      <c r="AK1940" s="10"/>
      <c r="AL1940" s="21" t="str">
        <f>VLOOKUP(G1940,[3]Hoja2!P:Q,2,0)</f>
        <v>#ERROR!</v>
      </c>
      <c r="AM1940" s="21" t="str">
        <f t="shared" si="9"/>
        <v>NADA</v>
      </c>
      <c r="AN1940" s="21" t="str">
        <f t="shared" si="10"/>
        <v>NO</v>
      </c>
    </row>
    <row r="1941" ht="15.75" customHeight="1">
      <c r="A1941" s="48">
        <v>46006.0</v>
      </c>
      <c r="B1941" s="8" t="str">
        <f t="shared" si="1"/>
        <v>18 A 06</v>
      </c>
      <c r="C1941" s="9" t="str">
        <f t="shared" si="2"/>
        <v>02:00 a 04:00</v>
      </c>
      <c r="D1941" s="10" t="s">
        <v>4182</v>
      </c>
      <c r="E1941" s="10" t="s">
        <v>879</v>
      </c>
      <c r="F1941" s="8">
        <v>5.0</v>
      </c>
      <c r="G1941" s="10" t="s">
        <v>1025</v>
      </c>
      <c r="H1941" s="43">
        <v>941941.0</v>
      </c>
      <c r="I1941" s="10">
        <v>4.6873738E7</v>
      </c>
      <c r="J1941" s="10" t="s">
        <v>181</v>
      </c>
      <c r="K1941" s="10" t="s">
        <v>43</v>
      </c>
      <c r="L1941" s="8" t="s">
        <v>147</v>
      </c>
      <c r="M1941" s="8"/>
      <c r="N1941" s="10" t="s">
        <v>4298</v>
      </c>
      <c r="O1941" s="47" t="s">
        <v>253</v>
      </c>
      <c r="P1941" s="14">
        <v>0.127777777777778</v>
      </c>
      <c r="Q1941" s="14">
        <v>0.143055555555556</v>
      </c>
      <c r="R1941" s="14">
        <v>0.127777777777778</v>
      </c>
      <c r="S1941" s="14">
        <v>0.140277777777778</v>
      </c>
      <c r="T1941" s="14" t="s">
        <v>47</v>
      </c>
      <c r="U1941" s="14" t="s">
        <v>47</v>
      </c>
      <c r="V1941" s="14" t="s">
        <v>47</v>
      </c>
      <c r="W1941" s="10" t="s">
        <v>4299</v>
      </c>
      <c r="X1941" s="15">
        <v>0.0</v>
      </c>
      <c r="Y1941" s="15">
        <v>0.0</v>
      </c>
      <c r="Z1941" s="15">
        <v>0.0</v>
      </c>
      <c r="AA1941" s="10" t="s">
        <v>255</v>
      </c>
      <c r="AB1941" s="10" t="s">
        <v>50</v>
      </c>
      <c r="AC1941" s="10" t="s">
        <v>51</v>
      </c>
      <c r="AD1941" s="10"/>
      <c r="AE1941" s="10"/>
      <c r="AF1941" s="8" t="s">
        <v>52</v>
      </c>
      <c r="AG1941" s="10"/>
      <c r="AH1941" s="16"/>
      <c r="AI1941" s="17"/>
      <c r="AJ1941" s="44"/>
      <c r="AK1941" s="10"/>
      <c r="AL1941" s="21" t="str">
        <f>VLOOKUP(G1941,[3]Hoja2!P:Q,2,0)</f>
        <v>#ERROR!</v>
      </c>
      <c r="AM1941" s="21" t="str">
        <f t="shared" si="9"/>
        <v>NADA</v>
      </c>
      <c r="AN1941" s="21" t="str">
        <f t="shared" si="10"/>
        <v>NO</v>
      </c>
    </row>
    <row r="1942" ht="15.75" customHeight="1">
      <c r="A1942" s="48">
        <v>46006.0</v>
      </c>
      <c r="B1942" s="8" t="str">
        <f t="shared" si="1"/>
        <v>18 A 06</v>
      </c>
      <c r="C1942" s="9" t="str">
        <f t="shared" si="2"/>
        <v>02:00 a 04:00</v>
      </c>
      <c r="D1942" s="10" t="s">
        <v>4182</v>
      </c>
      <c r="E1942" s="10" t="s">
        <v>869</v>
      </c>
      <c r="F1942" s="8">
        <v>5.0</v>
      </c>
      <c r="G1942" s="10" t="s">
        <v>1002</v>
      </c>
      <c r="H1942" s="43">
        <v>941953.0</v>
      </c>
      <c r="I1942" s="10">
        <v>4.6873804E7</v>
      </c>
      <c r="J1942" s="10" t="s">
        <v>42</v>
      </c>
      <c r="K1942" s="10" t="s">
        <v>43</v>
      </c>
      <c r="L1942" s="8" t="s">
        <v>285</v>
      </c>
      <c r="M1942" s="8"/>
      <c r="N1942" s="10" t="s">
        <v>4300</v>
      </c>
      <c r="O1942" s="47" t="s">
        <v>46</v>
      </c>
      <c r="P1942" s="14">
        <v>0.152083333333333</v>
      </c>
      <c r="Q1942" s="14">
        <v>0.169444444444444</v>
      </c>
      <c r="R1942" s="14">
        <v>0.153472222222222</v>
      </c>
      <c r="S1942" s="14">
        <v>0.15625</v>
      </c>
      <c r="T1942" s="14" t="s">
        <v>47</v>
      </c>
      <c r="U1942" s="14" t="s">
        <v>47</v>
      </c>
      <c r="V1942" s="14" t="s">
        <v>47</v>
      </c>
      <c r="W1942" s="10" t="s">
        <v>4301</v>
      </c>
      <c r="X1942" s="15">
        <v>0.0</v>
      </c>
      <c r="Y1942" s="15">
        <v>0.0</v>
      </c>
      <c r="Z1942" s="15">
        <v>0.0</v>
      </c>
      <c r="AA1942" s="10" t="s">
        <v>49</v>
      </c>
      <c r="AB1942" s="10" t="s">
        <v>50</v>
      </c>
      <c r="AC1942" s="10" t="s">
        <v>51</v>
      </c>
      <c r="AD1942" s="10"/>
      <c r="AE1942" s="10"/>
      <c r="AF1942" s="8" t="s">
        <v>52</v>
      </c>
      <c r="AG1942" s="10"/>
      <c r="AH1942" s="16"/>
      <c r="AI1942" s="17"/>
      <c r="AJ1942" s="44"/>
      <c r="AK1942" s="10"/>
      <c r="AL1942" s="21" t="str">
        <f>VLOOKUP(G1942,[3]Hoja2!P:Q,2,0)</f>
        <v>#ERROR!</v>
      </c>
      <c r="AM1942" s="21" t="str">
        <f t="shared" si="9"/>
        <v>NADA</v>
      </c>
      <c r="AN1942" s="21" t="str">
        <f t="shared" si="10"/>
        <v>NO</v>
      </c>
    </row>
    <row r="1943" ht="15.75" customHeight="1">
      <c r="A1943" s="48">
        <v>46006.0</v>
      </c>
      <c r="B1943" s="8" t="str">
        <f t="shared" si="1"/>
        <v>18 A 06</v>
      </c>
      <c r="C1943" s="9" t="str">
        <f t="shared" si="2"/>
        <v>02:00 a 04:00</v>
      </c>
      <c r="D1943" s="10" t="s">
        <v>4182</v>
      </c>
      <c r="E1943" s="10" t="s">
        <v>879</v>
      </c>
      <c r="F1943" s="8">
        <v>5.0</v>
      </c>
      <c r="G1943" s="10" t="s">
        <v>570</v>
      </c>
      <c r="H1943" s="43">
        <v>941955.0</v>
      </c>
      <c r="I1943" s="10">
        <v>4.6873788E7</v>
      </c>
      <c r="J1943" s="10" t="s">
        <v>181</v>
      </c>
      <c r="K1943" s="10" t="s">
        <v>43</v>
      </c>
      <c r="L1943" s="8" t="s">
        <v>285</v>
      </c>
      <c r="M1943" s="8"/>
      <c r="N1943" s="10" t="s">
        <v>4302</v>
      </c>
      <c r="O1943" s="47" t="s">
        <v>101</v>
      </c>
      <c r="P1943" s="14">
        <v>0.157638888888889</v>
      </c>
      <c r="Q1943" s="14">
        <v>0.192361111111111</v>
      </c>
      <c r="R1943" s="14">
        <v>0.157638888888889</v>
      </c>
      <c r="S1943" s="14" t="s">
        <v>47</v>
      </c>
      <c r="T1943" s="14">
        <v>0.157638888888889</v>
      </c>
      <c r="U1943" s="14" t="s">
        <v>47</v>
      </c>
      <c r="V1943" s="14" t="s">
        <v>47</v>
      </c>
      <c r="W1943" s="10" t="s">
        <v>4303</v>
      </c>
      <c r="X1943" s="15">
        <v>0.0</v>
      </c>
      <c r="Y1943" s="15">
        <v>0.0</v>
      </c>
      <c r="Z1943" s="15">
        <v>0.0</v>
      </c>
      <c r="AA1943" s="10" t="s">
        <v>216</v>
      </c>
      <c r="AB1943" s="10" t="s">
        <v>50</v>
      </c>
      <c r="AC1943" s="10" t="s">
        <v>51</v>
      </c>
      <c r="AD1943" s="10"/>
      <c r="AE1943" s="10"/>
      <c r="AF1943" s="8" t="s">
        <v>52</v>
      </c>
      <c r="AG1943" s="10"/>
      <c r="AH1943" s="16"/>
      <c r="AI1943" s="17"/>
      <c r="AJ1943" s="44"/>
      <c r="AK1943" s="10"/>
      <c r="AL1943" s="21" t="str">
        <f>VLOOKUP(G1943,[3]Hoja2!P:Q,2,0)</f>
        <v>#ERROR!</v>
      </c>
      <c r="AM1943" s="21" t="str">
        <f t="shared" si="9"/>
        <v>NADA</v>
      </c>
      <c r="AN1943" s="21" t="str">
        <f t="shared" si="10"/>
        <v>NO</v>
      </c>
    </row>
    <row r="1944" ht="15.75" customHeight="1">
      <c r="A1944" s="48">
        <v>46006.0</v>
      </c>
      <c r="B1944" s="8" t="str">
        <f t="shared" si="1"/>
        <v>18 A 06</v>
      </c>
      <c r="C1944" s="9" t="str">
        <f t="shared" si="2"/>
        <v>02:00 a 04:00</v>
      </c>
      <c r="D1944" s="10" t="s">
        <v>4182</v>
      </c>
      <c r="E1944" s="10" t="s">
        <v>4183</v>
      </c>
      <c r="F1944" s="8">
        <v>5.0</v>
      </c>
      <c r="G1944" s="10" t="s">
        <v>617</v>
      </c>
      <c r="H1944" s="43">
        <v>941943.0</v>
      </c>
      <c r="I1944" s="10">
        <v>4.6873846E7</v>
      </c>
      <c r="J1944" s="10" t="s">
        <v>42</v>
      </c>
      <c r="K1944" s="10" t="s">
        <v>43</v>
      </c>
      <c r="L1944" s="8" t="s">
        <v>106</v>
      </c>
      <c r="M1944" s="8"/>
      <c r="N1944" s="10" t="s">
        <v>4304</v>
      </c>
      <c r="O1944" s="47" t="s">
        <v>532</v>
      </c>
      <c r="P1944" s="14">
        <v>0.165972222222222</v>
      </c>
      <c r="Q1944" s="14">
        <v>0.168055555555556</v>
      </c>
      <c r="R1944" s="14">
        <v>0.165972222222222</v>
      </c>
      <c r="S1944" s="14" t="s">
        <v>47</v>
      </c>
      <c r="T1944" s="14" t="s">
        <v>47</v>
      </c>
      <c r="U1944" s="14" t="s">
        <v>47</v>
      </c>
      <c r="V1944" s="14" t="s">
        <v>47</v>
      </c>
      <c r="W1944" s="10" t="s">
        <v>4305</v>
      </c>
      <c r="X1944" s="15">
        <v>0.0</v>
      </c>
      <c r="Y1944" s="15">
        <v>0.0</v>
      </c>
      <c r="Z1944" s="15">
        <v>0.0</v>
      </c>
      <c r="AA1944" s="10" t="s">
        <v>301</v>
      </c>
      <c r="AB1944" s="10" t="s">
        <v>50</v>
      </c>
      <c r="AC1944" s="10" t="s">
        <v>51</v>
      </c>
      <c r="AD1944" s="10"/>
      <c r="AE1944" s="10"/>
      <c r="AF1944" s="8" t="s">
        <v>52</v>
      </c>
      <c r="AG1944" s="10"/>
      <c r="AH1944" s="16"/>
      <c r="AI1944" s="17"/>
      <c r="AJ1944" s="44"/>
      <c r="AK1944" s="10"/>
      <c r="AL1944" s="21" t="str">
        <f>VLOOKUP(G1944,[3]Hoja2!P:Q,2,0)</f>
        <v>#ERROR!</v>
      </c>
      <c r="AM1944" s="21" t="str">
        <f t="shared" si="9"/>
        <v>NADA</v>
      </c>
      <c r="AN1944" s="21" t="str">
        <f t="shared" si="10"/>
        <v>NO</v>
      </c>
    </row>
    <row r="1945" ht="15.75" customHeight="1">
      <c r="A1945" s="48">
        <v>46006.0</v>
      </c>
      <c r="B1945" s="8" t="str">
        <f t="shared" si="1"/>
        <v>18 A 06</v>
      </c>
      <c r="C1945" s="9" t="str">
        <f t="shared" si="2"/>
        <v>04:00 a 06:00</v>
      </c>
      <c r="D1945" s="10" t="s">
        <v>4182</v>
      </c>
      <c r="E1945" s="10" t="s">
        <v>869</v>
      </c>
      <c r="F1945" s="8">
        <v>5.0</v>
      </c>
      <c r="G1945" s="10" t="s">
        <v>66</v>
      </c>
      <c r="H1945" s="43">
        <v>941938.0</v>
      </c>
      <c r="I1945" s="10">
        <v>4.6873866E7</v>
      </c>
      <c r="J1945" s="10" t="s">
        <v>42</v>
      </c>
      <c r="K1945" s="10" t="s">
        <v>43</v>
      </c>
      <c r="L1945" s="8" t="s">
        <v>106</v>
      </c>
      <c r="M1945" s="8" t="s">
        <v>693</v>
      </c>
      <c r="N1945" s="10" t="s">
        <v>2932</v>
      </c>
      <c r="O1945" s="47" t="s">
        <v>68</v>
      </c>
      <c r="P1945" s="14">
        <v>0.166666666666667</v>
      </c>
      <c r="Q1945" s="14">
        <v>0.179861111111111</v>
      </c>
      <c r="R1945" s="14">
        <v>0.166666666666667</v>
      </c>
      <c r="S1945" s="14" t="s">
        <v>47</v>
      </c>
      <c r="T1945" s="14" t="s">
        <v>47</v>
      </c>
      <c r="U1945" s="14" t="s">
        <v>47</v>
      </c>
      <c r="V1945" s="14" t="s">
        <v>47</v>
      </c>
      <c r="W1945" s="10" t="s">
        <v>4306</v>
      </c>
      <c r="X1945" s="15">
        <v>2.0</v>
      </c>
      <c r="Y1945" s="15">
        <v>0.0</v>
      </c>
      <c r="Z1945" s="15">
        <v>0.0</v>
      </c>
      <c r="AA1945" s="10" t="s">
        <v>70</v>
      </c>
      <c r="AB1945" s="10" t="s">
        <v>50</v>
      </c>
      <c r="AC1945" s="10" t="s">
        <v>71</v>
      </c>
      <c r="AD1945" s="10"/>
      <c r="AE1945" s="10" t="s">
        <v>2409</v>
      </c>
      <c r="AF1945" s="8" t="s">
        <v>177</v>
      </c>
      <c r="AG1945" s="10"/>
      <c r="AH1945" s="16"/>
      <c r="AI1945" s="17"/>
      <c r="AJ1945" s="44"/>
      <c r="AK1945" s="10"/>
      <c r="AL1945" s="21" t="str">
        <f>VLOOKUP(G1945,[3]Hoja2!P:Q,2,0)</f>
        <v>#ERROR!</v>
      </c>
      <c r="AM1945" s="21" t="str">
        <f t="shared" si="9"/>
        <v>IMPUTADO</v>
      </c>
      <c r="AN1945" s="21" t="str">
        <f t="shared" si="10"/>
        <v>NO</v>
      </c>
    </row>
    <row r="1946" ht="15.75" customHeight="1">
      <c r="A1946" s="48">
        <v>46006.0</v>
      </c>
      <c r="B1946" s="8" t="str">
        <f t="shared" si="1"/>
        <v>18 A 06</v>
      </c>
      <c r="C1946" s="9" t="str">
        <f t="shared" si="2"/>
        <v>04:00 a 06:00</v>
      </c>
      <c r="D1946" s="10" t="s">
        <v>4182</v>
      </c>
      <c r="E1946" s="10" t="s">
        <v>869</v>
      </c>
      <c r="F1946" s="8">
        <v>5.0</v>
      </c>
      <c r="G1946" s="10" t="s">
        <v>993</v>
      </c>
      <c r="H1946" s="43">
        <v>941950.0</v>
      </c>
      <c r="I1946" s="10">
        <v>4.6873864E7</v>
      </c>
      <c r="J1946" s="10" t="s">
        <v>42</v>
      </c>
      <c r="K1946" s="10" t="s">
        <v>125</v>
      </c>
      <c r="L1946" s="8"/>
      <c r="M1946" s="8"/>
      <c r="N1946" s="10" t="s">
        <v>877</v>
      </c>
      <c r="O1946" s="47" t="s">
        <v>56</v>
      </c>
      <c r="P1946" s="14">
        <v>0.172222222222222</v>
      </c>
      <c r="Q1946" s="14">
        <v>0.182638888888889</v>
      </c>
      <c r="R1946" s="14">
        <v>0.175</v>
      </c>
      <c r="S1946" s="14" t="s">
        <v>47</v>
      </c>
      <c r="T1946" s="14" t="s">
        <v>47</v>
      </c>
      <c r="U1946" s="14" t="s">
        <v>47</v>
      </c>
      <c r="V1946" s="14" t="s">
        <v>47</v>
      </c>
      <c r="W1946" s="10" t="s">
        <v>4307</v>
      </c>
      <c r="X1946" s="15">
        <v>0.0</v>
      </c>
      <c r="Y1946" s="15">
        <v>0.0</v>
      </c>
      <c r="Z1946" s="15">
        <v>0.0</v>
      </c>
      <c r="AA1946" s="10" t="s">
        <v>58</v>
      </c>
      <c r="AB1946" s="10" t="s">
        <v>50</v>
      </c>
      <c r="AC1946" s="10" t="s">
        <v>51</v>
      </c>
      <c r="AD1946" s="10"/>
      <c r="AE1946" s="10"/>
      <c r="AF1946" s="8" t="s">
        <v>52</v>
      </c>
      <c r="AG1946" s="10"/>
      <c r="AH1946" s="16"/>
      <c r="AI1946" s="17"/>
      <c r="AJ1946" s="44"/>
      <c r="AK1946" s="10"/>
      <c r="AL1946" s="21" t="str">
        <f>VLOOKUP(G1946,[3]Hoja2!P:Q,2,0)</f>
        <v>#ERROR!</v>
      </c>
      <c r="AM1946" s="21" t="str">
        <f t="shared" si="9"/>
        <v>NADA</v>
      </c>
      <c r="AN1946" s="21" t="str">
        <f t="shared" si="10"/>
        <v>NO</v>
      </c>
    </row>
    <row r="1947" ht="15.75" customHeight="1">
      <c r="A1947" s="48">
        <v>46006.0</v>
      </c>
      <c r="B1947" s="8" t="str">
        <f t="shared" si="1"/>
        <v>18 A 06</v>
      </c>
      <c r="C1947" s="9" t="str">
        <f t="shared" si="2"/>
        <v>04:00 a 06:00</v>
      </c>
      <c r="D1947" s="10" t="s">
        <v>4182</v>
      </c>
      <c r="E1947" s="10" t="s">
        <v>879</v>
      </c>
      <c r="F1947" s="8">
        <v>5.0</v>
      </c>
      <c r="G1947" s="10" t="s">
        <v>1025</v>
      </c>
      <c r="H1947" s="43">
        <v>941965.0</v>
      </c>
      <c r="I1947" s="10">
        <v>4.6873973E7</v>
      </c>
      <c r="J1947" s="10" t="s">
        <v>181</v>
      </c>
      <c r="K1947" s="10" t="s">
        <v>87</v>
      </c>
      <c r="L1947" s="8"/>
      <c r="M1947" s="8"/>
      <c r="N1947" s="10" t="s">
        <v>4308</v>
      </c>
      <c r="O1947" s="47" t="s">
        <v>101</v>
      </c>
      <c r="P1947" s="14">
        <v>0.202777777777778</v>
      </c>
      <c r="Q1947" s="14">
        <v>0.215972222222222</v>
      </c>
      <c r="R1947" s="14">
        <v>0.203472222222222</v>
      </c>
      <c r="S1947" s="14" t="s">
        <v>47</v>
      </c>
      <c r="T1947" s="14" t="s">
        <v>47</v>
      </c>
      <c r="U1947" s="14" t="s">
        <v>47</v>
      </c>
      <c r="V1947" s="14" t="s">
        <v>47</v>
      </c>
      <c r="W1947" s="10" t="s">
        <v>4309</v>
      </c>
      <c r="X1947" s="15">
        <v>0.0</v>
      </c>
      <c r="Y1947" s="15">
        <v>0.0</v>
      </c>
      <c r="Z1947" s="15">
        <v>0.0</v>
      </c>
      <c r="AA1947" s="10" t="s">
        <v>103</v>
      </c>
      <c r="AB1947" s="10" t="s">
        <v>50</v>
      </c>
      <c r="AC1947" s="10" t="s">
        <v>71</v>
      </c>
      <c r="AD1947" s="10"/>
      <c r="AE1947" s="10"/>
      <c r="AF1947" s="8" t="s">
        <v>52</v>
      </c>
      <c r="AG1947" s="10"/>
      <c r="AH1947" s="16"/>
      <c r="AI1947" s="17"/>
      <c r="AJ1947" s="44"/>
      <c r="AK1947" s="10"/>
      <c r="AL1947" s="21" t="str">
        <f>VLOOKUP(G1947,[3]Hoja2!P:Q,2,0)</f>
        <v>#ERROR!</v>
      </c>
      <c r="AM1947" s="21" t="str">
        <f t="shared" si="9"/>
        <v>NADA</v>
      </c>
      <c r="AN1947" s="21" t="str">
        <f t="shared" si="10"/>
        <v>NO</v>
      </c>
    </row>
    <row r="1948" ht="15.75" customHeight="1">
      <c r="A1948" s="48">
        <v>46006.0</v>
      </c>
      <c r="B1948" s="8" t="str">
        <f t="shared" si="1"/>
        <v>18 A 06</v>
      </c>
      <c r="C1948" s="9" t="str">
        <f t="shared" si="2"/>
        <v>04:00 a 06:00</v>
      </c>
      <c r="D1948" s="10" t="s">
        <v>4182</v>
      </c>
      <c r="E1948" s="10" t="s">
        <v>879</v>
      </c>
      <c r="F1948" s="8">
        <v>5.0</v>
      </c>
      <c r="G1948" s="10" t="s">
        <v>987</v>
      </c>
      <c r="H1948" s="43"/>
      <c r="I1948" s="10">
        <v>4.6873586E7</v>
      </c>
      <c r="J1948" s="10" t="s">
        <v>181</v>
      </c>
      <c r="K1948" s="10" t="s">
        <v>419</v>
      </c>
      <c r="L1948" s="8"/>
      <c r="M1948" s="8"/>
      <c r="N1948" s="10" t="s">
        <v>4310</v>
      </c>
      <c r="O1948" s="47" t="s">
        <v>465</v>
      </c>
      <c r="P1948" s="14">
        <v>0.205555555555556</v>
      </c>
      <c r="Q1948" s="14"/>
      <c r="R1948" s="14"/>
      <c r="S1948" s="14"/>
      <c r="T1948" s="14"/>
      <c r="U1948" s="14"/>
      <c r="V1948" s="14"/>
      <c r="W1948" s="10" t="s">
        <v>4311</v>
      </c>
      <c r="X1948" s="15">
        <v>0.0</v>
      </c>
      <c r="Y1948" s="15">
        <v>0.0</v>
      </c>
      <c r="Z1948" s="15">
        <v>0.0</v>
      </c>
      <c r="AA1948" s="10" t="s">
        <v>360</v>
      </c>
      <c r="AB1948" s="10" t="s">
        <v>50</v>
      </c>
      <c r="AC1948" s="10" t="s">
        <v>51</v>
      </c>
      <c r="AD1948" s="10"/>
      <c r="AE1948" s="10"/>
      <c r="AF1948" s="8" t="s">
        <v>52</v>
      </c>
      <c r="AG1948" s="10"/>
      <c r="AH1948" s="16"/>
      <c r="AI1948" s="17"/>
      <c r="AJ1948" s="44"/>
      <c r="AK1948" s="10"/>
      <c r="AL1948" s="21" t="str">
        <f>VLOOKUP(G1948,[3]Hoja2!P:Q,2,0)</f>
        <v>#ERROR!</v>
      </c>
      <c r="AM1948" s="21" t="str">
        <f t="shared" si="9"/>
        <v>NADA</v>
      </c>
      <c r="AN1948" s="21" t="str">
        <f t="shared" si="10"/>
        <v>NO</v>
      </c>
    </row>
    <row r="1949" ht="15.75" customHeight="1">
      <c r="A1949" s="48">
        <v>46006.0</v>
      </c>
      <c r="B1949" s="8" t="str">
        <f t="shared" si="1"/>
        <v>18 A 06</v>
      </c>
      <c r="C1949" s="9" t="str">
        <f t="shared" si="2"/>
        <v>04:00 a 06:00</v>
      </c>
      <c r="D1949" s="10" t="s">
        <v>4182</v>
      </c>
      <c r="E1949" s="10" t="s">
        <v>869</v>
      </c>
      <c r="F1949" s="8">
        <v>5.0</v>
      </c>
      <c r="G1949" s="10" t="s">
        <v>555</v>
      </c>
      <c r="H1949" s="43">
        <v>942007.0</v>
      </c>
      <c r="I1949" s="10">
        <v>4.6873876E7</v>
      </c>
      <c r="J1949" s="10" t="s">
        <v>42</v>
      </c>
      <c r="K1949" s="10" t="s">
        <v>419</v>
      </c>
      <c r="L1949" s="8"/>
      <c r="M1949" s="8"/>
      <c r="N1949" s="10" t="s">
        <v>4312</v>
      </c>
      <c r="O1949" s="47" t="s">
        <v>1914</v>
      </c>
      <c r="P1949" s="14">
        <v>0.179166666666667</v>
      </c>
      <c r="Q1949" s="14">
        <v>0.202083333333333</v>
      </c>
      <c r="R1949" s="14">
        <v>0.175694444444444</v>
      </c>
      <c r="S1949" s="14" t="s">
        <v>47</v>
      </c>
      <c r="T1949" s="14" t="s">
        <v>47</v>
      </c>
      <c r="U1949" s="14" t="s">
        <v>47</v>
      </c>
      <c r="V1949" s="14" t="s">
        <v>47</v>
      </c>
      <c r="W1949" s="10" t="s">
        <v>4313</v>
      </c>
      <c r="X1949" s="15">
        <v>0.0</v>
      </c>
      <c r="Y1949" s="15">
        <v>0.0</v>
      </c>
      <c r="Z1949" s="15">
        <v>0.0</v>
      </c>
      <c r="AA1949" s="10" t="s">
        <v>1916</v>
      </c>
      <c r="AB1949" s="10" t="s">
        <v>50</v>
      </c>
      <c r="AC1949" s="10" t="s">
        <v>51</v>
      </c>
      <c r="AD1949" s="10"/>
      <c r="AE1949" s="10"/>
      <c r="AF1949" s="8" t="s">
        <v>52</v>
      </c>
      <c r="AG1949" s="10"/>
      <c r="AH1949" s="16"/>
      <c r="AI1949" s="17"/>
      <c r="AJ1949" s="44"/>
      <c r="AK1949" s="10"/>
      <c r="AL1949" s="21" t="str">
        <f>VLOOKUP(G1949,[3]Hoja2!P:Q,2,0)</f>
        <v>#ERROR!</v>
      </c>
      <c r="AM1949" s="21" t="str">
        <f t="shared" si="9"/>
        <v>NADA</v>
      </c>
      <c r="AN1949" s="21" t="str">
        <f t="shared" si="10"/>
        <v>NO</v>
      </c>
    </row>
    <row r="1950" ht="15.75" customHeight="1">
      <c r="A1950" s="48">
        <v>46006.0</v>
      </c>
      <c r="B1950" s="8" t="str">
        <f t="shared" si="1"/>
        <v>18 A 06</v>
      </c>
      <c r="C1950" s="9" t="str">
        <f t="shared" si="2"/>
        <v>04:00 a 06:00</v>
      </c>
      <c r="D1950" s="10" t="s">
        <v>4182</v>
      </c>
      <c r="E1950" s="10" t="s">
        <v>879</v>
      </c>
      <c r="F1950" s="8">
        <v>5.0</v>
      </c>
      <c r="G1950" s="10" t="s">
        <v>1025</v>
      </c>
      <c r="H1950" s="43">
        <v>941994.0</v>
      </c>
      <c r="I1950" s="10">
        <v>4.6874068E7</v>
      </c>
      <c r="J1950" s="10" t="s">
        <v>181</v>
      </c>
      <c r="K1950" s="10" t="s">
        <v>87</v>
      </c>
      <c r="L1950" s="8"/>
      <c r="M1950" s="8"/>
      <c r="N1950" s="10" t="s">
        <v>230</v>
      </c>
      <c r="O1950" s="47" t="s">
        <v>101</v>
      </c>
      <c r="P1950" s="14">
        <v>0.235416666666667</v>
      </c>
      <c r="Q1950" s="14">
        <v>0.238888888888889</v>
      </c>
      <c r="R1950" s="14">
        <v>0.238888888888889</v>
      </c>
      <c r="S1950" s="14" t="s">
        <v>47</v>
      </c>
      <c r="T1950" s="14" t="s">
        <v>47</v>
      </c>
      <c r="U1950" s="14" t="s">
        <v>1214</v>
      </c>
      <c r="V1950" s="14" t="s">
        <v>47</v>
      </c>
      <c r="W1950" s="10" t="s">
        <v>4314</v>
      </c>
      <c r="X1950" s="15">
        <v>0.0</v>
      </c>
      <c r="Y1950" s="15">
        <v>0.0</v>
      </c>
      <c r="Z1950" s="15">
        <v>0.0</v>
      </c>
      <c r="AA1950" s="10" t="s">
        <v>103</v>
      </c>
      <c r="AB1950" s="10" t="s">
        <v>50</v>
      </c>
      <c r="AC1950" s="10" t="s">
        <v>71</v>
      </c>
      <c r="AD1950" s="10"/>
      <c r="AE1950" s="10"/>
      <c r="AF1950" s="8" t="s">
        <v>52</v>
      </c>
      <c r="AG1950" s="10"/>
      <c r="AH1950" s="16"/>
      <c r="AI1950" s="17"/>
      <c r="AJ1950" s="44"/>
      <c r="AK1950" s="10"/>
      <c r="AL1950" s="21" t="str">
        <f>VLOOKUP(G1950,[3]Hoja2!P:Q,2,0)</f>
        <v>#ERROR!</v>
      </c>
      <c r="AM1950" s="21" t="str">
        <f t="shared" si="9"/>
        <v>NADA</v>
      </c>
      <c r="AN1950" s="21" t="str">
        <f t="shared" si="10"/>
        <v>NO</v>
      </c>
    </row>
    <row r="1951" ht="15.75" customHeight="1">
      <c r="A1951" s="48">
        <v>46006.0</v>
      </c>
      <c r="B1951" s="8" t="str">
        <f t="shared" si="1"/>
        <v>18 A 06</v>
      </c>
      <c r="C1951" s="9" t="str">
        <f t="shared" si="2"/>
        <v>04:00 a 06:00</v>
      </c>
      <c r="D1951" s="10" t="s">
        <v>4182</v>
      </c>
      <c r="E1951" s="10" t="s">
        <v>869</v>
      </c>
      <c r="F1951" s="8">
        <v>5.0</v>
      </c>
      <c r="G1951" s="10" t="s">
        <v>53</v>
      </c>
      <c r="H1951" s="43"/>
      <c r="I1951" s="10">
        <v>4.6873871E7</v>
      </c>
      <c r="J1951" s="10" t="s">
        <v>42</v>
      </c>
      <c r="K1951" s="10" t="s">
        <v>419</v>
      </c>
      <c r="L1951" s="8"/>
      <c r="M1951" s="8"/>
      <c r="N1951" s="10" t="s">
        <v>3846</v>
      </c>
      <c r="O1951" s="47" t="s">
        <v>46</v>
      </c>
      <c r="P1951" s="14">
        <v>0.2375</v>
      </c>
      <c r="Q1951" s="14"/>
      <c r="R1951" s="14"/>
      <c r="S1951" s="14"/>
      <c r="T1951" s="14"/>
      <c r="U1951" s="14"/>
      <c r="V1951" s="14"/>
      <c r="W1951" s="10" t="s">
        <v>4315</v>
      </c>
      <c r="X1951" s="15">
        <v>0.0</v>
      </c>
      <c r="Y1951" s="15">
        <v>0.0</v>
      </c>
      <c r="Z1951" s="15">
        <v>0.0</v>
      </c>
      <c r="AA1951" s="10" t="s">
        <v>131</v>
      </c>
      <c r="AB1951" s="10" t="s">
        <v>50</v>
      </c>
      <c r="AC1951" s="10" t="s">
        <v>51</v>
      </c>
      <c r="AD1951" s="10"/>
      <c r="AE1951" s="10"/>
      <c r="AF1951" s="8" t="s">
        <v>52</v>
      </c>
      <c r="AG1951" s="10"/>
      <c r="AH1951" s="16"/>
      <c r="AI1951" s="17"/>
      <c r="AJ1951" s="44"/>
      <c r="AK1951" s="10"/>
      <c r="AL1951" s="21" t="str">
        <f>VLOOKUP(G1951,[3]Hoja2!P:Q,2,0)</f>
        <v>#ERROR!</v>
      </c>
      <c r="AM1951" s="21" t="str">
        <f t="shared" si="9"/>
        <v>NADA</v>
      </c>
      <c r="AN1951" s="21" t="str">
        <f t="shared" si="10"/>
        <v>NO</v>
      </c>
    </row>
    <row r="1952" ht="15.75" customHeight="1">
      <c r="A1952" s="48">
        <v>46006.0</v>
      </c>
      <c r="B1952" s="8" t="str">
        <f t="shared" si="1"/>
        <v>18 A 06</v>
      </c>
      <c r="C1952" s="9" t="str">
        <f t="shared" si="2"/>
        <v>04:00 a 06:00</v>
      </c>
      <c r="D1952" s="10" t="s">
        <v>4182</v>
      </c>
      <c r="E1952" s="10" t="s">
        <v>869</v>
      </c>
      <c r="F1952" s="8">
        <v>5.0</v>
      </c>
      <c r="G1952" s="10" t="s">
        <v>608</v>
      </c>
      <c r="H1952" s="43"/>
      <c r="I1952" s="10">
        <v>4.687393E7</v>
      </c>
      <c r="J1952" s="10" t="s">
        <v>42</v>
      </c>
      <c r="K1952" s="10" t="s">
        <v>87</v>
      </c>
      <c r="L1952" s="8"/>
      <c r="M1952" s="8"/>
      <c r="N1952" s="10" t="s">
        <v>4316</v>
      </c>
      <c r="O1952" s="47" t="s">
        <v>68</v>
      </c>
      <c r="P1952" s="14">
        <v>0.241666666666667</v>
      </c>
      <c r="Q1952" s="14"/>
      <c r="R1952" s="14"/>
      <c r="S1952" s="14"/>
      <c r="T1952" s="14"/>
      <c r="U1952" s="14"/>
      <c r="V1952" s="14"/>
      <c r="W1952" s="10" t="s">
        <v>4317</v>
      </c>
      <c r="X1952" s="15">
        <v>0.0</v>
      </c>
      <c r="Y1952" s="15">
        <v>0.0</v>
      </c>
      <c r="Z1952" s="15">
        <v>0.0</v>
      </c>
      <c r="AA1952" s="10" t="s">
        <v>70</v>
      </c>
      <c r="AB1952" s="10" t="s">
        <v>50</v>
      </c>
      <c r="AC1952" s="10" t="s">
        <v>51</v>
      </c>
      <c r="AD1952" s="10"/>
      <c r="AE1952" s="10"/>
      <c r="AF1952" s="8" t="s">
        <v>52</v>
      </c>
      <c r="AG1952" s="10"/>
      <c r="AH1952" s="16"/>
      <c r="AI1952" s="17"/>
      <c r="AJ1952" s="44"/>
      <c r="AK1952" s="10"/>
      <c r="AL1952" s="21" t="str">
        <f>VLOOKUP(G1952,[3]Hoja2!P:Q,2,0)</f>
        <v>#ERROR!</v>
      </c>
      <c r="AM1952" s="21" t="str">
        <f t="shared" si="9"/>
        <v>NADA</v>
      </c>
      <c r="AN1952" s="21" t="str">
        <f t="shared" si="10"/>
        <v>NO</v>
      </c>
    </row>
    <row r="1953" ht="15.75" customHeight="1">
      <c r="A1953" s="48">
        <v>46006.0</v>
      </c>
      <c r="B1953" s="8" t="str">
        <f t="shared" si="1"/>
        <v>18 A 06</v>
      </c>
      <c r="C1953" s="9" t="str">
        <f t="shared" si="2"/>
        <v>04:00 a 06:00</v>
      </c>
      <c r="D1953" s="10" t="s">
        <v>4182</v>
      </c>
      <c r="E1953" s="10" t="s">
        <v>453</v>
      </c>
      <c r="F1953" s="8">
        <v>5.0</v>
      </c>
      <c r="G1953" s="10" t="s">
        <v>539</v>
      </c>
      <c r="H1953" s="43">
        <v>942086.0</v>
      </c>
      <c r="I1953" s="10">
        <v>4.6874062E7</v>
      </c>
      <c r="J1953" s="10" t="s">
        <v>42</v>
      </c>
      <c r="K1953" s="10" t="s">
        <v>419</v>
      </c>
      <c r="L1953" s="8"/>
      <c r="M1953" s="8"/>
      <c r="N1953" s="10" t="s">
        <v>4318</v>
      </c>
      <c r="O1953" s="47" t="s">
        <v>283</v>
      </c>
      <c r="P1953" s="14">
        <v>0.235416666666667</v>
      </c>
      <c r="Q1953" s="14">
        <v>0.257638888888889</v>
      </c>
      <c r="R1953" s="14">
        <v>0.240972222222222</v>
      </c>
      <c r="S1953" s="14" t="s">
        <v>47</v>
      </c>
      <c r="T1953" s="14" t="s">
        <v>47</v>
      </c>
      <c r="U1953" s="14" t="s">
        <v>47</v>
      </c>
      <c r="V1953" s="14" t="s">
        <v>47</v>
      </c>
      <c r="W1953" s="10" t="s">
        <v>4319</v>
      </c>
      <c r="X1953" s="15">
        <v>0.0</v>
      </c>
      <c r="Y1953" s="15">
        <v>0.0</v>
      </c>
      <c r="Z1953" s="15">
        <v>0.0</v>
      </c>
      <c r="AA1953" s="10" t="s">
        <v>274</v>
      </c>
      <c r="AB1953" s="10" t="s">
        <v>50</v>
      </c>
      <c r="AC1953" s="10" t="s">
        <v>51</v>
      </c>
      <c r="AD1953" s="10"/>
      <c r="AE1953" s="10"/>
      <c r="AF1953" s="8" t="s">
        <v>52</v>
      </c>
      <c r="AG1953" s="10"/>
      <c r="AH1953" s="16"/>
      <c r="AI1953" s="17"/>
      <c r="AJ1953" s="44"/>
      <c r="AK1953" s="10"/>
      <c r="AL1953" s="21" t="str">
        <f>VLOOKUP(G1953,[3]Hoja2!P:Q,2,0)</f>
        <v>#ERROR!</v>
      </c>
      <c r="AM1953" s="21" t="str">
        <f t="shared" si="9"/>
        <v>NADA</v>
      </c>
      <c r="AN1953" s="21" t="str">
        <f t="shared" si="10"/>
        <v>NO</v>
      </c>
    </row>
    <row r="1954" ht="15.75" customHeight="1">
      <c r="A1954" s="48">
        <v>46006.0</v>
      </c>
      <c r="B1954" s="8" t="str">
        <f t="shared" si="1"/>
        <v>06 A 18</v>
      </c>
      <c r="C1954" s="9" t="str">
        <f t="shared" si="2"/>
        <v>06:00 a 08:00</v>
      </c>
      <c r="D1954" s="10" t="s">
        <v>3277</v>
      </c>
      <c r="E1954" s="10" t="s">
        <v>179</v>
      </c>
      <c r="F1954" s="8">
        <v>1.0</v>
      </c>
      <c r="G1954" s="10" t="s">
        <v>210</v>
      </c>
      <c r="H1954" s="43">
        <v>942452.0</v>
      </c>
      <c r="I1954" s="10">
        <v>4.6874187E7</v>
      </c>
      <c r="J1954" s="10" t="s">
        <v>181</v>
      </c>
      <c r="K1954" s="10" t="s">
        <v>43</v>
      </c>
      <c r="L1954" s="8" t="s">
        <v>147</v>
      </c>
      <c r="M1954" s="8" t="s">
        <v>118</v>
      </c>
      <c r="N1954" s="10" t="s">
        <v>1216</v>
      </c>
      <c r="O1954" s="47" t="s">
        <v>101</v>
      </c>
      <c r="P1954" s="14">
        <v>0.268055555555556</v>
      </c>
      <c r="Q1954" s="14">
        <v>0.353472222222222</v>
      </c>
      <c r="R1954" s="14">
        <v>0.268055555555556</v>
      </c>
      <c r="S1954" s="14">
        <v>0.340972222222222</v>
      </c>
      <c r="T1954" s="14" t="s">
        <v>47</v>
      </c>
      <c r="U1954" s="14" t="s">
        <v>47</v>
      </c>
      <c r="V1954" s="14" t="s">
        <v>47</v>
      </c>
      <c r="W1954" s="10" t="s">
        <v>4320</v>
      </c>
      <c r="X1954" s="15">
        <v>0.0</v>
      </c>
      <c r="Y1954" s="15">
        <v>1.0</v>
      </c>
      <c r="Z1954" s="15">
        <v>0.0</v>
      </c>
      <c r="AA1954" s="10" t="s">
        <v>103</v>
      </c>
      <c r="AB1954" s="10" t="s">
        <v>50</v>
      </c>
      <c r="AC1954" s="10" t="s">
        <v>330</v>
      </c>
      <c r="AD1954" s="10"/>
      <c r="AE1954" s="10" t="s">
        <v>104</v>
      </c>
      <c r="AF1954" s="8" t="s">
        <v>440</v>
      </c>
      <c r="AG1954" s="10"/>
      <c r="AH1954" s="16"/>
      <c r="AI1954" s="17"/>
      <c r="AJ1954" s="44"/>
      <c r="AK1954" s="10"/>
      <c r="AL1954" s="21" t="str">
        <f>VLOOKUP(G1954,[3]Hoja2!P:Q,2,0)</f>
        <v>#ERROR!</v>
      </c>
      <c r="AM1954" s="21" t="str">
        <f t="shared" si="9"/>
        <v>IMPUTADO</v>
      </c>
      <c r="AN1954" s="21" t="str">
        <f t="shared" si="10"/>
        <v>NO</v>
      </c>
    </row>
    <row r="1955" ht="15.75" customHeight="1">
      <c r="A1955" s="48">
        <v>46006.0</v>
      </c>
      <c r="B1955" s="8" t="str">
        <f t="shared" si="1"/>
        <v>06 A 18</v>
      </c>
      <c r="C1955" s="9" t="str">
        <f t="shared" si="2"/>
        <v>06:00 a 08:00</v>
      </c>
      <c r="D1955" s="10" t="s">
        <v>3277</v>
      </c>
      <c r="E1955" s="10" t="s">
        <v>199</v>
      </c>
      <c r="F1955" s="8">
        <v>1.0</v>
      </c>
      <c r="G1955" s="10" t="s">
        <v>685</v>
      </c>
      <c r="H1955" s="43">
        <v>942396.0</v>
      </c>
      <c r="I1955" s="10">
        <v>4.6874137E7</v>
      </c>
      <c r="J1955" s="10" t="s">
        <v>86</v>
      </c>
      <c r="K1955" s="10" t="s">
        <v>43</v>
      </c>
      <c r="L1955" s="8" t="s">
        <v>2235</v>
      </c>
      <c r="M1955" s="8"/>
      <c r="N1955" s="10" t="s">
        <v>4321</v>
      </c>
      <c r="O1955" s="47" t="s">
        <v>476</v>
      </c>
      <c r="P1955" s="14">
        <v>0.279166666666667</v>
      </c>
      <c r="Q1955" s="14">
        <v>0.321527777777778</v>
      </c>
      <c r="R1955" s="14">
        <v>0.279166666666667</v>
      </c>
      <c r="S1955" s="14" t="s">
        <v>47</v>
      </c>
      <c r="T1955" s="14" t="s">
        <v>47</v>
      </c>
      <c r="U1955" s="14" t="s">
        <v>47</v>
      </c>
      <c r="V1955" s="14" t="s">
        <v>47</v>
      </c>
      <c r="W1955" s="10" t="s">
        <v>4322</v>
      </c>
      <c r="X1955" s="15">
        <v>0.0</v>
      </c>
      <c r="Y1955" s="15">
        <v>0.0</v>
      </c>
      <c r="Z1955" s="15">
        <v>0.0</v>
      </c>
      <c r="AA1955" s="10" t="s">
        <v>478</v>
      </c>
      <c r="AB1955" s="10" t="s">
        <v>50</v>
      </c>
      <c r="AC1955" s="10" t="s">
        <v>51</v>
      </c>
      <c r="AD1955" s="10"/>
      <c r="AE1955" s="10"/>
      <c r="AF1955" s="8" t="s">
        <v>52</v>
      </c>
      <c r="AG1955" s="10"/>
      <c r="AH1955" s="16"/>
      <c r="AI1955" s="17"/>
      <c r="AJ1955" s="44"/>
      <c r="AK1955" s="10"/>
      <c r="AL1955" s="21" t="str">
        <f>VLOOKUP(G1955,[3]Hoja2!P:Q,2,0)</f>
        <v>#ERROR!</v>
      </c>
      <c r="AM1955" s="21" t="str">
        <f t="shared" si="9"/>
        <v>NADA</v>
      </c>
      <c r="AN1955" s="21" t="str">
        <f t="shared" si="10"/>
        <v>NO</v>
      </c>
    </row>
    <row r="1956" ht="15.75" customHeight="1">
      <c r="A1956" s="48">
        <v>46006.0</v>
      </c>
      <c r="B1956" s="8" t="str">
        <f t="shared" si="1"/>
        <v>06 A 18</v>
      </c>
      <c r="C1956" s="9" t="str">
        <f t="shared" si="2"/>
        <v>06:00 a 08:00</v>
      </c>
      <c r="D1956" s="10" t="s">
        <v>3277</v>
      </c>
      <c r="E1956" s="10" t="s">
        <v>222</v>
      </c>
      <c r="F1956" s="8">
        <v>1.0</v>
      </c>
      <c r="G1956" s="10" t="s">
        <v>302</v>
      </c>
      <c r="H1956" s="43">
        <v>942198.0</v>
      </c>
      <c r="I1956" s="10">
        <v>4.6874234E7</v>
      </c>
      <c r="J1956" s="10" t="s">
        <v>42</v>
      </c>
      <c r="K1956" s="10" t="s">
        <v>43</v>
      </c>
      <c r="L1956" s="8" t="s">
        <v>581</v>
      </c>
      <c r="M1956" s="8"/>
      <c r="N1956" s="10" t="s">
        <v>4323</v>
      </c>
      <c r="O1956" s="47" t="s">
        <v>135</v>
      </c>
      <c r="P1956" s="14">
        <v>0.283333333333333</v>
      </c>
      <c r="Q1956" s="14">
        <v>0.305555555555556</v>
      </c>
      <c r="R1956" s="14">
        <v>0.284027777777778</v>
      </c>
      <c r="S1956" s="14" t="s">
        <v>47</v>
      </c>
      <c r="T1956" s="14">
        <v>0.283333333333333</v>
      </c>
      <c r="U1956" s="14" t="s">
        <v>47</v>
      </c>
      <c r="V1956" s="14" t="s">
        <v>47</v>
      </c>
      <c r="W1956" s="10" t="s">
        <v>4324</v>
      </c>
      <c r="X1956" s="15">
        <v>0.0</v>
      </c>
      <c r="Y1956" s="15">
        <v>0.0</v>
      </c>
      <c r="Z1956" s="15">
        <v>0.0</v>
      </c>
      <c r="AA1956" s="10" t="s">
        <v>137</v>
      </c>
      <c r="AB1956" s="10" t="s">
        <v>50</v>
      </c>
      <c r="AC1956" s="10" t="s">
        <v>51</v>
      </c>
      <c r="AD1956" s="10"/>
      <c r="AE1956" s="10"/>
      <c r="AF1956" s="8" t="s">
        <v>52</v>
      </c>
      <c r="AG1956" s="10"/>
      <c r="AH1956" s="16"/>
      <c r="AI1956" s="17"/>
      <c r="AJ1956" s="44"/>
      <c r="AK1956" s="10"/>
      <c r="AL1956" s="21" t="str">
        <f>VLOOKUP(G1956,[3]Hoja2!P:Q,2,0)</f>
        <v>#ERROR!</v>
      </c>
      <c r="AM1956" s="21" t="str">
        <f t="shared" si="9"/>
        <v>NADA</v>
      </c>
      <c r="AN1956" s="21" t="str">
        <f t="shared" si="10"/>
        <v>NO</v>
      </c>
    </row>
    <row r="1957" ht="15.75" customHeight="1">
      <c r="A1957" s="48">
        <v>46006.0</v>
      </c>
      <c r="B1957" s="8" t="str">
        <f t="shared" si="1"/>
        <v>06 A 18</v>
      </c>
      <c r="C1957" s="9" t="str">
        <f t="shared" si="2"/>
        <v>06:00 a 08:00</v>
      </c>
      <c r="D1957" s="10" t="s">
        <v>3277</v>
      </c>
      <c r="E1957" s="10" t="s">
        <v>707</v>
      </c>
      <c r="F1957" s="8">
        <v>1.0</v>
      </c>
      <c r="G1957" s="10" t="s">
        <v>761</v>
      </c>
      <c r="H1957" s="43">
        <v>942264.0</v>
      </c>
      <c r="I1957" s="10">
        <v>4.6874375E7</v>
      </c>
      <c r="J1957" s="10" t="s">
        <v>42</v>
      </c>
      <c r="K1957" s="10" t="s">
        <v>125</v>
      </c>
      <c r="L1957" s="8"/>
      <c r="M1957" s="8"/>
      <c r="N1957" s="10" t="s">
        <v>4325</v>
      </c>
      <c r="O1957" s="47" t="s">
        <v>56</v>
      </c>
      <c r="P1957" s="14">
        <v>0.3</v>
      </c>
      <c r="Q1957" s="14">
        <v>0.317361111111111</v>
      </c>
      <c r="R1957" s="14">
        <v>0.317361111111111</v>
      </c>
      <c r="S1957" s="14" t="s">
        <v>47</v>
      </c>
      <c r="T1957" s="14" t="s">
        <v>47</v>
      </c>
      <c r="U1957" s="14" t="s">
        <v>47</v>
      </c>
      <c r="V1957" s="14" t="s">
        <v>47</v>
      </c>
      <c r="W1957" s="10" t="s">
        <v>4326</v>
      </c>
      <c r="X1957" s="15">
        <v>0.0</v>
      </c>
      <c r="Y1957" s="15">
        <v>0.0</v>
      </c>
      <c r="Z1957" s="15">
        <v>0.0</v>
      </c>
      <c r="AA1957" s="10" t="s">
        <v>58</v>
      </c>
      <c r="AB1957" s="10" t="s">
        <v>50</v>
      </c>
      <c r="AC1957" s="10" t="s">
        <v>71</v>
      </c>
      <c r="AD1957" s="10"/>
      <c r="AE1957" s="10"/>
      <c r="AF1957" s="8" t="s">
        <v>52</v>
      </c>
      <c r="AG1957" s="10"/>
      <c r="AH1957" s="16"/>
      <c r="AI1957" s="17"/>
      <c r="AJ1957" s="44"/>
      <c r="AK1957" s="10"/>
      <c r="AL1957" s="21" t="str">
        <f>VLOOKUP(G1957,[3]Hoja2!P:Q,2,0)</f>
        <v>#ERROR!</v>
      </c>
      <c r="AM1957" s="21" t="str">
        <f t="shared" si="9"/>
        <v>NADA</v>
      </c>
      <c r="AN1957" s="21" t="str">
        <f t="shared" si="10"/>
        <v>NO</v>
      </c>
    </row>
    <row r="1958" ht="15.75" customHeight="1">
      <c r="A1958" s="48">
        <v>46006.0</v>
      </c>
      <c r="B1958" s="8" t="str">
        <f t="shared" si="1"/>
        <v>06 A 18</v>
      </c>
      <c r="C1958" s="9" t="str">
        <f t="shared" si="2"/>
        <v>06:00 a 08:00</v>
      </c>
      <c r="D1958" s="10" t="s">
        <v>3277</v>
      </c>
      <c r="E1958" s="10" t="s">
        <v>206</v>
      </c>
      <c r="F1958" s="8">
        <v>1.0</v>
      </c>
      <c r="G1958" s="10" t="s">
        <v>2104</v>
      </c>
      <c r="H1958" s="43">
        <v>942146.0</v>
      </c>
      <c r="I1958" s="10">
        <v>4.6874379E7</v>
      </c>
      <c r="J1958" s="10" t="s">
        <v>42</v>
      </c>
      <c r="K1958" s="10" t="s">
        <v>54</v>
      </c>
      <c r="L1958" s="8"/>
      <c r="M1958" s="8"/>
      <c r="N1958" s="10" t="s">
        <v>1768</v>
      </c>
      <c r="O1958" s="47" t="s">
        <v>56</v>
      </c>
      <c r="P1958" s="14">
        <v>0.302083333333333</v>
      </c>
      <c r="Q1958" s="14">
        <v>0.306944444444444</v>
      </c>
      <c r="R1958" s="14">
        <v>0.30625</v>
      </c>
      <c r="S1958" s="14" t="s">
        <v>47</v>
      </c>
      <c r="T1958" s="14" t="s">
        <v>47</v>
      </c>
      <c r="U1958" s="14" t="s">
        <v>47</v>
      </c>
      <c r="V1958" s="14" t="s">
        <v>47</v>
      </c>
      <c r="W1958" s="10" t="s">
        <v>4327</v>
      </c>
      <c r="X1958" s="15">
        <v>0.0</v>
      </c>
      <c r="Y1958" s="15">
        <v>0.0</v>
      </c>
      <c r="Z1958" s="15">
        <v>0.0</v>
      </c>
      <c r="AA1958" s="10" t="s">
        <v>58</v>
      </c>
      <c r="AB1958" s="10" t="s">
        <v>50</v>
      </c>
      <c r="AC1958" s="10" t="s">
        <v>71</v>
      </c>
      <c r="AD1958" s="10"/>
      <c r="AE1958" s="10"/>
      <c r="AF1958" s="8" t="s">
        <v>52</v>
      </c>
      <c r="AG1958" s="10"/>
      <c r="AH1958" s="16"/>
      <c r="AI1958" s="17"/>
      <c r="AJ1958" s="44"/>
      <c r="AK1958" s="10"/>
      <c r="AL1958" s="21" t="str">
        <f>VLOOKUP(G1958,[3]Hoja2!P:Q,2,0)</f>
        <v>#ERROR!</v>
      </c>
      <c r="AM1958" s="21" t="str">
        <f t="shared" si="9"/>
        <v>NADA</v>
      </c>
      <c r="AN1958" s="21" t="str">
        <f t="shared" si="10"/>
        <v>NO</v>
      </c>
    </row>
    <row r="1959" ht="15.75" customHeight="1">
      <c r="A1959" s="48">
        <v>46006.0</v>
      </c>
      <c r="B1959" s="8" t="str">
        <f t="shared" si="1"/>
        <v>06 A 18</v>
      </c>
      <c r="C1959" s="9" t="str">
        <f t="shared" si="2"/>
        <v>06:00 a 08:00</v>
      </c>
      <c r="D1959" s="10" t="s">
        <v>3277</v>
      </c>
      <c r="E1959" s="10" t="s">
        <v>179</v>
      </c>
      <c r="F1959" s="8">
        <v>1.0</v>
      </c>
      <c r="G1959" s="10" t="s">
        <v>3040</v>
      </c>
      <c r="H1959" s="43">
        <v>942247.0</v>
      </c>
      <c r="I1959" s="10">
        <v>4.6874419E7</v>
      </c>
      <c r="J1959" s="10" t="s">
        <v>181</v>
      </c>
      <c r="K1959" s="10" t="s">
        <v>125</v>
      </c>
      <c r="L1959" s="8"/>
      <c r="M1959" s="8"/>
      <c r="N1959" s="10" t="s">
        <v>100</v>
      </c>
      <c r="O1959" s="47" t="s">
        <v>101</v>
      </c>
      <c r="P1959" s="14">
        <v>0.307638888888889</v>
      </c>
      <c r="Q1959" s="14">
        <v>0.320138888888889</v>
      </c>
      <c r="R1959" s="14"/>
      <c r="S1959" s="14" t="s">
        <v>47</v>
      </c>
      <c r="T1959" s="14" t="s">
        <v>47</v>
      </c>
      <c r="U1959" s="14" t="s">
        <v>47</v>
      </c>
      <c r="V1959" s="14" t="s">
        <v>47</v>
      </c>
      <c r="W1959" s="10" t="s">
        <v>4328</v>
      </c>
      <c r="X1959" s="15">
        <v>0.0</v>
      </c>
      <c r="Y1959" s="15">
        <v>0.0</v>
      </c>
      <c r="Z1959" s="15">
        <v>0.0</v>
      </c>
      <c r="AA1959" s="10" t="s">
        <v>103</v>
      </c>
      <c r="AB1959" s="10" t="s">
        <v>50</v>
      </c>
      <c r="AC1959" s="10" t="s">
        <v>71</v>
      </c>
      <c r="AD1959" s="10"/>
      <c r="AE1959" s="10"/>
      <c r="AF1959" s="8" t="s">
        <v>52</v>
      </c>
      <c r="AG1959" s="10"/>
      <c r="AH1959" s="16"/>
      <c r="AI1959" s="17"/>
      <c r="AJ1959" s="44"/>
      <c r="AK1959" s="10"/>
      <c r="AL1959" s="21" t="str">
        <f>VLOOKUP(G1959,[3]Hoja2!P:Q,2,0)</f>
        <v>#ERROR!</v>
      </c>
      <c r="AM1959" s="21" t="str">
        <f t="shared" si="9"/>
        <v>NADA</v>
      </c>
      <c r="AN1959" s="21" t="str">
        <f t="shared" si="10"/>
        <v>NO</v>
      </c>
    </row>
    <row r="1960" ht="15.75" customHeight="1">
      <c r="A1960" s="48">
        <v>46006.0</v>
      </c>
      <c r="B1960" s="8" t="str">
        <f t="shared" si="1"/>
        <v>06 A 18</v>
      </c>
      <c r="C1960" s="9" t="str">
        <f t="shared" si="2"/>
        <v>06:00 a 08:00</v>
      </c>
      <c r="D1960" s="10" t="s">
        <v>3277</v>
      </c>
      <c r="E1960" s="10" t="s">
        <v>707</v>
      </c>
      <c r="F1960" s="8">
        <v>1.0</v>
      </c>
      <c r="G1960" s="10" t="s">
        <v>194</v>
      </c>
      <c r="H1960" s="43">
        <v>942342.0</v>
      </c>
      <c r="I1960" s="10">
        <v>4.6874497E7</v>
      </c>
      <c r="J1960" s="10" t="s">
        <v>42</v>
      </c>
      <c r="K1960" s="10" t="s">
        <v>692</v>
      </c>
      <c r="L1960" s="8"/>
      <c r="M1960" s="8" t="s">
        <v>693</v>
      </c>
      <c r="N1960" s="10" t="s">
        <v>1123</v>
      </c>
      <c r="O1960" s="47" t="s">
        <v>62</v>
      </c>
      <c r="P1960" s="14">
        <v>0.315972222222222</v>
      </c>
      <c r="Q1960" s="14">
        <v>0.338194444444444</v>
      </c>
      <c r="R1960" s="14">
        <v>0.325</v>
      </c>
      <c r="S1960" s="14" t="s">
        <v>47</v>
      </c>
      <c r="T1960" s="14" t="s">
        <v>47</v>
      </c>
      <c r="U1960" s="14" t="s">
        <v>47</v>
      </c>
      <c r="V1960" s="14" t="s">
        <v>47</v>
      </c>
      <c r="W1960" s="10" t="s">
        <v>4329</v>
      </c>
      <c r="X1960" s="15">
        <v>1.0</v>
      </c>
      <c r="Y1960" s="15">
        <v>0.0</v>
      </c>
      <c r="Z1960" s="15">
        <v>0.0</v>
      </c>
      <c r="AA1960" s="10" t="s">
        <v>309</v>
      </c>
      <c r="AB1960" s="10" t="s">
        <v>50</v>
      </c>
      <c r="AC1960" s="10" t="s">
        <v>71</v>
      </c>
      <c r="AD1960" s="10"/>
      <c r="AE1960" s="10"/>
      <c r="AF1960" s="8" t="s">
        <v>73</v>
      </c>
      <c r="AG1960" s="10"/>
      <c r="AH1960" s="16"/>
      <c r="AI1960" s="17"/>
      <c r="AJ1960" s="44"/>
      <c r="AK1960" s="10"/>
      <c r="AL1960" s="21" t="str">
        <f>VLOOKUP(G1960,[3]Hoja2!P:Q,2,0)</f>
        <v>#ERROR!</v>
      </c>
      <c r="AM1960" s="21" t="str">
        <f t="shared" si="9"/>
        <v>IMPUTADO</v>
      </c>
      <c r="AN1960" s="21" t="str">
        <f t="shared" si="10"/>
        <v>NO</v>
      </c>
    </row>
    <row r="1961" ht="15.75" customHeight="1">
      <c r="A1961" s="48">
        <v>46006.0</v>
      </c>
      <c r="B1961" s="8" t="str">
        <f t="shared" si="1"/>
        <v>06 A 18</v>
      </c>
      <c r="C1961" s="9" t="str">
        <f t="shared" si="2"/>
        <v>06:00 a 08:00</v>
      </c>
      <c r="D1961" s="10" t="s">
        <v>3277</v>
      </c>
      <c r="E1961" s="10" t="s">
        <v>222</v>
      </c>
      <c r="F1961" s="8">
        <v>1.0</v>
      </c>
      <c r="G1961" s="10" t="s">
        <v>3560</v>
      </c>
      <c r="H1961" s="43">
        <v>942253.0</v>
      </c>
      <c r="I1961" s="10">
        <v>4.6874475E7</v>
      </c>
      <c r="J1961" s="10" t="s">
        <v>42</v>
      </c>
      <c r="K1961" s="10" t="s">
        <v>125</v>
      </c>
      <c r="L1961" s="8"/>
      <c r="M1961" s="8"/>
      <c r="N1961" s="10" t="s">
        <v>4006</v>
      </c>
      <c r="O1961" s="47" t="s">
        <v>46</v>
      </c>
      <c r="P1961" s="14">
        <v>0.318055555555556</v>
      </c>
      <c r="Q1961" s="14">
        <v>0.324305555555556</v>
      </c>
      <c r="R1961" s="14">
        <v>0.320833333333333</v>
      </c>
      <c r="S1961" s="14" t="s">
        <v>47</v>
      </c>
      <c r="T1961" s="14" t="s">
        <v>47</v>
      </c>
      <c r="U1961" s="14" t="s">
        <v>47</v>
      </c>
      <c r="V1961" s="14" t="s">
        <v>47</v>
      </c>
      <c r="W1961" s="10" t="s">
        <v>4330</v>
      </c>
      <c r="X1961" s="15">
        <v>0.0</v>
      </c>
      <c r="Y1961" s="15">
        <v>0.0</v>
      </c>
      <c r="Z1961" s="15">
        <v>0.0</v>
      </c>
      <c r="AA1961" s="10" t="s">
        <v>226</v>
      </c>
      <c r="AB1961" s="10" t="s">
        <v>50</v>
      </c>
      <c r="AC1961" s="10" t="s">
        <v>51</v>
      </c>
      <c r="AD1961" s="10"/>
      <c r="AE1961" s="10"/>
      <c r="AF1961" s="8" t="s">
        <v>52</v>
      </c>
      <c r="AG1961" s="10"/>
      <c r="AH1961" s="16"/>
      <c r="AI1961" s="17"/>
      <c r="AJ1961" s="44"/>
      <c r="AK1961" s="10"/>
      <c r="AL1961" s="21" t="str">
        <f>VLOOKUP(G1961,[3]Hoja2!P:Q,2,0)</f>
        <v>#ERROR!</v>
      </c>
      <c r="AM1961" s="21" t="str">
        <f t="shared" si="9"/>
        <v>NADA</v>
      </c>
      <c r="AN1961" s="21" t="str">
        <f t="shared" si="10"/>
        <v>NO</v>
      </c>
    </row>
    <row r="1962" ht="15.75" customHeight="1">
      <c r="A1962" s="48">
        <v>46006.0</v>
      </c>
      <c r="B1962" s="8" t="str">
        <f t="shared" si="1"/>
        <v>06 A 18</v>
      </c>
      <c r="C1962" s="9" t="str">
        <f t="shared" si="2"/>
        <v>06:00 a 08:00</v>
      </c>
      <c r="D1962" s="10" t="s">
        <v>3277</v>
      </c>
      <c r="E1962" s="10" t="s">
        <v>179</v>
      </c>
      <c r="F1962" s="8">
        <v>1.0</v>
      </c>
      <c r="G1962" s="10" t="s">
        <v>677</v>
      </c>
      <c r="H1962" s="43">
        <v>942325.0</v>
      </c>
      <c r="I1962" s="10">
        <v>4.6874547E7</v>
      </c>
      <c r="J1962" s="10" t="s">
        <v>181</v>
      </c>
      <c r="K1962" s="10" t="s">
        <v>44</v>
      </c>
      <c r="L1962" s="8"/>
      <c r="M1962" s="8"/>
      <c r="N1962" s="10" t="s">
        <v>4331</v>
      </c>
      <c r="O1962" s="47" t="s">
        <v>101</v>
      </c>
      <c r="P1962" s="14">
        <v>0.323611111111111</v>
      </c>
      <c r="Q1962" s="14">
        <v>0.346527777777778</v>
      </c>
      <c r="R1962" s="14"/>
      <c r="S1962" s="14" t="s">
        <v>47</v>
      </c>
      <c r="T1962" s="14" t="s">
        <v>47</v>
      </c>
      <c r="U1962" s="14" t="s">
        <v>47</v>
      </c>
      <c r="V1962" s="14" t="s">
        <v>47</v>
      </c>
      <c r="W1962" s="10" t="s">
        <v>4332</v>
      </c>
      <c r="X1962" s="15">
        <v>0.0</v>
      </c>
      <c r="Y1962" s="15">
        <v>0.0</v>
      </c>
      <c r="Z1962" s="15">
        <v>0.0</v>
      </c>
      <c r="AA1962" s="10" t="s">
        <v>216</v>
      </c>
      <c r="AB1962" s="10" t="s">
        <v>50</v>
      </c>
      <c r="AC1962" s="10" t="s">
        <v>51</v>
      </c>
      <c r="AD1962" s="10"/>
      <c r="AE1962" s="10"/>
      <c r="AF1962" s="8" t="s">
        <v>52</v>
      </c>
      <c r="AG1962" s="10"/>
      <c r="AH1962" s="16"/>
      <c r="AI1962" s="17"/>
      <c r="AJ1962" s="44"/>
      <c r="AK1962" s="10"/>
      <c r="AL1962" s="21" t="str">
        <f>VLOOKUP(G1962,[3]Hoja2!P:Q,2,0)</f>
        <v>#ERROR!</v>
      </c>
      <c r="AM1962" s="21" t="str">
        <f t="shared" si="9"/>
        <v>NADA</v>
      </c>
      <c r="AN1962" s="21" t="str">
        <f t="shared" si="10"/>
        <v>NO</v>
      </c>
    </row>
    <row r="1963" ht="15.75" customHeight="1">
      <c r="A1963" s="48">
        <v>46006.0</v>
      </c>
      <c r="B1963" s="8" t="str">
        <f t="shared" si="1"/>
        <v>06 A 18</v>
      </c>
      <c r="C1963" s="9" t="str">
        <f t="shared" si="2"/>
        <v>06:00 a 08:00</v>
      </c>
      <c r="D1963" s="10" t="s">
        <v>3277</v>
      </c>
      <c r="E1963" s="10" t="s">
        <v>206</v>
      </c>
      <c r="F1963" s="8">
        <v>1.0</v>
      </c>
      <c r="G1963" s="10" t="s">
        <v>2851</v>
      </c>
      <c r="H1963" s="43">
        <v>942256.0</v>
      </c>
      <c r="I1963" s="10">
        <v>4.6874573E7</v>
      </c>
      <c r="J1963" s="10" t="s">
        <v>42</v>
      </c>
      <c r="K1963" s="10" t="s">
        <v>125</v>
      </c>
      <c r="L1963" s="8"/>
      <c r="M1963" s="8" t="s">
        <v>291</v>
      </c>
      <c r="N1963" s="10" t="s">
        <v>2776</v>
      </c>
      <c r="O1963" s="47" t="s">
        <v>68</v>
      </c>
      <c r="P1963" s="14">
        <v>0.324305555555556</v>
      </c>
      <c r="Q1963" s="14">
        <v>0.346527777777778</v>
      </c>
      <c r="R1963" s="14">
        <v>0.331944444444444</v>
      </c>
      <c r="S1963" s="14" t="s">
        <v>47</v>
      </c>
      <c r="T1963" s="14" t="s">
        <v>47</v>
      </c>
      <c r="U1963" s="14" t="s">
        <v>47</v>
      </c>
      <c r="V1963" s="14" t="s">
        <v>47</v>
      </c>
      <c r="W1963" s="10" t="s">
        <v>4333</v>
      </c>
      <c r="X1963" s="15">
        <v>1.0</v>
      </c>
      <c r="Y1963" s="15">
        <v>0.0</v>
      </c>
      <c r="Z1963" s="15">
        <v>0.0</v>
      </c>
      <c r="AA1963" s="10" t="s">
        <v>137</v>
      </c>
      <c r="AB1963" s="10" t="s">
        <v>50</v>
      </c>
      <c r="AC1963" s="10" t="s">
        <v>71</v>
      </c>
      <c r="AD1963" s="10" t="s">
        <v>59</v>
      </c>
      <c r="AE1963" s="10" t="s">
        <v>294</v>
      </c>
      <c r="AF1963" s="8" t="s">
        <v>73</v>
      </c>
      <c r="AG1963" s="10"/>
      <c r="AH1963" s="16"/>
      <c r="AI1963" s="17"/>
      <c r="AJ1963" s="44"/>
      <c r="AK1963" s="10"/>
      <c r="AL1963" s="21" t="str">
        <f>VLOOKUP(G1963,[3]Hoja2!P:Q,2,0)</f>
        <v>#ERROR!</v>
      </c>
      <c r="AM1963" s="21" t="str">
        <f t="shared" si="9"/>
        <v>IMPUTADO</v>
      </c>
      <c r="AN1963" s="21" t="str">
        <f t="shared" si="10"/>
        <v>NO</v>
      </c>
    </row>
    <row r="1964" ht="15.75" customHeight="1">
      <c r="A1964" s="48">
        <v>46006.0</v>
      </c>
      <c r="B1964" s="8" t="str">
        <f t="shared" si="1"/>
        <v>06 A 18</v>
      </c>
      <c r="C1964" s="9" t="str">
        <f t="shared" si="2"/>
        <v>06:00 a 08:00</v>
      </c>
      <c r="D1964" s="10" t="s">
        <v>3277</v>
      </c>
      <c r="E1964" s="10" t="s">
        <v>222</v>
      </c>
      <c r="F1964" s="8">
        <v>1.0</v>
      </c>
      <c r="G1964" s="10" t="s">
        <v>257</v>
      </c>
      <c r="H1964" s="43">
        <v>942555.0</v>
      </c>
      <c r="I1964" s="10">
        <v>4.6874535E7</v>
      </c>
      <c r="J1964" s="10" t="s">
        <v>42</v>
      </c>
      <c r="K1964" s="10" t="s">
        <v>43</v>
      </c>
      <c r="L1964" s="8" t="s">
        <v>106</v>
      </c>
      <c r="M1964" s="8"/>
      <c r="N1964" s="10" t="s">
        <v>4334</v>
      </c>
      <c r="O1964" s="47" t="s">
        <v>68</v>
      </c>
      <c r="P1964" s="14">
        <v>0.329861111111111</v>
      </c>
      <c r="Q1964" s="14">
        <v>0.413888888888889</v>
      </c>
      <c r="R1964" s="14">
        <v>0.345833333333333</v>
      </c>
      <c r="S1964" s="14" t="s">
        <v>47</v>
      </c>
      <c r="T1964" s="14" t="s">
        <v>47</v>
      </c>
      <c r="U1964" s="14" t="s">
        <v>47</v>
      </c>
      <c r="V1964" s="14" t="s">
        <v>47</v>
      </c>
      <c r="W1964" s="10" t="s">
        <v>4335</v>
      </c>
      <c r="X1964" s="15">
        <v>0.0</v>
      </c>
      <c r="Y1964" s="15">
        <v>0.0</v>
      </c>
      <c r="Z1964" s="15">
        <v>0.0</v>
      </c>
      <c r="AA1964" s="10" t="s">
        <v>70</v>
      </c>
      <c r="AB1964" s="10" t="s">
        <v>50</v>
      </c>
      <c r="AC1964" s="10" t="s">
        <v>51</v>
      </c>
      <c r="AD1964" s="10"/>
      <c r="AE1964" s="10"/>
      <c r="AF1964" s="8" t="s">
        <v>52</v>
      </c>
      <c r="AG1964" s="10"/>
      <c r="AH1964" s="16"/>
      <c r="AI1964" s="17"/>
      <c r="AJ1964" s="44"/>
      <c r="AK1964" s="10"/>
      <c r="AL1964" s="21" t="str">
        <f>VLOOKUP(G1964,[3]Hoja2!P:Q,2,0)</f>
        <v>#ERROR!</v>
      </c>
      <c r="AM1964" s="21" t="str">
        <f t="shared" si="9"/>
        <v>NADA</v>
      </c>
      <c r="AN1964" s="21" t="str">
        <f t="shared" si="10"/>
        <v>NO</v>
      </c>
    </row>
    <row r="1965" ht="15.75" customHeight="1">
      <c r="A1965" s="48">
        <v>46006.0</v>
      </c>
      <c r="B1965" s="8" t="str">
        <f t="shared" si="1"/>
        <v>06 A 18</v>
      </c>
      <c r="C1965" s="9" t="str">
        <f t="shared" si="2"/>
        <v>08:00 a 10:00</v>
      </c>
      <c r="D1965" s="10" t="s">
        <v>3277</v>
      </c>
      <c r="E1965" s="10" t="s">
        <v>206</v>
      </c>
      <c r="F1965" s="8">
        <v>1.0</v>
      </c>
      <c r="G1965" s="10" t="s">
        <v>717</v>
      </c>
      <c r="H1965" s="43">
        <v>942336.0</v>
      </c>
      <c r="I1965" s="10">
        <v>4.6874627E7</v>
      </c>
      <c r="J1965" s="10" t="s">
        <v>42</v>
      </c>
      <c r="K1965" s="10" t="s">
        <v>43</v>
      </c>
      <c r="L1965" s="8" t="s">
        <v>174</v>
      </c>
      <c r="M1965" s="8"/>
      <c r="N1965" s="10" t="s">
        <v>236</v>
      </c>
      <c r="O1965" s="47" t="s">
        <v>237</v>
      </c>
      <c r="P1965" s="14">
        <v>0.34375</v>
      </c>
      <c r="Q1965" s="14">
        <v>0.375</v>
      </c>
      <c r="R1965" s="14">
        <v>0.34375</v>
      </c>
      <c r="S1965" s="14">
        <v>0.345833333333333</v>
      </c>
      <c r="T1965" s="14" t="s">
        <v>47</v>
      </c>
      <c r="U1965" s="14" t="s">
        <v>47</v>
      </c>
      <c r="V1965" s="14" t="s">
        <v>47</v>
      </c>
      <c r="W1965" s="10" t="s">
        <v>4336</v>
      </c>
      <c r="X1965" s="15">
        <v>0.0</v>
      </c>
      <c r="Y1965" s="15">
        <v>0.0</v>
      </c>
      <c r="Z1965" s="15">
        <v>1.0</v>
      </c>
      <c r="AA1965" s="10" t="s">
        <v>270</v>
      </c>
      <c r="AB1965" s="10" t="s">
        <v>50</v>
      </c>
      <c r="AC1965" s="10" t="s">
        <v>51</v>
      </c>
      <c r="AD1965" s="10"/>
      <c r="AE1965" s="10" t="s">
        <v>65</v>
      </c>
      <c r="AF1965" s="8" t="s">
        <v>52</v>
      </c>
      <c r="AG1965" s="10"/>
      <c r="AH1965" s="16"/>
      <c r="AI1965" s="17"/>
      <c r="AJ1965" s="44"/>
      <c r="AK1965" s="10"/>
      <c r="AL1965" s="21" t="str">
        <f>VLOOKUP(G1965,[3]Hoja2!P:Q,2,0)</f>
        <v>#ERROR!</v>
      </c>
      <c r="AM1965" s="21" t="str">
        <f t="shared" si="9"/>
        <v>NADA</v>
      </c>
      <c r="AN1965" s="21" t="str">
        <f t="shared" si="10"/>
        <v>NO</v>
      </c>
    </row>
    <row r="1966" ht="15.75" customHeight="1">
      <c r="A1966" s="48">
        <v>46006.0</v>
      </c>
      <c r="B1966" s="8" t="str">
        <f t="shared" si="1"/>
        <v>06 A 18</v>
      </c>
      <c r="C1966" s="9" t="str">
        <f t="shared" si="2"/>
        <v>08:00 a 10:00</v>
      </c>
      <c r="D1966" s="10" t="s">
        <v>3277</v>
      </c>
      <c r="E1966" s="10" t="s">
        <v>206</v>
      </c>
      <c r="F1966" s="8">
        <v>1.0</v>
      </c>
      <c r="G1966" s="10" t="s">
        <v>2851</v>
      </c>
      <c r="H1966" s="43">
        <v>942606.0</v>
      </c>
      <c r="I1966" s="10">
        <v>4.6874709E7</v>
      </c>
      <c r="J1966" s="10" t="s">
        <v>42</v>
      </c>
      <c r="K1966" s="10" t="s">
        <v>125</v>
      </c>
      <c r="L1966" s="8"/>
      <c r="M1966" s="8" t="s">
        <v>291</v>
      </c>
      <c r="N1966" s="10" t="s">
        <v>1057</v>
      </c>
      <c r="O1966" s="47" t="s">
        <v>283</v>
      </c>
      <c r="P1966" s="14">
        <v>0.35625</v>
      </c>
      <c r="Q1966" s="14">
        <v>0.435416666666667</v>
      </c>
      <c r="R1966" s="14">
        <v>0.35625</v>
      </c>
      <c r="S1966" s="14" t="s">
        <v>47</v>
      </c>
      <c r="T1966" s="14" t="s">
        <v>47</v>
      </c>
      <c r="U1966" s="14" t="s">
        <v>47</v>
      </c>
      <c r="V1966" s="14" t="s">
        <v>47</v>
      </c>
      <c r="W1966" s="10" t="s">
        <v>4337</v>
      </c>
      <c r="X1966" s="15">
        <v>1.0</v>
      </c>
      <c r="Y1966" s="15">
        <v>0.0</v>
      </c>
      <c r="Z1966" s="15">
        <v>0.0</v>
      </c>
      <c r="AA1966" s="10" t="s">
        <v>274</v>
      </c>
      <c r="AB1966" s="10" t="s">
        <v>50</v>
      </c>
      <c r="AC1966" s="10" t="s">
        <v>51</v>
      </c>
      <c r="AD1966" s="10" t="s">
        <v>59</v>
      </c>
      <c r="AE1966" s="10"/>
      <c r="AF1966" s="8" t="s">
        <v>73</v>
      </c>
      <c r="AG1966" s="10"/>
      <c r="AH1966" s="16"/>
      <c r="AI1966" s="17"/>
      <c r="AJ1966" s="44"/>
      <c r="AK1966" s="10"/>
      <c r="AL1966" s="21" t="str">
        <f>VLOOKUP(G1966,[3]Hoja2!P:Q,2,0)</f>
        <v>#ERROR!</v>
      </c>
      <c r="AM1966" s="21" t="str">
        <f t="shared" si="9"/>
        <v>IMPUTADO</v>
      </c>
      <c r="AN1966" s="21" t="str">
        <f t="shared" si="10"/>
        <v>NO</v>
      </c>
    </row>
    <row r="1967" ht="15.75" customHeight="1">
      <c r="A1967" s="48">
        <v>46006.0</v>
      </c>
      <c r="B1967" s="8" t="str">
        <f t="shared" si="1"/>
        <v>06 A 18</v>
      </c>
      <c r="C1967" s="9" t="str">
        <f t="shared" si="2"/>
        <v>08:00 a 10:00</v>
      </c>
      <c r="D1967" s="10" t="s">
        <v>3277</v>
      </c>
      <c r="E1967" s="10" t="s">
        <v>222</v>
      </c>
      <c r="F1967" s="8">
        <v>1.0</v>
      </c>
      <c r="G1967" s="10" t="s">
        <v>219</v>
      </c>
      <c r="H1967" s="43">
        <v>942334.0</v>
      </c>
      <c r="I1967" s="10">
        <v>4.6874812E7</v>
      </c>
      <c r="J1967" s="10" t="s">
        <v>42</v>
      </c>
      <c r="K1967" s="10" t="s">
        <v>201</v>
      </c>
      <c r="L1967" s="8"/>
      <c r="M1967" s="8"/>
      <c r="N1967" s="10" t="s">
        <v>2739</v>
      </c>
      <c r="O1967" s="47" t="s">
        <v>2018</v>
      </c>
      <c r="P1967" s="14">
        <v>0.365277777777778</v>
      </c>
      <c r="Q1967" s="14">
        <v>0.370833333333333</v>
      </c>
      <c r="R1967" s="14">
        <v>0.365277777777778</v>
      </c>
      <c r="S1967" s="14">
        <v>0.366666666666667</v>
      </c>
      <c r="T1967" s="14" t="s">
        <v>47</v>
      </c>
      <c r="U1967" s="14" t="s">
        <v>47</v>
      </c>
      <c r="V1967" s="14" t="s">
        <v>47</v>
      </c>
      <c r="W1967" s="10" t="s">
        <v>4338</v>
      </c>
      <c r="X1967" s="15">
        <v>0.0</v>
      </c>
      <c r="Y1967" s="15">
        <v>0.0</v>
      </c>
      <c r="Z1967" s="15">
        <v>0.0</v>
      </c>
      <c r="AA1967" s="10" t="s">
        <v>248</v>
      </c>
      <c r="AB1967" s="10" t="s">
        <v>50</v>
      </c>
      <c r="AC1967" s="10" t="s">
        <v>51</v>
      </c>
      <c r="AD1967" s="10"/>
      <c r="AE1967" s="10"/>
      <c r="AF1967" s="8" t="s">
        <v>52</v>
      </c>
      <c r="AG1967" s="10"/>
      <c r="AH1967" s="16"/>
      <c r="AI1967" s="17"/>
      <c r="AJ1967" s="44"/>
      <c r="AK1967" s="10"/>
      <c r="AL1967" s="21" t="str">
        <f>VLOOKUP(G1967,[3]Hoja2!P:Q,2,0)</f>
        <v>#ERROR!</v>
      </c>
      <c r="AM1967" s="21" t="str">
        <f t="shared" si="9"/>
        <v>NADA</v>
      </c>
      <c r="AN1967" s="21" t="str">
        <f t="shared" si="10"/>
        <v>NO</v>
      </c>
    </row>
    <row r="1968" ht="15.75" customHeight="1">
      <c r="A1968" s="48">
        <v>46006.0</v>
      </c>
      <c r="B1968" s="8" t="str">
        <f t="shared" si="1"/>
        <v>06 A 18</v>
      </c>
      <c r="C1968" s="9" t="str">
        <f t="shared" si="2"/>
        <v>08:00 a 10:00</v>
      </c>
      <c r="D1968" s="10" t="s">
        <v>3277</v>
      </c>
      <c r="E1968" s="10" t="s">
        <v>222</v>
      </c>
      <c r="F1968" s="8">
        <v>1.0</v>
      </c>
      <c r="G1968" s="10" t="s">
        <v>668</v>
      </c>
      <c r="H1968" s="43">
        <v>942355.0</v>
      </c>
      <c r="I1968" s="10">
        <v>4.6874907E7</v>
      </c>
      <c r="J1968" s="10" t="s">
        <v>42</v>
      </c>
      <c r="K1968" s="10" t="s">
        <v>43</v>
      </c>
      <c r="L1968" s="8" t="s">
        <v>174</v>
      </c>
      <c r="M1968" s="8"/>
      <c r="N1968" s="10" t="s">
        <v>4339</v>
      </c>
      <c r="O1968" s="47" t="s">
        <v>237</v>
      </c>
      <c r="P1968" s="14">
        <v>0.376388888888889</v>
      </c>
      <c r="Q1968" s="14">
        <v>0.393055555555556</v>
      </c>
      <c r="R1968" s="14">
        <v>0.376388888888889</v>
      </c>
      <c r="S1968" s="14">
        <v>0.376388888888889</v>
      </c>
      <c r="T1968" s="14" t="s">
        <v>47</v>
      </c>
      <c r="U1968" s="14" t="s">
        <v>47</v>
      </c>
      <c r="V1968" s="14" t="s">
        <v>47</v>
      </c>
      <c r="W1968" s="10" t="s">
        <v>4340</v>
      </c>
      <c r="X1968" s="15">
        <v>0.0</v>
      </c>
      <c r="Y1968" s="15">
        <v>0.0</v>
      </c>
      <c r="Z1968" s="15">
        <v>1.0</v>
      </c>
      <c r="AA1968" s="10" t="s">
        <v>270</v>
      </c>
      <c r="AB1968" s="10" t="s">
        <v>50</v>
      </c>
      <c r="AC1968" s="10" t="s">
        <v>51</v>
      </c>
      <c r="AD1968" s="10"/>
      <c r="AE1968" s="10" t="s">
        <v>1054</v>
      </c>
      <c r="AF1968" s="8" t="s">
        <v>52</v>
      </c>
      <c r="AG1968" s="10"/>
      <c r="AH1968" s="16"/>
      <c r="AI1968" s="17"/>
      <c r="AJ1968" s="44"/>
      <c r="AK1968" s="10"/>
      <c r="AL1968" s="21" t="str">
        <f>VLOOKUP(G1968,[3]Hoja2!P:Q,2,0)</f>
        <v>#ERROR!</v>
      </c>
      <c r="AM1968" s="21" t="str">
        <f t="shared" si="9"/>
        <v>NADA</v>
      </c>
      <c r="AN1968" s="21" t="str">
        <f t="shared" si="10"/>
        <v>NO</v>
      </c>
    </row>
    <row r="1969" ht="15.75" customHeight="1">
      <c r="A1969" s="48">
        <v>46006.0</v>
      </c>
      <c r="B1969" s="8" t="str">
        <f t="shared" si="1"/>
        <v>06 A 18</v>
      </c>
      <c r="C1969" s="9" t="str">
        <f t="shared" si="2"/>
        <v>08:00 a 10:00</v>
      </c>
      <c r="D1969" s="10" t="s">
        <v>3277</v>
      </c>
      <c r="E1969" s="10" t="s">
        <v>179</v>
      </c>
      <c r="F1969" s="8">
        <v>1.0</v>
      </c>
      <c r="G1969" s="10" t="s">
        <v>677</v>
      </c>
      <c r="H1969" s="43">
        <v>943359.0</v>
      </c>
      <c r="I1969" s="10">
        <v>4.6874978E7</v>
      </c>
      <c r="J1969" s="10" t="s">
        <v>181</v>
      </c>
      <c r="K1969" s="10" t="s">
        <v>43</v>
      </c>
      <c r="L1969" s="8" t="s">
        <v>174</v>
      </c>
      <c r="M1969" s="8" t="s">
        <v>118</v>
      </c>
      <c r="N1969" s="10" t="s">
        <v>1749</v>
      </c>
      <c r="O1969" s="47" t="s">
        <v>101</v>
      </c>
      <c r="P1969" s="14">
        <v>0.380555555555556</v>
      </c>
      <c r="Q1969" s="14">
        <v>0.464583333333333</v>
      </c>
      <c r="R1969" s="14">
        <v>0.380555555555556</v>
      </c>
      <c r="S1969" s="14">
        <v>0.384722222222222</v>
      </c>
      <c r="T1969" s="14" t="s">
        <v>47</v>
      </c>
      <c r="U1969" s="14" t="s">
        <v>47</v>
      </c>
      <c r="V1969" s="14" t="s">
        <v>47</v>
      </c>
      <c r="W1969" s="10" t="s">
        <v>4341</v>
      </c>
      <c r="X1969" s="15">
        <v>0.0</v>
      </c>
      <c r="Y1969" s="15">
        <v>1.0</v>
      </c>
      <c r="Z1969" s="15">
        <v>1.0</v>
      </c>
      <c r="AA1969" s="10" t="s">
        <v>216</v>
      </c>
      <c r="AB1969" s="10" t="s">
        <v>50</v>
      </c>
      <c r="AC1969" s="10" t="s">
        <v>51</v>
      </c>
      <c r="AD1969" s="10"/>
      <c r="AE1969" s="10" t="s">
        <v>4342</v>
      </c>
      <c r="AF1969" s="8" t="s">
        <v>177</v>
      </c>
      <c r="AG1969" s="10"/>
      <c r="AH1969" s="16"/>
      <c r="AI1969" s="17"/>
      <c r="AJ1969" s="44"/>
      <c r="AK1969" s="10"/>
      <c r="AL1969" s="21" t="str">
        <f>VLOOKUP(G1969,[3]Hoja2!P:Q,2,0)</f>
        <v>#ERROR!</v>
      </c>
      <c r="AM1969" s="21" t="str">
        <f t="shared" si="9"/>
        <v>IMPUTADO</v>
      </c>
      <c r="AN1969" s="21" t="str">
        <f t="shared" si="10"/>
        <v>NO</v>
      </c>
    </row>
    <row r="1970" ht="15.75" customHeight="1">
      <c r="A1970" s="48">
        <v>46006.0</v>
      </c>
      <c r="B1970" s="8" t="str">
        <f t="shared" si="1"/>
        <v>06 A 18</v>
      </c>
      <c r="C1970" s="9" t="str">
        <f t="shared" si="2"/>
        <v>08:00 a 10:00</v>
      </c>
      <c r="D1970" s="10" t="s">
        <v>3277</v>
      </c>
      <c r="E1970" s="10" t="s">
        <v>222</v>
      </c>
      <c r="F1970" s="8">
        <v>1.0</v>
      </c>
      <c r="G1970" s="10" t="s">
        <v>194</v>
      </c>
      <c r="H1970" s="43">
        <v>942614.0</v>
      </c>
      <c r="I1970" s="10">
        <v>4.687544E7</v>
      </c>
      <c r="J1970" s="10" t="s">
        <v>42</v>
      </c>
      <c r="K1970" s="10" t="s">
        <v>125</v>
      </c>
      <c r="L1970" s="8"/>
      <c r="M1970" s="8" t="s">
        <v>291</v>
      </c>
      <c r="N1970" s="10" t="s">
        <v>2776</v>
      </c>
      <c r="O1970" s="47" t="s">
        <v>68</v>
      </c>
      <c r="P1970" s="14">
        <v>0.409722222222222</v>
      </c>
      <c r="Q1970" s="14">
        <v>0.435416666666667</v>
      </c>
      <c r="R1970" s="14">
        <v>0.416666666666667</v>
      </c>
      <c r="S1970" s="14" t="s">
        <v>47</v>
      </c>
      <c r="T1970" s="14" t="s">
        <v>47</v>
      </c>
      <c r="U1970" s="14" t="s">
        <v>47</v>
      </c>
      <c r="V1970" s="14" t="s">
        <v>47</v>
      </c>
      <c r="W1970" s="10" t="s">
        <v>4343</v>
      </c>
      <c r="X1970" s="15">
        <v>1.0</v>
      </c>
      <c r="Y1970" s="15">
        <v>0.0</v>
      </c>
      <c r="Z1970" s="15">
        <v>0.0</v>
      </c>
      <c r="AA1970" s="10" t="s">
        <v>137</v>
      </c>
      <c r="AB1970" s="10" t="s">
        <v>50</v>
      </c>
      <c r="AC1970" s="10" t="s">
        <v>71</v>
      </c>
      <c r="AD1970" s="10"/>
      <c r="AE1970" s="10" t="s">
        <v>104</v>
      </c>
      <c r="AF1970" s="8" t="s">
        <v>73</v>
      </c>
      <c r="AG1970" s="10"/>
      <c r="AH1970" s="16"/>
      <c r="AI1970" s="17"/>
      <c r="AJ1970" s="44"/>
      <c r="AK1970" s="10"/>
      <c r="AL1970" s="21" t="str">
        <f>VLOOKUP(G1970,[3]Hoja2!P:Q,2,0)</f>
        <v>#ERROR!</v>
      </c>
      <c r="AM1970" s="21" t="str">
        <f t="shared" si="9"/>
        <v>IMPUTADO</v>
      </c>
      <c r="AN1970" s="21" t="str">
        <f t="shared" si="10"/>
        <v>NO</v>
      </c>
    </row>
    <row r="1971" ht="15.75" customHeight="1">
      <c r="A1971" s="48">
        <v>46006.0</v>
      </c>
      <c r="B1971" s="8" t="str">
        <f t="shared" si="1"/>
        <v>06 A 18</v>
      </c>
      <c r="C1971" s="9" t="str">
        <f t="shared" si="2"/>
        <v>08:00 a 10:00</v>
      </c>
      <c r="D1971" s="10" t="s">
        <v>3277</v>
      </c>
      <c r="E1971" s="10" t="s">
        <v>206</v>
      </c>
      <c r="F1971" s="8">
        <v>1.0</v>
      </c>
      <c r="G1971" s="10" t="s">
        <v>2851</v>
      </c>
      <c r="H1971" s="43">
        <v>942808.0</v>
      </c>
      <c r="I1971" s="10">
        <v>4.6875332E7</v>
      </c>
      <c r="J1971" s="10" t="s">
        <v>42</v>
      </c>
      <c r="K1971" s="10" t="s">
        <v>125</v>
      </c>
      <c r="L1971" s="8"/>
      <c r="M1971" s="8"/>
      <c r="N1971" s="10" t="s">
        <v>3759</v>
      </c>
      <c r="O1971" s="47" t="s">
        <v>56</v>
      </c>
      <c r="P1971" s="14">
        <v>0.410416666666667</v>
      </c>
      <c r="Q1971" s="14">
        <v>0.428472222222222</v>
      </c>
      <c r="R1971" s="14">
        <v>0.420833333333333</v>
      </c>
      <c r="S1971" s="14" t="s">
        <v>47</v>
      </c>
      <c r="T1971" s="14" t="s">
        <v>47</v>
      </c>
      <c r="U1971" s="14" t="s">
        <v>47</v>
      </c>
      <c r="V1971" s="14" t="s">
        <v>47</v>
      </c>
      <c r="W1971" s="10" t="s">
        <v>4344</v>
      </c>
      <c r="X1971" s="15">
        <v>0.0</v>
      </c>
      <c r="Y1971" s="15">
        <v>0.0</v>
      </c>
      <c r="Z1971" s="15">
        <v>0.0</v>
      </c>
      <c r="AA1971" s="10" t="s">
        <v>58</v>
      </c>
      <c r="AB1971" s="10" t="s">
        <v>50</v>
      </c>
      <c r="AC1971" s="10" t="s">
        <v>51</v>
      </c>
      <c r="AD1971" s="10" t="s">
        <v>59</v>
      </c>
      <c r="AE1971" s="10"/>
      <c r="AF1971" s="8" t="s">
        <v>52</v>
      </c>
      <c r="AG1971" s="10"/>
      <c r="AH1971" s="16"/>
      <c r="AI1971" s="17"/>
      <c r="AJ1971" s="44"/>
      <c r="AK1971" s="10"/>
      <c r="AL1971" s="21" t="str">
        <f>VLOOKUP(G1971,[3]Hoja2!P:Q,2,0)</f>
        <v>#ERROR!</v>
      </c>
      <c r="AM1971" s="21" t="str">
        <f t="shared" si="9"/>
        <v>NADA</v>
      </c>
      <c r="AN1971" s="21" t="str">
        <f t="shared" si="10"/>
        <v>NO</v>
      </c>
    </row>
    <row r="1972" ht="15.75" customHeight="1">
      <c r="A1972" s="48">
        <v>46006.0</v>
      </c>
      <c r="B1972" s="8" t="str">
        <f t="shared" si="1"/>
        <v>06 A 18</v>
      </c>
      <c r="C1972" s="9" t="str">
        <f t="shared" si="2"/>
        <v>08:00 a 10:00</v>
      </c>
      <c r="D1972" s="10" t="s">
        <v>3277</v>
      </c>
      <c r="E1972" s="10" t="s">
        <v>206</v>
      </c>
      <c r="F1972" s="8">
        <v>1.0</v>
      </c>
      <c r="G1972" s="10" t="s">
        <v>367</v>
      </c>
      <c r="H1972" s="43">
        <v>942389.0</v>
      </c>
      <c r="I1972" s="10">
        <v>4.6875376E7</v>
      </c>
      <c r="J1972" s="10" t="s">
        <v>42</v>
      </c>
      <c r="K1972" s="10" t="s">
        <v>43</v>
      </c>
      <c r="L1972" s="8" t="s">
        <v>174</v>
      </c>
      <c r="M1972" s="8"/>
      <c r="N1972" s="10" t="s">
        <v>4345</v>
      </c>
      <c r="O1972" s="47" t="s">
        <v>144</v>
      </c>
      <c r="P1972" s="14">
        <v>0.4125</v>
      </c>
      <c r="Q1972" s="14">
        <v>0.420138888888889</v>
      </c>
      <c r="R1972" s="14">
        <v>0.413888888888889</v>
      </c>
      <c r="S1972" s="14" t="s">
        <v>47</v>
      </c>
      <c r="T1972" s="14" t="s">
        <v>47</v>
      </c>
      <c r="U1972" s="14" t="s">
        <v>47</v>
      </c>
      <c r="V1972" s="14" t="s">
        <v>47</v>
      </c>
      <c r="W1972" s="10" t="s">
        <v>4346</v>
      </c>
      <c r="X1972" s="15">
        <v>0.0</v>
      </c>
      <c r="Y1972" s="15">
        <v>0.0</v>
      </c>
      <c r="Z1972" s="15">
        <v>0.0</v>
      </c>
      <c r="AA1972" s="10" t="s">
        <v>146</v>
      </c>
      <c r="AB1972" s="10" t="s">
        <v>50</v>
      </c>
      <c r="AC1972" s="10" t="s">
        <v>51</v>
      </c>
      <c r="AD1972" s="10"/>
      <c r="AE1972" s="10"/>
      <c r="AF1972" s="8" t="s">
        <v>52</v>
      </c>
      <c r="AG1972" s="10"/>
      <c r="AH1972" s="16"/>
      <c r="AI1972" s="17"/>
      <c r="AJ1972" s="44"/>
      <c r="AK1972" s="10"/>
      <c r="AL1972" s="21" t="str">
        <f>VLOOKUP(G1972,[3]Hoja2!P:Q,2,0)</f>
        <v>#ERROR!</v>
      </c>
      <c r="AM1972" s="21" t="str">
        <f t="shared" si="9"/>
        <v>NADA</v>
      </c>
      <c r="AN1972" s="21" t="str">
        <f t="shared" si="10"/>
        <v>NO</v>
      </c>
    </row>
    <row r="1973" ht="15.75" customHeight="1">
      <c r="A1973" s="48">
        <v>46006.0</v>
      </c>
      <c r="B1973" s="8" t="str">
        <f t="shared" si="1"/>
        <v>06 A 18</v>
      </c>
      <c r="C1973" s="9" t="str">
        <f t="shared" si="2"/>
        <v>10:00 a 12:00</v>
      </c>
      <c r="D1973" s="10" t="s">
        <v>3277</v>
      </c>
      <c r="E1973" s="10" t="s">
        <v>707</v>
      </c>
      <c r="F1973" s="8">
        <v>1.0</v>
      </c>
      <c r="G1973" s="10" t="s">
        <v>655</v>
      </c>
      <c r="H1973" s="43">
        <v>942568.0</v>
      </c>
      <c r="I1973" s="10">
        <v>4.6875577E7</v>
      </c>
      <c r="J1973" s="10" t="s">
        <v>152</v>
      </c>
      <c r="K1973" s="10" t="s">
        <v>43</v>
      </c>
      <c r="L1973" s="8" t="s">
        <v>20</v>
      </c>
      <c r="M1973" s="8" t="s">
        <v>118</v>
      </c>
      <c r="N1973" s="10" t="s">
        <v>4347</v>
      </c>
      <c r="O1973" s="47" t="s">
        <v>277</v>
      </c>
      <c r="P1973" s="14">
        <v>0.429861111111111</v>
      </c>
      <c r="Q1973" s="14">
        <v>0.439583333333333</v>
      </c>
      <c r="R1973" s="14">
        <v>0.432638888888889</v>
      </c>
      <c r="S1973" s="14">
        <v>0.434722222222222</v>
      </c>
      <c r="T1973" s="14">
        <v>0.434722222222222</v>
      </c>
      <c r="U1973" s="14" t="s">
        <v>47</v>
      </c>
      <c r="V1973" s="14" t="s">
        <v>47</v>
      </c>
      <c r="W1973" s="10" t="s">
        <v>4348</v>
      </c>
      <c r="X1973" s="15">
        <v>0.0</v>
      </c>
      <c r="Y1973" s="15">
        <v>1.0</v>
      </c>
      <c r="Z1973" s="15">
        <v>1.0</v>
      </c>
      <c r="AA1973" s="10" t="s">
        <v>279</v>
      </c>
      <c r="AB1973" s="10" t="s">
        <v>50</v>
      </c>
      <c r="AC1973" s="10" t="s">
        <v>51</v>
      </c>
      <c r="AD1973" s="10"/>
      <c r="AE1973" s="10" t="s">
        <v>280</v>
      </c>
      <c r="AF1973" s="8" t="s">
        <v>177</v>
      </c>
      <c r="AG1973" s="10" t="s">
        <v>73</v>
      </c>
      <c r="AH1973" s="16"/>
      <c r="AI1973" s="17"/>
      <c r="AJ1973" s="44"/>
      <c r="AK1973" s="10"/>
      <c r="AL1973" s="21" t="str">
        <f>VLOOKUP(G1973,[4]Hoja2!P:Q,2,0)</f>
        <v>#ERROR!</v>
      </c>
      <c r="AM1973" s="21" t="str">
        <f t="shared" si="9"/>
        <v>IMPUTADO</v>
      </c>
      <c r="AN1973" s="21" t="str">
        <f t="shared" si="10"/>
        <v>NO</v>
      </c>
    </row>
    <row r="1974" ht="15.75" customHeight="1">
      <c r="A1974" s="48">
        <v>46006.0</v>
      </c>
      <c r="B1974" s="8" t="str">
        <f t="shared" si="1"/>
        <v>06 A 18</v>
      </c>
      <c r="C1974" s="9" t="str">
        <f t="shared" si="2"/>
        <v>10:00 a 12:00</v>
      </c>
      <c r="D1974" s="10" t="s">
        <v>3277</v>
      </c>
      <c r="E1974" s="10" t="s">
        <v>206</v>
      </c>
      <c r="F1974" s="8">
        <v>1.0</v>
      </c>
      <c r="G1974" s="10" t="s">
        <v>743</v>
      </c>
      <c r="H1974" s="43">
        <v>942577.0</v>
      </c>
      <c r="I1974" s="10">
        <v>4.687554E7</v>
      </c>
      <c r="J1974" s="10" t="s">
        <v>42</v>
      </c>
      <c r="K1974" s="10" t="s">
        <v>43</v>
      </c>
      <c r="L1974" s="8" t="s">
        <v>147</v>
      </c>
      <c r="M1974" s="8"/>
      <c r="N1974" s="10" t="s">
        <v>4349</v>
      </c>
      <c r="O1974" s="47" t="s">
        <v>135</v>
      </c>
      <c r="P1974" s="14">
        <v>0.433333333333333</v>
      </c>
      <c r="Q1974" s="14">
        <v>0.45</v>
      </c>
      <c r="R1974" s="14">
        <v>0.433333333333333</v>
      </c>
      <c r="S1974" s="14" t="s">
        <v>47</v>
      </c>
      <c r="T1974" s="14" t="s">
        <v>47</v>
      </c>
      <c r="U1974" s="14" t="s">
        <v>47</v>
      </c>
      <c r="V1974" s="14" t="s">
        <v>47</v>
      </c>
      <c r="W1974" s="10" t="s">
        <v>4350</v>
      </c>
      <c r="X1974" s="15">
        <v>0.0</v>
      </c>
      <c r="Y1974" s="15">
        <v>0.0</v>
      </c>
      <c r="Z1974" s="15">
        <v>0.0</v>
      </c>
      <c r="AA1974" s="10" t="s">
        <v>137</v>
      </c>
      <c r="AB1974" s="10" t="s">
        <v>50</v>
      </c>
      <c r="AC1974" s="10" t="s">
        <v>51</v>
      </c>
      <c r="AD1974" s="10"/>
      <c r="AE1974" s="10"/>
      <c r="AF1974" s="8" t="s">
        <v>52</v>
      </c>
      <c r="AG1974" s="10"/>
      <c r="AH1974" s="16"/>
      <c r="AI1974" s="17"/>
      <c r="AJ1974" s="44"/>
      <c r="AK1974" s="10"/>
      <c r="AL1974" s="21" t="str">
        <f>VLOOKUP(G1974,[4]Hoja2!P:Q,2,0)</f>
        <v>#ERROR!</v>
      </c>
      <c r="AM1974" s="21" t="str">
        <f t="shared" si="9"/>
        <v>NADA</v>
      </c>
      <c r="AN1974" s="21" t="str">
        <f t="shared" si="10"/>
        <v>NO</v>
      </c>
    </row>
    <row r="1975" ht="15.75" customHeight="1">
      <c r="A1975" s="48">
        <v>46006.0</v>
      </c>
      <c r="B1975" s="8" t="str">
        <f t="shared" si="1"/>
        <v>06 A 18</v>
      </c>
      <c r="C1975" s="9" t="str">
        <f t="shared" si="2"/>
        <v>10:00 a 12:00</v>
      </c>
      <c r="D1975" s="10" t="s">
        <v>3277</v>
      </c>
      <c r="E1975" s="10" t="s">
        <v>707</v>
      </c>
      <c r="F1975" s="8">
        <v>1.0</v>
      </c>
      <c r="G1975" s="10" t="s">
        <v>779</v>
      </c>
      <c r="H1975" s="43">
        <v>942560.0</v>
      </c>
      <c r="I1975" s="10">
        <v>4.6875585E7</v>
      </c>
      <c r="J1975" s="10" t="s">
        <v>152</v>
      </c>
      <c r="K1975" s="10" t="s">
        <v>43</v>
      </c>
      <c r="L1975" s="8" t="s">
        <v>624</v>
      </c>
      <c r="M1975" s="8"/>
      <c r="N1975" s="10" t="s">
        <v>4351</v>
      </c>
      <c r="O1975" s="47" t="s">
        <v>494</v>
      </c>
      <c r="P1975" s="14">
        <v>0.436111111111111</v>
      </c>
      <c r="Q1975" s="14">
        <v>0.475694444444444</v>
      </c>
      <c r="R1975" s="14">
        <v>0.436111111111111</v>
      </c>
      <c r="S1975" s="14">
        <v>0.441666666666667</v>
      </c>
      <c r="T1975" s="14" t="s">
        <v>47</v>
      </c>
      <c r="U1975" s="14" t="s">
        <v>47</v>
      </c>
      <c r="V1975" s="14" t="s">
        <v>47</v>
      </c>
      <c r="W1975" s="10" t="s">
        <v>4352</v>
      </c>
      <c r="X1975" s="15">
        <v>0.0</v>
      </c>
      <c r="Y1975" s="15">
        <v>0.0</v>
      </c>
      <c r="Z1975" s="15">
        <v>0.0</v>
      </c>
      <c r="AA1975" s="10" t="s">
        <v>496</v>
      </c>
      <c r="AB1975" s="10" t="s">
        <v>50</v>
      </c>
      <c r="AC1975" s="10" t="s">
        <v>51</v>
      </c>
      <c r="AD1975" s="10"/>
      <c r="AE1975" s="10" t="s">
        <v>78</v>
      </c>
      <c r="AF1975" s="8" t="s">
        <v>52</v>
      </c>
      <c r="AG1975" s="10"/>
      <c r="AH1975" s="16"/>
      <c r="AI1975" s="17"/>
      <c r="AJ1975" s="44"/>
      <c r="AK1975" s="10"/>
      <c r="AL1975" s="21" t="str">
        <f>VLOOKUP(G1975,[4]Hoja2!P:Q,2,0)</f>
        <v>#ERROR!</v>
      </c>
      <c r="AM1975" s="21" t="str">
        <f t="shared" si="9"/>
        <v>NADA</v>
      </c>
      <c r="AN1975" s="21" t="str">
        <f t="shared" si="10"/>
        <v>NO</v>
      </c>
    </row>
    <row r="1976" ht="15.75" customHeight="1">
      <c r="A1976" s="48">
        <v>46006.0</v>
      </c>
      <c r="B1976" s="8" t="str">
        <f t="shared" si="1"/>
        <v>06 A 18</v>
      </c>
      <c r="C1976" s="9" t="str">
        <f t="shared" si="2"/>
        <v>10:00 a 12:00</v>
      </c>
      <c r="D1976" s="10" t="s">
        <v>3277</v>
      </c>
      <c r="E1976" s="10" t="s">
        <v>179</v>
      </c>
      <c r="F1976" s="8">
        <v>1.0</v>
      </c>
      <c r="G1976" s="10" t="s">
        <v>677</v>
      </c>
      <c r="H1976" s="43">
        <v>942697.0</v>
      </c>
      <c r="I1976" s="10">
        <v>4.6875698E7</v>
      </c>
      <c r="J1976" s="10" t="s">
        <v>181</v>
      </c>
      <c r="K1976" s="10" t="s">
        <v>43</v>
      </c>
      <c r="L1976" s="8" t="s">
        <v>44</v>
      </c>
      <c r="M1976" s="8"/>
      <c r="N1976" s="10" t="s">
        <v>4353</v>
      </c>
      <c r="O1976" s="47" t="s">
        <v>101</v>
      </c>
      <c r="P1976" s="14">
        <v>0.441666666666667</v>
      </c>
      <c r="Q1976" s="14">
        <v>0.45</v>
      </c>
      <c r="R1976" s="14">
        <v>0.441666666666667</v>
      </c>
      <c r="S1976" s="14" t="s">
        <v>47</v>
      </c>
      <c r="T1976" s="14" t="s">
        <v>47</v>
      </c>
      <c r="U1976" s="14" t="s">
        <v>47</v>
      </c>
      <c r="V1976" s="14" t="s">
        <v>47</v>
      </c>
      <c r="W1976" s="10" t="s">
        <v>4354</v>
      </c>
      <c r="X1976" s="15">
        <v>0.0</v>
      </c>
      <c r="Y1976" s="15">
        <v>0.0</v>
      </c>
      <c r="Z1976" s="15">
        <v>0.0</v>
      </c>
      <c r="AA1976" s="10" t="s">
        <v>103</v>
      </c>
      <c r="AB1976" s="10" t="s">
        <v>50</v>
      </c>
      <c r="AC1976" s="10" t="s">
        <v>51</v>
      </c>
      <c r="AD1976" s="10"/>
      <c r="AE1976" s="10"/>
      <c r="AF1976" s="8" t="s">
        <v>52</v>
      </c>
      <c r="AG1976" s="10"/>
      <c r="AH1976" s="16"/>
      <c r="AI1976" s="17"/>
      <c r="AJ1976" s="44"/>
      <c r="AK1976" s="10"/>
      <c r="AL1976" s="21" t="str">
        <f>VLOOKUP(G1976,[4]Hoja2!P:Q,2,0)</f>
        <v>#ERROR!</v>
      </c>
      <c r="AM1976" s="21" t="str">
        <f t="shared" si="9"/>
        <v>NADA</v>
      </c>
      <c r="AN1976" s="21" t="str">
        <f t="shared" si="10"/>
        <v>NO</v>
      </c>
    </row>
    <row r="1977" ht="15.75" customHeight="1">
      <c r="A1977" s="48">
        <v>46006.0</v>
      </c>
      <c r="B1977" s="8" t="str">
        <f t="shared" si="1"/>
        <v>06 A 18</v>
      </c>
      <c r="C1977" s="9" t="str">
        <f t="shared" si="2"/>
        <v>10:00 a 12:00</v>
      </c>
      <c r="D1977" s="10" t="s">
        <v>3277</v>
      </c>
      <c r="E1977" s="10" t="s">
        <v>206</v>
      </c>
      <c r="F1977" s="8">
        <v>1.0</v>
      </c>
      <c r="G1977" s="10" t="s">
        <v>194</v>
      </c>
      <c r="H1977" s="43">
        <v>942603.0</v>
      </c>
      <c r="I1977" s="10">
        <v>4.6875925E7</v>
      </c>
      <c r="J1977" s="10" t="s">
        <v>42</v>
      </c>
      <c r="K1977" s="10" t="s">
        <v>44</v>
      </c>
      <c r="L1977" s="8"/>
      <c r="M1977" s="8"/>
      <c r="N1977" s="10" t="s">
        <v>4355</v>
      </c>
      <c r="O1977" s="47" t="s">
        <v>532</v>
      </c>
      <c r="P1977" s="14">
        <v>0.458333333333333</v>
      </c>
      <c r="Q1977" s="14">
        <v>0.466666666666667</v>
      </c>
      <c r="R1977" s="14">
        <v>0.465277777777778</v>
      </c>
      <c r="S1977" s="14" t="s">
        <v>47</v>
      </c>
      <c r="T1977" s="14" t="s">
        <v>47</v>
      </c>
      <c r="U1977" s="14" t="s">
        <v>47</v>
      </c>
      <c r="V1977" s="14" t="s">
        <v>47</v>
      </c>
      <c r="W1977" s="10" t="s">
        <v>4356</v>
      </c>
      <c r="X1977" s="15">
        <v>0.0</v>
      </c>
      <c r="Y1977" s="15">
        <v>0.0</v>
      </c>
      <c r="Z1977" s="15">
        <v>0.0</v>
      </c>
      <c r="AA1977" s="10" t="s">
        <v>301</v>
      </c>
      <c r="AB1977" s="10" t="s">
        <v>50</v>
      </c>
      <c r="AC1977" s="10" t="s">
        <v>51</v>
      </c>
      <c r="AD1977" s="10"/>
      <c r="AE1977" s="10"/>
      <c r="AF1977" s="8" t="s">
        <v>52</v>
      </c>
      <c r="AG1977" s="10" t="s">
        <v>726</v>
      </c>
      <c r="AH1977" s="16"/>
      <c r="AI1977" s="17"/>
      <c r="AJ1977" s="44"/>
      <c r="AK1977" s="10"/>
      <c r="AL1977" s="21" t="str">
        <f>VLOOKUP(G1977,[4]Hoja2!P:Q,2,0)</f>
        <v>#ERROR!</v>
      </c>
      <c r="AM1977" s="21" t="str">
        <f t="shared" si="9"/>
        <v>NADA</v>
      </c>
      <c r="AN1977" s="21" t="str">
        <f t="shared" si="10"/>
        <v>NO</v>
      </c>
    </row>
    <row r="1978" ht="15.75" customHeight="1">
      <c r="A1978" s="48">
        <v>46006.0</v>
      </c>
      <c r="B1978" s="8" t="str">
        <f t="shared" si="1"/>
        <v>06 A 18</v>
      </c>
      <c r="C1978" s="9" t="str">
        <f t="shared" si="2"/>
        <v>10:00 a 12:00</v>
      </c>
      <c r="D1978" s="10" t="s">
        <v>3277</v>
      </c>
      <c r="E1978" s="10" t="s">
        <v>707</v>
      </c>
      <c r="F1978" s="8">
        <v>1.0</v>
      </c>
      <c r="G1978" s="10" t="s">
        <v>1035</v>
      </c>
      <c r="H1978" s="43">
        <v>942887.0</v>
      </c>
      <c r="I1978" s="10">
        <v>4.6875936E7</v>
      </c>
      <c r="J1978" s="10" t="s">
        <v>152</v>
      </c>
      <c r="K1978" s="10" t="s">
        <v>54</v>
      </c>
      <c r="L1978" s="8"/>
      <c r="M1978" s="8"/>
      <c r="N1978" s="10" t="s">
        <v>4357</v>
      </c>
      <c r="O1978" s="47" t="s">
        <v>327</v>
      </c>
      <c r="P1978" s="14">
        <v>0.459722222222222</v>
      </c>
      <c r="Q1978" s="14">
        <v>0.46875</v>
      </c>
      <c r="R1978" s="14">
        <v>0.461805555555556</v>
      </c>
      <c r="S1978" s="14">
        <v>0.465277777777778</v>
      </c>
      <c r="T1978" s="14" t="s">
        <v>47</v>
      </c>
      <c r="U1978" s="14" t="s">
        <v>47</v>
      </c>
      <c r="V1978" s="14" t="s">
        <v>47</v>
      </c>
      <c r="W1978" s="10" t="s">
        <v>4358</v>
      </c>
      <c r="X1978" s="15">
        <v>0.0</v>
      </c>
      <c r="Y1978" s="15">
        <v>0.0</v>
      </c>
      <c r="Z1978" s="15">
        <v>1.0</v>
      </c>
      <c r="AA1978" s="10" t="s">
        <v>279</v>
      </c>
      <c r="AB1978" s="10" t="s">
        <v>50</v>
      </c>
      <c r="AC1978" s="10" t="s">
        <v>51</v>
      </c>
      <c r="AD1978" s="10"/>
      <c r="AE1978" s="10" t="s">
        <v>4359</v>
      </c>
      <c r="AF1978" s="8" t="s">
        <v>52</v>
      </c>
      <c r="AG1978" s="10"/>
      <c r="AH1978" s="16"/>
      <c r="AI1978" s="17"/>
      <c r="AJ1978" s="44"/>
      <c r="AK1978" s="10"/>
      <c r="AL1978" s="21" t="str">
        <f>VLOOKUP(G1978,[4]Hoja2!P:Q,2,0)</f>
        <v>#ERROR!</v>
      </c>
      <c r="AM1978" s="21" t="str">
        <f t="shared" si="9"/>
        <v>NADA</v>
      </c>
      <c r="AN1978" s="21" t="str">
        <f t="shared" si="10"/>
        <v>NO</v>
      </c>
    </row>
    <row r="1979" ht="15.75" customHeight="1">
      <c r="A1979" s="48">
        <v>46006.0</v>
      </c>
      <c r="B1979" s="8" t="str">
        <f t="shared" si="1"/>
        <v>06 A 18</v>
      </c>
      <c r="C1979" s="9" t="str">
        <f t="shared" si="2"/>
        <v>10:00 a 12:00</v>
      </c>
      <c r="D1979" s="10" t="s">
        <v>3277</v>
      </c>
      <c r="E1979" s="10" t="s">
        <v>206</v>
      </c>
      <c r="F1979" s="8">
        <v>1.0</v>
      </c>
      <c r="G1979" s="10" t="s">
        <v>302</v>
      </c>
      <c r="H1979" s="43">
        <v>942831.0</v>
      </c>
      <c r="I1979" s="10">
        <v>4.687594E7</v>
      </c>
      <c r="J1979" s="10" t="s">
        <v>42</v>
      </c>
      <c r="K1979" s="10" t="s">
        <v>201</v>
      </c>
      <c r="L1979" s="8"/>
      <c r="M1979" s="8"/>
      <c r="N1979" s="10" t="s">
        <v>4360</v>
      </c>
      <c r="O1979" s="47" t="s">
        <v>135</v>
      </c>
      <c r="P1979" s="14">
        <v>0.460416666666667</v>
      </c>
      <c r="Q1979" s="14">
        <v>0.495833333333333</v>
      </c>
      <c r="R1979" s="14">
        <v>0.461111111111111</v>
      </c>
      <c r="S1979" s="14">
        <v>0.480555555555556</v>
      </c>
      <c r="T1979" s="14" t="s">
        <v>47</v>
      </c>
      <c r="U1979" s="14" t="s">
        <v>47</v>
      </c>
      <c r="V1979" s="14" t="s">
        <v>47</v>
      </c>
      <c r="W1979" s="10" t="s">
        <v>4361</v>
      </c>
      <c r="X1979" s="15">
        <v>0.0</v>
      </c>
      <c r="Y1979" s="15">
        <v>0.0</v>
      </c>
      <c r="Z1979" s="15">
        <v>1.0</v>
      </c>
      <c r="AA1979" s="10" t="s">
        <v>137</v>
      </c>
      <c r="AB1979" s="10" t="s">
        <v>50</v>
      </c>
      <c r="AC1979" s="10" t="s">
        <v>51</v>
      </c>
      <c r="AD1979" s="10"/>
      <c r="AE1979" s="10" t="s">
        <v>65</v>
      </c>
      <c r="AF1979" s="8" t="s">
        <v>52</v>
      </c>
      <c r="AG1979" s="10"/>
      <c r="AH1979" s="16"/>
      <c r="AI1979" s="17"/>
      <c r="AJ1979" s="44"/>
      <c r="AK1979" s="10"/>
      <c r="AL1979" s="21" t="str">
        <f>VLOOKUP(G1979,[4]Hoja2!P:Q,2,0)</f>
        <v>#ERROR!</v>
      </c>
      <c r="AM1979" s="21" t="str">
        <f t="shared" si="9"/>
        <v>NADA</v>
      </c>
      <c r="AN1979" s="21" t="str">
        <f t="shared" si="10"/>
        <v>NO</v>
      </c>
    </row>
    <row r="1980" ht="15.75" customHeight="1">
      <c r="A1980" s="48">
        <v>46006.0</v>
      </c>
      <c r="B1980" s="8" t="str">
        <f t="shared" si="1"/>
        <v>06 A 18</v>
      </c>
      <c r="C1980" s="9" t="str">
        <f t="shared" si="2"/>
        <v>10:00 a 12:00</v>
      </c>
      <c r="D1980" s="10" t="s">
        <v>3277</v>
      </c>
      <c r="E1980" s="10" t="s">
        <v>179</v>
      </c>
      <c r="F1980" s="8">
        <v>1.0</v>
      </c>
      <c r="G1980" s="10" t="s">
        <v>210</v>
      </c>
      <c r="H1980" s="43">
        <v>942843.0</v>
      </c>
      <c r="I1980" s="10">
        <v>4.6875999E7</v>
      </c>
      <c r="J1980" s="10" t="s">
        <v>181</v>
      </c>
      <c r="K1980" s="10" t="s">
        <v>98</v>
      </c>
      <c r="L1980" s="8"/>
      <c r="M1980" s="8"/>
      <c r="N1980" s="10" t="s">
        <v>211</v>
      </c>
      <c r="O1980" s="47" t="s">
        <v>101</v>
      </c>
      <c r="P1980" s="14">
        <v>0.461805555555556</v>
      </c>
      <c r="Q1980" s="14">
        <v>0.467361111111111</v>
      </c>
      <c r="R1980" s="14">
        <v>0.467361111111111</v>
      </c>
      <c r="S1980" s="14" t="s">
        <v>47</v>
      </c>
      <c r="T1980" s="14" t="s">
        <v>47</v>
      </c>
      <c r="U1980" s="14" t="s">
        <v>1214</v>
      </c>
      <c r="V1980" s="14" t="s">
        <v>47</v>
      </c>
      <c r="W1980" s="10" t="s">
        <v>4362</v>
      </c>
      <c r="X1980" s="15">
        <v>0.0</v>
      </c>
      <c r="Y1980" s="15">
        <v>0.0</v>
      </c>
      <c r="Z1980" s="15">
        <v>0.0</v>
      </c>
      <c r="AA1980" s="10" t="s">
        <v>103</v>
      </c>
      <c r="AB1980" s="10" t="s">
        <v>50</v>
      </c>
      <c r="AC1980" s="10" t="s">
        <v>71</v>
      </c>
      <c r="AD1980" s="10"/>
      <c r="AE1980" s="10"/>
      <c r="AF1980" s="8" t="s">
        <v>52</v>
      </c>
      <c r="AG1980" s="10"/>
      <c r="AH1980" s="16"/>
      <c r="AI1980" s="17"/>
      <c r="AJ1980" s="44"/>
      <c r="AK1980" s="10"/>
      <c r="AL1980" s="21" t="str">
        <f>VLOOKUP(G1980,[4]Hoja2!P:Q,2,0)</f>
        <v>#ERROR!</v>
      </c>
      <c r="AM1980" s="21" t="str">
        <f t="shared" si="9"/>
        <v>NADA</v>
      </c>
      <c r="AN1980" s="21" t="str">
        <f t="shared" si="10"/>
        <v>NO</v>
      </c>
    </row>
    <row r="1981" ht="15.75" customHeight="1">
      <c r="A1981" s="48">
        <v>46006.0</v>
      </c>
      <c r="B1981" s="8" t="str">
        <f t="shared" si="1"/>
        <v>06 A 18</v>
      </c>
      <c r="C1981" s="9" t="str">
        <f t="shared" si="2"/>
        <v>10:00 a 12:00</v>
      </c>
      <c r="D1981" s="10" t="s">
        <v>3277</v>
      </c>
      <c r="E1981" s="10" t="s">
        <v>305</v>
      </c>
      <c r="F1981" s="8">
        <v>1.0</v>
      </c>
      <c r="G1981" s="10" t="s">
        <v>392</v>
      </c>
      <c r="H1981" s="43">
        <v>943536.0</v>
      </c>
      <c r="I1981" s="10">
        <v>4.6876168E7</v>
      </c>
      <c r="J1981" s="10" t="s">
        <v>42</v>
      </c>
      <c r="K1981" s="10" t="s">
        <v>125</v>
      </c>
      <c r="L1981" s="8"/>
      <c r="M1981" s="8" t="s">
        <v>44</v>
      </c>
      <c r="N1981" s="10" t="s">
        <v>4363</v>
      </c>
      <c r="O1981" s="47" t="s">
        <v>62</v>
      </c>
      <c r="P1981" s="14">
        <v>0.475</v>
      </c>
      <c r="Q1981" s="14">
        <v>0.549305555555556</v>
      </c>
      <c r="R1981" s="14">
        <v>0.484722222222222</v>
      </c>
      <c r="S1981" s="14" t="s">
        <v>47</v>
      </c>
      <c r="T1981" s="14" t="s">
        <v>47</v>
      </c>
      <c r="U1981" s="14" t="s">
        <v>47</v>
      </c>
      <c r="V1981" s="14" t="s">
        <v>47</v>
      </c>
      <c r="W1981" s="10" t="s">
        <v>4364</v>
      </c>
      <c r="X1981" s="15">
        <v>0.0</v>
      </c>
      <c r="Y1981" s="15">
        <v>2.0</v>
      </c>
      <c r="Z1981" s="15">
        <v>0.0</v>
      </c>
      <c r="AA1981" s="10" t="s">
        <v>309</v>
      </c>
      <c r="AB1981" s="10" t="s">
        <v>50</v>
      </c>
      <c r="AC1981" s="10" t="s">
        <v>71</v>
      </c>
      <c r="AD1981" s="10"/>
      <c r="AE1981" s="10" t="s">
        <v>375</v>
      </c>
      <c r="AF1981" s="8" t="s">
        <v>73</v>
      </c>
      <c r="AG1981" s="10"/>
      <c r="AH1981" s="16"/>
      <c r="AI1981" s="17"/>
      <c r="AJ1981" s="44"/>
      <c r="AK1981" s="10"/>
      <c r="AL1981" s="21" t="str">
        <f>VLOOKUP(G1981,[4]Hoja2!P:Q,2,0)</f>
        <v>#ERROR!</v>
      </c>
      <c r="AM1981" s="21" t="str">
        <f t="shared" si="9"/>
        <v>IMPUTADO</v>
      </c>
      <c r="AN1981" s="21" t="str">
        <f t="shared" si="10"/>
        <v>NO</v>
      </c>
    </row>
    <row r="1982" ht="15.75" customHeight="1">
      <c r="A1982" s="48">
        <v>46006.0</v>
      </c>
      <c r="B1982" s="8" t="str">
        <f t="shared" si="1"/>
        <v>06 A 18</v>
      </c>
      <c r="C1982" s="9" t="str">
        <f t="shared" si="2"/>
        <v>10:00 a 12:00</v>
      </c>
      <c r="D1982" s="10" t="s">
        <v>3277</v>
      </c>
      <c r="E1982" s="10" t="s">
        <v>179</v>
      </c>
      <c r="F1982" s="8">
        <v>1.0</v>
      </c>
      <c r="G1982" s="10" t="s">
        <v>210</v>
      </c>
      <c r="H1982" s="43">
        <v>942852.0</v>
      </c>
      <c r="I1982" s="10">
        <v>4.6876194E7</v>
      </c>
      <c r="J1982" s="10" t="s">
        <v>181</v>
      </c>
      <c r="K1982" s="10" t="s">
        <v>98</v>
      </c>
      <c r="L1982" s="8"/>
      <c r="M1982" s="8"/>
      <c r="N1982" s="10" t="s">
        <v>230</v>
      </c>
      <c r="O1982" s="47" t="s">
        <v>101</v>
      </c>
      <c r="P1982" s="14">
        <v>0.478472222222222</v>
      </c>
      <c r="Q1982" s="14">
        <v>0.493055555555556</v>
      </c>
      <c r="R1982" s="14">
        <v>0.479861111111111</v>
      </c>
      <c r="S1982" s="14" t="s">
        <v>47</v>
      </c>
      <c r="T1982" s="14" t="s">
        <v>1214</v>
      </c>
      <c r="U1982" s="14" t="s">
        <v>47</v>
      </c>
      <c r="V1982" s="14" t="s">
        <v>47</v>
      </c>
      <c r="W1982" s="10" t="s">
        <v>4365</v>
      </c>
      <c r="X1982" s="15">
        <v>0.0</v>
      </c>
      <c r="Y1982" s="15">
        <v>0.0</v>
      </c>
      <c r="Z1982" s="15">
        <v>0.0</v>
      </c>
      <c r="AA1982" s="10" t="s">
        <v>103</v>
      </c>
      <c r="AB1982" s="10" t="s">
        <v>50</v>
      </c>
      <c r="AC1982" s="10" t="s">
        <v>71</v>
      </c>
      <c r="AD1982" s="10"/>
      <c r="AE1982" s="10"/>
      <c r="AF1982" s="8" t="s">
        <v>52</v>
      </c>
      <c r="AG1982" s="10"/>
      <c r="AH1982" s="16"/>
      <c r="AI1982" s="17"/>
      <c r="AJ1982" s="44"/>
      <c r="AK1982" s="10"/>
      <c r="AL1982" s="21" t="str">
        <f>VLOOKUP(G1982,[4]Hoja2!P:Q,2,0)</f>
        <v>#ERROR!</v>
      </c>
      <c r="AM1982" s="21" t="str">
        <f t="shared" si="9"/>
        <v>NADA</v>
      </c>
      <c r="AN1982" s="21" t="str">
        <f t="shared" si="10"/>
        <v>NO</v>
      </c>
    </row>
    <row r="1983" ht="15.75" customHeight="1">
      <c r="A1983" s="48">
        <v>46006.0</v>
      </c>
      <c r="B1983" s="8" t="str">
        <f t="shared" si="1"/>
        <v>06 A 18</v>
      </c>
      <c r="C1983" s="9" t="str">
        <f t="shared" si="2"/>
        <v>10:00 a 12:00</v>
      </c>
      <c r="D1983" s="10" t="s">
        <v>3277</v>
      </c>
      <c r="E1983" s="10" t="s">
        <v>206</v>
      </c>
      <c r="F1983" s="8">
        <v>1.0</v>
      </c>
      <c r="G1983" s="10" t="s">
        <v>2851</v>
      </c>
      <c r="H1983" s="43">
        <v>942899.0</v>
      </c>
      <c r="I1983" s="10">
        <v>4.6876285E7</v>
      </c>
      <c r="J1983" s="10" t="s">
        <v>42</v>
      </c>
      <c r="K1983" s="10" t="s">
        <v>98</v>
      </c>
      <c r="L1983" s="8"/>
      <c r="M1983" s="8"/>
      <c r="N1983" s="10" t="s">
        <v>4366</v>
      </c>
      <c r="O1983" s="47" t="s">
        <v>56</v>
      </c>
      <c r="P1983" s="14">
        <v>0.4875</v>
      </c>
      <c r="Q1983" s="14">
        <v>0.491666666666667</v>
      </c>
      <c r="R1983" s="14"/>
      <c r="S1983" s="14" t="s">
        <v>47</v>
      </c>
      <c r="T1983" s="14" t="s">
        <v>1214</v>
      </c>
      <c r="U1983" s="14" t="s">
        <v>47</v>
      </c>
      <c r="V1983" s="14" t="s">
        <v>47</v>
      </c>
      <c r="W1983" s="10" t="s">
        <v>4367</v>
      </c>
      <c r="X1983" s="15">
        <v>0.0</v>
      </c>
      <c r="Y1983" s="15">
        <v>0.0</v>
      </c>
      <c r="Z1983" s="15">
        <v>0.0</v>
      </c>
      <c r="AA1983" s="10" t="s">
        <v>58</v>
      </c>
      <c r="AB1983" s="10" t="s">
        <v>50</v>
      </c>
      <c r="AC1983" s="10" t="s">
        <v>71</v>
      </c>
      <c r="AD1983" s="10" t="s">
        <v>59</v>
      </c>
      <c r="AE1983" s="10"/>
      <c r="AF1983" s="8" t="s">
        <v>52</v>
      </c>
      <c r="AG1983" s="10"/>
      <c r="AH1983" s="16"/>
      <c r="AI1983" s="17"/>
      <c r="AJ1983" s="44"/>
      <c r="AK1983" s="10"/>
      <c r="AL1983" s="21" t="str">
        <f>VLOOKUP(G1983,[4]Hoja2!P:Q,2,0)</f>
        <v>#ERROR!</v>
      </c>
      <c r="AM1983" s="21" t="str">
        <f t="shared" si="9"/>
        <v>NADA</v>
      </c>
      <c r="AN1983" s="21" t="str">
        <f t="shared" si="10"/>
        <v>NO</v>
      </c>
    </row>
    <row r="1984" ht="15.75" customHeight="1">
      <c r="A1984" s="48">
        <v>46006.0</v>
      </c>
      <c r="B1984" s="8" t="str">
        <f t="shared" si="1"/>
        <v>06 A 18</v>
      </c>
      <c r="C1984" s="9" t="str">
        <f t="shared" si="2"/>
        <v>10:00 a 12:00</v>
      </c>
      <c r="D1984" s="10" t="s">
        <v>3277</v>
      </c>
      <c r="E1984" s="10" t="s">
        <v>179</v>
      </c>
      <c r="F1984" s="8">
        <v>1.0</v>
      </c>
      <c r="G1984" s="10" t="s">
        <v>210</v>
      </c>
      <c r="H1984" s="43">
        <v>942859.0</v>
      </c>
      <c r="I1984" s="10">
        <v>4.6876423E7</v>
      </c>
      <c r="J1984" s="10" t="s">
        <v>181</v>
      </c>
      <c r="K1984" s="10" t="s">
        <v>98</v>
      </c>
      <c r="L1984" s="8"/>
      <c r="M1984" s="8"/>
      <c r="N1984" s="10" t="s">
        <v>1098</v>
      </c>
      <c r="O1984" s="47" t="s">
        <v>101</v>
      </c>
      <c r="P1984" s="14">
        <v>0.497222222222222</v>
      </c>
      <c r="Q1984" s="14">
        <v>0.516666666666667</v>
      </c>
      <c r="R1984" s="14">
        <v>0.498611111111111</v>
      </c>
      <c r="S1984" s="14" t="s">
        <v>47</v>
      </c>
      <c r="T1984" s="14" t="s">
        <v>47</v>
      </c>
      <c r="U1984" s="14" t="s">
        <v>47</v>
      </c>
      <c r="V1984" s="14" t="s">
        <v>47</v>
      </c>
      <c r="W1984" s="10" t="s">
        <v>4368</v>
      </c>
      <c r="X1984" s="15">
        <v>0.0</v>
      </c>
      <c r="Y1984" s="15">
        <v>0.0</v>
      </c>
      <c r="Z1984" s="15">
        <v>0.0</v>
      </c>
      <c r="AA1984" s="10" t="s">
        <v>103</v>
      </c>
      <c r="AB1984" s="10" t="s">
        <v>50</v>
      </c>
      <c r="AC1984" s="10" t="s">
        <v>71</v>
      </c>
      <c r="AD1984" s="10"/>
      <c r="AE1984" s="10"/>
      <c r="AF1984" s="8" t="s">
        <v>52</v>
      </c>
      <c r="AG1984" s="10"/>
      <c r="AH1984" s="16"/>
      <c r="AI1984" s="17"/>
      <c r="AJ1984" s="44"/>
      <c r="AK1984" s="10"/>
      <c r="AL1984" s="21" t="str">
        <f>VLOOKUP(G1984,[4]Hoja2!P:Q,2,0)</f>
        <v>#ERROR!</v>
      </c>
      <c r="AM1984" s="21" t="str">
        <f t="shared" si="9"/>
        <v>NADA</v>
      </c>
      <c r="AN1984" s="21" t="str">
        <f t="shared" si="10"/>
        <v>NO</v>
      </c>
    </row>
    <row r="1985" ht="15.75" customHeight="1">
      <c r="A1985" s="48">
        <v>46006.0</v>
      </c>
      <c r="B1985" s="8" t="str">
        <f t="shared" si="1"/>
        <v>06 A 18</v>
      </c>
      <c r="C1985" s="9" t="str">
        <f t="shared" si="2"/>
        <v>10:00 a 12:00</v>
      </c>
      <c r="D1985" s="10" t="s">
        <v>3277</v>
      </c>
      <c r="E1985" s="10" t="s">
        <v>206</v>
      </c>
      <c r="F1985" s="8">
        <v>1.0</v>
      </c>
      <c r="G1985" s="10" t="s">
        <v>2851</v>
      </c>
      <c r="H1985" s="43">
        <v>942798.0</v>
      </c>
      <c r="I1985" s="10">
        <v>4.6876308E7</v>
      </c>
      <c r="J1985" s="10" t="s">
        <v>42</v>
      </c>
      <c r="K1985" s="10" t="s">
        <v>87</v>
      </c>
      <c r="L1985" s="8"/>
      <c r="M1985" s="8"/>
      <c r="N1985" s="10" t="s">
        <v>2286</v>
      </c>
      <c r="O1985" s="47" t="s">
        <v>272</v>
      </c>
      <c r="P1985" s="14">
        <v>0.499305555555556</v>
      </c>
      <c r="Q1985" s="14">
        <v>0.525694444444444</v>
      </c>
      <c r="R1985" s="14">
        <v>0.499305555555556</v>
      </c>
      <c r="S1985" s="14" t="s">
        <v>47</v>
      </c>
      <c r="T1985" s="14" t="s">
        <v>47</v>
      </c>
      <c r="U1985" s="14" t="s">
        <v>47</v>
      </c>
      <c r="V1985" s="14" t="s">
        <v>47</v>
      </c>
      <c r="W1985" s="10" t="s">
        <v>4369</v>
      </c>
      <c r="X1985" s="15">
        <v>0.0</v>
      </c>
      <c r="Y1985" s="15">
        <v>0.0</v>
      </c>
      <c r="Z1985" s="15">
        <v>0.0</v>
      </c>
      <c r="AA1985" s="10" t="s">
        <v>274</v>
      </c>
      <c r="AB1985" s="10" t="s">
        <v>50</v>
      </c>
      <c r="AC1985" s="10" t="s">
        <v>51</v>
      </c>
      <c r="AD1985" s="10" t="s">
        <v>59</v>
      </c>
      <c r="AE1985" s="10"/>
      <c r="AF1985" s="8" t="s">
        <v>52</v>
      </c>
      <c r="AG1985" s="10"/>
      <c r="AH1985" s="16"/>
      <c r="AI1985" s="17"/>
      <c r="AJ1985" s="44"/>
      <c r="AK1985" s="10"/>
      <c r="AL1985" s="21" t="str">
        <f>VLOOKUP(G1985,[4]Hoja2!P:Q,2,0)</f>
        <v>#ERROR!</v>
      </c>
      <c r="AM1985" s="21" t="str">
        <f t="shared" si="9"/>
        <v>NADA</v>
      </c>
      <c r="AN1985" s="21" t="str">
        <f t="shared" si="10"/>
        <v>NO</v>
      </c>
    </row>
    <row r="1986" ht="15.75" customHeight="1">
      <c r="A1986" s="48">
        <v>46006.0</v>
      </c>
      <c r="B1986" s="8" t="str">
        <f t="shared" si="1"/>
        <v>06 A 18</v>
      </c>
      <c r="C1986" s="9" t="str">
        <f t="shared" si="2"/>
        <v>12:00 a 14:00</v>
      </c>
      <c r="D1986" s="10" t="s">
        <v>3277</v>
      </c>
      <c r="E1986" s="10" t="s">
        <v>707</v>
      </c>
      <c r="F1986" s="8">
        <v>1.0</v>
      </c>
      <c r="G1986" s="10" t="s">
        <v>761</v>
      </c>
      <c r="H1986" s="43">
        <v>942826.0</v>
      </c>
      <c r="I1986" s="10">
        <v>4.6876515E7</v>
      </c>
      <c r="J1986" s="10" t="s">
        <v>42</v>
      </c>
      <c r="K1986" s="10" t="s">
        <v>125</v>
      </c>
      <c r="L1986" s="8"/>
      <c r="M1986" s="8"/>
      <c r="N1986" s="10" t="s">
        <v>1185</v>
      </c>
      <c r="O1986" s="47" t="s">
        <v>56</v>
      </c>
      <c r="P1986" s="14">
        <v>0.505555555555556</v>
      </c>
      <c r="Q1986" s="14">
        <v>0.515972222222222</v>
      </c>
      <c r="R1986" s="14">
        <v>0.508333333333333</v>
      </c>
      <c r="S1986" s="14" t="s">
        <v>47</v>
      </c>
      <c r="T1986" s="14" t="s">
        <v>47</v>
      </c>
      <c r="U1986" s="14" t="s">
        <v>47</v>
      </c>
      <c r="V1986" s="14" t="s">
        <v>47</v>
      </c>
      <c r="W1986" s="10" t="s">
        <v>4370</v>
      </c>
      <c r="X1986" s="15">
        <v>0.0</v>
      </c>
      <c r="Y1986" s="15">
        <v>0.0</v>
      </c>
      <c r="Z1986" s="15">
        <v>0.0</v>
      </c>
      <c r="AA1986" s="10" t="s">
        <v>58</v>
      </c>
      <c r="AB1986" s="10" t="s">
        <v>50</v>
      </c>
      <c r="AC1986" s="10" t="s">
        <v>71</v>
      </c>
      <c r="AD1986" s="10"/>
      <c r="AE1986" s="10"/>
      <c r="AF1986" s="8" t="s">
        <v>52</v>
      </c>
      <c r="AG1986" s="10"/>
      <c r="AH1986" s="16"/>
      <c r="AI1986" s="17"/>
      <c r="AJ1986" s="44"/>
      <c r="AK1986" s="10"/>
      <c r="AL1986" s="21" t="str">
        <f>VLOOKUP(G1986,[4]Hoja2!P:Q,2,0)</f>
        <v>#ERROR!</v>
      </c>
      <c r="AM1986" s="21" t="str">
        <f t="shared" si="9"/>
        <v>NADA</v>
      </c>
      <c r="AN1986" s="21" t="str">
        <f t="shared" si="10"/>
        <v>NO</v>
      </c>
    </row>
    <row r="1987" ht="15.75" customHeight="1">
      <c r="A1987" s="48">
        <v>46006.0</v>
      </c>
      <c r="B1987" s="8" t="str">
        <f t="shared" si="1"/>
        <v>06 A 18</v>
      </c>
      <c r="C1987" s="9" t="str">
        <f t="shared" si="2"/>
        <v>12:00 a 14:00</v>
      </c>
      <c r="D1987" s="10" t="s">
        <v>3277</v>
      </c>
      <c r="E1987" s="10" t="s">
        <v>199</v>
      </c>
      <c r="F1987" s="8">
        <v>1.0</v>
      </c>
      <c r="G1987" s="10" t="s">
        <v>2034</v>
      </c>
      <c r="H1987" s="43">
        <v>943409.0</v>
      </c>
      <c r="I1987" s="10">
        <v>4.6876426E7</v>
      </c>
      <c r="J1987" s="10" t="s">
        <v>86</v>
      </c>
      <c r="K1987" s="10" t="s">
        <v>419</v>
      </c>
      <c r="L1987" s="8"/>
      <c r="M1987" s="8" t="s">
        <v>1673</v>
      </c>
      <c r="N1987" s="10" t="s">
        <v>4371</v>
      </c>
      <c r="O1987" s="47" t="s">
        <v>46</v>
      </c>
      <c r="P1987" s="14">
        <v>0.509722222222222</v>
      </c>
      <c r="Q1987" s="14">
        <v>0.520833333333333</v>
      </c>
      <c r="R1987" s="14">
        <v>0.511111111111111</v>
      </c>
      <c r="S1987" s="14" t="s">
        <v>47</v>
      </c>
      <c r="T1987" s="14" t="s">
        <v>47</v>
      </c>
      <c r="U1987" s="14" t="s">
        <v>47</v>
      </c>
      <c r="V1987" s="14" t="s">
        <v>47</v>
      </c>
      <c r="W1987" s="10" t="s">
        <v>4372</v>
      </c>
      <c r="X1987" s="15">
        <v>1.0</v>
      </c>
      <c r="Y1987" s="15">
        <v>0.0</v>
      </c>
      <c r="Z1987" s="15">
        <v>0.0</v>
      </c>
      <c r="AA1987" s="10" t="s">
        <v>115</v>
      </c>
      <c r="AB1987" s="10" t="s">
        <v>50</v>
      </c>
      <c r="AC1987" s="10" t="s">
        <v>51</v>
      </c>
      <c r="AD1987" s="10"/>
      <c r="AE1987" s="10"/>
      <c r="AF1987" s="8" t="s">
        <v>73</v>
      </c>
      <c r="AG1987" s="10"/>
      <c r="AH1987" s="16"/>
      <c r="AI1987" s="17"/>
      <c r="AJ1987" s="44"/>
      <c r="AK1987" s="10"/>
      <c r="AL1987" s="21" t="str">
        <f>VLOOKUP(G1987,[4]Hoja2!P:Q,2,0)</f>
        <v>#ERROR!</v>
      </c>
      <c r="AM1987" s="21" t="str">
        <f t="shared" si="9"/>
        <v>IMPUTADO</v>
      </c>
      <c r="AN1987" s="21" t="str">
        <f t="shared" si="10"/>
        <v>NO</v>
      </c>
    </row>
    <row r="1988" ht="15.75" customHeight="1">
      <c r="A1988" s="48">
        <v>46006.0</v>
      </c>
      <c r="B1988" s="8" t="str">
        <f t="shared" si="1"/>
        <v>06 A 18</v>
      </c>
      <c r="C1988" s="9" t="str">
        <f t="shared" si="2"/>
        <v>12:00 a 14:00</v>
      </c>
      <c r="D1988" s="10" t="s">
        <v>3277</v>
      </c>
      <c r="E1988" s="10" t="s">
        <v>707</v>
      </c>
      <c r="F1988" s="8">
        <v>1.0</v>
      </c>
      <c r="G1988" s="10" t="s">
        <v>2603</v>
      </c>
      <c r="H1988" s="43">
        <v>942920.0</v>
      </c>
      <c r="I1988" s="10">
        <v>4.6876718E7</v>
      </c>
      <c r="J1988" s="10" t="s">
        <v>42</v>
      </c>
      <c r="K1988" s="10" t="s">
        <v>43</v>
      </c>
      <c r="L1988" s="8" t="s">
        <v>44</v>
      </c>
      <c r="M1988" s="8" t="s">
        <v>44</v>
      </c>
      <c r="N1988" s="10" t="s">
        <v>4373</v>
      </c>
      <c r="O1988" s="47" t="s">
        <v>1914</v>
      </c>
      <c r="P1988" s="14">
        <v>0.517361111111111</v>
      </c>
      <c r="Q1988" s="14">
        <v>0.552777777777778</v>
      </c>
      <c r="R1988" s="14">
        <v>0.520833333333333</v>
      </c>
      <c r="S1988" s="14" t="s">
        <v>47</v>
      </c>
      <c r="T1988" s="14" t="s">
        <v>47</v>
      </c>
      <c r="U1988" s="14" t="s">
        <v>47</v>
      </c>
      <c r="V1988" s="14" t="s">
        <v>47</v>
      </c>
      <c r="W1988" s="10" t="s">
        <v>4374</v>
      </c>
      <c r="X1988" s="15">
        <v>0.0</v>
      </c>
      <c r="Y1988" s="15">
        <v>2.0</v>
      </c>
      <c r="Z1988" s="15">
        <v>0.0</v>
      </c>
      <c r="AA1988" s="10" t="s">
        <v>58</v>
      </c>
      <c r="AB1988" s="10" t="s">
        <v>50</v>
      </c>
      <c r="AC1988" s="10" t="s">
        <v>71</v>
      </c>
      <c r="AD1988" s="10"/>
      <c r="AE1988" s="10" t="s">
        <v>375</v>
      </c>
      <c r="AF1988" s="8" t="s">
        <v>177</v>
      </c>
      <c r="AG1988" s="10"/>
      <c r="AH1988" s="16"/>
      <c r="AI1988" s="17"/>
      <c r="AJ1988" s="44"/>
      <c r="AK1988" s="10"/>
      <c r="AL1988" s="21" t="str">
        <f>VLOOKUP(G1988,[4]Hoja2!P:Q,2,0)</f>
        <v>#ERROR!</v>
      </c>
      <c r="AM1988" s="21" t="str">
        <f t="shared" si="9"/>
        <v>IMPUTADO</v>
      </c>
      <c r="AN1988" s="21" t="str">
        <f t="shared" si="10"/>
        <v>NO</v>
      </c>
    </row>
    <row r="1989" ht="15.75" customHeight="1">
      <c r="A1989" s="48">
        <v>46006.0</v>
      </c>
      <c r="B1989" s="8" t="str">
        <f t="shared" si="1"/>
        <v>06 A 18</v>
      </c>
      <c r="C1989" s="9" t="str">
        <f t="shared" si="2"/>
        <v>12:00 a 14:00</v>
      </c>
      <c r="D1989" s="10" t="s">
        <v>3277</v>
      </c>
      <c r="E1989" s="10" t="s">
        <v>222</v>
      </c>
      <c r="F1989" s="8">
        <v>1.0</v>
      </c>
      <c r="G1989" s="10" t="s">
        <v>2851</v>
      </c>
      <c r="H1989" s="43">
        <v>943423.0</v>
      </c>
      <c r="I1989" s="10">
        <v>4.6876783E7</v>
      </c>
      <c r="J1989" s="10" t="s">
        <v>42</v>
      </c>
      <c r="K1989" s="10" t="s">
        <v>87</v>
      </c>
      <c r="L1989" s="8"/>
      <c r="M1989" s="8" t="s">
        <v>543</v>
      </c>
      <c r="N1989" s="10" t="s">
        <v>322</v>
      </c>
      <c r="O1989" s="47" t="s">
        <v>68</v>
      </c>
      <c r="P1989" s="14">
        <v>0.529166666666667</v>
      </c>
      <c r="Q1989" s="14">
        <v>0.548611111111111</v>
      </c>
      <c r="R1989" s="14">
        <v>0.542361111111111</v>
      </c>
      <c r="S1989" s="14" t="s">
        <v>47</v>
      </c>
      <c r="T1989" s="14" t="s">
        <v>47</v>
      </c>
      <c r="U1989" s="14" t="s">
        <v>47</v>
      </c>
      <c r="V1989" s="14" t="s">
        <v>47</v>
      </c>
      <c r="W1989" s="10" t="s">
        <v>4375</v>
      </c>
      <c r="X1989" s="15">
        <v>0.0</v>
      </c>
      <c r="Y1989" s="15">
        <v>1.0</v>
      </c>
      <c r="Z1989" s="15">
        <v>0.0</v>
      </c>
      <c r="AA1989" s="10" t="s">
        <v>95</v>
      </c>
      <c r="AB1989" s="10" t="s">
        <v>50</v>
      </c>
      <c r="AC1989" s="10" t="s">
        <v>51</v>
      </c>
      <c r="AD1989" s="10"/>
      <c r="AE1989" s="10" t="s">
        <v>116</v>
      </c>
      <c r="AF1989" s="8" t="s">
        <v>73</v>
      </c>
      <c r="AG1989" s="10"/>
      <c r="AH1989" s="16"/>
      <c r="AI1989" s="17"/>
      <c r="AJ1989" s="44"/>
      <c r="AK1989" s="10"/>
      <c r="AL1989" s="21" t="str">
        <f>VLOOKUP(G1989,[4]Hoja2!P:Q,2,0)</f>
        <v>#ERROR!</v>
      </c>
      <c r="AM1989" s="21" t="str">
        <f t="shared" si="9"/>
        <v>IMPUTADO</v>
      </c>
      <c r="AN1989" s="21" t="str">
        <f t="shared" si="10"/>
        <v>NO</v>
      </c>
    </row>
    <row r="1990" ht="15.75" customHeight="1">
      <c r="A1990" s="48">
        <v>46006.0</v>
      </c>
      <c r="B1990" s="8" t="str">
        <f t="shared" si="1"/>
        <v>06 A 18</v>
      </c>
      <c r="C1990" s="9" t="str">
        <f t="shared" si="2"/>
        <v>12:00 a 14:00</v>
      </c>
      <c r="D1990" s="10" t="s">
        <v>3277</v>
      </c>
      <c r="E1990" s="10" t="s">
        <v>188</v>
      </c>
      <c r="F1990" s="8">
        <v>1.0</v>
      </c>
      <c r="G1990" s="10" t="s">
        <v>668</v>
      </c>
      <c r="H1990" s="43">
        <v>942884.0</v>
      </c>
      <c r="I1990" s="10">
        <v>4.6876911E7</v>
      </c>
      <c r="J1990" s="10" t="s">
        <v>42</v>
      </c>
      <c r="K1990" s="10" t="s">
        <v>54</v>
      </c>
      <c r="L1990" s="8"/>
      <c r="M1990" s="8"/>
      <c r="N1990" s="10" t="s">
        <v>4376</v>
      </c>
      <c r="O1990" s="47" t="s">
        <v>46</v>
      </c>
      <c r="P1990" s="14">
        <v>0.542361111111111</v>
      </c>
      <c r="Q1990" s="14">
        <v>0.552777777777778</v>
      </c>
      <c r="R1990" s="14">
        <v>0.542361111111111</v>
      </c>
      <c r="S1990" s="14" t="s">
        <v>47</v>
      </c>
      <c r="T1990" s="14" t="s">
        <v>47</v>
      </c>
      <c r="U1990" s="14" t="s">
        <v>47</v>
      </c>
      <c r="V1990" s="14" t="s">
        <v>47</v>
      </c>
      <c r="W1990" s="10" t="s">
        <v>4377</v>
      </c>
      <c r="X1990" s="15">
        <v>0.0</v>
      </c>
      <c r="Y1990" s="15">
        <v>0.0</v>
      </c>
      <c r="Z1990" s="15">
        <v>0.0</v>
      </c>
      <c r="AA1990" s="10" t="s">
        <v>49</v>
      </c>
      <c r="AB1990" s="10" t="s">
        <v>50</v>
      </c>
      <c r="AC1990" s="10" t="s">
        <v>51</v>
      </c>
      <c r="AD1990" s="10"/>
      <c r="AE1990" s="10"/>
      <c r="AF1990" s="8" t="s">
        <v>52</v>
      </c>
      <c r="AG1990" s="10"/>
      <c r="AH1990" s="16"/>
      <c r="AI1990" s="17"/>
      <c r="AJ1990" s="44"/>
      <c r="AK1990" s="10"/>
      <c r="AL1990" s="21" t="str">
        <f>VLOOKUP(G1990,[4]Hoja2!P:Q,2,0)</f>
        <v>#ERROR!</v>
      </c>
      <c r="AM1990" s="21" t="str">
        <f t="shared" si="9"/>
        <v>NADA</v>
      </c>
      <c r="AN1990" s="21" t="str">
        <f t="shared" si="10"/>
        <v>NO</v>
      </c>
    </row>
    <row r="1991" ht="15.75" customHeight="1">
      <c r="A1991" s="48">
        <v>46006.0</v>
      </c>
      <c r="B1991" s="8" t="str">
        <f t="shared" si="1"/>
        <v>06 A 18</v>
      </c>
      <c r="C1991" s="9" t="str">
        <f t="shared" si="2"/>
        <v>12:00 a 14:00</v>
      </c>
      <c r="D1991" s="10" t="s">
        <v>3277</v>
      </c>
      <c r="E1991" s="10" t="s">
        <v>188</v>
      </c>
      <c r="F1991" s="8">
        <v>1.0</v>
      </c>
      <c r="G1991" s="10" t="s">
        <v>2104</v>
      </c>
      <c r="H1991" s="43">
        <v>943003.0</v>
      </c>
      <c r="I1991" s="10">
        <v>4.6876993E7</v>
      </c>
      <c r="J1991" s="10" t="s">
        <v>42</v>
      </c>
      <c r="K1991" s="10" t="s">
        <v>43</v>
      </c>
      <c r="L1991" s="8" t="s">
        <v>174</v>
      </c>
      <c r="M1991" s="8"/>
      <c r="N1991" s="10" t="s">
        <v>2548</v>
      </c>
      <c r="O1991" s="47" t="s">
        <v>591</v>
      </c>
      <c r="P1991" s="14">
        <v>0.551388888888889</v>
      </c>
      <c r="Q1991" s="14">
        <v>0.564583333333333</v>
      </c>
      <c r="R1991" s="14">
        <v>0.552777777777778</v>
      </c>
      <c r="S1991" s="14">
        <v>0.555555555555556</v>
      </c>
      <c r="T1991" s="14" t="s">
        <v>47</v>
      </c>
      <c r="U1991" s="14" t="s">
        <v>47</v>
      </c>
      <c r="V1991" s="14" t="s">
        <v>47</v>
      </c>
      <c r="W1991" s="10" t="s">
        <v>4378</v>
      </c>
      <c r="X1991" s="15">
        <v>0.0</v>
      </c>
      <c r="Y1991" s="15">
        <v>0.0</v>
      </c>
      <c r="Z1991" s="15">
        <v>0.0</v>
      </c>
      <c r="AA1991" s="10" t="s">
        <v>121</v>
      </c>
      <c r="AB1991" s="10" t="s">
        <v>50</v>
      </c>
      <c r="AC1991" s="10" t="s">
        <v>51</v>
      </c>
      <c r="AD1991" s="10"/>
      <c r="AE1991" s="10"/>
      <c r="AF1991" s="8" t="s">
        <v>52</v>
      </c>
      <c r="AG1991" s="10"/>
      <c r="AH1991" s="16"/>
      <c r="AI1991" s="17"/>
      <c r="AJ1991" s="44"/>
      <c r="AK1991" s="10"/>
      <c r="AL1991" s="21" t="str">
        <f>VLOOKUP(G1991,[4]Hoja2!P:Q,2,0)</f>
        <v>#ERROR!</v>
      </c>
      <c r="AM1991" s="21" t="str">
        <f t="shared" si="9"/>
        <v>NADA</v>
      </c>
      <c r="AN1991" s="21" t="str">
        <f t="shared" si="10"/>
        <v>NO</v>
      </c>
    </row>
    <row r="1992" ht="15.75" customHeight="1">
      <c r="A1992" s="48">
        <v>46006.0</v>
      </c>
      <c r="B1992" s="8" t="str">
        <f t="shared" si="1"/>
        <v>06 A 18</v>
      </c>
      <c r="C1992" s="9" t="str">
        <f t="shared" si="2"/>
        <v>12:00 a 14:00</v>
      </c>
      <c r="D1992" s="10" t="s">
        <v>3277</v>
      </c>
      <c r="E1992" s="10" t="s">
        <v>206</v>
      </c>
      <c r="F1992" s="8">
        <v>1.0</v>
      </c>
      <c r="G1992" s="10" t="s">
        <v>1254</v>
      </c>
      <c r="H1992" s="43">
        <v>943527.0</v>
      </c>
      <c r="I1992" s="10">
        <v>4.6877123E7</v>
      </c>
      <c r="J1992" s="10" t="s">
        <v>42</v>
      </c>
      <c r="K1992" s="10" t="s">
        <v>125</v>
      </c>
      <c r="L1992" s="8"/>
      <c r="M1992" s="8" t="s">
        <v>291</v>
      </c>
      <c r="N1992" s="10" t="s">
        <v>4379</v>
      </c>
      <c r="O1992" s="47" t="s">
        <v>68</v>
      </c>
      <c r="P1992" s="14">
        <v>0.553472222222222</v>
      </c>
      <c r="Q1992" s="14">
        <v>0.579861111111111</v>
      </c>
      <c r="R1992" s="14">
        <v>0.5625</v>
      </c>
      <c r="S1992" s="14" t="s">
        <v>47</v>
      </c>
      <c r="T1992" s="14" t="s">
        <v>47</v>
      </c>
      <c r="U1992" s="14" t="s">
        <v>47</v>
      </c>
      <c r="V1992" s="14" t="s">
        <v>47</v>
      </c>
      <c r="W1992" s="10" t="s">
        <v>4380</v>
      </c>
      <c r="X1992" s="15">
        <v>1.0</v>
      </c>
      <c r="Y1992" s="15">
        <v>0.0</v>
      </c>
      <c r="Z1992" s="15">
        <v>0.0</v>
      </c>
      <c r="AA1992" s="10" t="s">
        <v>70</v>
      </c>
      <c r="AB1992" s="10" t="s">
        <v>50</v>
      </c>
      <c r="AC1992" s="10" t="s">
        <v>51</v>
      </c>
      <c r="AD1992" s="10"/>
      <c r="AE1992" s="10" t="s">
        <v>4381</v>
      </c>
      <c r="AF1992" s="8" t="s">
        <v>73</v>
      </c>
      <c r="AG1992" s="10" t="s">
        <v>52</v>
      </c>
      <c r="AH1992" s="16"/>
      <c r="AI1992" s="17"/>
      <c r="AJ1992" s="44"/>
      <c r="AK1992" s="10"/>
      <c r="AL1992" s="21" t="str">
        <f>VLOOKUP(G1992,[4]Hoja2!P:Q,2,0)</f>
        <v>#ERROR!</v>
      </c>
      <c r="AM1992" s="21" t="str">
        <f t="shared" si="9"/>
        <v>IMPUTADO</v>
      </c>
      <c r="AN1992" s="21" t="str">
        <f t="shared" si="10"/>
        <v>NO</v>
      </c>
    </row>
    <row r="1993" ht="15.75" customHeight="1">
      <c r="A1993" s="48">
        <v>46006.0</v>
      </c>
      <c r="B1993" s="8" t="str">
        <f t="shared" si="1"/>
        <v>06 A 18</v>
      </c>
      <c r="C1993" s="9" t="str">
        <f t="shared" si="2"/>
        <v>12:00 a 14:00</v>
      </c>
      <c r="D1993" s="10" t="s">
        <v>3277</v>
      </c>
      <c r="E1993" s="10" t="s">
        <v>199</v>
      </c>
      <c r="F1993" s="8">
        <v>1.0</v>
      </c>
      <c r="G1993" s="10" t="s">
        <v>1082</v>
      </c>
      <c r="H1993" s="43">
        <v>943347.0</v>
      </c>
      <c r="I1993" s="10">
        <v>4.6877009E7</v>
      </c>
      <c r="J1993" s="10" t="s">
        <v>86</v>
      </c>
      <c r="K1993" s="10" t="s">
        <v>43</v>
      </c>
      <c r="L1993" s="8" t="s">
        <v>232</v>
      </c>
      <c r="M1993" s="8"/>
      <c r="N1993" s="10" t="s">
        <v>4382</v>
      </c>
      <c r="O1993" s="47" t="s">
        <v>113</v>
      </c>
      <c r="P1993" s="14">
        <v>0.556944444444444</v>
      </c>
      <c r="Q1993" s="14">
        <v>0.564583333333333</v>
      </c>
      <c r="R1993" s="14">
        <v>0.556944444444444</v>
      </c>
      <c r="S1993" s="14" t="s">
        <v>47</v>
      </c>
      <c r="T1993" s="14" t="s">
        <v>47</v>
      </c>
      <c r="U1993" s="14" t="s">
        <v>47</v>
      </c>
      <c r="V1993" s="14" t="s">
        <v>47</v>
      </c>
      <c r="W1993" s="10" t="s">
        <v>4383</v>
      </c>
      <c r="X1993" s="15">
        <v>0.0</v>
      </c>
      <c r="Y1993" s="15">
        <v>0.0</v>
      </c>
      <c r="Z1993" s="15">
        <v>0.0</v>
      </c>
      <c r="AA1993" s="10" t="s">
        <v>115</v>
      </c>
      <c r="AB1993" s="10" t="s">
        <v>50</v>
      </c>
      <c r="AC1993" s="10" t="s">
        <v>71</v>
      </c>
      <c r="AD1993" s="10"/>
      <c r="AE1993" s="10"/>
      <c r="AF1993" s="8" t="s">
        <v>52</v>
      </c>
      <c r="AG1993" s="10"/>
      <c r="AH1993" s="16"/>
      <c r="AI1993" s="17"/>
      <c r="AJ1993" s="44"/>
      <c r="AK1993" s="10"/>
      <c r="AL1993" s="21" t="str">
        <f>VLOOKUP(G1993,[4]Hoja2!P:Q,2,0)</f>
        <v>#ERROR!</v>
      </c>
      <c r="AM1993" s="21" t="str">
        <f t="shared" si="9"/>
        <v>NADA</v>
      </c>
      <c r="AN1993" s="21" t="str">
        <f t="shared" si="10"/>
        <v>NO</v>
      </c>
    </row>
    <row r="1994" ht="15.75" customHeight="1">
      <c r="A1994" s="48">
        <v>46006.0</v>
      </c>
      <c r="B1994" s="8" t="str">
        <f t="shared" si="1"/>
        <v>06 A 18</v>
      </c>
      <c r="C1994" s="9" t="str">
        <f t="shared" si="2"/>
        <v>12:00 a 14:00</v>
      </c>
      <c r="D1994" s="10" t="s">
        <v>3277</v>
      </c>
      <c r="E1994" s="10" t="s">
        <v>179</v>
      </c>
      <c r="F1994" s="8">
        <v>1.0</v>
      </c>
      <c r="G1994" s="10" t="s">
        <v>3040</v>
      </c>
      <c r="H1994" s="43">
        <v>943313.0</v>
      </c>
      <c r="I1994" s="10">
        <v>4.6876854E7</v>
      </c>
      <c r="J1994" s="10" t="s">
        <v>181</v>
      </c>
      <c r="K1994" s="10" t="s">
        <v>43</v>
      </c>
      <c r="L1994" s="8" t="s">
        <v>174</v>
      </c>
      <c r="M1994" s="8" t="s">
        <v>118</v>
      </c>
      <c r="N1994" s="10" t="s">
        <v>4384</v>
      </c>
      <c r="O1994" s="47" t="s">
        <v>591</v>
      </c>
      <c r="P1994" s="14">
        <v>0.563194444444444</v>
      </c>
      <c r="Q1994" s="14">
        <v>0.586805555555556</v>
      </c>
      <c r="R1994" s="14">
        <v>0.564583333333333</v>
      </c>
      <c r="S1994" s="14">
        <v>0.561805555555556</v>
      </c>
      <c r="T1994" s="14" t="s">
        <v>47</v>
      </c>
      <c r="U1994" s="14" t="s">
        <v>47</v>
      </c>
      <c r="V1994" s="14" t="s">
        <v>47</v>
      </c>
      <c r="W1994" s="10" t="s">
        <v>4385</v>
      </c>
      <c r="X1994" s="15">
        <v>0.0</v>
      </c>
      <c r="Y1994" s="15">
        <v>1.0</v>
      </c>
      <c r="Z1994" s="15">
        <v>0.0</v>
      </c>
      <c r="AA1994" s="10" t="s">
        <v>360</v>
      </c>
      <c r="AB1994" s="10" t="s">
        <v>50</v>
      </c>
      <c r="AC1994" s="10" t="s">
        <v>51</v>
      </c>
      <c r="AD1994" s="10"/>
      <c r="AE1994" s="10" t="s">
        <v>104</v>
      </c>
      <c r="AF1994" s="8" t="s">
        <v>177</v>
      </c>
      <c r="AG1994" s="10" t="s">
        <v>440</v>
      </c>
      <c r="AH1994" s="16"/>
      <c r="AI1994" s="17"/>
      <c r="AJ1994" s="44"/>
      <c r="AK1994" s="10"/>
      <c r="AL1994" s="21" t="str">
        <f>VLOOKUP(G1994,[4]Hoja2!P:Q,2,0)</f>
        <v>#ERROR!</v>
      </c>
      <c r="AM1994" s="21" t="str">
        <f t="shared" si="9"/>
        <v>IMPUTADO</v>
      </c>
      <c r="AN1994" s="21" t="str">
        <f t="shared" si="10"/>
        <v>NO</v>
      </c>
    </row>
    <row r="1995" ht="15.75" customHeight="1">
      <c r="A1995" s="48">
        <v>46006.0</v>
      </c>
      <c r="B1995" s="8" t="str">
        <f t="shared" si="1"/>
        <v>06 A 18</v>
      </c>
      <c r="C1995" s="9" t="str">
        <f t="shared" si="2"/>
        <v>14:00 a 16:00</v>
      </c>
      <c r="D1995" s="10" t="s">
        <v>3277</v>
      </c>
      <c r="E1995" s="10" t="s">
        <v>206</v>
      </c>
      <c r="F1995" s="8">
        <v>1.0</v>
      </c>
      <c r="G1995" s="10" t="s">
        <v>482</v>
      </c>
      <c r="H1995" s="43">
        <v>943160.0</v>
      </c>
      <c r="I1995" s="10">
        <v>4.6877332E7</v>
      </c>
      <c r="J1995" s="10" t="s">
        <v>152</v>
      </c>
      <c r="K1995" s="10" t="s">
        <v>43</v>
      </c>
      <c r="L1995" s="8" t="s">
        <v>285</v>
      </c>
      <c r="M1995" s="8"/>
      <c r="N1995" s="10" t="s">
        <v>4386</v>
      </c>
      <c r="O1995" s="47" t="s">
        <v>313</v>
      </c>
      <c r="P1995" s="14">
        <v>0.589583333333333</v>
      </c>
      <c r="Q1995" s="14">
        <v>0.6</v>
      </c>
      <c r="R1995" s="14">
        <v>0.589583333333333</v>
      </c>
      <c r="S1995" s="14">
        <v>0.592361111111111</v>
      </c>
      <c r="T1995" s="14" t="s">
        <v>47</v>
      </c>
      <c r="U1995" s="14" t="s">
        <v>47</v>
      </c>
      <c r="V1995" s="14" t="s">
        <v>47</v>
      </c>
      <c r="W1995" s="10" t="s">
        <v>4387</v>
      </c>
      <c r="X1995" s="15">
        <v>0.0</v>
      </c>
      <c r="Y1995" s="15">
        <v>0.0</v>
      </c>
      <c r="Z1995" s="15">
        <v>1.0</v>
      </c>
      <c r="AA1995" s="10" t="s">
        <v>549</v>
      </c>
      <c r="AB1995" s="10" t="s">
        <v>50</v>
      </c>
      <c r="AC1995" s="10" t="s">
        <v>51</v>
      </c>
      <c r="AD1995" s="10"/>
      <c r="AE1995" s="10" t="s">
        <v>288</v>
      </c>
      <c r="AF1995" s="8" t="s">
        <v>52</v>
      </c>
      <c r="AG1995" s="10"/>
      <c r="AH1995" s="16"/>
      <c r="AI1995" s="17"/>
      <c r="AJ1995" s="44"/>
      <c r="AK1995" s="10"/>
      <c r="AL1995" s="21" t="str">
        <f>VLOOKUP(G1995,[4]Hoja2!P:Q,2,0)</f>
        <v>#ERROR!</v>
      </c>
      <c r="AM1995" s="21" t="str">
        <f t="shared" si="9"/>
        <v>NADA</v>
      </c>
      <c r="AN1995" s="21" t="str">
        <f t="shared" si="10"/>
        <v>NO</v>
      </c>
    </row>
    <row r="1996" ht="15.75" customHeight="1">
      <c r="A1996" s="48">
        <v>46006.0</v>
      </c>
      <c r="B1996" s="8" t="str">
        <f t="shared" si="1"/>
        <v>06 A 18</v>
      </c>
      <c r="C1996" s="9" t="str">
        <f t="shared" si="2"/>
        <v>14:00 a 16:00</v>
      </c>
      <c r="D1996" s="10" t="s">
        <v>3277</v>
      </c>
      <c r="E1996" s="10" t="s">
        <v>305</v>
      </c>
      <c r="F1996" s="8">
        <v>1.0</v>
      </c>
      <c r="G1996" s="10" t="s">
        <v>4388</v>
      </c>
      <c r="H1996" s="43">
        <v>943440.0</v>
      </c>
      <c r="I1996" s="10">
        <v>4.6877581E7</v>
      </c>
      <c r="J1996" s="10" t="s">
        <v>42</v>
      </c>
      <c r="K1996" s="10" t="s">
        <v>44</v>
      </c>
      <c r="L1996" s="8"/>
      <c r="M1996" s="8" t="s">
        <v>44</v>
      </c>
      <c r="N1996" s="10" t="s">
        <v>4389</v>
      </c>
      <c r="O1996" s="47" t="s">
        <v>56</v>
      </c>
      <c r="P1996" s="14">
        <v>0.593055555555556</v>
      </c>
      <c r="Q1996" s="14">
        <v>0.630555555555556</v>
      </c>
      <c r="R1996" s="14">
        <v>0.596527777777778</v>
      </c>
      <c r="S1996" s="14" t="s">
        <v>47</v>
      </c>
      <c r="T1996" s="14" t="s">
        <v>47</v>
      </c>
      <c r="U1996" s="14" t="s">
        <v>47</v>
      </c>
      <c r="V1996" s="14" t="s">
        <v>47</v>
      </c>
      <c r="W1996" s="10" t="s">
        <v>4390</v>
      </c>
      <c r="X1996" s="15">
        <v>0.0</v>
      </c>
      <c r="Y1996" s="15">
        <v>2.0</v>
      </c>
      <c r="Z1996" s="15">
        <v>0.0</v>
      </c>
      <c r="AA1996" s="10" t="s">
        <v>58</v>
      </c>
      <c r="AB1996" s="10" t="s">
        <v>50</v>
      </c>
      <c r="AC1996" s="10" t="s">
        <v>71</v>
      </c>
      <c r="AD1996" s="10"/>
      <c r="AE1996" s="10" t="s">
        <v>375</v>
      </c>
      <c r="AF1996" s="8" t="s">
        <v>73</v>
      </c>
      <c r="AG1996" s="10"/>
      <c r="AH1996" s="16"/>
      <c r="AI1996" s="17"/>
      <c r="AJ1996" s="44"/>
      <c r="AK1996" s="10"/>
      <c r="AL1996" s="21" t="str">
        <f>VLOOKUP(G1996,[4]Hoja2!P:Q,2,0)</f>
        <v>#ERROR!</v>
      </c>
      <c r="AM1996" s="21" t="str">
        <f t="shared" si="9"/>
        <v>IMPUTADO</v>
      </c>
      <c r="AN1996" s="21" t="str">
        <f t="shared" si="10"/>
        <v>NO</v>
      </c>
    </row>
    <row r="1997" ht="15.75" customHeight="1">
      <c r="A1997" s="48">
        <v>46006.0</v>
      </c>
      <c r="B1997" s="8" t="str">
        <f t="shared" si="1"/>
        <v>06 A 18</v>
      </c>
      <c r="C1997" s="9" t="str">
        <f t="shared" si="2"/>
        <v>14:00 a 16:00</v>
      </c>
      <c r="D1997" s="10" t="s">
        <v>3277</v>
      </c>
      <c r="E1997" s="10" t="s">
        <v>199</v>
      </c>
      <c r="F1997" s="8">
        <v>1.0</v>
      </c>
      <c r="G1997" s="10" t="s">
        <v>370</v>
      </c>
      <c r="H1997" s="43">
        <v>943547.0</v>
      </c>
      <c r="I1997" s="10">
        <v>4.6877563E7</v>
      </c>
      <c r="J1997" s="10" t="s">
        <v>86</v>
      </c>
      <c r="K1997" s="10" t="s">
        <v>43</v>
      </c>
      <c r="L1997" s="8" t="s">
        <v>44</v>
      </c>
      <c r="M1997" s="8"/>
      <c r="N1997" s="10" t="s">
        <v>4391</v>
      </c>
      <c r="O1997" s="47" t="s">
        <v>113</v>
      </c>
      <c r="P1997" s="14">
        <v>0.598611111111111</v>
      </c>
      <c r="Q1997" s="14">
        <v>0.613888888888889</v>
      </c>
      <c r="R1997" s="14">
        <v>0.598611111111111</v>
      </c>
      <c r="S1997" s="14" t="s">
        <v>47</v>
      </c>
      <c r="T1997" s="14" t="s">
        <v>47</v>
      </c>
      <c r="U1997" s="14" t="s">
        <v>47</v>
      </c>
      <c r="V1997" s="14" t="s">
        <v>47</v>
      </c>
      <c r="W1997" s="10" t="s">
        <v>4392</v>
      </c>
      <c r="X1997" s="15">
        <v>0.0</v>
      </c>
      <c r="Y1997" s="15">
        <v>0.0</v>
      </c>
      <c r="Z1997" s="15">
        <v>0.0</v>
      </c>
      <c r="AA1997" s="10" t="s">
        <v>321</v>
      </c>
      <c r="AB1997" s="10" t="s">
        <v>50</v>
      </c>
      <c r="AC1997" s="10" t="s">
        <v>51</v>
      </c>
      <c r="AD1997" s="10"/>
      <c r="AE1997" s="10"/>
      <c r="AF1997" s="8" t="s">
        <v>52</v>
      </c>
      <c r="AG1997" s="10"/>
      <c r="AH1997" s="16"/>
      <c r="AI1997" s="17"/>
      <c r="AJ1997" s="44"/>
      <c r="AK1997" s="10"/>
      <c r="AL1997" s="21" t="str">
        <f>VLOOKUP(G1997,[4]Hoja2!P:Q,2,0)</f>
        <v>#ERROR!</v>
      </c>
      <c r="AM1997" s="21" t="str">
        <f t="shared" si="9"/>
        <v>NADA</v>
      </c>
      <c r="AN1997" s="21" t="str">
        <f t="shared" si="10"/>
        <v>NO</v>
      </c>
    </row>
    <row r="1998" ht="15.75" customHeight="1">
      <c r="A1998" s="48">
        <v>46006.0</v>
      </c>
      <c r="B1998" s="8" t="str">
        <f t="shared" si="1"/>
        <v>06 A 18</v>
      </c>
      <c r="C1998" s="9" t="str">
        <f t="shared" si="2"/>
        <v>14:00 a 16:00</v>
      </c>
      <c r="D1998" s="10" t="s">
        <v>3277</v>
      </c>
      <c r="E1998" s="10" t="s">
        <v>188</v>
      </c>
      <c r="F1998" s="8">
        <v>1.0</v>
      </c>
      <c r="G1998" s="10" t="s">
        <v>442</v>
      </c>
      <c r="H1998" s="43">
        <v>943163.0</v>
      </c>
      <c r="I1998" s="10">
        <v>4.6877659E7</v>
      </c>
      <c r="J1998" s="10" t="s">
        <v>152</v>
      </c>
      <c r="K1998" s="10" t="s">
        <v>125</v>
      </c>
      <c r="L1998" s="8"/>
      <c r="M1998" s="8"/>
      <c r="N1998" s="10" t="s">
        <v>4393</v>
      </c>
      <c r="O1998" s="47" t="s">
        <v>327</v>
      </c>
      <c r="P1998" s="14">
        <v>0.605555555555556</v>
      </c>
      <c r="Q1998" s="14">
        <v>0.609722222222222</v>
      </c>
      <c r="R1998" s="14">
        <v>0.607638888888889</v>
      </c>
      <c r="S1998" s="14" t="s">
        <v>47</v>
      </c>
      <c r="T1998" s="14" t="s">
        <v>47</v>
      </c>
      <c r="U1998" s="14" t="s">
        <v>47</v>
      </c>
      <c r="V1998" s="14" t="s">
        <v>47</v>
      </c>
      <c r="W1998" s="10" t="s">
        <v>4394</v>
      </c>
      <c r="X1998" s="15">
        <v>0.0</v>
      </c>
      <c r="Y1998" s="15">
        <v>0.0</v>
      </c>
      <c r="Z1998" s="15">
        <v>0.0</v>
      </c>
      <c r="AA1998" s="10" t="s">
        <v>329</v>
      </c>
      <c r="AB1998" s="10" t="s">
        <v>50</v>
      </c>
      <c r="AC1998" s="10" t="s">
        <v>51</v>
      </c>
      <c r="AD1998" s="10"/>
      <c r="AE1998" s="10"/>
      <c r="AF1998" s="8" t="s">
        <v>52</v>
      </c>
      <c r="AG1998" s="10"/>
      <c r="AH1998" s="16"/>
      <c r="AI1998" s="17"/>
      <c r="AJ1998" s="44"/>
      <c r="AK1998" s="10"/>
      <c r="AL1998" s="21" t="str">
        <f>VLOOKUP(G1998,[4]Hoja2!P:Q,2,0)</f>
        <v>#ERROR!</v>
      </c>
      <c r="AM1998" s="21" t="str">
        <f t="shared" si="9"/>
        <v>NADA</v>
      </c>
      <c r="AN1998" s="21" t="str">
        <f t="shared" si="10"/>
        <v>NO</v>
      </c>
    </row>
    <row r="1999" ht="15.75" customHeight="1">
      <c r="A1999" s="48">
        <v>46006.0</v>
      </c>
      <c r="B1999" s="8" t="str">
        <f t="shared" si="1"/>
        <v>06 A 18</v>
      </c>
      <c r="C1999" s="9" t="str">
        <f t="shared" si="2"/>
        <v>14:00 a 16:00</v>
      </c>
      <c r="D1999" s="10" t="s">
        <v>3277</v>
      </c>
      <c r="E1999" s="10" t="s">
        <v>188</v>
      </c>
      <c r="F1999" s="8">
        <v>1.0</v>
      </c>
      <c r="G1999" s="10" t="s">
        <v>1210</v>
      </c>
      <c r="H1999" s="43">
        <v>943398.0</v>
      </c>
      <c r="I1999" s="10">
        <v>4.6877609E7</v>
      </c>
      <c r="J1999" s="10" t="s">
        <v>42</v>
      </c>
      <c r="K1999" s="10" t="s">
        <v>43</v>
      </c>
      <c r="L1999" s="8" t="s">
        <v>147</v>
      </c>
      <c r="M1999" s="8"/>
      <c r="N1999" s="10" t="s">
        <v>4395</v>
      </c>
      <c r="O1999" s="47" t="s">
        <v>108</v>
      </c>
      <c r="P1999" s="14">
        <v>0.606944444444444</v>
      </c>
      <c r="Q1999" s="14">
        <v>0.622916666666667</v>
      </c>
      <c r="R1999" s="14">
        <v>0.606944444444444</v>
      </c>
      <c r="S1999" s="14" t="s">
        <v>47</v>
      </c>
      <c r="T1999" s="14" t="s">
        <v>47</v>
      </c>
      <c r="U1999" s="14" t="s">
        <v>47</v>
      </c>
      <c r="V1999" s="14" t="s">
        <v>47</v>
      </c>
      <c r="W1999" s="10" t="s">
        <v>4396</v>
      </c>
      <c r="X1999" s="15">
        <v>0.0</v>
      </c>
      <c r="Y1999" s="15">
        <v>0.0</v>
      </c>
      <c r="Z1999" s="15">
        <v>0.0</v>
      </c>
      <c r="AA1999" s="10" t="s">
        <v>110</v>
      </c>
      <c r="AB1999" s="10" t="s">
        <v>50</v>
      </c>
      <c r="AC1999" s="10" t="s">
        <v>51</v>
      </c>
      <c r="AD1999" s="10"/>
      <c r="AE1999" s="10"/>
      <c r="AF1999" s="8" t="s">
        <v>52</v>
      </c>
      <c r="AG1999" s="10"/>
      <c r="AH1999" s="16"/>
      <c r="AI1999" s="17"/>
      <c r="AJ1999" s="44"/>
      <c r="AK1999" s="10"/>
      <c r="AL1999" s="21" t="str">
        <f>VLOOKUP(G1999,[4]Hoja2!P:Q,2,0)</f>
        <v>#ERROR!</v>
      </c>
      <c r="AM1999" s="21" t="str">
        <f t="shared" si="9"/>
        <v>NADA</v>
      </c>
      <c r="AN1999" s="21" t="str">
        <f t="shared" si="10"/>
        <v>NO</v>
      </c>
    </row>
    <row r="2000" ht="15.75" customHeight="1">
      <c r="A2000" s="48">
        <v>46006.0</v>
      </c>
      <c r="B2000" s="8" t="str">
        <f t="shared" si="1"/>
        <v>06 A 18</v>
      </c>
      <c r="C2000" s="9" t="str">
        <f t="shared" si="2"/>
        <v>14:00 a 16:00</v>
      </c>
      <c r="D2000" s="10" t="s">
        <v>3277</v>
      </c>
      <c r="E2000" s="10" t="s">
        <v>2317</v>
      </c>
      <c r="F2000" s="8">
        <v>1.0</v>
      </c>
      <c r="G2000" s="10" t="s">
        <v>888</v>
      </c>
      <c r="H2000" s="43">
        <v>943513.0</v>
      </c>
      <c r="I2000" s="10">
        <v>4.6877945E7</v>
      </c>
      <c r="J2000" s="10" t="s">
        <v>42</v>
      </c>
      <c r="K2000" s="10" t="s">
        <v>458</v>
      </c>
      <c r="L2000" s="8"/>
      <c r="M2000" s="8"/>
      <c r="N2000" s="10" t="s">
        <v>3491</v>
      </c>
      <c r="O2000" s="47" t="s">
        <v>81</v>
      </c>
      <c r="P2000" s="14">
        <v>0.620138888888889</v>
      </c>
      <c r="Q2000" s="14">
        <v>0.636805555555556</v>
      </c>
      <c r="R2000" s="14">
        <v>0.635416666666667</v>
      </c>
      <c r="S2000" s="14" t="s">
        <v>47</v>
      </c>
      <c r="T2000" s="14" t="s">
        <v>47</v>
      </c>
      <c r="U2000" s="14" t="s">
        <v>47</v>
      </c>
      <c r="V2000" s="14" t="s">
        <v>47</v>
      </c>
      <c r="W2000" s="10" t="s">
        <v>4397</v>
      </c>
      <c r="X2000" s="15">
        <v>0.0</v>
      </c>
      <c r="Y2000" s="15">
        <v>0.0</v>
      </c>
      <c r="Z2000" s="15">
        <v>0.0</v>
      </c>
      <c r="AA2000" s="10" t="s">
        <v>83</v>
      </c>
      <c r="AB2000" s="10" t="s">
        <v>50</v>
      </c>
      <c r="AC2000" s="10" t="s">
        <v>71</v>
      </c>
      <c r="AD2000" s="10"/>
      <c r="AE2000" s="10"/>
      <c r="AF2000" s="8" t="s">
        <v>52</v>
      </c>
      <c r="AG2000" s="10"/>
      <c r="AH2000" s="16"/>
      <c r="AI2000" s="17"/>
      <c r="AJ2000" s="44"/>
      <c r="AK2000" s="10"/>
      <c r="AL2000" s="21" t="str">
        <f>VLOOKUP(G2000,[4]Hoja2!P:Q,2,0)</f>
        <v>#ERROR!</v>
      </c>
      <c r="AM2000" s="21" t="str">
        <f t="shared" si="9"/>
        <v>NADA</v>
      </c>
      <c r="AN2000" s="21" t="str">
        <f t="shared" si="10"/>
        <v>NO</v>
      </c>
    </row>
    <row r="2001" ht="15.75" customHeight="1">
      <c r="A2001" s="48">
        <v>46006.0</v>
      </c>
      <c r="B2001" s="8" t="str">
        <f t="shared" si="1"/>
        <v>06 A 18</v>
      </c>
      <c r="C2001" s="9" t="str">
        <f t="shared" si="2"/>
        <v>14:00 a 16:00</v>
      </c>
      <c r="D2001" s="10" t="s">
        <v>3277</v>
      </c>
      <c r="E2001" s="10" t="s">
        <v>2317</v>
      </c>
      <c r="F2001" s="8">
        <v>1.0</v>
      </c>
      <c r="G2001" s="10" t="s">
        <v>863</v>
      </c>
      <c r="H2001" s="43">
        <v>943249.0</v>
      </c>
      <c r="I2001" s="10">
        <v>4.6877914E7</v>
      </c>
      <c r="J2001" s="10" t="s">
        <v>152</v>
      </c>
      <c r="K2001" s="10" t="s">
        <v>43</v>
      </c>
      <c r="L2001" s="8" t="s">
        <v>147</v>
      </c>
      <c r="M2001" s="8"/>
      <c r="N2001" s="10" t="s">
        <v>4398</v>
      </c>
      <c r="O2001" s="47" t="s">
        <v>313</v>
      </c>
      <c r="P2001" s="14">
        <v>0.626388888888889</v>
      </c>
      <c r="Q2001" s="14">
        <v>0.635416666666667</v>
      </c>
      <c r="R2001" s="14">
        <v>0.626388888888889</v>
      </c>
      <c r="S2001" s="14" t="s">
        <v>47</v>
      </c>
      <c r="T2001" s="14" t="s">
        <v>47</v>
      </c>
      <c r="U2001" s="14" t="s">
        <v>47</v>
      </c>
      <c r="V2001" s="14" t="s">
        <v>47</v>
      </c>
      <c r="W2001" s="10" t="s">
        <v>4399</v>
      </c>
      <c r="X2001" s="15">
        <v>0.0</v>
      </c>
      <c r="Y2001" s="15">
        <v>0.0</v>
      </c>
      <c r="Z2001" s="15">
        <v>0.0</v>
      </c>
      <c r="AA2001" s="10" t="s">
        <v>549</v>
      </c>
      <c r="AB2001" s="10" t="s">
        <v>50</v>
      </c>
      <c r="AC2001" s="10" t="s">
        <v>51</v>
      </c>
      <c r="AD2001" s="10"/>
      <c r="AE2001" s="10"/>
      <c r="AF2001" s="8" t="s">
        <v>52</v>
      </c>
      <c r="AG2001" s="10"/>
      <c r="AH2001" s="16"/>
      <c r="AI2001" s="17"/>
      <c r="AJ2001" s="44"/>
      <c r="AK2001" s="10"/>
      <c r="AL2001" s="21" t="str">
        <f>VLOOKUP(G2001,[4]Hoja2!P:Q,2,0)</f>
        <v>#ERROR!</v>
      </c>
      <c r="AM2001" s="21" t="str">
        <f t="shared" si="9"/>
        <v>NADA</v>
      </c>
      <c r="AN2001" s="21" t="str">
        <f t="shared" si="10"/>
        <v>NO</v>
      </c>
    </row>
    <row r="2002" ht="15.75" customHeight="1">
      <c r="A2002" s="48">
        <v>46006.0</v>
      </c>
      <c r="B2002" s="8" t="str">
        <f t="shared" si="1"/>
        <v>06 A 18</v>
      </c>
      <c r="C2002" s="9" t="str">
        <f t="shared" si="2"/>
        <v>14:00 a 16:00</v>
      </c>
      <c r="D2002" s="10" t="s">
        <v>3277</v>
      </c>
      <c r="E2002" s="10" t="s">
        <v>199</v>
      </c>
      <c r="F2002" s="8">
        <v>1.0</v>
      </c>
      <c r="G2002" s="10" t="s">
        <v>4178</v>
      </c>
      <c r="H2002" s="43">
        <v>943554.0</v>
      </c>
      <c r="I2002" s="10">
        <v>4.6878042E7</v>
      </c>
      <c r="J2002" s="10" t="s">
        <v>86</v>
      </c>
      <c r="K2002" s="10" t="s">
        <v>54</v>
      </c>
      <c r="L2002" s="8"/>
      <c r="M2002" s="8"/>
      <c r="N2002" s="10" t="s">
        <v>2862</v>
      </c>
      <c r="O2002" s="47" t="s">
        <v>113</v>
      </c>
      <c r="P2002" s="14">
        <v>0.635416666666667</v>
      </c>
      <c r="Q2002" s="14">
        <v>0.652777777777778</v>
      </c>
      <c r="R2002" s="14">
        <v>0.638888888888889</v>
      </c>
      <c r="S2002" s="14">
        <v>0.640972222222222</v>
      </c>
      <c r="T2002" s="14" t="s">
        <v>47</v>
      </c>
      <c r="U2002" s="14" t="s">
        <v>47</v>
      </c>
      <c r="V2002" s="14" t="s">
        <v>47</v>
      </c>
      <c r="W2002" s="10" t="s">
        <v>4400</v>
      </c>
      <c r="X2002" s="15">
        <v>0.0</v>
      </c>
      <c r="Y2002" s="15">
        <v>0.0</v>
      </c>
      <c r="Z2002" s="15">
        <v>0.0</v>
      </c>
      <c r="AA2002" s="10" t="s">
        <v>115</v>
      </c>
      <c r="AB2002" s="10" t="s">
        <v>50</v>
      </c>
      <c r="AC2002" s="10" t="s">
        <v>51</v>
      </c>
      <c r="AD2002" s="10"/>
      <c r="AE2002" s="10" t="s">
        <v>1054</v>
      </c>
      <c r="AF2002" s="8" t="s">
        <v>52</v>
      </c>
      <c r="AG2002" s="10"/>
      <c r="AH2002" s="16"/>
      <c r="AI2002" s="17"/>
      <c r="AJ2002" s="44"/>
      <c r="AK2002" s="10"/>
      <c r="AL2002" s="21" t="str">
        <f>VLOOKUP(G2002,[4]Hoja2!P:Q,2,0)</f>
        <v>#ERROR!</v>
      </c>
      <c r="AM2002" s="21" t="str">
        <f t="shared" si="9"/>
        <v>NADA</v>
      </c>
      <c r="AN2002" s="21" t="str">
        <f t="shared" si="10"/>
        <v>NO</v>
      </c>
    </row>
    <row r="2003" ht="15.75" customHeight="1">
      <c r="A2003" s="48">
        <v>46006.0</v>
      </c>
      <c r="B2003" s="8" t="str">
        <f t="shared" si="1"/>
        <v>06 A 18</v>
      </c>
      <c r="C2003" s="9" t="str">
        <f t="shared" si="2"/>
        <v>14:00 a 16:00</v>
      </c>
      <c r="D2003" s="10" t="s">
        <v>3277</v>
      </c>
      <c r="E2003" s="10" t="s">
        <v>199</v>
      </c>
      <c r="F2003" s="8">
        <v>1.0</v>
      </c>
      <c r="G2003" s="10" t="s">
        <v>1550</v>
      </c>
      <c r="H2003" s="43">
        <v>943558.0</v>
      </c>
      <c r="I2003" s="10">
        <v>4.687762E7</v>
      </c>
      <c r="J2003" s="10" t="s">
        <v>86</v>
      </c>
      <c r="K2003" s="10" t="s">
        <v>44</v>
      </c>
      <c r="L2003" s="8"/>
      <c r="M2003" s="8"/>
      <c r="N2003" s="10" t="s">
        <v>4401</v>
      </c>
      <c r="O2003" s="47" t="s">
        <v>154</v>
      </c>
      <c r="P2003" s="14">
        <v>0.640277777777778</v>
      </c>
      <c r="Q2003" s="14">
        <v>0.670138888888889</v>
      </c>
      <c r="R2003" s="14">
        <v>0.646527777777778</v>
      </c>
      <c r="S2003" s="14" t="s">
        <v>47</v>
      </c>
      <c r="T2003" s="14" t="s">
        <v>47</v>
      </c>
      <c r="U2003" s="14" t="s">
        <v>47</v>
      </c>
      <c r="V2003" s="14" t="s">
        <v>47</v>
      </c>
      <c r="W2003" s="10" t="s">
        <v>4402</v>
      </c>
      <c r="X2003" s="15">
        <v>0.0</v>
      </c>
      <c r="Y2003" s="15">
        <v>0.0</v>
      </c>
      <c r="Z2003" s="15">
        <v>0.0</v>
      </c>
      <c r="AA2003" s="10" t="s">
        <v>509</v>
      </c>
      <c r="AB2003" s="10" t="s">
        <v>50</v>
      </c>
      <c r="AC2003" s="10" t="s">
        <v>51</v>
      </c>
      <c r="AD2003" s="10"/>
      <c r="AE2003" s="10"/>
      <c r="AF2003" s="8" t="s">
        <v>52</v>
      </c>
      <c r="AG2003" s="10"/>
      <c r="AH2003" s="16"/>
      <c r="AI2003" s="17"/>
      <c r="AJ2003" s="44"/>
      <c r="AK2003" s="10"/>
      <c r="AL2003" s="21" t="str">
        <f>VLOOKUP(G2003,[4]Hoja2!P:Q,2,0)</f>
        <v>#ERROR!</v>
      </c>
      <c r="AM2003" s="21" t="str">
        <f t="shared" si="9"/>
        <v>NADA</v>
      </c>
      <c r="AN2003" s="21" t="str">
        <f t="shared" si="10"/>
        <v>NO</v>
      </c>
    </row>
    <row r="2004" ht="15.75" customHeight="1">
      <c r="A2004" s="48">
        <v>46006.0</v>
      </c>
      <c r="B2004" s="8" t="str">
        <f t="shared" si="1"/>
        <v>06 A 18</v>
      </c>
      <c r="C2004" s="9" t="str">
        <f t="shared" si="2"/>
        <v>14:00 a 16:00</v>
      </c>
      <c r="D2004" s="10" t="s">
        <v>3277</v>
      </c>
      <c r="E2004" s="10" t="s">
        <v>2317</v>
      </c>
      <c r="F2004" s="8">
        <v>1.0</v>
      </c>
      <c r="G2004" s="10" t="s">
        <v>395</v>
      </c>
      <c r="H2004" s="43">
        <v>943523.0</v>
      </c>
      <c r="I2004" s="10">
        <v>4.6878168E7</v>
      </c>
      <c r="J2004" s="10" t="s">
        <v>152</v>
      </c>
      <c r="K2004" s="10" t="s">
        <v>43</v>
      </c>
      <c r="L2004" s="8" t="s">
        <v>44</v>
      </c>
      <c r="M2004" s="8" t="s">
        <v>44</v>
      </c>
      <c r="N2004" s="10" t="s">
        <v>4403</v>
      </c>
      <c r="O2004" s="47" t="s">
        <v>246</v>
      </c>
      <c r="P2004" s="14">
        <v>0.644444444444444</v>
      </c>
      <c r="Q2004" s="14">
        <v>0.690277777777778</v>
      </c>
      <c r="R2004" s="14">
        <v>0.644444444444444</v>
      </c>
      <c r="S2004" s="14" t="s">
        <v>47</v>
      </c>
      <c r="T2004" s="14" t="s">
        <v>47</v>
      </c>
      <c r="U2004" s="14" t="s">
        <v>47</v>
      </c>
      <c r="V2004" s="14" t="s">
        <v>47</v>
      </c>
      <c r="W2004" s="10" t="s">
        <v>4404</v>
      </c>
      <c r="X2004" s="15">
        <v>0.0</v>
      </c>
      <c r="Y2004" s="15">
        <v>1.0</v>
      </c>
      <c r="Z2004" s="15">
        <v>0.0</v>
      </c>
      <c r="AA2004" s="10" t="s">
        <v>248</v>
      </c>
      <c r="AB2004" s="10" t="s">
        <v>50</v>
      </c>
      <c r="AC2004" s="10" t="s">
        <v>51</v>
      </c>
      <c r="AD2004" s="10"/>
      <c r="AE2004" s="10" t="s">
        <v>116</v>
      </c>
      <c r="AF2004" s="8" t="s">
        <v>177</v>
      </c>
      <c r="AG2004" s="10"/>
      <c r="AH2004" s="16"/>
      <c r="AI2004" s="17"/>
      <c r="AJ2004" s="44"/>
      <c r="AK2004" s="10"/>
      <c r="AL2004" s="21" t="str">
        <f>VLOOKUP(G2004,[4]Hoja2!P:Q,2,0)</f>
        <v>#ERROR!</v>
      </c>
      <c r="AM2004" s="21" t="str">
        <f t="shared" si="9"/>
        <v>IMPUTADO</v>
      </c>
      <c r="AN2004" s="21" t="str">
        <f t="shared" si="10"/>
        <v>NO</v>
      </c>
    </row>
    <row r="2005" ht="15.75" customHeight="1">
      <c r="A2005" s="48">
        <v>46006.0</v>
      </c>
      <c r="B2005" s="8" t="str">
        <f t="shared" si="1"/>
        <v>06 A 18</v>
      </c>
      <c r="C2005" s="9" t="str">
        <f t="shared" si="2"/>
        <v>14:00 a 16:00</v>
      </c>
      <c r="D2005" s="10" t="s">
        <v>3277</v>
      </c>
      <c r="E2005" s="10" t="s">
        <v>188</v>
      </c>
      <c r="F2005" s="8">
        <v>1.0</v>
      </c>
      <c r="G2005" s="10" t="s">
        <v>888</v>
      </c>
      <c r="H2005" s="43">
        <v>943573.0</v>
      </c>
      <c r="I2005" s="10">
        <v>4.6878259E7</v>
      </c>
      <c r="J2005" s="10" t="s">
        <v>42</v>
      </c>
      <c r="K2005" s="10" t="s">
        <v>43</v>
      </c>
      <c r="L2005" s="8" t="s">
        <v>324</v>
      </c>
      <c r="M2005" s="8" t="s">
        <v>4405</v>
      </c>
      <c r="N2005" s="10" t="s">
        <v>4406</v>
      </c>
      <c r="O2005" s="47" t="s">
        <v>272</v>
      </c>
      <c r="P2005" s="14">
        <v>0.652777777777778</v>
      </c>
      <c r="Q2005" s="14">
        <v>0.715277777777778</v>
      </c>
      <c r="R2005" s="14">
        <v>0.652777777777778</v>
      </c>
      <c r="S2005" s="14" t="s">
        <v>47</v>
      </c>
      <c r="T2005" s="14" t="s">
        <v>47</v>
      </c>
      <c r="U2005" s="14" t="s">
        <v>47</v>
      </c>
      <c r="V2005" s="14" t="s">
        <v>47</v>
      </c>
      <c r="W2005" s="10" t="s">
        <v>4407</v>
      </c>
      <c r="X2005" s="15">
        <v>0.0</v>
      </c>
      <c r="Y2005" s="15">
        <v>1.0</v>
      </c>
      <c r="Z2005" s="15">
        <v>0.0</v>
      </c>
      <c r="AA2005" s="10" t="s">
        <v>274</v>
      </c>
      <c r="AB2005" s="10" t="s">
        <v>50</v>
      </c>
      <c r="AC2005" s="10" t="s">
        <v>51</v>
      </c>
      <c r="AD2005" s="10"/>
      <c r="AE2005" s="10"/>
      <c r="AF2005" s="8" t="s">
        <v>177</v>
      </c>
      <c r="AG2005" s="10"/>
      <c r="AH2005" s="16"/>
      <c r="AI2005" s="17"/>
      <c r="AJ2005" s="44"/>
      <c r="AK2005" s="10"/>
      <c r="AL2005" s="21" t="str">
        <f>VLOOKUP(G2005,[4]Hoja2!P:Q,2,0)</f>
        <v>#ERROR!</v>
      </c>
      <c r="AM2005" s="21" t="str">
        <f t="shared" si="9"/>
        <v>IMPUTADO</v>
      </c>
      <c r="AN2005" s="21" t="str">
        <f t="shared" si="10"/>
        <v>NO</v>
      </c>
    </row>
    <row r="2006" ht="15.75" customHeight="1">
      <c r="A2006" s="48">
        <v>46006.0</v>
      </c>
      <c r="B2006" s="8" t="str">
        <f t="shared" si="1"/>
        <v>06 A 18</v>
      </c>
      <c r="C2006" s="9" t="str">
        <f t="shared" si="2"/>
        <v>16:00 a 18:00</v>
      </c>
      <c r="D2006" s="10" t="s">
        <v>3277</v>
      </c>
      <c r="E2006" s="10" t="s">
        <v>222</v>
      </c>
      <c r="F2006" s="8">
        <v>1.0</v>
      </c>
      <c r="G2006" s="10" t="s">
        <v>891</v>
      </c>
      <c r="H2006" s="43">
        <v>943519.0</v>
      </c>
      <c r="I2006" s="10">
        <v>4.68784E7</v>
      </c>
      <c r="J2006" s="10" t="s">
        <v>42</v>
      </c>
      <c r="K2006" s="10" t="s">
        <v>43</v>
      </c>
      <c r="L2006" s="8" t="s">
        <v>581</v>
      </c>
      <c r="M2006" s="8"/>
      <c r="N2006" s="10" t="s">
        <v>4408</v>
      </c>
      <c r="O2006" s="47" t="s">
        <v>108</v>
      </c>
      <c r="P2006" s="14">
        <v>0.666666666666667</v>
      </c>
      <c r="Q2006" s="14">
        <v>0.685416666666667</v>
      </c>
      <c r="R2006" s="14">
        <v>0.666666666666667</v>
      </c>
      <c r="S2006" s="14">
        <v>0.666666666666667</v>
      </c>
      <c r="T2006" s="14" t="s">
        <v>47</v>
      </c>
      <c r="U2006" s="14" t="s">
        <v>47</v>
      </c>
      <c r="V2006" s="14" t="s">
        <v>47</v>
      </c>
      <c r="W2006" s="10" t="s">
        <v>4409</v>
      </c>
      <c r="X2006" s="15">
        <v>0.0</v>
      </c>
      <c r="Y2006" s="15">
        <v>0.0</v>
      </c>
      <c r="Z2006" s="15">
        <v>0.0</v>
      </c>
      <c r="AA2006" s="10" t="s">
        <v>110</v>
      </c>
      <c r="AB2006" s="10" t="s">
        <v>50</v>
      </c>
      <c r="AC2006" s="10" t="s">
        <v>51</v>
      </c>
      <c r="AD2006" s="10"/>
      <c r="AE2006" s="10"/>
      <c r="AF2006" s="8" t="s">
        <v>52</v>
      </c>
      <c r="AG2006" s="10"/>
      <c r="AH2006" s="16"/>
      <c r="AI2006" s="17"/>
      <c r="AJ2006" s="44"/>
      <c r="AK2006" s="10"/>
      <c r="AL2006" s="21" t="str">
        <f>VLOOKUP(G2006,[4]Hoja2!P:Q,2,0)</f>
        <v>#ERROR!</v>
      </c>
      <c r="AM2006" s="21" t="str">
        <f t="shared" si="9"/>
        <v>NADA</v>
      </c>
      <c r="AN2006" s="21" t="str">
        <f t="shared" si="10"/>
        <v>NO</v>
      </c>
    </row>
    <row r="2007" ht="15.75" customHeight="1">
      <c r="A2007" s="48">
        <v>46006.0</v>
      </c>
      <c r="B2007" s="8" t="str">
        <f t="shared" si="1"/>
        <v>06 A 18</v>
      </c>
      <c r="C2007" s="9" t="str">
        <f t="shared" si="2"/>
        <v>16:00 a 18:00</v>
      </c>
      <c r="D2007" s="10" t="s">
        <v>3277</v>
      </c>
      <c r="E2007" s="10" t="s">
        <v>188</v>
      </c>
      <c r="F2007" s="8">
        <v>1.0</v>
      </c>
      <c r="G2007" s="10" t="s">
        <v>852</v>
      </c>
      <c r="H2007" s="43">
        <v>943563.0</v>
      </c>
      <c r="I2007" s="10">
        <v>4.6878805E7</v>
      </c>
      <c r="J2007" s="10" t="s">
        <v>42</v>
      </c>
      <c r="K2007" s="10" t="s">
        <v>412</v>
      </c>
      <c r="L2007" s="8" t="s">
        <v>147</v>
      </c>
      <c r="M2007" s="8"/>
      <c r="N2007" s="10" t="s">
        <v>4410</v>
      </c>
      <c r="O2007" s="47" t="s">
        <v>345</v>
      </c>
      <c r="P2007" s="14">
        <v>0.695833333333333</v>
      </c>
      <c r="Q2007" s="14">
        <v>0.715277777777778</v>
      </c>
      <c r="R2007" s="14">
        <v>0.697916666666667</v>
      </c>
      <c r="S2007" s="14" t="s">
        <v>47</v>
      </c>
      <c r="T2007" s="14" t="s">
        <v>47</v>
      </c>
      <c r="U2007" s="14" t="s">
        <v>47</v>
      </c>
      <c r="V2007" s="14" t="s">
        <v>47</v>
      </c>
      <c r="W2007" s="10" t="s">
        <v>4411</v>
      </c>
      <c r="X2007" s="15">
        <v>0.0</v>
      </c>
      <c r="Y2007" s="15">
        <v>0.0</v>
      </c>
      <c r="Z2007" s="15">
        <v>0.0</v>
      </c>
      <c r="AA2007" s="10" t="s">
        <v>58</v>
      </c>
      <c r="AB2007" s="10" t="s">
        <v>50</v>
      </c>
      <c r="AC2007" s="10" t="s">
        <v>51</v>
      </c>
      <c r="AD2007" s="10"/>
      <c r="AE2007" s="10"/>
      <c r="AF2007" s="8" t="s">
        <v>52</v>
      </c>
      <c r="AG2007" s="10"/>
      <c r="AH2007" s="16"/>
      <c r="AI2007" s="17"/>
      <c r="AJ2007" s="44"/>
      <c r="AK2007" s="10"/>
      <c r="AL2007" s="21" t="str">
        <f>VLOOKUP(G2007,[4]Hoja2!P:Q,2,0)</f>
        <v>#ERROR!</v>
      </c>
      <c r="AM2007" s="21" t="str">
        <f t="shared" si="9"/>
        <v>NADA</v>
      </c>
      <c r="AN2007" s="21" t="str">
        <f t="shared" si="10"/>
        <v>NO</v>
      </c>
    </row>
    <row r="2008" ht="15.75" customHeight="1">
      <c r="A2008" s="48">
        <v>46006.0</v>
      </c>
      <c r="B2008" s="8" t="str">
        <f t="shared" si="1"/>
        <v>06 A 18</v>
      </c>
      <c r="C2008" s="9" t="str">
        <f t="shared" si="2"/>
        <v>14:00 a 16:00</v>
      </c>
      <c r="D2008" s="10" t="s">
        <v>3277</v>
      </c>
      <c r="E2008" s="10" t="s">
        <v>188</v>
      </c>
      <c r="F2008" s="8">
        <v>1.0</v>
      </c>
      <c r="G2008" s="10" t="s">
        <v>860</v>
      </c>
      <c r="H2008" s="43">
        <v>943577.0</v>
      </c>
      <c r="I2008" s="10">
        <v>4.6877509E7</v>
      </c>
      <c r="J2008" s="10" t="s">
        <v>42</v>
      </c>
      <c r="K2008" s="10" t="s">
        <v>43</v>
      </c>
      <c r="L2008" s="8" t="s">
        <v>285</v>
      </c>
      <c r="M2008" s="8"/>
      <c r="N2008" s="10" t="s">
        <v>4412</v>
      </c>
      <c r="O2008" s="47" t="s">
        <v>46</v>
      </c>
      <c r="P2008" s="14">
        <v>0.59375</v>
      </c>
      <c r="Q2008" s="14">
        <v>0.613194444444444</v>
      </c>
      <c r="R2008" s="14">
        <v>0.59375</v>
      </c>
      <c r="S2008" s="14">
        <v>0.608333333333333</v>
      </c>
      <c r="T2008" s="14" t="s">
        <v>47</v>
      </c>
      <c r="U2008" s="14" t="s">
        <v>47</v>
      </c>
      <c r="V2008" s="14" t="s">
        <v>47</v>
      </c>
      <c r="W2008" s="10" t="s">
        <v>4413</v>
      </c>
      <c r="X2008" s="15">
        <v>0.0</v>
      </c>
      <c r="Y2008" s="15">
        <v>0.0</v>
      </c>
      <c r="Z2008" s="15">
        <v>1.0</v>
      </c>
      <c r="AA2008" s="10" t="s">
        <v>131</v>
      </c>
      <c r="AB2008" s="10" t="s">
        <v>50</v>
      </c>
      <c r="AC2008" s="10" t="s">
        <v>51</v>
      </c>
      <c r="AD2008" s="10"/>
      <c r="AE2008" s="10" t="s">
        <v>65</v>
      </c>
      <c r="AF2008" s="8" t="s">
        <v>52</v>
      </c>
      <c r="AG2008" s="10"/>
      <c r="AH2008" s="16"/>
      <c r="AI2008" s="17"/>
      <c r="AJ2008" s="44"/>
      <c r="AK2008" s="10"/>
      <c r="AL2008" s="21" t="str">
        <f>VLOOKUP(G2008,[4]Hoja2!P:Q,2,0)</f>
        <v>#ERROR!</v>
      </c>
      <c r="AM2008" s="21" t="str">
        <f t="shared" si="9"/>
        <v>NADA</v>
      </c>
      <c r="AN2008" s="21" t="str">
        <f t="shared" si="10"/>
        <v>NO</v>
      </c>
    </row>
    <row r="2009" ht="15.75" customHeight="1">
      <c r="A2009" s="48">
        <v>46006.0</v>
      </c>
      <c r="B2009" s="8" t="str">
        <f t="shared" si="1"/>
        <v>06 A 18</v>
      </c>
      <c r="C2009" s="9" t="str">
        <f t="shared" si="2"/>
        <v>14:00 a 16:00</v>
      </c>
      <c r="D2009" s="10" t="s">
        <v>3277</v>
      </c>
      <c r="E2009" s="10" t="s">
        <v>179</v>
      </c>
      <c r="F2009" s="8">
        <v>1.0</v>
      </c>
      <c r="G2009" s="10" t="s">
        <v>821</v>
      </c>
      <c r="H2009" s="43">
        <v>943785.0</v>
      </c>
      <c r="I2009" s="10">
        <v>4.6878225E7</v>
      </c>
      <c r="J2009" s="10" t="s">
        <v>181</v>
      </c>
      <c r="K2009" s="10" t="s">
        <v>43</v>
      </c>
      <c r="L2009" s="8" t="s">
        <v>174</v>
      </c>
      <c r="M2009" s="8" t="s">
        <v>118</v>
      </c>
      <c r="N2009" s="10" t="s">
        <v>4414</v>
      </c>
      <c r="O2009" s="47" t="s">
        <v>253</v>
      </c>
      <c r="P2009" s="14">
        <v>0.650694444444444</v>
      </c>
      <c r="Q2009" s="14">
        <v>0.659722222222222</v>
      </c>
      <c r="R2009" s="14">
        <v>0.652777777777778</v>
      </c>
      <c r="S2009" s="14" t="s">
        <v>47</v>
      </c>
      <c r="T2009" s="14" t="s">
        <v>47</v>
      </c>
      <c r="U2009" s="14" t="s">
        <v>47</v>
      </c>
      <c r="V2009" s="14" t="s">
        <v>47</v>
      </c>
      <c r="W2009" s="10" t="s">
        <v>4415</v>
      </c>
      <c r="X2009" s="15">
        <v>0.0</v>
      </c>
      <c r="Y2009" s="15">
        <v>1.0</v>
      </c>
      <c r="Z2009" s="15">
        <v>1.0</v>
      </c>
      <c r="AA2009" s="10" t="s">
        <v>255</v>
      </c>
      <c r="AB2009" s="10" t="s">
        <v>50</v>
      </c>
      <c r="AC2009" s="10" t="s">
        <v>51</v>
      </c>
      <c r="AD2009" s="10"/>
      <c r="AE2009" s="10"/>
      <c r="AF2009" s="8" t="s">
        <v>177</v>
      </c>
      <c r="AG2009" s="10"/>
      <c r="AH2009" s="16"/>
      <c r="AI2009" s="17"/>
      <c r="AJ2009" s="44"/>
      <c r="AK2009" s="10"/>
      <c r="AL2009" s="21" t="str">
        <f>VLOOKUP(G2009,[4]Hoja2!P:Q,2,0)</f>
        <v>#ERROR!</v>
      </c>
      <c r="AM2009" s="21" t="str">
        <f t="shared" si="9"/>
        <v>IMPUTADO</v>
      </c>
      <c r="AN2009" s="21" t="str">
        <f t="shared" si="10"/>
        <v>NO</v>
      </c>
    </row>
    <row r="2010" ht="15.75" customHeight="1">
      <c r="A2010" s="48">
        <v>46006.0</v>
      </c>
      <c r="B2010" s="8" t="str">
        <f t="shared" si="1"/>
        <v>06 A 18</v>
      </c>
      <c r="C2010" s="9" t="str">
        <f t="shared" si="2"/>
        <v>16:00 a 18:00</v>
      </c>
      <c r="D2010" s="10" t="s">
        <v>3277</v>
      </c>
      <c r="E2010" s="10" t="s">
        <v>4416</v>
      </c>
      <c r="F2010" s="8">
        <v>1.0</v>
      </c>
      <c r="G2010" s="10" t="s">
        <v>402</v>
      </c>
      <c r="H2010" s="43">
        <v>943970.0</v>
      </c>
      <c r="I2010" s="10">
        <v>4.687852E7</v>
      </c>
      <c r="J2010" s="10" t="s">
        <v>181</v>
      </c>
      <c r="K2010" s="10" t="s">
        <v>44</v>
      </c>
      <c r="L2010" s="8"/>
      <c r="M2010" s="8"/>
      <c r="N2010" s="10" t="s">
        <v>4417</v>
      </c>
      <c r="O2010" s="47" t="s">
        <v>214</v>
      </c>
      <c r="P2010" s="14">
        <v>0.678472222222222</v>
      </c>
      <c r="Q2010" s="14">
        <v>0.690277777777778</v>
      </c>
      <c r="R2010" s="14">
        <v>0.678472222222222</v>
      </c>
      <c r="S2010" s="14" t="s">
        <v>47</v>
      </c>
      <c r="T2010" s="14" t="s">
        <v>47</v>
      </c>
      <c r="U2010" s="14" t="s">
        <v>47</v>
      </c>
      <c r="V2010" s="14" t="s">
        <v>47</v>
      </c>
      <c r="W2010" s="10" t="s">
        <v>4418</v>
      </c>
      <c r="X2010" s="15">
        <v>0.0</v>
      </c>
      <c r="Y2010" s="15">
        <v>0.0</v>
      </c>
      <c r="Z2010" s="15">
        <v>0.0</v>
      </c>
      <c r="AA2010" s="10" t="s">
        <v>216</v>
      </c>
      <c r="AB2010" s="10" t="s">
        <v>50</v>
      </c>
      <c r="AC2010" s="10" t="s">
        <v>51</v>
      </c>
      <c r="AD2010" s="10"/>
      <c r="AE2010" s="10"/>
      <c r="AF2010" s="8" t="s">
        <v>52</v>
      </c>
      <c r="AG2010" s="10"/>
      <c r="AH2010" s="16"/>
      <c r="AI2010" s="17"/>
      <c r="AJ2010" s="44"/>
      <c r="AK2010" s="10"/>
      <c r="AL2010" s="21" t="str">
        <f>VLOOKUP(G2010,[4]Hoja2!P:Q,2,0)</f>
        <v>#ERROR!</v>
      </c>
      <c r="AM2010" s="21" t="str">
        <f t="shared" si="9"/>
        <v>NADA</v>
      </c>
      <c r="AN2010" s="21" t="str">
        <f t="shared" si="10"/>
        <v>NO</v>
      </c>
    </row>
    <row r="2011" ht="15.75" customHeight="1">
      <c r="A2011" s="48">
        <v>46006.0</v>
      </c>
      <c r="B2011" s="8" t="str">
        <f t="shared" si="1"/>
        <v>06 A 18</v>
      </c>
      <c r="C2011" s="9" t="str">
        <f t="shared" si="2"/>
        <v>16:00 a 18:00</v>
      </c>
      <c r="D2011" s="10" t="s">
        <v>3277</v>
      </c>
      <c r="E2011" s="10" t="s">
        <v>4416</v>
      </c>
      <c r="F2011" s="8">
        <v>1.0</v>
      </c>
      <c r="G2011" s="10" t="s">
        <v>402</v>
      </c>
      <c r="H2011" s="43">
        <v>943983.0</v>
      </c>
      <c r="I2011" s="10">
        <v>4.6878599E7</v>
      </c>
      <c r="J2011" s="10" t="s">
        <v>181</v>
      </c>
      <c r="K2011" s="10" t="s">
        <v>43</v>
      </c>
      <c r="L2011" s="8" t="s">
        <v>1501</v>
      </c>
      <c r="M2011" s="8" t="s">
        <v>99</v>
      </c>
      <c r="N2011" s="10" t="s">
        <v>4419</v>
      </c>
      <c r="O2011" s="47" t="s">
        <v>101</v>
      </c>
      <c r="P2011" s="14">
        <v>0.674305555555556</v>
      </c>
      <c r="Q2011" s="14">
        <v>0.727083333333333</v>
      </c>
      <c r="R2011" s="14">
        <v>0.674305555555556</v>
      </c>
      <c r="S2011" s="14" t="s">
        <v>47</v>
      </c>
      <c r="T2011" s="14" t="s">
        <v>47</v>
      </c>
      <c r="U2011" s="14" t="s">
        <v>47</v>
      </c>
      <c r="V2011" s="14" t="s">
        <v>47</v>
      </c>
      <c r="W2011" s="10" t="s">
        <v>4420</v>
      </c>
      <c r="X2011" s="15">
        <v>0.0</v>
      </c>
      <c r="Y2011" s="15">
        <v>2.0</v>
      </c>
      <c r="Z2011" s="15">
        <v>0.0</v>
      </c>
      <c r="AA2011" s="10" t="s">
        <v>103</v>
      </c>
      <c r="AB2011" s="10" t="s">
        <v>50</v>
      </c>
      <c r="AC2011" s="10" t="s">
        <v>51</v>
      </c>
      <c r="AD2011" s="10"/>
      <c r="AE2011" s="10" t="s">
        <v>375</v>
      </c>
      <c r="AF2011" s="8" t="s">
        <v>177</v>
      </c>
      <c r="AG2011" s="10"/>
      <c r="AH2011" s="16"/>
      <c r="AI2011" s="17"/>
      <c r="AJ2011" s="44" t="s">
        <v>4421</v>
      </c>
      <c r="AK2011" s="10"/>
      <c r="AL2011" s="21" t="str">
        <f>VLOOKUP(G2011,[4]Hoja2!P:Q,2,0)</f>
        <v>#ERROR!</v>
      </c>
      <c r="AM2011" s="21" t="str">
        <f t="shared" si="9"/>
        <v>IMPUTADO</v>
      </c>
      <c r="AN2011" s="21" t="str">
        <f t="shared" si="10"/>
        <v>NO</v>
      </c>
    </row>
    <row r="2012" ht="15.75" customHeight="1">
      <c r="A2012" s="48">
        <v>46006.0</v>
      </c>
      <c r="B2012" s="8" t="str">
        <f t="shared" si="1"/>
        <v>06 A 18</v>
      </c>
      <c r="C2012" s="9" t="str">
        <f t="shared" si="2"/>
        <v>16:00 a 18:00</v>
      </c>
      <c r="D2012" s="10" t="s">
        <v>3277</v>
      </c>
      <c r="E2012" s="10" t="s">
        <v>206</v>
      </c>
      <c r="F2012" s="8">
        <v>1.0</v>
      </c>
      <c r="G2012" s="10" t="s">
        <v>811</v>
      </c>
      <c r="H2012" s="43">
        <v>943656.0</v>
      </c>
      <c r="I2012" s="10">
        <v>4.6878702E7</v>
      </c>
      <c r="J2012" s="10" t="s">
        <v>42</v>
      </c>
      <c r="K2012" s="10" t="s">
        <v>43</v>
      </c>
      <c r="L2012" s="8" t="s">
        <v>174</v>
      </c>
      <c r="M2012" s="8" t="s">
        <v>118</v>
      </c>
      <c r="N2012" s="10" t="s">
        <v>4422</v>
      </c>
      <c r="O2012" s="47" t="s">
        <v>46</v>
      </c>
      <c r="P2012" s="14">
        <v>0.688888888888889</v>
      </c>
      <c r="Q2012" s="14">
        <v>0.743055555555556</v>
      </c>
      <c r="R2012" s="14">
        <v>0.688888888888889</v>
      </c>
      <c r="S2012" s="14">
        <v>0.688888888888889</v>
      </c>
      <c r="T2012" s="14" t="s">
        <v>47</v>
      </c>
      <c r="U2012" s="14" t="s">
        <v>47</v>
      </c>
      <c r="V2012" s="14" t="s">
        <v>47</v>
      </c>
      <c r="W2012" s="10" t="s">
        <v>4423</v>
      </c>
      <c r="X2012" s="15">
        <v>0.0</v>
      </c>
      <c r="Y2012" s="15">
        <v>1.0</v>
      </c>
      <c r="Z2012" s="15">
        <v>0.0</v>
      </c>
      <c r="AA2012" s="10" t="s">
        <v>131</v>
      </c>
      <c r="AB2012" s="10" t="s">
        <v>50</v>
      </c>
      <c r="AC2012" s="10" t="s">
        <v>51</v>
      </c>
      <c r="AD2012" s="10"/>
      <c r="AE2012" s="10"/>
      <c r="AF2012" s="8" t="s">
        <v>177</v>
      </c>
      <c r="AG2012" s="10"/>
      <c r="AH2012" s="16"/>
      <c r="AI2012" s="17"/>
      <c r="AJ2012" s="44"/>
      <c r="AK2012" s="10"/>
      <c r="AL2012" s="21" t="str">
        <f>VLOOKUP(G2012,[4]Hoja2!P:Q,2,0)</f>
        <v>#ERROR!</v>
      </c>
      <c r="AM2012" s="21" t="str">
        <f t="shared" si="9"/>
        <v>IMPUTADO</v>
      </c>
      <c r="AN2012" s="21" t="str">
        <f t="shared" si="10"/>
        <v>NO</v>
      </c>
    </row>
    <row r="2013" ht="15.75" customHeight="1">
      <c r="A2013" s="48">
        <v>46006.0</v>
      </c>
      <c r="B2013" s="8" t="str">
        <f t="shared" si="1"/>
        <v>06 A 18</v>
      </c>
      <c r="C2013" s="9" t="str">
        <f t="shared" si="2"/>
        <v>16:00 a 18:00</v>
      </c>
      <c r="D2013" s="10" t="s">
        <v>3277</v>
      </c>
      <c r="E2013" s="10" t="s">
        <v>222</v>
      </c>
      <c r="F2013" s="8">
        <v>1.0</v>
      </c>
      <c r="G2013" s="10" t="s">
        <v>911</v>
      </c>
      <c r="H2013" s="43">
        <v>943781.0</v>
      </c>
      <c r="I2013" s="10">
        <v>4.6878756E7</v>
      </c>
      <c r="J2013" s="10" t="s">
        <v>42</v>
      </c>
      <c r="K2013" s="10" t="s">
        <v>43</v>
      </c>
      <c r="L2013" s="8" t="s">
        <v>147</v>
      </c>
      <c r="M2013" s="8"/>
      <c r="N2013" s="10" t="s">
        <v>4424</v>
      </c>
      <c r="O2013" s="47" t="s">
        <v>144</v>
      </c>
      <c r="P2013" s="14">
        <v>0.693055555555556</v>
      </c>
      <c r="Q2013" s="14">
        <v>0.703472222222222</v>
      </c>
      <c r="R2013" s="14">
        <v>0.693055555555556</v>
      </c>
      <c r="S2013" s="14" t="s">
        <v>47</v>
      </c>
      <c r="T2013" s="14" t="s">
        <v>47</v>
      </c>
      <c r="U2013" s="14" t="s">
        <v>47</v>
      </c>
      <c r="V2013" s="14" t="s">
        <v>47</v>
      </c>
      <c r="W2013" s="10" t="s">
        <v>4425</v>
      </c>
      <c r="X2013" s="15">
        <v>0.0</v>
      </c>
      <c r="Y2013" s="15">
        <v>0.0</v>
      </c>
      <c r="Z2013" s="15">
        <v>0.0</v>
      </c>
      <c r="AA2013" s="10" t="s">
        <v>146</v>
      </c>
      <c r="AB2013" s="10" t="s">
        <v>50</v>
      </c>
      <c r="AC2013" s="10" t="s">
        <v>51</v>
      </c>
      <c r="AD2013" s="10"/>
      <c r="AE2013" s="10"/>
      <c r="AF2013" s="8" t="s">
        <v>52</v>
      </c>
      <c r="AG2013" s="10"/>
      <c r="AH2013" s="16"/>
      <c r="AI2013" s="17"/>
      <c r="AJ2013" s="44"/>
      <c r="AK2013" s="10"/>
      <c r="AL2013" s="21" t="str">
        <f>VLOOKUP(G2013,[4]Hoja2!P:Q,2,0)</f>
        <v>#ERROR!</v>
      </c>
      <c r="AM2013" s="21" t="str">
        <f t="shared" si="9"/>
        <v>NADA</v>
      </c>
      <c r="AN2013" s="21" t="str">
        <f t="shared" si="10"/>
        <v>NO</v>
      </c>
    </row>
    <row r="2014" ht="15.75" customHeight="1">
      <c r="A2014" s="48">
        <v>46006.0</v>
      </c>
      <c r="B2014" s="8" t="str">
        <f t="shared" si="1"/>
        <v>06 A 18</v>
      </c>
      <c r="C2014" s="9" t="str">
        <f t="shared" si="2"/>
        <v>16:00 a 18:00</v>
      </c>
      <c r="D2014" s="10" t="s">
        <v>3277</v>
      </c>
      <c r="E2014" s="10" t="s">
        <v>188</v>
      </c>
      <c r="F2014" s="8">
        <v>1.0</v>
      </c>
      <c r="G2014" s="10" t="s">
        <v>1248</v>
      </c>
      <c r="H2014" s="43">
        <v>943773.0</v>
      </c>
      <c r="I2014" s="10">
        <v>4.687924E7</v>
      </c>
      <c r="J2014" s="10" t="s">
        <v>152</v>
      </c>
      <c r="K2014" s="10" t="s">
        <v>43</v>
      </c>
      <c r="L2014" s="8" t="s">
        <v>285</v>
      </c>
      <c r="M2014" s="8"/>
      <c r="N2014" s="10" t="s">
        <v>315</v>
      </c>
      <c r="O2014" s="47" t="s">
        <v>246</v>
      </c>
      <c r="P2014" s="14">
        <v>0.727083333333333</v>
      </c>
      <c r="Q2014" s="14">
        <v>0.745138888888889</v>
      </c>
      <c r="R2014" s="14">
        <v>0.727083333333333</v>
      </c>
      <c r="S2014" s="14">
        <v>0.740277777777778</v>
      </c>
      <c r="T2014" s="14" t="s">
        <v>47</v>
      </c>
      <c r="U2014" s="14" t="s">
        <v>47</v>
      </c>
      <c r="V2014" s="14" t="s">
        <v>47</v>
      </c>
      <c r="W2014" s="10" t="s">
        <v>4426</v>
      </c>
      <c r="X2014" s="15">
        <v>0.0</v>
      </c>
      <c r="Y2014" s="15">
        <v>0.0</v>
      </c>
      <c r="Z2014" s="15">
        <v>0.0</v>
      </c>
      <c r="AA2014" s="10" t="s">
        <v>248</v>
      </c>
      <c r="AB2014" s="10" t="s">
        <v>50</v>
      </c>
      <c r="AC2014" s="10" t="s">
        <v>51</v>
      </c>
      <c r="AD2014" s="10"/>
      <c r="AE2014" s="10"/>
      <c r="AF2014" s="8" t="s">
        <v>52</v>
      </c>
      <c r="AG2014" s="10"/>
      <c r="AH2014" s="16"/>
      <c r="AI2014" s="17"/>
      <c r="AJ2014" s="44"/>
      <c r="AK2014" s="10"/>
      <c r="AL2014" s="21" t="str">
        <f>VLOOKUP(G2014,[4]Hoja2!P:Q,2,0)</f>
        <v>#ERROR!</v>
      </c>
      <c r="AM2014" s="21" t="str">
        <f t="shared" si="9"/>
        <v>NADA</v>
      </c>
      <c r="AN2014" s="21" t="str">
        <f t="shared" si="10"/>
        <v>NO</v>
      </c>
    </row>
    <row r="2015" ht="15.75" customHeight="1">
      <c r="A2015" s="48">
        <v>46006.0</v>
      </c>
      <c r="B2015" s="8" t="str">
        <f t="shared" si="1"/>
        <v>06 A 18</v>
      </c>
      <c r="C2015" s="9" t="str">
        <f t="shared" si="2"/>
        <v>16:00 a 18:00</v>
      </c>
      <c r="D2015" s="10" t="s">
        <v>3277</v>
      </c>
      <c r="E2015" s="10" t="s">
        <v>188</v>
      </c>
      <c r="F2015" s="8">
        <v>1.0</v>
      </c>
      <c r="G2015" s="10" t="s">
        <v>408</v>
      </c>
      <c r="H2015" s="43">
        <v>943784.0</v>
      </c>
      <c r="I2015" s="10">
        <v>4.6878775E7</v>
      </c>
      <c r="J2015" s="10" t="s">
        <v>42</v>
      </c>
      <c r="K2015" s="10" t="s">
        <v>43</v>
      </c>
      <c r="L2015" s="8" t="s">
        <v>174</v>
      </c>
      <c r="M2015" s="8" t="s">
        <v>118</v>
      </c>
      <c r="N2015" s="10" t="s">
        <v>4427</v>
      </c>
      <c r="O2015" s="47" t="s">
        <v>498</v>
      </c>
      <c r="P2015" s="14">
        <v>0.7</v>
      </c>
      <c r="Q2015" s="14">
        <v>0.731944444444444</v>
      </c>
      <c r="R2015" s="14">
        <v>0.731944444444444</v>
      </c>
      <c r="S2015" s="14" t="s">
        <v>47</v>
      </c>
      <c r="T2015" s="14" t="s">
        <v>47</v>
      </c>
      <c r="U2015" s="14" t="s">
        <v>47</v>
      </c>
      <c r="V2015" s="14" t="s">
        <v>47</v>
      </c>
      <c r="W2015" s="10" t="s">
        <v>4428</v>
      </c>
      <c r="X2015" s="15">
        <v>0.0</v>
      </c>
      <c r="Y2015" s="15">
        <v>1.0</v>
      </c>
      <c r="Z2015" s="15">
        <v>1.0</v>
      </c>
      <c r="AA2015" s="10" t="s">
        <v>391</v>
      </c>
      <c r="AB2015" s="10" t="s">
        <v>50</v>
      </c>
      <c r="AC2015" s="10" t="s">
        <v>51</v>
      </c>
      <c r="AD2015" s="10"/>
      <c r="AE2015" s="10" t="s">
        <v>104</v>
      </c>
      <c r="AF2015" s="8" t="s">
        <v>177</v>
      </c>
      <c r="AG2015" s="10"/>
      <c r="AH2015" s="16"/>
      <c r="AI2015" s="17"/>
      <c r="AJ2015" s="44"/>
      <c r="AK2015" s="10"/>
      <c r="AL2015" s="21" t="str">
        <f>VLOOKUP(G2015,[4]Hoja2!P:Q,2,0)</f>
        <v>#ERROR!</v>
      </c>
      <c r="AM2015" s="21" t="str">
        <f t="shared" si="9"/>
        <v>IMPUTADO</v>
      </c>
      <c r="AN2015" s="21" t="str">
        <f t="shared" si="10"/>
        <v>NO</v>
      </c>
    </row>
    <row r="2016" ht="15.75" customHeight="1">
      <c r="A2016" s="48">
        <v>46006.0</v>
      </c>
      <c r="B2016" s="8" t="str">
        <f t="shared" si="1"/>
        <v>06 A 18</v>
      </c>
      <c r="C2016" s="9" t="str">
        <f t="shared" si="2"/>
        <v>16:00 a 18:00</v>
      </c>
      <c r="D2016" s="10" t="s">
        <v>3277</v>
      </c>
      <c r="E2016" s="10" t="s">
        <v>188</v>
      </c>
      <c r="F2016" s="8">
        <v>1.0</v>
      </c>
      <c r="G2016" s="10" t="s">
        <v>894</v>
      </c>
      <c r="H2016" s="43">
        <v>943916.0</v>
      </c>
      <c r="I2016" s="10">
        <v>4.687909E7</v>
      </c>
      <c r="J2016" s="10" t="s">
        <v>42</v>
      </c>
      <c r="K2016" s="10" t="s">
        <v>43</v>
      </c>
      <c r="L2016" s="8" t="s">
        <v>174</v>
      </c>
      <c r="M2016" s="8" t="s">
        <v>118</v>
      </c>
      <c r="N2016" s="10" t="s">
        <v>4429</v>
      </c>
      <c r="O2016" s="47" t="s">
        <v>191</v>
      </c>
      <c r="P2016" s="14">
        <v>0.717361111111111</v>
      </c>
      <c r="Q2016" s="14">
        <v>0.778472222222222</v>
      </c>
      <c r="R2016" s="14">
        <v>0.717361111111111</v>
      </c>
      <c r="S2016" s="14">
        <v>0.720833333333333</v>
      </c>
      <c r="T2016" s="14" t="s">
        <v>47</v>
      </c>
      <c r="U2016" s="14" t="s">
        <v>47</v>
      </c>
      <c r="V2016" s="14" t="s">
        <v>47</v>
      </c>
      <c r="W2016" s="10" t="s">
        <v>4430</v>
      </c>
      <c r="X2016" s="15">
        <v>0.0</v>
      </c>
      <c r="Y2016" s="15">
        <v>1.0</v>
      </c>
      <c r="Z2016" s="15">
        <v>1.0</v>
      </c>
      <c r="AA2016" s="10" t="s">
        <v>730</v>
      </c>
      <c r="AB2016" s="10" t="s">
        <v>50</v>
      </c>
      <c r="AC2016" s="10" t="s">
        <v>51</v>
      </c>
      <c r="AD2016" s="10"/>
      <c r="AE2016" s="10" t="s">
        <v>1688</v>
      </c>
      <c r="AF2016" s="8" t="s">
        <v>177</v>
      </c>
      <c r="AG2016" s="10"/>
      <c r="AH2016" s="16"/>
      <c r="AI2016" s="17"/>
      <c r="AJ2016" s="44"/>
      <c r="AK2016" s="10"/>
      <c r="AL2016" s="21" t="str">
        <f>VLOOKUP(G2016,[5]Hoja2!P:Q,2,0)</f>
        <v>#ERROR!</v>
      </c>
      <c r="AM2016" s="21" t="str">
        <f t="shared" si="9"/>
        <v>IMPUTADO</v>
      </c>
      <c r="AN2016" s="21" t="str">
        <f t="shared" si="10"/>
        <v>NO</v>
      </c>
    </row>
    <row r="2017" ht="15.75" customHeight="1">
      <c r="A2017" s="48">
        <v>46006.0</v>
      </c>
      <c r="B2017" s="8" t="str">
        <f t="shared" si="1"/>
        <v>06 A 18</v>
      </c>
      <c r="C2017" s="9" t="str">
        <f t="shared" si="2"/>
        <v>16:00 a 18:00</v>
      </c>
      <c r="D2017" s="10" t="s">
        <v>3277</v>
      </c>
      <c r="E2017" s="10" t="s">
        <v>188</v>
      </c>
      <c r="F2017" s="8">
        <v>1.0</v>
      </c>
      <c r="G2017" s="10" t="s">
        <v>802</v>
      </c>
      <c r="H2017" s="43">
        <v>943657.0</v>
      </c>
      <c r="I2017" s="10">
        <v>4.6879138E7</v>
      </c>
      <c r="J2017" s="10" t="s">
        <v>42</v>
      </c>
      <c r="K2017" s="10" t="s">
        <v>43</v>
      </c>
      <c r="L2017" s="8" t="s">
        <v>44</v>
      </c>
      <c r="M2017" s="8"/>
      <c r="N2017" s="10" t="s">
        <v>1776</v>
      </c>
      <c r="O2017" s="47" t="s">
        <v>56</v>
      </c>
      <c r="P2017" s="14">
        <v>0.727777777777778</v>
      </c>
      <c r="Q2017" s="14">
        <v>0.749305555555556</v>
      </c>
      <c r="R2017" s="14">
        <v>0.727777777777778</v>
      </c>
      <c r="S2017" s="14" t="s">
        <v>47</v>
      </c>
      <c r="T2017" s="14" t="s">
        <v>47</v>
      </c>
      <c r="U2017" s="14" t="s">
        <v>47</v>
      </c>
      <c r="V2017" s="14" t="s">
        <v>47</v>
      </c>
      <c r="W2017" s="10" t="s">
        <v>4431</v>
      </c>
      <c r="X2017" s="15">
        <v>0.0</v>
      </c>
      <c r="Y2017" s="15">
        <v>0.0</v>
      </c>
      <c r="Z2017" s="15">
        <v>0.0</v>
      </c>
      <c r="AA2017" s="10" t="s">
        <v>141</v>
      </c>
      <c r="AB2017" s="10" t="s">
        <v>50</v>
      </c>
      <c r="AC2017" s="10" t="s">
        <v>51</v>
      </c>
      <c r="AD2017" s="10"/>
      <c r="AE2017" s="10"/>
      <c r="AF2017" s="8" t="s">
        <v>52</v>
      </c>
      <c r="AG2017" s="10"/>
      <c r="AH2017" s="16"/>
      <c r="AI2017" s="17"/>
      <c r="AJ2017" s="44"/>
      <c r="AK2017" s="10"/>
      <c r="AL2017" s="21" t="str">
        <f>VLOOKUP(G2017,[5]Hoja2!P:Q,2,0)</f>
        <v>#ERROR!</v>
      </c>
      <c r="AM2017" s="21" t="str">
        <f t="shared" si="9"/>
        <v>NADA</v>
      </c>
      <c r="AN2017" s="21" t="str">
        <f t="shared" si="10"/>
        <v>NO</v>
      </c>
    </row>
    <row r="2018" ht="15.75" customHeight="1">
      <c r="A2018" s="48">
        <v>46006.0</v>
      </c>
      <c r="B2018" s="8" t="str">
        <f t="shared" si="1"/>
        <v>06 A 18</v>
      </c>
      <c r="C2018" s="9" t="str">
        <f t="shared" si="2"/>
        <v>16:00 a 18:00</v>
      </c>
      <c r="D2018" s="10" t="s">
        <v>3277</v>
      </c>
      <c r="E2018" s="10" t="s">
        <v>4416</v>
      </c>
      <c r="F2018" s="8">
        <v>1.0</v>
      </c>
      <c r="G2018" s="10" t="s">
        <v>821</v>
      </c>
      <c r="H2018" s="43">
        <v>943792.0</v>
      </c>
      <c r="I2018" s="10">
        <v>4.6879273E7</v>
      </c>
      <c r="J2018" s="10" t="s">
        <v>181</v>
      </c>
      <c r="K2018" s="10" t="s">
        <v>43</v>
      </c>
      <c r="L2018" s="8" t="s">
        <v>106</v>
      </c>
      <c r="M2018" s="8"/>
      <c r="N2018" s="10" t="s">
        <v>4432</v>
      </c>
      <c r="O2018" s="47" t="s">
        <v>345</v>
      </c>
      <c r="P2018" s="14">
        <v>0.734027777777778</v>
      </c>
      <c r="Q2018" s="14">
        <v>0.741666666666667</v>
      </c>
      <c r="R2018" s="14">
        <v>0.734027777777778</v>
      </c>
      <c r="S2018" s="14" t="s">
        <v>47</v>
      </c>
      <c r="T2018" s="14" t="s">
        <v>47</v>
      </c>
      <c r="U2018" s="14" t="s">
        <v>47</v>
      </c>
      <c r="V2018" s="14" t="s">
        <v>47</v>
      </c>
      <c r="W2018" s="10" t="s">
        <v>4433</v>
      </c>
      <c r="X2018" s="15">
        <v>0.0</v>
      </c>
      <c r="Y2018" s="15">
        <v>0.0</v>
      </c>
      <c r="Z2018" s="15">
        <v>0.0</v>
      </c>
      <c r="AA2018" s="10" t="s">
        <v>360</v>
      </c>
      <c r="AB2018" s="10" t="s">
        <v>50</v>
      </c>
      <c r="AC2018" s="10" t="s">
        <v>51</v>
      </c>
      <c r="AD2018" s="10"/>
      <c r="AE2018" s="10"/>
      <c r="AF2018" s="8" t="s">
        <v>52</v>
      </c>
      <c r="AG2018" s="10"/>
      <c r="AH2018" s="16"/>
      <c r="AI2018" s="17"/>
      <c r="AJ2018" s="44"/>
      <c r="AK2018" s="10"/>
      <c r="AL2018" s="21" t="str">
        <f>VLOOKUP(G2018,[5]Hoja2!P:Q,2,0)</f>
        <v>#ERROR!</v>
      </c>
      <c r="AM2018" s="21" t="str">
        <f t="shared" si="9"/>
        <v>NADA</v>
      </c>
      <c r="AN2018" s="21" t="str">
        <f t="shared" si="10"/>
        <v>NO</v>
      </c>
    </row>
    <row r="2019" ht="15.75" customHeight="1">
      <c r="A2019" s="48">
        <v>46006.0</v>
      </c>
      <c r="B2019" s="8" t="str">
        <f t="shared" si="1"/>
        <v>06 A 18</v>
      </c>
      <c r="C2019" s="9" t="str">
        <f t="shared" si="2"/>
        <v>16:00 a 18:00</v>
      </c>
      <c r="D2019" s="10" t="s">
        <v>3277</v>
      </c>
      <c r="E2019" s="10" t="s">
        <v>3676</v>
      </c>
      <c r="F2019" s="8">
        <v>1.0</v>
      </c>
      <c r="G2019" s="10" t="s">
        <v>894</v>
      </c>
      <c r="H2019" s="43">
        <v>943889.0</v>
      </c>
      <c r="I2019" s="10">
        <v>4.6879284E7</v>
      </c>
      <c r="J2019" s="10" t="s">
        <v>42</v>
      </c>
      <c r="K2019" s="10" t="s">
        <v>43</v>
      </c>
      <c r="L2019" s="8" t="s">
        <v>174</v>
      </c>
      <c r="M2019" s="8" t="s">
        <v>118</v>
      </c>
      <c r="N2019" s="10" t="s">
        <v>4434</v>
      </c>
      <c r="O2019" s="47" t="s">
        <v>159</v>
      </c>
      <c r="P2019" s="14">
        <v>0.725</v>
      </c>
      <c r="Q2019" s="14">
        <v>0.736805555555556</v>
      </c>
      <c r="R2019" s="14">
        <v>0.725</v>
      </c>
      <c r="S2019" s="14">
        <v>0.736111111111111</v>
      </c>
      <c r="T2019" s="14" t="s">
        <v>47</v>
      </c>
      <c r="U2019" s="14" t="s">
        <v>47</v>
      </c>
      <c r="V2019" s="14" t="s">
        <v>47</v>
      </c>
      <c r="W2019" s="10" t="s">
        <v>4435</v>
      </c>
      <c r="X2019" s="15">
        <v>0.0</v>
      </c>
      <c r="Y2019" s="15">
        <v>1.0</v>
      </c>
      <c r="Z2019" s="15">
        <v>0.0</v>
      </c>
      <c r="AA2019" s="10" t="s">
        <v>161</v>
      </c>
      <c r="AB2019" s="10" t="s">
        <v>50</v>
      </c>
      <c r="AC2019" s="10" t="s">
        <v>51</v>
      </c>
      <c r="AD2019" s="10"/>
      <c r="AE2019" s="10" t="s">
        <v>104</v>
      </c>
      <c r="AF2019" s="8" t="s">
        <v>177</v>
      </c>
      <c r="AG2019" s="10" t="s">
        <v>52</v>
      </c>
      <c r="AH2019" s="16"/>
      <c r="AI2019" s="17"/>
      <c r="AJ2019" s="44"/>
      <c r="AK2019" s="10"/>
      <c r="AL2019" s="21" t="str">
        <f>VLOOKUP(G2019,[5]Hoja2!P:Q,2,0)</f>
        <v>#ERROR!</v>
      </c>
      <c r="AM2019" s="21" t="str">
        <f t="shared" si="9"/>
        <v>IMPUTADO</v>
      </c>
      <c r="AN2019" s="21" t="str">
        <f t="shared" si="10"/>
        <v>NO</v>
      </c>
    </row>
    <row r="2020" ht="15.75" customHeight="1">
      <c r="A2020" s="48">
        <v>46006.0</v>
      </c>
      <c r="B2020" s="8" t="str">
        <f t="shared" si="1"/>
        <v>18 A 06</v>
      </c>
      <c r="C2020" s="9" t="str">
        <f t="shared" si="2"/>
        <v>18:00 a 20:00</v>
      </c>
      <c r="D2020" s="10" t="s">
        <v>39</v>
      </c>
      <c r="E2020" s="10" t="s">
        <v>3676</v>
      </c>
      <c r="F2020" s="8">
        <v>3.0</v>
      </c>
      <c r="G2020" s="10" t="s">
        <v>332</v>
      </c>
      <c r="H2020" s="43">
        <v>943989.0</v>
      </c>
      <c r="I2020" s="10">
        <v>4.6879711E7</v>
      </c>
      <c r="J2020" s="10" t="s">
        <v>42</v>
      </c>
      <c r="K2020" s="10" t="s">
        <v>43</v>
      </c>
      <c r="L2020" s="8" t="s">
        <v>512</v>
      </c>
      <c r="M2020" s="8" t="s">
        <v>44</v>
      </c>
      <c r="N2020" s="10" t="s">
        <v>148</v>
      </c>
      <c r="O2020" s="47" t="s">
        <v>46</v>
      </c>
      <c r="P2020" s="14">
        <v>0.761805555555556</v>
      </c>
      <c r="Q2020" s="14">
        <v>0.814583333333333</v>
      </c>
      <c r="R2020" s="14">
        <v>0.761805555555556</v>
      </c>
      <c r="S2020" s="14" t="s">
        <v>47</v>
      </c>
      <c r="T2020" s="14" t="s">
        <v>47</v>
      </c>
      <c r="U2020" s="14" t="s">
        <v>47</v>
      </c>
      <c r="V2020" s="14" t="s">
        <v>47</v>
      </c>
      <c r="W2020" s="10" t="s">
        <v>4436</v>
      </c>
      <c r="X2020" s="15">
        <v>0.0</v>
      </c>
      <c r="Y2020" s="15">
        <v>1.0</v>
      </c>
      <c r="Z2020" s="15">
        <v>0.0</v>
      </c>
      <c r="AA2020" s="10" t="s">
        <v>49</v>
      </c>
      <c r="AB2020" s="10" t="s">
        <v>50</v>
      </c>
      <c r="AC2020" s="10" t="s">
        <v>51</v>
      </c>
      <c r="AD2020" s="10"/>
      <c r="AE2020" s="10"/>
      <c r="AF2020" s="8" t="s">
        <v>177</v>
      </c>
      <c r="AG2020" s="10"/>
      <c r="AH2020" s="16" t="s">
        <v>3010</v>
      </c>
      <c r="AI2020" s="17"/>
      <c r="AJ2020" s="44"/>
      <c r="AK2020" s="10"/>
      <c r="AL2020" s="21" t="str">
        <f>VLOOKUP(G2020,[5]Hoja2!P:Q,2,0)</f>
        <v>#ERROR!</v>
      </c>
      <c r="AM2020" s="21" t="str">
        <f t="shared" si="9"/>
        <v>IMPUTADO</v>
      </c>
      <c r="AN2020" s="21" t="str">
        <f t="shared" si="10"/>
        <v>NO</v>
      </c>
    </row>
    <row r="2021" ht="15.75" customHeight="1">
      <c r="A2021" s="48">
        <v>46006.0</v>
      </c>
      <c r="B2021" s="8" t="str">
        <f t="shared" si="1"/>
        <v>18 A 06</v>
      </c>
      <c r="C2021" s="9" t="str">
        <f t="shared" si="2"/>
        <v>18:00 a 20:00</v>
      </c>
      <c r="D2021" s="10" t="s">
        <v>39</v>
      </c>
      <c r="E2021" s="10" t="s">
        <v>117</v>
      </c>
      <c r="F2021" s="8">
        <v>3.0</v>
      </c>
      <c r="G2021" s="10" t="s">
        <v>539</v>
      </c>
      <c r="H2021" s="43">
        <v>944202.0</v>
      </c>
      <c r="I2021" s="10">
        <v>4.6880025E7</v>
      </c>
      <c r="J2021" s="10" t="s">
        <v>42</v>
      </c>
      <c r="K2021" s="10" t="s">
        <v>43</v>
      </c>
      <c r="L2021" s="8" t="s">
        <v>133</v>
      </c>
      <c r="M2021" s="8" t="s">
        <v>4437</v>
      </c>
      <c r="N2021" s="10" t="s">
        <v>4438</v>
      </c>
      <c r="O2021" s="47" t="s">
        <v>532</v>
      </c>
      <c r="P2021" s="14">
        <v>0.765277777777778</v>
      </c>
      <c r="Q2021" s="14">
        <v>0.794444444444444</v>
      </c>
      <c r="R2021" s="14">
        <v>0.856944444444444</v>
      </c>
      <c r="S2021" s="14" t="s">
        <v>47</v>
      </c>
      <c r="T2021" s="14" t="s">
        <v>47</v>
      </c>
      <c r="U2021" s="14" t="s">
        <v>47</v>
      </c>
      <c r="V2021" s="14" t="s">
        <v>47</v>
      </c>
      <c r="W2021" s="10" t="s">
        <v>4439</v>
      </c>
      <c r="X2021" s="15">
        <v>0.0</v>
      </c>
      <c r="Y2021" s="15">
        <v>1.0</v>
      </c>
      <c r="Z2021" s="15">
        <v>0.0</v>
      </c>
      <c r="AA2021" s="10" t="s">
        <v>301</v>
      </c>
      <c r="AB2021" s="10" t="s">
        <v>50</v>
      </c>
      <c r="AC2021" s="10" t="s">
        <v>51</v>
      </c>
      <c r="AD2021" s="10"/>
      <c r="AE2021" s="10"/>
      <c r="AF2021" s="8" t="s">
        <v>52</v>
      </c>
      <c r="AG2021" s="10"/>
      <c r="AH2021" s="16" t="s">
        <v>3010</v>
      </c>
      <c r="AI2021" s="17"/>
      <c r="AJ2021" s="44"/>
      <c r="AK2021" s="10"/>
      <c r="AL2021" s="21" t="str">
        <f>VLOOKUP(G2021,[5]Hoja2!P:Q,2,0)</f>
        <v>#ERROR!</v>
      </c>
      <c r="AM2021" s="21" t="str">
        <f t="shared" si="9"/>
        <v>IMPUTADO</v>
      </c>
      <c r="AN2021" s="21" t="str">
        <f t="shared" si="10"/>
        <v>NO</v>
      </c>
    </row>
    <row r="2022" ht="15.75" customHeight="1">
      <c r="A2022" s="48">
        <v>46006.0</v>
      </c>
      <c r="B2022" s="8" t="str">
        <f t="shared" si="1"/>
        <v>18 A 06</v>
      </c>
      <c r="C2022" s="9" t="str">
        <f t="shared" si="2"/>
        <v>18:00 a 20:00</v>
      </c>
      <c r="D2022" s="10" t="s">
        <v>39</v>
      </c>
      <c r="E2022" s="10" t="s">
        <v>40</v>
      </c>
      <c r="F2022" s="8">
        <v>3.0</v>
      </c>
      <c r="G2022" s="10" t="s">
        <v>922</v>
      </c>
      <c r="H2022" s="43">
        <v>943921.0</v>
      </c>
      <c r="I2022" s="10">
        <v>4.6879873E7</v>
      </c>
      <c r="J2022" s="10" t="s">
        <v>42</v>
      </c>
      <c r="K2022" s="10" t="s">
        <v>43</v>
      </c>
      <c r="L2022" s="8" t="s">
        <v>561</v>
      </c>
      <c r="M2022" s="8"/>
      <c r="N2022" s="10" t="s">
        <v>2181</v>
      </c>
      <c r="O2022" s="47" t="s">
        <v>159</v>
      </c>
      <c r="P2022" s="14">
        <v>0.772916666666667</v>
      </c>
      <c r="Q2022" s="14">
        <v>0.790972222222222</v>
      </c>
      <c r="R2022" s="14">
        <v>0.790972222222222</v>
      </c>
      <c r="S2022" s="14" t="s">
        <v>47</v>
      </c>
      <c r="T2022" s="14" t="s">
        <v>47</v>
      </c>
      <c r="U2022" s="14" t="s">
        <v>47</v>
      </c>
      <c r="V2022" s="14" t="s">
        <v>47</v>
      </c>
      <c r="W2022" s="10" t="s">
        <v>4440</v>
      </c>
      <c r="X2022" s="15">
        <v>0.0</v>
      </c>
      <c r="Y2022" s="15">
        <v>0.0</v>
      </c>
      <c r="Z2022" s="15">
        <v>0.0</v>
      </c>
      <c r="AA2022" s="10" t="s">
        <v>58</v>
      </c>
      <c r="AB2022" s="10" t="s">
        <v>50</v>
      </c>
      <c r="AC2022" s="10" t="s">
        <v>51</v>
      </c>
      <c r="AD2022" s="10" t="s">
        <v>59</v>
      </c>
      <c r="AE2022" s="10"/>
      <c r="AF2022" s="8" t="s">
        <v>52</v>
      </c>
      <c r="AG2022" s="10"/>
      <c r="AH2022" s="16"/>
      <c r="AI2022" s="17"/>
      <c r="AJ2022" s="44"/>
      <c r="AK2022" s="10"/>
      <c r="AL2022" s="21" t="str">
        <f>VLOOKUP(G2022,[5]Hoja2!P:Q,2,0)</f>
        <v>#ERROR!</v>
      </c>
      <c r="AM2022" s="21" t="str">
        <f t="shared" si="9"/>
        <v>NADA</v>
      </c>
      <c r="AN2022" s="21" t="str">
        <f t="shared" si="10"/>
        <v>NO</v>
      </c>
    </row>
    <row r="2023" ht="15.75" customHeight="1">
      <c r="A2023" s="48">
        <v>46006.0</v>
      </c>
      <c r="B2023" s="8" t="str">
        <f t="shared" si="1"/>
        <v>18 A 06</v>
      </c>
      <c r="C2023" s="9" t="str">
        <f t="shared" si="2"/>
        <v>18:00 a 20:00</v>
      </c>
      <c r="D2023" s="10" t="s">
        <v>39</v>
      </c>
      <c r="E2023" s="10" t="s">
        <v>117</v>
      </c>
      <c r="F2023" s="8">
        <v>3.0</v>
      </c>
      <c r="G2023" s="10" t="s">
        <v>537</v>
      </c>
      <c r="H2023" s="43">
        <v>943858.0</v>
      </c>
      <c r="I2023" s="10">
        <v>4.6879916E7</v>
      </c>
      <c r="J2023" s="10" t="s">
        <v>42</v>
      </c>
      <c r="K2023" s="10" t="s">
        <v>43</v>
      </c>
      <c r="L2023" s="8" t="s">
        <v>174</v>
      </c>
      <c r="M2023" s="8"/>
      <c r="N2023" s="10" t="s">
        <v>4441</v>
      </c>
      <c r="O2023" s="47" t="s">
        <v>191</v>
      </c>
      <c r="P2023" s="14">
        <v>0.773611111111111</v>
      </c>
      <c r="Q2023" s="14">
        <v>0.816666666666667</v>
      </c>
      <c r="R2023" s="14">
        <v>0.773611111111111</v>
      </c>
      <c r="S2023" s="14">
        <v>0.778472222222222</v>
      </c>
      <c r="T2023" s="14" t="s">
        <v>47</v>
      </c>
      <c r="U2023" s="14" t="s">
        <v>47</v>
      </c>
      <c r="V2023" s="14" t="s">
        <v>47</v>
      </c>
      <c r="W2023" s="10" t="s">
        <v>4442</v>
      </c>
      <c r="X2023" s="15">
        <v>0.0</v>
      </c>
      <c r="Y2023" s="15">
        <v>0.0</v>
      </c>
      <c r="Z2023" s="15">
        <v>0.0</v>
      </c>
      <c r="AA2023" s="10" t="s">
        <v>730</v>
      </c>
      <c r="AB2023" s="10" t="s">
        <v>50</v>
      </c>
      <c r="AC2023" s="10" t="s">
        <v>51</v>
      </c>
      <c r="AD2023" s="10" t="s">
        <v>59</v>
      </c>
      <c r="AE2023" s="10"/>
      <c r="AF2023" s="8" t="s">
        <v>52</v>
      </c>
      <c r="AG2023" s="10"/>
      <c r="AH2023" s="16"/>
      <c r="AI2023" s="17"/>
      <c r="AJ2023" s="44"/>
      <c r="AK2023" s="10"/>
      <c r="AL2023" s="21" t="str">
        <f>VLOOKUP(G2023,[5]Hoja2!P:Q,2,0)</f>
        <v>#ERROR!</v>
      </c>
      <c r="AM2023" s="21" t="str">
        <f t="shared" si="9"/>
        <v>NADA</v>
      </c>
      <c r="AN2023" s="21" t="str">
        <f t="shared" si="10"/>
        <v>NO</v>
      </c>
    </row>
    <row r="2024" ht="15.75" customHeight="1">
      <c r="A2024" s="48">
        <v>46006.0</v>
      </c>
      <c r="B2024" s="8" t="str">
        <f t="shared" si="1"/>
        <v>18 A 06</v>
      </c>
      <c r="C2024" s="9" t="str">
        <f t="shared" si="2"/>
        <v>18:00 a 20:00</v>
      </c>
      <c r="D2024" s="10" t="s">
        <v>39</v>
      </c>
      <c r="E2024" s="10" t="s">
        <v>4443</v>
      </c>
      <c r="F2024" s="8">
        <v>3.0</v>
      </c>
      <c r="G2024" s="10" t="s">
        <v>402</v>
      </c>
      <c r="H2024" s="43">
        <v>944077.0</v>
      </c>
      <c r="I2024" s="10">
        <v>4.6880669E7</v>
      </c>
      <c r="J2024" s="10" t="s">
        <v>42</v>
      </c>
      <c r="K2024" s="10" t="s">
        <v>44</v>
      </c>
      <c r="L2024" s="8"/>
      <c r="M2024" s="8" t="s">
        <v>44</v>
      </c>
      <c r="N2024" s="10" t="s">
        <v>4444</v>
      </c>
      <c r="O2024" s="47" t="s">
        <v>101</v>
      </c>
      <c r="P2024" s="14">
        <v>0.779166666666667</v>
      </c>
      <c r="Q2024" s="14">
        <v>0.798611111111111</v>
      </c>
      <c r="R2024" s="14"/>
      <c r="S2024" s="14" t="s">
        <v>47</v>
      </c>
      <c r="T2024" s="14" t="s">
        <v>47</v>
      </c>
      <c r="U2024" s="14" t="s">
        <v>4445</v>
      </c>
      <c r="V2024" s="14">
        <v>0.779861111111111</v>
      </c>
      <c r="W2024" s="10" t="s">
        <v>4446</v>
      </c>
      <c r="X2024" s="15">
        <v>0.0</v>
      </c>
      <c r="Y2024" s="15">
        <v>1.0</v>
      </c>
      <c r="Z2024" s="15">
        <v>0.0</v>
      </c>
      <c r="AA2024" s="10" t="s">
        <v>103</v>
      </c>
      <c r="AB2024" s="10" t="s">
        <v>50</v>
      </c>
      <c r="AC2024" s="10" t="s">
        <v>71</v>
      </c>
      <c r="AD2024" s="10"/>
      <c r="AE2024" s="10" t="s">
        <v>116</v>
      </c>
      <c r="AF2024" s="8" t="s">
        <v>73</v>
      </c>
      <c r="AG2024" s="10"/>
      <c r="AH2024" s="16"/>
      <c r="AI2024" s="17"/>
      <c r="AJ2024" s="44"/>
      <c r="AK2024" s="10"/>
      <c r="AL2024" s="21" t="str">
        <f>VLOOKUP(G2024,[5]Hoja2!P:Q,2,0)</f>
        <v>#ERROR!</v>
      </c>
      <c r="AM2024" s="21" t="str">
        <f t="shared" si="9"/>
        <v>IMPUTADO</v>
      </c>
      <c r="AN2024" s="21" t="str">
        <f t="shared" si="10"/>
        <v>NO</v>
      </c>
    </row>
    <row r="2025" ht="15.75" customHeight="1">
      <c r="A2025" s="48">
        <v>46006.0</v>
      </c>
      <c r="B2025" s="8" t="str">
        <f t="shared" si="1"/>
        <v>18 A 06</v>
      </c>
      <c r="C2025" s="9" t="str">
        <f t="shared" si="2"/>
        <v>18:00 a 20:00</v>
      </c>
      <c r="D2025" s="10" t="s">
        <v>39</v>
      </c>
      <c r="E2025" s="10" t="s">
        <v>3676</v>
      </c>
      <c r="F2025" s="8">
        <v>3.0</v>
      </c>
      <c r="G2025" s="10" t="s">
        <v>482</v>
      </c>
      <c r="H2025" s="43">
        <v>943957.0</v>
      </c>
      <c r="I2025" s="10">
        <v>4.6880041E7</v>
      </c>
      <c r="J2025" s="10" t="s">
        <v>152</v>
      </c>
      <c r="K2025" s="10" t="s">
        <v>44</v>
      </c>
      <c r="L2025" s="8"/>
      <c r="M2025" s="8"/>
      <c r="N2025" s="10" t="s">
        <v>4447</v>
      </c>
      <c r="O2025" s="47" t="s">
        <v>327</v>
      </c>
      <c r="P2025" s="14">
        <v>0.784722222222222</v>
      </c>
      <c r="Q2025" s="14">
        <v>0.797916666666667</v>
      </c>
      <c r="R2025" s="14">
        <v>0.788194444444444</v>
      </c>
      <c r="S2025" s="14" t="s">
        <v>47</v>
      </c>
      <c r="T2025" s="14" t="s">
        <v>47</v>
      </c>
      <c r="U2025" s="14" t="s">
        <v>47</v>
      </c>
      <c r="V2025" s="14" t="s">
        <v>47</v>
      </c>
      <c r="W2025" s="10" t="s">
        <v>4448</v>
      </c>
      <c r="X2025" s="15">
        <v>0.0</v>
      </c>
      <c r="Y2025" s="15">
        <v>0.0</v>
      </c>
      <c r="Z2025" s="15">
        <v>0.0</v>
      </c>
      <c r="AA2025" s="10" t="s">
        <v>279</v>
      </c>
      <c r="AB2025" s="10" t="s">
        <v>50</v>
      </c>
      <c r="AC2025" s="10" t="s">
        <v>51</v>
      </c>
      <c r="AD2025" s="10"/>
      <c r="AE2025" s="10"/>
      <c r="AF2025" s="8" t="s">
        <v>52</v>
      </c>
      <c r="AG2025" s="10"/>
      <c r="AH2025" s="16"/>
      <c r="AI2025" s="17"/>
      <c r="AJ2025" s="44"/>
      <c r="AK2025" s="10"/>
      <c r="AL2025" s="21" t="str">
        <f>VLOOKUP(G2025,[5]Hoja2!P:Q,2,0)</f>
        <v>#ERROR!</v>
      </c>
      <c r="AM2025" s="21" t="str">
        <f t="shared" si="9"/>
        <v>NADA</v>
      </c>
      <c r="AN2025" s="21" t="str">
        <f t="shared" si="10"/>
        <v>NO</v>
      </c>
    </row>
    <row r="2026" ht="15.75" customHeight="1">
      <c r="A2026" s="48">
        <v>46006.0</v>
      </c>
      <c r="B2026" s="8" t="str">
        <f t="shared" si="1"/>
        <v>18 A 06</v>
      </c>
      <c r="C2026" s="9" t="str">
        <f t="shared" si="2"/>
        <v>18:00 a 20:00</v>
      </c>
      <c r="D2026" s="10" t="s">
        <v>39</v>
      </c>
      <c r="E2026" s="10" t="s">
        <v>96</v>
      </c>
      <c r="F2026" s="8">
        <v>3.0</v>
      </c>
      <c r="G2026" s="10" t="s">
        <v>402</v>
      </c>
      <c r="H2026" s="43">
        <v>944072.0</v>
      </c>
      <c r="I2026" s="10">
        <v>4.6880086E7</v>
      </c>
      <c r="J2026" s="10" t="s">
        <v>42</v>
      </c>
      <c r="K2026" s="10" t="s">
        <v>98</v>
      </c>
      <c r="L2026" s="8"/>
      <c r="M2026" s="8"/>
      <c r="N2026" s="10" t="s">
        <v>4449</v>
      </c>
      <c r="O2026" s="47" t="s">
        <v>101</v>
      </c>
      <c r="P2026" s="14">
        <v>0.784722222222222</v>
      </c>
      <c r="Q2026" s="14">
        <v>0.804861111111111</v>
      </c>
      <c r="R2026" s="14">
        <v>0.784722222222222</v>
      </c>
      <c r="S2026" s="14" t="s">
        <v>47</v>
      </c>
      <c r="T2026" s="14" t="s">
        <v>47</v>
      </c>
      <c r="U2026" s="14" t="s">
        <v>47</v>
      </c>
      <c r="V2026" s="14" t="s">
        <v>47</v>
      </c>
      <c r="W2026" s="10" t="s">
        <v>4450</v>
      </c>
      <c r="X2026" s="15">
        <v>0.0</v>
      </c>
      <c r="Y2026" s="15">
        <v>0.0</v>
      </c>
      <c r="Z2026" s="15">
        <v>0.0</v>
      </c>
      <c r="AA2026" s="10" t="s">
        <v>103</v>
      </c>
      <c r="AB2026" s="10" t="s">
        <v>50</v>
      </c>
      <c r="AC2026" s="10" t="s">
        <v>71</v>
      </c>
      <c r="AD2026" s="10"/>
      <c r="AE2026" s="10"/>
      <c r="AF2026" s="8" t="s">
        <v>52</v>
      </c>
      <c r="AG2026" s="10"/>
      <c r="AH2026" s="16"/>
      <c r="AI2026" s="17"/>
      <c r="AJ2026" s="44"/>
      <c r="AK2026" s="10"/>
      <c r="AL2026" s="21" t="str">
        <f>VLOOKUP(G2026,[5]Hoja2!P:Q,2,0)</f>
        <v>#ERROR!</v>
      </c>
      <c r="AM2026" s="21" t="str">
        <f t="shared" si="9"/>
        <v>NADA</v>
      </c>
      <c r="AN2026" s="21" t="str">
        <f t="shared" si="10"/>
        <v>NO</v>
      </c>
    </row>
    <row r="2027" ht="15.75" customHeight="1">
      <c r="A2027" s="48">
        <v>46006.0</v>
      </c>
      <c r="B2027" s="8" t="str">
        <f t="shared" si="1"/>
        <v>18 A 06</v>
      </c>
      <c r="C2027" s="9" t="str">
        <f t="shared" si="2"/>
        <v>18:00 a 20:00</v>
      </c>
      <c r="D2027" s="10" t="s">
        <v>39</v>
      </c>
      <c r="E2027" s="10" t="s">
        <v>40</v>
      </c>
      <c r="F2027" s="8">
        <v>3.0</v>
      </c>
      <c r="G2027" s="10" t="s">
        <v>911</v>
      </c>
      <c r="H2027" s="43">
        <v>944024.0</v>
      </c>
      <c r="I2027" s="10">
        <v>4.6880131E7</v>
      </c>
      <c r="J2027" s="10" t="s">
        <v>42</v>
      </c>
      <c r="K2027" s="10" t="s">
        <v>43</v>
      </c>
      <c r="L2027" s="8" t="s">
        <v>174</v>
      </c>
      <c r="M2027" s="8"/>
      <c r="N2027" s="10" t="s">
        <v>4451</v>
      </c>
      <c r="O2027" s="47" t="s">
        <v>144</v>
      </c>
      <c r="P2027" s="14">
        <v>0.794444444444444</v>
      </c>
      <c r="Q2027" s="14">
        <v>0.832638888888889</v>
      </c>
      <c r="R2027" s="14">
        <v>0.796527777777778</v>
      </c>
      <c r="S2027" s="14">
        <v>0.795138888888889</v>
      </c>
      <c r="T2027" s="14" t="s">
        <v>47</v>
      </c>
      <c r="U2027" s="14" t="s">
        <v>47</v>
      </c>
      <c r="V2027" s="14" t="s">
        <v>47</v>
      </c>
      <c r="W2027" s="10" t="s">
        <v>4452</v>
      </c>
      <c r="X2027" s="15">
        <v>0.0</v>
      </c>
      <c r="Y2027" s="15">
        <v>0.0</v>
      </c>
      <c r="Z2027" s="15">
        <v>0.0</v>
      </c>
      <c r="AA2027" s="10" t="s">
        <v>274</v>
      </c>
      <c r="AB2027" s="10" t="s">
        <v>50</v>
      </c>
      <c r="AC2027" s="10" t="s">
        <v>51</v>
      </c>
      <c r="AD2027" s="10" t="s">
        <v>59</v>
      </c>
      <c r="AE2027" s="10"/>
      <c r="AF2027" s="8" t="s">
        <v>52</v>
      </c>
      <c r="AG2027" s="10"/>
      <c r="AH2027" s="16"/>
      <c r="AI2027" s="17"/>
      <c r="AJ2027" s="44"/>
      <c r="AK2027" s="10"/>
      <c r="AL2027" s="21" t="str">
        <f>VLOOKUP(G2027,[5]Hoja2!P:Q,2,0)</f>
        <v>#ERROR!</v>
      </c>
      <c r="AM2027" s="21" t="str">
        <f t="shared" si="9"/>
        <v>NADA</v>
      </c>
      <c r="AN2027" s="21" t="str">
        <f t="shared" si="10"/>
        <v>NO</v>
      </c>
    </row>
    <row r="2028" ht="15.75" customHeight="1">
      <c r="A2028" s="48">
        <v>46006.0</v>
      </c>
      <c r="B2028" s="8" t="str">
        <f t="shared" si="1"/>
        <v>18 A 06</v>
      </c>
      <c r="C2028" s="9" t="str">
        <f t="shared" si="2"/>
        <v>18:00 a 20:00</v>
      </c>
      <c r="D2028" s="10" t="s">
        <v>39</v>
      </c>
      <c r="E2028" s="10" t="s">
        <v>96</v>
      </c>
      <c r="F2028" s="8">
        <v>3.0</v>
      </c>
      <c r="G2028" s="10" t="s">
        <v>402</v>
      </c>
      <c r="H2028" s="43">
        <v>943991.0</v>
      </c>
      <c r="I2028" s="10">
        <v>4.6880218E7</v>
      </c>
      <c r="J2028" s="10" t="s">
        <v>42</v>
      </c>
      <c r="K2028" s="10" t="s">
        <v>125</v>
      </c>
      <c r="L2028" s="8"/>
      <c r="M2028" s="8"/>
      <c r="N2028" s="10" t="s">
        <v>4453</v>
      </c>
      <c r="O2028" s="47" t="s">
        <v>165</v>
      </c>
      <c r="P2028" s="14">
        <v>0.797222222222222</v>
      </c>
      <c r="Q2028" s="14">
        <v>0.806944444444444</v>
      </c>
      <c r="R2028" s="14">
        <v>0.797222222222222</v>
      </c>
      <c r="S2028" s="14" t="s">
        <v>47</v>
      </c>
      <c r="T2028" s="14" t="s">
        <v>47</v>
      </c>
      <c r="U2028" s="14" t="s">
        <v>47</v>
      </c>
      <c r="V2028" s="14" t="s">
        <v>47</v>
      </c>
      <c r="W2028" s="10" t="s">
        <v>4454</v>
      </c>
      <c r="X2028" s="15">
        <v>0.0</v>
      </c>
      <c r="Y2028" s="15">
        <v>0.0</v>
      </c>
      <c r="Z2028" s="15">
        <v>0.0</v>
      </c>
      <c r="AA2028" s="10" t="s">
        <v>255</v>
      </c>
      <c r="AB2028" s="10" t="s">
        <v>50</v>
      </c>
      <c r="AC2028" s="10" t="s">
        <v>51</v>
      </c>
      <c r="AD2028" s="10"/>
      <c r="AE2028" s="10"/>
      <c r="AF2028" s="8" t="s">
        <v>52</v>
      </c>
      <c r="AG2028" s="10"/>
      <c r="AH2028" s="16"/>
      <c r="AI2028" s="17"/>
      <c r="AJ2028" s="44"/>
      <c r="AK2028" s="10"/>
      <c r="AL2028" s="21" t="str">
        <f>VLOOKUP(G2028,[5]Hoja2!P:Q,2,0)</f>
        <v>#ERROR!</v>
      </c>
      <c r="AM2028" s="21" t="str">
        <f t="shared" si="9"/>
        <v>NADA</v>
      </c>
      <c r="AN2028" s="21" t="str">
        <f t="shared" si="10"/>
        <v>NO</v>
      </c>
    </row>
    <row r="2029" ht="15.75" customHeight="1">
      <c r="A2029" s="48">
        <v>46006.0</v>
      </c>
      <c r="B2029" s="8" t="str">
        <f t="shared" si="1"/>
        <v>18 A 06</v>
      </c>
      <c r="C2029" s="9" t="str">
        <f t="shared" si="2"/>
        <v>18:00 a 20:00</v>
      </c>
      <c r="D2029" s="10" t="s">
        <v>39</v>
      </c>
      <c r="E2029" s="10" t="s">
        <v>40</v>
      </c>
      <c r="F2029" s="8">
        <v>3.0</v>
      </c>
      <c r="G2029" s="10" t="s">
        <v>1198</v>
      </c>
      <c r="H2029" s="43">
        <v>943886.0</v>
      </c>
      <c r="I2029" s="10">
        <v>4.6880156E7</v>
      </c>
      <c r="J2029" s="10" t="s">
        <v>42</v>
      </c>
      <c r="K2029" s="10" t="s">
        <v>43</v>
      </c>
      <c r="L2029" s="8" t="s">
        <v>147</v>
      </c>
      <c r="M2029" s="8"/>
      <c r="N2029" s="10" t="s">
        <v>4371</v>
      </c>
      <c r="O2029" s="47" t="s">
        <v>46</v>
      </c>
      <c r="P2029" s="14">
        <v>0.798611111111111</v>
      </c>
      <c r="Q2029" s="14">
        <v>0.811111111111111</v>
      </c>
      <c r="R2029" s="14">
        <v>0.798611111111111</v>
      </c>
      <c r="S2029" s="14" t="s">
        <v>47</v>
      </c>
      <c r="T2029" s="14" t="s">
        <v>47</v>
      </c>
      <c r="U2029" s="14" t="s">
        <v>47</v>
      </c>
      <c r="V2029" s="14" t="s">
        <v>47</v>
      </c>
      <c r="W2029" s="10" t="s">
        <v>4455</v>
      </c>
      <c r="X2029" s="15">
        <v>0.0</v>
      </c>
      <c r="Y2029" s="15">
        <v>0.0</v>
      </c>
      <c r="Z2029" s="15">
        <v>0.0</v>
      </c>
      <c r="AA2029" s="10" t="s">
        <v>131</v>
      </c>
      <c r="AB2029" s="10" t="s">
        <v>50</v>
      </c>
      <c r="AC2029" s="10" t="s">
        <v>51</v>
      </c>
      <c r="AD2029" s="10"/>
      <c r="AE2029" s="10"/>
      <c r="AF2029" s="8" t="s">
        <v>52</v>
      </c>
      <c r="AG2029" s="10"/>
      <c r="AH2029" s="16"/>
      <c r="AI2029" s="17"/>
      <c r="AJ2029" s="44"/>
      <c r="AK2029" s="10"/>
      <c r="AL2029" s="21" t="str">
        <f>VLOOKUP(G2029,[5]Hoja2!P:Q,2,0)</f>
        <v>#ERROR!</v>
      </c>
      <c r="AM2029" s="21" t="str">
        <f t="shared" si="9"/>
        <v>NADA</v>
      </c>
      <c r="AN2029" s="21" t="str">
        <f t="shared" si="10"/>
        <v>NO</v>
      </c>
    </row>
    <row r="2030" ht="15.75" customHeight="1">
      <c r="A2030" s="48">
        <v>46006.0</v>
      </c>
      <c r="B2030" s="8" t="str">
        <f t="shared" si="1"/>
        <v>18 A 06</v>
      </c>
      <c r="C2030" s="9" t="str">
        <f t="shared" si="2"/>
        <v>18:00 a 20:00</v>
      </c>
      <c r="D2030" s="10" t="s">
        <v>39</v>
      </c>
      <c r="E2030" s="10" t="s">
        <v>40</v>
      </c>
      <c r="F2030" s="8">
        <v>3.0</v>
      </c>
      <c r="G2030" s="10" t="s">
        <v>3592</v>
      </c>
      <c r="H2030" s="43">
        <v>943980.0</v>
      </c>
      <c r="I2030" s="10">
        <v>4.6880223E7</v>
      </c>
      <c r="J2030" s="10" t="s">
        <v>42</v>
      </c>
      <c r="K2030" s="10" t="s">
        <v>43</v>
      </c>
      <c r="L2030" s="8" t="s">
        <v>106</v>
      </c>
      <c r="M2030" s="8"/>
      <c r="N2030" s="10" t="s">
        <v>4456</v>
      </c>
      <c r="O2030" s="47" t="s">
        <v>135</v>
      </c>
      <c r="P2030" s="14">
        <v>0.800694444444444</v>
      </c>
      <c r="Q2030" s="14">
        <v>0.805555555555556</v>
      </c>
      <c r="R2030" s="14">
        <v>0.800694444444444</v>
      </c>
      <c r="S2030" s="14" t="s">
        <v>47</v>
      </c>
      <c r="T2030" s="14" t="s">
        <v>47</v>
      </c>
      <c r="U2030" s="14" t="s">
        <v>47</v>
      </c>
      <c r="V2030" s="14" t="s">
        <v>47</v>
      </c>
      <c r="W2030" s="10" t="s">
        <v>4457</v>
      </c>
      <c r="X2030" s="15">
        <v>0.0</v>
      </c>
      <c r="Y2030" s="15">
        <v>0.0</v>
      </c>
      <c r="Z2030" s="15">
        <v>0.0</v>
      </c>
      <c r="AA2030" s="10" t="s">
        <v>137</v>
      </c>
      <c r="AB2030" s="10" t="s">
        <v>50</v>
      </c>
      <c r="AC2030" s="10" t="s">
        <v>51</v>
      </c>
      <c r="AD2030" s="10" t="s">
        <v>59</v>
      </c>
      <c r="AE2030" s="10"/>
      <c r="AF2030" s="8" t="s">
        <v>52</v>
      </c>
      <c r="AG2030" s="10"/>
      <c r="AH2030" s="16"/>
      <c r="AI2030" s="17"/>
      <c r="AJ2030" s="44"/>
      <c r="AK2030" s="10"/>
      <c r="AL2030" s="21" t="str">
        <f>VLOOKUP(G2030,[5]Hoja2!P:Q,2,0)</f>
        <v>#ERROR!</v>
      </c>
      <c r="AM2030" s="21" t="str">
        <f t="shared" si="9"/>
        <v>NADA</v>
      </c>
      <c r="AN2030" s="21" t="str">
        <f t="shared" si="10"/>
        <v>NO</v>
      </c>
    </row>
    <row r="2031" ht="15.75" customHeight="1">
      <c r="A2031" s="48">
        <v>46006.0</v>
      </c>
      <c r="B2031" s="8" t="str">
        <f t="shared" si="1"/>
        <v>18 A 06</v>
      </c>
      <c r="C2031" s="9" t="str">
        <f t="shared" si="2"/>
        <v>18:00 a 20:00</v>
      </c>
      <c r="D2031" s="10" t="s">
        <v>39</v>
      </c>
      <c r="E2031" s="10" t="s">
        <v>117</v>
      </c>
      <c r="F2031" s="8">
        <v>3.0</v>
      </c>
      <c r="G2031" s="10" t="s">
        <v>811</v>
      </c>
      <c r="H2031" s="43">
        <v>943975.0</v>
      </c>
      <c r="I2031" s="10">
        <v>4.6880314E7</v>
      </c>
      <c r="J2031" s="10" t="s">
        <v>42</v>
      </c>
      <c r="K2031" s="10" t="s">
        <v>43</v>
      </c>
      <c r="L2031" s="8" t="s">
        <v>174</v>
      </c>
      <c r="M2031" s="8"/>
      <c r="N2031" s="10" t="s">
        <v>2985</v>
      </c>
      <c r="O2031" s="47" t="s">
        <v>46</v>
      </c>
      <c r="P2031" s="14">
        <v>0.804166666666667</v>
      </c>
      <c r="Q2031" s="14">
        <v>0.851388888888889</v>
      </c>
      <c r="R2031" s="14">
        <v>0.805555555555556</v>
      </c>
      <c r="S2031" s="14" t="s">
        <v>47</v>
      </c>
      <c r="T2031" s="14" t="s">
        <v>47</v>
      </c>
      <c r="U2031" s="14" t="s">
        <v>47</v>
      </c>
      <c r="V2031" s="14" t="s">
        <v>47</v>
      </c>
      <c r="W2031" s="10" t="s">
        <v>4458</v>
      </c>
      <c r="X2031" s="15">
        <v>0.0</v>
      </c>
      <c r="Y2031" s="15">
        <v>0.0</v>
      </c>
      <c r="Z2031" s="15">
        <v>0.0</v>
      </c>
      <c r="AA2031" s="10" t="s">
        <v>49</v>
      </c>
      <c r="AB2031" s="10" t="s">
        <v>50</v>
      </c>
      <c r="AC2031" s="10" t="s">
        <v>51</v>
      </c>
      <c r="AD2031" s="10"/>
      <c r="AE2031" s="10"/>
      <c r="AF2031" s="8" t="s">
        <v>52</v>
      </c>
      <c r="AG2031" s="10"/>
      <c r="AH2031" s="16"/>
      <c r="AI2031" s="17"/>
      <c r="AJ2031" s="44"/>
      <c r="AK2031" s="10"/>
      <c r="AL2031" s="21" t="str">
        <f>VLOOKUP(G2031,[5]Hoja2!P:Q,2,0)</f>
        <v>#ERROR!</v>
      </c>
      <c r="AM2031" s="21" t="str">
        <f t="shared" si="9"/>
        <v>NADA</v>
      </c>
      <c r="AN2031" s="21" t="str">
        <f t="shared" si="10"/>
        <v>NO</v>
      </c>
    </row>
    <row r="2032" ht="15.75" customHeight="1">
      <c r="A2032" s="48">
        <v>46006.0</v>
      </c>
      <c r="B2032" s="8" t="str">
        <f t="shared" si="1"/>
        <v>18 A 06</v>
      </c>
      <c r="C2032" s="9" t="str">
        <f t="shared" si="2"/>
        <v>18:00 a 20:00</v>
      </c>
      <c r="D2032" s="10" t="s">
        <v>39</v>
      </c>
      <c r="E2032" s="10" t="s">
        <v>3676</v>
      </c>
      <c r="F2032" s="8">
        <v>3.0</v>
      </c>
      <c r="G2032" s="10" t="s">
        <v>863</v>
      </c>
      <c r="H2032" s="43">
        <v>944084.0</v>
      </c>
      <c r="I2032" s="10">
        <v>4.6880623E7</v>
      </c>
      <c r="J2032" s="10" t="s">
        <v>152</v>
      </c>
      <c r="K2032" s="10" t="s">
        <v>43</v>
      </c>
      <c r="L2032" s="8" t="s">
        <v>44</v>
      </c>
      <c r="M2032" s="8" t="s">
        <v>44</v>
      </c>
      <c r="N2032" s="10" t="s">
        <v>4459</v>
      </c>
      <c r="O2032" s="47" t="s">
        <v>228</v>
      </c>
      <c r="P2032" s="14">
        <v>0.825</v>
      </c>
      <c r="Q2032" s="14">
        <v>0.870138888888889</v>
      </c>
      <c r="R2032" s="14">
        <v>0.825</v>
      </c>
      <c r="S2032" s="14" t="s">
        <v>47</v>
      </c>
      <c r="T2032" s="14" t="s">
        <v>47</v>
      </c>
      <c r="U2032" s="14" t="s">
        <v>47</v>
      </c>
      <c r="V2032" s="14" t="s">
        <v>47</v>
      </c>
      <c r="W2032" s="10" t="s">
        <v>4460</v>
      </c>
      <c r="X2032" s="15">
        <v>0.0</v>
      </c>
      <c r="Y2032" s="15">
        <v>1.0</v>
      </c>
      <c r="Z2032" s="15">
        <v>0.0</v>
      </c>
      <c r="AA2032" s="10" t="s">
        <v>515</v>
      </c>
      <c r="AB2032" s="10" t="s">
        <v>50</v>
      </c>
      <c r="AC2032" s="10" t="s">
        <v>51</v>
      </c>
      <c r="AD2032" s="10"/>
      <c r="AE2032" s="10" t="s">
        <v>116</v>
      </c>
      <c r="AF2032" s="8" t="s">
        <v>177</v>
      </c>
      <c r="AG2032" s="10" t="s">
        <v>440</v>
      </c>
      <c r="AH2032" s="16"/>
      <c r="AI2032" s="17"/>
      <c r="AJ2032" s="44"/>
      <c r="AK2032" s="10"/>
      <c r="AL2032" s="21" t="str">
        <f>VLOOKUP(G2032,[5]Hoja2!P:Q,2,0)</f>
        <v>#ERROR!</v>
      </c>
      <c r="AM2032" s="21" t="str">
        <f t="shared" si="9"/>
        <v>IMPUTADO</v>
      </c>
      <c r="AN2032" s="21" t="str">
        <f t="shared" si="10"/>
        <v>NO</v>
      </c>
    </row>
    <row r="2033" ht="15.75" customHeight="1">
      <c r="A2033" s="48">
        <v>46006.0</v>
      </c>
      <c r="B2033" s="8" t="str">
        <f t="shared" si="1"/>
        <v>18 A 06</v>
      </c>
      <c r="C2033" s="9" t="str">
        <f t="shared" si="2"/>
        <v>18:00 a 20:00</v>
      </c>
      <c r="D2033" s="10" t="s">
        <v>39</v>
      </c>
      <c r="E2033" s="10" t="s">
        <v>84</v>
      </c>
      <c r="F2033" s="8">
        <v>3.0</v>
      </c>
      <c r="G2033" s="10" t="s">
        <v>2670</v>
      </c>
      <c r="H2033" s="43">
        <v>944324.0</v>
      </c>
      <c r="I2033" s="10">
        <v>4.6880676E7</v>
      </c>
      <c r="J2033" s="10" t="s">
        <v>86</v>
      </c>
      <c r="K2033" s="10" t="s">
        <v>125</v>
      </c>
      <c r="L2033" s="8"/>
      <c r="M2033" s="8"/>
      <c r="N2033" s="10" t="s">
        <v>4461</v>
      </c>
      <c r="O2033" s="47" t="s">
        <v>113</v>
      </c>
      <c r="P2033" s="14">
        <v>0.826388888888889</v>
      </c>
      <c r="Q2033" s="14">
        <v>0.840277777777778</v>
      </c>
      <c r="R2033" s="14">
        <v>0.834722222222222</v>
      </c>
      <c r="S2033" s="14">
        <v>0.839583333333333</v>
      </c>
      <c r="T2033" s="14" t="s">
        <v>47</v>
      </c>
      <c r="U2033" s="14" t="s">
        <v>47</v>
      </c>
      <c r="V2033" s="14" t="s">
        <v>47</v>
      </c>
      <c r="W2033" s="10" t="s">
        <v>4462</v>
      </c>
      <c r="X2033" s="15">
        <v>0.0</v>
      </c>
      <c r="Y2033" s="15">
        <v>0.0</v>
      </c>
      <c r="Z2033" s="15">
        <v>0.0</v>
      </c>
      <c r="AA2033" s="10" t="s">
        <v>115</v>
      </c>
      <c r="AB2033" s="10" t="s">
        <v>50</v>
      </c>
      <c r="AC2033" s="10" t="s">
        <v>51</v>
      </c>
      <c r="AD2033" s="10"/>
      <c r="AE2033" s="10"/>
      <c r="AF2033" s="8" t="s">
        <v>52</v>
      </c>
      <c r="AG2033" s="10"/>
      <c r="AH2033" s="16"/>
      <c r="AI2033" s="17"/>
      <c r="AJ2033" s="44"/>
      <c r="AK2033" s="10"/>
      <c r="AL2033" s="21" t="str">
        <f>VLOOKUP(G2033,[5]Hoja2!P:Q,2,0)</f>
        <v>#ERROR!</v>
      </c>
      <c r="AM2033" s="21" t="str">
        <f t="shared" si="9"/>
        <v>NADA</v>
      </c>
      <c r="AN2033" s="21" t="str">
        <f t="shared" si="10"/>
        <v>NO</v>
      </c>
    </row>
    <row r="2034" ht="15.75" customHeight="1">
      <c r="A2034" s="48">
        <v>46006.0</v>
      </c>
      <c r="B2034" s="8" t="str">
        <f t="shared" si="1"/>
        <v>18 A 06</v>
      </c>
      <c r="C2034" s="9" t="str">
        <f t="shared" si="2"/>
        <v>18:00 a 20:00</v>
      </c>
      <c r="D2034" s="10" t="s">
        <v>39</v>
      </c>
      <c r="E2034" s="10" t="s">
        <v>96</v>
      </c>
      <c r="F2034" s="8">
        <v>3.0</v>
      </c>
      <c r="G2034" s="10" t="s">
        <v>845</v>
      </c>
      <c r="H2034" s="43">
        <v>944087.0</v>
      </c>
      <c r="I2034" s="10">
        <v>4.6880723E7</v>
      </c>
      <c r="J2034" s="10" t="s">
        <v>42</v>
      </c>
      <c r="K2034" s="10" t="s">
        <v>87</v>
      </c>
      <c r="L2034" s="8"/>
      <c r="M2034" s="8" t="s">
        <v>118</v>
      </c>
      <c r="N2034" s="10" t="s">
        <v>3656</v>
      </c>
      <c r="O2034" s="47" t="s">
        <v>253</v>
      </c>
      <c r="P2034" s="14">
        <v>0.831944444444444</v>
      </c>
      <c r="Q2034" s="14">
        <v>0.895833333333333</v>
      </c>
      <c r="R2034" s="14">
        <v>0.835416666666667</v>
      </c>
      <c r="S2034" s="14" t="s">
        <v>47</v>
      </c>
      <c r="T2034" s="14" t="s">
        <v>47</v>
      </c>
      <c r="U2034" s="14" t="s">
        <v>47</v>
      </c>
      <c r="V2034" s="14" t="s">
        <v>47</v>
      </c>
      <c r="W2034" s="10" t="s">
        <v>4463</v>
      </c>
      <c r="X2034" s="15">
        <v>0.0</v>
      </c>
      <c r="Y2034" s="15">
        <v>2.0</v>
      </c>
      <c r="Z2034" s="15">
        <v>0.0</v>
      </c>
      <c r="AA2034" s="10" t="s">
        <v>255</v>
      </c>
      <c r="AB2034" s="10" t="s">
        <v>50</v>
      </c>
      <c r="AC2034" s="10" t="s">
        <v>51</v>
      </c>
      <c r="AD2034" s="10"/>
      <c r="AE2034" s="10" t="s">
        <v>2922</v>
      </c>
      <c r="AF2034" s="8" t="s">
        <v>73</v>
      </c>
      <c r="AG2034" s="10"/>
      <c r="AH2034" s="16"/>
      <c r="AI2034" s="17"/>
      <c r="AJ2034" s="44"/>
      <c r="AK2034" s="10"/>
      <c r="AL2034" s="21" t="str">
        <f>VLOOKUP(G2034,[5]Hoja2!P:Q,2,0)</f>
        <v>#ERROR!</v>
      </c>
      <c r="AM2034" s="21" t="str">
        <f t="shared" si="9"/>
        <v>IMPUTADO</v>
      </c>
      <c r="AN2034" s="21" t="str">
        <f t="shared" si="10"/>
        <v>NO</v>
      </c>
    </row>
    <row r="2035" ht="15.75" customHeight="1">
      <c r="A2035" s="48">
        <v>46006.0</v>
      </c>
      <c r="B2035" s="8" t="str">
        <f t="shared" si="1"/>
        <v>18 A 06</v>
      </c>
      <c r="C2035" s="9" t="str">
        <f t="shared" si="2"/>
        <v>20:00 a 22:00</v>
      </c>
      <c r="D2035" s="10" t="s">
        <v>39</v>
      </c>
      <c r="E2035" s="10" t="s">
        <v>117</v>
      </c>
      <c r="F2035" s="8">
        <v>3.0</v>
      </c>
      <c r="G2035" s="10" t="s">
        <v>530</v>
      </c>
      <c r="H2035" s="43">
        <v>943992.0</v>
      </c>
      <c r="I2035" s="10">
        <v>4.6880702E7</v>
      </c>
      <c r="J2035" s="10" t="s">
        <v>42</v>
      </c>
      <c r="K2035" s="10" t="s">
        <v>87</v>
      </c>
      <c r="L2035" s="8"/>
      <c r="M2035" s="8"/>
      <c r="N2035" s="10" t="s">
        <v>3149</v>
      </c>
      <c r="O2035" s="47" t="s">
        <v>191</v>
      </c>
      <c r="P2035" s="14">
        <v>0.833333333333333</v>
      </c>
      <c r="Q2035" s="14">
        <v>0.840277777777778</v>
      </c>
      <c r="R2035" s="14">
        <v>0.835416666666667</v>
      </c>
      <c r="S2035" s="14" t="s">
        <v>47</v>
      </c>
      <c r="T2035" s="14" t="s">
        <v>47</v>
      </c>
      <c r="U2035" s="14" t="s">
        <v>47</v>
      </c>
      <c r="V2035" s="14" t="s">
        <v>47</v>
      </c>
      <c r="W2035" s="10" t="s">
        <v>4464</v>
      </c>
      <c r="X2035" s="15">
        <v>0.0</v>
      </c>
      <c r="Y2035" s="15">
        <v>0.0</v>
      </c>
      <c r="Z2035" s="15">
        <v>0.0</v>
      </c>
      <c r="AA2035" s="10" t="s">
        <v>730</v>
      </c>
      <c r="AB2035" s="10" t="s">
        <v>50</v>
      </c>
      <c r="AC2035" s="10" t="s">
        <v>51</v>
      </c>
      <c r="AD2035" s="10"/>
      <c r="AE2035" s="10"/>
      <c r="AF2035" s="8" t="s">
        <v>52</v>
      </c>
      <c r="AG2035" s="10"/>
      <c r="AH2035" s="16"/>
      <c r="AI2035" s="17"/>
      <c r="AJ2035" s="44"/>
      <c r="AK2035" s="10"/>
      <c r="AL2035" s="21" t="str">
        <f>VLOOKUP(G2035,[5]Hoja2!P:Q,2,0)</f>
        <v>#ERROR!</v>
      </c>
      <c r="AM2035" s="21" t="str">
        <f t="shared" si="9"/>
        <v>NADA</v>
      </c>
      <c r="AN2035" s="21" t="str">
        <f t="shared" si="10"/>
        <v>NO</v>
      </c>
    </row>
    <row r="2036" ht="15.75" customHeight="1">
      <c r="A2036" s="48">
        <v>46006.0</v>
      </c>
      <c r="B2036" s="8" t="str">
        <f t="shared" si="1"/>
        <v>18 A 06</v>
      </c>
      <c r="C2036" s="9" t="str">
        <f t="shared" si="2"/>
        <v>20:00 a 22:00</v>
      </c>
      <c r="D2036" s="10" t="s">
        <v>39</v>
      </c>
      <c r="E2036" s="10" t="s">
        <v>40</v>
      </c>
      <c r="F2036" s="8">
        <v>3.0</v>
      </c>
      <c r="G2036" s="10" t="s">
        <v>984</v>
      </c>
      <c r="H2036" s="43">
        <v>944195.0</v>
      </c>
      <c r="I2036" s="10">
        <v>4.6880794E7</v>
      </c>
      <c r="J2036" s="10" t="s">
        <v>42</v>
      </c>
      <c r="K2036" s="10" t="s">
        <v>43</v>
      </c>
      <c r="L2036" s="8" t="s">
        <v>44</v>
      </c>
      <c r="M2036" s="8" t="s">
        <v>44</v>
      </c>
      <c r="N2036" s="10" t="s">
        <v>4465</v>
      </c>
      <c r="O2036" s="47" t="s">
        <v>123</v>
      </c>
      <c r="P2036" s="14">
        <v>0.835416666666667</v>
      </c>
      <c r="Q2036" s="14">
        <v>0.914583333333333</v>
      </c>
      <c r="R2036" s="14">
        <v>0.835416666666667</v>
      </c>
      <c r="S2036" s="14" t="s">
        <v>47</v>
      </c>
      <c r="T2036" s="14" t="s">
        <v>47</v>
      </c>
      <c r="U2036" s="14" t="s">
        <v>47</v>
      </c>
      <c r="V2036" s="14" t="s">
        <v>47</v>
      </c>
      <c r="W2036" s="10" t="s">
        <v>4466</v>
      </c>
      <c r="X2036" s="15">
        <v>0.0</v>
      </c>
      <c r="Y2036" s="15">
        <v>1.0</v>
      </c>
      <c r="Z2036" s="15">
        <v>0.0</v>
      </c>
      <c r="AA2036" s="10" t="s">
        <v>301</v>
      </c>
      <c r="AB2036" s="10" t="s">
        <v>50</v>
      </c>
      <c r="AC2036" s="10" t="s">
        <v>51</v>
      </c>
      <c r="AD2036" s="10" t="s">
        <v>59</v>
      </c>
      <c r="AE2036" s="10" t="s">
        <v>2755</v>
      </c>
      <c r="AF2036" s="8" t="s">
        <v>177</v>
      </c>
      <c r="AG2036" s="10"/>
      <c r="AH2036" s="16" t="s">
        <v>2159</v>
      </c>
      <c r="AI2036" s="17"/>
      <c r="AJ2036" s="44"/>
      <c r="AK2036" s="10"/>
      <c r="AL2036" s="21" t="str">
        <f>VLOOKUP(G2036,[5]Hoja2!P:Q,2,0)</f>
        <v>#ERROR!</v>
      </c>
      <c r="AM2036" s="21" t="str">
        <f t="shared" si="9"/>
        <v>IMPUTADO</v>
      </c>
      <c r="AN2036" s="21" t="str">
        <f t="shared" si="10"/>
        <v>NO</v>
      </c>
    </row>
    <row r="2037" ht="15.75" customHeight="1">
      <c r="A2037" s="48">
        <v>46006.0</v>
      </c>
      <c r="B2037" s="8" t="str">
        <f t="shared" si="1"/>
        <v>18 A 06</v>
      </c>
      <c r="C2037" s="9" t="str">
        <f t="shared" si="2"/>
        <v>20:00 a 22:00</v>
      </c>
      <c r="D2037" s="10" t="s">
        <v>39</v>
      </c>
      <c r="E2037" s="10" t="s">
        <v>117</v>
      </c>
      <c r="F2037" s="8">
        <v>3.0</v>
      </c>
      <c r="G2037" s="10" t="s">
        <v>537</v>
      </c>
      <c r="H2037" s="43">
        <v>943986.0</v>
      </c>
      <c r="I2037" s="10">
        <v>4.68808E7</v>
      </c>
      <c r="J2037" s="10" t="s">
        <v>42</v>
      </c>
      <c r="K2037" s="10" t="s">
        <v>54</v>
      </c>
      <c r="L2037" s="8"/>
      <c r="M2037" s="8"/>
      <c r="N2037" s="10" t="s">
        <v>4467</v>
      </c>
      <c r="O2037" s="47" t="s">
        <v>191</v>
      </c>
      <c r="P2037" s="14">
        <v>0.836111111111111</v>
      </c>
      <c r="Q2037" s="14">
        <v>0.861805555555556</v>
      </c>
      <c r="R2037" s="14">
        <v>0.844444444444444</v>
      </c>
      <c r="S2037" s="14" t="s">
        <v>47</v>
      </c>
      <c r="T2037" s="14" t="s">
        <v>47</v>
      </c>
      <c r="U2037" s="14" t="s">
        <v>47</v>
      </c>
      <c r="V2037" s="14" t="s">
        <v>47</v>
      </c>
      <c r="W2037" s="10" t="s">
        <v>4468</v>
      </c>
      <c r="X2037" s="15">
        <v>0.0</v>
      </c>
      <c r="Y2037" s="15">
        <v>0.0</v>
      </c>
      <c r="Z2037" s="15">
        <v>1.0</v>
      </c>
      <c r="AA2037" s="10" t="s">
        <v>193</v>
      </c>
      <c r="AB2037" s="10" t="s">
        <v>50</v>
      </c>
      <c r="AC2037" s="10" t="s">
        <v>51</v>
      </c>
      <c r="AD2037" s="10" t="s">
        <v>59</v>
      </c>
      <c r="AE2037" s="10" t="s">
        <v>1054</v>
      </c>
      <c r="AF2037" s="8" t="s">
        <v>52</v>
      </c>
      <c r="AG2037" s="10"/>
      <c r="AH2037" s="16"/>
      <c r="AI2037" s="17"/>
      <c r="AJ2037" s="44"/>
      <c r="AK2037" s="10"/>
      <c r="AL2037" s="21" t="str">
        <f>VLOOKUP(G2037,[5]Hoja2!P:Q,2,0)</f>
        <v>#ERROR!</v>
      </c>
      <c r="AM2037" s="21" t="str">
        <f t="shared" si="9"/>
        <v>NADA</v>
      </c>
      <c r="AN2037" s="21" t="str">
        <f t="shared" si="10"/>
        <v>NO</v>
      </c>
    </row>
    <row r="2038" ht="15.75" customHeight="1">
      <c r="A2038" s="48">
        <v>46006.0</v>
      </c>
      <c r="B2038" s="8" t="str">
        <f t="shared" si="1"/>
        <v>18 A 06</v>
      </c>
      <c r="C2038" s="9" t="str">
        <f t="shared" si="2"/>
        <v>20:00 a 22:00</v>
      </c>
      <c r="D2038" s="10" t="s">
        <v>39</v>
      </c>
      <c r="E2038" s="10" t="s">
        <v>117</v>
      </c>
      <c r="F2038" s="8">
        <v>3.0</v>
      </c>
      <c r="G2038" s="10" t="s">
        <v>894</v>
      </c>
      <c r="H2038" s="43">
        <v>943965.0</v>
      </c>
      <c r="I2038" s="10">
        <v>4.6880842E7</v>
      </c>
      <c r="J2038" s="10" t="s">
        <v>42</v>
      </c>
      <c r="K2038" s="10" t="s">
        <v>581</v>
      </c>
      <c r="L2038" s="8"/>
      <c r="M2038" s="8"/>
      <c r="N2038" s="10" t="s">
        <v>4469</v>
      </c>
      <c r="O2038" s="47" t="s">
        <v>191</v>
      </c>
      <c r="P2038" s="14">
        <v>0.840972222222222</v>
      </c>
      <c r="Q2038" s="14">
        <v>0.845138888888889</v>
      </c>
      <c r="R2038" s="14">
        <v>0.840972222222222</v>
      </c>
      <c r="S2038" s="14" t="s">
        <v>47</v>
      </c>
      <c r="T2038" s="14" t="s">
        <v>47</v>
      </c>
      <c r="U2038" s="14" t="s">
        <v>47</v>
      </c>
      <c r="V2038" s="14" t="s">
        <v>47</v>
      </c>
      <c r="W2038" s="10" t="s">
        <v>4470</v>
      </c>
      <c r="X2038" s="15">
        <v>0.0</v>
      </c>
      <c r="Y2038" s="15">
        <v>0.0</v>
      </c>
      <c r="Z2038" s="15">
        <v>0.0</v>
      </c>
      <c r="AA2038" s="10" t="s">
        <v>193</v>
      </c>
      <c r="AB2038" s="10" t="s">
        <v>50</v>
      </c>
      <c r="AC2038" s="10" t="s">
        <v>51</v>
      </c>
      <c r="AD2038" s="10" t="s">
        <v>59</v>
      </c>
      <c r="AE2038" s="10"/>
      <c r="AF2038" s="8" t="s">
        <v>52</v>
      </c>
      <c r="AG2038" s="10"/>
      <c r="AH2038" s="16"/>
      <c r="AI2038" s="17"/>
      <c r="AJ2038" s="44"/>
      <c r="AK2038" s="10"/>
      <c r="AL2038" s="21" t="str">
        <f>VLOOKUP(G2038,[5]Hoja2!P:Q,2,0)</f>
        <v>#ERROR!</v>
      </c>
      <c r="AM2038" s="21" t="str">
        <f t="shared" si="9"/>
        <v>NADA</v>
      </c>
      <c r="AN2038" s="21" t="str">
        <f t="shared" si="10"/>
        <v>NO</v>
      </c>
    </row>
    <row r="2039" ht="15.75" customHeight="1">
      <c r="A2039" s="48">
        <v>46006.0</v>
      </c>
      <c r="B2039" s="8" t="str">
        <f t="shared" si="1"/>
        <v>18 A 06</v>
      </c>
      <c r="C2039" s="9" t="str">
        <f t="shared" si="2"/>
        <v>20:00 a 22:00</v>
      </c>
      <c r="D2039" s="10" t="s">
        <v>39</v>
      </c>
      <c r="E2039" s="10" t="s">
        <v>117</v>
      </c>
      <c r="F2039" s="8">
        <v>3.0</v>
      </c>
      <c r="G2039" s="10" t="s">
        <v>2907</v>
      </c>
      <c r="H2039" s="43">
        <v>944020.0</v>
      </c>
      <c r="I2039" s="10">
        <v>4.6880895E7</v>
      </c>
      <c r="J2039" s="10" t="s">
        <v>42</v>
      </c>
      <c r="K2039" s="10" t="s">
        <v>43</v>
      </c>
      <c r="L2039" s="8" t="s">
        <v>174</v>
      </c>
      <c r="M2039" s="8"/>
      <c r="N2039" s="10" t="s">
        <v>4471</v>
      </c>
      <c r="O2039" s="47" t="s">
        <v>56</v>
      </c>
      <c r="P2039" s="14">
        <v>0.843055555555556</v>
      </c>
      <c r="Q2039" s="14">
        <v>0.881944444444444</v>
      </c>
      <c r="R2039" s="14">
        <v>0.843055555555556</v>
      </c>
      <c r="S2039" s="14">
        <v>0.848611111111111</v>
      </c>
      <c r="T2039" s="14" t="s">
        <v>47</v>
      </c>
      <c r="U2039" s="14" t="s">
        <v>47</v>
      </c>
      <c r="V2039" s="14" t="s">
        <v>47</v>
      </c>
      <c r="W2039" s="10" t="s">
        <v>4472</v>
      </c>
      <c r="X2039" s="15">
        <v>0.0</v>
      </c>
      <c r="Y2039" s="15">
        <v>0.0</v>
      </c>
      <c r="Z2039" s="15">
        <v>0.0</v>
      </c>
      <c r="AA2039" s="10" t="s">
        <v>141</v>
      </c>
      <c r="AB2039" s="10" t="s">
        <v>50</v>
      </c>
      <c r="AC2039" s="10" t="s">
        <v>51</v>
      </c>
      <c r="AD2039" s="10"/>
      <c r="AE2039" s="10" t="s">
        <v>1832</v>
      </c>
      <c r="AF2039" s="8" t="s">
        <v>52</v>
      </c>
      <c r="AG2039" s="10"/>
      <c r="AH2039" s="16"/>
      <c r="AI2039" s="17"/>
      <c r="AJ2039" s="44"/>
      <c r="AK2039" s="10"/>
      <c r="AL2039" s="21" t="str">
        <f>VLOOKUP(G2039,[5]Hoja2!P:Q,2,0)</f>
        <v>#ERROR!</v>
      </c>
      <c r="AM2039" s="21" t="str">
        <f t="shared" si="9"/>
        <v>NADA</v>
      </c>
      <c r="AN2039" s="21" t="str">
        <f t="shared" si="10"/>
        <v>NO</v>
      </c>
    </row>
    <row r="2040" ht="15.75" customHeight="1">
      <c r="A2040" s="48">
        <v>46006.0</v>
      </c>
      <c r="B2040" s="8" t="str">
        <f t="shared" si="1"/>
        <v>18 A 06</v>
      </c>
      <c r="C2040" s="9" t="str">
        <f t="shared" si="2"/>
        <v>20:00 a 22:00</v>
      </c>
      <c r="D2040" s="10" t="s">
        <v>39</v>
      </c>
      <c r="E2040" s="10" t="s">
        <v>40</v>
      </c>
      <c r="F2040" s="8">
        <v>3.0</v>
      </c>
      <c r="G2040" s="10" t="s">
        <v>885</v>
      </c>
      <c r="H2040" s="43">
        <v>943994.0</v>
      </c>
      <c r="I2040" s="10">
        <v>4.6881057E7</v>
      </c>
      <c r="J2040" s="10" t="s">
        <v>42</v>
      </c>
      <c r="K2040" s="10" t="s">
        <v>43</v>
      </c>
      <c r="L2040" s="8" t="s">
        <v>581</v>
      </c>
      <c r="M2040" s="8"/>
      <c r="N2040" s="10" t="s">
        <v>4473</v>
      </c>
      <c r="O2040" s="47" t="s">
        <v>144</v>
      </c>
      <c r="P2040" s="14">
        <v>0.861111111111111</v>
      </c>
      <c r="Q2040" s="14">
        <v>0.868055555555556</v>
      </c>
      <c r="R2040" s="14">
        <v>0.861111111111111</v>
      </c>
      <c r="S2040" s="14" t="s">
        <v>47</v>
      </c>
      <c r="T2040" s="14" t="s">
        <v>47</v>
      </c>
      <c r="U2040" s="14" t="s">
        <v>47</v>
      </c>
      <c r="V2040" s="14" t="s">
        <v>47</v>
      </c>
      <c r="W2040" s="10" t="s">
        <v>4474</v>
      </c>
      <c r="X2040" s="15">
        <v>0.0</v>
      </c>
      <c r="Y2040" s="15">
        <v>0.0</v>
      </c>
      <c r="Z2040" s="15">
        <v>0.0</v>
      </c>
      <c r="AA2040" s="10" t="s">
        <v>146</v>
      </c>
      <c r="AB2040" s="10" t="s">
        <v>50</v>
      </c>
      <c r="AC2040" s="10" t="s">
        <v>51</v>
      </c>
      <c r="AD2040" s="10" t="s">
        <v>59</v>
      </c>
      <c r="AE2040" s="10"/>
      <c r="AF2040" s="8" t="s">
        <v>52</v>
      </c>
      <c r="AG2040" s="10"/>
      <c r="AH2040" s="16"/>
      <c r="AI2040" s="17"/>
      <c r="AJ2040" s="44"/>
      <c r="AK2040" s="10"/>
      <c r="AL2040" s="21" t="str">
        <f>VLOOKUP(G2040,[5]Hoja2!P:Q,2,0)</f>
        <v>#ERROR!</v>
      </c>
      <c r="AM2040" s="21" t="str">
        <f t="shared" si="9"/>
        <v>NADA</v>
      </c>
      <c r="AN2040" s="21" t="str">
        <f t="shared" si="10"/>
        <v>NO</v>
      </c>
    </row>
    <row r="2041" ht="15.75" customHeight="1">
      <c r="A2041" s="48">
        <v>46006.0</v>
      </c>
      <c r="B2041" s="8" t="str">
        <f t="shared" si="1"/>
        <v>18 A 06</v>
      </c>
      <c r="C2041" s="9" t="str">
        <f t="shared" si="2"/>
        <v>20:00 a 22:00</v>
      </c>
      <c r="D2041" s="10" t="s">
        <v>39</v>
      </c>
      <c r="E2041" s="10" t="s">
        <v>40</v>
      </c>
      <c r="F2041" s="8">
        <v>3.0</v>
      </c>
      <c r="G2041" s="10" t="s">
        <v>852</v>
      </c>
      <c r="H2041" s="43">
        <v>944027.0</v>
      </c>
      <c r="I2041" s="10">
        <v>4.68812E7</v>
      </c>
      <c r="J2041" s="10" t="s">
        <v>42</v>
      </c>
      <c r="K2041" s="10" t="s">
        <v>87</v>
      </c>
      <c r="L2041" s="8"/>
      <c r="M2041" s="8"/>
      <c r="N2041" s="10" t="s">
        <v>4475</v>
      </c>
      <c r="O2041" s="47" t="s">
        <v>56</v>
      </c>
      <c r="P2041" s="14">
        <v>0.872916666666667</v>
      </c>
      <c r="Q2041" s="14">
        <v>0.884027777777778</v>
      </c>
      <c r="R2041" s="14">
        <v>0.872916666666667</v>
      </c>
      <c r="S2041" s="14" t="s">
        <v>47</v>
      </c>
      <c r="T2041" s="14" t="s">
        <v>47</v>
      </c>
      <c r="U2041" s="14" t="s">
        <v>47</v>
      </c>
      <c r="V2041" s="14" t="s">
        <v>47</v>
      </c>
      <c r="W2041" s="10" t="s">
        <v>4476</v>
      </c>
      <c r="X2041" s="15">
        <v>0.0</v>
      </c>
      <c r="Y2041" s="15">
        <v>0.0</v>
      </c>
      <c r="Z2041" s="15">
        <v>0.0</v>
      </c>
      <c r="AA2041" s="10" t="s">
        <v>58</v>
      </c>
      <c r="AB2041" s="10" t="s">
        <v>50</v>
      </c>
      <c r="AC2041" s="10" t="s">
        <v>51</v>
      </c>
      <c r="AD2041" s="10"/>
      <c r="AE2041" s="10"/>
      <c r="AF2041" s="8" t="s">
        <v>52</v>
      </c>
      <c r="AG2041" s="10"/>
      <c r="AH2041" s="16" t="s">
        <v>1448</v>
      </c>
      <c r="AI2041" s="17"/>
      <c r="AJ2041" s="44"/>
      <c r="AK2041" s="10"/>
      <c r="AL2041" s="21" t="str">
        <f>VLOOKUP(G2041,[5]Hoja2!P:Q,2,0)</f>
        <v>#ERROR!</v>
      </c>
      <c r="AM2041" s="21" t="str">
        <f t="shared" si="9"/>
        <v>NADA</v>
      </c>
      <c r="AN2041" s="21" t="str">
        <f t="shared" si="10"/>
        <v>NO</v>
      </c>
    </row>
    <row r="2042" ht="15.75" customHeight="1">
      <c r="A2042" s="48">
        <v>46006.0</v>
      </c>
      <c r="B2042" s="8" t="str">
        <f t="shared" si="1"/>
        <v>18 A 06</v>
      </c>
      <c r="C2042" s="9" t="str">
        <f t="shared" si="2"/>
        <v>20:00 a 22:00</v>
      </c>
      <c r="D2042" s="10" t="s">
        <v>39</v>
      </c>
      <c r="E2042" s="10" t="s">
        <v>40</v>
      </c>
      <c r="F2042" s="8">
        <v>3.0</v>
      </c>
      <c r="G2042" s="10" t="s">
        <v>380</v>
      </c>
      <c r="H2042" s="43">
        <v>944198.0</v>
      </c>
      <c r="I2042" s="10">
        <v>4.6881351E7</v>
      </c>
      <c r="J2042" s="10" t="s">
        <v>42</v>
      </c>
      <c r="K2042" s="10" t="s">
        <v>44</v>
      </c>
      <c r="L2042" s="8"/>
      <c r="M2042" s="8" t="s">
        <v>44</v>
      </c>
      <c r="N2042" s="10" t="s">
        <v>2211</v>
      </c>
      <c r="O2042" s="47" t="s">
        <v>68</v>
      </c>
      <c r="P2042" s="14">
        <v>0.881944444444445</v>
      </c>
      <c r="Q2042" s="14">
        <v>0.884722222222222</v>
      </c>
      <c r="R2042" s="14">
        <v>0.890277777777778</v>
      </c>
      <c r="S2042" s="14" t="s">
        <v>47</v>
      </c>
      <c r="T2042" s="14" t="s">
        <v>47</v>
      </c>
      <c r="U2042" s="14" t="s">
        <v>47</v>
      </c>
      <c r="V2042" s="14" t="s">
        <v>47</v>
      </c>
      <c r="W2042" s="10" t="s">
        <v>4477</v>
      </c>
      <c r="X2042" s="15">
        <v>0.0</v>
      </c>
      <c r="Y2042" s="15">
        <v>2.0</v>
      </c>
      <c r="Z2042" s="15">
        <v>0.0</v>
      </c>
      <c r="AA2042" s="10" t="s">
        <v>714</v>
      </c>
      <c r="AB2042" s="10" t="s">
        <v>50</v>
      </c>
      <c r="AC2042" s="10" t="s">
        <v>51</v>
      </c>
      <c r="AD2042" s="10" t="s">
        <v>59</v>
      </c>
      <c r="AE2042" s="10" t="s">
        <v>2966</v>
      </c>
      <c r="AF2042" s="8" t="s">
        <v>73</v>
      </c>
      <c r="AG2042" s="10" t="s">
        <v>52</v>
      </c>
      <c r="AH2042" s="16"/>
      <c r="AI2042" s="17"/>
      <c r="AJ2042" s="44"/>
      <c r="AK2042" s="10"/>
      <c r="AL2042" s="21" t="str">
        <f>VLOOKUP(G2042,[5]Hoja2!P:Q,2,0)</f>
        <v>#ERROR!</v>
      </c>
      <c r="AM2042" s="21" t="str">
        <f t="shared" si="9"/>
        <v>IMPUTADO</v>
      </c>
      <c r="AN2042" s="21" t="str">
        <f t="shared" si="10"/>
        <v>NO</v>
      </c>
    </row>
    <row r="2043" ht="15.75" customHeight="1">
      <c r="A2043" s="48">
        <v>46006.0</v>
      </c>
      <c r="B2043" s="8" t="str">
        <f t="shared" si="1"/>
        <v>18 A 06</v>
      </c>
      <c r="C2043" s="9" t="str">
        <f t="shared" si="2"/>
        <v>20:00 a 22:00</v>
      </c>
      <c r="D2043" s="10" t="s">
        <v>39</v>
      </c>
      <c r="E2043" s="10" t="s">
        <v>117</v>
      </c>
      <c r="F2043" s="8">
        <v>3.0</v>
      </c>
      <c r="G2043" s="10" t="s">
        <v>1583</v>
      </c>
      <c r="H2043" s="43">
        <v>944254.0</v>
      </c>
      <c r="I2043" s="10">
        <v>4.6881531E7</v>
      </c>
      <c r="J2043" s="10" t="s">
        <v>42</v>
      </c>
      <c r="K2043" s="10" t="s">
        <v>43</v>
      </c>
      <c r="L2043" s="8" t="s">
        <v>44</v>
      </c>
      <c r="M2043" s="8"/>
      <c r="N2043" s="10" t="s">
        <v>4478</v>
      </c>
      <c r="O2043" s="47" t="s">
        <v>113</v>
      </c>
      <c r="P2043" s="14">
        <v>0.886805555555556</v>
      </c>
      <c r="Q2043" s="14">
        <v>0.914583333333333</v>
      </c>
      <c r="R2043" s="14">
        <v>0.906944444444444</v>
      </c>
      <c r="S2043" s="14" t="s">
        <v>47</v>
      </c>
      <c r="T2043" s="14" t="s">
        <v>47</v>
      </c>
      <c r="U2043" s="14" t="s">
        <v>47</v>
      </c>
      <c r="V2043" s="14" t="s">
        <v>47</v>
      </c>
      <c r="W2043" s="10" t="s">
        <v>4479</v>
      </c>
      <c r="X2043" s="15">
        <v>0.0</v>
      </c>
      <c r="Y2043" s="15">
        <v>0.0</v>
      </c>
      <c r="Z2043" s="15">
        <v>0.0</v>
      </c>
      <c r="AA2043" s="10" t="s">
        <v>226</v>
      </c>
      <c r="AB2043" s="10" t="s">
        <v>50</v>
      </c>
      <c r="AC2043" s="10" t="s">
        <v>51</v>
      </c>
      <c r="AD2043" s="10" t="s">
        <v>59</v>
      </c>
      <c r="AE2043" s="10"/>
      <c r="AF2043" s="8" t="s">
        <v>52</v>
      </c>
      <c r="AG2043" s="10"/>
      <c r="AH2043" s="16" t="s">
        <v>2457</v>
      </c>
      <c r="AI2043" s="17"/>
      <c r="AJ2043" s="44"/>
      <c r="AK2043" s="10"/>
      <c r="AL2043" s="21" t="str">
        <f>VLOOKUP(G2043,[5]Hoja2!P:Q,2,0)</f>
        <v>#ERROR!</v>
      </c>
      <c r="AM2043" s="21" t="str">
        <f t="shared" si="9"/>
        <v>NADA</v>
      </c>
      <c r="AN2043" s="21" t="str">
        <f t="shared" si="10"/>
        <v>NO</v>
      </c>
    </row>
    <row r="2044" ht="15.75" customHeight="1">
      <c r="A2044" s="48">
        <v>46006.0</v>
      </c>
      <c r="B2044" s="8" t="str">
        <f t="shared" si="1"/>
        <v>18 A 06</v>
      </c>
      <c r="C2044" s="9" t="str">
        <f t="shared" si="2"/>
        <v>20:00 a 22:00</v>
      </c>
      <c r="D2044" s="10" t="s">
        <v>39</v>
      </c>
      <c r="E2044" s="10" t="s">
        <v>40</v>
      </c>
      <c r="F2044" s="8">
        <v>3.0</v>
      </c>
      <c r="G2044" s="10" t="s">
        <v>4480</v>
      </c>
      <c r="H2044" s="43">
        <v>944284.0</v>
      </c>
      <c r="I2044" s="10">
        <v>4.68815E7</v>
      </c>
      <c r="J2044" s="10" t="s">
        <v>42</v>
      </c>
      <c r="K2044" s="10" t="s">
        <v>43</v>
      </c>
      <c r="L2044" s="8" t="s">
        <v>174</v>
      </c>
      <c r="M2044" s="8" t="s">
        <v>118</v>
      </c>
      <c r="N2044" s="10" t="s">
        <v>4481</v>
      </c>
      <c r="O2044" s="47" t="s">
        <v>737</v>
      </c>
      <c r="P2044" s="14">
        <v>0.894444444444444</v>
      </c>
      <c r="Q2044" s="14">
        <v>0.945833333333333</v>
      </c>
      <c r="R2044" s="14">
        <v>0.894444444444444</v>
      </c>
      <c r="S2044" s="14">
        <v>0.904166666666667</v>
      </c>
      <c r="T2044" s="14" t="s">
        <v>47</v>
      </c>
      <c r="U2044" s="14" t="s">
        <v>47</v>
      </c>
      <c r="V2044" s="14" t="s">
        <v>47</v>
      </c>
      <c r="W2044" s="10" t="s">
        <v>4482</v>
      </c>
      <c r="X2044" s="15">
        <v>0.0</v>
      </c>
      <c r="Y2044" s="15">
        <v>1.0</v>
      </c>
      <c r="Z2044" s="15">
        <v>1.0</v>
      </c>
      <c r="AA2044" s="10" t="s">
        <v>146</v>
      </c>
      <c r="AB2044" s="10" t="s">
        <v>50</v>
      </c>
      <c r="AC2044" s="10" t="s">
        <v>51</v>
      </c>
      <c r="AD2044" s="10" t="s">
        <v>59</v>
      </c>
      <c r="AE2044" s="10" t="s">
        <v>288</v>
      </c>
      <c r="AF2044" s="8" t="s">
        <v>177</v>
      </c>
      <c r="AG2044" s="10"/>
      <c r="AH2044" s="16" t="s">
        <v>3010</v>
      </c>
      <c r="AI2044" s="17"/>
      <c r="AJ2044" s="44"/>
      <c r="AK2044" s="10"/>
      <c r="AL2044" s="21" t="str">
        <f>VLOOKUP(G2044,[5]Hoja2!P:Q,2,0)</f>
        <v>#ERROR!</v>
      </c>
      <c r="AM2044" s="21" t="str">
        <f t="shared" si="9"/>
        <v>IMPUTADO</v>
      </c>
      <c r="AN2044" s="21" t="str">
        <f t="shared" si="10"/>
        <v>NO</v>
      </c>
    </row>
    <row r="2045" ht="15.75" customHeight="1">
      <c r="A2045" s="48">
        <v>46006.0</v>
      </c>
      <c r="B2045" s="8" t="str">
        <f t="shared" si="1"/>
        <v>18 A 06</v>
      </c>
      <c r="C2045" s="9" t="str">
        <f t="shared" si="2"/>
        <v>20:00 a 22:00</v>
      </c>
      <c r="D2045" s="10" t="s">
        <v>39</v>
      </c>
      <c r="E2045" s="10" t="s">
        <v>40</v>
      </c>
      <c r="F2045" s="8">
        <v>3.0</v>
      </c>
      <c r="G2045" s="10" t="s">
        <v>860</v>
      </c>
      <c r="H2045" s="43">
        <v>944082.0</v>
      </c>
      <c r="I2045" s="10">
        <v>4.6881467E7</v>
      </c>
      <c r="J2045" s="10" t="s">
        <v>42</v>
      </c>
      <c r="K2045" s="10" t="s">
        <v>43</v>
      </c>
      <c r="L2045" s="8" t="s">
        <v>285</v>
      </c>
      <c r="M2045" s="8"/>
      <c r="N2045" s="10" t="s">
        <v>2059</v>
      </c>
      <c r="O2045" s="47" t="s">
        <v>46</v>
      </c>
      <c r="P2045" s="14">
        <v>0.895138888888889</v>
      </c>
      <c r="Q2045" s="14">
        <v>0.905555555555556</v>
      </c>
      <c r="R2045" s="14">
        <v>0.895138888888889</v>
      </c>
      <c r="S2045" s="14" t="s">
        <v>47</v>
      </c>
      <c r="T2045" s="14" t="s">
        <v>47</v>
      </c>
      <c r="U2045" s="14" t="s">
        <v>47</v>
      </c>
      <c r="V2045" s="14" t="s">
        <v>47</v>
      </c>
      <c r="W2045" s="10" t="s">
        <v>4483</v>
      </c>
      <c r="X2045" s="15">
        <v>0.0</v>
      </c>
      <c r="Y2045" s="15">
        <v>0.0</v>
      </c>
      <c r="Z2045" s="15">
        <v>1.0</v>
      </c>
      <c r="AA2045" s="10" t="s">
        <v>110</v>
      </c>
      <c r="AB2045" s="10" t="s">
        <v>50</v>
      </c>
      <c r="AC2045" s="10" t="s">
        <v>51</v>
      </c>
      <c r="AD2045" s="10"/>
      <c r="AE2045" s="10" t="s">
        <v>1054</v>
      </c>
      <c r="AF2045" s="8" t="s">
        <v>52</v>
      </c>
      <c r="AG2045" s="10"/>
      <c r="AH2045" s="16"/>
      <c r="AI2045" s="17"/>
      <c r="AJ2045" s="44"/>
      <c r="AK2045" s="10"/>
      <c r="AL2045" s="21" t="str">
        <f>VLOOKUP(G2045,[5]Hoja2!P:Q,2,0)</f>
        <v>#ERROR!</v>
      </c>
      <c r="AM2045" s="21" t="str">
        <f t="shared" si="9"/>
        <v>NADA</v>
      </c>
      <c r="AN2045" s="21" t="str">
        <f t="shared" si="10"/>
        <v>NO</v>
      </c>
    </row>
    <row r="2046" ht="15.75" customHeight="1">
      <c r="A2046" s="48">
        <v>46006.0</v>
      </c>
      <c r="B2046" s="8" t="str">
        <f t="shared" si="1"/>
        <v>18 A 06</v>
      </c>
      <c r="C2046" s="9" t="str">
        <f t="shared" si="2"/>
        <v>20:00 a 22:00</v>
      </c>
      <c r="D2046" s="10" t="s">
        <v>39</v>
      </c>
      <c r="E2046" s="10" t="s">
        <v>40</v>
      </c>
      <c r="F2046" s="8">
        <v>3.0</v>
      </c>
      <c r="G2046" s="10" t="s">
        <v>66</v>
      </c>
      <c r="H2046" s="43">
        <v>944322.0</v>
      </c>
      <c r="I2046" s="10">
        <v>4.688163E7</v>
      </c>
      <c r="J2046" s="10" t="s">
        <v>42</v>
      </c>
      <c r="K2046" s="10" t="s">
        <v>412</v>
      </c>
      <c r="L2046" s="8" t="s">
        <v>44</v>
      </c>
      <c r="M2046" s="8"/>
      <c r="N2046" s="10" t="s">
        <v>4484</v>
      </c>
      <c r="O2046" s="47" t="s">
        <v>144</v>
      </c>
      <c r="P2046" s="14">
        <v>0.905555555555556</v>
      </c>
      <c r="Q2046" s="14">
        <v>0.91875</v>
      </c>
      <c r="R2046" s="14">
        <v>0.913194444444444</v>
      </c>
      <c r="S2046" s="14" t="s">
        <v>47</v>
      </c>
      <c r="T2046" s="14" t="s">
        <v>47</v>
      </c>
      <c r="U2046" s="14" t="s">
        <v>47</v>
      </c>
      <c r="V2046" s="14" t="s">
        <v>47</v>
      </c>
      <c r="W2046" s="10" t="s">
        <v>4485</v>
      </c>
      <c r="X2046" s="15">
        <v>0.0</v>
      </c>
      <c r="Y2046" s="15">
        <v>0.0</v>
      </c>
      <c r="Z2046" s="15">
        <v>0.0</v>
      </c>
      <c r="AA2046" s="10" t="s">
        <v>226</v>
      </c>
      <c r="AB2046" s="10" t="s">
        <v>50</v>
      </c>
      <c r="AC2046" s="10" t="s">
        <v>51</v>
      </c>
      <c r="AD2046" s="10"/>
      <c r="AE2046" s="10"/>
      <c r="AF2046" s="8" t="s">
        <v>52</v>
      </c>
      <c r="AG2046" s="10"/>
      <c r="AH2046" s="16" t="s">
        <v>1448</v>
      </c>
      <c r="AI2046" s="17"/>
      <c r="AJ2046" s="44"/>
      <c r="AK2046" s="10"/>
      <c r="AL2046" s="21" t="str">
        <f>VLOOKUP(G2046,[5]Hoja2!P:Q,2,0)</f>
        <v>#ERROR!</v>
      </c>
      <c r="AM2046" s="21" t="str">
        <f t="shared" si="9"/>
        <v>NADA</v>
      </c>
      <c r="AN2046" s="21" t="str">
        <f t="shared" si="10"/>
        <v>NO</v>
      </c>
    </row>
    <row r="2047" ht="15.75" customHeight="1">
      <c r="A2047" s="48">
        <v>46006.0</v>
      </c>
      <c r="B2047" s="8" t="str">
        <f t="shared" si="1"/>
        <v>18 A 06</v>
      </c>
      <c r="C2047" s="9" t="str">
        <f t="shared" si="2"/>
        <v>22:00 a 00:00</v>
      </c>
      <c r="D2047" s="10" t="s">
        <v>39</v>
      </c>
      <c r="E2047" s="10" t="s">
        <v>40</v>
      </c>
      <c r="F2047" s="8">
        <v>3.0</v>
      </c>
      <c r="G2047" s="10" t="s">
        <v>3514</v>
      </c>
      <c r="H2047" s="43">
        <v>944244.0</v>
      </c>
      <c r="I2047" s="10">
        <v>4.6881786E7</v>
      </c>
      <c r="J2047" s="10" t="s">
        <v>42</v>
      </c>
      <c r="K2047" s="10" t="s">
        <v>43</v>
      </c>
      <c r="L2047" s="8" t="s">
        <v>44</v>
      </c>
      <c r="M2047" s="8"/>
      <c r="N2047" s="10" t="s">
        <v>4486</v>
      </c>
      <c r="O2047" s="47" t="s">
        <v>108</v>
      </c>
      <c r="P2047" s="14">
        <v>0.91875</v>
      </c>
      <c r="Q2047" s="14">
        <v>0.958333333333333</v>
      </c>
      <c r="R2047" s="14">
        <v>0.91875</v>
      </c>
      <c r="S2047" s="14" t="s">
        <v>47</v>
      </c>
      <c r="T2047" s="14" t="s">
        <v>47</v>
      </c>
      <c r="U2047" s="14" t="s">
        <v>47</v>
      </c>
      <c r="V2047" s="14" t="s">
        <v>47</v>
      </c>
      <c r="W2047" s="10" t="s">
        <v>4487</v>
      </c>
      <c r="X2047" s="15">
        <v>0.0</v>
      </c>
      <c r="Y2047" s="15">
        <v>0.0</v>
      </c>
      <c r="Z2047" s="15">
        <v>0.0</v>
      </c>
      <c r="AA2047" s="10" t="s">
        <v>110</v>
      </c>
      <c r="AB2047" s="10" t="s">
        <v>50</v>
      </c>
      <c r="AC2047" s="10" t="s">
        <v>51</v>
      </c>
      <c r="AD2047" s="10" t="s">
        <v>59</v>
      </c>
      <c r="AE2047" s="10"/>
      <c r="AF2047" s="8" t="s">
        <v>52</v>
      </c>
      <c r="AG2047" s="10"/>
      <c r="AH2047" s="16" t="s">
        <v>4488</v>
      </c>
      <c r="AI2047" s="17"/>
      <c r="AJ2047" s="44"/>
      <c r="AK2047" s="10"/>
      <c r="AL2047" s="21" t="str">
        <f>VLOOKUP(G2047,[5]Hoja2!P:Q,2,0)</f>
        <v>#ERROR!</v>
      </c>
      <c r="AM2047" s="21" t="str">
        <f t="shared" si="9"/>
        <v>NADA</v>
      </c>
      <c r="AN2047" s="21" t="str">
        <f t="shared" si="10"/>
        <v>NO</v>
      </c>
    </row>
    <row r="2048" ht="15.75" customHeight="1">
      <c r="A2048" s="48">
        <v>46006.0</v>
      </c>
      <c r="B2048" s="8" t="str">
        <f t="shared" si="1"/>
        <v>18 A 06</v>
      </c>
      <c r="C2048" s="9" t="str">
        <f t="shared" si="2"/>
        <v>22:00 a 00:00</v>
      </c>
      <c r="D2048" s="10" t="s">
        <v>39</v>
      </c>
      <c r="E2048" s="10" t="s">
        <v>3676</v>
      </c>
      <c r="F2048" s="8">
        <v>3.0</v>
      </c>
      <c r="G2048" s="10" t="s">
        <v>1326</v>
      </c>
      <c r="H2048" s="43">
        <v>944204.0</v>
      </c>
      <c r="I2048" s="10">
        <v>4.6881865E7</v>
      </c>
      <c r="J2048" s="10" t="s">
        <v>152</v>
      </c>
      <c r="K2048" s="10" t="s">
        <v>43</v>
      </c>
      <c r="L2048" s="8" t="s">
        <v>133</v>
      </c>
      <c r="M2048" s="8"/>
      <c r="N2048" s="10" t="s">
        <v>4489</v>
      </c>
      <c r="O2048" s="47" t="s">
        <v>327</v>
      </c>
      <c r="P2048" s="14">
        <v>0.931944444444444</v>
      </c>
      <c r="Q2048" s="14">
        <v>0.940972222222222</v>
      </c>
      <c r="R2048" s="14">
        <v>0.932638888888889</v>
      </c>
      <c r="S2048" s="14" t="s">
        <v>47</v>
      </c>
      <c r="T2048" s="14" t="s">
        <v>47</v>
      </c>
      <c r="U2048" s="14" t="s">
        <v>47</v>
      </c>
      <c r="V2048" s="14" t="s">
        <v>47</v>
      </c>
      <c r="W2048" s="10" t="s">
        <v>4490</v>
      </c>
      <c r="X2048" s="15">
        <v>0.0</v>
      </c>
      <c r="Y2048" s="15">
        <v>0.0</v>
      </c>
      <c r="Z2048" s="15">
        <v>0.0</v>
      </c>
      <c r="AA2048" s="10" t="s">
        <v>714</v>
      </c>
      <c r="AB2048" s="10" t="s">
        <v>50</v>
      </c>
      <c r="AC2048" s="10" t="s">
        <v>51</v>
      </c>
      <c r="AD2048" s="10"/>
      <c r="AE2048" s="10"/>
      <c r="AF2048" s="8" t="s">
        <v>52</v>
      </c>
      <c r="AG2048" s="10"/>
      <c r="AH2048" s="16" t="s">
        <v>1448</v>
      </c>
      <c r="AI2048" s="17"/>
      <c r="AJ2048" s="44"/>
      <c r="AK2048" s="10"/>
      <c r="AL2048" s="21" t="str">
        <f>VLOOKUP(G2048,[5]Hoja2!P:Q,2,0)</f>
        <v>#ERROR!</v>
      </c>
      <c r="AM2048" s="21" t="str">
        <f t="shared" si="9"/>
        <v>NADA</v>
      </c>
      <c r="AN2048" s="21" t="str">
        <f t="shared" si="10"/>
        <v>NO</v>
      </c>
    </row>
    <row r="2049" ht="15.75" customHeight="1">
      <c r="A2049" s="48">
        <v>46006.0</v>
      </c>
      <c r="B2049" s="8" t="str">
        <f t="shared" si="1"/>
        <v>18 A 06</v>
      </c>
      <c r="C2049" s="9" t="str">
        <f t="shared" si="2"/>
        <v>22:00 a 00:00</v>
      </c>
      <c r="D2049" s="10" t="s">
        <v>39</v>
      </c>
      <c r="E2049" s="10" t="s">
        <v>84</v>
      </c>
      <c r="F2049" s="8">
        <v>3.0</v>
      </c>
      <c r="G2049" s="10" t="s">
        <v>2735</v>
      </c>
      <c r="H2049" s="43">
        <v>944326.0</v>
      </c>
      <c r="I2049" s="10">
        <v>4.6882005E7</v>
      </c>
      <c r="J2049" s="10" t="s">
        <v>86</v>
      </c>
      <c r="K2049" s="10" t="s">
        <v>43</v>
      </c>
      <c r="L2049" s="8" t="s">
        <v>174</v>
      </c>
      <c r="M2049" s="8" t="s">
        <v>118</v>
      </c>
      <c r="N2049" s="10" t="s">
        <v>1633</v>
      </c>
      <c r="O2049" s="47" t="s">
        <v>476</v>
      </c>
      <c r="P2049" s="14">
        <v>0.935416666666667</v>
      </c>
      <c r="Q2049" s="14">
        <v>0.948611111111111</v>
      </c>
      <c r="R2049" s="14">
        <v>0.945138888888889</v>
      </c>
      <c r="S2049" s="14" t="s">
        <v>47</v>
      </c>
      <c r="T2049" s="14" t="s">
        <v>47</v>
      </c>
      <c r="U2049" s="14" t="s">
        <v>47</v>
      </c>
      <c r="V2049" s="14" t="s">
        <v>47</v>
      </c>
      <c r="W2049" s="10" t="s">
        <v>4491</v>
      </c>
      <c r="X2049" s="15">
        <v>0.0</v>
      </c>
      <c r="Y2049" s="15">
        <v>1.0</v>
      </c>
      <c r="Z2049" s="15">
        <v>1.0</v>
      </c>
      <c r="AA2049" s="10" t="s">
        <v>478</v>
      </c>
      <c r="AB2049" s="10" t="s">
        <v>50</v>
      </c>
      <c r="AC2049" s="10" t="s">
        <v>51</v>
      </c>
      <c r="AD2049" s="10"/>
      <c r="AE2049" s="10" t="s">
        <v>4492</v>
      </c>
      <c r="AF2049" s="8" t="s">
        <v>177</v>
      </c>
      <c r="AG2049" s="10" t="s">
        <v>52</v>
      </c>
      <c r="AH2049" s="16"/>
      <c r="AI2049" s="17"/>
      <c r="AJ2049" s="44"/>
      <c r="AK2049" s="10"/>
      <c r="AL2049" s="21" t="str">
        <f>VLOOKUP(G2049,[5]Hoja2!P:Q,2,0)</f>
        <v>#ERROR!</v>
      </c>
      <c r="AM2049" s="21" t="str">
        <f t="shared" si="9"/>
        <v>IMPUTADO</v>
      </c>
      <c r="AN2049" s="21" t="str">
        <f t="shared" si="10"/>
        <v>NO</v>
      </c>
    </row>
    <row r="2050" ht="15.75" customHeight="1">
      <c r="A2050" s="48">
        <v>46006.0</v>
      </c>
      <c r="B2050" s="8" t="str">
        <f t="shared" si="1"/>
        <v>18 A 06</v>
      </c>
      <c r="C2050" s="9" t="str">
        <f t="shared" si="2"/>
        <v>22:00 a 00:00</v>
      </c>
      <c r="D2050" s="10" t="s">
        <v>39</v>
      </c>
      <c r="E2050" s="10" t="s">
        <v>40</v>
      </c>
      <c r="F2050" s="8">
        <v>3.0</v>
      </c>
      <c r="G2050" s="10" t="s">
        <v>157</v>
      </c>
      <c r="H2050" s="43">
        <v>944206.0</v>
      </c>
      <c r="I2050" s="10">
        <v>4.6881992E7</v>
      </c>
      <c r="J2050" s="10" t="s">
        <v>42</v>
      </c>
      <c r="K2050" s="10" t="s">
        <v>125</v>
      </c>
      <c r="L2050" s="8"/>
      <c r="M2050" s="8"/>
      <c r="N2050" s="10" t="s">
        <v>4493</v>
      </c>
      <c r="O2050" s="47" t="s">
        <v>159</v>
      </c>
      <c r="P2050" s="14">
        <v>0.9375</v>
      </c>
      <c r="Q2050" s="14">
        <v>0.938194444444444</v>
      </c>
      <c r="R2050" s="14"/>
      <c r="S2050" s="14" t="s">
        <v>47</v>
      </c>
      <c r="T2050" s="14" t="s">
        <v>47</v>
      </c>
      <c r="U2050" s="14" t="s">
        <v>47</v>
      </c>
      <c r="V2050" s="14" t="s">
        <v>47</v>
      </c>
      <c r="W2050" s="10" t="s">
        <v>4494</v>
      </c>
      <c r="X2050" s="15">
        <v>0.0</v>
      </c>
      <c r="Y2050" s="15">
        <v>0.0</v>
      </c>
      <c r="Z2050" s="15">
        <v>0.0</v>
      </c>
      <c r="AA2050" s="10" t="s">
        <v>301</v>
      </c>
      <c r="AB2050" s="10" t="s">
        <v>50</v>
      </c>
      <c r="AC2050" s="10" t="s">
        <v>51</v>
      </c>
      <c r="AD2050" s="10" t="s">
        <v>59</v>
      </c>
      <c r="AE2050" s="10"/>
      <c r="AF2050" s="8" t="s">
        <v>52</v>
      </c>
      <c r="AG2050" s="10"/>
      <c r="AH2050" s="16"/>
      <c r="AI2050" s="17"/>
      <c r="AJ2050" s="44"/>
      <c r="AK2050" s="10"/>
      <c r="AL2050" s="21" t="str">
        <f>VLOOKUP(G2050,[5]Hoja2!P:Q,2,0)</f>
        <v>#ERROR!</v>
      </c>
      <c r="AM2050" s="21" t="str">
        <f t="shared" si="9"/>
        <v>NADA</v>
      </c>
      <c r="AN2050" s="21" t="str">
        <f t="shared" si="10"/>
        <v>NO</v>
      </c>
    </row>
    <row r="2051" ht="15.75" customHeight="1">
      <c r="A2051" s="48">
        <v>46006.0</v>
      </c>
      <c r="B2051" s="8" t="str">
        <f t="shared" si="1"/>
        <v>18 A 06</v>
      </c>
      <c r="C2051" s="9" t="str">
        <f t="shared" si="2"/>
        <v>22:00 a 00:00</v>
      </c>
      <c r="D2051" s="10" t="s">
        <v>39</v>
      </c>
      <c r="E2051" s="10" t="s">
        <v>3676</v>
      </c>
      <c r="F2051" s="8">
        <v>3.0</v>
      </c>
      <c r="G2051" s="10" t="s">
        <v>151</v>
      </c>
      <c r="H2051" s="43">
        <v>944205.0</v>
      </c>
      <c r="I2051" s="10">
        <v>4.6882166E7</v>
      </c>
      <c r="J2051" s="10" t="s">
        <v>42</v>
      </c>
      <c r="K2051" s="10" t="s">
        <v>43</v>
      </c>
      <c r="L2051" s="8" t="s">
        <v>285</v>
      </c>
      <c r="M2051" s="8"/>
      <c r="N2051" s="10" t="s">
        <v>4495</v>
      </c>
      <c r="O2051" s="47" t="s">
        <v>277</v>
      </c>
      <c r="P2051" s="14">
        <v>0.961805555555555</v>
      </c>
      <c r="Q2051" s="14">
        <v>0.970138888888889</v>
      </c>
      <c r="R2051" s="14">
        <v>0.961805555555556</v>
      </c>
      <c r="S2051" s="14">
        <v>0.968055555555556</v>
      </c>
      <c r="T2051" s="14" t="s">
        <v>47</v>
      </c>
      <c r="U2051" s="14" t="s">
        <v>47</v>
      </c>
      <c r="V2051" s="14" t="s">
        <v>47</v>
      </c>
      <c r="W2051" s="10" t="s">
        <v>4496</v>
      </c>
      <c r="X2051" s="15">
        <v>0.0</v>
      </c>
      <c r="Y2051" s="15">
        <v>0.0</v>
      </c>
      <c r="Z2051" s="15">
        <v>1.0</v>
      </c>
      <c r="AA2051" s="10" t="s">
        <v>279</v>
      </c>
      <c r="AB2051" s="10" t="s">
        <v>50</v>
      </c>
      <c r="AC2051" s="10" t="s">
        <v>51</v>
      </c>
      <c r="AD2051" s="10"/>
      <c r="AE2051" s="10" t="s">
        <v>1054</v>
      </c>
      <c r="AF2051" s="8" t="s">
        <v>52</v>
      </c>
      <c r="AG2051" s="10"/>
      <c r="AH2051" s="16"/>
      <c r="AI2051" s="17"/>
      <c r="AJ2051" s="44"/>
      <c r="AK2051" s="10"/>
      <c r="AL2051" s="21" t="str">
        <f>VLOOKUP(G2051,[5]Hoja2!P:Q,2,0)</f>
        <v>#ERROR!</v>
      </c>
      <c r="AM2051" s="21" t="str">
        <f t="shared" si="9"/>
        <v>NADA</v>
      </c>
      <c r="AN2051" s="21" t="str">
        <f t="shared" si="10"/>
        <v>NO</v>
      </c>
    </row>
    <row r="2052" ht="15.75" customHeight="1">
      <c r="A2052" s="48">
        <v>46006.0</v>
      </c>
      <c r="B2052" s="8" t="str">
        <f t="shared" si="1"/>
        <v>18 A 06</v>
      </c>
      <c r="C2052" s="9" t="str">
        <f t="shared" si="2"/>
        <v>22:00 a 00:00</v>
      </c>
      <c r="D2052" s="10" t="s">
        <v>39</v>
      </c>
      <c r="E2052" s="10" t="s">
        <v>117</v>
      </c>
      <c r="F2052" s="8">
        <v>3.0</v>
      </c>
      <c r="G2052" s="10" t="s">
        <v>74</v>
      </c>
      <c r="H2052" s="43">
        <v>944305.0</v>
      </c>
      <c r="I2052" s="10">
        <v>4.6881943E7</v>
      </c>
      <c r="J2052" s="10" t="s">
        <v>42</v>
      </c>
      <c r="K2052" s="10" t="s">
        <v>43</v>
      </c>
      <c r="L2052" s="8" t="s">
        <v>174</v>
      </c>
      <c r="M2052" s="8" t="s">
        <v>118</v>
      </c>
      <c r="N2052" s="10" t="s">
        <v>4497</v>
      </c>
      <c r="O2052" s="47" t="s">
        <v>68</v>
      </c>
      <c r="P2052" s="14">
        <v>0.963194444444444</v>
      </c>
      <c r="Q2052" s="14">
        <v>0.0722222222222222</v>
      </c>
      <c r="R2052" s="14">
        <v>0.963194444444444</v>
      </c>
      <c r="S2052" s="14" t="s">
        <v>47</v>
      </c>
      <c r="T2052" s="14" t="s">
        <v>47</v>
      </c>
      <c r="U2052" s="14" t="s">
        <v>47</v>
      </c>
      <c r="V2052" s="14" t="s">
        <v>47</v>
      </c>
      <c r="W2052" s="10" t="s">
        <v>4498</v>
      </c>
      <c r="X2052" s="15">
        <v>0.0</v>
      </c>
      <c r="Y2052" s="15">
        <v>1.0</v>
      </c>
      <c r="Z2052" s="15">
        <v>0.0</v>
      </c>
      <c r="AA2052" s="10" t="s">
        <v>70</v>
      </c>
      <c r="AB2052" s="10" t="s">
        <v>50</v>
      </c>
      <c r="AC2052" s="10" t="s">
        <v>51</v>
      </c>
      <c r="AD2052" s="10" t="s">
        <v>59</v>
      </c>
      <c r="AE2052" s="10" t="s">
        <v>116</v>
      </c>
      <c r="AF2052" s="8" t="s">
        <v>177</v>
      </c>
      <c r="AG2052" s="10"/>
      <c r="AH2052" s="16"/>
      <c r="AI2052" s="17"/>
      <c r="AJ2052" s="44"/>
      <c r="AK2052" s="10"/>
      <c r="AL2052" s="21" t="str">
        <f>VLOOKUP(G2052,[5]Hoja2!P:Q,2,0)</f>
        <v>#ERROR!</v>
      </c>
      <c r="AM2052" s="21" t="str">
        <f t="shared" si="9"/>
        <v>IMPUTADO</v>
      </c>
      <c r="AN2052" s="21" t="str">
        <f t="shared" si="10"/>
        <v>NO</v>
      </c>
    </row>
    <row r="2053" ht="15.75" customHeight="1">
      <c r="A2053" s="48">
        <v>46006.0</v>
      </c>
      <c r="B2053" s="8" t="str">
        <f t="shared" si="1"/>
        <v>18 A 06</v>
      </c>
      <c r="C2053" s="9" t="str">
        <f t="shared" si="2"/>
        <v>22:00 a 00:00</v>
      </c>
      <c r="D2053" s="10" t="s">
        <v>39</v>
      </c>
      <c r="E2053" s="10" t="s">
        <v>40</v>
      </c>
      <c r="F2053" s="8">
        <v>3.0</v>
      </c>
      <c r="G2053" s="10" t="s">
        <v>1354</v>
      </c>
      <c r="H2053" s="43">
        <v>944399.0</v>
      </c>
      <c r="I2053" s="10">
        <v>4.6882212E7</v>
      </c>
      <c r="J2053" s="10" t="s">
        <v>42</v>
      </c>
      <c r="K2053" s="10" t="s">
        <v>43</v>
      </c>
      <c r="L2053" s="8" t="s">
        <v>147</v>
      </c>
      <c r="M2053" s="8" t="s">
        <v>1996</v>
      </c>
      <c r="N2053" s="10" t="s">
        <v>2655</v>
      </c>
      <c r="O2053" s="47" t="s">
        <v>68</v>
      </c>
      <c r="P2053" s="14">
        <v>0.964583333333333</v>
      </c>
      <c r="Q2053" s="14">
        <v>0.125</v>
      </c>
      <c r="R2053" s="14"/>
      <c r="S2053" s="14" t="s">
        <v>47</v>
      </c>
      <c r="T2053" s="14" t="s">
        <v>47</v>
      </c>
      <c r="U2053" s="14" t="s">
        <v>47</v>
      </c>
      <c r="V2053" s="14" t="s">
        <v>47</v>
      </c>
      <c r="W2053" s="10" t="s">
        <v>4499</v>
      </c>
      <c r="X2053" s="15">
        <v>0.0</v>
      </c>
      <c r="Y2053" s="15">
        <v>1.0</v>
      </c>
      <c r="Z2053" s="15">
        <v>0.0</v>
      </c>
      <c r="AA2053" s="10" t="s">
        <v>70</v>
      </c>
      <c r="AB2053" s="10" t="s">
        <v>50</v>
      </c>
      <c r="AC2053" s="10" t="s">
        <v>51</v>
      </c>
      <c r="AD2053" s="10" t="s">
        <v>59</v>
      </c>
      <c r="AE2053" s="10" t="s">
        <v>1030</v>
      </c>
      <c r="AF2053" s="8" t="s">
        <v>177</v>
      </c>
      <c r="AG2053" s="10"/>
      <c r="AH2053" s="16" t="s">
        <v>4500</v>
      </c>
      <c r="AI2053" s="17"/>
      <c r="AJ2053" s="44"/>
      <c r="AK2053" s="10"/>
      <c r="AL2053" s="21" t="str">
        <f>VLOOKUP(G2053,[5]Hoja2!P:Q,2,0)</f>
        <v>#ERROR!</v>
      </c>
      <c r="AM2053" s="21" t="str">
        <f t="shared" si="9"/>
        <v>IMPUTADO</v>
      </c>
      <c r="AN2053" s="21" t="str">
        <f t="shared" si="10"/>
        <v>NO</v>
      </c>
    </row>
    <row r="2054" ht="15.75" customHeight="1">
      <c r="A2054" s="48">
        <v>46006.0</v>
      </c>
      <c r="B2054" s="8" t="str">
        <f t="shared" si="1"/>
        <v>18 A 06</v>
      </c>
      <c r="C2054" s="9" t="str">
        <f t="shared" si="2"/>
        <v>22:00 a 00:00</v>
      </c>
      <c r="D2054" s="10" t="s">
        <v>39</v>
      </c>
      <c r="E2054" s="10" t="s">
        <v>40</v>
      </c>
      <c r="F2054" s="8">
        <v>3.0</v>
      </c>
      <c r="G2054" s="10" t="s">
        <v>555</v>
      </c>
      <c r="H2054" s="43">
        <v>944246.0</v>
      </c>
      <c r="I2054" s="10">
        <v>4.6882195E7</v>
      </c>
      <c r="J2054" s="10" t="s">
        <v>42</v>
      </c>
      <c r="K2054" s="10" t="s">
        <v>87</v>
      </c>
      <c r="L2054" s="8"/>
      <c r="M2054" s="8"/>
      <c r="N2054" s="10" t="s">
        <v>4501</v>
      </c>
      <c r="O2054" s="47" t="s">
        <v>389</v>
      </c>
      <c r="P2054" s="14">
        <v>0.965972222222222</v>
      </c>
      <c r="Q2054" s="14">
        <v>0.980555555555556</v>
      </c>
      <c r="R2054" s="14">
        <v>0.967361111111111</v>
      </c>
      <c r="S2054" s="14" t="s">
        <v>47</v>
      </c>
      <c r="T2054" s="14" t="s">
        <v>47</v>
      </c>
      <c r="U2054" s="14" t="s">
        <v>47</v>
      </c>
      <c r="V2054" s="14" t="s">
        <v>47</v>
      </c>
      <c r="W2054" s="10" t="s">
        <v>4502</v>
      </c>
      <c r="X2054" s="15">
        <v>0.0</v>
      </c>
      <c r="Y2054" s="15">
        <v>0.0</v>
      </c>
      <c r="Z2054" s="15">
        <v>0.0</v>
      </c>
      <c r="AA2054" s="10" t="s">
        <v>391</v>
      </c>
      <c r="AB2054" s="10" t="s">
        <v>50</v>
      </c>
      <c r="AC2054" s="10" t="s">
        <v>51</v>
      </c>
      <c r="AD2054" s="10"/>
      <c r="AE2054" s="10"/>
      <c r="AF2054" s="8" t="s">
        <v>52</v>
      </c>
      <c r="AG2054" s="10"/>
      <c r="AH2054" s="16"/>
      <c r="AI2054" s="17"/>
      <c r="AJ2054" s="44"/>
      <c r="AK2054" s="10"/>
      <c r="AL2054" s="21" t="str">
        <f>VLOOKUP(G2054,[5]Hoja2!P:Q,2,0)</f>
        <v>#ERROR!</v>
      </c>
      <c r="AM2054" s="21" t="str">
        <f t="shared" si="9"/>
        <v>NADA</v>
      </c>
      <c r="AN2054" s="21" t="str">
        <f t="shared" si="10"/>
        <v>NO</v>
      </c>
    </row>
    <row r="2055" ht="15.75" customHeight="1">
      <c r="A2055" s="48">
        <v>46006.0</v>
      </c>
      <c r="B2055" s="8" t="str">
        <f t="shared" si="1"/>
        <v>18 A 06</v>
      </c>
      <c r="C2055" s="9" t="str">
        <f t="shared" si="2"/>
        <v>22:00 a 00:00</v>
      </c>
      <c r="D2055" s="10" t="s">
        <v>39</v>
      </c>
      <c r="E2055" s="10" t="s">
        <v>3676</v>
      </c>
      <c r="F2055" s="8">
        <v>3.0</v>
      </c>
      <c r="G2055" s="10" t="s">
        <v>4503</v>
      </c>
      <c r="H2055" s="43">
        <v>944255.0</v>
      </c>
      <c r="I2055" s="10">
        <v>4.688233E7</v>
      </c>
      <c r="J2055" s="10" t="s">
        <v>152</v>
      </c>
      <c r="K2055" s="10" t="s">
        <v>581</v>
      </c>
      <c r="L2055" s="8"/>
      <c r="M2055" s="8"/>
      <c r="N2055" s="10" t="s">
        <v>4504</v>
      </c>
      <c r="O2055" s="47" t="s">
        <v>228</v>
      </c>
      <c r="P2055" s="14">
        <v>0.98125</v>
      </c>
      <c r="Q2055" s="14">
        <v>0.989583333333333</v>
      </c>
      <c r="R2055" s="14"/>
      <c r="S2055" s="14">
        <v>0.984027777777778</v>
      </c>
      <c r="T2055" s="14" t="s">
        <v>47</v>
      </c>
      <c r="U2055" s="14" t="s">
        <v>47</v>
      </c>
      <c r="V2055" s="14" t="s">
        <v>47</v>
      </c>
      <c r="W2055" s="10" t="s">
        <v>4505</v>
      </c>
      <c r="X2055" s="15">
        <v>0.0</v>
      </c>
      <c r="Y2055" s="15">
        <v>0.0</v>
      </c>
      <c r="Z2055" s="15">
        <v>0.0</v>
      </c>
      <c r="AA2055" s="10" t="s">
        <v>515</v>
      </c>
      <c r="AB2055" s="10" t="s">
        <v>50</v>
      </c>
      <c r="AC2055" s="10" t="s">
        <v>51</v>
      </c>
      <c r="AD2055" s="10"/>
      <c r="AE2055" s="10"/>
      <c r="AF2055" s="8" t="s">
        <v>52</v>
      </c>
      <c r="AG2055" s="10"/>
      <c r="AH2055" s="16"/>
      <c r="AI2055" s="17"/>
      <c r="AJ2055" s="44"/>
      <c r="AK2055" s="10"/>
      <c r="AL2055" s="21" t="str">
        <f>VLOOKUP(G2055,[5]Hoja2!P:Q,2,0)</f>
        <v>#ERROR!</v>
      </c>
      <c r="AM2055" s="21" t="str">
        <f t="shared" si="9"/>
        <v>NADA</v>
      </c>
      <c r="AN2055" s="21" t="str">
        <f t="shared" si="10"/>
        <v>NO</v>
      </c>
    </row>
    <row r="2056" ht="15.75" customHeight="1">
      <c r="A2056" s="48">
        <v>46006.0</v>
      </c>
      <c r="B2056" s="8" t="str">
        <f t="shared" si="1"/>
        <v>18 A 06</v>
      </c>
      <c r="C2056" s="9" t="str">
        <f t="shared" si="2"/>
        <v>22:00 a 00:00</v>
      </c>
      <c r="D2056" s="10" t="s">
        <v>39</v>
      </c>
      <c r="E2056" s="10" t="s">
        <v>117</v>
      </c>
      <c r="F2056" s="8">
        <v>3.0</v>
      </c>
      <c r="G2056" s="10" t="s">
        <v>555</v>
      </c>
      <c r="H2056" s="43">
        <v>944369.0</v>
      </c>
      <c r="I2056" s="10">
        <v>4.6882476E7</v>
      </c>
      <c r="J2056" s="10" t="s">
        <v>42</v>
      </c>
      <c r="K2056" s="10" t="s">
        <v>43</v>
      </c>
      <c r="L2056" s="8" t="s">
        <v>174</v>
      </c>
      <c r="M2056" s="8"/>
      <c r="N2056" s="10" t="s">
        <v>3870</v>
      </c>
      <c r="O2056" s="47" t="s">
        <v>351</v>
      </c>
      <c r="P2056" s="14">
        <v>0.995138888888889</v>
      </c>
      <c r="Q2056" s="14">
        <v>0.00694444444444444</v>
      </c>
      <c r="R2056" s="14">
        <v>0.995833333333333</v>
      </c>
      <c r="S2056" s="14">
        <v>0.00138888888888889</v>
      </c>
      <c r="T2056" s="14" t="s">
        <v>47</v>
      </c>
      <c r="U2056" s="14" t="s">
        <v>47</v>
      </c>
      <c r="V2056" s="14" t="s">
        <v>47</v>
      </c>
      <c r="W2056" s="10" t="s">
        <v>4506</v>
      </c>
      <c r="X2056" s="15">
        <v>0.0</v>
      </c>
      <c r="Y2056" s="15">
        <v>0.0</v>
      </c>
      <c r="Z2056" s="15">
        <v>1.0</v>
      </c>
      <c r="AA2056" s="10" t="s">
        <v>83</v>
      </c>
      <c r="AB2056" s="10" t="s">
        <v>50</v>
      </c>
      <c r="AC2056" s="10" t="s">
        <v>51</v>
      </c>
      <c r="AD2056" s="10"/>
      <c r="AE2056" s="10" t="s">
        <v>4507</v>
      </c>
      <c r="AF2056" s="8" t="s">
        <v>52</v>
      </c>
      <c r="AG2056" s="10"/>
      <c r="AH2056" s="16" t="s">
        <v>4508</v>
      </c>
      <c r="AI2056" s="17"/>
      <c r="AJ2056" s="44"/>
      <c r="AK2056" s="10"/>
      <c r="AL2056" s="21" t="str">
        <f>VLOOKUP(G2056,[5]Hoja2!P:Q,2,0)</f>
        <v>#ERROR!</v>
      </c>
      <c r="AM2056" s="21" t="str">
        <f t="shared" si="9"/>
        <v>NADA</v>
      </c>
      <c r="AN2056" s="21" t="str">
        <f t="shared" si="10"/>
        <v>NO</v>
      </c>
    </row>
    <row r="2057" ht="15.75" customHeight="1">
      <c r="A2057" s="48">
        <v>46007.0</v>
      </c>
      <c r="B2057" s="8" t="str">
        <f t="shared" si="1"/>
        <v>18 A 06</v>
      </c>
      <c r="C2057" s="9" t="str">
        <f t="shared" si="2"/>
        <v>00:00 a 02:00</v>
      </c>
      <c r="D2057" s="10" t="s">
        <v>39</v>
      </c>
      <c r="E2057" s="10" t="s">
        <v>117</v>
      </c>
      <c r="F2057" s="8">
        <v>3.0</v>
      </c>
      <c r="G2057" s="10" t="s">
        <v>3445</v>
      </c>
      <c r="H2057" s="43">
        <v>944304.0</v>
      </c>
      <c r="I2057" s="10">
        <v>4.6882744E7</v>
      </c>
      <c r="J2057" s="10" t="s">
        <v>42</v>
      </c>
      <c r="K2057" s="10" t="s">
        <v>43</v>
      </c>
      <c r="L2057" s="8" t="s">
        <v>174</v>
      </c>
      <c r="M2057" s="8"/>
      <c r="N2057" s="10" t="s">
        <v>4509</v>
      </c>
      <c r="O2057" s="47" t="s">
        <v>144</v>
      </c>
      <c r="P2057" s="14">
        <v>0.0166666666666667</v>
      </c>
      <c r="Q2057" s="14">
        <v>0.0819444444444444</v>
      </c>
      <c r="R2057" s="14">
        <v>0.0166666666666667</v>
      </c>
      <c r="S2057" s="14">
        <v>0.0326388888888889</v>
      </c>
      <c r="T2057" s="14" t="s">
        <v>47</v>
      </c>
      <c r="U2057" s="14" t="s">
        <v>47</v>
      </c>
      <c r="V2057" s="14" t="s">
        <v>47</v>
      </c>
      <c r="W2057" s="10" t="s">
        <v>4510</v>
      </c>
      <c r="X2057" s="15">
        <v>0.0</v>
      </c>
      <c r="Y2057" s="15">
        <v>0.0</v>
      </c>
      <c r="Z2057" s="15">
        <v>0.0</v>
      </c>
      <c r="AA2057" s="10" t="s">
        <v>146</v>
      </c>
      <c r="AB2057" s="10" t="s">
        <v>50</v>
      </c>
      <c r="AC2057" s="10" t="s">
        <v>51</v>
      </c>
      <c r="AD2057" s="10" t="s">
        <v>59</v>
      </c>
      <c r="AE2057" s="10"/>
      <c r="AF2057" s="8" t="s">
        <v>52</v>
      </c>
      <c r="AG2057" s="10"/>
      <c r="AH2057" s="16"/>
      <c r="AI2057" s="17"/>
      <c r="AJ2057" s="44"/>
      <c r="AK2057" s="10"/>
      <c r="AL2057" s="21">
        <v>5.2413549E7</v>
      </c>
      <c r="AM2057" s="21" t="s">
        <v>3241</v>
      </c>
      <c r="AN2057" s="21" t="s">
        <v>3242</v>
      </c>
    </row>
    <row r="2058" ht="15.75" customHeight="1">
      <c r="A2058" s="48">
        <v>46007.0</v>
      </c>
      <c r="B2058" s="8" t="str">
        <f t="shared" si="1"/>
        <v>18 A 06</v>
      </c>
      <c r="C2058" s="9" t="str">
        <f t="shared" si="2"/>
        <v>00:00 a 02:00</v>
      </c>
      <c r="D2058" s="10" t="s">
        <v>39</v>
      </c>
      <c r="E2058" s="10" t="s">
        <v>117</v>
      </c>
      <c r="F2058" s="8">
        <v>3.0</v>
      </c>
      <c r="G2058" s="10" t="s">
        <v>555</v>
      </c>
      <c r="H2058" s="43">
        <v>944373.0</v>
      </c>
      <c r="I2058" s="10">
        <v>4.6882725E7</v>
      </c>
      <c r="J2058" s="10" t="s">
        <v>42</v>
      </c>
      <c r="K2058" s="10" t="s">
        <v>43</v>
      </c>
      <c r="L2058" s="8" t="s">
        <v>20</v>
      </c>
      <c r="M2058" s="8"/>
      <c r="N2058" s="10" t="s">
        <v>4511</v>
      </c>
      <c r="O2058" s="47" t="s">
        <v>389</v>
      </c>
      <c r="P2058" s="14">
        <v>0.0229166666666667</v>
      </c>
      <c r="Q2058" s="14">
        <v>0.0388888888888889</v>
      </c>
      <c r="R2058" s="14">
        <v>0.0229166666666667</v>
      </c>
      <c r="S2058" s="14">
        <v>0.0284722222222222</v>
      </c>
      <c r="T2058" s="14">
        <v>0.0256944444444444</v>
      </c>
      <c r="U2058" s="14" t="s">
        <v>47</v>
      </c>
      <c r="V2058" s="14" t="s">
        <v>47</v>
      </c>
      <c r="W2058" s="10" t="s">
        <v>4512</v>
      </c>
      <c r="X2058" s="15">
        <v>0.0</v>
      </c>
      <c r="Y2058" s="15">
        <v>0.0</v>
      </c>
      <c r="Z2058" s="15">
        <v>0.0</v>
      </c>
      <c r="AA2058" s="10" t="s">
        <v>391</v>
      </c>
      <c r="AB2058" s="10" t="s">
        <v>50</v>
      </c>
      <c r="AC2058" s="10" t="s">
        <v>51</v>
      </c>
      <c r="AD2058" s="10"/>
      <c r="AE2058" s="10"/>
      <c r="AF2058" s="8" t="s">
        <v>52</v>
      </c>
      <c r="AG2058" s="10"/>
      <c r="AH2058" s="16"/>
      <c r="AI2058" s="17"/>
      <c r="AJ2058" s="44"/>
      <c r="AK2058" s="10"/>
      <c r="AL2058" s="21">
        <v>4.4698317E7</v>
      </c>
      <c r="AM2058" s="21" t="s">
        <v>3241</v>
      </c>
      <c r="AN2058" s="21" t="s">
        <v>3242</v>
      </c>
    </row>
    <row r="2059" ht="15.75" customHeight="1">
      <c r="A2059" s="48">
        <v>46007.0</v>
      </c>
      <c r="B2059" s="8" t="str">
        <f t="shared" si="1"/>
        <v>18 A 06</v>
      </c>
      <c r="C2059" s="9" t="str">
        <f t="shared" si="2"/>
        <v>00:00 a 02:00</v>
      </c>
      <c r="D2059" s="10" t="s">
        <v>39</v>
      </c>
      <c r="E2059" s="10" t="s">
        <v>3676</v>
      </c>
      <c r="F2059" s="8">
        <v>3.0</v>
      </c>
      <c r="G2059" s="10" t="s">
        <v>4503</v>
      </c>
      <c r="H2059" s="43">
        <v>944329.0</v>
      </c>
      <c r="I2059" s="10">
        <v>4.6882835E7</v>
      </c>
      <c r="J2059" s="10" t="s">
        <v>152</v>
      </c>
      <c r="K2059" s="10" t="s">
        <v>43</v>
      </c>
      <c r="L2059" s="8" t="s">
        <v>106</v>
      </c>
      <c r="M2059" s="8"/>
      <c r="N2059" s="10" t="s">
        <v>4513</v>
      </c>
      <c r="O2059" s="47" t="s">
        <v>277</v>
      </c>
      <c r="P2059" s="14">
        <v>0.0340277777777778</v>
      </c>
      <c r="Q2059" s="14">
        <v>0.06875</v>
      </c>
      <c r="R2059" s="14">
        <v>0.0340277777777778</v>
      </c>
      <c r="S2059" s="14">
        <v>0.0347222222222222</v>
      </c>
      <c r="T2059" s="14" t="s">
        <v>47</v>
      </c>
      <c r="U2059" s="14" t="s">
        <v>47</v>
      </c>
      <c r="V2059" s="14" t="s">
        <v>47</v>
      </c>
      <c r="W2059" s="10" t="s">
        <v>4514</v>
      </c>
      <c r="X2059" s="15">
        <v>0.0</v>
      </c>
      <c r="Y2059" s="15">
        <v>0.0</v>
      </c>
      <c r="Z2059" s="15">
        <v>0.0</v>
      </c>
      <c r="AA2059" s="10" t="s">
        <v>329</v>
      </c>
      <c r="AB2059" s="10" t="s">
        <v>50</v>
      </c>
      <c r="AC2059" s="10" t="s">
        <v>51</v>
      </c>
      <c r="AD2059" s="10"/>
      <c r="AE2059" s="10"/>
      <c r="AF2059" s="8" t="s">
        <v>52</v>
      </c>
      <c r="AG2059" s="10"/>
      <c r="AH2059" s="16"/>
      <c r="AI2059" s="17"/>
      <c r="AJ2059" s="44"/>
      <c r="AK2059" s="10"/>
      <c r="AL2059" s="21">
        <v>4.3987705E7</v>
      </c>
      <c r="AM2059" s="21" t="s">
        <v>3241</v>
      </c>
      <c r="AN2059" s="21" t="s">
        <v>3242</v>
      </c>
    </row>
    <row r="2060" ht="15.75" customHeight="1">
      <c r="A2060" s="48">
        <v>46007.0</v>
      </c>
      <c r="B2060" s="8" t="str">
        <f t="shared" si="1"/>
        <v>18 A 06</v>
      </c>
      <c r="C2060" s="9" t="str">
        <f t="shared" si="2"/>
        <v>00:00 a 02:00</v>
      </c>
      <c r="D2060" s="10" t="s">
        <v>39</v>
      </c>
      <c r="E2060" s="10" t="s">
        <v>96</v>
      </c>
      <c r="F2060" s="8">
        <v>3.0</v>
      </c>
      <c r="G2060" s="10" t="s">
        <v>973</v>
      </c>
      <c r="H2060" s="43">
        <v>944384.0</v>
      </c>
      <c r="I2060" s="10">
        <v>4.6882884E7</v>
      </c>
      <c r="J2060" s="10" t="s">
        <v>42</v>
      </c>
      <c r="K2060" s="10" t="s">
        <v>44</v>
      </c>
      <c r="L2060" s="8"/>
      <c r="M2060" s="8" t="s">
        <v>44</v>
      </c>
      <c r="N2060" s="10" t="s">
        <v>4515</v>
      </c>
      <c r="O2060" s="47" t="s">
        <v>214</v>
      </c>
      <c r="P2060" s="14">
        <v>0.0409722222222222</v>
      </c>
      <c r="Q2060" s="14">
        <v>0.0888888888888889</v>
      </c>
      <c r="R2060" s="14">
        <v>0.0423611111111111</v>
      </c>
      <c r="S2060" s="14" t="s">
        <v>47</v>
      </c>
      <c r="T2060" s="14" t="s">
        <v>47</v>
      </c>
      <c r="U2060" s="14" t="s">
        <v>47</v>
      </c>
      <c r="V2060" s="14" t="s">
        <v>47</v>
      </c>
      <c r="W2060" s="10" t="s">
        <v>4516</v>
      </c>
      <c r="X2060" s="15">
        <v>0.0</v>
      </c>
      <c r="Y2060" s="15">
        <v>1.0</v>
      </c>
      <c r="Z2060" s="15">
        <v>0.0</v>
      </c>
      <c r="AA2060" s="10" t="s">
        <v>216</v>
      </c>
      <c r="AB2060" s="10" t="s">
        <v>50</v>
      </c>
      <c r="AC2060" s="10" t="s">
        <v>51</v>
      </c>
      <c r="AD2060" s="10"/>
      <c r="AE2060" s="10" t="s">
        <v>116</v>
      </c>
      <c r="AF2060" s="8" t="s">
        <v>73</v>
      </c>
      <c r="AG2060" s="10"/>
      <c r="AH2060" s="16"/>
      <c r="AI2060" s="17"/>
      <c r="AJ2060" s="44"/>
      <c r="AK2060" s="10"/>
      <c r="AL2060" s="21">
        <v>4.2118147E7</v>
      </c>
      <c r="AM2060" s="21" t="s">
        <v>3254</v>
      </c>
      <c r="AN2060" s="21" t="s">
        <v>3242</v>
      </c>
    </row>
    <row r="2061" ht="15.75" customHeight="1">
      <c r="A2061" s="48">
        <v>46007.0</v>
      </c>
      <c r="B2061" s="8" t="str">
        <f t="shared" si="1"/>
        <v>18 A 06</v>
      </c>
      <c r="C2061" s="9" t="str">
        <f t="shared" si="2"/>
        <v>00:00 a 02:00</v>
      </c>
      <c r="D2061" s="10" t="s">
        <v>39</v>
      </c>
      <c r="E2061" s="10" t="s">
        <v>3676</v>
      </c>
      <c r="F2061" s="8">
        <v>3.0</v>
      </c>
      <c r="G2061" s="10" t="s">
        <v>990</v>
      </c>
      <c r="H2061" s="43">
        <v>944287.0</v>
      </c>
      <c r="I2061" s="10">
        <v>4.6882917E7</v>
      </c>
      <c r="J2061" s="10" t="s">
        <v>152</v>
      </c>
      <c r="K2061" s="10" t="s">
        <v>581</v>
      </c>
      <c r="L2061" s="8"/>
      <c r="M2061" s="8"/>
      <c r="N2061" s="10" t="s">
        <v>4517</v>
      </c>
      <c r="O2061" s="47" t="s">
        <v>228</v>
      </c>
      <c r="P2061" s="14">
        <v>0.0430555555555556</v>
      </c>
      <c r="Q2061" s="14">
        <v>0.0534722222222222</v>
      </c>
      <c r="R2061" s="14">
        <v>0.0430555555555556</v>
      </c>
      <c r="S2061" s="14" t="s">
        <v>47</v>
      </c>
      <c r="T2061" s="14" t="s">
        <v>47</v>
      </c>
      <c r="U2061" s="14" t="s">
        <v>47</v>
      </c>
      <c r="V2061" s="14" t="s">
        <v>47</v>
      </c>
      <c r="W2061" s="10" t="s">
        <v>4518</v>
      </c>
      <c r="X2061" s="15">
        <v>0.0</v>
      </c>
      <c r="Y2061" s="15">
        <v>0.0</v>
      </c>
      <c r="Z2061" s="15">
        <v>0.0</v>
      </c>
      <c r="AA2061" s="10" t="s">
        <v>515</v>
      </c>
      <c r="AB2061" s="10" t="s">
        <v>50</v>
      </c>
      <c r="AC2061" s="10" t="s">
        <v>71</v>
      </c>
      <c r="AD2061" s="10"/>
      <c r="AE2061" s="10"/>
      <c r="AF2061" s="8" t="s">
        <v>52</v>
      </c>
      <c r="AG2061" s="10"/>
      <c r="AH2061" s="16"/>
      <c r="AI2061" s="17"/>
      <c r="AJ2061" s="44"/>
      <c r="AK2061" s="10"/>
      <c r="AL2061" s="21">
        <v>4.6586272E7</v>
      </c>
      <c r="AM2061" s="21" t="s">
        <v>3241</v>
      </c>
      <c r="AN2061" s="21" t="s">
        <v>3242</v>
      </c>
    </row>
    <row r="2062" ht="15.75" customHeight="1">
      <c r="A2062" s="48">
        <v>46007.0</v>
      </c>
      <c r="B2062" s="8" t="str">
        <f t="shared" si="1"/>
        <v>18 A 06</v>
      </c>
      <c r="C2062" s="9" t="str">
        <f t="shared" si="2"/>
        <v>00:00 a 02:00</v>
      </c>
      <c r="D2062" s="10" t="s">
        <v>39</v>
      </c>
      <c r="E2062" s="10" t="s">
        <v>3676</v>
      </c>
      <c r="F2062" s="8">
        <v>3.0</v>
      </c>
      <c r="G2062" s="10" t="s">
        <v>987</v>
      </c>
      <c r="H2062" s="43">
        <v>944334.0</v>
      </c>
      <c r="I2062" s="10">
        <v>4.6883025E7</v>
      </c>
      <c r="J2062" s="10" t="s">
        <v>42</v>
      </c>
      <c r="K2062" s="10" t="s">
        <v>125</v>
      </c>
      <c r="L2062" s="8"/>
      <c r="M2062" s="8"/>
      <c r="N2062" s="10" t="s">
        <v>4519</v>
      </c>
      <c r="O2062" s="47" t="s">
        <v>313</v>
      </c>
      <c r="P2062" s="14">
        <v>0.0625</v>
      </c>
      <c r="Q2062" s="14">
        <v>0.0708333333333333</v>
      </c>
      <c r="R2062" s="14">
        <v>0.0638888888888889</v>
      </c>
      <c r="S2062" s="14" t="s">
        <v>47</v>
      </c>
      <c r="T2062" s="14" t="s">
        <v>47</v>
      </c>
      <c r="U2062" s="14" t="s">
        <v>47</v>
      </c>
      <c r="V2062" s="14" t="s">
        <v>47</v>
      </c>
      <c r="W2062" s="10" t="s">
        <v>4520</v>
      </c>
      <c r="X2062" s="15">
        <v>0.0</v>
      </c>
      <c r="Y2062" s="15">
        <v>0.0</v>
      </c>
      <c r="Z2062" s="15">
        <v>0.0</v>
      </c>
      <c r="AA2062" s="10" t="s">
        <v>64</v>
      </c>
      <c r="AB2062" s="10" t="s">
        <v>50</v>
      </c>
      <c r="AC2062" s="10" t="s">
        <v>51</v>
      </c>
      <c r="AD2062" s="10" t="s">
        <v>59</v>
      </c>
      <c r="AE2062" s="10"/>
      <c r="AF2062" s="8" t="s">
        <v>52</v>
      </c>
      <c r="AG2062" s="10"/>
      <c r="AH2062" s="16"/>
      <c r="AI2062" s="17"/>
      <c r="AJ2062" s="44"/>
      <c r="AK2062" s="10"/>
      <c r="AL2062" s="21">
        <v>4.331136E7</v>
      </c>
      <c r="AM2062" s="21" t="s">
        <v>3241</v>
      </c>
      <c r="AN2062" s="21" t="s">
        <v>3242</v>
      </c>
    </row>
    <row r="2063" ht="15.75" customHeight="1">
      <c r="A2063" s="48">
        <v>46007.0</v>
      </c>
      <c r="B2063" s="8" t="str">
        <f t="shared" si="1"/>
        <v>18 A 06</v>
      </c>
      <c r="C2063" s="9" t="str">
        <f t="shared" si="2"/>
        <v>00:00 a 02:00</v>
      </c>
      <c r="D2063" s="10" t="s">
        <v>39</v>
      </c>
      <c r="E2063" s="10" t="s">
        <v>96</v>
      </c>
      <c r="F2063" s="8">
        <v>3.0</v>
      </c>
      <c r="G2063" s="10" t="s">
        <v>993</v>
      </c>
      <c r="H2063" s="43">
        <v>944330.0</v>
      </c>
      <c r="I2063" s="10">
        <v>4.6883035E7</v>
      </c>
      <c r="J2063" s="10" t="s">
        <v>42</v>
      </c>
      <c r="K2063" s="10" t="s">
        <v>54</v>
      </c>
      <c r="L2063" s="8"/>
      <c r="M2063" s="8"/>
      <c r="N2063" s="10" t="s">
        <v>4521</v>
      </c>
      <c r="O2063" s="47" t="s">
        <v>165</v>
      </c>
      <c r="P2063" s="14">
        <v>0.0631944444444444</v>
      </c>
      <c r="Q2063" s="14">
        <v>0.0701388888888889</v>
      </c>
      <c r="R2063" s="14">
        <v>0.0652777777777778</v>
      </c>
      <c r="S2063" s="14">
        <v>0.0638888888888889</v>
      </c>
      <c r="T2063" s="14" t="s">
        <v>47</v>
      </c>
      <c r="U2063" s="14" t="s">
        <v>47</v>
      </c>
      <c r="V2063" s="14" t="s">
        <v>47</v>
      </c>
      <c r="W2063" s="10" t="s">
        <v>4522</v>
      </c>
      <c r="X2063" s="15">
        <v>0.0</v>
      </c>
      <c r="Y2063" s="15">
        <v>0.0</v>
      </c>
      <c r="Z2063" s="15">
        <v>0.0</v>
      </c>
      <c r="AA2063" s="10" t="s">
        <v>360</v>
      </c>
      <c r="AB2063" s="10" t="s">
        <v>50</v>
      </c>
      <c r="AC2063" s="10" t="s">
        <v>51</v>
      </c>
      <c r="AD2063" s="10"/>
      <c r="AE2063" s="10"/>
      <c r="AF2063" s="8" t="s">
        <v>52</v>
      </c>
      <c r="AG2063" s="10"/>
      <c r="AH2063" s="16"/>
      <c r="AI2063" s="17"/>
      <c r="AJ2063" s="44"/>
      <c r="AK2063" s="10"/>
      <c r="AL2063" s="21">
        <v>4.7085696E7</v>
      </c>
      <c r="AM2063" s="21" t="s">
        <v>3241</v>
      </c>
      <c r="AN2063" s="21" t="s">
        <v>3242</v>
      </c>
    </row>
    <row r="2064" ht="15.75" customHeight="1">
      <c r="A2064" s="48">
        <v>46007.0</v>
      </c>
      <c r="B2064" s="8" t="str">
        <f t="shared" si="1"/>
        <v>18 A 06</v>
      </c>
      <c r="C2064" s="9" t="str">
        <f t="shared" si="2"/>
        <v>00:00 a 02:00</v>
      </c>
      <c r="D2064" s="10" t="s">
        <v>39</v>
      </c>
      <c r="E2064" s="10" t="s">
        <v>117</v>
      </c>
      <c r="F2064" s="8">
        <v>3.0</v>
      </c>
      <c r="G2064" s="10" t="s">
        <v>1022</v>
      </c>
      <c r="H2064" s="43">
        <v>944307.0</v>
      </c>
      <c r="I2064" s="10">
        <v>4.6883105E7</v>
      </c>
      <c r="J2064" s="10" t="s">
        <v>42</v>
      </c>
      <c r="K2064" s="10" t="s">
        <v>581</v>
      </c>
      <c r="L2064" s="8"/>
      <c r="M2064" s="8"/>
      <c r="N2064" s="10" t="s">
        <v>4523</v>
      </c>
      <c r="O2064" s="47" t="s">
        <v>46</v>
      </c>
      <c r="P2064" s="14">
        <v>0.0729166666666667</v>
      </c>
      <c r="Q2064" s="14">
        <v>0.0868055555555556</v>
      </c>
      <c r="R2064" s="14">
        <v>0.0777777777777778</v>
      </c>
      <c r="S2064" s="14" t="s">
        <v>47</v>
      </c>
      <c r="T2064" s="14">
        <v>0.0791666666666667</v>
      </c>
      <c r="U2064" s="14" t="s">
        <v>47</v>
      </c>
      <c r="V2064" s="14" t="s">
        <v>47</v>
      </c>
      <c r="W2064" s="10" t="s">
        <v>4524</v>
      </c>
      <c r="X2064" s="15">
        <v>0.0</v>
      </c>
      <c r="Y2064" s="15">
        <v>0.0</v>
      </c>
      <c r="Z2064" s="15">
        <v>0.0</v>
      </c>
      <c r="AA2064" s="10" t="s">
        <v>131</v>
      </c>
      <c r="AB2064" s="10" t="s">
        <v>50</v>
      </c>
      <c r="AC2064" s="10" t="s">
        <v>51</v>
      </c>
      <c r="AD2064" s="10" t="s">
        <v>59</v>
      </c>
      <c r="AE2064" s="10"/>
      <c r="AF2064" s="8" t="s">
        <v>52</v>
      </c>
      <c r="AG2064" s="10"/>
      <c r="AH2064" s="16"/>
      <c r="AI2064" s="17"/>
      <c r="AJ2064" s="44"/>
      <c r="AK2064" s="10"/>
      <c r="AL2064" s="21">
        <v>3.3785658E7</v>
      </c>
      <c r="AM2064" s="21" t="s">
        <v>3241</v>
      </c>
      <c r="AN2064" s="21" t="s">
        <v>3242</v>
      </c>
    </row>
    <row r="2065" ht="15.75" customHeight="1">
      <c r="A2065" s="48">
        <v>46007.0</v>
      </c>
      <c r="B2065" s="8" t="str">
        <f t="shared" si="1"/>
        <v>18 A 06</v>
      </c>
      <c r="C2065" s="9" t="str">
        <f t="shared" si="2"/>
        <v>00:00 a 02:00</v>
      </c>
      <c r="D2065" s="10" t="s">
        <v>39</v>
      </c>
      <c r="E2065" s="10" t="s">
        <v>96</v>
      </c>
      <c r="F2065" s="8">
        <v>3.0</v>
      </c>
      <c r="G2065" s="10" t="s">
        <v>173</v>
      </c>
      <c r="H2065" s="43">
        <v>944345.0</v>
      </c>
      <c r="I2065" s="10">
        <v>4.6883088E7</v>
      </c>
      <c r="J2065" s="10" t="s">
        <v>42</v>
      </c>
      <c r="K2065" s="10" t="s">
        <v>43</v>
      </c>
      <c r="L2065" s="8" t="s">
        <v>174</v>
      </c>
      <c r="M2065" s="8" t="s">
        <v>118</v>
      </c>
      <c r="N2065" s="10" t="s">
        <v>4525</v>
      </c>
      <c r="O2065" s="47" t="s">
        <v>465</v>
      </c>
      <c r="P2065" s="14">
        <v>0.0736111111111111</v>
      </c>
      <c r="Q2065" s="14">
        <v>0.128472222222222</v>
      </c>
      <c r="R2065" s="14">
        <v>0.0736111111111111</v>
      </c>
      <c r="S2065" s="14">
        <v>0.0756944444444444</v>
      </c>
      <c r="T2065" s="14" t="s">
        <v>47</v>
      </c>
      <c r="U2065" s="14" t="s">
        <v>47</v>
      </c>
      <c r="V2065" s="14" t="s">
        <v>47</v>
      </c>
      <c r="W2065" s="10" t="s">
        <v>4526</v>
      </c>
      <c r="X2065" s="15">
        <v>0.0</v>
      </c>
      <c r="Y2065" s="15">
        <v>1.0</v>
      </c>
      <c r="Z2065" s="15">
        <v>0.0</v>
      </c>
      <c r="AA2065" s="10" t="s">
        <v>167</v>
      </c>
      <c r="AB2065" s="10" t="s">
        <v>50</v>
      </c>
      <c r="AC2065" s="10" t="s">
        <v>51</v>
      </c>
      <c r="AD2065" s="10"/>
      <c r="AE2065" s="10" t="s">
        <v>104</v>
      </c>
      <c r="AF2065" s="8" t="s">
        <v>177</v>
      </c>
      <c r="AG2065" s="10"/>
      <c r="AH2065" s="16"/>
      <c r="AI2065" s="17"/>
      <c r="AJ2065" s="44"/>
      <c r="AK2065" s="10"/>
      <c r="AL2065" s="21">
        <v>4.6252382E7</v>
      </c>
      <c r="AM2065" s="21" t="s">
        <v>3254</v>
      </c>
      <c r="AN2065" s="21" t="s">
        <v>3242</v>
      </c>
    </row>
    <row r="2066" ht="15.75" customHeight="1">
      <c r="A2066" s="48">
        <v>46007.0</v>
      </c>
      <c r="B2066" s="8" t="str">
        <f t="shared" si="1"/>
        <v>18 A 06</v>
      </c>
      <c r="C2066" s="9" t="str">
        <f t="shared" si="2"/>
        <v>00:00 a 02:00</v>
      </c>
      <c r="D2066" s="10" t="s">
        <v>39</v>
      </c>
      <c r="E2066" s="10" t="s">
        <v>3676</v>
      </c>
      <c r="F2066" s="8">
        <v>3.0</v>
      </c>
      <c r="G2066" s="10" t="s">
        <v>4503</v>
      </c>
      <c r="H2066" s="43">
        <v>944325.0</v>
      </c>
      <c r="I2066" s="10">
        <v>4.6883154E7</v>
      </c>
      <c r="J2066" s="10" t="s">
        <v>152</v>
      </c>
      <c r="K2066" s="10" t="s">
        <v>87</v>
      </c>
      <c r="L2066" s="8"/>
      <c r="M2066" s="8"/>
      <c r="N2066" s="10" t="s">
        <v>4527</v>
      </c>
      <c r="O2066" s="47" t="s">
        <v>228</v>
      </c>
      <c r="P2066" s="14">
        <v>0.0784722222222222</v>
      </c>
      <c r="Q2066" s="14">
        <v>0.0868055555555556</v>
      </c>
      <c r="R2066" s="14">
        <v>0.08125</v>
      </c>
      <c r="S2066" s="14" t="s">
        <v>47</v>
      </c>
      <c r="T2066" s="14" t="s">
        <v>47</v>
      </c>
      <c r="U2066" s="14" t="s">
        <v>47</v>
      </c>
      <c r="V2066" s="14" t="s">
        <v>47</v>
      </c>
      <c r="W2066" s="10" t="s">
        <v>4528</v>
      </c>
      <c r="X2066" s="15">
        <v>0.0</v>
      </c>
      <c r="Y2066" s="15">
        <v>0.0</v>
      </c>
      <c r="Z2066" s="15">
        <v>0.0</v>
      </c>
      <c r="AA2066" s="10" t="s">
        <v>515</v>
      </c>
      <c r="AB2066" s="10" t="s">
        <v>50</v>
      </c>
      <c r="AC2066" s="10" t="s">
        <v>71</v>
      </c>
      <c r="AD2066" s="10"/>
      <c r="AE2066" s="10" t="s">
        <v>1832</v>
      </c>
      <c r="AF2066" s="8" t="s">
        <v>52</v>
      </c>
      <c r="AG2066" s="10"/>
      <c r="AH2066" s="16" t="s">
        <v>3087</v>
      </c>
      <c r="AI2066" s="17"/>
      <c r="AJ2066" s="44"/>
      <c r="AK2066" s="10"/>
      <c r="AL2066" s="21">
        <v>4.3987705E7</v>
      </c>
      <c r="AM2066" s="21" t="s">
        <v>3241</v>
      </c>
      <c r="AN2066" s="21" t="s">
        <v>3242</v>
      </c>
    </row>
    <row r="2067" ht="15.75" customHeight="1">
      <c r="A2067" s="48">
        <v>46007.0</v>
      </c>
      <c r="B2067" s="8" t="str">
        <f t="shared" si="1"/>
        <v>18 A 06</v>
      </c>
      <c r="C2067" s="9" t="str">
        <f t="shared" si="2"/>
        <v>02:00 a 04:00</v>
      </c>
      <c r="D2067" s="10" t="s">
        <v>39</v>
      </c>
      <c r="E2067" s="10" t="s">
        <v>3676</v>
      </c>
      <c r="F2067" s="8">
        <v>3.0</v>
      </c>
      <c r="G2067" s="10" t="s">
        <v>151</v>
      </c>
      <c r="H2067" s="43">
        <v>944336.0</v>
      </c>
      <c r="I2067" s="10">
        <v>4.6883206E7</v>
      </c>
      <c r="J2067" s="10" t="s">
        <v>152</v>
      </c>
      <c r="K2067" s="10" t="s">
        <v>87</v>
      </c>
      <c r="L2067" s="8"/>
      <c r="M2067" s="8"/>
      <c r="N2067" s="10" t="s">
        <v>4529</v>
      </c>
      <c r="O2067" s="47" t="s">
        <v>313</v>
      </c>
      <c r="P2067" s="14">
        <v>0.0958333333333333</v>
      </c>
      <c r="Q2067" s="14">
        <v>0.105555555555556</v>
      </c>
      <c r="R2067" s="14">
        <v>0.0993055555555555</v>
      </c>
      <c r="S2067" s="14" t="s">
        <v>47</v>
      </c>
      <c r="T2067" s="14" t="s">
        <v>47</v>
      </c>
      <c r="U2067" s="14" t="s">
        <v>47</v>
      </c>
      <c r="V2067" s="14" t="s">
        <v>47</v>
      </c>
      <c r="W2067" s="10" t="s">
        <v>4530</v>
      </c>
      <c r="X2067" s="15">
        <v>0.0</v>
      </c>
      <c r="Y2067" s="15">
        <v>0.0</v>
      </c>
      <c r="Z2067" s="15">
        <v>0.0</v>
      </c>
      <c r="AA2067" s="10" t="s">
        <v>549</v>
      </c>
      <c r="AB2067" s="10" t="s">
        <v>50</v>
      </c>
      <c r="AC2067" s="10" t="s">
        <v>51</v>
      </c>
      <c r="AD2067" s="10"/>
      <c r="AE2067" s="10"/>
      <c r="AF2067" s="8" t="s">
        <v>52</v>
      </c>
      <c r="AG2067" s="10"/>
      <c r="AH2067" s="16"/>
      <c r="AI2067" s="17"/>
      <c r="AJ2067" s="44"/>
      <c r="AK2067" s="10"/>
      <c r="AL2067" s="21">
        <v>3.0461376E7</v>
      </c>
      <c r="AM2067" s="21" t="s">
        <v>3241</v>
      </c>
      <c r="AN2067" s="21" t="s">
        <v>3242</v>
      </c>
    </row>
    <row r="2068" ht="15.75" customHeight="1">
      <c r="A2068" s="48">
        <v>46007.0</v>
      </c>
      <c r="B2068" s="8" t="str">
        <f t="shared" si="1"/>
        <v>18 A 06</v>
      </c>
      <c r="C2068" s="9" t="str">
        <f t="shared" si="2"/>
        <v>02:00 a 04:00</v>
      </c>
      <c r="D2068" s="10" t="s">
        <v>39</v>
      </c>
      <c r="E2068" s="10" t="s">
        <v>3676</v>
      </c>
      <c r="F2068" s="8">
        <v>3.0</v>
      </c>
      <c r="G2068" s="10" t="s">
        <v>151</v>
      </c>
      <c r="H2068" s="43">
        <v>944335.0</v>
      </c>
      <c r="I2068" s="10">
        <v>4.6883201E7</v>
      </c>
      <c r="J2068" s="10" t="s">
        <v>152</v>
      </c>
      <c r="K2068" s="10" t="s">
        <v>43</v>
      </c>
      <c r="L2068" s="8" t="s">
        <v>581</v>
      </c>
      <c r="M2068" s="8"/>
      <c r="N2068" s="10" t="s">
        <v>4531</v>
      </c>
      <c r="O2068" s="47" t="s">
        <v>313</v>
      </c>
      <c r="P2068" s="14">
        <v>0.0965277777777778</v>
      </c>
      <c r="Q2068" s="14">
        <v>0.109027777777778</v>
      </c>
      <c r="R2068" s="14">
        <v>0.0965277777777778</v>
      </c>
      <c r="S2068" s="14" t="s">
        <v>47</v>
      </c>
      <c r="T2068" s="14">
        <v>0.103472222222222</v>
      </c>
      <c r="U2068" s="14" t="s">
        <v>47</v>
      </c>
      <c r="V2068" s="14" t="s">
        <v>47</v>
      </c>
      <c r="W2068" s="10" t="s">
        <v>4532</v>
      </c>
      <c r="X2068" s="15">
        <v>0.0</v>
      </c>
      <c r="Y2068" s="15">
        <v>0.0</v>
      </c>
      <c r="Z2068" s="15">
        <v>0.0</v>
      </c>
      <c r="AA2068" s="10" t="s">
        <v>549</v>
      </c>
      <c r="AB2068" s="10" t="s">
        <v>50</v>
      </c>
      <c r="AC2068" s="10" t="s">
        <v>51</v>
      </c>
      <c r="AD2068" s="10"/>
      <c r="AE2068" s="10"/>
      <c r="AF2068" s="8" t="s">
        <v>52</v>
      </c>
      <c r="AG2068" s="10"/>
      <c r="AH2068" s="16"/>
      <c r="AI2068" s="17"/>
      <c r="AJ2068" s="44"/>
      <c r="AK2068" s="10"/>
      <c r="AL2068" s="21">
        <v>3.0461376E7</v>
      </c>
      <c r="AM2068" s="21" t="s">
        <v>3241</v>
      </c>
      <c r="AN2068" s="21" t="s">
        <v>3242</v>
      </c>
    </row>
    <row r="2069" ht="15.75" customHeight="1">
      <c r="A2069" s="48">
        <v>46007.0</v>
      </c>
      <c r="B2069" s="8" t="str">
        <f t="shared" si="1"/>
        <v>18 A 06</v>
      </c>
      <c r="C2069" s="9" t="str">
        <f t="shared" si="2"/>
        <v>02:00 a 04:00</v>
      </c>
      <c r="D2069" s="10" t="s">
        <v>39</v>
      </c>
      <c r="E2069" s="10" t="s">
        <v>3676</v>
      </c>
      <c r="F2069" s="8">
        <v>3.0</v>
      </c>
      <c r="G2069" s="10" t="s">
        <v>1351</v>
      </c>
      <c r="H2069" s="43">
        <v>944350.0</v>
      </c>
      <c r="I2069" s="10">
        <v>4.6883242E7</v>
      </c>
      <c r="J2069" s="10" t="s">
        <v>42</v>
      </c>
      <c r="K2069" s="10" t="s">
        <v>125</v>
      </c>
      <c r="L2069" s="8"/>
      <c r="M2069" s="8"/>
      <c r="N2069" s="10" t="s">
        <v>4533</v>
      </c>
      <c r="O2069" s="47" t="s">
        <v>56</v>
      </c>
      <c r="P2069" s="14">
        <v>0.0972222222222222</v>
      </c>
      <c r="Q2069" s="14">
        <v>0.107638888888889</v>
      </c>
      <c r="R2069" s="14">
        <v>0.0972222222222222</v>
      </c>
      <c r="S2069" s="14" t="s">
        <v>47</v>
      </c>
      <c r="T2069" s="14" t="s">
        <v>47</v>
      </c>
      <c r="U2069" s="14" t="s">
        <v>47</v>
      </c>
      <c r="V2069" s="14" t="s">
        <v>47</v>
      </c>
      <c r="W2069" s="10" t="s">
        <v>4534</v>
      </c>
      <c r="X2069" s="15">
        <v>0.0</v>
      </c>
      <c r="Y2069" s="15">
        <v>0.0</v>
      </c>
      <c r="Z2069" s="15">
        <v>0.0</v>
      </c>
      <c r="AA2069" s="10" t="s">
        <v>58</v>
      </c>
      <c r="AB2069" s="10" t="s">
        <v>50</v>
      </c>
      <c r="AC2069" s="10" t="s">
        <v>71</v>
      </c>
      <c r="AD2069" s="10" t="s">
        <v>59</v>
      </c>
      <c r="AE2069" s="10"/>
      <c r="AF2069" s="8" t="s">
        <v>52</v>
      </c>
      <c r="AG2069" s="10"/>
      <c r="AH2069" s="16"/>
      <c r="AI2069" s="17"/>
      <c r="AJ2069" s="44"/>
      <c r="AK2069" s="10"/>
      <c r="AL2069" s="21">
        <v>2.1594484E7</v>
      </c>
      <c r="AM2069" s="21" t="s">
        <v>3241</v>
      </c>
      <c r="AN2069" s="21" t="s">
        <v>3242</v>
      </c>
    </row>
    <row r="2070" ht="15.75" customHeight="1">
      <c r="A2070" s="48">
        <v>46007.0</v>
      </c>
      <c r="B2070" s="8" t="str">
        <f t="shared" si="1"/>
        <v>18 A 06</v>
      </c>
      <c r="C2070" s="9" t="str">
        <f t="shared" si="2"/>
        <v>02:00 a 04:00</v>
      </c>
      <c r="D2070" s="10" t="s">
        <v>39</v>
      </c>
      <c r="E2070" s="10" t="s">
        <v>84</v>
      </c>
      <c r="F2070" s="8">
        <v>3.0</v>
      </c>
      <c r="G2070" s="10" t="s">
        <v>962</v>
      </c>
      <c r="H2070" s="43">
        <v>944400.0</v>
      </c>
      <c r="I2070" s="10">
        <v>4.6883256E7</v>
      </c>
      <c r="J2070" s="10" t="s">
        <v>86</v>
      </c>
      <c r="K2070" s="10" t="s">
        <v>44</v>
      </c>
      <c r="L2070" s="8"/>
      <c r="M2070" s="8" t="s">
        <v>44</v>
      </c>
      <c r="N2070" s="10" t="s">
        <v>4535</v>
      </c>
      <c r="O2070" s="47" t="s">
        <v>89</v>
      </c>
      <c r="P2070" s="14">
        <v>0.106944444444444</v>
      </c>
      <c r="Q2070" s="14">
        <v>0.171527777777778</v>
      </c>
      <c r="R2070" s="14">
        <v>0.0743055555555556</v>
      </c>
      <c r="S2070" s="14" t="s">
        <v>47</v>
      </c>
      <c r="T2070" s="14" t="s">
        <v>47</v>
      </c>
      <c r="U2070" s="14" t="s">
        <v>47</v>
      </c>
      <c r="V2070" s="14" t="s">
        <v>47</v>
      </c>
      <c r="W2070" s="10" t="s">
        <v>4536</v>
      </c>
      <c r="X2070" s="15">
        <v>0.0</v>
      </c>
      <c r="Y2070" s="15">
        <v>1.0</v>
      </c>
      <c r="Z2070" s="15">
        <v>0.0</v>
      </c>
      <c r="AA2070" s="10" t="s">
        <v>91</v>
      </c>
      <c r="AB2070" s="10" t="s">
        <v>50</v>
      </c>
      <c r="AC2070" s="10" t="s">
        <v>51</v>
      </c>
      <c r="AD2070" s="10"/>
      <c r="AE2070" s="10" t="s">
        <v>116</v>
      </c>
      <c r="AF2070" s="8" t="s">
        <v>73</v>
      </c>
      <c r="AG2070" s="10"/>
      <c r="AH2070" s="16"/>
      <c r="AI2070" s="17"/>
      <c r="AJ2070" s="44"/>
      <c r="AK2070" s="10"/>
      <c r="AL2070" s="21">
        <v>2.5474329E7</v>
      </c>
      <c r="AM2070" s="21" t="s">
        <v>3254</v>
      </c>
      <c r="AN2070" s="21" t="s">
        <v>3242</v>
      </c>
    </row>
    <row r="2071" ht="15.75" customHeight="1">
      <c r="A2071" s="48">
        <v>46007.0</v>
      </c>
      <c r="B2071" s="8" t="str">
        <f t="shared" si="1"/>
        <v>18 A 06</v>
      </c>
      <c r="C2071" s="9" t="str">
        <f t="shared" si="2"/>
        <v>02:00 a 04:00</v>
      </c>
      <c r="D2071" s="10" t="s">
        <v>39</v>
      </c>
      <c r="E2071" s="10" t="s">
        <v>117</v>
      </c>
      <c r="F2071" s="8">
        <v>3.0</v>
      </c>
      <c r="G2071" s="10" t="s">
        <v>539</v>
      </c>
      <c r="H2071" s="43">
        <v>944392.0</v>
      </c>
      <c r="I2071" s="10">
        <v>4.6883335E7</v>
      </c>
      <c r="J2071" s="10" t="s">
        <v>42</v>
      </c>
      <c r="K2071" s="10" t="s">
        <v>44</v>
      </c>
      <c r="L2071" s="8"/>
      <c r="M2071" s="8" t="s">
        <v>44</v>
      </c>
      <c r="N2071" s="10" t="s">
        <v>4537</v>
      </c>
      <c r="O2071" s="47" t="s">
        <v>159</v>
      </c>
      <c r="P2071" s="14">
        <v>0.125</v>
      </c>
      <c r="Q2071" s="14">
        <v>0.194444444444444</v>
      </c>
      <c r="R2071" s="14">
        <v>0.129861111111111</v>
      </c>
      <c r="S2071" s="14" t="s">
        <v>47</v>
      </c>
      <c r="T2071" s="14" t="s">
        <v>47</v>
      </c>
      <c r="U2071" s="14" t="s">
        <v>47</v>
      </c>
      <c r="V2071" s="14" t="s">
        <v>47</v>
      </c>
      <c r="W2071" s="10" t="s">
        <v>4538</v>
      </c>
      <c r="X2071" s="15">
        <v>0.0</v>
      </c>
      <c r="Y2071" s="15">
        <v>2.0</v>
      </c>
      <c r="Z2071" s="15">
        <v>0.0</v>
      </c>
      <c r="AA2071" s="10" t="s">
        <v>161</v>
      </c>
      <c r="AB2071" s="10" t="s">
        <v>50</v>
      </c>
      <c r="AC2071" s="10" t="s">
        <v>71</v>
      </c>
      <c r="AD2071" s="10"/>
      <c r="AE2071" s="10" t="s">
        <v>375</v>
      </c>
      <c r="AF2071" s="8" t="s">
        <v>73</v>
      </c>
      <c r="AG2071" s="10"/>
      <c r="AH2071" s="16"/>
      <c r="AI2071" s="17"/>
      <c r="AJ2071" s="44"/>
      <c r="AK2071" s="10"/>
      <c r="AL2071" s="21">
        <v>3.4059155E7</v>
      </c>
      <c r="AM2071" s="21" t="s">
        <v>3254</v>
      </c>
      <c r="AN2071" s="21" t="s">
        <v>3242</v>
      </c>
    </row>
    <row r="2072" ht="15.75" customHeight="1">
      <c r="A2072" s="48">
        <v>46007.0</v>
      </c>
      <c r="B2072" s="8" t="str">
        <f t="shared" si="1"/>
        <v>18 A 06</v>
      </c>
      <c r="C2072" s="9" t="str">
        <f t="shared" si="2"/>
        <v>02:00 a 04:00</v>
      </c>
      <c r="D2072" s="10" t="s">
        <v>39</v>
      </c>
      <c r="E2072" s="10" t="s">
        <v>117</v>
      </c>
      <c r="F2072" s="8">
        <v>3.0</v>
      </c>
      <c r="G2072" s="10" t="s">
        <v>74</v>
      </c>
      <c r="H2072" s="43">
        <v>944389.0</v>
      </c>
      <c r="I2072" s="10">
        <v>4.6883352E7</v>
      </c>
      <c r="J2072" s="10" t="s">
        <v>42</v>
      </c>
      <c r="K2072" s="10" t="s">
        <v>44</v>
      </c>
      <c r="L2072" s="8"/>
      <c r="M2072" s="8" t="s">
        <v>44</v>
      </c>
      <c r="N2072" s="10" t="s">
        <v>4539</v>
      </c>
      <c r="O2072" s="47" t="s">
        <v>68</v>
      </c>
      <c r="P2072" s="14">
        <v>0.130555555555556</v>
      </c>
      <c r="Q2072" s="14">
        <v>0.171527777777778</v>
      </c>
      <c r="R2072" s="14">
        <v>0.133333333333333</v>
      </c>
      <c r="S2072" s="14" t="s">
        <v>47</v>
      </c>
      <c r="T2072" s="14" t="s">
        <v>47</v>
      </c>
      <c r="U2072" s="14" t="s">
        <v>47</v>
      </c>
      <c r="V2072" s="14" t="s">
        <v>47</v>
      </c>
      <c r="W2072" s="10" t="s">
        <v>4540</v>
      </c>
      <c r="X2072" s="15">
        <v>0.0</v>
      </c>
      <c r="Y2072" s="15">
        <v>1.0</v>
      </c>
      <c r="Z2072" s="15">
        <v>0.0</v>
      </c>
      <c r="AA2072" s="10" t="s">
        <v>70</v>
      </c>
      <c r="AB2072" s="10" t="s">
        <v>50</v>
      </c>
      <c r="AC2072" s="10" t="s">
        <v>71</v>
      </c>
      <c r="AD2072" s="10"/>
      <c r="AE2072" s="10" t="s">
        <v>116</v>
      </c>
      <c r="AF2072" s="8" t="s">
        <v>73</v>
      </c>
      <c r="AG2072" s="10"/>
      <c r="AH2072" s="16"/>
      <c r="AI2072" s="17"/>
      <c r="AJ2072" s="44"/>
      <c r="AK2072" s="10"/>
      <c r="AL2072" s="21">
        <v>2.7382983E7</v>
      </c>
      <c r="AM2072" s="21" t="s">
        <v>3254</v>
      </c>
      <c r="AN2072" s="21" t="s">
        <v>3242</v>
      </c>
    </row>
    <row r="2073" ht="15.75" customHeight="1">
      <c r="A2073" s="48">
        <v>46007.0</v>
      </c>
      <c r="B2073" s="8" t="str">
        <f t="shared" si="1"/>
        <v>18 A 06</v>
      </c>
      <c r="C2073" s="9" t="str">
        <f t="shared" si="2"/>
        <v>02:00 a 04:00</v>
      </c>
      <c r="D2073" s="10" t="s">
        <v>39</v>
      </c>
      <c r="E2073" s="10" t="s">
        <v>3676</v>
      </c>
      <c r="F2073" s="8">
        <v>3.0</v>
      </c>
      <c r="G2073" s="10" t="s">
        <v>157</v>
      </c>
      <c r="H2073" s="43">
        <v>944404.0</v>
      </c>
      <c r="I2073" s="10">
        <v>4.6883251E7</v>
      </c>
      <c r="J2073" s="10" t="s">
        <v>42</v>
      </c>
      <c r="K2073" s="10" t="s">
        <v>43</v>
      </c>
      <c r="L2073" s="8" t="s">
        <v>106</v>
      </c>
      <c r="M2073" s="8" t="s">
        <v>182</v>
      </c>
      <c r="N2073" s="10" t="s">
        <v>4541</v>
      </c>
      <c r="O2073" s="47" t="s">
        <v>159</v>
      </c>
      <c r="P2073" s="14">
        <v>0.145138888888889</v>
      </c>
      <c r="Q2073" s="14">
        <v>0.200694444444444</v>
      </c>
      <c r="R2073" s="14">
        <v>0.145138888888889</v>
      </c>
      <c r="S2073" s="14" t="s">
        <v>47</v>
      </c>
      <c r="T2073" s="14" t="s">
        <v>47</v>
      </c>
      <c r="U2073" s="14" t="s">
        <v>47</v>
      </c>
      <c r="V2073" s="14" t="s">
        <v>47</v>
      </c>
      <c r="W2073" s="10" t="s">
        <v>4542</v>
      </c>
      <c r="X2073" s="15">
        <v>0.0</v>
      </c>
      <c r="Y2073" s="15">
        <v>1.0</v>
      </c>
      <c r="Z2073" s="15">
        <v>0.0</v>
      </c>
      <c r="AA2073" s="10" t="s">
        <v>161</v>
      </c>
      <c r="AB2073" s="10" t="s">
        <v>50</v>
      </c>
      <c r="AC2073" s="10" t="s">
        <v>51</v>
      </c>
      <c r="AD2073" s="10" t="s">
        <v>59</v>
      </c>
      <c r="AE2073" s="10" t="s">
        <v>116</v>
      </c>
      <c r="AF2073" s="8" t="s">
        <v>177</v>
      </c>
      <c r="AG2073" s="10" t="s">
        <v>4543</v>
      </c>
      <c r="AH2073" s="16"/>
      <c r="AI2073" s="17"/>
      <c r="AJ2073" s="44"/>
      <c r="AK2073" s="10"/>
      <c r="AL2073" s="21">
        <v>2.2310347E7</v>
      </c>
      <c r="AM2073" s="21" t="s">
        <v>3254</v>
      </c>
      <c r="AN2073" s="21" t="s">
        <v>3242</v>
      </c>
    </row>
    <row r="2074" ht="15.75" customHeight="1">
      <c r="A2074" s="48">
        <v>46007.0</v>
      </c>
      <c r="B2074" s="8" t="str">
        <f t="shared" si="1"/>
        <v>18 A 06</v>
      </c>
      <c r="C2074" s="9" t="str">
        <f t="shared" si="2"/>
        <v>02:00 a 04:00</v>
      </c>
      <c r="D2074" s="10" t="s">
        <v>39</v>
      </c>
      <c r="E2074" s="10" t="s">
        <v>40</v>
      </c>
      <c r="F2074" s="8">
        <v>3.0</v>
      </c>
      <c r="G2074" s="10" t="s">
        <v>984</v>
      </c>
      <c r="H2074" s="43">
        <v>944449.0</v>
      </c>
      <c r="I2074" s="10">
        <v>4.6883428E7</v>
      </c>
      <c r="J2074" s="10" t="s">
        <v>42</v>
      </c>
      <c r="K2074" s="10" t="s">
        <v>43</v>
      </c>
      <c r="L2074" s="8" t="s">
        <v>106</v>
      </c>
      <c r="M2074" s="8" t="s">
        <v>291</v>
      </c>
      <c r="N2074" s="10" t="s">
        <v>4544</v>
      </c>
      <c r="O2074" s="47" t="s">
        <v>108</v>
      </c>
      <c r="P2074" s="14">
        <v>0.158333333333333</v>
      </c>
      <c r="Q2074" s="14">
        <v>0.206944444444444</v>
      </c>
      <c r="R2074" s="14">
        <v>0.158333333333333</v>
      </c>
      <c r="S2074" s="14" t="s">
        <v>47</v>
      </c>
      <c r="T2074" s="14" t="s">
        <v>47</v>
      </c>
      <c r="U2074" s="14" t="s">
        <v>47</v>
      </c>
      <c r="V2074" s="14" t="s">
        <v>47</v>
      </c>
      <c r="W2074" s="10" t="s">
        <v>4545</v>
      </c>
      <c r="X2074" s="15">
        <v>2.0</v>
      </c>
      <c r="Y2074" s="15">
        <v>0.0</v>
      </c>
      <c r="Z2074" s="15">
        <v>0.0</v>
      </c>
      <c r="AA2074" s="10" t="s">
        <v>110</v>
      </c>
      <c r="AB2074" s="10" t="s">
        <v>50</v>
      </c>
      <c r="AC2074" s="10" t="s">
        <v>51</v>
      </c>
      <c r="AD2074" s="10"/>
      <c r="AE2074" s="10"/>
      <c r="AF2074" s="8" t="s">
        <v>177</v>
      </c>
      <c r="AG2074" s="10"/>
      <c r="AH2074" s="16" t="s">
        <v>4546</v>
      </c>
      <c r="AI2074" s="17"/>
      <c r="AJ2074" s="44"/>
      <c r="AK2074" s="10"/>
      <c r="AL2074" s="21">
        <v>3.9849147E7</v>
      </c>
      <c r="AM2074" s="21" t="s">
        <v>3254</v>
      </c>
      <c r="AN2074" s="21" t="s">
        <v>3242</v>
      </c>
    </row>
    <row r="2075" ht="15.75" customHeight="1">
      <c r="A2075" s="48">
        <v>46007.0</v>
      </c>
      <c r="B2075" s="8" t="str">
        <f t="shared" si="1"/>
        <v>18 A 06</v>
      </c>
      <c r="C2075" s="9" t="str">
        <f t="shared" si="2"/>
        <v>02:00 a 04:00</v>
      </c>
      <c r="D2075" s="10" t="s">
        <v>39</v>
      </c>
      <c r="E2075" s="10" t="s">
        <v>40</v>
      </c>
      <c r="F2075" s="8">
        <v>3.0</v>
      </c>
      <c r="G2075" s="10" t="s">
        <v>987</v>
      </c>
      <c r="H2075" s="43">
        <v>944410.0</v>
      </c>
      <c r="I2075" s="10">
        <v>4.6883427E7</v>
      </c>
      <c r="J2075" s="10" t="s">
        <v>42</v>
      </c>
      <c r="K2075" s="10" t="s">
        <v>125</v>
      </c>
      <c r="L2075" s="8"/>
      <c r="M2075" s="8"/>
      <c r="N2075" s="10" t="s">
        <v>4547</v>
      </c>
      <c r="O2075" s="47" t="s">
        <v>2018</v>
      </c>
      <c r="P2075" s="14">
        <v>0.158333333333333</v>
      </c>
      <c r="Q2075" s="14">
        <v>0.192361111111111</v>
      </c>
      <c r="R2075" s="14">
        <v>0.155555555555556</v>
      </c>
      <c r="S2075" s="14" t="s">
        <v>47</v>
      </c>
      <c r="T2075" s="14" t="s">
        <v>47</v>
      </c>
      <c r="U2075" s="14" t="s">
        <v>47</v>
      </c>
      <c r="V2075" s="14" t="s">
        <v>47</v>
      </c>
      <c r="W2075" s="10" t="s">
        <v>4548</v>
      </c>
      <c r="X2075" s="15">
        <v>0.0</v>
      </c>
      <c r="Y2075" s="15">
        <v>0.0</v>
      </c>
      <c r="Z2075" s="15">
        <v>0.0</v>
      </c>
      <c r="AA2075" s="10" t="s">
        <v>714</v>
      </c>
      <c r="AB2075" s="10" t="s">
        <v>50</v>
      </c>
      <c r="AC2075" s="10" t="s">
        <v>51</v>
      </c>
      <c r="AD2075" s="10" t="s">
        <v>59</v>
      </c>
      <c r="AE2075" s="10"/>
      <c r="AF2075" s="8" t="s">
        <v>52</v>
      </c>
      <c r="AG2075" s="10"/>
      <c r="AH2075" s="16" t="s">
        <v>4549</v>
      </c>
      <c r="AI2075" s="17"/>
      <c r="AJ2075" s="44"/>
      <c r="AK2075" s="10"/>
      <c r="AL2075" s="21">
        <v>4.331136E7</v>
      </c>
      <c r="AM2075" s="21" t="s">
        <v>3241</v>
      </c>
      <c r="AN2075" s="21" t="s">
        <v>3242</v>
      </c>
    </row>
    <row r="2076" ht="15.75" customHeight="1">
      <c r="A2076" s="48">
        <v>46007.0</v>
      </c>
      <c r="B2076" s="8" t="str">
        <f t="shared" si="1"/>
        <v>18 A 06</v>
      </c>
      <c r="C2076" s="9" t="str">
        <f t="shared" si="2"/>
        <v>04:00 a 06:00</v>
      </c>
      <c r="D2076" s="10" t="s">
        <v>39</v>
      </c>
      <c r="E2076" s="10" t="s">
        <v>96</v>
      </c>
      <c r="F2076" s="8">
        <v>3.0</v>
      </c>
      <c r="G2076" s="10" t="s">
        <v>973</v>
      </c>
      <c r="H2076" s="43">
        <v>944387.0</v>
      </c>
      <c r="I2076" s="10">
        <v>4.6883493E7</v>
      </c>
      <c r="J2076" s="10" t="s">
        <v>42</v>
      </c>
      <c r="K2076" s="10" t="s">
        <v>87</v>
      </c>
      <c r="L2076" s="8"/>
      <c r="M2076" s="8"/>
      <c r="N2076" s="10" t="s">
        <v>100</v>
      </c>
      <c r="O2076" s="47" t="s">
        <v>101</v>
      </c>
      <c r="P2076" s="14">
        <v>0.177083333333333</v>
      </c>
      <c r="Q2076" s="14">
        <v>0.188194444444444</v>
      </c>
      <c r="R2076" s="14">
        <v>0.179166666666667</v>
      </c>
      <c r="S2076" s="14" t="s">
        <v>47</v>
      </c>
      <c r="T2076" s="14" t="s">
        <v>47</v>
      </c>
      <c r="U2076" s="14" t="s">
        <v>47</v>
      </c>
      <c r="V2076" s="14" t="s">
        <v>47</v>
      </c>
      <c r="W2076" s="10" t="s">
        <v>4550</v>
      </c>
      <c r="X2076" s="15">
        <v>0.0</v>
      </c>
      <c r="Y2076" s="15">
        <v>0.0</v>
      </c>
      <c r="Z2076" s="15">
        <v>0.0</v>
      </c>
      <c r="AA2076" s="10" t="s">
        <v>103</v>
      </c>
      <c r="AB2076" s="10" t="s">
        <v>50</v>
      </c>
      <c r="AC2076" s="10" t="s">
        <v>71</v>
      </c>
      <c r="AD2076" s="10"/>
      <c r="AE2076" s="10"/>
      <c r="AF2076" s="8" t="s">
        <v>52</v>
      </c>
      <c r="AG2076" s="10"/>
      <c r="AH2076" s="16"/>
      <c r="AI2076" s="17"/>
      <c r="AJ2076" s="44"/>
      <c r="AK2076" s="10"/>
      <c r="AL2076" s="21">
        <v>4.2118147E7</v>
      </c>
      <c r="AM2076" s="21" t="s">
        <v>3241</v>
      </c>
      <c r="AN2076" s="21" t="s">
        <v>3242</v>
      </c>
    </row>
    <row r="2077" ht="15.75" customHeight="1">
      <c r="A2077" s="48">
        <v>46007.0</v>
      </c>
      <c r="B2077" s="8" t="str">
        <f t="shared" si="1"/>
        <v>18 A 06</v>
      </c>
      <c r="C2077" s="9" t="str">
        <f t="shared" si="2"/>
        <v>04:00 a 06:00</v>
      </c>
      <c r="D2077" s="10" t="s">
        <v>39</v>
      </c>
      <c r="E2077" s="10" t="s">
        <v>40</v>
      </c>
      <c r="F2077" s="8">
        <v>3.0</v>
      </c>
      <c r="G2077" s="10" t="s">
        <v>1354</v>
      </c>
      <c r="H2077" s="43">
        <v>944452.0</v>
      </c>
      <c r="I2077" s="10">
        <v>4.6883532E7</v>
      </c>
      <c r="J2077" s="10" t="s">
        <v>42</v>
      </c>
      <c r="K2077" s="10" t="s">
        <v>44</v>
      </c>
      <c r="L2077" s="8"/>
      <c r="M2077" s="8" t="s">
        <v>44</v>
      </c>
      <c r="N2077" s="10" t="s">
        <v>4456</v>
      </c>
      <c r="O2077" s="47" t="s">
        <v>135</v>
      </c>
      <c r="P2077" s="14">
        <v>0.188888888888889</v>
      </c>
      <c r="Q2077" s="14">
        <v>0.239583333333333</v>
      </c>
      <c r="R2077" s="14">
        <v>0.190277777777778</v>
      </c>
      <c r="S2077" s="14" t="s">
        <v>47</v>
      </c>
      <c r="T2077" s="14" t="s">
        <v>47</v>
      </c>
      <c r="U2077" s="14" t="s">
        <v>47</v>
      </c>
      <c r="V2077" s="14" t="s">
        <v>47</v>
      </c>
      <c r="W2077" s="10" t="s">
        <v>4551</v>
      </c>
      <c r="X2077" s="15">
        <v>0.0</v>
      </c>
      <c r="Y2077" s="15">
        <v>1.0</v>
      </c>
      <c r="Z2077" s="15">
        <v>0.0</v>
      </c>
      <c r="AA2077" s="10" t="s">
        <v>137</v>
      </c>
      <c r="AB2077" s="10" t="s">
        <v>50</v>
      </c>
      <c r="AC2077" s="10" t="s">
        <v>71</v>
      </c>
      <c r="AD2077" s="10" t="s">
        <v>59</v>
      </c>
      <c r="AE2077" s="10"/>
      <c r="AF2077" s="8" t="s">
        <v>73</v>
      </c>
      <c r="AG2077" s="10"/>
      <c r="AH2077" s="16" t="s">
        <v>4552</v>
      </c>
      <c r="AI2077" s="17"/>
      <c r="AJ2077" s="44"/>
      <c r="AK2077" s="10"/>
      <c r="AL2077" s="21">
        <v>3.9626397E7</v>
      </c>
      <c r="AM2077" s="21" t="s">
        <v>3254</v>
      </c>
      <c r="AN2077" s="21" t="s">
        <v>3242</v>
      </c>
    </row>
    <row r="2078" ht="15.75" customHeight="1">
      <c r="A2078" s="48">
        <v>46007.0</v>
      </c>
      <c r="B2078" s="8" t="str">
        <f t="shared" si="1"/>
        <v>18 A 06</v>
      </c>
      <c r="C2078" s="9" t="str">
        <f t="shared" si="2"/>
        <v>04:00 a 06:00</v>
      </c>
      <c r="D2078" s="10" t="s">
        <v>39</v>
      </c>
      <c r="E2078" s="10" t="s">
        <v>3676</v>
      </c>
      <c r="F2078" s="8">
        <v>3.0</v>
      </c>
      <c r="G2078" s="10" t="s">
        <v>984</v>
      </c>
      <c r="H2078" s="43">
        <v>944458.0</v>
      </c>
      <c r="I2078" s="10">
        <v>4.6883511E7</v>
      </c>
      <c r="J2078" s="10" t="s">
        <v>42</v>
      </c>
      <c r="K2078" s="10" t="s">
        <v>125</v>
      </c>
      <c r="L2078" s="8"/>
      <c r="M2078" s="8"/>
      <c r="N2078" s="10" t="s">
        <v>4553</v>
      </c>
      <c r="O2078" s="47" t="s">
        <v>883</v>
      </c>
      <c r="P2078" s="14">
        <v>0.184722222222222</v>
      </c>
      <c r="Q2078" s="14">
        <v>0.213888888888889</v>
      </c>
      <c r="R2078" s="14">
        <v>0.195833333333333</v>
      </c>
      <c r="S2078" s="14" t="s">
        <v>47</v>
      </c>
      <c r="T2078" s="14" t="s">
        <v>47</v>
      </c>
      <c r="U2078" s="14" t="s">
        <v>47</v>
      </c>
      <c r="V2078" s="14" t="s">
        <v>47</v>
      </c>
      <c r="W2078" s="10" t="s">
        <v>4554</v>
      </c>
      <c r="X2078" s="15">
        <v>0.0</v>
      </c>
      <c r="Y2078" s="15">
        <v>0.0</v>
      </c>
      <c r="Z2078" s="15">
        <v>0.0</v>
      </c>
      <c r="AA2078" s="10" t="s">
        <v>714</v>
      </c>
      <c r="AB2078" s="10" t="s">
        <v>50</v>
      </c>
      <c r="AC2078" s="10" t="s">
        <v>51</v>
      </c>
      <c r="AD2078" s="10" t="s">
        <v>59</v>
      </c>
      <c r="AE2078" s="10"/>
      <c r="AF2078" s="8" t="s">
        <v>52</v>
      </c>
      <c r="AG2078" s="10"/>
      <c r="AH2078" s="16" t="s">
        <v>4546</v>
      </c>
      <c r="AI2078" s="17"/>
      <c r="AJ2078" s="44"/>
      <c r="AK2078" s="10"/>
      <c r="AL2078" s="21">
        <v>3.9849147E7</v>
      </c>
      <c r="AM2078" s="21" t="s">
        <v>3241</v>
      </c>
      <c r="AN2078" s="21" t="s">
        <v>3242</v>
      </c>
    </row>
    <row r="2079" ht="15.75" customHeight="1">
      <c r="A2079" s="48">
        <v>46007.0</v>
      </c>
      <c r="B2079" s="8" t="str">
        <f t="shared" si="1"/>
        <v>18 A 06</v>
      </c>
      <c r="C2079" s="9" t="str">
        <f t="shared" si="2"/>
        <v>04:00 a 06:00</v>
      </c>
      <c r="D2079" s="10" t="s">
        <v>39</v>
      </c>
      <c r="E2079" s="10" t="s">
        <v>3676</v>
      </c>
      <c r="F2079" s="8">
        <v>3.0</v>
      </c>
      <c r="G2079" s="10" t="s">
        <v>1326</v>
      </c>
      <c r="H2079" s="43">
        <v>944461.0</v>
      </c>
      <c r="I2079" s="10">
        <v>4.6883598E7</v>
      </c>
      <c r="J2079" s="10" t="s">
        <v>42</v>
      </c>
      <c r="K2079" s="10" t="s">
        <v>581</v>
      </c>
      <c r="L2079" s="8"/>
      <c r="M2079" s="8"/>
      <c r="N2079" s="10" t="s">
        <v>4555</v>
      </c>
      <c r="O2079" s="47" t="s">
        <v>327</v>
      </c>
      <c r="P2079" s="14">
        <v>0.217361111111111</v>
      </c>
      <c r="Q2079" s="14">
        <v>0.2375</v>
      </c>
      <c r="R2079" s="14">
        <v>0.21875</v>
      </c>
      <c r="S2079" s="14" t="s">
        <v>47</v>
      </c>
      <c r="T2079" s="14" t="s">
        <v>47</v>
      </c>
      <c r="U2079" s="14" t="s">
        <v>47</v>
      </c>
      <c r="V2079" s="14" t="s">
        <v>47</v>
      </c>
      <c r="W2079" s="10" t="s">
        <v>4556</v>
      </c>
      <c r="X2079" s="15">
        <v>0.0</v>
      </c>
      <c r="Y2079" s="15">
        <v>0.0</v>
      </c>
      <c r="Z2079" s="15">
        <v>0.0</v>
      </c>
      <c r="AA2079" s="10" t="s">
        <v>329</v>
      </c>
      <c r="AB2079" s="10" t="s">
        <v>50</v>
      </c>
      <c r="AC2079" s="10" t="s">
        <v>51</v>
      </c>
      <c r="AD2079" s="10" t="s">
        <v>59</v>
      </c>
      <c r="AE2079" s="10"/>
      <c r="AF2079" s="8" t="s">
        <v>52</v>
      </c>
      <c r="AG2079" s="10"/>
      <c r="AH2079" s="16" t="s">
        <v>4546</v>
      </c>
      <c r="AI2079" s="17"/>
      <c r="AJ2079" s="44"/>
      <c r="AK2079" s="10"/>
      <c r="AL2079" s="21">
        <v>3.8176948E7</v>
      </c>
      <c r="AM2079" s="21" t="s">
        <v>3241</v>
      </c>
      <c r="AN2079" s="21" t="s">
        <v>3242</v>
      </c>
    </row>
    <row r="2080" ht="15.75" customHeight="1">
      <c r="A2080" s="48">
        <v>46007.0</v>
      </c>
      <c r="B2080" s="8" t="str">
        <f t="shared" si="1"/>
        <v>18 A 06</v>
      </c>
      <c r="C2080" s="9" t="str">
        <f t="shared" si="2"/>
        <v>04:00 a 06:00</v>
      </c>
      <c r="D2080" s="10" t="s">
        <v>39</v>
      </c>
      <c r="E2080" s="10" t="s">
        <v>3676</v>
      </c>
      <c r="F2080" s="8">
        <v>3.0</v>
      </c>
      <c r="G2080" s="10" t="s">
        <v>542</v>
      </c>
      <c r="H2080" s="43">
        <v>944417.0</v>
      </c>
      <c r="I2080" s="10">
        <v>4.6883594E7</v>
      </c>
      <c r="J2080" s="10" t="s">
        <v>42</v>
      </c>
      <c r="K2080" s="10" t="s">
        <v>43</v>
      </c>
      <c r="L2080" s="8" t="s">
        <v>20</v>
      </c>
      <c r="M2080" s="8"/>
      <c r="N2080" s="10" t="s">
        <v>4557</v>
      </c>
      <c r="O2080" s="47" t="s">
        <v>277</v>
      </c>
      <c r="P2080" s="14">
        <v>0.220138888888889</v>
      </c>
      <c r="Q2080" s="14">
        <v>0.225</v>
      </c>
      <c r="R2080" s="14">
        <v>0.220138888888889</v>
      </c>
      <c r="S2080" s="14" t="s">
        <v>47</v>
      </c>
      <c r="T2080" s="14" t="s">
        <v>47</v>
      </c>
      <c r="U2080" s="14" t="s">
        <v>47</v>
      </c>
      <c r="V2080" s="14" t="s">
        <v>47</v>
      </c>
      <c r="W2080" s="10" t="s">
        <v>4558</v>
      </c>
      <c r="X2080" s="15">
        <v>0.0</v>
      </c>
      <c r="Y2080" s="15">
        <v>0.0</v>
      </c>
      <c r="Z2080" s="15">
        <v>0.0</v>
      </c>
      <c r="AA2080" s="10" t="s">
        <v>279</v>
      </c>
      <c r="AB2080" s="10" t="s">
        <v>50</v>
      </c>
      <c r="AC2080" s="10" t="s">
        <v>51</v>
      </c>
      <c r="AD2080" s="10"/>
      <c r="AE2080" s="10"/>
      <c r="AF2080" s="8" t="s">
        <v>52</v>
      </c>
      <c r="AG2080" s="10"/>
      <c r="AH2080" s="16"/>
      <c r="AI2080" s="17"/>
      <c r="AJ2080" s="44"/>
      <c r="AK2080" s="10"/>
      <c r="AL2080" s="21">
        <v>9.4465774E7</v>
      </c>
      <c r="AM2080" s="21" t="s">
        <v>3241</v>
      </c>
      <c r="AN2080" s="21" t="s">
        <v>3242</v>
      </c>
    </row>
    <row r="2081" ht="15.75" customHeight="1">
      <c r="A2081" s="48">
        <v>46007.0</v>
      </c>
      <c r="B2081" s="8" t="str">
        <f t="shared" si="1"/>
        <v>18 A 06</v>
      </c>
      <c r="C2081" s="9" t="str">
        <f t="shared" si="2"/>
        <v>04:00 a 06:00</v>
      </c>
      <c r="D2081" s="10" t="s">
        <v>39</v>
      </c>
      <c r="E2081" s="10" t="s">
        <v>117</v>
      </c>
      <c r="F2081" s="8">
        <v>3.0</v>
      </c>
      <c r="G2081" s="10" t="s">
        <v>4559</v>
      </c>
      <c r="H2081" s="43">
        <v>944616.0</v>
      </c>
      <c r="I2081" s="10">
        <v>4.6883646E7</v>
      </c>
      <c r="J2081" s="10" t="s">
        <v>42</v>
      </c>
      <c r="K2081" s="10" t="s">
        <v>412</v>
      </c>
      <c r="L2081" s="8" t="s">
        <v>285</v>
      </c>
      <c r="M2081" s="8"/>
      <c r="N2081" s="10" t="s">
        <v>4560</v>
      </c>
      <c r="O2081" s="47" t="s">
        <v>46</v>
      </c>
      <c r="P2081" s="14">
        <v>0.233333333333333</v>
      </c>
      <c r="Q2081" s="14">
        <v>0.256944444444444</v>
      </c>
      <c r="R2081" s="14">
        <v>0.243055555555556</v>
      </c>
      <c r="S2081" s="14" t="s">
        <v>47</v>
      </c>
      <c r="T2081" s="14" t="s">
        <v>47</v>
      </c>
      <c r="U2081" s="14" t="s">
        <v>47</v>
      </c>
      <c r="V2081" s="14" t="s">
        <v>47</v>
      </c>
      <c r="W2081" s="10" t="s">
        <v>4561</v>
      </c>
      <c r="X2081" s="15">
        <v>0.0</v>
      </c>
      <c r="Y2081" s="15">
        <v>0.0</v>
      </c>
      <c r="Z2081" s="15">
        <v>0.0</v>
      </c>
      <c r="AA2081" s="10" t="s">
        <v>49</v>
      </c>
      <c r="AB2081" s="10" t="s">
        <v>50</v>
      </c>
      <c r="AC2081" s="10" t="s">
        <v>51</v>
      </c>
      <c r="AD2081" s="10"/>
      <c r="AE2081" s="10"/>
      <c r="AF2081" s="8" t="s">
        <v>52</v>
      </c>
      <c r="AG2081" s="10"/>
      <c r="AH2081" s="16" t="s">
        <v>4546</v>
      </c>
      <c r="AI2081" s="17"/>
      <c r="AJ2081" s="44"/>
      <c r="AK2081" s="10"/>
      <c r="AL2081" s="21">
        <v>4.4161458E7</v>
      </c>
      <c r="AM2081" s="21" t="s">
        <v>3241</v>
      </c>
      <c r="AN2081" s="21" t="s">
        <v>3242</v>
      </c>
    </row>
    <row r="2082" ht="15.75" customHeight="1">
      <c r="A2082" s="48">
        <v>46007.0</v>
      </c>
      <c r="B2082" s="8" t="str">
        <f t="shared" si="1"/>
        <v>06 A 18</v>
      </c>
      <c r="C2082" s="9" t="str">
        <f t="shared" si="2"/>
        <v>06:00 a 08:00</v>
      </c>
      <c r="D2082" s="10" t="s">
        <v>653</v>
      </c>
      <c r="E2082" s="10" t="s">
        <v>676</v>
      </c>
      <c r="F2082" s="8">
        <v>2.0</v>
      </c>
      <c r="G2082" s="10" t="s">
        <v>677</v>
      </c>
      <c r="H2082" s="43">
        <v>944764.0</v>
      </c>
      <c r="I2082" s="10">
        <v>4.6883826E7</v>
      </c>
      <c r="J2082" s="10" t="s">
        <v>181</v>
      </c>
      <c r="K2082" s="10" t="s">
        <v>258</v>
      </c>
      <c r="L2082" s="8"/>
      <c r="M2082" s="8"/>
      <c r="N2082" s="10" t="s">
        <v>100</v>
      </c>
      <c r="O2082" s="47" t="s">
        <v>101</v>
      </c>
      <c r="P2082" s="14">
        <v>0.286111111111111</v>
      </c>
      <c r="Q2082" s="14">
        <v>0.293055555555556</v>
      </c>
      <c r="R2082" s="14">
        <v>0.288194444444444</v>
      </c>
      <c r="S2082" s="14" t="s">
        <v>47</v>
      </c>
      <c r="T2082" s="14" t="s">
        <v>47</v>
      </c>
      <c r="U2082" s="14" t="s">
        <v>47</v>
      </c>
      <c r="V2082" s="14" t="s">
        <v>47</v>
      </c>
      <c r="W2082" s="10" t="s">
        <v>4562</v>
      </c>
      <c r="X2082" s="15">
        <v>0.0</v>
      </c>
      <c r="Y2082" s="15">
        <v>0.0</v>
      </c>
      <c r="Z2082" s="15">
        <v>0.0</v>
      </c>
      <c r="AA2082" s="10" t="s">
        <v>103</v>
      </c>
      <c r="AB2082" s="10" t="s">
        <v>50</v>
      </c>
      <c r="AC2082" s="10" t="s">
        <v>71</v>
      </c>
      <c r="AD2082" s="10"/>
      <c r="AE2082" s="10"/>
      <c r="AF2082" s="8" t="s">
        <v>52</v>
      </c>
      <c r="AG2082" s="10"/>
      <c r="AH2082" s="16"/>
      <c r="AI2082" s="17"/>
      <c r="AJ2082" s="44"/>
      <c r="AK2082" s="10"/>
      <c r="AL2082" s="21">
        <v>3.962553E7</v>
      </c>
      <c r="AM2082" s="21" t="s">
        <v>3241</v>
      </c>
      <c r="AN2082" s="21" t="s">
        <v>3242</v>
      </c>
    </row>
    <row r="2083" ht="15.75" customHeight="1">
      <c r="A2083" s="48">
        <v>46007.0</v>
      </c>
      <c r="B2083" s="8" t="str">
        <f t="shared" si="1"/>
        <v>18 A 06</v>
      </c>
      <c r="C2083" s="9" t="str">
        <f t="shared" si="2"/>
        <v>04:00 a 06:00</v>
      </c>
      <c r="D2083" s="10" t="s">
        <v>653</v>
      </c>
      <c r="E2083" s="10" t="s">
        <v>3676</v>
      </c>
      <c r="F2083" s="8">
        <v>2.0</v>
      </c>
      <c r="G2083" s="10" t="s">
        <v>66</v>
      </c>
      <c r="H2083" s="43">
        <v>944526.0</v>
      </c>
      <c r="I2083" s="10">
        <v>4.688369E7</v>
      </c>
      <c r="J2083" s="10" t="s">
        <v>42</v>
      </c>
      <c r="K2083" s="10" t="s">
        <v>44</v>
      </c>
      <c r="L2083" s="8"/>
      <c r="M2083" s="8"/>
      <c r="N2083" s="10" t="s">
        <v>4563</v>
      </c>
      <c r="O2083" s="47" t="s">
        <v>144</v>
      </c>
      <c r="P2083" s="14">
        <v>0.239583333333333</v>
      </c>
      <c r="Q2083" s="14">
        <v>0.270833333333333</v>
      </c>
      <c r="R2083" s="14">
        <v>0.264583333333333</v>
      </c>
      <c r="S2083" s="14" t="s">
        <v>47</v>
      </c>
      <c r="T2083" s="14" t="s">
        <v>47</v>
      </c>
      <c r="U2083" s="14" t="s">
        <v>47</v>
      </c>
      <c r="V2083" s="14" t="s">
        <v>47</v>
      </c>
      <c r="W2083" s="10" t="s">
        <v>4564</v>
      </c>
      <c r="X2083" s="15">
        <v>0.0</v>
      </c>
      <c r="Y2083" s="15">
        <v>0.0</v>
      </c>
      <c r="Z2083" s="15">
        <v>0.0</v>
      </c>
      <c r="AA2083" s="10" t="s">
        <v>146</v>
      </c>
      <c r="AB2083" s="10" t="s">
        <v>50</v>
      </c>
      <c r="AC2083" s="10" t="s">
        <v>71</v>
      </c>
      <c r="AD2083" s="10"/>
      <c r="AE2083" s="10"/>
      <c r="AF2083" s="8" t="s">
        <v>52</v>
      </c>
      <c r="AG2083" s="10"/>
      <c r="AH2083" s="16"/>
      <c r="AI2083" s="17"/>
      <c r="AJ2083" s="44"/>
      <c r="AK2083" s="10"/>
      <c r="AL2083" s="21">
        <v>2.3671702E7</v>
      </c>
      <c r="AM2083" s="21" t="s">
        <v>3241</v>
      </c>
      <c r="AN2083" s="21" t="s">
        <v>3242</v>
      </c>
    </row>
    <row r="2084" ht="15.75" customHeight="1">
      <c r="A2084" s="48">
        <v>46007.0</v>
      </c>
      <c r="B2084" s="8" t="str">
        <f t="shared" si="1"/>
        <v>06 A 18</v>
      </c>
      <c r="C2084" s="9" t="str">
        <f t="shared" si="2"/>
        <v>06:00 a 08:00</v>
      </c>
      <c r="D2084" s="10" t="s">
        <v>653</v>
      </c>
      <c r="E2084" s="10" t="s">
        <v>697</v>
      </c>
      <c r="F2084" s="8">
        <v>2.0</v>
      </c>
      <c r="G2084" s="10" t="s">
        <v>677</v>
      </c>
      <c r="H2084" s="43">
        <v>944786.0</v>
      </c>
      <c r="I2084" s="10">
        <v>4.6883881E7</v>
      </c>
      <c r="J2084" s="10" t="s">
        <v>181</v>
      </c>
      <c r="K2084" s="10" t="s">
        <v>98</v>
      </c>
      <c r="L2084" s="8"/>
      <c r="M2084" s="8" t="s">
        <v>99</v>
      </c>
      <c r="N2084" s="10" t="s">
        <v>4565</v>
      </c>
      <c r="O2084" s="47" t="s">
        <v>101</v>
      </c>
      <c r="P2084" s="14">
        <v>0.296527777777778</v>
      </c>
      <c r="Q2084" s="14">
        <v>0.348611111111111</v>
      </c>
      <c r="R2084" s="14">
        <v>0.299305555555556</v>
      </c>
      <c r="S2084" s="14" t="s">
        <v>47</v>
      </c>
      <c r="T2084" s="14" t="s">
        <v>47</v>
      </c>
      <c r="U2084" s="14" t="s">
        <v>47</v>
      </c>
      <c r="V2084" s="14" t="s">
        <v>47</v>
      </c>
      <c r="W2084" s="10" t="s">
        <v>4566</v>
      </c>
      <c r="X2084" s="15">
        <v>0.0</v>
      </c>
      <c r="Y2084" s="15">
        <v>1.0</v>
      </c>
      <c r="Z2084" s="15">
        <v>0.0</v>
      </c>
      <c r="AA2084" s="10" t="s">
        <v>103</v>
      </c>
      <c r="AB2084" s="10" t="s">
        <v>50</v>
      </c>
      <c r="AC2084" s="10" t="s">
        <v>71</v>
      </c>
      <c r="AD2084" s="10"/>
      <c r="AE2084" s="10" t="s">
        <v>116</v>
      </c>
      <c r="AF2084" s="8" t="s">
        <v>73</v>
      </c>
      <c r="AG2084" s="10"/>
      <c r="AH2084" s="16"/>
      <c r="AI2084" s="17"/>
      <c r="AJ2084" s="44"/>
      <c r="AK2084" s="10"/>
      <c r="AL2084" s="21">
        <v>3.962553E7</v>
      </c>
      <c r="AM2084" s="21" t="s">
        <v>3254</v>
      </c>
      <c r="AN2084" s="21" t="s">
        <v>3242</v>
      </c>
    </row>
    <row r="2085" ht="15.75" customHeight="1">
      <c r="A2085" s="48">
        <v>46007.0</v>
      </c>
      <c r="B2085" s="8" t="str">
        <f t="shared" si="1"/>
        <v>06 A 18</v>
      </c>
      <c r="C2085" s="9" t="str">
        <f t="shared" si="2"/>
        <v>06:00 a 08:00</v>
      </c>
      <c r="D2085" s="10" t="s">
        <v>653</v>
      </c>
      <c r="E2085" s="10" t="s">
        <v>697</v>
      </c>
      <c r="F2085" s="8">
        <v>2.0</v>
      </c>
      <c r="G2085" s="10" t="s">
        <v>265</v>
      </c>
      <c r="H2085" s="43">
        <v>944611.0</v>
      </c>
      <c r="I2085" s="10">
        <v>4.6883695E7</v>
      </c>
      <c r="J2085" s="10" t="s">
        <v>42</v>
      </c>
      <c r="K2085" s="10" t="s">
        <v>43</v>
      </c>
      <c r="L2085" s="8" t="s">
        <v>581</v>
      </c>
      <c r="M2085" s="8"/>
      <c r="N2085" s="10" t="s">
        <v>4567</v>
      </c>
      <c r="O2085" s="47" t="s">
        <v>532</v>
      </c>
      <c r="P2085" s="14">
        <v>0.252777777777778</v>
      </c>
      <c r="Q2085" s="14">
        <v>0.257638888888889</v>
      </c>
      <c r="R2085" s="14">
        <v>0.252777777777778</v>
      </c>
      <c r="S2085" s="14" t="s">
        <v>47</v>
      </c>
      <c r="T2085" s="14">
        <v>0.252777777777778</v>
      </c>
      <c r="U2085" s="14" t="s">
        <v>47</v>
      </c>
      <c r="V2085" s="14" t="s">
        <v>47</v>
      </c>
      <c r="W2085" s="10" t="s">
        <v>4568</v>
      </c>
      <c r="X2085" s="15">
        <v>0.0</v>
      </c>
      <c r="Y2085" s="15">
        <v>0.0</v>
      </c>
      <c r="Z2085" s="15">
        <v>0.0</v>
      </c>
      <c r="AA2085" s="10" t="s">
        <v>301</v>
      </c>
      <c r="AB2085" s="10" t="s">
        <v>50</v>
      </c>
      <c r="AC2085" s="10" t="s">
        <v>51</v>
      </c>
      <c r="AD2085" s="10"/>
      <c r="AE2085" s="10"/>
      <c r="AF2085" s="8" t="s">
        <v>52</v>
      </c>
      <c r="AG2085" s="10"/>
      <c r="AH2085" s="16"/>
      <c r="AI2085" s="17"/>
      <c r="AJ2085" s="44"/>
      <c r="AK2085" s="10"/>
      <c r="AL2085" s="21">
        <v>4.0835168E7</v>
      </c>
      <c r="AM2085" s="21" t="s">
        <v>3241</v>
      </c>
      <c r="AN2085" s="21" t="s">
        <v>3242</v>
      </c>
    </row>
    <row r="2086" ht="15.75" customHeight="1">
      <c r="A2086" s="48">
        <v>46007.0</v>
      </c>
      <c r="B2086" s="8" t="str">
        <f t="shared" si="1"/>
        <v>06 A 18</v>
      </c>
      <c r="C2086" s="9" t="str">
        <f t="shared" si="2"/>
        <v>06:00 a 08:00</v>
      </c>
      <c r="D2086" s="10" t="s">
        <v>653</v>
      </c>
      <c r="E2086" s="10" t="s">
        <v>3532</v>
      </c>
      <c r="F2086" s="8">
        <v>2.0</v>
      </c>
      <c r="G2086" s="10" t="s">
        <v>2022</v>
      </c>
      <c r="H2086" s="43">
        <v>944779.0</v>
      </c>
      <c r="I2086" s="10">
        <v>4.6883739E7</v>
      </c>
      <c r="J2086" s="10" t="s">
        <v>42</v>
      </c>
      <c r="K2086" s="10" t="s">
        <v>43</v>
      </c>
      <c r="L2086" s="8" t="s">
        <v>581</v>
      </c>
      <c r="M2086" s="8"/>
      <c r="N2086" s="10" t="s">
        <v>4569</v>
      </c>
      <c r="O2086" s="47" t="s">
        <v>191</v>
      </c>
      <c r="P2086" s="14">
        <v>0.268055555555556</v>
      </c>
      <c r="Q2086" s="14">
        <v>0.296527777777778</v>
      </c>
      <c r="R2086" s="14">
        <v>0.268055555555556</v>
      </c>
      <c r="S2086" s="14" t="s">
        <v>47</v>
      </c>
      <c r="T2086" s="14">
        <v>0.26875</v>
      </c>
      <c r="U2086" s="14" t="s">
        <v>47</v>
      </c>
      <c r="V2086" s="14" t="s">
        <v>47</v>
      </c>
      <c r="W2086" s="10" t="s">
        <v>4570</v>
      </c>
      <c r="X2086" s="15">
        <v>0.0</v>
      </c>
      <c r="Y2086" s="15">
        <v>0.0</v>
      </c>
      <c r="Z2086" s="15">
        <v>0.0</v>
      </c>
      <c r="AA2086" s="10" t="s">
        <v>193</v>
      </c>
      <c r="AB2086" s="10" t="s">
        <v>50</v>
      </c>
      <c r="AC2086" s="10" t="s">
        <v>51</v>
      </c>
      <c r="AD2086" s="10"/>
      <c r="AE2086" s="10"/>
      <c r="AF2086" s="8" t="s">
        <v>52</v>
      </c>
      <c r="AG2086" s="10"/>
      <c r="AH2086" s="16"/>
      <c r="AI2086" s="17"/>
      <c r="AJ2086" s="44"/>
      <c r="AK2086" s="10"/>
      <c r="AL2086" s="21">
        <v>4.6089146E7</v>
      </c>
      <c r="AM2086" s="21" t="s">
        <v>3241</v>
      </c>
      <c r="AN2086" s="21" t="s">
        <v>3242</v>
      </c>
    </row>
    <row r="2087" ht="15.75" customHeight="1">
      <c r="A2087" s="48">
        <v>46007.0</v>
      </c>
      <c r="B2087" s="8" t="str">
        <f t="shared" si="1"/>
        <v>06 A 18</v>
      </c>
      <c r="C2087" s="9" t="str">
        <f t="shared" si="2"/>
        <v>06:00 a 08:00</v>
      </c>
      <c r="D2087" s="10" t="s">
        <v>653</v>
      </c>
      <c r="E2087" s="10" t="s">
        <v>3532</v>
      </c>
      <c r="F2087" s="8">
        <v>2.0</v>
      </c>
      <c r="G2087" s="10" t="s">
        <v>1408</v>
      </c>
      <c r="H2087" s="43">
        <v>944701.0</v>
      </c>
      <c r="I2087" s="10">
        <v>4.6884055E7</v>
      </c>
      <c r="J2087" s="10" t="s">
        <v>152</v>
      </c>
      <c r="K2087" s="10" t="s">
        <v>43</v>
      </c>
      <c r="L2087" s="8" t="s">
        <v>133</v>
      </c>
      <c r="M2087" s="8"/>
      <c r="N2087" s="10" t="s">
        <v>4571</v>
      </c>
      <c r="O2087" s="47" t="s">
        <v>228</v>
      </c>
      <c r="P2087" s="14">
        <v>0.329861111111111</v>
      </c>
      <c r="Q2087" s="14">
        <v>0.3625</v>
      </c>
      <c r="R2087" s="14">
        <v>0.329861111111111</v>
      </c>
      <c r="S2087" s="14" t="s">
        <v>47</v>
      </c>
      <c r="T2087" s="14" t="s">
        <v>47</v>
      </c>
      <c r="U2087" s="14" t="s">
        <v>47</v>
      </c>
      <c r="V2087" s="14" t="s">
        <v>47</v>
      </c>
      <c r="W2087" s="10" t="s">
        <v>4572</v>
      </c>
      <c r="X2087" s="15">
        <v>0.0</v>
      </c>
      <c r="Y2087" s="15">
        <v>0.0</v>
      </c>
      <c r="Z2087" s="15">
        <v>0.0</v>
      </c>
      <c r="AA2087" s="10" t="s">
        <v>515</v>
      </c>
      <c r="AB2087" s="10" t="s">
        <v>50</v>
      </c>
      <c r="AC2087" s="10" t="s">
        <v>330</v>
      </c>
      <c r="AD2087" s="10"/>
      <c r="AE2087" s="10"/>
      <c r="AF2087" s="8" t="s">
        <v>52</v>
      </c>
      <c r="AG2087" s="10"/>
      <c r="AH2087" s="16"/>
      <c r="AI2087" s="17"/>
      <c r="AJ2087" s="44"/>
      <c r="AK2087" s="10"/>
      <c r="AL2087" s="21">
        <v>11674.0</v>
      </c>
      <c r="AM2087" s="21" t="s">
        <v>3241</v>
      </c>
      <c r="AN2087" s="21" t="s">
        <v>3242</v>
      </c>
    </row>
    <row r="2088" ht="15.75" customHeight="1">
      <c r="A2088" s="48">
        <v>46007.0</v>
      </c>
      <c r="B2088" s="8" t="str">
        <f t="shared" si="1"/>
        <v>06 A 18</v>
      </c>
      <c r="C2088" s="9" t="str">
        <f t="shared" si="2"/>
        <v>06:00 a 08:00</v>
      </c>
      <c r="D2088" s="10" t="s">
        <v>653</v>
      </c>
      <c r="E2088" s="10" t="s">
        <v>3532</v>
      </c>
      <c r="F2088" s="8">
        <v>2.0</v>
      </c>
      <c r="G2088" s="10" t="s">
        <v>1663</v>
      </c>
      <c r="H2088" s="43">
        <v>944731.0</v>
      </c>
      <c r="I2088" s="10">
        <v>4.6884001E7</v>
      </c>
      <c r="J2088" s="10" t="s">
        <v>42</v>
      </c>
      <c r="K2088" s="10" t="s">
        <v>43</v>
      </c>
      <c r="L2088" s="8" t="s">
        <v>581</v>
      </c>
      <c r="M2088" s="8"/>
      <c r="N2088" s="10" t="s">
        <v>4573</v>
      </c>
      <c r="O2088" s="47" t="s">
        <v>237</v>
      </c>
      <c r="P2088" s="14">
        <v>0.331944444444444</v>
      </c>
      <c r="Q2088" s="14">
        <v>0.333333333333333</v>
      </c>
      <c r="R2088" s="14">
        <v>0.331944444444444</v>
      </c>
      <c r="S2088" s="14"/>
      <c r="T2088" s="14">
        <v>0.333333333333333</v>
      </c>
      <c r="U2088" s="14" t="s">
        <v>47</v>
      </c>
      <c r="V2088" s="14" t="s">
        <v>47</v>
      </c>
      <c r="W2088" s="10" t="s">
        <v>4574</v>
      </c>
      <c r="X2088" s="15">
        <v>0.0</v>
      </c>
      <c r="Y2088" s="15">
        <v>0.0</v>
      </c>
      <c r="Z2088" s="15">
        <v>0.0</v>
      </c>
      <c r="AA2088" s="10" t="s">
        <v>198</v>
      </c>
      <c r="AB2088" s="10" t="s">
        <v>50</v>
      </c>
      <c r="AC2088" s="10" t="s">
        <v>51</v>
      </c>
      <c r="AD2088" s="10"/>
      <c r="AE2088" s="10"/>
      <c r="AF2088" s="8" t="s">
        <v>52</v>
      </c>
      <c r="AG2088" s="10"/>
      <c r="AH2088" s="16"/>
      <c r="AI2088" s="17"/>
      <c r="AJ2088" s="44"/>
      <c r="AK2088" s="10"/>
      <c r="AL2088" s="21">
        <v>9.2902672E7</v>
      </c>
      <c r="AM2088" s="21" t="s">
        <v>3241</v>
      </c>
      <c r="AN2088" s="21" t="s">
        <v>3242</v>
      </c>
    </row>
    <row r="2089" ht="15.75" customHeight="1">
      <c r="A2089" s="48">
        <v>46007.0</v>
      </c>
      <c r="B2089" s="8" t="str">
        <f t="shared" si="1"/>
        <v>06 A 18</v>
      </c>
      <c r="C2089" s="9" t="str">
        <f t="shared" si="2"/>
        <v>08:00 a 10:00</v>
      </c>
      <c r="D2089" s="10" t="s">
        <v>653</v>
      </c>
      <c r="E2089" s="10" t="s">
        <v>3532</v>
      </c>
      <c r="F2089" s="8">
        <v>2.0</v>
      </c>
      <c r="G2089" s="10" t="s">
        <v>311</v>
      </c>
      <c r="H2089" s="43">
        <v>944774.0</v>
      </c>
      <c r="I2089" s="10">
        <v>4.6884088E7</v>
      </c>
      <c r="J2089" s="10" t="s">
        <v>42</v>
      </c>
      <c r="K2089" s="10" t="s">
        <v>43</v>
      </c>
      <c r="L2089" s="8" t="s">
        <v>106</v>
      </c>
      <c r="M2089" s="8"/>
      <c r="N2089" s="10" t="s">
        <v>4575</v>
      </c>
      <c r="O2089" s="47" t="s">
        <v>670</v>
      </c>
      <c r="P2089" s="14">
        <v>0.338194444444444</v>
      </c>
      <c r="Q2089" s="14">
        <v>0.354166666666667</v>
      </c>
      <c r="R2089" s="14">
        <v>8.07</v>
      </c>
      <c r="S2089" s="14" t="s">
        <v>47</v>
      </c>
      <c r="T2089" s="14" t="s">
        <v>47</v>
      </c>
      <c r="U2089" s="14" t="s">
        <v>47</v>
      </c>
      <c r="V2089" s="14" t="s">
        <v>47</v>
      </c>
      <c r="W2089" s="10" t="s">
        <v>4576</v>
      </c>
      <c r="X2089" s="15">
        <v>0.0</v>
      </c>
      <c r="Y2089" s="15">
        <v>0.0</v>
      </c>
      <c r="Z2089" s="15">
        <v>0.0</v>
      </c>
      <c r="AA2089" s="10" t="s">
        <v>64</v>
      </c>
      <c r="AB2089" s="10" t="s">
        <v>50</v>
      </c>
      <c r="AC2089" s="10" t="s">
        <v>51</v>
      </c>
      <c r="AD2089" s="10"/>
      <c r="AE2089" s="10"/>
      <c r="AF2089" s="8" t="s">
        <v>52</v>
      </c>
      <c r="AG2089" s="10"/>
      <c r="AH2089" s="16"/>
      <c r="AI2089" s="17"/>
      <c r="AJ2089" s="44"/>
      <c r="AK2089" s="10"/>
      <c r="AL2089" s="21">
        <v>12141.0</v>
      </c>
      <c r="AM2089" s="21" t="s">
        <v>3241</v>
      </c>
      <c r="AN2089" s="21" t="s">
        <v>3242</v>
      </c>
    </row>
    <row r="2090" ht="15.75" customHeight="1">
      <c r="A2090" s="48">
        <v>46007.0</v>
      </c>
      <c r="B2090" s="8" t="str">
        <f t="shared" si="1"/>
        <v>06 A 18</v>
      </c>
      <c r="C2090" s="9" t="str">
        <f t="shared" si="2"/>
        <v>08:00 a 10:00</v>
      </c>
      <c r="D2090" s="10" t="s">
        <v>653</v>
      </c>
      <c r="E2090" s="10" t="s">
        <v>676</v>
      </c>
      <c r="F2090" s="8">
        <v>2.0</v>
      </c>
      <c r="G2090" s="10" t="s">
        <v>219</v>
      </c>
      <c r="H2090" s="43">
        <v>944681.0</v>
      </c>
      <c r="I2090" s="10">
        <v>4.6884109E7</v>
      </c>
      <c r="J2090" s="10" t="s">
        <v>42</v>
      </c>
      <c r="K2090" s="10" t="s">
        <v>43</v>
      </c>
      <c r="L2090" s="8" t="s">
        <v>44</v>
      </c>
      <c r="M2090" s="8"/>
      <c r="N2090" s="10" t="s">
        <v>4577</v>
      </c>
      <c r="O2090" s="47" t="s">
        <v>737</v>
      </c>
      <c r="P2090" s="14">
        <v>0.342361111111111</v>
      </c>
      <c r="Q2090" s="14">
        <v>0.35</v>
      </c>
      <c r="R2090" s="14">
        <v>0.342361111111111</v>
      </c>
      <c r="S2090" s="14" t="s">
        <v>47</v>
      </c>
      <c r="T2090" s="14" t="s">
        <v>47</v>
      </c>
      <c r="U2090" s="14" t="s">
        <v>47</v>
      </c>
      <c r="V2090" s="14" t="s">
        <v>47</v>
      </c>
      <c r="W2090" s="10" t="s">
        <v>4578</v>
      </c>
      <c r="X2090" s="15">
        <v>0.0</v>
      </c>
      <c r="Y2090" s="15">
        <v>0.0</v>
      </c>
      <c r="Z2090" s="15">
        <v>0.0</v>
      </c>
      <c r="AA2090" s="10" t="s">
        <v>110</v>
      </c>
      <c r="AB2090" s="10" t="s">
        <v>50</v>
      </c>
      <c r="AC2090" s="10" t="s">
        <v>51</v>
      </c>
      <c r="AD2090" s="10"/>
      <c r="AE2090" s="10" t="s">
        <v>2979</v>
      </c>
      <c r="AF2090" s="8" t="s">
        <v>52</v>
      </c>
      <c r="AG2090" s="10"/>
      <c r="AH2090" s="16" t="s">
        <v>4579</v>
      </c>
      <c r="AI2090" s="17"/>
      <c r="AJ2090" s="44"/>
      <c r="AK2090" s="10"/>
      <c r="AL2090" s="21">
        <v>3.5166947E7</v>
      </c>
      <c r="AM2090" s="21" t="s">
        <v>3241</v>
      </c>
      <c r="AN2090" s="21" t="s">
        <v>3242</v>
      </c>
    </row>
    <row r="2091" ht="15.75" customHeight="1">
      <c r="A2091" s="48">
        <v>46007.0</v>
      </c>
      <c r="B2091" s="8" t="str">
        <f t="shared" si="1"/>
        <v>06 A 18</v>
      </c>
      <c r="C2091" s="9" t="str">
        <f t="shared" si="2"/>
        <v>08:00 a 10:00</v>
      </c>
      <c r="D2091" s="10" t="s">
        <v>653</v>
      </c>
      <c r="E2091" s="10" t="s">
        <v>697</v>
      </c>
      <c r="F2091" s="8">
        <v>2.0</v>
      </c>
      <c r="G2091" s="10" t="s">
        <v>3070</v>
      </c>
      <c r="H2091" s="43">
        <v>944703.0</v>
      </c>
      <c r="I2091" s="10">
        <v>4.6884243E7</v>
      </c>
      <c r="J2091" s="10" t="s">
        <v>181</v>
      </c>
      <c r="K2091" s="10" t="s">
        <v>2671</v>
      </c>
      <c r="L2091" s="8"/>
      <c r="M2091" s="8" t="s">
        <v>2671</v>
      </c>
      <c r="N2091" s="10" t="s">
        <v>1098</v>
      </c>
      <c r="O2091" s="47" t="s">
        <v>101</v>
      </c>
      <c r="P2091" s="14">
        <v>0.35625</v>
      </c>
      <c r="Q2091" s="14">
        <v>0.377083333333333</v>
      </c>
      <c r="R2091" s="14">
        <v>0.359027777777778</v>
      </c>
      <c r="S2091" s="14" t="s">
        <v>47</v>
      </c>
      <c r="T2091" s="14" t="s">
        <v>47</v>
      </c>
      <c r="U2091" s="14" t="s">
        <v>47</v>
      </c>
      <c r="V2091" s="14" t="s">
        <v>47</v>
      </c>
      <c r="W2091" s="10" t="s">
        <v>4580</v>
      </c>
      <c r="X2091" s="15">
        <v>0.0</v>
      </c>
      <c r="Y2091" s="15">
        <v>1.0</v>
      </c>
      <c r="Z2091" s="15">
        <v>0.0</v>
      </c>
      <c r="AA2091" s="10" t="s">
        <v>103</v>
      </c>
      <c r="AB2091" s="10" t="s">
        <v>50</v>
      </c>
      <c r="AC2091" s="10" t="s">
        <v>71</v>
      </c>
      <c r="AD2091" s="10"/>
      <c r="AE2091" s="10" t="s">
        <v>104</v>
      </c>
      <c r="AF2091" s="8" t="s">
        <v>73</v>
      </c>
      <c r="AG2091" s="10" t="s">
        <v>52</v>
      </c>
      <c r="AH2091" s="16"/>
      <c r="AI2091" s="17"/>
      <c r="AJ2091" s="44"/>
      <c r="AK2091" s="10"/>
      <c r="AL2091" s="21">
        <v>33106.0</v>
      </c>
      <c r="AM2091" s="21" t="s">
        <v>3254</v>
      </c>
      <c r="AN2091" s="21" t="s">
        <v>3242</v>
      </c>
    </row>
    <row r="2092" ht="15.75" customHeight="1">
      <c r="A2092" s="48">
        <v>46007.0</v>
      </c>
      <c r="B2092" s="8" t="str">
        <f t="shared" si="1"/>
        <v>06 A 18</v>
      </c>
      <c r="C2092" s="9" t="str">
        <f t="shared" si="2"/>
        <v>08:00 a 10:00</v>
      </c>
      <c r="D2092" s="10" t="s">
        <v>653</v>
      </c>
      <c r="E2092" s="10" t="s">
        <v>676</v>
      </c>
      <c r="F2092" s="8">
        <v>2.0</v>
      </c>
      <c r="G2092" s="10" t="s">
        <v>3040</v>
      </c>
      <c r="H2092" s="43">
        <v>944737.0</v>
      </c>
      <c r="I2092" s="10">
        <v>4.6884331E7</v>
      </c>
      <c r="J2092" s="10" t="s">
        <v>181</v>
      </c>
      <c r="K2092" s="10" t="s">
        <v>87</v>
      </c>
      <c r="L2092" s="8"/>
      <c r="M2092" s="8"/>
      <c r="N2092" s="10" t="s">
        <v>4581</v>
      </c>
      <c r="O2092" s="47" t="s">
        <v>101</v>
      </c>
      <c r="P2092" s="14">
        <v>0.366666666666667</v>
      </c>
      <c r="Q2092" s="14">
        <v>0.386805555555556</v>
      </c>
      <c r="R2092" s="14">
        <v>0.367361111111111</v>
      </c>
      <c r="S2092" s="14" t="s">
        <v>47</v>
      </c>
      <c r="T2092" s="14" t="s">
        <v>47</v>
      </c>
      <c r="U2092" s="14" t="s">
        <v>47</v>
      </c>
      <c r="V2092" s="14" t="s">
        <v>47</v>
      </c>
      <c r="W2092" s="10" t="s">
        <v>4582</v>
      </c>
      <c r="X2092" s="15">
        <v>0.0</v>
      </c>
      <c r="Y2092" s="15">
        <v>0.0</v>
      </c>
      <c r="Z2092" s="15">
        <v>0.0</v>
      </c>
      <c r="AA2092" s="10" t="s">
        <v>103</v>
      </c>
      <c r="AB2092" s="10" t="s">
        <v>50</v>
      </c>
      <c r="AC2092" s="10" t="s">
        <v>71</v>
      </c>
      <c r="AD2092" s="10"/>
      <c r="AE2092" s="10"/>
      <c r="AF2092" s="8" t="s">
        <v>52</v>
      </c>
      <c r="AG2092" s="10"/>
      <c r="AH2092" s="16"/>
      <c r="AI2092" s="17"/>
      <c r="AJ2092" s="44"/>
      <c r="AK2092" s="10"/>
      <c r="AL2092" s="21">
        <v>12435.0</v>
      </c>
      <c r="AM2092" s="21" t="s">
        <v>3241</v>
      </c>
      <c r="AN2092" s="21" t="s">
        <v>3242</v>
      </c>
    </row>
    <row r="2093" ht="15.75" customHeight="1">
      <c r="A2093" s="48">
        <v>46007.0</v>
      </c>
      <c r="B2093" s="8" t="str">
        <f t="shared" si="1"/>
        <v>06 A 18</v>
      </c>
      <c r="C2093" s="9" t="str">
        <f t="shared" si="2"/>
        <v>08:00 a 10:00</v>
      </c>
      <c r="D2093" s="10" t="s">
        <v>653</v>
      </c>
      <c r="E2093" s="10" t="s">
        <v>676</v>
      </c>
      <c r="F2093" s="8">
        <v>2.0</v>
      </c>
      <c r="G2093" s="10" t="s">
        <v>677</v>
      </c>
      <c r="H2093" s="43">
        <v>945048.0</v>
      </c>
      <c r="I2093" s="10">
        <v>4.6884467E7</v>
      </c>
      <c r="J2093" s="10" t="s">
        <v>181</v>
      </c>
      <c r="K2093" s="10" t="s">
        <v>43</v>
      </c>
      <c r="L2093" s="8" t="s">
        <v>174</v>
      </c>
      <c r="M2093" s="8" t="s">
        <v>118</v>
      </c>
      <c r="N2093" s="10" t="s">
        <v>1468</v>
      </c>
      <c r="O2093" s="47" t="s">
        <v>214</v>
      </c>
      <c r="P2093" s="14">
        <v>0.385416666666667</v>
      </c>
      <c r="Q2093" s="14">
        <v>0.402777777777778</v>
      </c>
      <c r="R2093" s="14">
        <v>0.385416666666667</v>
      </c>
      <c r="S2093" s="14">
        <v>0.390277777777778</v>
      </c>
      <c r="T2093" s="14" t="s">
        <v>47</v>
      </c>
      <c r="U2093" s="14" t="s">
        <v>47</v>
      </c>
      <c r="V2093" s="14" t="s">
        <v>47</v>
      </c>
      <c r="W2093" s="10" t="s">
        <v>4583</v>
      </c>
      <c r="X2093" s="15">
        <v>0.0</v>
      </c>
      <c r="Y2093" s="15">
        <v>1.0</v>
      </c>
      <c r="Z2093" s="15">
        <v>1.0</v>
      </c>
      <c r="AA2093" s="10" t="s">
        <v>360</v>
      </c>
      <c r="AB2093" s="10" t="s">
        <v>50</v>
      </c>
      <c r="AC2093" s="10" t="s">
        <v>330</v>
      </c>
      <c r="AD2093" s="10"/>
      <c r="AE2093" s="10" t="s">
        <v>1528</v>
      </c>
      <c r="AF2093" s="8" t="s">
        <v>177</v>
      </c>
      <c r="AG2093" s="10"/>
      <c r="AH2093" s="16"/>
      <c r="AI2093" s="17"/>
      <c r="AJ2093" s="44"/>
      <c r="AK2093" s="10"/>
      <c r="AL2093" s="21">
        <v>3.962553E7</v>
      </c>
      <c r="AM2093" s="21" t="s">
        <v>3254</v>
      </c>
      <c r="AN2093" s="21" t="s">
        <v>3242</v>
      </c>
    </row>
    <row r="2094" ht="15.75" customHeight="1">
      <c r="A2094" s="48">
        <v>46007.0</v>
      </c>
      <c r="B2094" s="8" t="str">
        <f t="shared" si="1"/>
        <v>06 A 18</v>
      </c>
      <c r="C2094" s="9" t="str">
        <f t="shared" si="2"/>
        <v>08:00 a 10:00</v>
      </c>
      <c r="D2094" s="10" t="s">
        <v>653</v>
      </c>
      <c r="E2094" s="10" t="s">
        <v>3532</v>
      </c>
      <c r="F2094" s="8">
        <v>2.0</v>
      </c>
      <c r="G2094" s="10" t="s">
        <v>720</v>
      </c>
      <c r="H2094" s="43">
        <v>945096.0</v>
      </c>
      <c r="I2094" s="10">
        <v>4.6884236E7</v>
      </c>
      <c r="J2094" s="10" t="s">
        <v>42</v>
      </c>
      <c r="K2094" s="10" t="s">
        <v>54</v>
      </c>
      <c r="L2094" s="8"/>
      <c r="M2094" s="8"/>
      <c r="N2094" s="10" t="s">
        <v>4584</v>
      </c>
      <c r="O2094" s="47" t="s">
        <v>56</v>
      </c>
      <c r="P2094" s="14">
        <v>0.409027777777778</v>
      </c>
      <c r="Q2094" s="14">
        <v>0.411111111111111</v>
      </c>
      <c r="R2094" s="14">
        <v>0.409027777777778</v>
      </c>
      <c r="S2094" s="14" t="s">
        <v>47</v>
      </c>
      <c r="T2094" s="14" t="s">
        <v>47</v>
      </c>
      <c r="U2094" s="14" t="s">
        <v>47</v>
      </c>
      <c r="V2094" s="14" t="s">
        <v>47</v>
      </c>
      <c r="W2094" s="10" t="s">
        <v>4585</v>
      </c>
      <c r="X2094" s="15">
        <v>0.0</v>
      </c>
      <c r="Y2094" s="15">
        <v>0.0</v>
      </c>
      <c r="Z2094" s="15">
        <v>0.0</v>
      </c>
      <c r="AA2094" s="10" t="s">
        <v>58</v>
      </c>
      <c r="AB2094" s="10" t="s">
        <v>50</v>
      </c>
      <c r="AC2094" s="10" t="s">
        <v>71</v>
      </c>
      <c r="AD2094" s="10"/>
      <c r="AE2094" s="10"/>
      <c r="AF2094" s="8" t="s">
        <v>52</v>
      </c>
      <c r="AG2094" s="10"/>
      <c r="AH2094" s="16"/>
      <c r="AI2094" s="17"/>
      <c r="AJ2094" s="44"/>
      <c r="AK2094" s="10"/>
      <c r="AL2094" s="21">
        <v>1.8822937E7</v>
      </c>
      <c r="AM2094" s="21" t="s">
        <v>3241</v>
      </c>
      <c r="AN2094" s="21" t="s">
        <v>3242</v>
      </c>
    </row>
    <row r="2095" ht="15.75" customHeight="1">
      <c r="A2095" s="48">
        <v>46007.0</v>
      </c>
      <c r="B2095" s="8" t="str">
        <f t="shared" si="1"/>
        <v>06 A 18</v>
      </c>
      <c r="C2095" s="9" t="str">
        <f t="shared" si="2"/>
        <v>08:00 a 10:00</v>
      </c>
      <c r="D2095" s="10" t="s">
        <v>653</v>
      </c>
      <c r="E2095" s="10" t="s">
        <v>3532</v>
      </c>
      <c r="F2095" s="8">
        <v>2.0</v>
      </c>
      <c r="G2095" s="10" t="s">
        <v>723</v>
      </c>
      <c r="H2095" s="43">
        <v>944797.0</v>
      </c>
      <c r="I2095" s="10">
        <v>4.6884379E7</v>
      </c>
      <c r="J2095" s="10" t="s">
        <v>42</v>
      </c>
      <c r="K2095" s="10" t="s">
        <v>43</v>
      </c>
      <c r="L2095" s="8" t="s">
        <v>106</v>
      </c>
      <c r="M2095" s="8"/>
      <c r="N2095" s="10" t="s">
        <v>4586</v>
      </c>
      <c r="O2095" s="47" t="s">
        <v>1547</v>
      </c>
      <c r="P2095" s="14">
        <v>0.372916666666667</v>
      </c>
      <c r="Q2095" s="14">
        <v>0.391666666666667</v>
      </c>
      <c r="R2095" s="14">
        <v>0.372916666666667</v>
      </c>
      <c r="S2095" s="14" t="s">
        <v>47</v>
      </c>
      <c r="T2095" s="14" t="s">
        <v>47</v>
      </c>
      <c r="U2095" s="14" t="s">
        <v>47</v>
      </c>
      <c r="V2095" s="14" t="s">
        <v>47</v>
      </c>
      <c r="W2095" s="10" t="s">
        <v>4587</v>
      </c>
      <c r="X2095" s="15">
        <v>0.0</v>
      </c>
      <c r="Y2095" s="15">
        <v>0.0</v>
      </c>
      <c r="Z2095" s="15">
        <v>0.0</v>
      </c>
      <c r="AA2095" s="10" t="s">
        <v>274</v>
      </c>
      <c r="AB2095" s="10" t="s">
        <v>50</v>
      </c>
      <c r="AC2095" s="10" t="s">
        <v>51</v>
      </c>
      <c r="AD2095" s="10" t="s">
        <v>59</v>
      </c>
      <c r="AE2095" s="10"/>
      <c r="AF2095" s="8" t="s">
        <v>52</v>
      </c>
      <c r="AG2095" s="10"/>
      <c r="AH2095" s="16"/>
      <c r="AI2095" s="17"/>
      <c r="AJ2095" s="44"/>
      <c r="AK2095" s="10"/>
      <c r="AL2095" s="21">
        <v>4.2655553E7</v>
      </c>
      <c r="AM2095" s="21" t="s">
        <v>3241</v>
      </c>
      <c r="AN2095" s="21" t="s">
        <v>3242</v>
      </c>
    </row>
    <row r="2096" ht="15.75" customHeight="1">
      <c r="A2096" s="48">
        <v>46007.0</v>
      </c>
      <c r="B2096" s="8" t="str">
        <f t="shared" si="1"/>
        <v>06 A 18</v>
      </c>
      <c r="C2096" s="9" t="str">
        <f t="shared" si="2"/>
        <v>06:00 a 08:00</v>
      </c>
      <c r="D2096" s="10" t="s">
        <v>653</v>
      </c>
      <c r="E2096" s="10" t="s">
        <v>3532</v>
      </c>
      <c r="F2096" s="8">
        <v>2.0</v>
      </c>
      <c r="G2096" s="10" t="s">
        <v>691</v>
      </c>
      <c r="H2096" s="43">
        <v>944637.0</v>
      </c>
      <c r="I2096" s="10">
        <v>4.6883889E7</v>
      </c>
      <c r="J2096" s="10" t="s">
        <v>42</v>
      </c>
      <c r="K2096" s="10" t="s">
        <v>43</v>
      </c>
      <c r="L2096" s="8" t="s">
        <v>106</v>
      </c>
      <c r="M2096" s="8"/>
      <c r="N2096" s="10" t="s">
        <v>1787</v>
      </c>
      <c r="O2096" s="47" t="s">
        <v>154</v>
      </c>
      <c r="P2096" s="14">
        <v>0.303472222222222</v>
      </c>
      <c r="Q2096" s="14">
        <v>0.315277777777778</v>
      </c>
      <c r="R2096" s="14">
        <v>0.303472222222222</v>
      </c>
      <c r="S2096" s="14" t="s">
        <v>47</v>
      </c>
      <c r="T2096" s="14" t="s">
        <v>47</v>
      </c>
      <c r="U2096" s="14" t="s">
        <v>47</v>
      </c>
      <c r="V2096" s="14" t="s">
        <v>47</v>
      </c>
      <c r="W2096" s="10" t="s">
        <v>4588</v>
      </c>
      <c r="X2096" s="15">
        <v>0.0</v>
      </c>
      <c r="Y2096" s="15">
        <v>0.0</v>
      </c>
      <c r="Z2096" s="15">
        <v>0.0</v>
      </c>
      <c r="AA2096" s="10" t="s">
        <v>95</v>
      </c>
      <c r="AB2096" s="10" t="s">
        <v>50</v>
      </c>
      <c r="AC2096" s="10" t="s">
        <v>51</v>
      </c>
      <c r="AD2096" s="10" t="s">
        <v>59</v>
      </c>
      <c r="AE2096" s="10"/>
      <c r="AF2096" s="8" t="s">
        <v>52</v>
      </c>
      <c r="AG2096" s="10"/>
      <c r="AH2096" s="16" t="s">
        <v>4589</v>
      </c>
      <c r="AI2096" s="17"/>
      <c r="AJ2096" s="44"/>
      <c r="AK2096" s="10"/>
      <c r="AL2096" s="21">
        <v>4.5356816E7</v>
      </c>
      <c r="AM2096" s="21" t="s">
        <v>3241</v>
      </c>
      <c r="AN2096" s="21" t="s">
        <v>3242</v>
      </c>
    </row>
    <row r="2097" ht="15.75" customHeight="1">
      <c r="A2097" s="48">
        <v>46007.0</v>
      </c>
      <c r="B2097" s="8" t="str">
        <f t="shared" si="1"/>
        <v>06 A 18</v>
      </c>
      <c r="C2097" s="9" t="str">
        <f t="shared" si="2"/>
        <v>08:00 a 10:00</v>
      </c>
      <c r="D2097" s="10" t="s">
        <v>653</v>
      </c>
      <c r="E2097" s="10" t="s">
        <v>3532</v>
      </c>
      <c r="F2097" s="8">
        <v>2.0</v>
      </c>
      <c r="G2097" s="10" t="s">
        <v>723</v>
      </c>
      <c r="H2097" s="43">
        <v>945151.0</v>
      </c>
      <c r="I2097" s="10">
        <v>4.6884266E7</v>
      </c>
      <c r="J2097" s="10" t="s">
        <v>42</v>
      </c>
      <c r="K2097" s="10" t="s">
        <v>43</v>
      </c>
      <c r="L2097" s="8" t="s">
        <v>106</v>
      </c>
      <c r="M2097" s="8"/>
      <c r="N2097" s="10" t="s">
        <v>4590</v>
      </c>
      <c r="O2097" s="47" t="s">
        <v>135</v>
      </c>
      <c r="P2097" s="14">
        <v>0.363194444444444</v>
      </c>
      <c r="Q2097" s="14">
        <v>0.365277777777778</v>
      </c>
      <c r="R2097" s="14"/>
      <c r="S2097" s="14" t="s">
        <v>47</v>
      </c>
      <c r="T2097" s="14" t="s">
        <v>47</v>
      </c>
      <c r="U2097" s="14" t="s">
        <v>47</v>
      </c>
      <c r="V2097" s="14" t="s">
        <v>47</v>
      </c>
      <c r="W2097" s="10" t="s">
        <v>4591</v>
      </c>
      <c r="X2097" s="15">
        <v>0.0</v>
      </c>
      <c r="Y2097" s="15">
        <v>0.0</v>
      </c>
      <c r="Z2097" s="15">
        <v>0.0</v>
      </c>
      <c r="AA2097" s="10" t="s">
        <v>137</v>
      </c>
      <c r="AB2097" s="10" t="s">
        <v>50</v>
      </c>
      <c r="AC2097" s="10" t="s">
        <v>51</v>
      </c>
      <c r="AD2097" s="10" t="s">
        <v>59</v>
      </c>
      <c r="AE2097" s="10"/>
      <c r="AF2097" s="8" t="s">
        <v>52</v>
      </c>
      <c r="AG2097" s="10"/>
      <c r="AH2097" s="16"/>
      <c r="AI2097" s="17"/>
      <c r="AJ2097" s="44"/>
      <c r="AK2097" s="10"/>
      <c r="AL2097" s="21">
        <v>4.2655553E7</v>
      </c>
      <c r="AM2097" s="21" t="s">
        <v>3241</v>
      </c>
      <c r="AN2097" s="21" t="s">
        <v>3242</v>
      </c>
    </row>
    <row r="2098" ht="15.75" customHeight="1">
      <c r="A2098" s="48">
        <v>46007.0</v>
      </c>
      <c r="B2098" s="8" t="str">
        <f t="shared" si="1"/>
        <v>06 A 18</v>
      </c>
      <c r="C2098" s="9" t="str">
        <f t="shared" si="2"/>
        <v>08:00 a 10:00</v>
      </c>
      <c r="D2098" s="10" t="s">
        <v>653</v>
      </c>
      <c r="E2098" s="10" t="s">
        <v>707</v>
      </c>
      <c r="F2098" s="8">
        <v>2.0</v>
      </c>
      <c r="G2098" s="10" t="s">
        <v>708</v>
      </c>
      <c r="H2098" s="43">
        <v>945130.0</v>
      </c>
      <c r="I2098" s="10">
        <v>4.6884382E7</v>
      </c>
      <c r="J2098" s="10" t="s">
        <v>42</v>
      </c>
      <c r="K2098" s="10" t="s">
        <v>43</v>
      </c>
      <c r="L2098" s="8" t="s">
        <v>106</v>
      </c>
      <c r="M2098" s="8"/>
      <c r="N2098" s="10" t="s">
        <v>1494</v>
      </c>
      <c r="O2098" s="47" t="s">
        <v>56</v>
      </c>
      <c r="P2098" s="14">
        <v>0.376388888888889</v>
      </c>
      <c r="Q2098" s="14">
        <v>0.385416666666667</v>
      </c>
      <c r="R2098" s="14">
        <v>0.376388888888889</v>
      </c>
      <c r="S2098" s="14" t="s">
        <v>47</v>
      </c>
      <c r="T2098" s="14" t="s">
        <v>47</v>
      </c>
      <c r="U2098" s="14" t="s">
        <v>47</v>
      </c>
      <c r="V2098" s="14" t="s">
        <v>47</v>
      </c>
      <c r="W2098" s="10" t="s">
        <v>4592</v>
      </c>
      <c r="X2098" s="15">
        <v>0.0</v>
      </c>
      <c r="Y2098" s="15">
        <v>0.0</v>
      </c>
      <c r="Z2098" s="15">
        <v>0.0</v>
      </c>
      <c r="AA2098" s="10" t="s">
        <v>58</v>
      </c>
      <c r="AB2098" s="10" t="s">
        <v>50</v>
      </c>
      <c r="AC2098" s="10" t="s">
        <v>51</v>
      </c>
      <c r="AD2098" s="10"/>
      <c r="AE2098" s="10"/>
      <c r="AF2098" s="8" t="s">
        <v>52</v>
      </c>
      <c r="AG2098" s="10"/>
      <c r="AH2098" s="16"/>
      <c r="AI2098" s="17"/>
      <c r="AJ2098" s="44"/>
      <c r="AK2098" s="10"/>
      <c r="AL2098" s="21">
        <v>4.163938E7</v>
      </c>
      <c r="AM2098" s="21" t="s">
        <v>3241</v>
      </c>
      <c r="AN2098" s="21" t="s">
        <v>3242</v>
      </c>
    </row>
    <row r="2099" ht="15.75" customHeight="1">
      <c r="A2099" s="48">
        <v>46007.0</v>
      </c>
      <c r="B2099" s="8" t="str">
        <f t="shared" si="1"/>
        <v>06 A 18</v>
      </c>
      <c r="C2099" s="9" t="str">
        <f t="shared" si="2"/>
        <v>08:00 a 10:00</v>
      </c>
      <c r="D2099" s="10" t="s">
        <v>653</v>
      </c>
      <c r="E2099" s="10" t="s">
        <v>676</v>
      </c>
      <c r="F2099" s="8">
        <v>2.0</v>
      </c>
      <c r="G2099" s="10" t="s">
        <v>3040</v>
      </c>
      <c r="H2099" s="43">
        <v>944842.0</v>
      </c>
      <c r="I2099" s="10">
        <v>4.6884584E7</v>
      </c>
      <c r="J2099" s="10" t="s">
        <v>181</v>
      </c>
      <c r="K2099" s="10" t="s">
        <v>20</v>
      </c>
      <c r="L2099" s="8"/>
      <c r="M2099" s="8"/>
      <c r="N2099" s="10" t="s">
        <v>3044</v>
      </c>
      <c r="O2099" s="47" t="s">
        <v>465</v>
      </c>
      <c r="P2099" s="14">
        <v>0.404166666666667</v>
      </c>
      <c r="Q2099" s="14">
        <v>0.441666666666667</v>
      </c>
      <c r="R2099" s="14">
        <v>0.406944444444444</v>
      </c>
      <c r="S2099" s="14">
        <v>0.409027777777778</v>
      </c>
      <c r="T2099" s="14" t="s">
        <v>47</v>
      </c>
      <c r="U2099" s="14" t="s">
        <v>47</v>
      </c>
      <c r="V2099" s="14" t="s">
        <v>47</v>
      </c>
      <c r="W2099" s="10" t="s">
        <v>4593</v>
      </c>
      <c r="X2099" s="15">
        <v>0.0</v>
      </c>
      <c r="Y2099" s="15">
        <v>0.0</v>
      </c>
      <c r="Z2099" s="15">
        <v>0.0</v>
      </c>
      <c r="AA2099" s="10" t="s">
        <v>360</v>
      </c>
      <c r="AB2099" s="10" t="s">
        <v>50</v>
      </c>
      <c r="AC2099" s="10" t="s">
        <v>51</v>
      </c>
      <c r="AD2099" s="10"/>
      <c r="AE2099" s="10"/>
      <c r="AF2099" s="8" t="s">
        <v>52</v>
      </c>
      <c r="AG2099" s="10"/>
      <c r="AH2099" s="16"/>
      <c r="AI2099" s="17"/>
      <c r="AJ2099" s="44"/>
      <c r="AK2099" s="10"/>
      <c r="AL2099" s="21">
        <v>12435.0</v>
      </c>
      <c r="AM2099" s="21" t="s">
        <v>3241</v>
      </c>
      <c r="AN2099" s="21" t="s">
        <v>3242</v>
      </c>
    </row>
    <row r="2100" ht="15.75" customHeight="1">
      <c r="A2100" s="48">
        <v>46007.0</v>
      </c>
      <c r="B2100" s="8" t="str">
        <f t="shared" si="1"/>
        <v>06 A 18</v>
      </c>
      <c r="C2100" s="9" t="str">
        <f t="shared" si="2"/>
        <v>06:00 a 08:00</v>
      </c>
      <c r="D2100" s="10" t="s">
        <v>653</v>
      </c>
      <c r="E2100" s="10" t="s">
        <v>3532</v>
      </c>
      <c r="F2100" s="8">
        <v>2.0</v>
      </c>
      <c r="G2100" s="10" t="s">
        <v>223</v>
      </c>
      <c r="H2100" s="43">
        <v>944717.0</v>
      </c>
      <c r="I2100" s="10">
        <v>4.6883922E7</v>
      </c>
      <c r="J2100" s="10" t="s">
        <v>42</v>
      </c>
      <c r="K2100" s="10" t="s">
        <v>43</v>
      </c>
      <c r="L2100" s="8" t="s">
        <v>106</v>
      </c>
      <c r="M2100" s="8" t="s">
        <v>1996</v>
      </c>
      <c r="N2100" s="10" t="s">
        <v>4594</v>
      </c>
      <c r="O2100" s="47" t="s">
        <v>472</v>
      </c>
      <c r="P2100" s="14">
        <v>0.308333333333333</v>
      </c>
      <c r="Q2100" s="14">
        <v>0.34375</v>
      </c>
      <c r="R2100" s="14">
        <v>0.308333333333333</v>
      </c>
      <c r="S2100" s="14">
        <v>0.30625</v>
      </c>
      <c r="T2100" s="14" t="s">
        <v>47</v>
      </c>
      <c r="U2100" s="14" t="s">
        <v>47</v>
      </c>
      <c r="V2100" s="14" t="s">
        <v>47</v>
      </c>
      <c r="W2100" s="10" t="s">
        <v>4595</v>
      </c>
      <c r="X2100" s="15">
        <v>0.0</v>
      </c>
      <c r="Y2100" s="15">
        <v>1.0</v>
      </c>
      <c r="Z2100" s="15">
        <v>0.0</v>
      </c>
      <c r="AA2100" s="10" t="s">
        <v>198</v>
      </c>
      <c r="AB2100" s="10" t="s">
        <v>50</v>
      </c>
      <c r="AC2100" s="10" t="s">
        <v>51</v>
      </c>
      <c r="AD2100" s="10"/>
      <c r="AE2100" s="10" t="s">
        <v>116</v>
      </c>
      <c r="AF2100" s="8" t="s">
        <v>177</v>
      </c>
      <c r="AG2100" s="10"/>
      <c r="AH2100" s="16" t="s">
        <v>4589</v>
      </c>
      <c r="AI2100" s="17"/>
      <c r="AJ2100" s="44"/>
      <c r="AK2100" s="10"/>
      <c r="AL2100" s="21">
        <v>3.8919576E7</v>
      </c>
      <c r="AM2100" s="21" t="s">
        <v>3254</v>
      </c>
      <c r="AN2100" s="21" t="s">
        <v>3242</v>
      </c>
    </row>
    <row r="2101" ht="15.75" customHeight="1">
      <c r="A2101" s="48">
        <v>46007.0</v>
      </c>
      <c r="B2101" s="8" t="str">
        <f t="shared" si="1"/>
        <v>06 A 18</v>
      </c>
      <c r="C2101" s="9" t="str">
        <f t="shared" si="2"/>
        <v>10:00 a 12:00</v>
      </c>
      <c r="D2101" s="10" t="s">
        <v>653</v>
      </c>
      <c r="E2101" s="10" t="s">
        <v>672</v>
      </c>
      <c r="F2101" s="8">
        <v>2.0</v>
      </c>
      <c r="G2101" s="10" t="s">
        <v>1082</v>
      </c>
      <c r="H2101" s="43">
        <v>944964.0</v>
      </c>
      <c r="I2101" s="10">
        <v>4.6884878E7</v>
      </c>
      <c r="J2101" s="10" t="s">
        <v>86</v>
      </c>
      <c r="K2101" s="10" t="s">
        <v>43</v>
      </c>
      <c r="L2101" s="8" t="s">
        <v>106</v>
      </c>
      <c r="M2101" s="8"/>
      <c r="N2101" s="10" t="s">
        <v>681</v>
      </c>
      <c r="O2101" s="47" t="s">
        <v>113</v>
      </c>
      <c r="P2101" s="14">
        <v>0.43125</v>
      </c>
      <c r="Q2101" s="14">
        <v>0.433333333333333</v>
      </c>
      <c r="R2101" s="14">
        <v>0.43125</v>
      </c>
      <c r="S2101" s="14" t="s">
        <v>47</v>
      </c>
      <c r="T2101" s="14" t="s">
        <v>47</v>
      </c>
      <c r="U2101" s="14" t="s">
        <v>47</v>
      </c>
      <c r="V2101" s="14" t="s">
        <v>47</v>
      </c>
      <c r="W2101" s="10" t="s">
        <v>4596</v>
      </c>
      <c r="X2101" s="15">
        <v>0.0</v>
      </c>
      <c r="Y2101" s="15">
        <v>0.0</v>
      </c>
      <c r="Z2101" s="15">
        <v>0.0</v>
      </c>
      <c r="AA2101" s="10" t="s">
        <v>115</v>
      </c>
      <c r="AB2101" s="10" t="s">
        <v>50</v>
      </c>
      <c r="AC2101" s="10" t="s">
        <v>330</v>
      </c>
      <c r="AD2101" s="10"/>
      <c r="AE2101" s="10"/>
      <c r="AF2101" s="8" t="s">
        <v>52</v>
      </c>
      <c r="AG2101" s="10"/>
      <c r="AH2101" s="16"/>
      <c r="AI2101" s="17"/>
      <c r="AJ2101" s="44"/>
      <c r="AK2101" s="10"/>
      <c r="AL2101" s="21">
        <v>2.0351386E7</v>
      </c>
      <c r="AM2101" s="21" t="s">
        <v>3241</v>
      </c>
      <c r="AN2101" s="21" t="s">
        <v>3242</v>
      </c>
    </row>
    <row r="2102" ht="15.75" customHeight="1">
      <c r="A2102" s="48">
        <v>46007.0</v>
      </c>
      <c r="B2102" s="8" t="str">
        <f t="shared" si="1"/>
        <v>06 A 18</v>
      </c>
      <c r="C2102" s="9" t="str">
        <f t="shared" si="2"/>
        <v>08:00 a 10:00</v>
      </c>
      <c r="D2102" s="10" t="s">
        <v>653</v>
      </c>
      <c r="E2102" s="10" t="s">
        <v>3532</v>
      </c>
      <c r="F2102" s="8">
        <v>2.0</v>
      </c>
      <c r="G2102" s="10" t="s">
        <v>1105</v>
      </c>
      <c r="H2102" s="43">
        <v>944976.0</v>
      </c>
      <c r="I2102" s="10">
        <v>4.6884661E7</v>
      </c>
      <c r="J2102" s="10" t="s">
        <v>42</v>
      </c>
      <c r="K2102" s="10" t="s">
        <v>43</v>
      </c>
      <c r="L2102" s="8" t="s">
        <v>285</v>
      </c>
      <c r="M2102" s="8"/>
      <c r="N2102" s="10" t="s">
        <v>4597</v>
      </c>
      <c r="O2102" s="47" t="s">
        <v>389</v>
      </c>
      <c r="P2102" s="14">
        <v>0.407638888888889</v>
      </c>
      <c r="Q2102" s="14">
        <v>0.438888888888889</v>
      </c>
      <c r="R2102" s="14">
        <v>0.407638888888889</v>
      </c>
      <c r="S2102" s="14">
        <v>0.434722222222222</v>
      </c>
      <c r="T2102" s="14" t="s">
        <v>47</v>
      </c>
      <c r="U2102" s="14" t="s">
        <v>47</v>
      </c>
      <c r="V2102" s="14" t="s">
        <v>47</v>
      </c>
      <c r="W2102" s="10" t="s">
        <v>4598</v>
      </c>
      <c r="X2102" s="15">
        <v>0.0</v>
      </c>
      <c r="Y2102" s="15">
        <v>0.0</v>
      </c>
      <c r="Z2102" s="15">
        <v>1.0</v>
      </c>
      <c r="AA2102" s="10" t="s">
        <v>391</v>
      </c>
      <c r="AB2102" s="10" t="s">
        <v>50</v>
      </c>
      <c r="AC2102" s="10" t="s">
        <v>71</v>
      </c>
      <c r="AD2102" s="10"/>
      <c r="AE2102" s="10" t="s">
        <v>288</v>
      </c>
      <c r="AF2102" s="8" t="s">
        <v>52</v>
      </c>
      <c r="AG2102" s="10"/>
      <c r="AH2102" s="16"/>
      <c r="AI2102" s="17"/>
      <c r="AJ2102" s="44"/>
      <c r="AK2102" s="10"/>
      <c r="AL2102" s="21">
        <v>70702.0</v>
      </c>
      <c r="AM2102" s="21" t="s">
        <v>3241</v>
      </c>
      <c r="AN2102" s="21" t="s">
        <v>3242</v>
      </c>
    </row>
    <row r="2103" ht="15.75" customHeight="1">
      <c r="A2103" s="48">
        <v>46007.0</v>
      </c>
      <c r="B2103" s="8" t="str">
        <f t="shared" si="1"/>
        <v>06 A 18</v>
      </c>
      <c r="C2103" s="9" t="str">
        <f t="shared" si="2"/>
        <v>08:00 a 10:00</v>
      </c>
      <c r="D2103" s="10" t="s">
        <v>653</v>
      </c>
      <c r="E2103" s="10" t="s">
        <v>707</v>
      </c>
      <c r="F2103" s="8">
        <v>2.0</v>
      </c>
      <c r="G2103" s="10" t="s">
        <v>720</v>
      </c>
      <c r="H2103" s="43">
        <v>945152.0</v>
      </c>
      <c r="I2103" s="10">
        <v>4.6884715E7</v>
      </c>
      <c r="J2103" s="10" t="s">
        <v>42</v>
      </c>
      <c r="K2103" s="10" t="s">
        <v>43</v>
      </c>
      <c r="L2103" s="8" t="s">
        <v>106</v>
      </c>
      <c r="M2103" s="8"/>
      <c r="N2103" s="10" t="s">
        <v>4599</v>
      </c>
      <c r="O2103" s="47" t="s">
        <v>56</v>
      </c>
      <c r="P2103" s="14">
        <v>0.354166666666667</v>
      </c>
      <c r="Q2103" s="14">
        <v>0.361111111111111</v>
      </c>
      <c r="R2103" s="14">
        <v>0.355555555555556</v>
      </c>
      <c r="S2103" s="14" t="s">
        <v>47</v>
      </c>
      <c r="T2103" s="14" t="s">
        <v>47</v>
      </c>
      <c r="U2103" s="14" t="s">
        <v>47</v>
      </c>
      <c r="V2103" s="14" t="s">
        <v>47</v>
      </c>
      <c r="W2103" s="10" t="s">
        <v>4600</v>
      </c>
      <c r="X2103" s="15">
        <v>0.0</v>
      </c>
      <c r="Y2103" s="15">
        <v>0.0</v>
      </c>
      <c r="Z2103" s="15">
        <v>0.0</v>
      </c>
      <c r="AA2103" s="10" t="s">
        <v>58</v>
      </c>
      <c r="AB2103" s="10" t="s">
        <v>50</v>
      </c>
      <c r="AC2103" s="10" t="s">
        <v>71</v>
      </c>
      <c r="AD2103" s="10"/>
      <c r="AE2103" s="10"/>
      <c r="AF2103" s="8" t="s">
        <v>52</v>
      </c>
      <c r="AG2103" s="10"/>
      <c r="AH2103" s="16" t="s">
        <v>4549</v>
      </c>
      <c r="AI2103" s="17"/>
      <c r="AJ2103" s="44"/>
      <c r="AK2103" s="10"/>
      <c r="AL2103" s="21">
        <v>1.8822937E7</v>
      </c>
      <c r="AM2103" s="21" t="s">
        <v>3241</v>
      </c>
      <c r="AN2103" s="21" t="s">
        <v>3242</v>
      </c>
    </row>
    <row r="2104" ht="15.75" customHeight="1">
      <c r="A2104" s="48">
        <v>46007.0</v>
      </c>
      <c r="B2104" s="8" t="str">
        <f t="shared" si="1"/>
        <v>06 A 18</v>
      </c>
      <c r="C2104" s="9" t="str">
        <f t="shared" si="2"/>
        <v>10:00 a 12:00</v>
      </c>
      <c r="D2104" s="10" t="s">
        <v>653</v>
      </c>
      <c r="E2104" s="10" t="s">
        <v>3532</v>
      </c>
      <c r="F2104" s="8">
        <v>2.0</v>
      </c>
      <c r="G2104" s="10" t="s">
        <v>3834</v>
      </c>
      <c r="H2104" s="43">
        <v>945051.0</v>
      </c>
      <c r="I2104" s="10">
        <v>4.6885067E7</v>
      </c>
      <c r="J2104" s="10" t="s">
        <v>152</v>
      </c>
      <c r="K2104" s="10" t="s">
        <v>43</v>
      </c>
      <c r="L2104" s="8" t="s">
        <v>174</v>
      </c>
      <c r="M2104" s="8" t="s">
        <v>118</v>
      </c>
      <c r="N2104" s="10" t="s">
        <v>4601</v>
      </c>
      <c r="O2104" s="47" t="s">
        <v>246</v>
      </c>
      <c r="P2104" s="14">
        <v>0.447916666666667</v>
      </c>
      <c r="Q2104" s="14">
        <v>0.500694444444444</v>
      </c>
      <c r="R2104" s="14">
        <v>0.455555555555556</v>
      </c>
      <c r="S2104" s="14">
        <v>0.454861111111111</v>
      </c>
      <c r="T2104" s="14" t="s">
        <v>47</v>
      </c>
      <c r="U2104" s="14" t="s">
        <v>47</v>
      </c>
      <c r="V2104" s="14" t="s">
        <v>47</v>
      </c>
      <c r="W2104" s="10" t="s">
        <v>4602</v>
      </c>
      <c r="X2104" s="15">
        <v>0.0</v>
      </c>
      <c r="Y2104" s="15">
        <v>1.0</v>
      </c>
      <c r="Z2104" s="15">
        <v>1.0</v>
      </c>
      <c r="AA2104" s="10" t="s">
        <v>248</v>
      </c>
      <c r="AB2104" s="10" t="s">
        <v>50</v>
      </c>
      <c r="AC2104" s="10" t="s">
        <v>51</v>
      </c>
      <c r="AD2104" s="10"/>
      <c r="AE2104" s="10" t="s">
        <v>1528</v>
      </c>
      <c r="AF2104" s="8" t="s">
        <v>177</v>
      </c>
      <c r="AG2104" s="10"/>
      <c r="AH2104" s="16"/>
      <c r="AI2104" s="17"/>
      <c r="AJ2104" s="44"/>
      <c r="AK2104" s="10"/>
      <c r="AL2104" s="21">
        <v>4.154649E7</v>
      </c>
      <c r="AM2104" s="21" t="s">
        <v>3254</v>
      </c>
      <c r="AN2104" s="21" t="s">
        <v>3242</v>
      </c>
    </row>
    <row r="2105" ht="15.75" customHeight="1">
      <c r="A2105" s="48">
        <v>46007.0</v>
      </c>
      <c r="B2105" s="8" t="str">
        <f t="shared" si="1"/>
        <v>06 A 18</v>
      </c>
      <c r="C2105" s="9" t="str">
        <f t="shared" si="2"/>
        <v>10:00 a 12:00</v>
      </c>
      <c r="D2105" s="10" t="s">
        <v>653</v>
      </c>
      <c r="E2105" s="10" t="s">
        <v>3532</v>
      </c>
      <c r="F2105" s="8">
        <v>2.0</v>
      </c>
      <c r="G2105" s="10" t="s">
        <v>665</v>
      </c>
      <c r="H2105" s="43">
        <v>945057.0</v>
      </c>
      <c r="I2105" s="10">
        <v>4.6885434E7</v>
      </c>
      <c r="J2105" s="10" t="s">
        <v>152</v>
      </c>
      <c r="K2105" s="10" t="s">
        <v>125</v>
      </c>
      <c r="L2105" s="8"/>
      <c r="M2105" s="8"/>
      <c r="N2105" s="10" t="s">
        <v>4603</v>
      </c>
      <c r="O2105" s="47" t="s">
        <v>246</v>
      </c>
      <c r="P2105" s="14">
        <v>0.475694444444444</v>
      </c>
      <c r="Q2105" s="14">
        <v>0.4875</v>
      </c>
      <c r="R2105" s="14">
        <v>0.481944444444444</v>
      </c>
      <c r="S2105" s="14" t="s">
        <v>47</v>
      </c>
      <c r="T2105" s="14" t="s">
        <v>47</v>
      </c>
      <c r="U2105" s="14" t="s">
        <v>47</v>
      </c>
      <c r="V2105" s="14" t="s">
        <v>47</v>
      </c>
      <c r="W2105" s="10" t="s">
        <v>4604</v>
      </c>
      <c r="X2105" s="15">
        <v>0.0</v>
      </c>
      <c r="Y2105" s="15">
        <v>0.0</v>
      </c>
      <c r="Z2105" s="15">
        <v>0.0</v>
      </c>
      <c r="AA2105" s="10" t="s">
        <v>329</v>
      </c>
      <c r="AB2105" s="10" t="s">
        <v>50</v>
      </c>
      <c r="AC2105" s="10" t="s">
        <v>71</v>
      </c>
      <c r="AD2105" s="10"/>
      <c r="AE2105" s="10"/>
      <c r="AF2105" s="8" t="s">
        <v>52</v>
      </c>
      <c r="AG2105" s="10"/>
      <c r="AH2105" s="16"/>
      <c r="AI2105" s="17"/>
      <c r="AJ2105" s="44"/>
      <c r="AK2105" s="10"/>
      <c r="AL2105" s="21">
        <v>12884.0</v>
      </c>
      <c r="AM2105" s="21" t="s">
        <v>3241</v>
      </c>
      <c r="AN2105" s="21" t="s">
        <v>3242</v>
      </c>
    </row>
    <row r="2106" ht="15.75" customHeight="1">
      <c r="A2106" s="48">
        <v>46007.0</v>
      </c>
      <c r="B2106" s="8" t="str">
        <f t="shared" si="1"/>
        <v>06 A 18</v>
      </c>
      <c r="C2106" s="9" t="str">
        <f t="shared" si="2"/>
        <v>10:00 a 12:00</v>
      </c>
      <c r="D2106" s="10" t="s">
        <v>653</v>
      </c>
      <c r="E2106" s="10" t="s">
        <v>3532</v>
      </c>
      <c r="F2106" s="8">
        <v>2.0</v>
      </c>
      <c r="G2106" s="10" t="s">
        <v>717</v>
      </c>
      <c r="H2106" s="43">
        <v>945362.0</v>
      </c>
      <c r="I2106" s="10">
        <v>4.6884813E7</v>
      </c>
      <c r="J2106" s="10" t="s">
        <v>42</v>
      </c>
      <c r="K2106" s="10" t="s">
        <v>43</v>
      </c>
      <c r="L2106" s="8" t="s">
        <v>174</v>
      </c>
      <c r="M2106" s="8" t="s">
        <v>118</v>
      </c>
      <c r="N2106" s="10" t="s">
        <v>4605</v>
      </c>
      <c r="O2106" s="47" t="s">
        <v>68</v>
      </c>
      <c r="P2106" s="14">
        <v>0.434722222222222</v>
      </c>
      <c r="Q2106" s="14">
        <v>0.45</v>
      </c>
      <c r="R2106" s="14">
        <v>0.434722222222222</v>
      </c>
      <c r="S2106" s="14">
        <v>0.436111111111111</v>
      </c>
      <c r="T2106" s="14" t="s">
        <v>47</v>
      </c>
      <c r="U2106" s="14" t="s">
        <v>47</v>
      </c>
      <c r="V2106" s="14" t="s">
        <v>47</v>
      </c>
      <c r="W2106" s="10" t="s">
        <v>4606</v>
      </c>
      <c r="X2106" s="15">
        <v>0.0</v>
      </c>
      <c r="Y2106" s="15">
        <v>1.0</v>
      </c>
      <c r="Z2106" s="15">
        <v>1.0</v>
      </c>
      <c r="AA2106" s="10" t="s">
        <v>70</v>
      </c>
      <c r="AB2106" s="10" t="s">
        <v>50</v>
      </c>
      <c r="AC2106" s="10" t="s">
        <v>51</v>
      </c>
      <c r="AD2106" s="10"/>
      <c r="AE2106" s="10" t="s">
        <v>1528</v>
      </c>
      <c r="AF2106" s="8" t="s">
        <v>177</v>
      </c>
      <c r="AG2106" s="10"/>
      <c r="AH2106" s="16"/>
      <c r="AI2106" s="17"/>
      <c r="AJ2106" s="44"/>
      <c r="AK2106" s="10"/>
      <c r="AL2106" s="21">
        <v>3.6696432E7</v>
      </c>
      <c r="AM2106" s="21" t="s">
        <v>3254</v>
      </c>
      <c r="AN2106" s="21" t="s">
        <v>3242</v>
      </c>
    </row>
    <row r="2107" ht="15.75" customHeight="1">
      <c r="A2107" s="48">
        <v>46007.0</v>
      </c>
      <c r="B2107" s="8" t="str">
        <f t="shared" si="1"/>
        <v>06 A 18</v>
      </c>
      <c r="C2107" s="9" t="str">
        <f t="shared" si="2"/>
        <v>10:00 a 12:00</v>
      </c>
      <c r="D2107" s="10" t="s">
        <v>653</v>
      </c>
      <c r="E2107" s="10" t="s">
        <v>3532</v>
      </c>
      <c r="F2107" s="8">
        <v>2.0</v>
      </c>
      <c r="G2107" s="10" t="s">
        <v>1415</v>
      </c>
      <c r="H2107" s="43">
        <v>945526.0</v>
      </c>
      <c r="I2107" s="10">
        <v>4.6885198E7</v>
      </c>
      <c r="J2107" s="10" t="s">
        <v>42</v>
      </c>
      <c r="K2107" s="10" t="s">
        <v>43</v>
      </c>
      <c r="L2107" s="8" t="s">
        <v>3885</v>
      </c>
      <c r="M2107" s="8"/>
      <c r="N2107" s="10" t="s">
        <v>948</v>
      </c>
      <c r="O2107" s="47" t="s">
        <v>68</v>
      </c>
      <c r="P2107" s="14">
        <v>0.486111111111111</v>
      </c>
      <c r="Q2107" s="14">
        <v>0.592361111111111</v>
      </c>
      <c r="R2107" s="14">
        <v>0.486111111111111</v>
      </c>
      <c r="S2107" s="14" t="s">
        <v>47</v>
      </c>
      <c r="T2107" s="14" t="s">
        <v>47</v>
      </c>
      <c r="U2107" s="14" t="s">
        <v>47</v>
      </c>
      <c r="V2107" s="14" t="s">
        <v>47</v>
      </c>
      <c r="W2107" s="10" t="s">
        <v>4607</v>
      </c>
      <c r="X2107" s="15">
        <v>0.0</v>
      </c>
      <c r="Y2107" s="15">
        <v>0.0</v>
      </c>
      <c r="Z2107" s="15">
        <v>0.0</v>
      </c>
      <c r="AA2107" s="10" t="s">
        <v>70</v>
      </c>
      <c r="AB2107" s="10" t="s">
        <v>50</v>
      </c>
      <c r="AC2107" s="10" t="s">
        <v>51</v>
      </c>
      <c r="AD2107" s="10"/>
      <c r="AE2107" s="10"/>
      <c r="AF2107" s="8" t="s">
        <v>52</v>
      </c>
      <c r="AG2107" s="10"/>
      <c r="AH2107" s="16"/>
      <c r="AI2107" s="17"/>
      <c r="AJ2107" s="44"/>
      <c r="AK2107" s="10"/>
      <c r="AL2107" s="21">
        <v>4.0381683E7</v>
      </c>
      <c r="AM2107" s="21" t="s">
        <v>3241</v>
      </c>
      <c r="AN2107" s="21" t="s">
        <v>3242</v>
      </c>
    </row>
    <row r="2108" ht="15.75" customHeight="1">
      <c r="A2108" s="48">
        <v>46007.0</v>
      </c>
      <c r="B2108" s="8" t="str">
        <f t="shared" si="1"/>
        <v>06 A 18</v>
      </c>
      <c r="C2108" s="9" t="str">
        <f t="shared" si="2"/>
        <v>10:00 a 12:00</v>
      </c>
      <c r="D2108" s="10" t="s">
        <v>653</v>
      </c>
      <c r="E2108" s="10" t="s">
        <v>707</v>
      </c>
      <c r="F2108" s="8">
        <v>2.0</v>
      </c>
      <c r="G2108" s="10" t="s">
        <v>708</v>
      </c>
      <c r="H2108" s="43">
        <v>945137.0</v>
      </c>
      <c r="I2108" s="10">
        <v>4.6885448E7</v>
      </c>
      <c r="J2108" s="10" t="s">
        <v>42</v>
      </c>
      <c r="K2108" s="10" t="s">
        <v>43</v>
      </c>
      <c r="L2108" s="8" t="s">
        <v>174</v>
      </c>
      <c r="M2108" s="8" t="s">
        <v>118</v>
      </c>
      <c r="N2108" s="10" t="s">
        <v>1264</v>
      </c>
      <c r="O2108" s="47" t="s">
        <v>56</v>
      </c>
      <c r="P2108" s="14">
        <v>0.482638888888889</v>
      </c>
      <c r="Q2108" s="14">
        <v>0.496527777777778</v>
      </c>
      <c r="R2108" s="14">
        <v>0.482638888888889</v>
      </c>
      <c r="S2108" s="14" t="s">
        <v>47</v>
      </c>
      <c r="T2108" s="14" t="s">
        <v>47</v>
      </c>
      <c r="U2108" s="14" t="s">
        <v>47</v>
      </c>
      <c r="V2108" s="14" t="s">
        <v>47</v>
      </c>
      <c r="W2108" s="10" t="s">
        <v>4608</v>
      </c>
      <c r="X2108" s="15">
        <v>0.0</v>
      </c>
      <c r="Y2108" s="15">
        <v>1.0</v>
      </c>
      <c r="Z2108" s="15">
        <v>0.0</v>
      </c>
      <c r="AA2108" s="10" t="s">
        <v>141</v>
      </c>
      <c r="AB2108" s="10" t="s">
        <v>50</v>
      </c>
      <c r="AC2108" s="10" t="s">
        <v>51</v>
      </c>
      <c r="AD2108" s="10"/>
      <c r="AE2108" s="10"/>
      <c r="AF2108" s="8" t="s">
        <v>177</v>
      </c>
      <c r="AG2108" s="10"/>
      <c r="AH2108" s="16"/>
      <c r="AI2108" s="17"/>
      <c r="AJ2108" s="44"/>
      <c r="AK2108" s="10"/>
      <c r="AL2108" s="21">
        <v>4.163938E7</v>
      </c>
      <c r="AM2108" s="21" t="s">
        <v>3254</v>
      </c>
      <c r="AN2108" s="21" t="s">
        <v>3242</v>
      </c>
    </row>
    <row r="2109" ht="15.75" customHeight="1">
      <c r="A2109" s="48">
        <v>46007.0</v>
      </c>
      <c r="B2109" s="8" t="str">
        <f t="shared" si="1"/>
        <v>06 A 18</v>
      </c>
      <c r="C2109" s="9" t="str">
        <f t="shared" si="2"/>
        <v>12:00 a 14:00</v>
      </c>
      <c r="D2109" s="10" t="s">
        <v>653</v>
      </c>
      <c r="E2109" s="10" t="s">
        <v>676</v>
      </c>
      <c r="F2109" s="8">
        <v>2.0</v>
      </c>
      <c r="G2109" s="10" t="s">
        <v>749</v>
      </c>
      <c r="H2109" s="43">
        <v>945090.0</v>
      </c>
      <c r="I2109" s="10">
        <v>4.6885655E7</v>
      </c>
      <c r="J2109" s="10" t="s">
        <v>181</v>
      </c>
      <c r="K2109" s="10" t="s">
        <v>174</v>
      </c>
      <c r="L2109" s="8"/>
      <c r="M2109" s="8"/>
      <c r="N2109" s="10" t="s">
        <v>4609</v>
      </c>
      <c r="O2109" s="47" t="s">
        <v>165</v>
      </c>
      <c r="P2109" s="14">
        <v>0.500694444444444</v>
      </c>
      <c r="Q2109" s="14">
        <v>0.504861111111111</v>
      </c>
      <c r="R2109" s="14">
        <v>0.504166666666667</v>
      </c>
      <c r="S2109" s="14" t="s">
        <v>47</v>
      </c>
      <c r="T2109" s="14" t="s">
        <v>47</v>
      </c>
      <c r="U2109" s="14" t="s">
        <v>47</v>
      </c>
      <c r="V2109" s="14" t="s">
        <v>47</v>
      </c>
      <c r="W2109" s="10" t="s">
        <v>4610</v>
      </c>
      <c r="X2109" s="15">
        <v>0.0</v>
      </c>
      <c r="Y2109" s="15">
        <v>0.0</v>
      </c>
      <c r="Z2109" s="15">
        <v>0.0</v>
      </c>
      <c r="AA2109" s="10" t="s">
        <v>360</v>
      </c>
      <c r="AB2109" s="10" t="s">
        <v>50</v>
      </c>
      <c r="AC2109" s="10" t="s">
        <v>51</v>
      </c>
      <c r="AD2109" s="10"/>
      <c r="AE2109" s="10"/>
      <c r="AF2109" s="8" t="s">
        <v>52</v>
      </c>
      <c r="AG2109" s="10"/>
      <c r="AH2109" s="16"/>
      <c r="AI2109" s="17"/>
      <c r="AJ2109" s="44"/>
      <c r="AK2109" s="10"/>
      <c r="AL2109" s="21">
        <v>3.5087618E7</v>
      </c>
      <c r="AM2109" s="21" t="s">
        <v>3241</v>
      </c>
      <c r="AN2109" s="21" t="s">
        <v>3242</v>
      </c>
    </row>
    <row r="2110" ht="15.75" customHeight="1">
      <c r="A2110" s="48">
        <v>46007.0</v>
      </c>
      <c r="B2110" s="8" t="str">
        <f t="shared" si="1"/>
        <v>06 A 18</v>
      </c>
      <c r="C2110" s="9" t="str">
        <f t="shared" si="2"/>
        <v>12:00 a 14:00</v>
      </c>
      <c r="D2110" s="10" t="s">
        <v>653</v>
      </c>
      <c r="E2110" s="10" t="s">
        <v>676</v>
      </c>
      <c r="F2110" s="8">
        <v>2.0</v>
      </c>
      <c r="G2110" s="10" t="s">
        <v>3070</v>
      </c>
      <c r="H2110" s="43">
        <v>945053.0</v>
      </c>
      <c r="I2110" s="10">
        <v>4.6885867E7</v>
      </c>
      <c r="J2110" s="10" t="s">
        <v>181</v>
      </c>
      <c r="K2110" s="10" t="s">
        <v>98</v>
      </c>
      <c r="L2110" s="8"/>
      <c r="M2110" s="8"/>
      <c r="N2110" s="10" t="s">
        <v>1098</v>
      </c>
      <c r="O2110" s="47" t="s">
        <v>101</v>
      </c>
      <c r="P2110" s="14">
        <v>0.514583333333333</v>
      </c>
      <c r="Q2110" s="14">
        <v>0.526388888888889</v>
      </c>
      <c r="R2110" s="14">
        <v>0.521527777777778</v>
      </c>
      <c r="S2110" s="14" t="s">
        <v>47</v>
      </c>
      <c r="T2110" s="14" t="s">
        <v>47</v>
      </c>
      <c r="U2110" s="14" t="s">
        <v>47</v>
      </c>
      <c r="V2110" s="14" t="s">
        <v>47</v>
      </c>
      <c r="W2110" s="10" t="s">
        <v>4611</v>
      </c>
      <c r="X2110" s="15">
        <v>0.0</v>
      </c>
      <c r="Y2110" s="15">
        <v>0.0</v>
      </c>
      <c r="Z2110" s="15">
        <v>0.0</v>
      </c>
      <c r="AA2110" s="10" t="s">
        <v>103</v>
      </c>
      <c r="AB2110" s="10" t="s">
        <v>50</v>
      </c>
      <c r="AC2110" s="10" t="s">
        <v>71</v>
      </c>
      <c r="AD2110" s="10"/>
      <c r="AE2110" s="10"/>
      <c r="AF2110" s="8" t="s">
        <v>52</v>
      </c>
      <c r="AG2110" s="10"/>
      <c r="AH2110" s="16"/>
      <c r="AI2110" s="17"/>
      <c r="AJ2110" s="44"/>
      <c r="AK2110" s="10"/>
      <c r="AL2110" s="21">
        <v>33106.0</v>
      </c>
      <c r="AM2110" s="21" t="s">
        <v>3241</v>
      </c>
      <c r="AN2110" s="21" t="s">
        <v>3242</v>
      </c>
    </row>
    <row r="2111" ht="15.75" customHeight="1">
      <c r="A2111" s="48">
        <v>46007.0</v>
      </c>
      <c r="B2111" s="8" t="str">
        <f t="shared" si="1"/>
        <v>06 A 18</v>
      </c>
      <c r="C2111" s="9" t="str">
        <f t="shared" si="2"/>
        <v>12:00 a 14:00</v>
      </c>
      <c r="D2111" s="10" t="s">
        <v>653</v>
      </c>
      <c r="E2111" s="10" t="s">
        <v>3532</v>
      </c>
      <c r="F2111" s="8">
        <v>2.0</v>
      </c>
      <c r="G2111" s="10" t="s">
        <v>1105</v>
      </c>
      <c r="H2111" s="43">
        <v>945291.0</v>
      </c>
      <c r="I2111" s="10">
        <v>4.6885894E7</v>
      </c>
      <c r="J2111" s="10" t="s">
        <v>42</v>
      </c>
      <c r="K2111" s="10" t="s">
        <v>54</v>
      </c>
      <c r="L2111" s="8"/>
      <c r="M2111" s="8"/>
      <c r="N2111" s="10" t="s">
        <v>4612</v>
      </c>
      <c r="O2111" s="47" t="s">
        <v>144</v>
      </c>
      <c r="P2111" s="14">
        <v>0.51875</v>
      </c>
      <c r="Q2111" s="14">
        <v>0.540277777777778</v>
      </c>
      <c r="R2111" s="14">
        <v>0.523611111111111</v>
      </c>
      <c r="S2111" s="14">
        <v>0.525</v>
      </c>
      <c r="T2111" s="14" t="s">
        <v>47</v>
      </c>
      <c r="U2111" s="14" t="s">
        <v>47</v>
      </c>
      <c r="V2111" s="14" t="s">
        <v>47</v>
      </c>
      <c r="W2111" s="10" t="s">
        <v>4613</v>
      </c>
      <c r="X2111" s="15">
        <v>0.0</v>
      </c>
      <c r="Y2111" s="15">
        <v>0.0</v>
      </c>
      <c r="Z2111" s="15">
        <v>0.0</v>
      </c>
      <c r="AA2111" s="10" t="s">
        <v>146</v>
      </c>
      <c r="AB2111" s="10" t="s">
        <v>50</v>
      </c>
      <c r="AC2111" s="10" t="s">
        <v>51</v>
      </c>
      <c r="AD2111" s="10"/>
      <c r="AE2111" s="10"/>
      <c r="AF2111" s="8" t="s">
        <v>52</v>
      </c>
      <c r="AG2111" s="10"/>
      <c r="AH2111" s="16"/>
      <c r="AI2111" s="17"/>
      <c r="AJ2111" s="44"/>
      <c r="AK2111" s="10"/>
      <c r="AL2111" s="21">
        <v>70702.0</v>
      </c>
      <c r="AM2111" s="21" t="s">
        <v>3241</v>
      </c>
      <c r="AN2111" s="21" t="s">
        <v>3242</v>
      </c>
    </row>
    <row r="2112" ht="15.75" customHeight="1">
      <c r="A2112" s="48">
        <v>46007.0</v>
      </c>
      <c r="B2112" s="8" t="str">
        <f t="shared" si="1"/>
        <v>06 A 18</v>
      </c>
      <c r="C2112" s="9" t="str">
        <f t="shared" si="2"/>
        <v>10:00 a 12:00</v>
      </c>
      <c r="D2112" s="10" t="s">
        <v>653</v>
      </c>
      <c r="E2112" s="10" t="s">
        <v>3532</v>
      </c>
      <c r="F2112" s="8">
        <v>2.0</v>
      </c>
      <c r="G2112" s="10" t="s">
        <v>249</v>
      </c>
      <c r="H2112" s="43">
        <v>945135.0</v>
      </c>
      <c r="I2112" s="10">
        <v>4.6885324E7</v>
      </c>
      <c r="J2112" s="10" t="s">
        <v>42</v>
      </c>
      <c r="K2112" s="10" t="s">
        <v>43</v>
      </c>
      <c r="L2112" s="8" t="s">
        <v>44</v>
      </c>
      <c r="M2112" s="8" t="s">
        <v>44</v>
      </c>
      <c r="N2112" s="10" t="s">
        <v>4614</v>
      </c>
      <c r="O2112" s="47" t="s">
        <v>144</v>
      </c>
      <c r="P2112" s="14">
        <v>0.473611111111111</v>
      </c>
      <c r="Q2112" s="14">
        <v>0.531944444444444</v>
      </c>
      <c r="R2112" s="14"/>
      <c r="S2112" s="14" t="s">
        <v>47</v>
      </c>
      <c r="T2112" s="14" t="s">
        <v>47</v>
      </c>
      <c r="U2112" s="14" t="s">
        <v>47</v>
      </c>
      <c r="V2112" s="14" t="s">
        <v>47</v>
      </c>
      <c r="W2112" s="10" t="s">
        <v>4615</v>
      </c>
      <c r="X2112" s="15">
        <v>0.0</v>
      </c>
      <c r="Y2112" s="15">
        <v>1.0</v>
      </c>
      <c r="Z2112" s="15">
        <v>0.0</v>
      </c>
      <c r="AA2112" s="10" t="s">
        <v>146</v>
      </c>
      <c r="AB2112" s="10" t="s">
        <v>50</v>
      </c>
      <c r="AC2112" s="10" t="s">
        <v>51</v>
      </c>
      <c r="AD2112" s="10"/>
      <c r="AE2112" s="10" t="s">
        <v>116</v>
      </c>
      <c r="AF2112" s="8" t="s">
        <v>177</v>
      </c>
      <c r="AG2112" s="10"/>
      <c r="AH2112" s="16"/>
      <c r="AI2112" s="17"/>
      <c r="AJ2112" s="44"/>
      <c r="AK2112" s="10"/>
      <c r="AL2112" s="21">
        <v>12595.0</v>
      </c>
      <c r="AM2112" s="21" t="s">
        <v>3254</v>
      </c>
      <c r="AN2112" s="21" t="s">
        <v>3242</v>
      </c>
    </row>
    <row r="2113" ht="15.75" customHeight="1">
      <c r="A2113" s="48">
        <v>46007.0</v>
      </c>
      <c r="B2113" s="8" t="str">
        <f t="shared" si="1"/>
        <v>06 A 18</v>
      </c>
      <c r="C2113" s="9" t="str">
        <f t="shared" si="2"/>
        <v>10:00 a 12:00</v>
      </c>
      <c r="D2113" s="10" t="s">
        <v>653</v>
      </c>
      <c r="E2113" s="10" t="s">
        <v>3532</v>
      </c>
      <c r="F2113" s="8">
        <v>2.0</v>
      </c>
      <c r="G2113" s="10" t="s">
        <v>717</v>
      </c>
      <c r="H2113" s="43">
        <v>945337.0</v>
      </c>
      <c r="I2113" s="10">
        <v>4.6885378E7</v>
      </c>
      <c r="J2113" s="10" t="s">
        <v>42</v>
      </c>
      <c r="K2113" s="10" t="s">
        <v>87</v>
      </c>
      <c r="L2113" s="8"/>
      <c r="M2113" s="8"/>
      <c r="N2113" s="10" t="s">
        <v>4616</v>
      </c>
      <c r="O2113" s="47" t="s">
        <v>68</v>
      </c>
      <c r="P2113" s="14">
        <v>0.479166666666667</v>
      </c>
      <c r="Q2113" s="14">
        <v>0.486111111111111</v>
      </c>
      <c r="R2113" s="14">
        <v>0.479166666666667</v>
      </c>
      <c r="S2113" s="14" t="s">
        <v>47</v>
      </c>
      <c r="T2113" s="14" t="s">
        <v>47</v>
      </c>
      <c r="U2113" s="14" t="s">
        <v>47</v>
      </c>
      <c r="V2113" s="14" t="s">
        <v>47</v>
      </c>
      <c r="W2113" s="10" t="s">
        <v>4617</v>
      </c>
      <c r="X2113" s="15">
        <v>0.0</v>
      </c>
      <c r="Y2113" s="15">
        <v>0.0</v>
      </c>
      <c r="Z2113" s="15">
        <v>0.0</v>
      </c>
      <c r="AA2113" s="10" t="s">
        <v>70</v>
      </c>
      <c r="AB2113" s="10" t="s">
        <v>50</v>
      </c>
      <c r="AC2113" s="10" t="s">
        <v>51</v>
      </c>
      <c r="AD2113" s="10"/>
      <c r="AE2113" s="10"/>
      <c r="AF2113" s="8" t="s">
        <v>52</v>
      </c>
      <c r="AG2113" s="10" t="s">
        <v>726</v>
      </c>
      <c r="AH2113" s="16"/>
      <c r="AI2113" s="17"/>
      <c r="AJ2113" s="44"/>
      <c r="AK2113" s="10"/>
      <c r="AL2113" s="21">
        <v>3.6696432E7</v>
      </c>
      <c r="AM2113" s="21" t="s">
        <v>3241</v>
      </c>
      <c r="AN2113" s="21" t="s">
        <v>3242</v>
      </c>
    </row>
    <row r="2114" ht="15.75" customHeight="1">
      <c r="A2114" s="48">
        <v>46007.0</v>
      </c>
      <c r="B2114" s="8" t="str">
        <f t="shared" si="1"/>
        <v>06 A 18</v>
      </c>
      <c r="C2114" s="9" t="str">
        <f t="shared" si="2"/>
        <v>10:00 a 12:00</v>
      </c>
      <c r="D2114" s="10" t="s">
        <v>653</v>
      </c>
      <c r="E2114" s="10" t="s">
        <v>3532</v>
      </c>
      <c r="F2114" s="8">
        <v>2.0</v>
      </c>
      <c r="G2114" s="10" t="s">
        <v>743</v>
      </c>
      <c r="H2114" s="43">
        <v>945143.0</v>
      </c>
      <c r="I2114" s="10">
        <v>4.6885554E7</v>
      </c>
      <c r="J2114" s="10" t="s">
        <v>42</v>
      </c>
      <c r="K2114" s="10" t="s">
        <v>43</v>
      </c>
      <c r="L2114" s="8" t="s">
        <v>147</v>
      </c>
      <c r="M2114" s="8"/>
      <c r="N2114" s="10" t="s">
        <v>4618</v>
      </c>
      <c r="O2114" s="47" t="s">
        <v>144</v>
      </c>
      <c r="P2114" s="14">
        <v>0.498611111111111</v>
      </c>
      <c r="Q2114" s="14">
        <v>0.548611111111111</v>
      </c>
      <c r="R2114" s="14">
        <v>0.498611111111111</v>
      </c>
      <c r="S2114" s="14" t="s">
        <v>47</v>
      </c>
      <c r="T2114" s="14" t="s">
        <v>47</v>
      </c>
      <c r="U2114" s="14">
        <v>0.501388888888889</v>
      </c>
      <c r="V2114" s="14" t="s">
        <v>47</v>
      </c>
      <c r="W2114" s="10" t="s">
        <v>4619</v>
      </c>
      <c r="X2114" s="15">
        <v>0.0</v>
      </c>
      <c r="Y2114" s="15">
        <v>0.0</v>
      </c>
      <c r="Z2114" s="15">
        <v>1.0</v>
      </c>
      <c r="AA2114" s="10" t="s">
        <v>146</v>
      </c>
      <c r="AB2114" s="10" t="s">
        <v>50</v>
      </c>
      <c r="AC2114" s="10" t="s">
        <v>51</v>
      </c>
      <c r="AD2114" s="10"/>
      <c r="AE2114" s="10" t="s">
        <v>1054</v>
      </c>
      <c r="AF2114" s="8" t="s">
        <v>52</v>
      </c>
      <c r="AG2114" s="10"/>
      <c r="AH2114" s="16"/>
      <c r="AI2114" s="17"/>
      <c r="AJ2114" s="44"/>
      <c r="AK2114" s="10"/>
      <c r="AL2114" s="21">
        <v>4.2434727E7</v>
      </c>
      <c r="AM2114" s="21" t="s">
        <v>3241</v>
      </c>
      <c r="AN2114" s="21" t="s">
        <v>3242</v>
      </c>
    </row>
    <row r="2115" ht="15.75" customHeight="1">
      <c r="A2115" s="48">
        <v>46007.0</v>
      </c>
      <c r="B2115" s="8" t="str">
        <f t="shared" si="1"/>
        <v>06 A 18</v>
      </c>
      <c r="C2115" s="9" t="str">
        <f t="shared" si="2"/>
        <v>10:00 a 12:00</v>
      </c>
      <c r="D2115" s="10" t="s">
        <v>653</v>
      </c>
      <c r="E2115" s="10" t="s">
        <v>697</v>
      </c>
      <c r="F2115" s="8">
        <v>2.0</v>
      </c>
      <c r="G2115" s="10" t="s">
        <v>691</v>
      </c>
      <c r="H2115" s="43">
        <v>949895.0</v>
      </c>
      <c r="I2115" s="10">
        <v>4.6885632E7</v>
      </c>
      <c r="J2115" s="10" t="s">
        <v>42</v>
      </c>
      <c r="K2115" s="10" t="s">
        <v>44</v>
      </c>
      <c r="L2115" s="8"/>
      <c r="M2115" s="8"/>
      <c r="N2115" s="10" t="s">
        <v>4620</v>
      </c>
      <c r="O2115" s="47" t="s">
        <v>159</v>
      </c>
      <c r="P2115" s="14">
        <v>0.496527777777778</v>
      </c>
      <c r="Q2115" s="14">
        <v>0.506944444444444</v>
      </c>
      <c r="R2115" s="14">
        <v>0.498611111111111</v>
      </c>
      <c r="S2115" s="14" t="s">
        <v>47</v>
      </c>
      <c r="T2115" s="14" t="s">
        <v>47</v>
      </c>
      <c r="U2115" s="14" t="s">
        <v>1090</v>
      </c>
      <c r="V2115" s="14" t="s">
        <v>47</v>
      </c>
      <c r="W2115" s="10" t="s">
        <v>4621</v>
      </c>
      <c r="X2115" s="15">
        <v>0.0</v>
      </c>
      <c r="Y2115" s="15">
        <v>0.0</v>
      </c>
      <c r="Z2115" s="15">
        <v>0.0</v>
      </c>
      <c r="AA2115" s="10" t="s">
        <v>161</v>
      </c>
      <c r="AB2115" s="10" t="s">
        <v>50</v>
      </c>
      <c r="AC2115" s="10" t="s">
        <v>51</v>
      </c>
      <c r="AD2115" s="10" t="s">
        <v>59</v>
      </c>
      <c r="AE2115" s="10"/>
      <c r="AF2115" s="8" t="s">
        <v>52</v>
      </c>
      <c r="AG2115" s="10"/>
      <c r="AH2115" s="16" t="s">
        <v>4546</v>
      </c>
      <c r="AI2115" s="17"/>
      <c r="AJ2115" s="44"/>
      <c r="AK2115" s="10"/>
      <c r="AL2115" s="21">
        <v>4.5356816E7</v>
      </c>
      <c r="AM2115" s="21" t="s">
        <v>3241</v>
      </c>
      <c r="AN2115" s="21" t="s">
        <v>3242</v>
      </c>
    </row>
    <row r="2116" ht="15.75" customHeight="1">
      <c r="A2116" s="48">
        <v>46007.0</v>
      </c>
      <c r="B2116" s="8" t="str">
        <f t="shared" si="1"/>
        <v>06 A 18</v>
      </c>
      <c r="C2116" s="9" t="str">
        <f t="shared" si="2"/>
        <v>08:00 a 10:00</v>
      </c>
      <c r="D2116" s="10" t="s">
        <v>653</v>
      </c>
      <c r="E2116" s="10" t="s">
        <v>3532</v>
      </c>
      <c r="F2116" s="8">
        <v>2.0</v>
      </c>
      <c r="G2116" s="10" t="s">
        <v>1359</v>
      </c>
      <c r="H2116" s="43">
        <v>945088.0</v>
      </c>
      <c r="I2116" s="10">
        <v>4.6884351E7</v>
      </c>
      <c r="J2116" s="10" t="s">
        <v>42</v>
      </c>
      <c r="K2116" s="10" t="s">
        <v>43</v>
      </c>
      <c r="L2116" s="8" t="s">
        <v>174</v>
      </c>
      <c r="M2116" s="8" t="s">
        <v>118</v>
      </c>
      <c r="N2116" s="10" t="s">
        <v>4622</v>
      </c>
      <c r="O2116" s="47" t="s">
        <v>68</v>
      </c>
      <c r="P2116" s="14">
        <v>0.397222222222222</v>
      </c>
      <c r="Q2116" s="14">
        <v>0.41875</v>
      </c>
      <c r="R2116" s="14">
        <v>0.397222222222222</v>
      </c>
      <c r="S2116" s="14" t="s">
        <v>47</v>
      </c>
      <c r="T2116" s="14" t="s">
        <v>47</v>
      </c>
      <c r="U2116" s="14" t="s">
        <v>47</v>
      </c>
      <c r="V2116" s="14" t="s">
        <v>47</v>
      </c>
      <c r="W2116" s="10" t="s">
        <v>4623</v>
      </c>
      <c r="X2116" s="15">
        <v>0.0</v>
      </c>
      <c r="Y2116" s="15">
        <v>1.0</v>
      </c>
      <c r="Z2116" s="15">
        <v>0.0</v>
      </c>
      <c r="AA2116" s="10" t="s">
        <v>95</v>
      </c>
      <c r="AB2116" s="10" t="s">
        <v>50</v>
      </c>
      <c r="AC2116" s="10" t="s">
        <v>51</v>
      </c>
      <c r="AD2116" s="10"/>
      <c r="AE2116" s="10" t="s">
        <v>104</v>
      </c>
      <c r="AF2116" s="8" t="s">
        <v>177</v>
      </c>
      <c r="AG2116" s="10"/>
      <c r="AH2116" s="16"/>
      <c r="AI2116" s="17"/>
      <c r="AJ2116" s="44"/>
      <c r="AK2116" s="10"/>
      <c r="AL2116" s="21">
        <v>3.0353085E7</v>
      </c>
      <c r="AM2116" s="21" t="s">
        <v>3254</v>
      </c>
      <c r="AN2116" s="21" t="s">
        <v>3242</v>
      </c>
    </row>
    <row r="2117" ht="15.75" customHeight="1">
      <c r="A2117" s="48">
        <v>46007.0</v>
      </c>
      <c r="B2117" s="8" t="str">
        <f t="shared" si="1"/>
        <v>06 A 18</v>
      </c>
      <c r="C2117" s="9" t="str">
        <f t="shared" si="2"/>
        <v>10:00 a 12:00</v>
      </c>
      <c r="D2117" s="10" t="s">
        <v>653</v>
      </c>
      <c r="E2117" s="10" t="s">
        <v>697</v>
      </c>
      <c r="F2117" s="8">
        <v>2.0</v>
      </c>
      <c r="G2117" s="10" t="s">
        <v>265</v>
      </c>
      <c r="H2117" s="43">
        <v>946312.0</v>
      </c>
      <c r="I2117" s="10">
        <v>4.6885571E7</v>
      </c>
      <c r="J2117" s="10" t="s">
        <v>42</v>
      </c>
      <c r="K2117" s="10" t="s">
        <v>43</v>
      </c>
      <c r="L2117" s="8" t="s">
        <v>44</v>
      </c>
      <c r="M2117" s="8" t="s">
        <v>44</v>
      </c>
      <c r="N2117" s="10" t="s">
        <v>4624</v>
      </c>
      <c r="O2117" s="47" t="s">
        <v>191</v>
      </c>
      <c r="P2117" s="14">
        <v>0.497916666666667</v>
      </c>
      <c r="Q2117" s="14">
        <v>0.639583333333333</v>
      </c>
      <c r="R2117" s="14">
        <v>0.497916666666667</v>
      </c>
      <c r="S2117" s="14">
        <v>0.519444444444444</v>
      </c>
      <c r="T2117" s="14" t="s">
        <v>47</v>
      </c>
      <c r="U2117" s="14" t="s">
        <v>47</v>
      </c>
      <c r="V2117" s="14" t="s">
        <v>47</v>
      </c>
      <c r="W2117" s="10" t="s">
        <v>4625</v>
      </c>
      <c r="X2117" s="15">
        <v>0.0</v>
      </c>
      <c r="Y2117" s="15">
        <v>1.0</v>
      </c>
      <c r="Z2117" s="15">
        <v>0.0</v>
      </c>
      <c r="AA2117" s="10" t="s">
        <v>730</v>
      </c>
      <c r="AB2117" s="10" t="s">
        <v>50</v>
      </c>
      <c r="AC2117" s="10" t="s">
        <v>51</v>
      </c>
      <c r="AD2117" s="10"/>
      <c r="AE2117" s="10" t="s">
        <v>116</v>
      </c>
      <c r="AF2117" s="8" t="s">
        <v>440</v>
      </c>
      <c r="AG2117" s="10"/>
      <c r="AH2117" s="16" t="s">
        <v>4626</v>
      </c>
      <c r="AI2117" s="17"/>
      <c r="AJ2117" s="44"/>
      <c r="AK2117" s="10"/>
      <c r="AL2117" s="21">
        <v>4.0835168E7</v>
      </c>
      <c r="AM2117" s="21" t="s">
        <v>3254</v>
      </c>
      <c r="AN2117" s="21" t="s">
        <v>3242</v>
      </c>
    </row>
    <row r="2118" ht="15.75" customHeight="1">
      <c r="A2118" s="48">
        <v>46007.0</v>
      </c>
      <c r="B2118" s="8" t="str">
        <f t="shared" si="1"/>
        <v>06 A 18</v>
      </c>
      <c r="C2118" s="9" t="str">
        <f t="shared" si="2"/>
        <v>12:00 a 14:00</v>
      </c>
      <c r="D2118" s="10" t="s">
        <v>653</v>
      </c>
      <c r="E2118" s="10" t="s">
        <v>672</v>
      </c>
      <c r="F2118" s="8">
        <v>2.0</v>
      </c>
      <c r="G2118" s="10" t="s">
        <v>1082</v>
      </c>
      <c r="H2118" s="43"/>
      <c r="I2118" s="10">
        <v>4.688616E7</v>
      </c>
      <c r="J2118" s="10" t="s">
        <v>86</v>
      </c>
      <c r="K2118" s="10" t="s">
        <v>125</v>
      </c>
      <c r="L2118" s="8"/>
      <c r="M2118" s="8"/>
      <c r="N2118" s="10" t="s">
        <v>1505</v>
      </c>
      <c r="O2118" s="47" t="s">
        <v>113</v>
      </c>
      <c r="P2118" s="14">
        <v>0.541666666666667</v>
      </c>
      <c r="Q2118" s="14">
        <v>0.570833333333333</v>
      </c>
      <c r="R2118" s="14">
        <v>0.561805555555556</v>
      </c>
      <c r="S2118" s="14" t="s">
        <v>47</v>
      </c>
      <c r="T2118" s="14" t="s">
        <v>47</v>
      </c>
      <c r="U2118" s="14" t="s">
        <v>47</v>
      </c>
      <c r="V2118" s="14" t="s">
        <v>47</v>
      </c>
      <c r="W2118" s="10" t="s">
        <v>4627</v>
      </c>
      <c r="X2118" s="15">
        <v>0.0</v>
      </c>
      <c r="Y2118" s="15">
        <v>0.0</v>
      </c>
      <c r="Z2118" s="15">
        <v>0.0</v>
      </c>
      <c r="AA2118" s="10" t="s">
        <v>115</v>
      </c>
      <c r="AB2118" s="10" t="s">
        <v>50</v>
      </c>
      <c r="AC2118" s="10" t="s">
        <v>71</v>
      </c>
      <c r="AD2118" s="10"/>
      <c r="AE2118" s="10"/>
      <c r="AF2118" s="8" t="s">
        <v>52</v>
      </c>
      <c r="AG2118" s="10"/>
      <c r="AH2118" s="16" t="s">
        <v>4626</v>
      </c>
      <c r="AI2118" s="17"/>
      <c r="AJ2118" s="44"/>
      <c r="AK2118" s="10"/>
      <c r="AL2118" s="21">
        <v>2.0351386E7</v>
      </c>
      <c r="AM2118" s="21" t="s">
        <v>3241</v>
      </c>
      <c r="AN2118" s="21" t="s">
        <v>3242</v>
      </c>
    </row>
    <row r="2119" ht="15.75" customHeight="1">
      <c r="A2119" s="48">
        <v>46007.0</v>
      </c>
      <c r="B2119" s="8" t="str">
        <f t="shared" si="1"/>
        <v>06 A 18</v>
      </c>
      <c r="C2119" s="9" t="str">
        <f t="shared" si="2"/>
        <v>12:00 a 14:00</v>
      </c>
      <c r="D2119" s="10" t="s">
        <v>653</v>
      </c>
      <c r="E2119" s="10" t="s">
        <v>3532</v>
      </c>
      <c r="F2119" s="8">
        <v>2.0</v>
      </c>
      <c r="G2119" s="10" t="s">
        <v>3834</v>
      </c>
      <c r="H2119" s="43">
        <v>945214.0</v>
      </c>
      <c r="I2119" s="10">
        <v>4.6885975E7</v>
      </c>
      <c r="J2119" s="10" t="s">
        <v>152</v>
      </c>
      <c r="K2119" s="10" t="s">
        <v>43</v>
      </c>
      <c r="L2119" s="8" t="s">
        <v>581</v>
      </c>
      <c r="M2119" s="8"/>
      <c r="N2119" s="10" t="s">
        <v>4628</v>
      </c>
      <c r="O2119" s="47" t="s">
        <v>228</v>
      </c>
      <c r="P2119" s="14">
        <v>0.524305555555556</v>
      </c>
      <c r="Q2119" s="14">
        <v>0.532638888888889</v>
      </c>
      <c r="R2119" s="14">
        <v>0.525</v>
      </c>
      <c r="S2119" s="14" t="s">
        <v>47</v>
      </c>
      <c r="T2119" s="14" t="s">
        <v>47</v>
      </c>
      <c r="U2119" s="14" t="s">
        <v>47</v>
      </c>
      <c r="V2119" s="14" t="s">
        <v>47</v>
      </c>
      <c r="W2119" s="10" t="s">
        <v>4629</v>
      </c>
      <c r="X2119" s="15">
        <v>0.0</v>
      </c>
      <c r="Y2119" s="15">
        <v>0.0</v>
      </c>
      <c r="Z2119" s="15">
        <v>0.0</v>
      </c>
      <c r="AA2119" s="10" t="s">
        <v>95</v>
      </c>
      <c r="AB2119" s="10" t="s">
        <v>50</v>
      </c>
      <c r="AC2119" s="10" t="s">
        <v>51</v>
      </c>
      <c r="AD2119" s="10"/>
      <c r="AE2119" s="10"/>
      <c r="AF2119" s="8" t="s">
        <v>52</v>
      </c>
      <c r="AG2119" s="10"/>
      <c r="AH2119" s="16"/>
      <c r="AI2119" s="17"/>
      <c r="AJ2119" s="44"/>
      <c r="AK2119" s="10"/>
      <c r="AL2119" s="21">
        <v>4.154649E7</v>
      </c>
      <c r="AM2119" s="21" t="s">
        <v>3241</v>
      </c>
      <c r="AN2119" s="21" t="s">
        <v>3242</v>
      </c>
    </row>
    <row r="2120" ht="15.75" customHeight="1">
      <c r="A2120" s="48">
        <v>46007.0</v>
      </c>
      <c r="B2120" s="8" t="str">
        <f t="shared" si="1"/>
        <v>06 A 18</v>
      </c>
      <c r="C2120" s="9" t="str">
        <f t="shared" si="2"/>
        <v>10:00 a 12:00</v>
      </c>
      <c r="D2120" s="10" t="s">
        <v>653</v>
      </c>
      <c r="E2120" s="10" t="s">
        <v>3532</v>
      </c>
      <c r="F2120" s="8">
        <v>2.0</v>
      </c>
      <c r="G2120" s="10" t="s">
        <v>1408</v>
      </c>
      <c r="H2120" s="43">
        <v>945232.0</v>
      </c>
      <c r="I2120" s="10">
        <v>4.6885224E7</v>
      </c>
      <c r="J2120" s="10" t="s">
        <v>152</v>
      </c>
      <c r="K2120" s="10" t="s">
        <v>43</v>
      </c>
      <c r="L2120" s="8" t="s">
        <v>44</v>
      </c>
      <c r="M2120" s="8"/>
      <c r="N2120" s="10" t="s">
        <v>4630</v>
      </c>
      <c r="O2120" s="47" t="s">
        <v>228</v>
      </c>
      <c r="P2120" s="14">
        <v>0.463194444444444</v>
      </c>
      <c r="Q2120" s="14">
        <v>0.50625</v>
      </c>
      <c r="R2120" s="14"/>
      <c r="S2120" s="14" t="s">
        <v>47</v>
      </c>
      <c r="T2120" s="14" t="s">
        <v>47</v>
      </c>
      <c r="U2120" s="14" t="s">
        <v>47</v>
      </c>
      <c r="V2120" s="14" t="s">
        <v>47</v>
      </c>
      <c r="W2120" s="10" t="s">
        <v>4631</v>
      </c>
      <c r="X2120" s="15">
        <v>0.0</v>
      </c>
      <c r="Y2120" s="15">
        <v>0.0</v>
      </c>
      <c r="Z2120" s="15">
        <v>0.0</v>
      </c>
      <c r="AA2120" s="10" t="s">
        <v>515</v>
      </c>
      <c r="AB2120" s="10" t="s">
        <v>50</v>
      </c>
      <c r="AC2120" s="10" t="s">
        <v>51</v>
      </c>
      <c r="AD2120" s="10"/>
      <c r="AE2120" s="10"/>
      <c r="AF2120" s="8" t="s">
        <v>52</v>
      </c>
      <c r="AG2120" s="10"/>
      <c r="AH2120" s="16"/>
      <c r="AI2120" s="17"/>
      <c r="AJ2120" s="44"/>
      <c r="AK2120" s="10"/>
      <c r="AL2120" s="21">
        <v>11674.0</v>
      </c>
      <c r="AM2120" s="21" t="s">
        <v>3241</v>
      </c>
      <c r="AN2120" s="21" t="s">
        <v>3242</v>
      </c>
    </row>
    <row r="2121" ht="15.75" customHeight="1">
      <c r="A2121" s="48">
        <v>46007.0</v>
      </c>
      <c r="B2121" s="8" t="str">
        <f t="shared" si="1"/>
        <v>06 A 18</v>
      </c>
      <c r="C2121" s="9" t="str">
        <f t="shared" si="2"/>
        <v>12:00 a 14:00</v>
      </c>
      <c r="D2121" s="10" t="s">
        <v>653</v>
      </c>
      <c r="E2121" s="10" t="s">
        <v>3532</v>
      </c>
      <c r="F2121" s="8">
        <v>2.0</v>
      </c>
      <c r="G2121" s="10" t="s">
        <v>668</v>
      </c>
      <c r="H2121" s="43">
        <v>945190.0</v>
      </c>
      <c r="I2121" s="10">
        <v>4.6885825E7</v>
      </c>
      <c r="J2121" s="10" t="s">
        <v>42</v>
      </c>
      <c r="K2121" s="10" t="s">
        <v>43</v>
      </c>
      <c r="L2121" s="8" t="s">
        <v>147</v>
      </c>
      <c r="M2121" s="8"/>
      <c r="N2121" s="10" t="s">
        <v>4632</v>
      </c>
      <c r="O2121" s="47" t="s">
        <v>46</v>
      </c>
      <c r="P2121" s="14">
        <v>0.518055555555556</v>
      </c>
      <c r="Q2121" s="14">
        <v>0.5375</v>
      </c>
      <c r="R2121" s="14">
        <v>0.518055555555556</v>
      </c>
      <c r="S2121" s="14" t="s">
        <v>47</v>
      </c>
      <c r="T2121" s="14" t="s">
        <v>47</v>
      </c>
      <c r="U2121" s="14" t="s">
        <v>47</v>
      </c>
      <c r="V2121" s="14" t="s">
        <v>47</v>
      </c>
      <c r="W2121" s="10" t="s">
        <v>4633</v>
      </c>
      <c r="X2121" s="15">
        <v>0.0</v>
      </c>
      <c r="Y2121" s="15">
        <v>0.0</v>
      </c>
      <c r="Z2121" s="15">
        <v>0.0</v>
      </c>
      <c r="AA2121" s="10" t="s">
        <v>131</v>
      </c>
      <c r="AB2121" s="10" t="s">
        <v>50</v>
      </c>
      <c r="AC2121" s="10" t="s">
        <v>51</v>
      </c>
      <c r="AD2121" s="10"/>
      <c r="AE2121" s="10"/>
      <c r="AF2121" s="8" t="s">
        <v>52</v>
      </c>
      <c r="AG2121" s="10"/>
      <c r="AH2121" s="16"/>
      <c r="AI2121" s="17"/>
      <c r="AJ2121" s="44"/>
      <c r="AK2121" s="10"/>
      <c r="AL2121" s="21">
        <v>2.5512003E7</v>
      </c>
      <c r="AM2121" s="21" t="s">
        <v>3241</v>
      </c>
      <c r="AN2121" s="21" t="s">
        <v>3242</v>
      </c>
    </row>
    <row r="2122" ht="15.75" customHeight="1">
      <c r="A2122" s="48">
        <v>46007.0</v>
      </c>
      <c r="B2122" s="8" t="str">
        <f t="shared" si="1"/>
        <v>06 A 18</v>
      </c>
      <c r="C2122" s="9" t="str">
        <f t="shared" si="2"/>
        <v>12:00 a 14:00</v>
      </c>
      <c r="D2122" s="10" t="s">
        <v>653</v>
      </c>
      <c r="E2122" s="10" t="s">
        <v>3532</v>
      </c>
      <c r="F2122" s="8">
        <v>2.0</v>
      </c>
      <c r="G2122" s="10" t="s">
        <v>717</v>
      </c>
      <c r="H2122" s="43">
        <v>945448.0</v>
      </c>
      <c r="I2122" s="10">
        <v>4.6885791E7</v>
      </c>
      <c r="J2122" s="10" t="s">
        <v>42</v>
      </c>
      <c r="K2122" s="10" t="s">
        <v>43</v>
      </c>
      <c r="L2122" s="8" t="s">
        <v>44</v>
      </c>
      <c r="M2122" s="8" t="s">
        <v>44</v>
      </c>
      <c r="N2122" s="10" t="s">
        <v>4616</v>
      </c>
      <c r="O2122" s="47" t="s">
        <v>68</v>
      </c>
      <c r="P2122" s="14">
        <v>0.510416666666667</v>
      </c>
      <c r="Q2122" s="14">
        <v>0.540972222222222</v>
      </c>
      <c r="R2122" s="14">
        <v>0.511111111111111</v>
      </c>
      <c r="S2122" s="14" t="s">
        <v>47</v>
      </c>
      <c r="T2122" s="14" t="s">
        <v>47</v>
      </c>
      <c r="U2122" s="14" t="s">
        <v>47</v>
      </c>
      <c r="V2122" s="14" t="s">
        <v>47</v>
      </c>
      <c r="W2122" s="10" t="s">
        <v>4634</v>
      </c>
      <c r="X2122" s="15">
        <v>0.0</v>
      </c>
      <c r="Y2122" s="15">
        <v>1.0</v>
      </c>
      <c r="Z2122" s="15">
        <v>0.0</v>
      </c>
      <c r="AA2122" s="10" t="s">
        <v>70</v>
      </c>
      <c r="AB2122" s="10" t="s">
        <v>50</v>
      </c>
      <c r="AC2122" s="10" t="s">
        <v>51</v>
      </c>
      <c r="AD2122" s="10"/>
      <c r="AE2122" s="10" t="s">
        <v>116</v>
      </c>
      <c r="AF2122" s="8" t="s">
        <v>177</v>
      </c>
      <c r="AG2122" s="10" t="s">
        <v>73</v>
      </c>
      <c r="AH2122" s="16"/>
      <c r="AI2122" s="17"/>
      <c r="AJ2122" s="44"/>
      <c r="AK2122" s="10"/>
      <c r="AL2122" s="21">
        <v>3.6696432E7</v>
      </c>
      <c r="AM2122" s="21" t="s">
        <v>3254</v>
      </c>
      <c r="AN2122" s="21" t="s">
        <v>3242</v>
      </c>
    </row>
    <row r="2123" ht="15.75" customHeight="1">
      <c r="A2123" s="48">
        <v>46007.0</v>
      </c>
      <c r="B2123" s="8" t="str">
        <f t="shared" si="1"/>
        <v>06 A 18</v>
      </c>
      <c r="C2123" s="9" t="str">
        <f t="shared" si="2"/>
        <v>12:00 a 14:00</v>
      </c>
      <c r="D2123" s="10" t="s">
        <v>653</v>
      </c>
      <c r="E2123" s="10" t="s">
        <v>672</v>
      </c>
      <c r="F2123" s="8">
        <v>2.0</v>
      </c>
      <c r="G2123" s="10" t="s">
        <v>295</v>
      </c>
      <c r="H2123" s="43">
        <v>949190.0</v>
      </c>
      <c r="I2123" s="10">
        <v>4.6886236E7</v>
      </c>
      <c r="J2123" s="10" t="s">
        <v>86</v>
      </c>
      <c r="K2123" s="10" t="s">
        <v>125</v>
      </c>
      <c r="L2123" s="8"/>
      <c r="M2123" s="8"/>
      <c r="N2123" s="10" t="s">
        <v>4635</v>
      </c>
      <c r="O2123" s="47" t="s">
        <v>113</v>
      </c>
      <c r="P2123" s="14">
        <v>0.545833333333333</v>
      </c>
      <c r="Q2123" s="14">
        <v>0.571527777777778</v>
      </c>
      <c r="R2123" s="14"/>
      <c r="S2123" s="14" t="s">
        <v>47</v>
      </c>
      <c r="T2123" s="14" t="s">
        <v>47</v>
      </c>
      <c r="U2123" s="14" t="s">
        <v>47</v>
      </c>
      <c r="V2123" s="14" t="s">
        <v>47</v>
      </c>
      <c r="W2123" s="10" t="s">
        <v>4636</v>
      </c>
      <c r="X2123" s="15">
        <v>0.0</v>
      </c>
      <c r="Y2123" s="15">
        <v>0.0</v>
      </c>
      <c r="Z2123" s="15">
        <v>0.0</v>
      </c>
      <c r="AA2123" s="10" t="s">
        <v>321</v>
      </c>
      <c r="AB2123" s="10" t="s">
        <v>50</v>
      </c>
      <c r="AC2123" s="10" t="s">
        <v>71</v>
      </c>
      <c r="AD2123" s="10"/>
      <c r="AE2123" s="10"/>
      <c r="AF2123" s="8" t="s">
        <v>52</v>
      </c>
      <c r="AG2123" s="10"/>
      <c r="AH2123" s="16" t="s">
        <v>4626</v>
      </c>
      <c r="AI2123" s="17"/>
      <c r="AJ2123" s="44"/>
      <c r="AK2123" s="10"/>
      <c r="AL2123" s="21">
        <v>3.1651283E7</v>
      </c>
      <c r="AM2123" s="21" t="s">
        <v>3241</v>
      </c>
      <c r="AN2123" s="21" t="s">
        <v>3242</v>
      </c>
    </row>
    <row r="2124" ht="15.75" customHeight="1">
      <c r="A2124" s="48">
        <v>46007.0</v>
      </c>
      <c r="B2124" s="8" t="str">
        <f t="shared" si="1"/>
        <v>06 A 18</v>
      </c>
      <c r="C2124" s="9" t="str">
        <f t="shared" si="2"/>
        <v>12:00 a 14:00</v>
      </c>
      <c r="D2124" s="10" t="s">
        <v>653</v>
      </c>
      <c r="E2124" s="10" t="s">
        <v>3532</v>
      </c>
      <c r="F2124" s="8">
        <v>2.0</v>
      </c>
      <c r="G2124" s="10" t="s">
        <v>235</v>
      </c>
      <c r="H2124" s="43">
        <v>945184.0</v>
      </c>
      <c r="I2124" s="10">
        <v>4.6885953E7</v>
      </c>
      <c r="J2124" s="10" t="s">
        <v>42</v>
      </c>
      <c r="K2124" s="10" t="s">
        <v>43</v>
      </c>
      <c r="L2124" s="8" t="s">
        <v>174</v>
      </c>
      <c r="M2124" s="8" t="s">
        <v>118</v>
      </c>
      <c r="N2124" s="10" t="s">
        <v>4637</v>
      </c>
      <c r="O2124" s="47" t="s">
        <v>389</v>
      </c>
      <c r="P2124" s="14">
        <v>0.524305555555556</v>
      </c>
      <c r="Q2124" s="14">
        <v>0.534722222222222</v>
      </c>
      <c r="R2124" s="14">
        <v>0.524305555555556</v>
      </c>
      <c r="S2124" s="14">
        <v>0.534027777777778</v>
      </c>
      <c r="T2124" s="14" t="s">
        <v>47</v>
      </c>
      <c r="U2124" s="14" t="s">
        <v>47</v>
      </c>
      <c r="V2124" s="14" t="s">
        <v>47</v>
      </c>
      <c r="W2124" s="10" t="s">
        <v>4638</v>
      </c>
      <c r="X2124" s="15">
        <v>0.0</v>
      </c>
      <c r="Y2124" s="15">
        <v>1.0</v>
      </c>
      <c r="Z2124" s="15">
        <v>0.0</v>
      </c>
      <c r="AA2124" s="10" t="s">
        <v>391</v>
      </c>
      <c r="AB2124" s="10" t="s">
        <v>50</v>
      </c>
      <c r="AC2124" s="10" t="s">
        <v>51</v>
      </c>
      <c r="AD2124" s="10"/>
      <c r="AE2124" s="10" t="s">
        <v>104</v>
      </c>
      <c r="AF2124" s="8" t="s">
        <v>177</v>
      </c>
      <c r="AG2124" s="10"/>
      <c r="AH2124" s="16" t="s">
        <v>4639</v>
      </c>
      <c r="AI2124" s="17"/>
      <c r="AJ2124" s="44"/>
      <c r="AK2124" s="10"/>
      <c r="AL2124" s="21">
        <v>2.4293262E7</v>
      </c>
      <c r="AM2124" s="21" t="s">
        <v>3254</v>
      </c>
      <c r="AN2124" s="21" t="s">
        <v>3242</v>
      </c>
    </row>
    <row r="2125" ht="15.75" customHeight="1">
      <c r="A2125" s="48">
        <v>46007.0</v>
      </c>
      <c r="B2125" s="8" t="str">
        <f t="shared" si="1"/>
        <v>06 A 18</v>
      </c>
      <c r="C2125" s="9" t="str">
        <f t="shared" si="2"/>
        <v>14:00 a 16:00</v>
      </c>
      <c r="D2125" s="10" t="s">
        <v>653</v>
      </c>
      <c r="E2125" s="10" t="s">
        <v>672</v>
      </c>
      <c r="F2125" s="8">
        <v>2.0</v>
      </c>
      <c r="G2125" s="10" t="s">
        <v>798</v>
      </c>
      <c r="H2125" s="43">
        <v>949196.0</v>
      </c>
      <c r="I2125" s="10">
        <v>4.688673E7</v>
      </c>
      <c r="J2125" s="10" t="s">
        <v>86</v>
      </c>
      <c r="K2125" s="10" t="s">
        <v>43</v>
      </c>
      <c r="L2125" s="8" t="s">
        <v>106</v>
      </c>
      <c r="M2125" s="8" t="s">
        <v>291</v>
      </c>
      <c r="N2125" s="10" t="s">
        <v>4252</v>
      </c>
      <c r="O2125" s="47" t="s">
        <v>476</v>
      </c>
      <c r="P2125" s="14">
        <v>0.588888888888889</v>
      </c>
      <c r="Q2125" s="14">
        <v>0.609027777777778</v>
      </c>
      <c r="R2125" s="14">
        <v>0.588888888888889</v>
      </c>
      <c r="S2125" s="14" t="s">
        <v>47</v>
      </c>
      <c r="T2125" s="14" t="s">
        <v>47</v>
      </c>
      <c r="U2125" s="14" t="s">
        <v>47</v>
      </c>
      <c r="V2125" s="14" t="s">
        <v>47</v>
      </c>
      <c r="W2125" s="10" t="s">
        <v>4640</v>
      </c>
      <c r="X2125" s="15">
        <v>1.0</v>
      </c>
      <c r="Y2125" s="15">
        <v>0.0</v>
      </c>
      <c r="Z2125" s="15">
        <v>0.0</v>
      </c>
      <c r="AA2125" s="10" t="s">
        <v>478</v>
      </c>
      <c r="AB2125" s="10" t="s">
        <v>50</v>
      </c>
      <c r="AC2125" s="10" t="s">
        <v>330</v>
      </c>
      <c r="AD2125" s="10"/>
      <c r="AE2125" s="10" t="s">
        <v>294</v>
      </c>
      <c r="AF2125" s="8" t="s">
        <v>177</v>
      </c>
      <c r="AG2125" s="10"/>
      <c r="AH2125" s="16" t="s">
        <v>4626</v>
      </c>
      <c r="AI2125" s="17"/>
      <c r="AJ2125" s="44"/>
      <c r="AK2125" s="10"/>
      <c r="AL2125" s="21">
        <v>11614.0</v>
      </c>
      <c r="AM2125" s="21" t="s">
        <v>3254</v>
      </c>
      <c r="AN2125" s="21" t="s">
        <v>3242</v>
      </c>
    </row>
    <row r="2126" ht="15.75" customHeight="1">
      <c r="A2126" s="48">
        <v>46007.0</v>
      </c>
      <c r="B2126" s="8" t="str">
        <f t="shared" si="1"/>
        <v>06 A 18</v>
      </c>
      <c r="C2126" s="9" t="str">
        <f t="shared" si="2"/>
        <v>12:00 a 14:00</v>
      </c>
      <c r="D2126" s="10" t="s">
        <v>653</v>
      </c>
      <c r="E2126" s="10" t="s">
        <v>3532</v>
      </c>
      <c r="F2126" s="8">
        <v>2.0</v>
      </c>
      <c r="G2126" s="10" t="s">
        <v>2022</v>
      </c>
      <c r="H2126" s="43">
        <v>945321.0</v>
      </c>
      <c r="I2126" s="10">
        <v>4.688618E7</v>
      </c>
      <c r="J2126" s="10" t="s">
        <v>42</v>
      </c>
      <c r="K2126" s="10" t="s">
        <v>43</v>
      </c>
      <c r="L2126" s="8" t="s">
        <v>44</v>
      </c>
      <c r="M2126" s="8"/>
      <c r="N2126" s="10" t="s">
        <v>4641</v>
      </c>
      <c r="O2126" s="47" t="s">
        <v>191</v>
      </c>
      <c r="P2126" s="14">
        <v>0.539583333333333</v>
      </c>
      <c r="Q2126" s="14">
        <v>0.539583333333333</v>
      </c>
      <c r="R2126" s="14">
        <v>0.539583333333333</v>
      </c>
      <c r="S2126" s="14" t="s">
        <v>47</v>
      </c>
      <c r="T2126" s="14" t="s">
        <v>47</v>
      </c>
      <c r="U2126" s="14" t="s">
        <v>47</v>
      </c>
      <c r="V2126" s="14" t="s">
        <v>47</v>
      </c>
      <c r="W2126" s="10" t="s">
        <v>4642</v>
      </c>
      <c r="X2126" s="15">
        <v>0.0</v>
      </c>
      <c r="Y2126" s="15">
        <v>0.0</v>
      </c>
      <c r="Z2126" s="15">
        <v>0.0</v>
      </c>
      <c r="AA2126" s="10" t="s">
        <v>730</v>
      </c>
      <c r="AB2126" s="10" t="s">
        <v>50</v>
      </c>
      <c r="AC2126" s="10" t="s">
        <v>51</v>
      </c>
      <c r="AD2126" s="10"/>
      <c r="AE2126" s="10"/>
      <c r="AF2126" s="8" t="s">
        <v>52</v>
      </c>
      <c r="AG2126" s="10"/>
      <c r="AH2126" s="16"/>
      <c r="AI2126" s="17"/>
      <c r="AJ2126" s="44"/>
      <c r="AK2126" s="10"/>
      <c r="AL2126" s="21">
        <v>4.6089146E7</v>
      </c>
      <c r="AM2126" s="21" t="s">
        <v>3241</v>
      </c>
      <c r="AN2126" s="21" t="s">
        <v>3242</v>
      </c>
    </row>
    <row r="2127" ht="15.75" customHeight="1">
      <c r="A2127" s="48">
        <v>46007.0</v>
      </c>
      <c r="B2127" s="8" t="str">
        <f t="shared" si="1"/>
        <v>06 A 18</v>
      </c>
      <c r="C2127" s="9" t="str">
        <f t="shared" si="2"/>
        <v>14:00 a 16:00</v>
      </c>
      <c r="D2127" s="10" t="s">
        <v>653</v>
      </c>
      <c r="E2127" s="10" t="s">
        <v>3532</v>
      </c>
      <c r="F2127" s="8">
        <v>2.0</v>
      </c>
      <c r="G2127" s="10" t="s">
        <v>492</v>
      </c>
      <c r="H2127" s="43">
        <v>945605.0</v>
      </c>
      <c r="I2127" s="10">
        <v>4.6886934E7</v>
      </c>
      <c r="J2127" s="10" t="s">
        <v>152</v>
      </c>
      <c r="K2127" s="10" t="s">
        <v>20</v>
      </c>
      <c r="L2127" s="8"/>
      <c r="M2127" s="8"/>
      <c r="N2127" s="10" t="s">
        <v>4643</v>
      </c>
      <c r="O2127" s="47" t="s">
        <v>327</v>
      </c>
      <c r="P2127" s="14">
        <v>0.602777777777778</v>
      </c>
      <c r="Q2127" s="14">
        <v>0.611805555555556</v>
      </c>
      <c r="R2127" s="14">
        <v>0.609027777777778</v>
      </c>
      <c r="S2127" s="14" t="s">
        <v>47</v>
      </c>
      <c r="T2127" s="14" t="s">
        <v>47</v>
      </c>
      <c r="U2127" s="14" t="s">
        <v>47</v>
      </c>
      <c r="V2127" s="14" t="s">
        <v>47</v>
      </c>
      <c r="W2127" s="10" t="s">
        <v>4644</v>
      </c>
      <c r="X2127" s="15">
        <v>0.0</v>
      </c>
      <c r="Y2127" s="15">
        <v>0.0</v>
      </c>
      <c r="Z2127" s="15">
        <v>0.0</v>
      </c>
      <c r="AA2127" s="10" t="s">
        <v>329</v>
      </c>
      <c r="AB2127" s="10" t="s">
        <v>50</v>
      </c>
      <c r="AC2127" s="10" t="s">
        <v>71</v>
      </c>
      <c r="AD2127" s="10"/>
      <c r="AE2127" s="10"/>
      <c r="AF2127" s="8" t="s">
        <v>52</v>
      </c>
      <c r="AG2127" s="10"/>
      <c r="AH2127" s="16"/>
      <c r="AI2127" s="17"/>
      <c r="AJ2127" s="44"/>
      <c r="AK2127" s="10"/>
      <c r="AL2127" s="21">
        <v>2.4062463E7</v>
      </c>
      <c r="AM2127" s="21" t="s">
        <v>3241</v>
      </c>
      <c r="AN2127" s="21" t="s">
        <v>3242</v>
      </c>
    </row>
    <row r="2128" ht="15.75" customHeight="1">
      <c r="A2128" s="48">
        <v>46007.0</v>
      </c>
      <c r="B2128" s="8" t="str">
        <f t="shared" si="1"/>
        <v>06 A 18</v>
      </c>
      <c r="C2128" s="9" t="str">
        <f t="shared" si="2"/>
        <v>10:00 a 12:00</v>
      </c>
      <c r="D2128" s="10" t="s">
        <v>653</v>
      </c>
      <c r="E2128" s="10" t="s">
        <v>3532</v>
      </c>
      <c r="F2128" s="8">
        <v>2.0</v>
      </c>
      <c r="G2128" s="10" t="s">
        <v>743</v>
      </c>
      <c r="H2128" s="43">
        <v>945358.0</v>
      </c>
      <c r="I2128" s="10">
        <v>4.6885115E7</v>
      </c>
      <c r="J2128" s="10" t="s">
        <v>42</v>
      </c>
      <c r="K2128" s="10" t="s">
        <v>43</v>
      </c>
      <c r="L2128" s="8" t="s">
        <v>1455</v>
      </c>
      <c r="M2128" s="8"/>
      <c r="N2128" s="10" t="s">
        <v>4645</v>
      </c>
      <c r="O2128" s="47" t="s">
        <v>144</v>
      </c>
      <c r="P2128" s="14">
        <v>0.456944444444444</v>
      </c>
      <c r="Q2128" s="14">
        <v>0.467361111111111</v>
      </c>
      <c r="R2128" s="14">
        <v>0.457638888888889</v>
      </c>
      <c r="S2128" s="14" t="s">
        <v>47</v>
      </c>
      <c r="T2128" s="14" t="s">
        <v>47</v>
      </c>
      <c r="U2128" s="14" t="s">
        <v>47</v>
      </c>
      <c r="V2128" s="14" t="s">
        <v>47</v>
      </c>
      <c r="W2128" s="10" t="s">
        <v>4646</v>
      </c>
      <c r="X2128" s="15">
        <v>0.0</v>
      </c>
      <c r="Y2128" s="15">
        <v>0.0</v>
      </c>
      <c r="Z2128" s="15">
        <v>0.0</v>
      </c>
      <c r="AA2128" s="10" t="s">
        <v>146</v>
      </c>
      <c r="AB2128" s="10" t="s">
        <v>50</v>
      </c>
      <c r="AC2128" s="10" t="s">
        <v>51</v>
      </c>
      <c r="AD2128" s="10"/>
      <c r="AE2128" s="10"/>
      <c r="AF2128" s="8" t="s">
        <v>52</v>
      </c>
      <c r="AG2128" s="10" t="s">
        <v>726</v>
      </c>
      <c r="AH2128" s="16" t="s">
        <v>4589</v>
      </c>
      <c r="AI2128" s="17"/>
      <c r="AJ2128" s="44"/>
      <c r="AK2128" s="10"/>
      <c r="AL2128" s="21">
        <v>4.2434727E7</v>
      </c>
      <c r="AM2128" s="21" t="s">
        <v>3241</v>
      </c>
      <c r="AN2128" s="21" t="s">
        <v>3242</v>
      </c>
    </row>
    <row r="2129" ht="15.75" customHeight="1">
      <c r="A2129" s="48">
        <v>46007.0</v>
      </c>
      <c r="B2129" s="8" t="str">
        <f t="shared" si="1"/>
        <v>06 A 18</v>
      </c>
      <c r="C2129" s="9" t="str">
        <f t="shared" si="2"/>
        <v>14:00 a 16:00</v>
      </c>
      <c r="D2129" s="10" t="s">
        <v>653</v>
      </c>
      <c r="E2129" s="10" t="s">
        <v>676</v>
      </c>
      <c r="F2129" s="8">
        <v>2.0</v>
      </c>
      <c r="G2129" s="10" t="s">
        <v>821</v>
      </c>
      <c r="H2129" s="43">
        <v>946370.0</v>
      </c>
      <c r="I2129" s="10">
        <v>4.6886995E7</v>
      </c>
      <c r="J2129" s="10" t="s">
        <v>181</v>
      </c>
      <c r="K2129" s="10" t="s">
        <v>43</v>
      </c>
      <c r="L2129" s="8" t="s">
        <v>1501</v>
      </c>
      <c r="M2129" s="8" t="s">
        <v>99</v>
      </c>
      <c r="N2129" s="10" t="s">
        <v>100</v>
      </c>
      <c r="O2129" s="47" t="s">
        <v>101</v>
      </c>
      <c r="P2129" s="14">
        <v>0.611805555555556</v>
      </c>
      <c r="Q2129" s="14">
        <v>0.640972222222222</v>
      </c>
      <c r="R2129" s="14">
        <v>0.611805555555556</v>
      </c>
      <c r="S2129" s="14" t="s">
        <v>47</v>
      </c>
      <c r="T2129" s="14" t="s">
        <v>47</v>
      </c>
      <c r="U2129" s="14" t="s">
        <v>47</v>
      </c>
      <c r="V2129" s="14" t="s">
        <v>47</v>
      </c>
      <c r="W2129" s="10" t="s">
        <v>4647</v>
      </c>
      <c r="X2129" s="15">
        <v>0.0</v>
      </c>
      <c r="Y2129" s="15">
        <v>1.0</v>
      </c>
      <c r="Z2129" s="15">
        <v>0.0</v>
      </c>
      <c r="AA2129" s="10" t="s">
        <v>103</v>
      </c>
      <c r="AB2129" s="10" t="s">
        <v>50</v>
      </c>
      <c r="AC2129" s="10" t="s">
        <v>51</v>
      </c>
      <c r="AD2129" s="10"/>
      <c r="AE2129" s="10"/>
      <c r="AF2129" s="8" t="s">
        <v>177</v>
      </c>
      <c r="AG2129" s="10"/>
      <c r="AH2129" s="16" t="s">
        <v>4626</v>
      </c>
      <c r="AI2129" s="17"/>
      <c r="AJ2129" s="44"/>
      <c r="AK2129" s="10"/>
      <c r="AL2129" s="21">
        <v>4.4339059E7</v>
      </c>
      <c r="AM2129" s="21" t="s">
        <v>3254</v>
      </c>
      <c r="AN2129" s="21" t="s">
        <v>3242</v>
      </c>
    </row>
    <row r="2130" ht="15.75" customHeight="1">
      <c r="A2130" s="48">
        <v>46007.0</v>
      </c>
      <c r="B2130" s="8" t="str">
        <f t="shared" si="1"/>
        <v>06 A 18</v>
      </c>
      <c r="C2130" s="9" t="str">
        <f t="shared" si="2"/>
        <v>14:00 a 16:00</v>
      </c>
      <c r="D2130" s="10" t="s">
        <v>653</v>
      </c>
      <c r="E2130" s="10" t="s">
        <v>672</v>
      </c>
      <c r="F2130" s="8">
        <v>2.0</v>
      </c>
      <c r="G2130" s="10" t="s">
        <v>370</v>
      </c>
      <c r="H2130" s="43">
        <v>949199.0</v>
      </c>
      <c r="I2130" s="10">
        <v>4.6887177E7</v>
      </c>
      <c r="J2130" s="10" t="s">
        <v>86</v>
      </c>
      <c r="K2130" s="10" t="s">
        <v>43</v>
      </c>
      <c r="L2130" s="8" t="s">
        <v>419</v>
      </c>
      <c r="M2130" s="8"/>
      <c r="N2130" s="10" t="s">
        <v>4648</v>
      </c>
      <c r="O2130" s="47" t="s">
        <v>113</v>
      </c>
      <c r="P2130" s="14">
        <v>0.626388888888889</v>
      </c>
      <c r="Q2130" s="14">
        <v>0.651388888888889</v>
      </c>
      <c r="R2130" s="14">
        <v>0.626388888888889</v>
      </c>
      <c r="S2130" s="14" t="s">
        <v>47</v>
      </c>
      <c r="T2130" s="14" t="s">
        <v>47</v>
      </c>
      <c r="U2130" s="14" t="s">
        <v>47</v>
      </c>
      <c r="V2130" s="14" t="s">
        <v>47</v>
      </c>
      <c r="W2130" s="10" t="s">
        <v>4649</v>
      </c>
      <c r="X2130" s="15">
        <v>0.0</v>
      </c>
      <c r="Y2130" s="15">
        <v>0.0</v>
      </c>
      <c r="Z2130" s="15">
        <v>0.0</v>
      </c>
      <c r="AA2130" s="10" t="s">
        <v>115</v>
      </c>
      <c r="AB2130" s="10" t="s">
        <v>50</v>
      </c>
      <c r="AC2130" s="10" t="s">
        <v>51</v>
      </c>
      <c r="AD2130" s="10"/>
      <c r="AE2130" s="10"/>
      <c r="AF2130" s="8" t="s">
        <v>52</v>
      </c>
      <c r="AG2130" s="10"/>
      <c r="AH2130" s="16" t="s">
        <v>4626</v>
      </c>
      <c r="AI2130" s="17"/>
      <c r="AJ2130" s="44"/>
      <c r="AK2130" s="10"/>
      <c r="AL2130" s="21">
        <v>3.5092747E7</v>
      </c>
      <c r="AM2130" s="21" t="s">
        <v>3241</v>
      </c>
      <c r="AN2130" s="21" t="s">
        <v>3242</v>
      </c>
    </row>
    <row r="2131" ht="15.75" customHeight="1">
      <c r="A2131" s="48">
        <v>46007.0</v>
      </c>
      <c r="B2131" s="8" t="str">
        <f t="shared" si="1"/>
        <v>06 A 18</v>
      </c>
      <c r="C2131" s="9" t="str">
        <f t="shared" si="2"/>
        <v>14:00 a 16:00</v>
      </c>
      <c r="D2131" s="10" t="s">
        <v>653</v>
      </c>
      <c r="E2131" s="10" t="s">
        <v>697</v>
      </c>
      <c r="F2131" s="8">
        <v>2.0</v>
      </c>
      <c r="G2131" s="10" t="s">
        <v>2907</v>
      </c>
      <c r="H2131" s="43">
        <v>945609.0</v>
      </c>
      <c r="I2131" s="10">
        <v>4.6886603E7</v>
      </c>
      <c r="J2131" s="10" t="s">
        <v>42</v>
      </c>
      <c r="K2131" s="10" t="s">
        <v>43</v>
      </c>
      <c r="L2131" s="8" t="s">
        <v>174</v>
      </c>
      <c r="M2131" s="8"/>
      <c r="N2131" s="10" t="s">
        <v>4650</v>
      </c>
      <c r="O2131" s="47" t="s">
        <v>56</v>
      </c>
      <c r="P2131" s="14">
        <v>0.588888888888889</v>
      </c>
      <c r="Q2131" s="14">
        <v>0.602083333333333</v>
      </c>
      <c r="R2131" s="14">
        <v>0.588888888888889</v>
      </c>
      <c r="S2131" s="14" t="s">
        <v>47</v>
      </c>
      <c r="T2131" s="14" t="s">
        <v>47</v>
      </c>
      <c r="U2131" s="14" t="s">
        <v>47</v>
      </c>
      <c r="V2131" s="14" t="s">
        <v>47</v>
      </c>
      <c r="W2131" s="10" t="s">
        <v>4651</v>
      </c>
      <c r="X2131" s="15">
        <v>0.0</v>
      </c>
      <c r="Y2131" s="15">
        <v>0.0</v>
      </c>
      <c r="Z2131" s="15">
        <v>0.0</v>
      </c>
      <c r="AA2131" s="10" t="s">
        <v>141</v>
      </c>
      <c r="AB2131" s="10" t="s">
        <v>50</v>
      </c>
      <c r="AC2131" s="10" t="s">
        <v>51</v>
      </c>
      <c r="AD2131" s="10"/>
      <c r="AE2131" s="10"/>
      <c r="AF2131" s="8" t="s">
        <v>52</v>
      </c>
      <c r="AG2131" s="10"/>
      <c r="AH2131" s="16"/>
      <c r="AI2131" s="17"/>
      <c r="AJ2131" s="44"/>
      <c r="AK2131" s="10"/>
      <c r="AL2131" s="21">
        <v>3.9742979E7</v>
      </c>
      <c r="AM2131" s="21" t="s">
        <v>3241</v>
      </c>
      <c r="AN2131" s="21" t="s">
        <v>3242</v>
      </c>
    </row>
    <row r="2132" ht="15.75" customHeight="1">
      <c r="A2132" s="48">
        <v>46007.0</v>
      </c>
      <c r="B2132" s="8" t="str">
        <f t="shared" si="1"/>
        <v>06 A 18</v>
      </c>
      <c r="C2132" s="9" t="str">
        <f t="shared" si="2"/>
        <v>14:00 a 16:00</v>
      </c>
      <c r="D2132" s="10" t="s">
        <v>653</v>
      </c>
      <c r="E2132" s="10" t="s">
        <v>3532</v>
      </c>
      <c r="F2132" s="8">
        <v>2.0</v>
      </c>
      <c r="G2132" s="10" t="s">
        <v>3164</v>
      </c>
      <c r="H2132" s="43">
        <v>945612.0</v>
      </c>
      <c r="I2132" s="10">
        <v>4.6886498E7</v>
      </c>
      <c r="J2132" s="10" t="s">
        <v>42</v>
      </c>
      <c r="K2132" s="10" t="s">
        <v>43</v>
      </c>
      <c r="L2132" s="8" t="s">
        <v>174</v>
      </c>
      <c r="M2132" s="8"/>
      <c r="N2132" s="10" t="s">
        <v>1922</v>
      </c>
      <c r="O2132" s="47" t="s">
        <v>56</v>
      </c>
      <c r="P2132" s="14">
        <v>0.583333333333333</v>
      </c>
      <c r="Q2132" s="14">
        <v>0.625</v>
      </c>
      <c r="R2132" s="14">
        <v>0.583333333333333</v>
      </c>
      <c r="S2132" s="14">
        <v>0.59375</v>
      </c>
      <c r="T2132" s="14" t="s">
        <v>47</v>
      </c>
      <c r="U2132" s="14" t="s">
        <v>47</v>
      </c>
      <c r="V2132" s="14" t="s">
        <v>47</v>
      </c>
      <c r="W2132" s="10" t="s">
        <v>4651</v>
      </c>
      <c r="X2132" s="15">
        <v>0.0</v>
      </c>
      <c r="Y2132" s="15">
        <v>0.0</v>
      </c>
      <c r="Z2132" s="15">
        <v>0.0</v>
      </c>
      <c r="AA2132" s="10" t="s">
        <v>58</v>
      </c>
      <c r="AB2132" s="10" t="s">
        <v>50</v>
      </c>
      <c r="AC2132" s="10" t="s">
        <v>51</v>
      </c>
      <c r="AD2132" s="10"/>
      <c r="AE2132" s="10"/>
      <c r="AF2132" s="8" t="s">
        <v>52</v>
      </c>
      <c r="AG2132" s="10"/>
      <c r="AH2132" s="16"/>
      <c r="AI2132" s="17"/>
      <c r="AJ2132" s="44"/>
      <c r="AK2132" s="10"/>
      <c r="AL2132" s="21">
        <v>4.7161746E7</v>
      </c>
      <c r="AM2132" s="21" t="s">
        <v>3241</v>
      </c>
      <c r="AN2132" s="21" t="s">
        <v>3242</v>
      </c>
    </row>
    <row r="2133" ht="15.75" customHeight="1">
      <c r="A2133" s="48">
        <v>46007.0</v>
      </c>
      <c r="B2133" s="8" t="str">
        <f t="shared" si="1"/>
        <v>06 A 18</v>
      </c>
      <c r="C2133" s="9" t="str">
        <f t="shared" si="2"/>
        <v>14:00 a 16:00</v>
      </c>
      <c r="D2133" s="10" t="s">
        <v>653</v>
      </c>
      <c r="E2133" s="10" t="s">
        <v>3138</v>
      </c>
      <c r="F2133" s="8">
        <v>2.0</v>
      </c>
      <c r="G2133" s="10" t="s">
        <v>376</v>
      </c>
      <c r="H2133" s="43">
        <v>949174.0</v>
      </c>
      <c r="I2133" s="10">
        <v>4.6887509E7</v>
      </c>
      <c r="J2133" s="10" t="s">
        <v>42</v>
      </c>
      <c r="K2133" s="10" t="s">
        <v>458</v>
      </c>
      <c r="L2133" s="8"/>
      <c r="M2133" s="8" t="s">
        <v>404</v>
      </c>
      <c r="N2133" s="10" t="s">
        <v>1544</v>
      </c>
      <c r="O2133" s="47" t="s">
        <v>46</v>
      </c>
      <c r="P2133" s="14">
        <v>0.647222222222222</v>
      </c>
      <c r="Q2133" s="14" t="s">
        <v>47</v>
      </c>
      <c r="R2133" s="14"/>
      <c r="S2133" s="14" t="s">
        <v>47</v>
      </c>
      <c r="T2133" s="14" t="s">
        <v>47</v>
      </c>
      <c r="U2133" s="14" t="s">
        <v>47</v>
      </c>
      <c r="V2133" s="14" t="s">
        <v>47</v>
      </c>
      <c r="W2133" s="10" t="s">
        <v>4652</v>
      </c>
      <c r="X2133" s="15">
        <v>1.0</v>
      </c>
      <c r="Y2133" s="15">
        <v>0.0</v>
      </c>
      <c r="Z2133" s="15">
        <v>0.0</v>
      </c>
      <c r="AA2133" s="10" t="s">
        <v>131</v>
      </c>
      <c r="AB2133" s="10" t="s">
        <v>50</v>
      </c>
      <c r="AC2133" s="10" t="s">
        <v>71</v>
      </c>
      <c r="AD2133" s="10"/>
      <c r="AE2133" s="10" t="s">
        <v>294</v>
      </c>
      <c r="AF2133" s="8" t="s">
        <v>73</v>
      </c>
      <c r="AG2133" s="10"/>
      <c r="AH2133" s="16" t="s">
        <v>4546</v>
      </c>
      <c r="AI2133" s="17"/>
      <c r="AJ2133" s="44"/>
      <c r="AK2133" s="10"/>
      <c r="AL2133" s="21">
        <v>1.8224482E7</v>
      </c>
      <c r="AM2133" s="21" t="s">
        <v>3254</v>
      </c>
      <c r="AN2133" s="21" t="s">
        <v>3242</v>
      </c>
    </row>
    <row r="2134" ht="15.75" customHeight="1">
      <c r="A2134" s="48">
        <v>46007.0</v>
      </c>
      <c r="B2134" s="8" t="str">
        <f t="shared" si="1"/>
        <v>06 A 18</v>
      </c>
      <c r="C2134" s="9" t="str">
        <f t="shared" si="2"/>
        <v>14:00 a 16:00</v>
      </c>
      <c r="D2134" s="10" t="s">
        <v>653</v>
      </c>
      <c r="E2134" s="10" t="s">
        <v>3532</v>
      </c>
      <c r="F2134" s="8">
        <v>2.0</v>
      </c>
      <c r="G2134" s="10" t="s">
        <v>1198</v>
      </c>
      <c r="H2134" s="43">
        <v>946391.0</v>
      </c>
      <c r="I2134" s="10">
        <v>4.6886828E7</v>
      </c>
      <c r="J2134" s="10" t="s">
        <v>42</v>
      </c>
      <c r="K2134" s="10" t="s">
        <v>43</v>
      </c>
      <c r="L2134" s="8" t="s">
        <v>512</v>
      </c>
      <c r="M2134" s="8" t="s">
        <v>44</v>
      </c>
      <c r="N2134" s="10" t="s">
        <v>2594</v>
      </c>
      <c r="O2134" s="47" t="s">
        <v>68</v>
      </c>
      <c r="P2134" s="14">
        <v>0.6</v>
      </c>
      <c r="Q2134" s="14">
        <v>0.645833333333333</v>
      </c>
      <c r="R2134" s="14">
        <v>0.6</v>
      </c>
      <c r="S2134" s="14" t="s">
        <v>47</v>
      </c>
      <c r="T2134" s="14" t="s">
        <v>47</v>
      </c>
      <c r="U2134" s="14" t="s">
        <v>47</v>
      </c>
      <c r="V2134" s="14" t="s">
        <v>47</v>
      </c>
      <c r="W2134" s="10" t="s">
        <v>4653</v>
      </c>
      <c r="X2134" s="15">
        <v>0.0</v>
      </c>
      <c r="Y2134" s="15">
        <v>1.0</v>
      </c>
      <c r="Z2134" s="15">
        <v>0.0</v>
      </c>
      <c r="AA2134" s="10" t="s">
        <v>70</v>
      </c>
      <c r="AB2134" s="10" t="s">
        <v>50</v>
      </c>
      <c r="AC2134" s="10" t="s">
        <v>51</v>
      </c>
      <c r="AD2134" s="10"/>
      <c r="AE2134" s="10" t="s">
        <v>116</v>
      </c>
      <c r="AF2134" s="8" t="s">
        <v>440</v>
      </c>
      <c r="AG2134" s="10"/>
      <c r="AH2134" s="16" t="s">
        <v>4626</v>
      </c>
      <c r="AI2134" s="17"/>
      <c r="AJ2134" s="44"/>
      <c r="AK2134" s="10"/>
      <c r="AL2134" s="21">
        <v>4.778799E7</v>
      </c>
      <c r="AM2134" s="21" t="s">
        <v>3254</v>
      </c>
      <c r="AN2134" s="21" t="s">
        <v>3242</v>
      </c>
    </row>
    <row r="2135" ht="15.75" customHeight="1">
      <c r="A2135" s="48">
        <v>46007.0</v>
      </c>
      <c r="B2135" s="8" t="str">
        <f t="shared" si="1"/>
        <v>06 A 18</v>
      </c>
      <c r="C2135" s="9" t="str">
        <f t="shared" si="2"/>
        <v>14:00 a 16:00</v>
      </c>
      <c r="D2135" s="10" t="s">
        <v>653</v>
      </c>
      <c r="E2135" s="10" t="s">
        <v>3532</v>
      </c>
      <c r="F2135" s="8">
        <v>2.0</v>
      </c>
      <c r="G2135" s="10" t="s">
        <v>894</v>
      </c>
      <c r="H2135" s="43" t="s">
        <v>4654</v>
      </c>
      <c r="I2135" s="10">
        <v>4.688653E7</v>
      </c>
      <c r="J2135" s="10" t="s">
        <v>42</v>
      </c>
      <c r="K2135" s="10" t="s">
        <v>43</v>
      </c>
      <c r="L2135" s="8" t="s">
        <v>174</v>
      </c>
      <c r="M2135" s="8"/>
      <c r="N2135" s="10" t="s">
        <v>4655</v>
      </c>
      <c r="O2135" s="47" t="s">
        <v>68</v>
      </c>
      <c r="P2135" s="14">
        <v>0.588194444444444</v>
      </c>
      <c r="Q2135" s="14">
        <v>0.634722222222222</v>
      </c>
      <c r="R2135" s="14">
        <v>0.588194444444444</v>
      </c>
      <c r="S2135" s="14" t="s">
        <v>47</v>
      </c>
      <c r="T2135" s="14" t="s">
        <v>47</v>
      </c>
      <c r="U2135" s="14" t="s">
        <v>47</v>
      </c>
      <c r="V2135" s="14" t="s">
        <v>47</v>
      </c>
      <c r="W2135" s="10" t="s">
        <v>4656</v>
      </c>
      <c r="X2135" s="15">
        <v>0.0</v>
      </c>
      <c r="Y2135" s="15">
        <v>0.0</v>
      </c>
      <c r="Z2135" s="15">
        <v>0.0</v>
      </c>
      <c r="AA2135" s="10" t="s">
        <v>70</v>
      </c>
      <c r="AB2135" s="10" t="s">
        <v>50</v>
      </c>
      <c r="AC2135" s="10" t="s">
        <v>51</v>
      </c>
      <c r="AD2135" s="10"/>
      <c r="AE2135" s="10"/>
      <c r="AF2135" s="8" t="s">
        <v>52</v>
      </c>
      <c r="AG2135" s="10"/>
      <c r="AH2135" s="16"/>
      <c r="AI2135" s="17"/>
      <c r="AJ2135" s="44"/>
      <c r="AK2135" s="10"/>
      <c r="AL2135" s="21">
        <v>4.007339E7</v>
      </c>
      <c r="AM2135" s="21" t="s">
        <v>3241</v>
      </c>
      <c r="AN2135" s="21" t="s">
        <v>3242</v>
      </c>
    </row>
    <row r="2136" ht="15.75" customHeight="1">
      <c r="A2136" s="48">
        <v>46007.0</v>
      </c>
      <c r="B2136" s="8" t="str">
        <f t="shared" si="1"/>
        <v>06 A 18</v>
      </c>
      <c r="C2136" s="9" t="str">
        <f t="shared" si="2"/>
        <v>16:00 a 18:00</v>
      </c>
      <c r="D2136" s="10" t="s">
        <v>653</v>
      </c>
      <c r="E2136" s="10" t="s">
        <v>3532</v>
      </c>
      <c r="F2136" s="8">
        <v>2.0</v>
      </c>
      <c r="G2136" s="10" t="s">
        <v>863</v>
      </c>
      <c r="H2136" s="43">
        <v>949101.0</v>
      </c>
      <c r="I2136" s="10">
        <v>4.6887846E7</v>
      </c>
      <c r="J2136" s="10" t="s">
        <v>152</v>
      </c>
      <c r="K2136" s="10" t="s">
        <v>43</v>
      </c>
      <c r="L2136" s="8" t="s">
        <v>285</v>
      </c>
      <c r="M2136" s="8"/>
      <c r="N2136" s="10" t="s">
        <v>4657</v>
      </c>
      <c r="O2136" s="47" t="s">
        <v>228</v>
      </c>
      <c r="P2136" s="14">
        <v>0.684722222222222</v>
      </c>
      <c r="Q2136" s="14">
        <v>0.713194444444444</v>
      </c>
      <c r="R2136" s="14">
        <v>0.684722222222222</v>
      </c>
      <c r="S2136" s="14">
        <v>0.70625</v>
      </c>
      <c r="T2136" s="14" t="s">
        <v>47</v>
      </c>
      <c r="U2136" s="14" t="s">
        <v>47</v>
      </c>
      <c r="V2136" s="14" t="s">
        <v>47</v>
      </c>
      <c r="W2136" s="10" t="s">
        <v>4658</v>
      </c>
      <c r="X2136" s="15">
        <v>0.0</v>
      </c>
      <c r="Y2136" s="15">
        <v>0.0</v>
      </c>
      <c r="Z2136" s="15">
        <v>0.0</v>
      </c>
      <c r="AA2136" s="10" t="s">
        <v>515</v>
      </c>
      <c r="AB2136" s="10" t="s">
        <v>50</v>
      </c>
      <c r="AC2136" s="10" t="s">
        <v>51</v>
      </c>
      <c r="AD2136" s="10"/>
      <c r="AE2136" s="10"/>
      <c r="AF2136" s="8" t="s">
        <v>52</v>
      </c>
      <c r="AG2136" s="10"/>
      <c r="AH2136" s="16" t="s">
        <v>4626</v>
      </c>
      <c r="AI2136" s="17"/>
      <c r="AJ2136" s="44"/>
      <c r="AK2136" s="10"/>
      <c r="AL2136" s="21">
        <v>3.4438655E7</v>
      </c>
      <c r="AM2136" s="21" t="s">
        <v>3241</v>
      </c>
      <c r="AN2136" s="21" t="s">
        <v>3242</v>
      </c>
    </row>
    <row r="2137" ht="15.75" customHeight="1">
      <c r="A2137" s="48">
        <v>46007.0</v>
      </c>
      <c r="B2137" s="8" t="str">
        <f t="shared" si="1"/>
        <v>06 A 18</v>
      </c>
      <c r="C2137" s="9" t="str">
        <f t="shared" si="2"/>
        <v>14:00 a 16:00</v>
      </c>
      <c r="D2137" s="10" t="s">
        <v>653</v>
      </c>
      <c r="E2137" s="10" t="s">
        <v>3532</v>
      </c>
      <c r="F2137" s="8">
        <v>2.0</v>
      </c>
      <c r="G2137" s="10" t="s">
        <v>811</v>
      </c>
      <c r="H2137" s="43">
        <v>945664.0</v>
      </c>
      <c r="I2137" s="10">
        <v>4.688718E7</v>
      </c>
      <c r="J2137" s="10" t="s">
        <v>42</v>
      </c>
      <c r="K2137" s="10" t="s">
        <v>43</v>
      </c>
      <c r="L2137" s="8" t="s">
        <v>174</v>
      </c>
      <c r="M2137" s="8" t="s">
        <v>118</v>
      </c>
      <c r="N2137" s="10" t="s">
        <v>190</v>
      </c>
      <c r="O2137" s="47" t="s">
        <v>191</v>
      </c>
      <c r="P2137" s="14">
        <v>0.626388888888889</v>
      </c>
      <c r="Q2137" s="14">
        <v>0.666666666666667</v>
      </c>
      <c r="R2137" s="14">
        <v>0.626388888888889</v>
      </c>
      <c r="S2137" s="14" t="s">
        <v>47</v>
      </c>
      <c r="T2137" s="14" t="s">
        <v>47</v>
      </c>
      <c r="U2137" s="14" t="s">
        <v>47</v>
      </c>
      <c r="V2137" s="14" t="s">
        <v>47</v>
      </c>
      <c r="W2137" s="10" t="s">
        <v>4659</v>
      </c>
      <c r="X2137" s="15">
        <v>0.0</v>
      </c>
      <c r="Y2137" s="15">
        <v>1.0</v>
      </c>
      <c r="Z2137" s="15">
        <v>0.0</v>
      </c>
      <c r="AA2137" s="10" t="s">
        <v>193</v>
      </c>
      <c r="AB2137" s="10" t="s">
        <v>50</v>
      </c>
      <c r="AC2137" s="10" t="s">
        <v>51</v>
      </c>
      <c r="AD2137" s="10"/>
      <c r="AE2137" s="10" t="s">
        <v>104</v>
      </c>
      <c r="AF2137" s="8" t="s">
        <v>177</v>
      </c>
      <c r="AG2137" s="10"/>
      <c r="AH2137" s="16"/>
      <c r="AI2137" s="17"/>
      <c r="AJ2137" s="44"/>
      <c r="AK2137" s="10"/>
      <c r="AL2137" s="21">
        <v>9.6200093E7</v>
      </c>
      <c r="AM2137" s="21" t="s">
        <v>3254</v>
      </c>
      <c r="AN2137" s="21" t="s">
        <v>3242</v>
      </c>
    </row>
    <row r="2138" ht="15.75" customHeight="1">
      <c r="A2138" s="48">
        <v>46007.0</v>
      </c>
      <c r="B2138" s="8" t="str">
        <f t="shared" si="1"/>
        <v>06 A 18</v>
      </c>
      <c r="C2138" s="9" t="str">
        <f t="shared" si="2"/>
        <v>14:00 a 16:00</v>
      </c>
      <c r="D2138" s="10" t="s">
        <v>653</v>
      </c>
      <c r="E2138" s="10" t="s">
        <v>676</v>
      </c>
      <c r="F2138" s="8">
        <v>2.0</v>
      </c>
      <c r="G2138" s="10" t="s">
        <v>821</v>
      </c>
      <c r="H2138" s="43">
        <v>946369.0</v>
      </c>
      <c r="I2138" s="10">
        <v>4.6887245E7</v>
      </c>
      <c r="J2138" s="10" t="s">
        <v>181</v>
      </c>
      <c r="K2138" s="10" t="s">
        <v>43</v>
      </c>
      <c r="L2138" s="8" t="s">
        <v>285</v>
      </c>
      <c r="M2138" s="8"/>
      <c r="N2138" s="10" t="s">
        <v>3123</v>
      </c>
      <c r="O2138" s="47" t="s">
        <v>253</v>
      </c>
      <c r="P2138" s="14">
        <v>0.634722222222222</v>
      </c>
      <c r="Q2138" s="14">
        <v>0.666666666666667</v>
      </c>
      <c r="R2138" s="14">
        <v>0.634722222222222</v>
      </c>
      <c r="S2138" s="14" t="s">
        <v>47</v>
      </c>
      <c r="T2138" s="14" t="s">
        <v>47</v>
      </c>
      <c r="U2138" s="14" t="s">
        <v>47</v>
      </c>
      <c r="V2138" s="14" t="s">
        <v>47</v>
      </c>
      <c r="W2138" s="10" t="s">
        <v>4660</v>
      </c>
      <c r="X2138" s="15">
        <v>0.0</v>
      </c>
      <c r="Y2138" s="15">
        <v>0.0</v>
      </c>
      <c r="Z2138" s="15">
        <v>0.0</v>
      </c>
      <c r="AA2138" s="10" t="s">
        <v>255</v>
      </c>
      <c r="AB2138" s="10" t="s">
        <v>50</v>
      </c>
      <c r="AC2138" s="10" t="s">
        <v>51</v>
      </c>
      <c r="AD2138" s="10"/>
      <c r="AE2138" s="10"/>
      <c r="AF2138" s="8" t="s">
        <v>52</v>
      </c>
      <c r="AG2138" s="10"/>
      <c r="AH2138" s="16" t="s">
        <v>4626</v>
      </c>
      <c r="AI2138" s="17"/>
      <c r="AJ2138" s="44"/>
      <c r="AK2138" s="10"/>
      <c r="AL2138" s="21">
        <v>4.4339059E7</v>
      </c>
      <c r="AM2138" s="21" t="s">
        <v>3241</v>
      </c>
      <c r="AN2138" s="21" t="s">
        <v>3242</v>
      </c>
    </row>
    <row r="2139" ht="15.75" customHeight="1">
      <c r="A2139" s="48">
        <v>46007.0</v>
      </c>
      <c r="B2139" s="8" t="str">
        <f t="shared" si="1"/>
        <v>06 A 18</v>
      </c>
      <c r="C2139" s="9" t="str">
        <f t="shared" si="2"/>
        <v>14:00 a 16:00</v>
      </c>
      <c r="D2139" s="10" t="s">
        <v>653</v>
      </c>
      <c r="E2139" s="10" t="s">
        <v>676</v>
      </c>
      <c r="F2139" s="8">
        <v>2.0</v>
      </c>
      <c r="G2139" s="10" t="s">
        <v>357</v>
      </c>
      <c r="H2139" s="43">
        <v>949170.0</v>
      </c>
      <c r="I2139" s="10">
        <v>4.688757E7</v>
      </c>
      <c r="J2139" s="10" t="s">
        <v>181</v>
      </c>
      <c r="K2139" s="10" t="s">
        <v>43</v>
      </c>
      <c r="L2139" s="8" t="s">
        <v>106</v>
      </c>
      <c r="M2139" s="8" t="s">
        <v>4437</v>
      </c>
      <c r="N2139" s="10" t="s">
        <v>4661</v>
      </c>
      <c r="O2139" s="47" t="s">
        <v>165</v>
      </c>
      <c r="P2139" s="14">
        <v>0.654166666666667</v>
      </c>
      <c r="Q2139" s="14">
        <v>0.691666666666667</v>
      </c>
      <c r="R2139" s="14">
        <v>0.65625</v>
      </c>
      <c r="S2139" s="14" t="s">
        <v>47</v>
      </c>
      <c r="T2139" s="14" t="s">
        <v>47</v>
      </c>
      <c r="U2139" s="14" t="s">
        <v>47</v>
      </c>
      <c r="V2139" s="14" t="s">
        <v>47</v>
      </c>
      <c r="W2139" s="10" t="s">
        <v>4662</v>
      </c>
      <c r="X2139" s="15">
        <v>0.0</v>
      </c>
      <c r="Y2139" s="15">
        <v>1.0</v>
      </c>
      <c r="Z2139" s="15">
        <v>0.0</v>
      </c>
      <c r="AA2139" s="10" t="s">
        <v>360</v>
      </c>
      <c r="AB2139" s="10" t="s">
        <v>50</v>
      </c>
      <c r="AC2139" s="10" t="s">
        <v>51</v>
      </c>
      <c r="AD2139" s="10"/>
      <c r="AE2139" s="10"/>
      <c r="AF2139" s="8" t="s">
        <v>177</v>
      </c>
      <c r="AG2139" s="10"/>
      <c r="AH2139" s="16" t="s">
        <v>4546</v>
      </c>
      <c r="AI2139" s="17"/>
      <c r="AJ2139" s="44"/>
      <c r="AK2139" s="10"/>
      <c r="AL2139" s="21">
        <v>3.6405101E7</v>
      </c>
      <c r="AM2139" s="21" t="s">
        <v>3254</v>
      </c>
      <c r="AN2139" s="21" t="s">
        <v>3242</v>
      </c>
    </row>
    <row r="2140" ht="15.75" customHeight="1">
      <c r="A2140" s="48">
        <v>46007.0</v>
      </c>
      <c r="B2140" s="8" t="str">
        <f t="shared" si="1"/>
        <v>06 A 18</v>
      </c>
      <c r="C2140" s="9" t="str">
        <f t="shared" si="2"/>
        <v>14:00 a 16:00</v>
      </c>
      <c r="D2140" s="10" t="s">
        <v>653</v>
      </c>
      <c r="E2140" s="10" t="s">
        <v>676</v>
      </c>
      <c r="F2140" s="8">
        <v>2.0</v>
      </c>
      <c r="G2140" s="10" t="s">
        <v>821</v>
      </c>
      <c r="H2140" s="43">
        <v>949576.0</v>
      </c>
      <c r="I2140" s="10">
        <v>4.6887689E7</v>
      </c>
      <c r="J2140" s="10" t="s">
        <v>181</v>
      </c>
      <c r="K2140" s="10" t="s">
        <v>43</v>
      </c>
      <c r="L2140" s="8" t="s">
        <v>106</v>
      </c>
      <c r="M2140" s="8"/>
      <c r="N2140" s="10" t="s">
        <v>230</v>
      </c>
      <c r="O2140" s="47" t="s">
        <v>101</v>
      </c>
      <c r="P2140" s="14">
        <v>0.663194444444444</v>
      </c>
      <c r="Q2140" s="14">
        <v>0.694444444444444</v>
      </c>
      <c r="R2140" s="14">
        <v>0.670833333333333</v>
      </c>
      <c r="S2140" s="14" t="s">
        <v>47</v>
      </c>
      <c r="T2140" s="14" t="s">
        <v>47</v>
      </c>
      <c r="U2140" s="14" t="s">
        <v>47</v>
      </c>
      <c r="V2140" s="14" t="s">
        <v>47</v>
      </c>
      <c r="W2140" s="10" t="s">
        <v>4663</v>
      </c>
      <c r="X2140" s="15">
        <v>0.0</v>
      </c>
      <c r="Y2140" s="15">
        <v>0.0</v>
      </c>
      <c r="Z2140" s="15">
        <v>0.0</v>
      </c>
      <c r="AA2140" s="10" t="s">
        <v>103</v>
      </c>
      <c r="AB2140" s="10" t="s">
        <v>50</v>
      </c>
      <c r="AC2140" s="10" t="s">
        <v>51</v>
      </c>
      <c r="AD2140" s="10"/>
      <c r="AE2140" s="10"/>
      <c r="AF2140" s="8" t="s">
        <v>52</v>
      </c>
      <c r="AG2140" s="10"/>
      <c r="AH2140" s="16" t="s">
        <v>4546</v>
      </c>
      <c r="AI2140" s="17"/>
      <c r="AJ2140" s="44"/>
      <c r="AK2140" s="10"/>
      <c r="AL2140" s="21">
        <v>4.4339059E7</v>
      </c>
      <c r="AM2140" s="21" t="s">
        <v>3241</v>
      </c>
      <c r="AN2140" s="21" t="s">
        <v>3242</v>
      </c>
    </row>
    <row r="2141" ht="15.75" customHeight="1">
      <c r="A2141" s="48">
        <v>46007.0</v>
      </c>
      <c r="B2141" s="8" t="str">
        <f t="shared" si="1"/>
        <v>06 A 18</v>
      </c>
      <c r="C2141" s="9" t="str">
        <f t="shared" si="2"/>
        <v>14:00 a 16:00</v>
      </c>
      <c r="D2141" s="10" t="s">
        <v>653</v>
      </c>
      <c r="E2141" s="10" t="s">
        <v>676</v>
      </c>
      <c r="F2141" s="8">
        <v>2.0</v>
      </c>
      <c r="G2141" s="10" t="s">
        <v>821</v>
      </c>
      <c r="H2141" s="43">
        <v>949171.0</v>
      </c>
      <c r="I2141" s="10">
        <v>4.6887288E7</v>
      </c>
      <c r="J2141" s="10" t="s">
        <v>181</v>
      </c>
      <c r="K2141" s="10" t="s">
        <v>43</v>
      </c>
      <c r="L2141" s="8" t="s">
        <v>285</v>
      </c>
      <c r="M2141" s="8"/>
      <c r="N2141" s="10" t="s">
        <v>213</v>
      </c>
      <c r="O2141" s="47" t="s">
        <v>214</v>
      </c>
      <c r="P2141" s="14">
        <v>0.629166666666667</v>
      </c>
      <c r="Q2141" s="14">
        <v>0.670833333333333</v>
      </c>
      <c r="R2141" s="14">
        <v>0.634027777777778</v>
      </c>
      <c r="S2141" s="14" t="s">
        <v>47</v>
      </c>
      <c r="T2141" s="14" t="s">
        <v>47</v>
      </c>
      <c r="U2141" s="14" t="s">
        <v>47</v>
      </c>
      <c r="V2141" s="14" t="s">
        <v>47</v>
      </c>
      <c r="W2141" s="10" t="s">
        <v>4664</v>
      </c>
      <c r="X2141" s="15">
        <v>0.0</v>
      </c>
      <c r="Y2141" s="15">
        <v>0.0</v>
      </c>
      <c r="Z2141" s="15">
        <v>0.0</v>
      </c>
      <c r="AA2141" s="10" t="s">
        <v>103</v>
      </c>
      <c r="AB2141" s="10" t="s">
        <v>50</v>
      </c>
      <c r="AC2141" s="10" t="s">
        <v>51</v>
      </c>
      <c r="AD2141" s="10"/>
      <c r="AE2141" s="10"/>
      <c r="AF2141" s="8" t="s">
        <v>52</v>
      </c>
      <c r="AG2141" s="10"/>
      <c r="AH2141" s="16" t="s">
        <v>4546</v>
      </c>
      <c r="AI2141" s="17"/>
      <c r="AJ2141" s="44"/>
      <c r="AK2141" s="10"/>
      <c r="AL2141" s="21">
        <v>4.4339059E7</v>
      </c>
      <c r="AM2141" s="21" t="s">
        <v>3241</v>
      </c>
      <c r="AN2141" s="21" t="s">
        <v>3242</v>
      </c>
    </row>
    <row r="2142" ht="15.75" customHeight="1">
      <c r="A2142" s="48">
        <v>46007.0</v>
      </c>
      <c r="B2142" s="8" t="str">
        <f t="shared" si="1"/>
        <v>06 A 18</v>
      </c>
      <c r="C2142" s="9" t="str">
        <f t="shared" si="2"/>
        <v>12:00 a 14:00</v>
      </c>
      <c r="D2142" s="10" t="s">
        <v>653</v>
      </c>
      <c r="E2142" s="10" t="s">
        <v>697</v>
      </c>
      <c r="F2142" s="8">
        <v>2.0</v>
      </c>
      <c r="G2142" s="10" t="s">
        <v>723</v>
      </c>
      <c r="H2142" s="43">
        <v>946389.0</v>
      </c>
      <c r="I2142" s="10">
        <v>4.6886331E7</v>
      </c>
      <c r="J2142" s="10" t="s">
        <v>42</v>
      </c>
      <c r="K2142" s="10" t="s">
        <v>43</v>
      </c>
      <c r="L2142" s="8" t="s">
        <v>174</v>
      </c>
      <c r="M2142" s="8" t="s">
        <v>118</v>
      </c>
      <c r="N2142" s="10" t="s">
        <v>4665</v>
      </c>
      <c r="O2142" s="47" t="s">
        <v>68</v>
      </c>
      <c r="P2142" s="14">
        <v>0.567361111111111</v>
      </c>
      <c r="Q2142" s="14">
        <v>0.579166666666667</v>
      </c>
      <c r="R2142" s="14">
        <v>0.567361111111111</v>
      </c>
      <c r="S2142" s="14">
        <v>0.575694444444444</v>
      </c>
      <c r="T2142" s="14" t="s">
        <v>47</v>
      </c>
      <c r="U2142" s="14" t="s">
        <v>47</v>
      </c>
      <c r="V2142" s="14" t="s">
        <v>47</v>
      </c>
      <c r="W2142" s="10" t="s">
        <v>4666</v>
      </c>
      <c r="X2142" s="15">
        <v>0.0</v>
      </c>
      <c r="Y2142" s="15">
        <v>1.0</v>
      </c>
      <c r="Z2142" s="15">
        <v>1.0</v>
      </c>
      <c r="AA2142" s="10" t="s">
        <v>95</v>
      </c>
      <c r="AB2142" s="10" t="s">
        <v>50</v>
      </c>
      <c r="AC2142" s="10" t="s">
        <v>51</v>
      </c>
      <c r="AD2142" s="10"/>
      <c r="AE2142" s="10" t="s">
        <v>1434</v>
      </c>
      <c r="AF2142" s="8" t="s">
        <v>177</v>
      </c>
      <c r="AG2142" s="10"/>
      <c r="AH2142" s="16" t="s">
        <v>4626</v>
      </c>
      <c r="AI2142" s="17"/>
      <c r="AJ2142" s="44"/>
      <c r="AK2142" s="10"/>
      <c r="AL2142" s="21">
        <v>4.2655553E7</v>
      </c>
      <c r="AM2142" s="21" t="s">
        <v>3254</v>
      </c>
      <c r="AN2142" s="21" t="s">
        <v>3242</v>
      </c>
    </row>
    <row r="2143" ht="15.75" customHeight="1">
      <c r="A2143" s="48">
        <v>46007.0</v>
      </c>
      <c r="B2143" s="8" t="str">
        <f t="shared" si="1"/>
        <v>06 A 18</v>
      </c>
      <c r="C2143" s="9" t="str">
        <f t="shared" si="2"/>
        <v>14:00 a 16:00</v>
      </c>
      <c r="D2143" s="10" t="s">
        <v>653</v>
      </c>
      <c r="E2143" s="10" t="s">
        <v>3532</v>
      </c>
      <c r="F2143" s="8">
        <v>2.0</v>
      </c>
      <c r="G2143" s="10" t="s">
        <v>4480</v>
      </c>
      <c r="H2143" s="43">
        <v>949177.0</v>
      </c>
      <c r="I2143" s="10">
        <v>4.6887555E7</v>
      </c>
      <c r="J2143" s="10" t="s">
        <v>42</v>
      </c>
      <c r="K2143" s="10" t="s">
        <v>43</v>
      </c>
      <c r="L2143" s="8" t="s">
        <v>285</v>
      </c>
      <c r="M2143" s="8"/>
      <c r="N2143" s="10" t="s">
        <v>637</v>
      </c>
      <c r="O2143" s="47" t="s">
        <v>272</v>
      </c>
      <c r="P2143" s="14">
        <v>0.652777777777778</v>
      </c>
      <c r="Q2143" s="14">
        <v>0.686111111111111</v>
      </c>
      <c r="R2143" s="14">
        <v>0.654166666666667</v>
      </c>
      <c r="S2143" s="14" t="s">
        <v>47</v>
      </c>
      <c r="T2143" s="14" t="s">
        <v>47</v>
      </c>
      <c r="U2143" s="14" t="s">
        <v>47</v>
      </c>
      <c r="V2143" s="14" t="s">
        <v>47</v>
      </c>
      <c r="W2143" s="10" t="s">
        <v>4667</v>
      </c>
      <c r="X2143" s="15">
        <v>0.0</v>
      </c>
      <c r="Y2143" s="15">
        <v>0.0</v>
      </c>
      <c r="Z2143" s="15">
        <v>0.0</v>
      </c>
      <c r="AA2143" s="10" t="s">
        <v>274</v>
      </c>
      <c r="AB2143" s="10" t="s">
        <v>50</v>
      </c>
      <c r="AC2143" s="10" t="s">
        <v>51</v>
      </c>
      <c r="AD2143" s="10"/>
      <c r="AE2143" s="10"/>
      <c r="AF2143" s="8" t="s">
        <v>52</v>
      </c>
      <c r="AG2143" s="10"/>
      <c r="AH2143" s="16" t="s">
        <v>4546</v>
      </c>
      <c r="AI2143" s="17"/>
      <c r="AJ2143" s="44"/>
      <c r="AK2143" s="10"/>
      <c r="AL2143" s="21" t="e">
        <v>#N/A</v>
      </c>
      <c r="AM2143" s="21" t="s">
        <v>3241</v>
      </c>
      <c r="AN2143" s="21" t="s">
        <v>3242</v>
      </c>
    </row>
    <row r="2144" ht="15.75" customHeight="1">
      <c r="A2144" s="48">
        <v>46007.0</v>
      </c>
      <c r="B2144" s="8" t="str">
        <f t="shared" si="1"/>
        <v>06 A 18</v>
      </c>
      <c r="C2144" s="9" t="str">
        <f t="shared" si="2"/>
        <v>16:00 a 18:00</v>
      </c>
      <c r="D2144" s="10" t="s">
        <v>653</v>
      </c>
      <c r="E2144" s="10" t="s">
        <v>697</v>
      </c>
      <c r="F2144" s="8">
        <v>2.0</v>
      </c>
      <c r="G2144" s="10" t="s">
        <v>691</v>
      </c>
      <c r="H2144" s="43"/>
      <c r="I2144" s="10">
        <v>4.6888037E7</v>
      </c>
      <c r="J2144" s="10" t="s">
        <v>42</v>
      </c>
      <c r="K2144" s="10" t="s">
        <v>44</v>
      </c>
      <c r="L2144" s="8"/>
      <c r="M2144" s="8"/>
      <c r="N2144" s="10" t="s">
        <v>2191</v>
      </c>
      <c r="O2144" s="47" t="s">
        <v>68</v>
      </c>
      <c r="P2144" s="14">
        <v>0.690972222222222</v>
      </c>
      <c r="Q2144" s="14"/>
      <c r="R2144" s="14"/>
      <c r="S2144" s="14" t="s">
        <v>47</v>
      </c>
      <c r="T2144" s="14" t="s">
        <v>47</v>
      </c>
      <c r="U2144" s="14" t="s">
        <v>47</v>
      </c>
      <c r="V2144" s="14" t="s">
        <v>47</v>
      </c>
      <c r="W2144" s="10" t="s">
        <v>4668</v>
      </c>
      <c r="X2144" s="15">
        <v>0.0</v>
      </c>
      <c r="Y2144" s="15">
        <v>0.0</v>
      </c>
      <c r="Z2144" s="15">
        <v>0.0</v>
      </c>
      <c r="AA2144" s="10" t="s">
        <v>95</v>
      </c>
      <c r="AB2144" s="10" t="s">
        <v>50</v>
      </c>
      <c r="AC2144" s="10" t="s">
        <v>71</v>
      </c>
      <c r="AD2144" s="10"/>
      <c r="AE2144" s="10"/>
      <c r="AF2144" s="8" t="s">
        <v>52</v>
      </c>
      <c r="AG2144" s="10"/>
      <c r="AH2144" s="16" t="s">
        <v>4546</v>
      </c>
      <c r="AI2144" s="17"/>
      <c r="AJ2144" s="44"/>
      <c r="AK2144" s="10"/>
      <c r="AL2144" s="21">
        <v>4.5356816E7</v>
      </c>
      <c r="AM2144" s="21" t="s">
        <v>3241</v>
      </c>
      <c r="AN2144" s="21" t="s">
        <v>3242</v>
      </c>
    </row>
    <row r="2145" ht="15.75" customHeight="1">
      <c r="A2145" s="48">
        <v>46007.0</v>
      </c>
      <c r="B2145" s="8" t="str">
        <f t="shared" si="1"/>
        <v>06 A 18</v>
      </c>
      <c r="C2145" s="9" t="str">
        <f t="shared" si="2"/>
        <v>16:00 a 18:00</v>
      </c>
      <c r="D2145" s="10" t="s">
        <v>653</v>
      </c>
      <c r="E2145" s="10" t="s">
        <v>3532</v>
      </c>
      <c r="F2145" s="8">
        <v>2.0</v>
      </c>
      <c r="G2145" s="10" t="s">
        <v>427</v>
      </c>
      <c r="H2145" s="43">
        <v>946392.0</v>
      </c>
      <c r="I2145" s="10">
        <v>4.6888543E7</v>
      </c>
      <c r="J2145" s="10" t="s">
        <v>152</v>
      </c>
      <c r="K2145" s="10" t="s">
        <v>43</v>
      </c>
      <c r="L2145" s="8" t="s">
        <v>512</v>
      </c>
      <c r="M2145" s="8" t="s">
        <v>44</v>
      </c>
      <c r="N2145" s="10" t="s">
        <v>4669</v>
      </c>
      <c r="O2145" s="47" t="s">
        <v>327</v>
      </c>
      <c r="P2145" s="14">
        <v>0.730555555555556</v>
      </c>
      <c r="Q2145" s="14">
        <v>0.743055555555556</v>
      </c>
      <c r="R2145" s="14">
        <v>0.729166666666667</v>
      </c>
      <c r="S2145" s="14" t="s">
        <v>47</v>
      </c>
      <c r="T2145" s="14" t="s">
        <v>47</v>
      </c>
      <c r="U2145" s="14" t="s">
        <v>47</v>
      </c>
      <c r="V2145" s="14" t="s">
        <v>47</v>
      </c>
      <c r="W2145" s="10" t="s">
        <v>4670</v>
      </c>
      <c r="X2145" s="15">
        <v>0.0</v>
      </c>
      <c r="Y2145" s="15">
        <v>2.0</v>
      </c>
      <c r="Z2145" s="15">
        <v>0.0</v>
      </c>
      <c r="AA2145" s="10" t="s">
        <v>248</v>
      </c>
      <c r="AB2145" s="10" t="s">
        <v>50</v>
      </c>
      <c r="AC2145" s="10" t="s">
        <v>51</v>
      </c>
      <c r="AD2145" s="10"/>
      <c r="AE2145" s="10"/>
      <c r="AF2145" s="8" t="s">
        <v>177</v>
      </c>
      <c r="AG2145" s="10"/>
      <c r="AH2145" s="16" t="s">
        <v>4546</v>
      </c>
      <c r="AI2145" s="17"/>
      <c r="AJ2145" s="44"/>
      <c r="AK2145" s="10"/>
      <c r="AL2145" s="21">
        <v>3.9416017E7</v>
      </c>
      <c r="AM2145" s="21" t="s">
        <v>3254</v>
      </c>
      <c r="AN2145" s="21" t="s">
        <v>3242</v>
      </c>
    </row>
    <row r="2146" ht="15.75" customHeight="1">
      <c r="A2146" s="48">
        <v>46007.0</v>
      </c>
      <c r="B2146" s="8" t="str">
        <f t="shared" si="1"/>
        <v>06 A 18</v>
      </c>
      <c r="C2146" s="9" t="str">
        <f t="shared" si="2"/>
        <v>16:00 a 18:00</v>
      </c>
      <c r="D2146" s="10" t="s">
        <v>653</v>
      </c>
      <c r="E2146" s="10" t="s">
        <v>3532</v>
      </c>
      <c r="F2146" s="8">
        <v>2.0</v>
      </c>
      <c r="G2146" s="10" t="s">
        <v>717</v>
      </c>
      <c r="H2146" s="43">
        <v>949565.0</v>
      </c>
      <c r="I2146" s="10">
        <v>4.6888098E7</v>
      </c>
      <c r="J2146" s="10" t="s">
        <v>42</v>
      </c>
      <c r="K2146" s="10" t="s">
        <v>43</v>
      </c>
      <c r="L2146" s="8" t="s">
        <v>285</v>
      </c>
      <c r="M2146" s="8"/>
      <c r="N2146" s="10" t="s">
        <v>4671</v>
      </c>
      <c r="O2146" s="47" t="s">
        <v>144</v>
      </c>
      <c r="P2146" s="14">
        <v>0.695833333333333</v>
      </c>
      <c r="Q2146" s="14">
        <v>0.718055555555556</v>
      </c>
      <c r="R2146" s="14">
        <v>0.702777777777778</v>
      </c>
      <c r="S2146" s="14" t="s">
        <v>47</v>
      </c>
      <c r="T2146" s="14" t="s">
        <v>47</v>
      </c>
      <c r="U2146" s="14" t="s">
        <v>47</v>
      </c>
      <c r="V2146" s="14" t="s">
        <v>47</v>
      </c>
      <c r="W2146" s="10" t="s">
        <v>4672</v>
      </c>
      <c r="X2146" s="15">
        <v>0.0</v>
      </c>
      <c r="Y2146" s="15">
        <v>0.0</v>
      </c>
      <c r="Z2146" s="15">
        <v>0.0</v>
      </c>
      <c r="AA2146" s="10" t="s">
        <v>146</v>
      </c>
      <c r="AB2146" s="10" t="s">
        <v>50</v>
      </c>
      <c r="AC2146" s="10" t="s">
        <v>51</v>
      </c>
      <c r="AD2146" s="10"/>
      <c r="AE2146" s="10"/>
      <c r="AF2146" s="8" t="s">
        <v>52</v>
      </c>
      <c r="AG2146" s="10"/>
      <c r="AH2146" s="16" t="s">
        <v>4546</v>
      </c>
      <c r="AI2146" s="17"/>
      <c r="AJ2146" s="44"/>
      <c r="AK2146" s="10"/>
      <c r="AL2146" s="21">
        <v>3.6696432E7</v>
      </c>
      <c r="AM2146" s="21" t="s">
        <v>3241</v>
      </c>
      <c r="AN2146" s="21" t="s">
        <v>3242</v>
      </c>
    </row>
    <row r="2147" ht="15.75" customHeight="1">
      <c r="A2147" s="48">
        <v>46007.0</v>
      </c>
      <c r="B2147" s="8" t="str">
        <f t="shared" si="1"/>
        <v>06 A 18</v>
      </c>
      <c r="C2147" s="9" t="str">
        <f t="shared" si="2"/>
        <v>16:00 a 18:00</v>
      </c>
      <c r="D2147" s="10" t="s">
        <v>653</v>
      </c>
      <c r="E2147" s="10" t="s">
        <v>3532</v>
      </c>
      <c r="F2147" s="8">
        <v>2.0</v>
      </c>
      <c r="G2147" s="10" t="s">
        <v>860</v>
      </c>
      <c r="H2147" s="43">
        <v>946219.0</v>
      </c>
      <c r="I2147" s="10">
        <v>4.6888483E7</v>
      </c>
      <c r="J2147" s="10" t="s">
        <v>42</v>
      </c>
      <c r="K2147" s="10" t="s">
        <v>43</v>
      </c>
      <c r="L2147" s="8" t="s">
        <v>174</v>
      </c>
      <c r="M2147" s="8" t="s">
        <v>118</v>
      </c>
      <c r="N2147" s="10" t="s">
        <v>4673</v>
      </c>
      <c r="O2147" s="47" t="s">
        <v>159</v>
      </c>
      <c r="P2147" s="14">
        <v>0.727777777777778</v>
      </c>
      <c r="Q2147" s="14">
        <v>0.775694444444444</v>
      </c>
      <c r="R2147" s="14">
        <v>0.730555555555556</v>
      </c>
      <c r="S2147" s="14" t="s">
        <v>47</v>
      </c>
      <c r="T2147" s="14" t="s">
        <v>47</v>
      </c>
      <c r="U2147" s="14" t="s">
        <v>47</v>
      </c>
      <c r="V2147" s="14" t="s">
        <v>47</v>
      </c>
      <c r="W2147" s="10" t="s">
        <v>4674</v>
      </c>
      <c r="X2147" s="15">
        <v>0.0</v>
      </c>
      <c r="Y2147" s="15">
        <v>1.0</v>
      </c>
      <c r="Z2147" s="15">
        <v>0.0</v>
      </c>
      <c r="AA2147" s="10" t="s">
        <v>161</v>
      </c>
      <c r="AB2147" s="10" t="s">
        <v>50</v>
      </c>
      <c r="AC2147" s="10" t="s">
        <v>51</v>
      </c>
      <c r="AD2147" s="10"/>
      <c r="AE2147" s="10" t="s">
        <v>104</v>
      </c>
      <c r="AF2147" s="8" t="s">
        <v>177</v>
      </c>
      <c r="AG2147" s="10"/>
      <c r="AH2147" s="16" t="s">
        <v>4546</v>
      </c>
      <c r="AI2147" s="17"/>
      <c r="AJ2147" s="44"/>
      <c r="AK2147" s="10"/>
      <c r="AL2147" s="21">
        <v>4.1471324E7</v>
      </c>
      <c r="AM2147" s="21" t="s">
        <v>3254</v>
      </c>
      <c r="AN2147" s="21" t="s">
        <v>3242</v>
      </c>
    </row>
    <row r="2148" ht="15.75" customHeight="1">
      <c r="A2148" s="48">
        <v>46007.0</v>
      </c>
      <c r="B2148" s="8" t="str">
        <f t="shared" si="1"/>
        <v>06 A 18</v>
      </c>
      <c r="C2148" s="9" t="str">
        <f t="shared" si="2"/>
        <v>16:00 a 18:00</v>
      </c>
      <c r="D2148" s="10" t="s">
        <v>653</v>
      </c>
      <c r="E2148" s="10" t="s">
        <v>3532</v>
      </c>
      <c r="F2148" s="8">
        <v>2.0</v>
      </c>
      <c r="G2148" s="10" t="s">
        <v>1198</v>
      </c>
      <c r="H2148" s="43">
        <v>946214.0</v>
      </c>
      <c r="I2148" s="10">
        <v>4.6888486E7</v>
      </c>
      <c r="J2148" s="10" t="s">
        <v>42</v>
      </c>
      <c r="K2148" s="10" t="s">
        <v>43</v>
      </c>
      <c r="L2148" s="8" t="s">
        <v>174</v>
      </c>
      <c r="M2148" s="8" t="s">
        <v>118</v>
      </c>
      <c r="N2148" s="10" t="s">
        <v>4675</v>
      </c>
      <c r="O2148" s="47" t="s">
        <v>68</v>
      </c>
      <c r="P2148" s="14">
        <v>0.727777777777778</v>
      </c>
      <c r="Q2148" s="14">
        <v>0.750694444444444</v>
      </c>
      <c r="R2148" s="14">
        <v>0.734722222222222</v>
      </c>
      <c r="S2148" s="14" t="s">
        <v>47</v>
      </c>
      <c r="T2148" s="14" t="s">
        <v>47</v>
      </c>
      <c r="U2148" s="14" t="s">
        <v>47</v>
      </c>
      <c r="V2148" s="14" t="s">
        <v>47</v>
      </c>
      <c r="W2148" s="10" t="s">
        <v>4676</v>
      </c>
      <c r="X2148" s="15">
        <v>0.0</v>
      </c>
      <c r="Y2148" s="15">
        <v>1.0</v>
      </c>
      <c r="Z2148" s="15">
        <v>0.0</v>
      </c>
      <c r="AA2148" s="10" t="s">
        <v>70</v>
      </c>
      <c r="AB2148" s="10" t="s">
        <v>50</v>
      </c>
      <c r="AC2148" s="10" t="s">
        <v>51</v>
      </c>
      <c r="AD2148" s="10"/>
      <c r="AE2148" s="10" t="s">
        <v>104</v>
      </c>
      <c r="AF2148" s="8" t="s">
        <v>177</v>
      </c>
      <c r="AG2148" s="10"/>
      <c r="AH2148" s="16" t="s">
        <v>4546</v>
      </c>
      <c r="AI2148" s="17"/>
      <c r="AJ2148" s="44"/>
      <c r="AK2148" s="10"/>
      <c r="AL2148" s="21">
        <v>4.778799E7</v>
      </c>
      <c r="AM2148" s="21" t="s">
        <v>3254</v>
      </c>
      <c r="AN2148" s="21" t="s">
        <v>3242</v>
      </c>
    </row>
    <row r="2149" ht="15.75" customHeight="1">
      <c r="A2149" s="48">
        <v>46007.0</v>
      </c>
      <c r="B2149" s="8" t="str">
        <f t="shared" si="1"/>
        <v>06 A 18</v>
      </c>
      <c r="C2149" s="9" t="str">
        <f t="shared" si="2"/>
        <v>16:00 a 18:00</v>
      </c>
      <c r="D2149" s="10" t="s">
        <v>447</v>
      </c>
      <c r="E2149" s="10" t="s">
        <v>436</v>
      </c>
      <c r="F2149" s="8">
        <v>4.0</v>
      </c>
      <c r="G2149" s="10" t="s">
        <v>2144</v>
      </c>
      <c r="H2149" s="43">
        <v>946217.0</v>
      </c>
      <c r="I2149" s="10">
        <v>4.6888448E7</v>
      </c>
      <c r="J2149" s="10" t="s">
        <v>181</v>
      </c>
      <c r="K2149" s="10" t="s">
        <v>43</v>
      </c>
      <c r="L2149" s="8" t="s">
        <v>44</v>
      </c>
      <c r="M2149" s="8"/>
      <c r="N2149" s="10" t="s">
        <v>4677</v>
      </c>
      <c r="O2149" s="47" t="s">
        <v>101</v>
      </c>
      <c r="P2149" s="14">
        <v>0.727083333333333</v>
      </c>
      <c r="Q2149" s="14">
        <v>0.765277777777778</v>
      </c>
      <c r="R2149" s="14">
        <v>0.727083333333333</v>
      </c>
      <c r="S2149" s="14" t="s">
        <v>47</v>
      </c>
      <c r="T2149" s="14" t="s">
        <v>47</v>
      </c>
      <c r="U2149" s="14" t="s">
        <v>47</v>
      </c>
      <c r="V2149" s="14" t="s">
        <v>47</v>
      </c>
      <c r="W2149" s="10" t="s">
        <v>4678</v>
      </c>
      <c r="X2149" s="15">
        <v>0.0</v>
      </c>
      <c r="Y2149" s="15">
        <v>0.0</v>
      </c>
      <c r="Z2149" s="15">
        <v>0.0</v>
      </c>
      <c r="AA2149" s="10" t="s">
        <v>103</v>
      </c>
      <c r="AB2149" s="10" t="s">
        <v>50</v>
      </c>
      <c r="AC2149" s="10" t="s">
        <v>51</v>
      </c>
      <c r="AD2149" s="10"/>
      <c r="AE2149" s="10"/>
      <c r="AF2149" s="8" t="s">
        <v>52</v>
      </c>
      <c r="AG2149" s="10"/>
      <c r="AH2149" s="16"/>
      <c r="AI2149" s="17"/>
      <c r="AJ2149" s="44"/>
      <c r="AK2149" s="10"/>
      <c r="AL2149" s="21">
        <v>4.3659406E7</v>
      </c>
      <c r="AM2149" s="21" t="s">
        <v>3241</v>
      </c>
      <c r="AN2149" s="21" t="s">
        <v>3242</v>
      </c>
    </row>
    <row r="2150" ht="15.75" customHeight="1">
      <c r="A2150" s="48">
        <v>46007.0</v>
      </c>
      <c r="B2150" s="8" t="str">
        <f t="shared" si="1"/>
        <v>18 A 06</v>
      </c>
      <c r="C2150" s="9" t="str">
        <f t="shared" si="2"/>
        <v>18:00 a 20:00</v>
      </c>
      <c r="D2150" s="10" t="s">
        <v>447</v>
      </c>
      <c r="E2150" s="10" t="s">
        <v>450</v>
      </c>
      <c r="F2150" s="8">
        <v>4.0</v>
      </c>
      <c r="G2150" s="10" t="s">
        <v>2175</v>
      </c>
      <c r="H2150" s="43">
        <v>946497.0</v>
      </c>
      <c r="I2150" s="10">
        <v>4.6888817E7</v>
      </c>
      <c r="J2150" s="10" t="s">
        <v>86</v>
      </c>
      <c r="K2150" s="10" t="s">
        <v>43</v>
      </c>
      <c r="L2150" s="8" t="s">
        <v>285</v>
      </c>
      <c r="M2150" s="8"/>
      <c r="N2150" s="10" t="s">
        <v>4679</v>
      </c>
      <c r="O2150" s="47" t="s">
        <v>113</v>
      </c>
      <c r="P2150" s="14">
        <v>0.754861111111111</v>
      </c>
      <c r="Q2150" s="14">
        <v>0.794444444444444</v>
      </c>
      <c r="R2150" s="14">
        <v>0.756944444444444</v>
      </c>
      <c r="S2150" s="14">
        <v>0.786805555555556</v>
      </c>
      <c r="T2150" s="14" t="s">
        <v>47</v>
      </c>
      <c r="U2150" s="14" t="s">
        <v>47</v>
      </c>
      <c r="V2150" s="14" t="s">
        <v>47</v>
      </c>
      <c r="W2150" s="10" t="s">
        <v>4680</v>
      </c>
      <c r="X2150" s="15">
        <v>0.0</v>
      </c>
      <c r="Y2150" s="15">
        <v>0.0</v>
      </c>
      <c r="Z2150" s="15">
        <v>0.0</v>
      </c>
      <c r="AA2150" s="10" t="s">
        <v>115</v>
      </c>
      <c r="AB2150" s="10" t="s">
        <v>50</v>
      </c>
      <c r="AC2150" s="10" t="s">
        <v>71</v>
      </c>
      <c r="AD2150" s="10"/>
      <c r="AE2150" s="10"/>
      <c r="AF2150" s="8" t="s">
        <v>52</v>
      </c>
      <c r="AG2150" s="10"/>
      <c r="AH2150" s="16"/>
      <c r="AI2150" s="17"/>
      <c r="AJ2150" s="44"/>
      <c r="AK2150" s="10"/>
      <c r="AL2150" s="21">
        <v>12290.0</v>
      </c>
      <c r="AM2150" s="21" t="s">
        <v>3241</v>
      </c>
      <c r="AN2150" s="21" t="s">
        <v>3242</v>
      </c>
    </row>
    <row r="2151" ht="15.75" customHeight="1">
      <c r="A2151" s="48">
        <v>46007.0</v>
      </c>
      <c r="B2151" s="8" t="str">
        <f t="shared" si="1"/>
        <v>18 A 06</v>
      </c>
      <c r="C2151" s="9" t="str">
        <f t="shared" si="2"/>
        <v>18:00 a 20:00</v>
      </c>
      <c r="D2151" s="10" t="s">
        <v>447</v>
      </c>
      <c r="E2151" s="10" t="s">
        <v>436</v>
      </c>
      <c r="F2151" s="8">
        <v>4.0</v>
      </c>
      <c r="G2151" s="10" t="s">
        <v>894</v>
      </c>
      <c r="H2151" s="43">
        <v>946360.0</v>
      </c>
      <c r="I2151" s="10">
        <v>4.6888807E7</v>
      </c>
      <c r="J2151" s="10" t="s">
        <v>42</v>
      </c>
      <c r="K2151" s="10" t="s">
        <v>43</v>
      </c>
      <c r="L2151" s="8" t="s">
        <v>174</v>
      </c>
      <c r="M2151" s="8" t="s">
        <v>118</v>
      </c>
      <c r="N2151" s="10" t="s">
        <v>2885</v>
      </c>
      <c r="O2151" s="47" t="s">
        <v>68</v>
      </c>
      <c r="P2151" s="14">
        <v>0.755555555555556</v>
      </c>
      <c r="Q2151" s="14">
        <v>0.76875</v>
      </c>
      <c r="R2151" s="14">
        <v>0.757638888888889</v>
      </c>
      <c r="S2151" s="14">
        <v>0.765277777777778</v>
      </c>
      <c r="T2151" s="14" t="s">
        <v>47</v>
      </c>
      <c r="U2151" s="14" t="s">
        <v>47</v>
      </c>
      <c r="V2151" s="14" t="s">
        <v>47</v>
      </c>
      <c r="W2151" s="10" t="s">
        <v>4681</v>
      </c>
      <c r="X2151" s="15">
        <v>0.0</v>
      </c>
      <c r="Y2151" s="15">
        <v>1.0</v>
      </c>
      <c r="Z2151" s="15">
        <v>0.0</v>
      </c>
      <c r="AA2151" s="10" t="s">
        <v>70</v>
      </c>
      <c r="AB2151" s="10" t="s">
        <v>50</v>
      </c>
      <c r="AC2151" s="10" t="s">
        <v>51</v>
      </c>
      <c r="AD2151" s="10"/>
      <c r="AE2151" s="10"/>
      <c r="AF2151" s="8" t="s">
        <v>177</v>
      </c>
      <c r="AG2151" s="10"/>
      <c r="AH2151" s="16"/>
      <c r="AI2151" s="17"/>
      <c r="AJ2151" s="44"/>
      <c r="AK2151" s="10"/>
      <c r="AL2151" s="21">
        <v>4.007339E7</v>
      </c>
      <c r="AM2151" s="21" t="s">
        <v>3254</v>
      </c>
      <c r="AN2151" s="21" t="s">
        <v>3242</v>
      </c>
    </row>
    <row r="2152" ht="15.75" customHeight="1">
      <c r="A2152" s="48">
        <v>46007.0</v>
      </c>
      <c r="B2152" s="8" t="str">
        <f t="shared" si="1"/>
        <v>18 A 06</v>
      </c>
      <c r="C2152" s="9" t="str">
        <f t="shared" si="2"/>
        <v>18:00 a 20:00</v>
      </c>
      <c r="D2152" s="10" t="s">
        <v>447</v>
      </c>
      <c r="E2152" s="10" t="s">
        <v>436</v>
      </c>
      <c r="F2152" s="8">
        <v>4.0</v>
      </c>
      <c r="G2152" s="10" t="s">
        <v>802</v>
      </c>
      <c r="H2152" s="43">
        <v>946262.0</v>
      </c>
      <c r="I2152" s="10">
        <v>4.6888969E7</v>
      </c>
      <c r="J2152" s="10" t="s">
        <v>42</v>
      </c>
      <c r="K2152" s="10" t="s">
        <v>43</v>
      </c>
      <c r="L2152" s="8" t="s">
        <v>285</v>
      </c>
      <c r="M2152" s="8"/>
      <c r="N2152" s="10" t="s">
        <v>4682</v>
      </c>
      <c r="O2152" s="47" t="s">
        <v>46</v>
      </c>
      <c r="P2152" s="14">
        <v>0.76875</v>
      </c>
      <c r="Q2152" s="14">
        <v>0.801388888888889</v>
      </c>
      <c r="R2152" s="14">
        <v>0.76875</v>
      </c>
      <c r="S2152" s="14">
        <v>0.773611111111111</v>
      </c>
      <c r="T2152" s="14">
        <v>0.773611111111111</v>
      </c>
      <c r="U2152" s="14" t="s">
        <v>47</v>
      </c>
      <c r="V2152" s="14" t="s">
        <v>47</v>
      </c>
      <c r="W2152" s="10" t="s">
        <v>4683</v>
      </c>
      <c r="X2152" s="15">
        <v>0.0</v>
      </c>
      <c r="Y2152" s="15">
        <v>0.0</v>
      </c>
      <c r="Z2152" s="15">
        <v>0.0</v>
      </c>
      <c r="AA2152" s="10" t="s">
        <v>49</v>
      </c>
      <c r="AB2152" s="10" t="s">
        <v>50</v>
      </c>
      <c r="AC2152" s="10" t="s">
        <v>51</v>
      </c>
      <c r="AD2152" s="10"/>
      <c r="AE2152" s="10"/>
      <c r="AF2152" s="8" t="s">
        <v>52</v>
      </c>
      <c r="AG2152" s="10"/>
      <c r="AH2152" s="16"/>
      <c r="AI2152" s="17"/>
      <c r="AJ2152" s="44"/>
      <c r="AK2152" s="10"/>
      <c r="AL2152" s="21">
        <v>3.6895794E7</v>
      </c>
      <c r="AM2152" s="21" t="s">
        <v>3241</v>
      </c>
      <c r="AN2152" s="21" t="s">
        <v>3242</v>
      </c>
    </row>
    <row r="2153" ht="15.75" customHeight="1">
      <c r="A2153" s="48">
        <v>46007.0</v>
      </c>
      <c r="B2153" s="8" t="str">
        <f t="shared" si="1"/>
        <v>18 A 06</v>
      </c>
      <c r="C2153" s="9" t="str">
        <f t="shared" si="2"/>
        <v>18:00 a 20:00</v>
      </c>
      <c r="D2153" s="10" t="s">
        <v>447</v>
      </c>
      <c r="E2153" s="10" t="s">
        <v>430</v>
      </c>
      <c r="F2153" s="8">
        <v>4.0</v>
      </c>
      <c r="G2153" s="10" t="s">
        <v>888</v>
      </c>
      <c r="H2153" s="43">
        <v>946221.0</v>
      </c>
      <c r="I2153" s="10">
        <v>4.6889085E7</v>
      </c>
      <c r="J2153" s="10" t="s">
        <v>42</v>
      </c>
      <c r="K2153" s="10" t="s">
        <v>43</v>
      </c>
      <c r="L2153" s="8" t="s">
        <v>174</v>
      </c>
      <c r="M2153" s="8"/>
      <c r="N2153" s="10" t="s">
        <v>4684</v>
      </c>
      <c r="O2153" s="47" t="s">
        <v>272</v>
      </c>
      <c r="P2153" s="14">
        <v>0.772222222222222</v>
      </c>
      <c r="Q2153" s="14">
        <v>0.809722222222222</v>
      </c>
      <c r="R2153" s="14">
        <v>0.778472222222222</v>
      </c>
      <c r="S2153" s="14">
        <v>0.801388888888889</v>
      </c>
      <c r="T2153" s="14" t="s">
        <v>47</v>
      </c>
      <c r="U2153" s="14" t="s">
        <v>47</v>
      </c>
      <c r="V2153" s="14" t="s">
        <v>47</v>
      </c>
      <c r="W2153" s="10" t="s">
        <v>4685</v>
      </c>
      <c r="X2153" s="15">
        <v>0.0</v>
      </c>
      <c r="Y2153" s="15">
        <v>0.0</v>
      </c>
      <c r="Z2153" s="15">
        <v>0.0</v>
      </c>
      <c r="AA2153" s="10" t="s">
        <v>274</v>
      </c>
      <c r="AB2153" s="10" t="s">
        <v>50</v>
      </c>
      <c r="AC2153" s="10" t="s">
        <v>51</v>
      </c>
      <c r="AD2153" s="10"/>
      <c r="AE2153" s="10"/>
      <c r="AF2153" s="8" t="s">
        <v>52</v>
      </c>
      <c r="AG2153" s="10"/>
      <c r="AH2153" s="16"/>
      <c r="AI2153" s="17"/>
      <c r="AJ2153" s="44"/>
      <c r="AK2153" s="10"/>
      <c r="AL2153" s="21">
        <v>1.7500576E7</v>
      </c>
      <c r="AM2153" s="21" t="s">
        <v>3241</v>
      </c>
      <c r="AN2153" s="21" t="s">
        <v>3242</v>
      </c>
    </row>
    <row r="2154" ht="15.75" customHeight="1">
      <c r="A2154" s="48">
        <v>46007.0</v>
      </c>
      <c r="B2154" s="8" t="str">
        <f t="shared" si="1"/>
        <v>18 A 06</v>
      </c>
      <c r="C2154" s="9" t="str">
        <f t="shared" si="2"/>
        <v>18:00 a 20:00</v>
      </c>
      <c r="D2154" s="10" t="s">
        <v>447</v>
      </c>
      <c r="E2154" s="10" t="s">
        <v>436</v>
      </c>
      <c r="F2154" s="8">
        <v>4.0</v>
      </c>
      <c r="G2154" s="10" t="s">
        <v>821</v>
      </c>
      <c r="H2154" s="43">
        <v>946276.0</v>
      </c>
      <c r="I2154" s="10">
        <v>4.6889133E7</v>
      </c>
      <c r="J2154" s="10" t="s">
        <v>181</v>
      </c>
      <c r="K2154" s="10" t="s">
        <v>43</v>
      </c>
      <c r="L2154" s="8" t="s">
        <v>20</v>
      </c>
      <c r="M2154" s="8"/>
      <c r="N2154" s="10" t="s">
        <v>1988</v>
      </c>
      <c r="O2154" s="47" t="s">
        <v>165</v>
      </c>
      <c r="P2154" s="14">
        <v>0.78125</v>
      </c>
      <c r="Q2154" s="14">
        <v>0.788888888888889</v>
      </c>
      <c r="R2154" s="14">
        <v>0.78125</v>
      </c>
      <c r="S2154" s="14" t="s">
        <v>47</v>
      </c>
      <c r="T2154" s="14" t="s">
        <v>47</v>
      </c>
      <c r="U2154" s="14" t="s">
        <v>47</v>
      </c>
      <c r="V2154" s="14" t="s">
        <v>47</v>
      </c>
      <c r="W2154" s="10" t="s">
        <v>4686</v>
      </c>
      <c r="X2154" s="15">
        <v>0.0</v>
      </c>
      <c r="Y2154" s="15">
        <v>0.0</v>
      </c>
      <c r="Z2154" s="15">
        <v>0.0</v>
      </c>
      <c r="AA2154" s="10" t="s">
        <v>167</v>
      </c>
      <c r="AB2154" s="10" t="s">
        <v>50</v>
      </c>
      <c r="AC2154" s="10" t="s">
        <v>51</v>
      </c>
      <c r="AD2154" s="10"/>
      <c r="AE2154" s="10"/>
      <c r="AF2154" s="8" t="s">
        <v>52</v>
      </c>
      <c r="AG2154" s="10"/>
      <c r="AH2154" s="16"/>
      <c r="AI2154" s="17"/>
      <c r="AJ2154" s="44"/>
      <c r="AK2154" s="10"/>
      <c r="AL2154" s="21">
        <v>4.4339059E7</v>
      </c>
      <c r="AM2154" s="21" t="s">
        <v>3241</v>
      </c>
      <c r="AN2154" s="21" t="s">
        <v>3242</v>
      </c>
    </row>
    <row r="2155" ht="15.75" customHeight="1">
      <c r="A2155" s="48">
        <v>46007.0</v>
      </c>
      <c r="B2155" s="8" t="str">
        <f t="shared" si="1"/>
        <v>18 A 06</v>
      </c>
      <c r="C2155" s="9" t="str">
        <f t="shared" si="2"/>
        <v>18:00 a 20:00</v>
      </c>
      <c r="D2155" s="10" t="s">
        <v>447</v>
      </c>
      <c r="E2155" s="10" t="s">
        <v>430</v>
      </c>
      <c r="F2155" s="8">
        <v>4.0</v>
      </c>
      <c r="G2155" s="10" t="s">
        <v>860</v>
      </c>
      <c r="H2155" s="43">
        <v>946355.0</v>
      </c>
      <c r="I2155" s="10">
        <v>4.6889187E7</v>
      </c>
      <c r="J2155" s="10" t="s">
        <v>42</v>
      </c>
      <c r="K2155" s="10" t="s">
        <v>43</v>
      </c>
      <c r="L2155" s="8" t="s">
        <v>285</v>
      </c>
      <c r="M2155" s="8"/>
      <c r="N2155" s="10" t="s">
        <v>4687</v>
      </c>
      <c r="O2155" s="47" t="s">
        <v>154</v>
      </c>
      <c r="P2155" s="14">
        <v>0.782638888888889</v>
      </c>
      <c r="Q2155" s="14">
        <v>0.799305555555556</v>
      </c>
      <c r="R2155" s="14">
        <v>0.786111111111111</v>
      </c>
      <c r="S2155" s="14">
        <v>0.793055555555556</v>
      </c>
      <c r="T2155" s="14" t="s">
        <v>47</v>
      </c>
      <c r="U2155" s="14" t="s">
        <v>47</v>
      </c>
      <c r="V2155" s="14" t="s">
        <v>47</v>
      </c>
      <c r="W2155" s="10" t="s">
        <v>4688</v>
      </c>
      <c r="X2155" s="15">
        <v>0.0</v>
      </c>
      <c r="Y2155" s="15">
        <v>0.0</v>
      </c>
      <c r="Z2155" s="15">
        <v>0.0</v>
      </c>
      <c r="AA2155" s="10" t="s">
        <v>301</v>
      </c>
      <c r="AB2155" s="10" t="s">
        <v>50</v>
      </c>
      <c r="AC2155" s="10" t="s">
        <v>51</v>
      </c>
      <c r="AD2155" s="10"/>
      <c r="AE2155" s="10"/>
      <c r="AF2155" s="8" t="s">
        <v>52</v>
      </c>
      <c r="AG2155" s="10"/>
      <c r="AH2155" s="16" t="s">
        <v>4689</v>
      </c>
      <c r="AI2155" s="17"/>
      <c r="AJ2155" s="44"/>
      <c r="AK2155" s="10"/>
      <c r="AL2155" s="21">
        <v>4.1471324E7</v>
      </c>
      <c r="AM2155" s="21" t="s">
        <v>3241</v>
      </c>
      <c r="AN2155" s="21" t="s">
        <v>3242</v>
      </c>
    </row>
    <row r="2156" ht="15.75" customHeight="1">
      <c r="A2156" s="48">
        <v>46007.0</v>
      </c>
      <c r="B2156" s="8" t="str">
        <f t="shared" si="1"/>
        <v>18 A 06</v>
      </c>
      <c r="C2156" s="9" t="str">
        <f t="shared" si="2"/>
        <v>18:00 a 20:00</v>
      </c>
      <c r="D2156" s="10" t="s">
        <v>447</v>
      </c>
      <c r="E2156" s="10" t="s">
        <v>436</v>
      </c>
      <c r="F2156" s="8">
        <v>4.0</v>
      </c>
      <c r="G2156" s="10" t="s">
        <v>1431</v>
      </c>
      <c r="H2156" s="43">
        <v>946271.0</v>
      </c>
      <c r="I2156" s="10">
        <v>4.6889201E7</v>
      </c>
      <c r="J2156" s="10" t="s">
        <v>42</v>
      </c>
      <c r="K2156" s="10" t="s">
        <v>43</v>
      </c>
      <c r="L2156" s="8" t="s">
        <v>147</v>
      </c>
      <c r="M2156" s="8" t="s">
        <v>244</v>
      </c>
      <c r="N2156" s="10" t="s">
        <v>4690</v>
      </c>
      <c r="O2156" s="47" t="s">
        <v>46</v>
      </c>
      <c r="P2156" s="14">
        <v>0.783333333333333</v>
      </c>
      <c r="Q2156" s="14">
        <v>0.863194444444444</v>
      </c>
      <c r="R2156" s="14">
        <v>0.783333333333333</v>
      </c>
      <c r="S2156" s="14" t="s">
        <v>47</v>
      </c>
      <c r="T2156" s="14" t="s">
        <v>47</v>
      </c>
      <c r="U2156" s="14" t="s">
        <v>47</v>
      </c>
      <c r="V2156" s="14" t="s">
        <v>47</v>
      </c>
      <c r="W2156" s="10" t="s">
        <v>4691</v>
      </c>
      <c r="X2156" s="15">
        <v>0.0</v>
      </c>
      <c r="Y2156" s="15">
        <v>1.0</v>
      </c>
      <c r="Z2156" s="15">
        <v>0.0</v>
      </c>
      <c r="AA2156" s="10" t="s">
        <v>226</v>
      </c>
      <c r="AB2156" s="10" t="s">
        <v>50</v>
      </c>
      <c r="AC2156" s="10" t="s">
        <v>51</v>
      </c>
      <c r="AD2156" s="10"/>
      <c r="AE2156" s="10" t="s">
        <v>116</v>
      </c>
      <c r="AF2156" s="8" t="s">
        <v>177</v>
      </c>
      <c r="AG2156" s="10" t="s">
        <v>4692</v>
      </c>
      <c r="AH2156" s="16"/>
      <c r="AI2156" s="17"/>
      <c r="AJ2156" s="44"/>
      <c r="AK2156" s="10"/>
      <c r="AL2156" s="21">
        <v>33605.0</v>
      </c>
      <c r="AM2156" s="21" t="s">
        <v>3254</v>
      </c>
      <c r="AN2156" s="21" t="s">
        <v>3242</v>
      </c>
    </row>
    <row r="2157" ht="15.75" customHeight="1">
      <c r="A2157" s="48">
        <v>46007.0</v>
      </c>
      <c r="B2157" s="8" t="str">
        <f t="shared" si="1"/>
        <v>18 A 06</v>
      </c>
      <c r="C2157" s="9" t="str">
        <f t="shared" si="2"/>
        <v>18:00 a 20:00</v>
      </c>
      <c r="D2157" s="10" t="s">
        <v>447</v>
      </c>
      <c r="E2157" s="10" t="s">
        <v>430</v>
      </c>
      <c r="F2157" s="8">
        <v>4.0</v>
      </c>
      <c r="G2157" s="10" t="s">
        <v>2907</v>
      </c>
      <c r="H2157" s="43">
        <v>946286.0</v>
      </c>
      <c r="I2157" s="10">
        <v>4.6889206E7</v>
      </c>
      <c r="J2157" s="10" t="s">
        <v>42</v>
      </c>
      <c r="K2157" s="10" t="s">
        <v>125</v>
      </c>
      <c r="L2157" s="8"/>
      <c r="M2157" s="8"/>
      <c r="N2157" s="10" t="s">
        <v>877</v>
      </c>
      <c r="O2157" s="47" t="s">
        <v>56</v>
      </c>
      <c r="P2157" s="14">
        <v>0.785416666666667</v>
      </c>
      <c r="Q2157" s="14">
        <v>0.796527777777778</v>
      </c>
      <c r="R2157" s="14">
        <v>0.7875</v>
      </c>
      <c r="S2157" s="14" t="s">
        <v>47</v>
      </c>
      <c r="T2157" s="14" t="s">
        <v>47</v>
      </c>
      <c r="U2157" s="14" t="s">
        <v>47</v>
      </c>
      <c r="V2157" s="14" t="s">
        <v>47</v>
      </c>
      <c r="W2157" s="10" t="s">
        <v>4693</v>
      </c>
      <c r="X2157" s="15">
        <v>0.0</v>
      </c>
      <c r="Y2157" s="15">
        <v>0.0</v>
      </c>
      <c r="Z2157" s="15">
        <v>0.0</v>
      </c>
      <c r="AA2157" s="10" t="s">
        <v>58</v>
      </c>
      <c r="AB2157" s="10" t="s">
        <v>50</v>
      </c>
      <c r="AC2157" s="10" t="s">
        <v>51</v>
      </c>
      <c r="AD2157" s="10"/>
      <c r="AE2157" s="10"/>
      <c r="AF2157" s="8" t="s">
        <v>52</v>
      </c>
      <c r="AG2157" s="10"/>
      <c r="AH2157" s="16"/>
      <c r="AI2157" s="17"/>
      <c r="AJ2157" s="44"/>
      <c r="AK2157" s="10"/>
      <c r="AL2157" s="21">
        <v>3.9742979E7</v>
      </c>
      <c r="AM2157" s="21" t="s">
        <v>3241</v>
      </c>
      <c r="AN2157" s="21" t="s">
        <v>3242</v>
      </c>
    </row>
    <row r="2158" ht="15.75" customHeight="1">
      <c r="A2158" s="48">
        <v>46007.0</v>
      </c>
      <c r="B2158" s="8" t="str">
        <f t="shared" si="1"/>
        <v>18 A 06</v>
      </c>
      <c r="C2158" s="9" t="str">
        <f t="shared" si="2"/>
        <v>18:00 a 20:00</v>
      </c>
      <c r="D2158" s="10" t="s">
        <v>447</v>
      </c>
      <c r="E2158" s="10" t="s">
        <v>436</v>
      </c>
      <c r="F2158" s="8">
        <v>4.0</v>
      </c>
      <c r="G2158" s="10" t="s">
        <v>357</v>
      </c>
      <c r="H2158" s="43">
        <v>946307.0</v>
      </c>
      <c r="I2158" s="10">
        <v>4.6889325E7</v>
      </c>
      <c r="J2158" s="10" t="s">
        <v>181</v>
      </c>
      <c r="K2158" s="10" t="s">
        <v>43</v>
      </c>
      <c r="L2158" s="8" t="s">
        <v>44</v>
      </c>
      <c r="M2158" s="8" t="s">
        <v>44</v>
      </c>
      <c r="N2158" s="10" t="s">
        <v>4694</v>
      </c>
      <c r="O2158" s="47" t="s">
        <v>165</v>
      </c>
      <c r="P2158" s="14">
        <v>0.799305555555556</v>
      </c>
      <c r="Q2158" s="14">
        <v>0.884722222222222</v>
      </c>
      <c r="R2158" s="14">
        <v>0.799305555555556</v>
      </c>
      <c r="S2158" s="14" t="s">
        <v>47</v>
      </c>
      <c r="T2158" s="14" t="s">
        <v>47</v>
      </c>
      <c r="U2158" s="14" t="s">
        <v>47</v>
      </c>
      <c r="V2158" s="14" t="s">
        <v>47</v>
      </c>
      <c r="W2158" s="10" t="s">
        <v>4695</v>
      </c>
      <c r="X2158" s="15">
        <v>0.0</v>
      </c>
      <c r="Y2158" s="15">
        <v>1.0</v>
      </c>
      <c r="Z2158" s="15">
        <v>0.0</v>
      </c>
      <c r="AA2158" s="10" t="s">
        <v>167</v>
      </c>
      <c r="AB2158" s="10" t="s">
        <v>50</v>
      </c>
      <c r="AC2158" s="10" t="s">
        <v>51</v>
      </c>
      <c r="AD2158" s="10"/>
      <c r="AE2158" s="10" t="s">
        <v>116</v>
      </c>
      <c r="AF2158" s="8" t="s">
        <v>177</v>
      </c>
      <c r="AG2158" s="10" t="s">
        <v>440</v>
      </c>
      <c r="AH2158" s="16" t="s">
        <v>2457</v>
      </c>
      <c r="AI2158" s="17"/>
      <c r="AJ2158" s="44"/>
      <c r="AK2158" s="10"/>
      <c r="AL2158" s="21">
        <v>3.6405101E7</v>
      </c>
      <c r="AM2158" s="21" t="s">
        <v>3254</v>
      </c>
      <c r="AN2158" s="21" t="s">
        <v>3242</v>
      </c>
    </row>
    <row r="2159" ht="15.75" customHeight="1">
      <c r="A2159" s="48">
        <v>46007.0</v>
      </c>
      <c r="B2159" s="8" t="str">
        <f t="shared" si="1"/>
        <v>18 A 06</v>
      </c>
      <c r="C2159" s="9" t="str">
        <f t="shared" si="2"/>
        <v>18:00 a 20:00</v>
      </c>
      <c r="D2159" s="10" t="s">
        <v>447</v>
      </c>
      <c r="E2159" s="10" t="s">
        <v>436</v>
      </c>
      <c r="F2159" s="8">
        <v>4.0</v>
      </c>
      <c r="G2159" s="10" t="s">
        <v>821</v>
      </c>
      <c r="H2159" s="43">
        <v>946205.0</v>
      </c>
      <c r="I2159" s="10">
        <v>4.6889526E7</v>
      </c>
      <c r="J2159" s="10" t="s">
        <v>181</v>
      </c>
      <c r="K2159" s="10" t="s">
        <v>98</v>
      </c>
      <c r="L2159" s="8"/>
      <c r="M2159" s="8"/>
      <c r="N2159" s="10" t="s">
        <v>4696</v>
      </c>
      <c r="O2159" s="47" t="s">
        <v>101</v>
      </c>
      <c r="P2159" s="14">
        <v>0.806944444444445</v>
      </c>
      <c r="Q2159" s="14">
        <v>0.827083333333333</v>
      </c>
      <c r="R2159" s="14">
        <v>0.811111111111111</v>
      </c>
      <c r="S2159" s="14" t="s">
        <v>47</v>
      </c>
      <c r="T2159" s="14" t="s">
        <v>47</v>
      </c>
      <c r="U2159" s="14" t="s">
        <v>47</v>
      </c>
      <c r="V2159" s="14" t="s">
        <v>47</v>
      </c>
      <c r="W2159" s="10" t="s">
        <v>4697</v>
      </c>
      <c r="X2159" s="15">
        <v>0.0</v>
      </c>
      <c r="Y2159" s="15">
        <v>0.0</v>
      </c>
      <c r="Z2159" s="15">
        <v>0.0</v>
      </c>
      <c r="AA2159" s="10" t="s">
        <v>103</v>
      </c>
      <c r="AB2159" s="10" t="s">
        <v>50</v>
      </c>
      <c r="AC2159" s="10" t="s">
        <v>71</v>
      </c>
      <c r="AD2159" s="10"/>
      <c r="AE2159" s="10"/>
      <c r="AF2159" s="8" t="s">
        <v>52</v>
      </c>
      <c r="AG2159" s="10"/>
      <c r="AH2159" s="16"/>
      <c r="AI2159" s="17"/>
      <c r="AJ2159" s="44"/>
      <c r="AK2159" s="10"/>
      <c r="AL2159" s="21">
        <v>4.4339059E7</v>
      </c>
      <c r="AM2159" s="21" t="s">
        <v>3241</v>
      </c>
      <c r="AN2159" s="21" t="s">
        <v>3242</v>
      </c>
    </row>
    <row r="2160" ht="15.75" customHeight="1">
      <c r="A2160" s="48">
        <v>46007.0</v>
      </c>
      <c r="B2160" s="8" t="str">
        <f t="shared" si="1"/>
        <v>18 A 06</v>
      </c>
      <c r="C2160" s="9" t="str">
        <f t="shared" si="2"/>
        <v>18:00 a 20:00</v>
      </c>
      <c r="D2160" s="10" t="s">
        <v>447</v>
      </c>
      <c r="E2160" s="10" t="s">
        <v>430</v>
      </c>
      <c r="F2160" s="8">
        <v>4.0</v>
      </c>
      <c r="G2160" s="10" t="s">
        <v>4480</v>
      </c>
      <c r="H2160" s="43">
        <v>946585.0</v>
      </c>
      <c r="I2160" s="10">
        <v>4.6889568E7</v>
      </c>
      <c r="J2160" s="10" t="s">
        <v>42</v>
      </c>
      <c r="K2160" s="10" t="s">
        <v>43</v>
      </c>
      <c r="L2160" s="8" t="s">
        <v>44</v>
      </c>
      <c r="M2160" s="8" t="s">
        <v>44</v>
      </c>
      <c r="N2160" s="10" t="s">
        <v>4698</v>
      </c>
      <c r="O2160" s="47" t="s">
        <v>389</v>
      </c>
      <c r="P2160" s="14">
        <v>0.813888888888889</v>
      </c>
      <c r="Q2160" s="14">
        <v>0.9375</v>
      </c>
      <c r="R2160" s="14">
        <v>0.813888888888889</v>
      </c>
      <c r="S2160" s="14" t="s">
        <v>47</v>
      </c>
      <c r="T2160" s="14" t="s">
        <v>47</v>
      </c>
      <c r="U2160" s="14" t="s">
        <v>47</v>
      </c>
      <c r="V2160" s="14" t="s">
        <v>47</v>
      </c>
      <c r="W2160" s="10" t="s">
        <v>4699</v>
      </c>
      <c r="X2160" s="15">
        <v>0.0</v>
      </c>
      <c r="Y2160" s="15">
        <v>8.0</v>
      </c>
      <c r="Z2160" s="15">
        <v>0.0</v>
      </c>
      <c r="AA2160" s="10" t="s">
        <v>391</v>
      </c>
      <c r="AB2160" s="10" t="s">
        <v>50</v>
      </c>
      <c r="AC2160" s="10" t="s">
        <v>51</v>
      </c>
      <c r="AD2160" s="10"/>
      <c r="AE2160" s="10" t="s">
        <v>4700</v>
      </c>
      <c r="AF2160" s="8" t="s">
        <v>177</v>
      </c>
      <c r="AG2160" s="10"/>
      <c r="AH2160" s="16"/>
      <c r="AI2160" s="17"/>
      <c r="AJ2160" s="44"/>
      <c r="AK2160" s="10"/>
      <c r="AL2160" s="21" t="e">
        <v>#N/A</v>
      </c>
      <c r="AM2160" s="21" t="s">
        <v>3254</v>
      </c>
      <c r="AN2160" s="21" t="s">
        <v>3242</v>
      </c>
    </row>
    <row r="2161" ht="15.75" customHeight="1">
      <c r="A2161" s="48">
        <v>46007.0</v>
      </c>
      <c r="B2161" s="8" t="str">
        <f t="shared" si="1"/>
        <v>18 A 06</v>
      </c>
      <c r="C2161" s="9" t="str">
        <f t="shared" si="2"/>
        <v>18:00 a 20:00</v>
      </c>
      <c r="D2161" s="10" t="s">
        <v>447</v>
      </c>
      <c r="E2161" s="10" t="s">
        <v>430</v>
      </c>
      <c r="F2161" s="8">
        <v>4.0</v>
      </c>
      <c r="G2161" s="10" t="s">
        <v>2907</v>
      </c>
      <c r="H2161" s="43">
        <v>946397.0</v>
      </c>
      <c r="I2161" s="10">
        <v>4.6889418E7</v>
      </c>
      <c r="J2161" s="10" t="s">
        <v>42</v>
      </c>
      <c r="K2161" s="10" t="s">
        <v>43</v>
      </c>
      <c r="L2161" s="8" t="s">
        <v>174</v>
      </c>
      <c r="M2161" s="8" t="s">
        <v>118</v>
      </c>
      <c r="N2161" s="10" t="s">
        <v>4701</v>
      </c>
      <c r="O2161" s="47" t="s">
        <v>56</v>
      </c>
      <c r="P2161" s="14">
        <v>0.825</v>
      </c>
      <c r="Q2161" s="14">
        <v>0.859027777777778</v>
      </c>
      <c r="R2161" s="14">
        <v>0.825</v>
      </c>
      <c r="S2161" s="14">
        <v>0.810416666666667</v>
      </c>
      <c r="T2161" s="14" t="s">
        <v>47</v>
      </c>
      <c r="U2161" s="14" t="s">
        <v>47</v>
      </c>
      <c r="V2161" s="14" t="s">
        <v>47</v>
      </c>
      <c r="W2161" s="10" t="s">
        <v>4702</v>
      </c>
      <c r="X2161" s="15">
        <v>0.0</v>
      </c>
      <c r="Y2161" s="15">
        <v>1.0</v>
      </c>
      <c r="Z2161" s="15">
        <v>0.0</v>
      </c>
      <c r="AA2161" s="10" t="s">
        <v>141</v>
      </c>
      <c r="AB2161" s="10" t="s">
        <v>50</v>
      </c>
      <c r="AC2161" s="10" t="s">
        <v>51</v>
      </c>
      <c r="AD2161" s="10"/>
      <c r="AE2161" s="10" t="s">
        <v>104</v>
      </c>
      <c r="AF2161" s="8" t="s">
        <v>177</v>
      </c>
      <c r="AG2161" s="10"/>
      <c r="AH2161" s="16"/>
      <c r="AI2161" s="17"/>
      <c r="AJ2161" s="44"/>
      <c r="AK2161" s="10"/>
      <c r="AL2161" s="21">
        <v>3.9742979E7</v>
      </c>
      <c r="AM2161" s="21" t="s">
        <v>3254</v>
      </c>
      <c r="AN2161" s="21" t="s">
        <v>3242</v>
      </c>
    </row>
    <row r="2162" ht="15.75" customHeight="1">
      <c r="A2162" s="48">
        <v>46007.0</v>
      </c>
      <c r="B2162" s="8" t="str">
        <f t="shared" si="1"/>
        <v>18 A 06</v>
      </c>
      <c r="C2162" s="9" t="str">
        <f t="shared" si="2"/>
        <v>18:00 a 20:00</v>
      </c>
      <c r="D2162" s="10" t="s">
        <v>447</v>
      </c>
      <c r="E2162" s="10" t="s">
        <v>1559</v>
      </c>
      <c r="F2162" s="8">
        <v>4.0</v>
      </c>
      <c r="G2162" s="10" t="s">
        <v>1496</v>
      </c>
      <c r="H2162" s="43">
        <v>946303.0</v>
      </c>
      <c r="I2162" s="10">
        <v>4.6889813E7</v>
      </c>
      <c r="J2162" s="10" t="s">
        <v>42</v>
      </c>
      <c r="K2162" s="10" t="s">
        <v>43</v>
      </c>
      <c r="L2162" s="8" t="s">
        <v>44</v>
      </c>
      <c r="M2162" s="8"/>
      <c r="N2162" s="10" t="s">
        <v>4703</v>
      </c>
      <c r="O2162" s="47" t="s">
        <v>532</v>
      </c>
      <c r="P2162" s="14">
        <v>0.830555555555556</v>
      </c>
      <c r="Q2162" s="14">
        <v>0.843055555555556</v>
      </c>
      <c r="R2162" s="14">
        <v>0.8375</v>
      </c>
      <c r="S2162" s="14" t="s">
        <v>47</v>
      </c>
      <c r="T2162" s="14" t="s">
        <v>47</v>
      </c>
      <c r="U2162" s="14" t="s">
        <v>47</v>
      </c>
      <c r="V2162" s="14" t="s">
        <v>47</v>
      </c>
      <c r="W2162" s="10" t="s">
        <v>4704</v>
      </c>
      <c r="X2162" s="15">
        <v>0.0</v>
      </c>
      <c r="Y2162" s="15">
        <v>0.0</v>
      </c>
      <c r="Z2162" s="15">
        <v>0.0</v>
      </c>
      <c r="AA2162" s="10" t="s">
        <v>301</v>
      </c>
      <c r="AB2162" s="10" t="s">
        <v>50</v>
      </c>
      <c r="AC2162" s="10" t="s">
        <v>51</v>
      </c>
      <c r="AD2162" s="10"/>
      <c r="AE2162" s="10"/>
      <c r="AF2162" s="8" t="s">
        <v>52</v>
      </c>
      <c r="AG2162" s="10"/>
      <c r="AH2162" s="16" t="s">
        <v>4689</v>
      </c>
      <c r="AI2162" s="17"/>
      <c r="AJ2162" s="44"/>
      <c r="AK2162" s="10"/>
      <c r="AL2162" s="21">
        <v>4.6438246E7</v>
      </c>
      <c r="AM2162" s="21" t="s">
        <v>3241</v>
      </c>
      <c r="AN2162" s="21" t="s">
        <v>3242</v>
      </c>
    </row>
    <row r="2163" ht="15.75" customHeight="1">
      <c r="A2163" s="48">
        <v>46007.0</v>
      </c>
      <c r="B2163" s="8" t="str">
        <f t="shared" si="1"/>
        <v>18 A 06</v>
      </c>
      <c r="C2163" s="9" t="str">
        <f t="shared" si="2"/>
        <v>20:00 a 22:00</v>
      </c>
      <c r="D2163" s="10" t="s">
        <v>447</v>
      </c>
      <c r="E2163" s="10" t="s">
        <v>430</v>
      </c>
      <c r="F2163" s="8">
        <v>4.0</v>
      </c>
      <c r="G2163" s="10" t="s">
        <v>811</v>
      </c>
      <c r="H2163" s="43">
        <v>946268.0</v>
      </c>
      <c r="I2163" s="10">
        <v>4.688987E7</v>
      </c>
      <c r="J2163" s="10" t="s">
        <v>42</v>
      </c>
      <c r="K2163" s="10" t="s">
        <v>125</v>
      </c>
      <c r="L2163" s="8"/>
      <c r="M2163" s="8"/>
      <c r="N2163" s="10" t="s">
        <v>1967</v>
      </c>
      <c r="O2163" s="47" t="s">
        <v>532</v>
      </c>
      <c r="P2163" s="14">
        <v>0.833333333333333</v>
      </c>
      <c r="Q2163" s="14">
        <v>0.851388888888889</v>
      </c>
      <c r="R2163" s="14">
        <v>0.846527777777778</v>
      </c>
      <c r="S2163" s="14" t="s">
        <v>47</v>
      </c>
      <c r="T2163" s="14" t="s">
        <v>47</v>
      </c>
      <c r="U2163" s="14" t="s">
        <v>47</v>
      </c>
      <c r="V2163" s="14" t="s">
        <v>47</v>
      </c>
      <c r="W2163" s="10" t="s">
        <v>4705</v>
      </c>
      <c r="X2163" s="15">
        <v>0.0</v>
      </c>
      <c r="Y2163" s="15">
        <v>0.0</v>
      </c>
      <c r="Z2163" s="15">
        <v>0.0</v>
      </c>
      <c r="AA2163" s="10" t="s">
        <v>301</v>
      </c>
      <c r="AB2163" s="10" t="s">
        <v>50</v>
      </c>
      <c r="AC2163" s="10" t="s">
        <v>51</v>
      </c>
      <c r="AD2163" s="10"/>
      <c r="AE2163" s="10"/>
      <c r="AF2163" s="8" t="s">
        <v>52</v>
      </c>
      <c r="AG2163" s="10"/>
      <c r="AH2163" s="16"/>
      <c r="AI2163" s="17"/>
      <c r="AJ2163" s="44"/>
      <c r="AK2163" s="10"/>
      <c r="AL2163" s="21">
        <v>9.6200093E7</v>
      </c>
      <c r="AM2163" s="21" t="s">
        <v>3241</v>
      </c>
      <c r="AN2163" s="21" t="s">
        <v>3242</v>
      </c>
    </row>
    <row r="2164" ht="15.75" customHeight="1">
      <c r="A2164" s="48">
        <v>46007.0</v>
      </c>
      <c r="B2164" s="8" t="str">
        <f t="shared" si="1"/>
        <v>18 A 06</v>
      </c>
      <c r="C2164" s="9" t="str">
        <f t="shared" si="2"/>
        <v>20:00 a 22:00</v>
      </c>
      <c r="D2164" s="10" t="s">
        <v>447</v>
      </c>
      <c r="E2164" s="10" t="s">
        <v>430</v>
      </c>
      <c r="F2164" s="8">
        <v>4.0</v>
      </c>
      <c r="G2164" s="10" t="s">
        <v>2657</v>
      </c>
      <c r="H2164" s="43">
        <v>946375.0</v>
      </c>
      <c r="I2164" s="10">
        <v>4.6890177E7</v>
      </c>
      <c r="J2164" s="10" t="s">
        <v>42</v>
      </c>
      <c r="K2164" s="10" t="s">
        <v>43</v>
      </c>
      <c r="L2164" s="8" t="s">
        <v>232</v>
      </c>
      <c r="M2164" s="8"/>
      <c r="N2164" s="10" t="s">
        <v>4706</v>
      </c>
      <c r="O2164" s="47" t="s">
        <v>68</v>
      </c>
      <c r="P2164" s="14">
        <v>0.854861111111111</v>
      </c>
      <c r="Q2164" s="14">
        <v>0.89375</v>
      </c>
      <c r="R2164" s="14">
        <v>0.854861111111111</v>
      </c>
      <c r="S2164" s="14" t="s">
        <v>47</v>
      </c>
      <c r="T2164" s="14" t="s">
        <v>47</v>
      </c>
      <c r="U2164" s="14" t="s">
        <v>47</v>
      </c>
      <c r="V2164" s="14" t="s">
        <v>47</v>
      </c>
      <c r="W2164" s="10" t="s">
        <v>4707</v>
      </c>
      <c r="X2164" s="15">
        <v>0.0</v>
      </c>
      <c r="Y2164" s="15">
        <v>0.0</v>
      </c>
      <c r="Z2164" s="15">
        <v>0.0</v>
      </c>
      <c r="AA2164" s="10" t="s">
        <v>95</v>
      </c>
      <c r="AB2164" s="10" t="s">
        <v>50</v>
      </c>
      <c r="AC2164" s="10" t="s">
        <v>71</v>
      </c>
      <c r="AD2164" s="10"/>
      <c r="AE2164" s="10"/>
      <c r="AF2164" s="8" t="s">
        <v>52</v>
      </c>
      <c r="AG2164" s="10"/>
      <c r="AH2164" s="16"/>
      <c r="AI2164" s="17"/>
      <c r="AJ2164" s="44"/>
      <c r="AK2164" s="10"/>
      <c r="AL2164" s="21">
        <v>4.778799E7</v>
      </c>
      <c r="AM2164" s="21" t="s">
        <v>3241</v>
      </c>
      <c r="AN2164" s="21" t="s">
        <v>3242</v>
      </c>
    </row>
    <row r="2165" ht="15.75" customHeight="1">
      <c r="A2165" s="48">
        <v>46007.0</v>
      </c>
      <c r="B2165" s="8" t="str">
        <f t="shared" si="1"/>
        <v>18 A 06</v>
      </c>
      <c r="C2165" s="9" t="str">
        <f t="shared" si="2"/>
        <v>20:00 a 22:00</v>
      </c>
      <c r="D2165" s="10" t="s">
        <v>447</v>
      </c>
      <c r="E2165" s="10" t="s">
        <v>1559</v>
      </c>
      <c r="F2165" s="8">
        <v>4.0</v>
      </c>
      <c r="G2165" s="10" t="s">
        <v>2175</v>
      </c>
      <c r="H2165" s="43">
        <v>946352.0</v>
      </c>
      <c r="I2165" s="10">
        <v>4.6890271E7</v>
      </c>
      <c r="J2165" s="10" t="s">
        <v>42</v>
      </c>
      <c r="K2165" s="10" t="s">
        <v>43</v>
      </c>
      <c r="L2165" s="8" t="s">
        <v>174</v>
      </c>
      <c r="M2165" s="8"/>
      <c r="N2165" s="10" t="s">
        <v>1146</v>
      </c>
      <c r="O2165" s="47" t="s">
        <v>159</v>
      </c>
      <c r="P2165" s="14">
        <v>0.863888888888889</v>
      </c>
      <c r="Q2165" s="14">
        <v>0.895138888888889</v>
      </c>
      <c r="R2165" s="14">
        <v>0.863888888888889</v>
      </c>
      <c r="S2165" s="14">
        <v>0.865277777777778</v>
      </c>
      <c r="T2165" s="14" t="s">
        <v>47</v>
      </c>
      <c r="U2165" s="14" t="s">
        <v>47</v>
      </c>
      <c r="V2165" s="14" t="s">
        <v>47</v>
      </c>
      <c r="W2165" s="10" t="s">
        <v>4708</v>
      </c>
      <c r="X2165" s="15">
        <v>0.0</v>
      </c>
      <c r="Y2165" s="15">
        <v>0.0</v>
      </c>
      <c r="Z2165" s="15">
        <v>0.0</v>
      </c>
      <c r="AA2165" s="10" t="s">
        <v>161</v>
      </c>
      <c r="AB2165" s="10" t="s">
        <v>50</v>
      </c>
      <c r="AC2165" s="10" t="s">
        <v>51</v>
      </c>
      <c r="AD2165" s="10"/>
      <c r="AE2165" s="10"/>
      <c r="AF2165" s="8" t="s">
        <v>52</v>
      </c>
      <c r="AG2165" s="10"/>
      <c r="AH2165" s="16"/>
      <c r="AI2165" s="17"/>
      <c r="AJ2165" s="44"/>
      <c r="AK2165" s="10"/>
      <c r="AL2165" s="21">
        <v>12290.0</v>
      </c>
      <c r="AM2165" s="21" t="s">
        <v>3241</v>
      </c>
      <c r="AN2165" s="21" t="s">
        <v>3242</v>
      </c>
    </row>
    <row r="2166" ht="15.75" customHeight="1">
      <c r="A2166" s="48">
        <v>46007.0</v>
      </c>
      <c r="B2166" s="8" t="str">
        <f t="shared" si="1"/>
        <v>18 A 06</v>
      </c>
      <c r="C2166" s="9" t="str">
        <f t="shared" si="2"/>
        <v>20:00 a 22:00</v>
      </c>
      <c r="D2166" s="10" t="s">
        <v>447</v>
      </c>
      <c r="E2166" s="10" t="s">
        <v>430</v>
      </c>
      <c r="F2166" s="8">
        <v>4.0</v>
      </c>
      <c r="G2166" s="10" t="s">
        <v>1248</v>
      </c>
      <c r="H2166" s="43">
        <v>946400.0</v>
      </c>
      <c r="I2166" s="10">
        <v>4.6890192E7</v>
      </c>
      <c r="J2166" s="10" t="s">
        <v>152</v>
      </c>
      <c r="K2166" s="10" t="s">
        <v>43</v>
      </c>
      <c r="L2166" s="8" t="s">
        <v>285</v>
      </c>
      <c r="M2166" s="8"/>
      <c r="N2166" s="10" t="s">
        <v>4709</v>
      </c>
      <c r="O2166" s="47" t="s">
        <v>327</v>
      </c>
      <c r="P2166" s="14">
        <v>0.883333333333333</v>
      </c>
      <c r="Q2166" s="14">
        <v>0.906944444444444</v>
      </c>
      <c r="R2166" s="14">
        <v>0.902777777777778</v>
      </c>
      <c r="S2166" s="14" t="s">
        <v>47</v>
      </c>
      <c r="T2166" s="14" t="s">
        <v>47</v>
      </c>
      <c r="U2166" s="14" t="s">
        <v>47</v>
      </c>
      <c r="V2166" s="14" t="s">
        <v>47</v>
      </c>
      <c r="W2166" s="10" t="s">
        <v>4710</v>
      </c>
      <c r="X2166" s="15">
        <v>0.0</v>
      </c>
      <c r="Y2166" s="15">
        <v>0.0</v>
      </c>
      <c r="Z2166" s="15">
        <v>1.0</v>
      </c>
      <c r="AA2166" s="10" t="s">
        <v>329</v>
      </c>
      <c r="AB2166" s="10" t="s">
        <v>50</v>
      </c>
      <c r="AC2166" s="10" t="s">
        <v>51</v>
      </c>
      <c r="AD2166" s="10"/>
      <c r="AE2166" s="10"/>
      <c r="AF2166" s="8" t="s">
        <v>52</v>
      </c>
      <c r="AG2166" s="10"/>
      <c r="AH2166" s="16"/>
      <c r="AI2166" s="17"/>
      <c r="AJ2166" s="44"/>
      <c r="AK2166" s="10"/>
      <c r="AL2166" s="21">
        <v>3.5948823E7</v>
      </c>
      <c r="AM2166" s="21" t="s">
        <v>3241</v>
      </c>
      <c r="AN2166" s="21" t="s">
        <v>3242</v>
      </c>
    </row>
    <row r="2167" ht="15.75" customHeight="1">
      <c r="A2167" s="48">
        <v>46007.0</v>
      </c>
      <c r="B2167" s="8" t="str">
        <f t="shared" si="1"/>
        <v>18 A 06</v>
      </c>
      <c r="C2167" s="9" t="str">
        <f t="shared" si="2"/>
        <v>20:00 a 22:00</v>
      </c>
      <c r="D2167" s="10" t="s">
        <v>447</v>
      </c>
      <c r="E2167" s="10" t="s">
        <v>430</v>
      </c>
      <c r="F2167" s="8">
        <v>4.0</v>
      </c>
      <c r="G2167" s="10" t="s">
        <v>479</v>
      </c>
      <c r="H2167" s="43">
        <v>946350.0</v>
      </c>
      <c r="I2167" s="10">
        <v>4.6890402E7</v>
      </c>
      <c r="J2167" s="10" t="s">
        <v>42</v>
      </c>
      <c r="K2167" s="10" t="s">
        <v>43</v>
      </c>
      <c r="L2167" s="8" t="s">
        <v>147</v>
      </c>
      <c r="M2167" s="8"/>
      <c r="N2167" s="10" t="s">
        <v>1934</v>
      </c>
      <c r="O2167" s="47" t="s">
        <v>532</v>
      </c>
      <c r="P2167" s="14">
        <v>0.885416666666667</v>
      </c>
      <c r="Q2167" s="14">
        <v>0.886805555555556</v>
      </c>
      <c r="R2167" s="14">
        <v>0.885416666666667</v>
      </c>
      <c r="S2167" s="14" t="s">
        <v>47</v>
      </c>
      <c r="T2167" s="14" t="s">
        <v>47</v>
      </c>
      <c r="U2167" s="14" t="s">
        <v>47</v>
      </c>
      <c r="V2167" s="14" t="s">
        <v>47</v>
      </c>
      <c r="W2167" s="10" t="s">
        <v>4711</v>
      </c>
      <c r="X2167" s="15">
        <v>0.0</v>
      </c>
      <c r="Y2167" s="15">
        <v>0.0</v>
      </c>
      <c r="Z2167" s="15">
        <v>0.0</v>
      </c>
      <c r="AA2167" s="10" t="s">
        <v>301</v>
      </c>
      <c r="AB2167" s="10" t="s">
        <v>50</v>
      </c>
      <c r="AC2167" s="10" t="s">
        <v>51</v>
      </c>
      <c r="AD2167" s="10"/>
      <c r="AE2167" s="10"/>
      <c r="AF2167" s="8" t="s">
        <v>52</v>
      </c>
      <c r="AG2167" s="10"/>
      <c r="AH2167" s="16"/>
      <c r="AI2167" s="17"/>
      <c r="AJ2167" s="44"/>
      <c r="AK2167" s="10"/>
      <c r="AL2167" s="21">
        <v>4.4425086E7</v>
      </c>
      <c r="AM2167" s="21" t="s">
        <v>3241</v>
      </c>
      <c r="AN2167" s="21" t="s">
        <v>3242</v>
      </c>
    </row>
    <row r="2168" ht="15.75" customHeight="1">
      <c r="A2168" s="48">
        <v>46007.0</v>
      </c>
      <c r="B2168" s="8" t="str">
        <f t="shared" si="1"/>
        <v>18 A 06</v>
      </c>
      <c r="C2168" s="9" t="str">
        <f t="shared" si="2"/>
        <v>20:00 a 22:00</v>
      </c>
      <c r="D2168" s="10" t="s">
        <v>447</v>
      </c>
      <c r="E2168" s="10" t="s">
        <v>430</v>
      </c>
      <c r="F2168" s="8">
        <v>4.0</v>
      </c>
      <c r="G2168" s="10" t="s">
        <v>479</v>
      </c>
      <c r="H2168" s="43">
        <v>946345.0</v>
      </c>
      <c r="I2168" s="10">
        <v>4.6890491E7</v>
      </c>
      <c r="J2168" s="10" t="s">
        <v>42</v>
      </c>
      <c r="K2168" s="10" t="s">
        <v>125</v>
      </c>
      <c r="L2168" s="8"/>
      <c r="M2168" s="8"/>
      <c r="N2168" s="10" t="s">
        <v>4712</v>
      </c>
      <c r="O2168" s="47" t="s">
        <v>135</v>
      </c>
      <c r="P2168" s="14">
        <v>0.886111111111111</v>
      </c>
      <c r="Q2168" s="14">
        <v>0.896527777777778</v>
      </c>
      <c r="R2168" s="14">
        <v>0.886111111111111</v>
      </c>
      <c r="S2168" s="14" t="s">
        <v>47</v>
      </c>
      <c r="T2168" s="14" t="s">
        <v>47</v>
      </c>
      <c r="U2168" s="14" t="s">
        <v>47</v>
      </c>
      <c r="V2168" s="14" t="s">
        <v>47</v>
      </c>
      <c r="W2168" s="10" t="s">
        <v>4713</v>
      </c>
      <c r="X2168" s="15">
        <v>0.0</v>
      </c>
      <c r="Y2168" s="15">
        <v>0.0</v>
      </c>
      <c r="Z2168" s="15">
        <v>0.0</v>
      </c>
      <c r="AA2168" s="10" t="s">
        <v>137</v>
      </c>
      <c r="AB2168" s="10" t="s">
        <v>50</v>
      </c>
      <c r="AC2168" s="10" t="s">
        <v>51</v>
      </c>
      <c r="AD2168" s="10"/>
      <c r="AE2168" s="10"/>
      <c r="AF2168" s="8" t="s">
        <v>52</v>
      </c>
      <c r="AG2168" s="10"/>
      <c r="AH2168" s="16"/>
      <c r="AI2168" s="17"/>
      <c r="AJ2168" s="44"/>
      <c r="AK2168" s="10"/>
      <c r="AL2168" s="21">
        <v>4.4425086E7</v>
      </c>
      <c r="AM2168" s="21" t="s">
        <v>3241</v>
      </c>
      <c r="AN2168" s="21" t="s">
        <v>3242</v>
      </c>
    </row>
    <row r="2169" ht="15.75" customHeight="1">
      <c r="A2169" s="48">
        <v>46007.0</v>
      </c>
      <c r="B2169" s="8" t="str">
        <f t="shared" si="1"/>
        <v>18 A 06</v>
      </c>
      <c r="C2169" s="9" t="str">
        <f t="shared" si="2"/>
        <v>20:00 a 22:00</v>
      </c>
      <c r="D2169" s="10" t="s">
        <v>447</v>
      </c>
      <c r="E2169" s="10" t="s">
        <v>450</v>
      </c>
      <c r="F2169" s="8">
        <v>4.0</v>
      </c>
      <c r="G2169" s="10" t="s">
        <v>519</v>
      </c>
      <c r="H2169" s="43">
        <v>946498.0</v>
      </c>
      <c r="I2169" s="10">
        <v>4.6890564E7</v>
      </c>
      <c r="J2169" s="10" t="s">
        <v>86</v>
      </c>
      <c r="K2169" s="10" t="s">
        <v>87</v>
      </c>
      <c r="L2169" s="8"/>
      <c r="M2169" s="8"/>
      <c r="N2169" s="10" t="s">
        <v>4714</v>
      </c>
      <c r="O2169" s="47" t="s">
        <v>89</v>
      </c>
      <c r="P2169" s="14">
        <v>0.886805555555556</v>
      </c>
      <c r="Q2169" s="14">
        <v>0.902083333333333</v>
      </c>
      <c r="R2169" s="14">
        <v>0.890277777777778</v>
      </c>
      <c r="S2169" s="14" t="s">
        <v>47</v>
      </c>
      <c r="T2169" s="14" t="s">
        <v>47</v>
      </c>
      <c r="U2169" s="14" t="s">
        <v>47</v>
      </c>
      <c r="V2169" s="14" t="s">
        <v>47</v>
      </c>
      <c r="W2169" s="10" t="s">
        <v>4715</v>
      </c>
      <c r="X2169" s="15">
        <v>0.0</v>
      </c>
      <c r="Y2169" s="15">
        <v>0.0</v>
      </c>
      <c r="Z2169" s="15">
        <v>0.0</v>
      </c>
      <c r="AA2169" s="10" t="s">
        <v>91</v>
      </c>
      <c r="AB2169" s="10" t="s">
        <v>50</v>
      </c>
      <c r="AC2169" s="10" t="s">
        <v>71</v>
      </c>
      <c r="AD2169" s="10"/>
      <c r="AE2169" s="10"/>
      <c r="AF2169" s="8" t="s">
        <v>52</v>
      </c>
      <c r="AG2169" s="10"/>
      <c r="AH2169" s="16"/>
      <c r="AI2169" s="17"/>
      <c r="AJ2169" s="44"/>
      <c r="AK2169" s="10"/>
      <c r="AL2169" s="21">
        <v>12909.0</v>
      </c>
      <c r="AM2169" s="21" t="s">
        <v>3241</v>
      </c>
      <c r="AN2169" s="21" t="s">
        <v>3242</v>
      </c>
    </row>
    <row r="2170" ht="15.75" customHeight="1">
      <c r="A2170" s="48">
        <v>46007.0</v>
      </c>
      <c r="B2170" s="8" t="str">
        <f t="shared" si="1"/>
        <v>18 A 06</v>
      </c>
      <c r="C2170" s="9" t="str">
        <f t="shared" si="2"/>
        <v>20:00 a 22:00</v>
      </c>
      <c r="D2170" s="10" t="s">
        <v>447</v>
      </c>
      <c r="E2170" s="10" t="s">
        <v>436</v>
      </c>
      <c r="F2170" s="8">
        <v>4.0</v>
      </c>
      <c r="G2170" s="10" t="s">
        <v>3375</v>
      </c>
      <c r="H2170" s="43">
        <v>946349.0</v>
      </c>
      <c r="I2170" s="10">
        <v>4.6890511E7</v>
      </c>
      <c r="J2170" s="10" t="s">
        <v>42</v>
      </c>
      <c r="K2170" s="10" t="s">
        <v>43</v>
      </c>
      <c r="L2170" s="8" t="s">
        <v>106</v>
      </c>
      <c r="M2170" s="8"/>
      <c r="N2170" s="10" t="s">
        <v>4716</v>
      </c>
      <c r="O2170" s="47" t="s">
        <v>68</v>
      </c>
      <c r="P2170" s="14">
        <v>0.894444444444445</v>
      </c>
      <c r="Q2170" s="14">
        <v>0.909027777777778</v>
      </c>
      <c r="R2170" s="14">
        <v>0.896527777777778</v>
      </c>
      <c r="S2170" s="14" t="s">
        <v>47</v>
      </c>
      <c r="T2170" s="14" t="s">
        <v>47</v>
      </c>
      <c r="U2170" s="14" t="s">
        <v>47</v>
      </c>
      <c r="V2170" s="14" t="s">
        <v>47</v>
      </c>
      <c r="W2170" s="10" t="s">
        <v>4717</v>
      </c>
      <c r="X2170" s="15">
        <v>0.0</v>
      </c>
      <c r="Y2170" s="15">
        <v>0.0</v>
      </c>
      <c r="Z2170" s="15">
        <v>0.0</v>
      </c>
      <c r="AA2170" s="10" t="s">
        <v>70</v>
      </c>
      <c r="AB2170" s="10" t="s">
        <v>50</v>
      </c>
      <c r="AC2170" s="10" t="s">
        <v>51</v>
      </c>
      <c r="AD2170" s="10"/>
      <c r="AE2170" s="10"/>
      <c r="AF2170" s="8" t="s">
        <v>52</v>
      </c>
      <c r="AG2170" s="10"/>
      <c r="AH2170" s="16" t="s">
        <v>1448</v>
      </c>
      <c r="AI2170" s="17"/>
      <c r="AJ2170" s="44"/>
      <c r="AK2170" s="10"/>
      <c r="AL2170" s="21">
        <v>4.5012085E7</v>
      </c>
      <c r="AM2170" s="21" t="s">
        <v>3241</v>
      </c>
      <c r="AN2170" s="21" t="s">
        <v>3242</v>
      </c>
    </row>
    <row r="2171" ht="15.75" customHeight="1">
      <c r="A2171" s="48">
        <v>46007.0</v>
      </c>
      <c r="B2171" s="8" t="str">
        <f t="shared" si="1"/>
        <v>18 A 06</v>
      </c>
      <c r="C2171" s="9" t="str">
        <f t="shared" si="2"/>
        <v>20:00 a 22:00</v>
      </c>
      <c r="D2171" s="10" t="s">
        <v>447</v>
      </c>
      <c r="E2171" s="10" t="s">
        <v>436</v>
      </c>
      <c r="F2171" s="8">
        <v>4.0</v>
      </c>
      <c r="G2171" s="10" t="s">
        <v>1025</v>
      </c>
      <c r="H2171" s="43">
        <v>946705.0</v>
      </c>
      <c r="I2171" s="10">
        <v>4.6890618E7</v>
      </c>
      <c r="J2171" s="10" t="s">
        <v>42</v>
      </c>
      <c r="K2171" s="10" t="s">
        <v>43</v>
      </c>
      <c r="L2171" s="8" t="s">
        <v>44</v>
      </c>
      <c r="M2171" s="8" t="s">
        <v>44</v>
      </c>
      <c r="N2171" s="10" t="s">
        <v>3248</v>
      </c>
      <c r="O2171" s="47" t="s">
        <v>101</v>
      </c>
      <c r="P2171" s="14">
        <v>0.901388888888889</v>
      </c>
      <c r="Q2171" s="14">
        <v>0.985416666666667</v>
      </c>
      <c r="R2171" s="14">
        <v>0.901388888888889</v>
      </c>
      <c r="S2171" s="14" t="s">
        <v>47</v>
      </c>
      <c r="T2171" s="14" t="s">
        <v>47</v>
      </c>
      <c r="U2171" s="14" t="s">
        <v>47</v>
      </c>
      <c r="V2171" s="14" t="s">
        <v>47</v>
      </c>
      <c r="W2171" s="10" t="s">
        <v>4718</v>
      </c>
      <c r="X2171" s="15">
        <v>0.0</v>
      </c>
      <c r="Y2171" s="15">
        <v>1.0</v>
      </c>
      <c r="Z2171" s="15">
        <v>0.0</v>
      </c>
      <c r="AA2171" s="10" t="s">
        <v>103</v>
      </c>
      <c r="AB2171" s="10" t="s">
        <v>50</v>
      </c>
      <c r="AC2171" s="10" t="s">
        <v>51</v>
      </c>
      <c r="AD2171" s="10"/>
      <c r="AE2171" s="10" t="s">
        <v>116</v>
      </c>
      <c r="AF2171" s="8" t="s">
        <v>177</v>
      </c>
      <c r="AG2171" s="10"/>
      <c r="AH2171" s="16"/>
      <c r="AI2171" s="17"/>
      <c r="AJ2171" s="44"/>
      <c r="AK2171" s="10"/>
      <c r="AL2171" s="21">
        <v>4.3091973E7</v>
      </c>
      <c r="AM2171" s="21" t="s">
        <v>3254</v>
      </c>
      <c r="AN2171" s="21" t="s">
        <v>3242</v>
      </c>
    </row>
    <row r="2172" ht="15.75" customHeight="1">
      <c r="A2172" s="48">
        <v>46007.0</v>
      </c>
      <c r="B2172" s="8" t="str">
        <f t="shared" si="1"/>
        <v>18 A 06</v>
      </c>
      <c r="C2172" s="9" t="str">
        <f t="shared" si="2"/>
        <v>22:00 a 00:00</v>
      </c>
      <c r="D2172" s="10" t="s">
        <v>447</v>
      </c>
      <c r="E2172" s="10" t="s">
        <v>1559</v>
      </c>
      <c r="F2172" s="8">
        <v>4.0</v>
      </c>
      <c r="G2172" s="10" t="s">
        <v>168</v>
      </c>
      <c r="H2172" s="43">
        <v>946527.0</v>
      </c>
      <c r="I2172" s="10">
        <v>4.6891046E7</v>
      </c>
      <c r="J2172" s="10" t="s">
        <v>42</v>
      </c>
      <c r="K2172" s="10" t="s">
        <v>43</v>
      </c>
      <c r="L2172" s="8" t="s">
        <v>147</v>
      </c>
      <c r="M2172" s="8"/>
      <c r="N2172" s="10" t="s">
        <v>4655</v>
      </c>
      <c r="O2172" s="47" t="s">
        <v>68</v>
      </c>
      <c r="P2172" s="14">
        <v>0.933333333333333</v>
      </c>
      <c r="Q2172" s="14">
        <v>0.961111111111111</v>
      </c>
      <c r="R2172" s="14">
        <v>0.934722222222222</v>
      </c>
      <c r="S2172" s="14" t="s">
        <v>47</v>
      </c>
      <c r="T2172" s="14" t="s">
        <v>47</v>
      </c>
      <c r="U2172" s="14" t="s">
        <v>47</v>
      </c>
      <c r="V2172" s="14" t="s">
        <v>47</v>
      </c>
      <c r="W2172" s="10" t="s">
        <v>4719</v>
      </c>
      <c r="X2172" s="15">
        <v>0.0</v>
      </c>
      <c r="Y2172" s="15">
        <v>0.0</v>
      </c>
      <c r="Z2172" s="15">
        <v>0.0</v>
      </c>
      <c r="AA2172" s="10" t="s">
        <v>70</v>
      </c>
      <c r="AB2172" s="10" t="s">
        <v>50</v>
      </c>
      <c r="AC2172" s="10" t="s">
        <v>51</v>
      </c>
      <c r="AD2172" s="10"/>
      <c r="AE2172" s="10"/>
      <c r="AF2172" s="8" t="s">
        <v>52</v>
      </c>
      <c r="AG2172" s="10"/>
      <c r="AH2172" s="16" t="s">
        <v>4689</v>
      </c>
      <c r="AI2172" s="17"/>
      <c r="AJ2172" s="44"/>
      <c r="AK2172" s="10"/>
      <c r="AL2172" s="21">
        <v>3.9712754E7</v>
      </c>
      <c r="AM2172" s="21" t="s">
        <v>3241</v>
      </c>
      <c r="AN2172" s="21" t="s">
        <v>3242</v>
      </c>
    </row>
    <row r="2173" ht="15.75" customHeight="1">
      <c r="A2173" s="48">
        <v>46007.0</v>
      </c>
      <c r="B2173" s="8" t="str">
        <f t="shared" si="1"/>
        <v>18 A 06</v>
      </c>
      <c r="C2173" s="9" t="str">
        <f t="shared" si="2"/>
        <v>22:00 a 00:00</v>
      </c>
      <c r="D2173" s="10" t="s">
        <v>447</v>
      </c>
      <c r="E2173" s="10" t="s">
        <v>450</v>
      </c>
      <c r="F2173" s="8">
        <v>4.0</v>
      </c>
      <c r="G2173" s="10" t="s">
        <v>599</v>
      </c>
      <c r="H2173" s="43">
        <v>946763.0</v>
      </c>
      <c r="I2173" s="10">
        <v>4.6891117E7</v>
      </c>
      <c r="J2173" s="10" t="s">
        <v>86</v>
      </c>
      <c r="K2173" s="10" t="s">
        <v>832</v>
      </c>
      <c r="L2173" s="8"/>
      <c r="M2173" s="8"/>
      <c r="N2173" s="10" t="s">
        <v>1071</v>
      </c>
      <c r="O2173" s="47" t="s">
        <v>113</v>
      </c>
      <c r="P2173" s="14">
        <v>0.942361111111111</v>
      </c>
      <c r="Q2173" s="14">
        <v>0.00694444444444444</v>
      </c>
      <c r="R2173" s="14">
        <v>0.943055555555556</v>
      </c>
      <c r="S2173" s="14" t="s">
        <v>47</v>
      </c>
      <c r="T2173" s="14" t="s">
        <v>47</v>
      </c>
      <c r="U2173" s="14" t="s">
        <v>47</v>
      </c>
      <c r="V2173" s="14" t="s">
        <v>47</v>
      </c>
      <c r="W2173" s="10" t="s">
        <v>4720</v>
      </c>
      <c r="X2173" s="15">
        <v>0.0</v>
      </c>
      <c r="Y2173" s="15">
        <v>0.0</v>
      </c>
      <c r="Z2173" s="15">
        <v>0.0</v>
      </c>
      <c r="AA2173" s="10" t="s">
        <v>115</v>
      </c>
      <c r="AB2173" s="10" t="s">
        <v>50</v>
      </c>
      <c r="AC2173" s="10" t="s">
        <v>51</v>
      </c>
      <c r="AD2173" s="10"/>
      <c r="AE2173" s="10"/>
      <c r="AF2173" s="8" t="s">
        <v>52</v>
      </c>
      <c r="AG2173" s="10"/>
      <c r="AH2173" s="16"/>
      <c r="AI2173" s="17"/>
      <c r="AJ2173" s="44"/>
      <c r="AK2173" s="10"/>
      <c r="AL2173" s="21">
        <v>3.1163513E7</v>
      </c>
      <c r="AM2173" s="21" t="s">
        <v>3241</v>
      </c>
      <c r="AN2173" s="21" t="s">
        <v>3242</v>
      </c>
    </row>
    <row r="2174" ht="15.75" customHeight="1">
      <c r="A2174" s="48">
        <v>46007.0</v>
      </c>
      <c r="B2174" s="8" t="str">
        <f t="shared" si="1"/>
        <v>18 A 06</v>
      </c>
      <c r="C2174" s="9" t="str">
        <f t="shared" si="2"/>
        <v>22:00 a 00:00</v>
      </c>
      <c r="D2174" s="10" t="s">
        <v>447</v>
      </c>
      <c r="E2174" s="10" t="s">
        <v>1559</v>
      </c>
      <c r="F2174" s="8">
        <v>4.0</v>
      </c>
      <c r="G2174" s="10" t="s">
        <v>3462</v>
      </c>
      <c r="H2174" s="43">
        <v>946452.0</v>
      </c>
      <c r="I2174" s="10">
        <v>4.6891135E7</v>
      </c>
      <c r="J2174" s="10" t="s">
        <v>42</v>
      </c>
      <c r="K2174" s="10" t="s">
        <v>43</v>
      </c>
      <c r="L2174" s="8" t="s">
        <v>106</v>
      </c>
      <c r="M2174" s="8"/>
      <c r="N2174" s="10" t="s">
        <v>3995</v>
      </c>
      <c r="O2174" s="47" t="s">
        <v>56</v>
      </c>
      <c r="P2174" s="14">
        <v>0.941666666666667</v>
      </c>
      <c r="Q2174" s="14">
        <v>0.943055555555556</v>
      </c>
      <c r="R2174" s="14">
        <v>0.941666666666667</v>
      </c>
      <c r="S2174" s="14" t="s">
        <v>47</v>
      </c>
      <c r="T2174" s="14" t="s">
        <v>47</v>
      </c>
      <c r="U2174" s="14" t="s">
        <v>47</v>
      </c>
      <c r="V2174" s="14" t="s">
        <v>47</v>
      </c>
      <c r="W2174" s="10" t="s">
        <v>4721</v>
      </c>
      <c r="X2174" s="15">
        <v>0.0</v>
      </c>
      <c r="Y2174" s="15">
        <v>0.0</v>
      </c>
      <c r="Z2174" s="15">
        <v>0.0</v>
      </c>
      <c r="AA2174" s="10" t="s">
        <v>161</v>
      </c>
      <c r="AB2174" s="10" t="s">
        <v>50</v>
      </c>
      <c r="AC2174" s="10" t="s">
        <v>51</v>
      </c>
      <c r="AD2174" s="10"/>
      <c r="AE2174" s="10"/>
      <c r="AF2174" s="8" t="s">
        <v>52</v>
      </c>
      <c r="AG2174" s="10"/>
      <c r="AH2174" s="16"/>
      <c r="AI2174" s="17"/>
      <c r="AJ2174" s="44"/>
      <c r="AK2174" s="10"/>
      <c r="AL2174" s="21">
        <v>4.7113903E7</v>
      </c>
      <c r="AM2174" s="21" t="s">
        <v>3241</v>
      </c>
      <c r="AN2174" s="21" t="s">
        <v>3242</v>
      </c>
    </row>
    <row r="2175" ht="15.75" customHeight="1">
      <c r="A2175" s="48">
        <v>46007.0</v>
      </c>
      <c r="B2175" s="8" t="str">
        <f t="shared" si="1"/>
        <v>18 A 06</v>
      </c>
      <c r="C2175" s="9" t="str">
        <f t="shared" si="2"/>
        <v>22:00 a 00:00</v>
      </c>
      <c r="D2175" s="10" t="s">
        <v>447</v>
      </c>
      <c r="E2175" s="10" t="s">
        <v>1559</v>
      </c>
      <c r="F2175" s="8">
        <v>4.0</v>
      </c>
      <c r="G2175" s="10" t="s">
        <v>623</v>
      </c>
      <c r="H2175" s="43">
        <v>946566.0</v>
      </c>
      <c r="I2175" s="10">
        <v>4.689136E7</v>
      </c>
      <c r="J2175" s="10" t="s">
        <v>42</v>
      </c>
      <c r="K2175" s="10" t="s">
        <v>43</v>
      </c>
      <c r="L2175" s="8" t="s">
        <v>581</v>
      </c>
      <c r="M2175" s="8"/>
      <c r="N2175" s="10" t="s">
        <v>4722</v>
      </c>
      <c r="O2175" s="47" t="s">
        <v>108</v>
      </c>
      <c r="P2175" s="14">
        <v>0.9625</v>
      </c>
      <c r="Q2175" s="14">
        <v>0.980555555555556</v>
      </c>
      <c r="R2175" s="14">
        <v>0.9625</v>
      </c>
      <c r="S2175" s="14" t="s">
        <v>47</v>
      </c>
      <c r="T2175" s="14">
        <v>0.964583333333333</v>
      </c>
      <c r="U2175" s="14" t="s">
        <v>47</v>
      </c>
      <c r="V2175" s="14" t="s">
        <v>47</v>
      </c>
      <c r="W2175" s="10" t="s">
        <v>4723</v>
      </c>
      <c r="X2175" s="15">
        <v>0.0</v>
      </c>
      <c r="Y2175" s="15">
        <v>0.0</v>
      </c>
      <c r="Z2175" s="15">
        <v>0.0</v>
      </c>
      <c r="AA2175" s="10" t="s">
        <v>110</v>
      </c>
      <c r="AB2175" s="10" t="s">
        <v>50</v>
      </c>
      <c r="AC2175" s="10" t="s">
        <v>51</v>
      </c>
      <c r="AD2175" s="10"/>
      <c r="AE2175" s="10"/>
      <c r="AF2175" s="8" t="s">
        <v>52</v>
      </c>
      <c r="AG2175" s="10"/>
      <c r="AH2175" s="16"/>
      <c r="AI2175" s="17"/>
      <c r="AJ2175" s="44"/>
      <c r="AK2175" s="10"/>
      <c r="AL2175" s="21">
        <v>9.5372579E7</v>
      </c>
      <c r="AM2175" s="21" t="s">
        <v>3241</v>
      </c>
      <c r="AN2175" s="21" t="s">
        <v>3242</v>
      </c>
    </row>
    <row r="2176" ht="15.75" customHeight="1">
      <c r="A2176" s="48">
        <v>46007.0</v>
      </c>
      <c r="B2176" s="8" t="str">
        <f t="shared" si="1"/>
        <v>18 A 06</v>
      </c>
      <c r="C2176" s="9" t="str">
        <f t="shared" si="2"/>
        <v>22:00 a 00:00</v>
      </c>
      <c r="D2176" s="10" t="s">
        <v>447</v>
      </c>
      <c r="E2176" s="10" t="s">
        <v>430</v>
      </c>
      <c r="F2176" s="8">
        <v>4.0</v>
      </c>
      <c r="G2176" s="10" t="s">
        <v>132</v>
      </c>
      <c r="H2176" s="43">
        <v>946592.0</v>
      </c>
      <c r="I2176" s="10">
        <v>4.6890922E7</v>
      </c>
      <c r="J2176" s="10" t="s">
        <v>42</v>
      </c>
      <c r="K2176" s="10" t="s">
        <v>43</v>
      </c>
      <c r="L2176" s="8" t="s">
        <v>174</v>
      </c>
      <c r="M2176" s="8" t="s">
        <v>118</v>
      </c>
      <c r="N2176" s="10" t="s">
        <v>4724</v>
      </c>
      <c r="O2176" s="47" t="s">
        <v>68</v>
      </c>
      <c r="P2176" s="14">
        <v>0.963888888888889</v>
      </c>
      <c r="Q2176" s="14">
        <v>0.998611111111111</v>
      </c>
      <c r="R2176" s="14">
        <v>0.963888888888889</v>
      </c>
      <c r="S2176" s="14" t="s">
        <v>47</v>
      </c>
      <c r="T2176" s="14" t="s">
        <v>47</v>
      </c>
      <c r="U2176" s="14" t="s">
        <v>47</v>
      </c>
      <c r="V2176" s="14" t="s">
        <v>47</v>
      </c>
      <c r="W2176" s="10" t="s">
        <v>4725</v>
      </c>
      <c r="X2176" s="15">
        <v>0.0</v>
      </c>
      <c r="Y2176" s="15">
        <v>1.0</v>
      </c>
      <c r="Z2176" s="15">
        <v>0.0</v>
      </c>
      <c r="AA2176" s="10" t="s">
        <v>70</v>
      </c>
      <c r="AB2176" s="10" t="s">
        <v>50</v>
      </c>
      <c r="AC2176" s="10" t="s">
        <v>51</v>
      </c>
      <c r="AD2176" s="10"/>
      <c r="AE2176" s="10" t="s">
        <v>104</v>
      </c>
      <c r="AF2176" s="8" t="s">
        <v>177</v>
      </c>
      <c r="AG2176" s="10"/>
      <c r="AH2176" s="16"/>
      <c r="AI2176" s="17"/>
      <c r="AJ2176" s="44"/>
      <c r="AK2176" s="10"/>
      <c r="AL2176" s="21">
        <v>4.6280094E7</v>
      </c>
      <c r="AM2176" s="21" t="s">
        <v>3254</v>
      </c>
      <c r="AN2176" s="21" t="s">
        <v>3242</v>
      </c>
    </row>
    <row r="2177" ht="15.75" customHeight="1">
      <c r="A2177" s="48">
        <v>46007.0</v>
      </c>
      <c r="B2177" s="8" t="str">
        <f t="shared" si="1"/>
        <v>18 A 06</v>
      </c>
      <c r="C2177" s="9" t="str">
        <f t="shared" si="2"/>
        <v>22:00 a 00:00</v>
      </c>
      <c r="D2177" s="10" t="s">
        <v>447</v>
      </c>
      <c r="E2177" s="10" t="s">
        <v>430</v>
      </c>
      <c r="F2177" s="8">
        <v>4.0</v>
      </c>
      <c r="G2177" s="10" t="s">
        <v>1608</v>
      </c>
      <c r="H2177" s="43">
        <v>946567.0</v>
      </c>
      <c r="I2177" s="10">
        <v>4.6891328E7</v>
      </c>
      <c r="J2177" s="10" t="s">
        <v>42</v>
      </c>
      <c r="K2177" s="10" t="s">
        <v>43</v>
      </c>
      <c r="L2177" s="8" t="s">
        <v>147</v>
      </c>
      <c r="M2177" s="8" t="s">
        <v>118</v>
      </c>
      <c r="N2177" s="10" t="s">
        <v>3751</v>
      </c>
      <c r="O2177" s="47" t="s">
        <v>101</v>
      </c>
      <c r="P2177" s="14">
        <v>0.969444444444444</v>
      </c>
      <c r="Q2177" s="14">
        <v>0.0</v>
      </c>
      <c r="R2177" s="14">
        <v>0.969444444444444</v>
      </c>
      <c r="S2177" s="14">
        <v>0.969444444444444</v>
      </c>
      <c r="T2177" s="14" t="s">
        <v>47</v>
      </c>
      <c r="U2177" s="14" t="s">
        <v>47</v>
      </c>
      <c r="V2177" s="14" t="s">
        <v>47</v>
      </c>
      <c r="W2177" s="10" t="s">
        <v>4726</v>
      </c>
      <c r="X2177" s="15">
        <v>0.0</v>
      </c>
      <c r="Y2177" s="15">
        <v>1.0</v>
      </c>
      <c r="Z2177" s="15">
        <v>0.0</v>
      </c>
      <c r="AA2177" s="10" t="s">
        <v>121</v>
      </c>
      <c r="AB2177" s="10" t="s">
        <v>50</v>
      </c>
      <c r="AC2177" s="10" t="s">
        <v>51</v>
      </c>
      <c r="AD2177" s="10"/>
      <c r="AE2177" s="10" t="s">
        <v>116</v>
      </c>
      <c r="AF2177" s="8" t="s">
        <v>440</v>
      </c>
      <c r="AG2177" s="10"/>
      <c r="AH2177" s="16"/>
      <c r="AI2177" s="17"/>
      <c r="AJ2177" s="44"/>
      <c r="AK2177" s="10"/>
      <c r="AL2177" s="21">
        <v>4.426271E7</v>
      </c>
      <c r="AM2177" s="21" t="s">
        <v>3254</v>
      </c>
      <c r="AN2177" s="21" t="s">
        <v>3242</v>
      </c>
    </row>
    <row r="2178" ht="15.75" customHeight="1">
      <c r="A2178" s="48">
        <v>46007.0</v>
      </c>
      <c r="B2178" s="8" t="str">
        <f t="shared" si="1"/>
        <v>18 A 06</v>
      </c>
      <c r="C2178" s="9" t="str">
        <f t="shared" si="2"/>
        <v>22:00 a 00:00</v>
      </c>
      <c r="D2178" s="10" t="s">
        <v>447</v>
      </c>
      <c r="E2178" s="10" t="s">
        <v>430</v>
      </c>
      <c r="F2178" s="8">
        <v>4.0</v>
      </c>
      <c r="G2178" s="10" t="s">
        <v>168</v>
      </c>
      <c r="H2178" s="43">
        <v>946522.0</v>
      </c>
      <c r="I2178" s="10">
        <v>4.6891456E7</v>
      </c>
      <c r="J2178" s="10" t="s">
        <v>42</v>
      </c>
      <c r="K2178" s="10" t="s">
        <v>87</v>
      </c>
      <c r="L2178" s="8"/>
      <c r="M2178" s="8"/>
      <c r="N2178" s="10" t="s">
        <v>4727</v>
      </c>
      <c r="O2178" s="47" t="s">
        <v>917</v>
      </c>
      <c r="P2178" s="14">
        <v>0.970833333333333</v>
      </c>
      <c r="Q2178" s="14">
        <v>0.979861111111111</v>
      </c>
      <c r="R2178" s="14">
        <v>0.973611111111111</v>
      </c>
      <c r="S2178" s="14" t="s">
        <v>47</v>
      </c>
      <c r="T2178" s="14" t="s">
        <v>47</v>
      </c>
      <c r="U2178" s="14" t="s">
        <v>47</v>
      </c>
      <c r="V2178" s="14" t="s">
        <v>47</v>
      </c>
      <c r="W2178" s="10" t="s">
        <v>4728</v>
      </c>
      <c r="X2178" s="15">
        <v>0.0</v>
      </c>
      <c r="Y2178" s="15">
        <v>0.0</v>
      </c>
      <c r="Z2178" s="15">
        <v>0.0</v>
      </c>
      <c r="AA2178" s="10" t="s">
        <v>70</v>
      </c>
      <c r="AB2178" s="10" t="s">
        <v>50</v>
      </c>
      <c r="AC2178" s="10" t="s">
        <v>51</v>
      </c>
      <c r="AD2178" s="10"/>
      <c r="AE2178" s="10"/>
      <c r="AF2178" s="8" t="s">
        <v>52</v>
      </c>
      <c r="AG2178" s="10"/>
      <c r="AH2178" s="16" t="s">
        <v>4689</v>
      </c>
      <c r="AI2178" s="17"/>
      <c r="AJ2178" s="44"/>
      <c r="AK2178" s="10"/>
      <c r="AL2178" s="21">
        <v>3.9712754E7</v>
      </c>
      <c r="AM2178" s="21" t="s">
        <v>3241</v>
      </c>
      <c r="AN2178" s="21" t="s">
        <v>3242</v>
      </c>
    </row>
    <row r="2179" ht="15.75" customHeight="1">
      <c r="A2179" s="48">
        <v>46007.0</v>
      </c>
      <c r="B2179" s="8" t="str">
        <f t="shared" si="1"/>
        <v>18 A 06</v>
      </c>
      <c r="C2179" s="9" t="str">
        <f t="shared" si="2"/>
        <v>22:00 a 00:00</v>
      </c>
      <c r="D2179" s="10" t="s">
        <v>447</v>
      </c>
      <c r="E2179" s="10" t="s">
        <v>436</v>
      </c>
      <c r="F2179" s="8">
        <v>4.0</v>
      </c>
      <c r="G2179" s="10" t="s">
        <v>128</v>
      </c>
      <c r="H2179" s="43">
        <v>946563.0</v>
      </c>
      <c r="I2179" s="10">
        <v>4.6891478E7</v>
      </c>
      <c r="J2179" s="10" t="s">
        <v>42</v>
      </c>
      <c r="K2179" s="10" t="s">
        <v>43</v>
      </c>
      <c r="L2179" s="8" t="s">
        <v>147</v>
      </c>
      <c r="M2179" s="8"/>
      <c r="N2179" s="10" t="s">
        <v>4729</v>
      </c>
      <c r="O2179" s="47" t="s">
        <v>253</v>
      </c>
      <c r="P2179" s="14">
        <v>0.976388888888889</v>
      </c>
      <c r="Q2179" s="14">
        <v>0.986805555555556</v>
      </c>
      <c r="R2179" s="14">
        <v>0.976388888888889</v>
      </c>
      <c r="S2179" s="14" t="s">
        <v>47</v>
      </c>
      <c r="T2179" s="14" t="s">
        <v>47</v>
      </c>
      <c r="U2179" s="14" t="s">
        <v>47</v>
      </c>
      <c r="V2179" s="14" t="s">
        <v>47</v>
      </c>
      <c r="W2179" s="10" t="s">
        <v>4730</v>
      </c>
      <c r="X2179" s="15">
        <v>0.0</v>
      </c>
      <c r="Y2179" s="15">
        <v>0.0</v>
      </c>
      <c r="Z2179" s="15">
        <v>0.0</v>
      </c>
      <c r="AA2179" s="10" t="s">
        <v>255</v>
      </c>
      <c r="AB2179" s="10" t="s">
        <v>50</v>
      </c>
      <c r="AC2179" s="10" t="s">
        <v>51</v>
      </c>
      <c r="AD2179" s="10"/>
      <c r="AE2179" s="10"/>
      <c r="AF2179" s="8" t="s">
        <v>52</v>
      </c>
      <c r="AG2179" s="10"/>
      <c r="AH2179" s="16"/>
      <c r="AI2179" s="17"/>
      <c r="AJ2179" s="44"/>
      <c r="AK2179" s="10"/>
      <c r="AL2179" s="21">
        <v>4.2930433E7</v>
      </c>
      <c r="AM2179" s="21" t="s">
        <v>3241</v>
      </c>
      <c r="AN2179" s="21" t="s">
        <v>3242</v>
      </c>
    </row>
    <row r="2180" ht="15.75" customHeight="1">
      <c r="A2180" s="48">
        <v>46007.0</v>
      </c>
      <c r="B2180" s="8" t="str">
        <f t="shared" si="1"/>
        <v>18 A 06</v>
      </c>
      <c r="C2180" s="9" t="str">
        <f t="shared" si="2"/>
        <v>22:00 a 00:00</v>
      </c>
      <c r="D2180" s="10" t="s">
        <v>447</v>
      </c>
      <c r="E2180" s="10" t="s">
        <v>430</v>
      </c>
      <c r="F2180" s="8">
        <v>4.0</v>
      </c>
      <c r="G2180" s="10" t="s">
        <v>586</v>
      </c>
      <c r="H2180" s="43">
        <v>946597.0</v>
      </c>
      <c r="I2180" s="10">
        <v>4.6891433E7</v>
      </c>
      <c r="J2180" s="10" t="s">
        <v>42</v>
      </c>
      <c r="K2180" s="10" t="s">
        <v>43</v>
      </c>
      <c r="L2180" s="8" t="s">
        <v>44</v>
      </c>
      <c r="M2180" s="8" t="s">
        <v>44</v>
      </c>
      <c r="N2180" s="10" t="s">
        <v>4731</v>
      </c>
      <c r="O2180" s="47" t="s">
        <v>237</v>
      </c>
      <c r="P2180" s="14">
        <v>0.985416666666667</v>
      </c>
      <c r="Q2180" s="14">
        <v>0.025</v>
      </c>
      <c r="R2180" s="14">
        <v>0.985416666666667</v>
      </c>
      <c r="S2180" s="14" t="s">
        <v>47</v>
      </c>
      <c r="T2180" s="14" t="s">
        <v>47</v>
      </c>
      <c r="U2180" s="14" t="s">
        <v>47</v>
      </c>
      <c r="V2180" s="14" t="s">
        <v>47</v>
      </c>
      <c r="W2180" s="10" t="s">
        <v>4732</v>
      </c>
      <c r="X2180" s="15">
        <v>0.0</v>
      </c>
      <c r="Y2180" s="15">
        <v>1.0</v>
      </c>
      <c r="Z2180" s="15">
        <v>0.0</v>
      </c>
      <c r="AA2180" s="10" t="s">
        <v>642</v>
      </c>
      <c r="AB2180" s="10" t="s">
        <v>50</v>
      </c>
      <c r="AC2180" s="10" t="s">
        <v>51</v>
      </c>
      <c r="AD2180" s="10"/>
      <c r="AE2180" s="10" t="s">
        <v>116</v>
      </c>
      <c r="AF2180" s="8" t="s">
        <v>177</v>
      </c>
      <c r="AG2180" s="10" t="s">
        <v>440</v>
      </c>
      <c r="AH2180" s="16" t="s">
        <v>2457</v>
      </c>
      <c r="AI2180" s="17"/>
      <c r="AJ2180" s="44"/>
      <c r="AK2180" s="10"/>
      <c r="AL2180" s="21">
        <v>4.0858014E7</v>
      </c>
      <c r="AM2180" s="21" t="s">
        <v>3254</v>
      </c>
      <c r="AN2180" s="21" t="s">
        <v>3242</v>
      </c>
    </row>
    <row r="2181" ht="15.75" customHeight="1">
      <c r="A2181" s="48">
        <v>46007.0</v>
      </c>
      <c r="B2181" s="8" t="str">
        <f t="shared" si="1"/>
        <v>18 A 06</v>
      </c>
      <c r="C2181" s="9" t="str">
        <f t="shared" si="2"/>
        <v>22:00 a 00:00</v>
      </c>
      <c r="D2181" s="10" t="s">
        <v>447</v>
      </c>
      <c r="E2181" s="10" t="s">
        <v>450</v>
      </c>
      <c r="F2181" s="8">
        <v>4.0</v>
      </c>
      <c r="G2181" s="10" t="s">
        <v>2494</v>
      </c>
      <c r="H2181" s="43">
        <v>946710.0</v>
      </c>
      <c r="I2181" s="10">
        <v>4.6891199E7</v>
      </c>
      <c r="J2181" s="10" t="s">
        <v>86</v>
      </c>
      <c r="K2181" s="10" t="s">
        <v>43</v>
      </c>
      <c r="L2181" s="8" t="s">
        <v>44</v>
      </c>
      <c r="M2181" s="8" t="s">
        <v>44</v>
      </c>
      <c r="N2181" s="10" t="s">
        <v>4243</v>
      </c>
      <c r="O2181" s="47" t="s">
        <v>253</v>
      </c>
      <c r="P2181" s="14">
        <v>0.94375</v>
      </c>
      <c r="Q2181" s="14">
        <v>0.0680555555555555</v>
      </c>
      <c r="R2181" s="14">
        <v>0.94375</v>
      </c>
      <c r="S2181" s="14" t="s">
        <v>47</v>
      </c>
      <c r="T2181" s="14" t="s">
        <v>47</v>
      </c>
      <c r="U2181" s="14" t="s">
        <v>47</v>
      </c>
      <c r="V2181" s="14" t="s">
        <v>47</v>
      </c>
      <c r="W2181" s="10" t="s">
        <v>4733</v>
      </c>
      <c r="X2181" s="15">
        <v>0.0</v>
      </c>
      <c r="Y2181" s="15">
        <v>2.0</v>
      </c>
      <c r="Z2181" s="15">
        <v>0.0</v>
      </c>
      <c r="AA2181" s="10" t="s">
        <v>167</v>
      </c>
      <c r="AB2181" s="10" t="s">
        <v>50</v>
      </c>
      <c r="AC2181" s="10" t="s">
        <v>330</v>
      </c>
      <c r="AD2181" s="10"/>
      <c r="AE2181" s="10" t="s">
        <v>375</v>
      </c>
      <c r="AF2181" s="8" t="s">
        <v>440</v>
      </c>
      <c r="AG2181" s="10" t="s">
        <v>52</v>
      </c>
      <c r="AH2181" s="16" t="s">
        <v>2457</v>
      </c>
      <c r="AI2181" s="17"/>
      <c r="AJ2181" s="44"/>
      <c r="AK2181" s="10"/>
      <c r="AL2181" s="21">
        <v>4.086895E7</v>
      </c>
      <c r="AM2181" s="21" t="s">
        <v>3254</v>
      </c>
      <c r="AN2181" s="21" t="s">
        <v>3242</v>
      </c>
    </row>
    <row r="2182" ht="15.75" customHeight="1">
      <c r="A2182" s="48">
        <v>46008.0</v>
      </c>
      <c r="B2182" s="8" t="str">
        <f t="shared" si="1"/>
        <v>18 A 06</v>
      </c>
      <c r="C2182" s="9" t="str">
        <f t="shared" si="2"/>
        <v>00:00 a 02:00</v>
      </c>
      <c r="D2182" s="10" t="s">
        <v>447</v>
      </c>
      <c r="E2182" s="10" t="s">
        <v>1559</v>
      </c>
      <c r="F2182" s="8">
        <v>4.0</v>
      </c>
      <c r="G2182" s="10" t="s">
        <v>611</v>
      </c>
      <c r="H2182" s="43">
        <v>946568.0</v>
      </c>
      <c r="I2182" s="10">
        <v>4.6891735E7</v>
      </c>
      <c r="J2182" s="10" t="s">
        <v>42</v>
      </c>
      <c r="K2182" s="10" t="s">
        <v>43</v>
      </c>
      <c r="L2182" s="8" t="s">
        <v>419</v>
      </c>
      <c r="M2182" s="8" t="s">
        <v>1673</v>
      </c>
      <c r="N2182" s="10" t="s">
        <v>4734</v>
      </c>
      <c r="O2182" s="47" t="s">
        <v>532</v>
      </c>
      <c r="P2182" s="14">
        <v>0.00902777777777778</v>
      </c>
      <c r="Q2182" s="14">
        <v>0.0381944444444444</v>
      </c>
      <c r="R2182" s="14">
        <v>0.00902777777777778</v>
      </c>
      <c r="S2182" s="14">
        <v>0.0194444444444444</v>
      </c>
      <c r="T2182" s="14" t="s">
        <v>47</v>
      </c>
      <c r="U2182" s="14" t="s">
        <v>47</v>
      </c>
      <c r="V2182" s="14" t="s">
        <v>47</v>
      </c>
      <c r="W2182" s="10" t="s">
        <v>4735</v>
      </c>
      <c r="X2182" s="15">
        <v>1.0</v>
      </c>
      <c r="Y2182" s="15">
        <v>0.0</v>
      </c>
      <c r="Z2182" s="15">
        <v>0.0</v>
      </c>
      <c r="AA2182" s="10" t="s">
        <v>301</v>
      </c>
      <c r="AB2182" s="10" t="s">
        <v>50</v>
      </c>
      <c r="AC2182" s="10" t="s">
        <v>51</v>
      </c>
      <c r="AD2182" s="10"/>
      <c r="AE2182" s="10"/>
      <c r="AF2182" s="8" t="s">
        <v>177</v>
      </c>
      <c r="AG2182" s="10"/>
      <c r="AH2182" s="16"/>
      <c r="AI2182" s="17"/>
      <c r="AJ2182" s="44"/>
      <c r="AK2182" s="10"/>
      <c r="AL2182" s="21" t="str">
        <f>VLOOKUP(G2182,[6]Hoja2!P:Q,2,0)</f>
        <v>#ERROR!</v>
      </c>
      <c r="AM2182" s="21" t="str">
        <f>IF(OR(Y2182&gt;0,X2182&gt;0),"IMPUTADO","NADA")</f>
        <v>IMPUTADO</v>
      </c>
      <c r="AN2182" s="21" t="str">
        <f>IF(AND(AM2182="IMPUTADO",ISBLANK(M2182)),"FALTO","NO")</f>
        <v>NO</v>
      </c>
    </row>
    <row r="2183" ht="15.75" customHeight="1">
      <c r="A2183" s="48">
        <v>46008.0</v>
      </c>
      <c r="B2183" s="8" t="str">
        <f t="shared" si="1"/>
        <v>18 A 06</v>
      </c>
      <c r="C2183" s="9" t="str">
        <f t="shared" si="2"/>
        <v>00:00 a 02:00</v>
      </c>
      <c r="D2183" s="10" t="s">
        <v>447</v>
      </c>
      <c r="E2183" s="10" t="s">
        <v>1559</v>
      </c>
      <c r="F2183" s="8">
        <v>4.0</v>
      </c>
      <c r="G2183" s="10" t="s">
        <v>1957</v>
      </c>
      <c r="H2183" s="43">
        <v>946572.0</v>
      </c>
      <c r="I2183" s="10">
        <v>4.6891803E7</v>
      </c>
      <c r="J2183" s="10" t="s">
        <v>42</v>
      </c>
      <c r="K2183" s="10" t="s">
        <v>43</v>
      </c>
      <c r="L2183" s="8" t="s">
        <v>106</v>
      </c>
      <c r="M2183" s="8"/>
      <c r="N2183" s="10" t="s">
        <v>1934</v>
      </c>
      <c r="O2183" s="47" t="s">
        <v>532</v>
      </c>
      <c r="P2183" s="14">
        <v>0.0125</v>
      </c>
      <c r="Q2183" s="14">
        <v>0.0131944444444444</v>
      </c>
      <c r="R2183" s="14">
        <v>0.0125</v>
      </c>
      <c r="S2183" s="14" t="s">
        <v>47</v>
      </c>
      <c r="T2183" s="14" t="s">
        <v>47</v>
      </c>
      <c r="U2183" s="14" t="s">
        <v>47</v>
      </c>
      <c r="V2183" s="14" t="s">
        <v>47</v>
      </c>
      <c r="W2183" s="10" t="s">
        <v>4736</v>
      </c>
      <c r="X2183" s="15">
        <v>0.0</v>
      </c>
      <c r="Y2183" s="15">
        <v>0.0</v>
      </c>
      <c r="Z2183" s="15">
        <v>0.0</v>
      </c>
      <c r="AA2183" s="10" t="s">
        <v>301</v>
      </c>
      <c r="AB2183" s="10" t="s">
        <v>50</v>
      </c>
      <c r="AC2183" s="10" t="s">
        <v>51</v>
      </c>
      <c r="AD2183" s="10"/>
      <c r="AE2183" s="10"/>
      <c r="AF2183" s="8" t="s">
        <v>52</v>
      </c>
      <c r="AG2183" s="10"/>
      <c r="AH2183" s="16"/>
      <c r="AI2183" s="17"/>
      <c r="AJ2183" s="44"/>
      <c r="AK2183" s="10"/>
    </row>
    <row r="2184" ht="15.75" customHeight="1">
      <c r="A2184" s="48">
        <v>46008.0</v>
      </c>
      <c r="B2184" s="8" t="str">
        <f t="shared" si="1"/>
        <v>18 A 06</v>
      </c>
      <c r="C2184" s="9" t="str">
        <f t="shared" si="2"/>
        <v>00:00 a 02:00</v>
      </c>
      <c r="D2184" s="10" t="s">
        <v>447</v>
      </c>
      <c r="E2184" s="10" t="s">
        <v>436</v>
      </c>
      <c r="F2184" s="8">
        <v>4.0</v>
      </c>
      <c r="G2184" s="10" t="s">
        <v>973</v>
      </c>
      <c r="H2184" s="43">
        <v>946664.0</v>
      </c>
      <c r="I2184" s="10">
        <v>4.6891838E7</v>
      </c>
      <c r="J2184" s="10" t="s">
        <v>42</v>
      </c>
      <c r="K2184" s="10" t="s">
        <v>43</v>
      </c>
      <c r="L2184" s="8" t="s">
        <v>581</v>
      </c>
      <c r="M2184" s="8"/>
      <c r="N2184" s="10" t="s">
        <v>4737</v>
      </c>
      <c r="O2184" s="47" t="s">
        <v>214</v>
      </c>
      <c r="P2184" s="14">
        <v>0.0201388888888889</v>
      </c>
      <c r="Q2184" s="14">
        <v>0.0368055555555556</v>
      </c>
      <c r="R2184" s="14">
        <v>0.0201388888888889</v>
      </c>
      <c r="S2184" s="14" t="s">
        <v>47</v>
      </c>
      <c r="T2184" s="14">
        <v>0.0215277777777778</v>
      </c>
      <c r="U2184" s="14" t="s">
        <v>47</v>
      </c>
      <c r="V2184" s="14" t="s">
        <v>47</v>
      </c>
      <c r="W2184" s="10" t="s">
        <v>4738</v>
      </c>
      <c r="X2184" s="15">
        <v>0.0</v>
      </c>
      <c r="Y2184" s="15">
        <v>0.0</v>
      </c>
      <c r="Z2184" s="15">
        <v>0.0</v>
      </c>
      <c r="AA2184" s="10" t="s">
        <v>216</v>
      </c>
      <c r="AB2184" s="10" t="s">
        <v>50</v>
      </c>
      <c r="AC2184" s="10" t="s">
        <v>51</v>
      </c>
      <c r="AD2184" s="10"/>
      <c r="AE2184" s="10"/>
      <c r="AF2184" s="8" t="s">
        <v>52</v>
      </c>
      <c r="AG2184" s="10"/>
      <c r="AH2184" s="16"/>
      <c r="AI2184" s="17"/>
      <c r="AJ2184" s="44"/>
      <c r="AK2184" s="10"/>
    </row>
    <row r="2185" ht="15.75" customHeight="1">
      <c r="A2185" s="48">
        <v>46008.0</v>
      </c>
      <c r="B2185" s="8" t="str">
        <f t="shared" si="1"/>
        <v>18 A 06</v>
      </c>
      <c r="C2185" s="9" t="str">
        <f t="shared" si="2"/>
        <v>00:00 a 02:00</v>
      </c>
      <c r="D2185" s="10" t="s">
        <v>447</v>
      </c>
      <c r="E2185" s="10" t="s">
        <v>1559</v>
      </c>
      <c r="F2185" s="8">
        <v>4.0</v>
      </c>
      <c r="G2185" s="10" t="s">
        <v>565</v>
      </c>
      <c r="H2185" s="43">
        <v>946594.0</v>
      </c>
      <c r="I2185" s="10">
        <v>4.68919E7</v>
      </c>
      <c r="J2185" s="10" t="s">
        <v>42</v>
      </c>
      <c r="K2185" s="10" t="s">
        <v>43</v>
      </c>
      <c r="L2185" s="8" t="s">
        <v>44</v>
      </c>
      <c r="M2185" s="8"/>
      <c r="N2185" s="10" t="s">
        <v>4739</v>
      </c>
      <c r="O2185" s="47" t="s">
        <v>62</v>
      </c>
      <c r="P2185" s="14">
        <v>0.0236111111111111</v>
      </c>
      <c r="Q2185" s="14">
        <v>0.0326388888888889</v>
      </c>
      <c r="R2185" s="14">
        <v>0.0236111111111111</v>
      </c>
      <c r="S2185" s="14" t="s">
        <v>47</v>
      </c>
      <c r="T2185" s="14" t="s">
        <v>47</v>
      </c>
      <c r="U2185" s="14" t="s">
        <v>47</v>
      </c>
      <c r="V2185" s="14" t="s">
        <v>47</v>
      </c>
      <c r="W2185" s="10" t="s">
        <v>4740</v>
      </c>
      <c r="X2185" s="15">
        <v>0.0</v>
      </c>
      <c r="Y2185" s="15">
        <v>0.0</v>
      </c>
      <c r="Z2185" s="15">
        <v>0.0</v>
      </c>
      <c r="AA2185" s="10" t="s">
        <v>309</v>
      </c>
      <c r="AB2185" s="10" t="s">
        <v>50</v>
      </c>
      <c r="AC2185" s="10" t="s">
        <v>51</v>
      </c>
      <c r="AD2185" s="10"/>
      <c r="AE2185" s="10"/>
      <c r="AF2185" s="8" t="s">
        <v>52</v>
      </c>
      <c r="AG2185" s="10"/>
      <c r="AH2185" s="16"/>
      <c r="AI2185" s="17"/>
      <c r="AJ2185" s="44"/>
      <c r="AK2185" s="10"/>
    </row>
    <row r="2186" ht="15.75" customHeight="1">
      <c r="A2186" s="48">
        <v>46008.0</v>
      </c>
      <c r="B2186" s="8" t="str">
        <f t="shared" si="1"/>
        <v>18 A 06</v>
      </c>
      <c r="C2186" s="9" t="str">
        <f t="shared" si="2"/>
        <v>00:00 a 02:00</v>
      </c>
      <c r="D2186" s="10" t="s">
        <v>447</v>
      </c>
      <c r="E2186" s="10" t="s">
        <v>450</v>
      </c>
      <c r="F2186" s="8">
        <v>4.0</v>
      </c>
      <c r="G2186" s="10" t="s">
        <v>163</v>
      </c>
      <c r="H2186" s="43">
        <v>946766.0</v>
      </c>
      <c r="I2186" s="10">
        <v>4.689198E7</v>
      </c>
      <c r="J2186" s="10" t="s">
        <v>86</v>
      </c>
      <c r="K2186" s="10" t="s">
        <v>44</v>
      </c>
      <c r="L2186" s="8"/>
      <c r="M2186" s="8"/>
      <c r="N2186" s="10" t="s">
        <v>4741</v>
      </c>
      <c r="O2186" s="47" t="s">
        <v>89</v>
      </c>
      <c r="P2186" s="14">
        <v>0.0402777777777778</v>
      </c>
      <c r="Q2186" s="14">
        <v>0.05</v>
      </c>
      <c r="R2186" s="14">
        <v>0.0402777777777778</v>
      </c>
      <c r="S2186" s="14" t="s">
        <v>47</v>
      </c>
      <c r="T2186" s="14" t="s">
        <v>47</v>
      </c>
      <c r="U2186" s="14" t="s">
        <v>47</v>
      </c>
      <c r="V2186" s="14" t="s">
        <v>47</v>
      </c>
      <c r="W2186" s="10" t="s">
        <v>4742</v>
      </c>
      <c r="X2186" s="15">
        <v>0.0</v>
      </c>
      <c r="Y2186" s="15">
        <v>0.0</v>
      </c>
      <c r="Z2186" s="15">
        <v>0.0</v>
      </c>
      <c r="AA2186" s="10" t="s">
        <v>478</v>
      </c>
      <c r="AB2186" s="10" t="s">
        <v>50</v>
      </c>
      <c r="AC2186" s="10" t="s">
        <v>51</v>
      </c>
      <c r="AD2186" s="10"/>
      <c r="AE2186" s="10"/>
      <c r="AF2186" s="8" t="s">
        <v>52</v>
      </c>
      <c r="AG2186" s="10"/>
      <c r="AH2186" s="16"/>
      <c r="AI2186" s="17"/>
      <c r="AJ2186" s="44"/>
      <c r="AK2186" s="10"/>
    </row>
    <row r="2187" ht="15.75" customHeight="1">
      <c r="A2187" s="48">
        <v>46008.0</v>
      </c>
      <c r="B2187" s="8" t="str">
        <f t="shared" si="1"/>
        <v>18 A 06</v>
      </c>
      <c r="C2187" s="9" t="str">
        <f t="shared" si="2"/>
        <v>00:00 a 02:00</v>
      </c>
      <c r="D2187" s="10" t="s">
        <v>447</v>
      </c>
      <c r="E2187" s="10" t="s">
        <v>450</v>
      </c>
      <c r="F2187" s="8">
        <v>4.0</v>
      </c>
      <c r="G2187" s="10" t="s">
        <v>111</v>
      </c>
      <c r="H2187" s="43">
        <v>946767.0</v>
      </c>
      <c r="I2187" s="10">
        <v>4.6892132E7</v>
      </c>
      <c r="J2187" s="10" t="s">
        <v>86</v>
      </c>
      <c r="K2187" s="10" t="s">
        <v>581</v>
      </c>
      <c r="L2187" s="8"/>
      <c r="M2187" s="8"/>
      <c r="N2187" s="10" t="s">
        <v>4743</v>
      </c>
      <c r="O2187" s="47" t="s">
        <v>89</v>
      </c>
      <c r="P2187" s="14">
        <v>0.0486111111111111</v>
      </c>
      <c r="Q2187" s="14">
        <v>0.0652777777777778</v>
      </c>
      <c r="R2187" s="14">
        <v>0.0513888888888889</v>
      </c>
      <c r="S2187" s="14" t="s">
        <v>47</v>
      </c>
      <c r="T2187" s="14">
        <v>0.0513888888888889</v>
      </c>
      <c r="U2187" s="14" t="s">
        <v>47</v>
      </c>
      <c r="V2187" s="14" t="s">
        <v>47</v>
      </c>
      <c r="W2187" s="10" t="s">
        <v>4744</v>
      </c>
      <c r="X2187" s="15">
        <v>0.0</v>
      </c>
      <c r="Y2187" s="15">
        <v>0.0</v>
      </c>
      <c r="Z2187" s="15">
        <v>0.0</v>
      </c>
      <c r="AA2187" s="10" t="s">
        <v>91</v>
      </c>
      <c r="AB2187" s="10" t="s">
        <v>50</v>
      </c>
      <c r="AC2187" s="10" t="s">
        <v>51</v>
      </c>
      <c r="AD2187" s="10"/>
      <c r="AE2187" s="10"/>
      <c r="AF2187" s="8" t="s">
        <v>52</v>
      </c>
      <c r="AG2187" s="10"/>
      <c r="AH2187" s="16"/>
      <c r="AI2187" s="17"/>
      <c r="AJ2187" s="44"/>
      <c r="AK2187" s="10"/>
    </row>
    <row r="2188" ht="15.75" customHeight="1">
      <c r="A2188" s="48">
        <v>46008.0</v>
      </c>
      <c r="B2188" s="8" t="str">
        <f t="shared" si="1"/>
        <v>18 A 06</v>
      </c>
      <c r="C2188" s="9" t="str">
        <f t="shared" si="2"/>
        <v>00:00 a 02:00</v>
      </c>
      <c r="D2188" s="10" t="s">
        <v>447</v>
      </c>
      <c r="E2188" s="10" t="s">
        <v>450</v>
      </c>
      <c r="F2188" s="8">
        <v>4.0</v>
      </c>
      <c r="G2188" s="10" t="s">
        <v>962</v>
      </c>
      <c r="H2188" s="43">
        <v>946768.0</v>
      </c>
      <c r="I2188" s="10">
        <v>4.6892326E7</v>
      </c>
      <c r="J2188" s="10" t="s">
        <v>86</v>
      </c>
      <c r="K2188" s="10" t="s">
        <v>44</v>
      </c>
      <c r="L2188" s="8"/>
      <c r="M2188" s="8" t="s">
        <v>44</v>
      </c>
      <c r="N2188" s="10" t="s">
        <v>3258</v>
      </c>
      <c r="O2188" s="47" t="s">
        <v>203</v>
      </c>
      <c r="P2188" s="14">
        <v>0.0777777777777778</v>
      </c>
      <c r="Q2188" s="14">
        <v>0.172916666666667</v>
      </c>
      <c r="R2188" s="14">
        <v>0.08125</v>
      </c>
      <c r="S2188" s="14" t="s">
        <v>47</v>
      </c>
      <c r="T2188" s="14" t="s">
        <v>47</v>
      </c>
      <c r="U2188" s="14" t="s">
        <v>47</v>
      </c>
      <c r="V2188" s="14" t="s">
        <v>47</v>
      </c>
      <c r="W2188" s="10" t="s">
        <v>4745</v>
      </c>
      <c r="X2188" s="15">
        <v>0.0</v>
      </c>
      <c r="Y2188" s="15">
        <v>1.0</v>
      </c>
      <c r="Z2188" s="15">
        <v>0.0</v>
      </c>
      <c r="AA2188" s="10" t="s">
        <v>205</v>
      </c>
      <c r="AB2188" s="10" t="s">
        <v>50</v>
      </c>
      <c r="AC2188" s="10" t="s">
        <v>71</v>
      </c>
      <c r="AD2188" s="10"/>
      <c r="AE2188" s="10" t="s">
        <v>457</v>
      </c>
      <c r="AF2188" s="8" t="s">
        <v>73</v>
      </c>
      <c r="AG2188" s="10"/>
      <c r="AH2188" s="16"/>
      <c r="AI2188" s="17"/>
      <c r="AJ2188" s="44"/>
      <c r="AK2188" s="10"/>
    </row>
    <row r="2189" ht="15.75" customHeight="1">
      <c r="A2189" s="48">
        <v>46008.0</v>
      </c>
      <c r="B2189" s="8" t="str">
        <f t="shared" si="1"/>
        <v>18 A 06</v>
      </c>
      <c r="C2189" s="9" t="str">
        <f t="shared" si="2"/>
        <v>00:00 a 02:00</v>
      </c>
      <c r="D2189" s="10" t="s">
        <v>447</v>
      </c>
      <c r="E2189" s="10" t="s">
        <v>1559</v>
      </c>
      <c r="F2189" s="8">
        <v>4.0</v>
      </c>
      <c r="G2189" s="10" t="s">
        <v>3445</v>
      </c>
      <c r="H2189" s="43">
        <v>946634.0</v>
      </c>
      <c r="I2189" s="10">
        <v>4.6891938E7</v>
      </c>
      <c r="J2189" s="10" t="s">
        <v>42</v>
      </c>
      <c r="K2189" s="10" t="s">
        <v>43</v>
      </c>
      <c r="L2189" s="8" t="s">
        <v>174</v>
      </c>
      <c r="M2189" s="8"/>
      <c r="N2189" s="10" t="s">
        <v>4746</v>
      </c>
      <c r="O2189" s="47" t="s">
        <v>46</v>
      </c>
      <c r="P2189" s="14">
        <v>0.0277777777777778</v>
      </c>
      <c r="Q2189" s="14">
        <v>0.0423611111111111</v>
      </c>
      <c r="R2189" s="14">
        <v>0.0277777777777778</v>
      </c>
      <c r="S2189" s="14">
        <v>0.0361111111111111</v>
      </c>
      <c r="T2189" s="14" t="s">
        <v>47</v>
      </c>
      <c r="U2189" s="14" t="s">
        <v>47</v>
      </c>
      <c r="V2189" s="14" t="s">
        <v>47</v>
      </c>
      <c r="W2189" s="10" t="s">
        <v>4747</v>
      </c>
      <c r="X2189" s="15">
        <v>0.0</v>
      </c>
      <c r="Y2189" s="15">
        <v>0.0</v>
      </c>
      <c r="Z2189" s="15">
        <v>0.0</v>
      </c>
      <c r="AA2189" s="10" t="s">
        <v>131</v>
      </c>
      <c r="AB2189" s="10" t="s">
        <v>50</v>
      </c>
      <c r="AC2189" s="10" t="s">
        <v>51</v>
      </c>
      <c r="AD2189" s="10"/>
      <c r="AE2189" s="10"/>
      <c r="AF2189" s="8" t="s">
        <v>52</v>
      </c>
      <c r="AG2189" s="10"/>
      <c r="AH2189" s="16"/>
      <c r="AI2189" s="17"/>
      <c r="AJ2189" s="44"/>
      <c r="AK2189" s="10"/>
    </row>
    <row r="2190" ht="15.75" customHeight="1">
      <c r="A2190" s="48">
        <v>46008.0</v>
      </c>
      <c r="B2190" s="8" t="str">
        <f t="shared" si="1"/>
        <v>18 A 06</v>
      </c>
      <c r="C2190" s="9" t="str">
        <f t="shared" si="2"/>
        <v>00:00 a 02:00</v>
      </c>
      <c r="D2190" s="10" t="s">
        <v>447</v>
      </c>
      <c r="E2190" s="10" t="s">
        <v>436</v>
      </c>
      <c r="F2190" s="8">
        <v>4.0</v>
      </c>
      <c r="G2190" s="10" t="s">
        <v>132</v>
      </c>
      <c r="H2190" s="43">
        <v>946724.0</v>
      </c>
      <c r="I2190" s="10">
        <v>4.6892085E7</v>
      </c>
      <c r="J2190" s="10" t="s">
        <v>42</v>
      </c>
      <c r="K2190" s="10" t="s">
        <v>44</v>
      </c>
      <c r="L2190" s="8"/>
      <c r="M2190" s="8" t="s">
        <v>44</v>
      </c>
      <c r="N2190" s="10" t="s">
        <v>4748</v>
      </c>
      <c r="O2190" s="47" t="s">
        <v>68</v>
      </c>
      <c r="P2190" s="14">
        <v>0.0423611111111111</v>
      </c>
      <c r="Q2190" s="14">
        <v>0.09375</v>
      </c>
      <c r="R2190" s="14">
        <v>0.0430555555555556</v>
      </c>
      <c r="S2190" s="14" t="s">
        <v>47</v>
      </c>
      <c r="T2190" s="14" t="s">
        <v>47</v>
      </c>
      <c r="U2190" s="14" t="s">
        <v>47</v>
      </c>
      <c r="V2190" s="14" t="s">
        <v>47</v>
      </c>
      <c r="W2190" s="10" t="s">
        <v>4749</v>
      </c>
      <c r="X2190" s="15">
        <v>0.0</v>
      </c>
      <c r="Y2190" s="15">
        <v>1.0</v>
      </c>
      <c r="Z2190" s="15">
        <v>0.0</v>
      </c>
      <c r="AA2190" s="10" t="s">
        <v>137</v>
      </c>
      <c r="AB2190" s="10" t="s">
        <v>50</v>
      </c>
      <c r="AC2190" s="10" t="s">
        <v>51</v>
      </c>
      <c r="AD2190" s="10"/>
      <c r="AE2190" s="10" t="s">
        <v>457</v>
      </c>
      <c r="AF2190" s="8" t="s">
        <v>73</v>
      </c>
      <c r="AG2190" s="10"/>
      <c r="AH2190" s="16"/>
      <c r="AI2190" s="17"/>
      <c r="AJ2190" s="44"/>
      <c r="AK2190" s="10"/>
    </row>
    <row r="2191" ht="15.75" customHeight="1">
      <c r="A2191" s="48">
        <v>46008.0</v>
      </c>
      <c r="B2191" s="8" t="str">
        <f t="shared" si="1"/>
        <v>18 A 06</v>
      </c>
      <c r="C2191" s="9" t="str">
        <f t="shared" si="2"/>
        <v>00:00 a 02:00</v>
      </c>
      <c r="D2191" s="10" t="s">
        <v>447</v>
      </c>
      <c r="E2191" s="10" t="s">
        <v>430</v>
      </c>
      <c r="F2191" s="8">
        <v>4.0</v>
      </c>
      <c r="G2191" s="10" t="s">
        <v>3020</v>
      </c>
      <c r="H2191" s="43">
        <v>946644.0</v>
      </c>
      <c r="I2191" s="10">
        <v>4.6891983E7</v>
      </c>
      <c r="J2191" s="10" t="s">
        <v>42</v>
      </c>
      <c r="K2191" s="10" t="s">
        <v>43</v>
      </c>
      <c r="L2191" s="8" t="s">
        <v>106</v>
      </c>
      <c r="M2191" s="8"/>
      <c r="N2191" s="10" t="s">
        <v>4750</v>
      </c>
      <c r="O2191" s="47" t="s">
        <v>191</v>
      </c>
      <c r="P2191" s="14">
        <v>0.0347222222222222</v>
      </c>
      <c r="Q2191" s="14">
        <v>0.0534722222222222</v>
      </c>
      <c r="R2191" s="14">
        <v>0.0347222222222222</v>
      </c>
      <c r="S2191" s="14" t="s">
        <v>47</v>
      </c>
      <c r="T2191" s="14" t="s">
        <v>47</v>
      </c>
      <c r="U2191" s="14" t="s">
        <v>47</v>
      </c>
      <c r="V2191" s="14" t="s">
        <v>47</v>
      </c>
      <c r="W2191" s="10" t="s">
        <v>4751</v>
      </c>
      <c r="X2191" s="15">
        <v>0.0</v>
      </c>
      <c r="Y2191" s="15">
        <v>0.0</v>
      </c>
      <c r="Z2191" s="15">
        <v>0.0</v>
      </c>
      <c r="AA2191" s="10" t="s">
        <v>161</v>
      </c>
      <c r="AB2191" s="10" t="s">
        <v>50</v>
      </c>
      <c r="AC2191" s="10" t="s">
        <v>51</v>
      </c>
      <c r="AD2191" s="10"/>
      <c r="AE2191" s="10"/>
      <c r="AF2191" s="8" t="s">
        <v>52</v>
      </c>
      <c r="AG2191" s="10"/>
      <c r="AH2191" s="16"/>
      <c r="AI2191" s="17"/>
      <c r="AJ2191" s="44"/>
      <c r="AK2191" s="10"/>
    </row>
    <row r="2192" ht="15.75" customHeight="1">
      <c r="A2192" s="48">
        <v>46008.0</v>
      </c>
      <c r="B2192" s="8" t="str">
        <f t="shared" si="1"/>
        <v>18 A 06</v>
      </c>
      <c r="C2192" s="9" t="str">
        <f t="shared" si="2"/>
        <v>00:00 a 02:00</v>
      </c>
      <c r="D2192" s="10" t="s">
        <v>447</v>
      </c>
      <c r="E2192" s="10" t="s">
        <v>430</v>
      </c>
      <c r="F2192" s="8">
        <v>4.0</v>
      </c>
      <c r="G2192" s="10" t="s">
        <v>987</v>
      </c>
      <c r="H2192" s="43">
        <v>946736.0</v>
      </c>
      <c r="I2192" s="10">
        <v>4.6892298E7</v>
      </c>
      <c r="J2192" s="10" t="s">
        <v>42</v>
      </c>
      <c r="K2192" s="10" t="s">
        <v>44</v>
      </c>
      <c r="L2192" s="8"/>
      <c r="M2192" s="8"/>
      <c r="N2192" s="10" t="s">
        <v>1768</v>
      </c>
      <c r="O2192" s="47" t="s">
        <v>56</v>
      </c>
      <c r="P2192" s="14">
        <v>0.075</v>
      </c>
      <c r="Q2192" s="14">
        <v>0.0875</v>
      </c>
      <c r="R2192" s="14">
        <v>0.0861111111111111</v>
      </c>
      <c r="S2192" s="14" t="s">
        <v>47</v>
      </c>
      <c r="T2192" s="14" t="s">
        <v>47</v>
      </c>
      <c r="U2192" s="14" t="s">
        <v>47</v>
      </c>
      <c r="V2192" s="14" t="s">
        <v>47</v>
      </c>
      <c r="W2192" s="10" t="s">
        <v>4752</v>
      </c>
      <c r="X2192" s="15">
        <v>0.0</v>
      </c>
      <c r="Y2192" s="15">
        <v>0.0</v>
      </c>
      <c r="Z2192" s="15">
        <v>0.0</v>
      </c>
      <c r="AA2192" s="10" t="s">
        <v>58</v>
      </c>
      <c r="AB2192" s="10" t="s">
        <v>50</v>
      </c>
      <c r="AC2192" s="10" t="s">
        <v>51</v>
      </c>
      <c r="AD2192" s="10"/>
      <c r="AE2192" s="10"/>
      <c r="AF2192" s="8" t="s">
        <v>52</v>
      </c>
      <c r="AG2192" s="10"/>
      <c r="AH2192" s="16"/>
      <c r="AI2192" s="17"/>
      <c r="AJ2192" s="44"/>
      <c r="AK2192" s="10"/>
    </row>
    <row r="2193" ht="15.75" customHeight="1">
      <c r="A2193" s="48">
        <v>46008.0</v>
      </c>
      <c r="B2193" s="8" t="str">
        <f t="shared" si="1"/>
        <v>18 A 06</v>
      </c>
      <c r="C2193" s="9" t="str">
        <f t="shared" si="2"/>
        <v>02:00 a 04:00</v>
      </c>
      <c r="D2193" s="10" t="s">
        <v>447</v>
      </c>
      <c r="E2193" s="10" t="s">
        <v>430</v>
      </c>
      <c r="F2193" s="8">
        <v>4.0</v>
      </c>
      <c r="G2193" s="10" t="s">
        <v>586</v>
      </c>
      <c r="H2193" s="43">
        <v>946772.0</v>
      </c>
      <c r="I2193" s="10">
        <v>4.6892413E7</v>
      </c>
      <c r="J2193" s="10" t="s">
        <v>42</v>
      </c>
      <c r="K2193" s="10" t="s">
        <v>44</v>
      </c>
      <c r="L2193" s="8"/>
      <c r="M2193" s="8" t="s">
        <v>44</v>
      </c>
      <c r="N2193" s="10" t="s">
        <v>4753</v>
      </c>
      <c r="O2193" s="47" t="s">
        <v>68</v>
      </c>
      <c r="P2193" s="14">
        <v>0.0979166666666667</v>
      </c>
      <c r="Q2193" s="14">
        <v>0.121527777777778</v>
      </c>
      <c r="R2193" s="14">
        <v>0.0979166666666667</v>
      </c>
      <c r="S2193" s="14" t="s">
        <v>47</v>
      </c>
      <c r="T2193" s="14" t="s">
        <v>47</v>
      </c>
      <c r="U2193" s="14" t="s">
        <v>47</v>
      </c>
      <c r="V2193" s="14" t="s">
        <v>47</v>
      </c>
      <c r="W2193" s="10" t="s">
        <v>4754</v>
      </c>
      <c r="X2193" s="15">
        <v>0.0</v>
      </c>
      <c r="Y2193" s="15">
        <v>1.0</v>
      </c>
      <c r="Z2193" s="15">
        <v>0.0</v>
      </c>
      <c r="AA2193" s="10" t="s">
        <v>70</v>
      </c>
      <c r="AB2193" s="10" t="s">
        <v>50</v>
      </c>
      <c r="AC2193" s="10" t="s">
        <v>51</v>
      </c>
      <c r="AD2193" s="10" t="s">
        <v>59</v>
      </c>
      <c r="AE2193" s="10" t="s">
        <v>116</v>
      </c>
      <c r="AF2193" s="8" t="s">
        <v>73</v>
      </c>
      <c r="AG2193" s="10"/>
      <c r="AH2193" s="16"/>
      <c r="AI2193" s="17"/>
      <c r="AJ2193" s="44"/>
      <c r="AK2193" s="10"/>
    </row>
    <row r="2194" ht="15.75" customHeight="1">
      <c r="A2194" s="48">
        <v>46008.0</v>
      </c>
      <c r="B2194" s="8" t="str">
        <f t="shared" si="1"/>
        <v>18 A 06</v>
      </c>
      <c r="C2194" s="9" t="str">
        <f t="shared" si="2"/>
        <v>02:00 a 04:00</v>
      </c>
      <c r="D2194" s="10" t="s">
        <v>447</v>
      </c>
      <c r="E2194" s="10" t="s">
        <v>436</v>
      </c>
      <c r="F2194" s="8">
        <v>4.0</v>
      </c>
      <c r="G2194" s="10" t="s">
        <v>973</v>
      </c>
      <c r="H2194" s="43">
        <v>946754.0</v>
      </c>
      <c r="I2194" s="10">
        <v>4.689251E7</v>
      </c>
      <c r="J2194" s="10" t="s">
        <v>42</v>
      </c>
      <c r="K2194" s="10" t="s">
        <v>43</v>
      </c>
      <c r="L2194" s="8" t="s">
        <v>174</v>
      </c>
      <c r="M2194" s="8"/>
      <c r="N2194" s="10" t="s">
        <v>4755</v>
      </c>
      <c r="O2194" s="47" t="s">
        <v>465</v>
      </c>
      <c r="P2194" s="14">
        <v>0.119444444444444</v>
      </c>
      <c r="Q2194" s="14">
        <v>0.174305555555556</v>
      </c>
      <c r="R2194" s="14">
        <v>0.121527777777778</v>
      </c>
      <c r="S2194" s="14">
        <v>0.128472222222222</v>
      </c>
      <c r="T2194" s="14" t="s">
        <v>47</v>
      </c>
      <c r="U2194" s="14" t="s">
        <v>47</v>
      </c>
      <c r="V2194" s="14" t="s">
        <v>47</v>
      </c>
      <c r="W2194" s="10" t="s">
        <v>4756</v>
      </c>
      <c r="X2194" s="15">
        <v>0.0</v>
      </c>
      <c r="Y2194" s="15">
        <v>0.0</v>
      </c>
      <c r="Z2194" s="15">
        <v>0.0</v>
      </c>
      <c r="AA2194" s="10" t="s">
        <v>360</v>
      </c>
      <c r="AB2194" s="10" t="s">
        <v>50</v>
      </c>
      <c r="AC2194" s="10" t="s">
        <v>51</v>
      </c>
      <c r="AD2194" s="10"/>
      <c r="AE2194" s="10"/>
      <c r="AF2194" s="8" t="s">
        <v>52</v>
      </c>
      <c r="AG2194" s="10"/>
      <c r="AH2194" s="16"/>
      <c r="AI2194" s="17"/>
      <c r="AJ2194" s="44"/>
      <c r="AK2194" s="10"/>
    </row>
    <row r="2195" ht="15.75" customHeight="1">
      <c r="A2195" s="48">
        <v>46008.0</v>
      </c>
      <c r="B2195" s="8" t="str">
        <f t="shared" si="1"/>
        <v>18 A 06</v>
      </c>
      <c r="C2195" s="9" t="str">
        <f t="shared" si="2"/>
        <v>02:00 a 04:00</v>
      </c>
      <c r="D2195" s="10" t="s">
        <v>447</v>
      </c>
      <c r="E2195" s="10" t="s">
        <v>436</v>
      </c>
      <c r="F2195" s="8">
        <v>4.0</v>
      </c>
      <c r="G2195" s="10" t="s">
        <v>1025</v>
      </c>
      <c r="H2195" s="43">
        <v>946702.0</v>
      </c>
      <c r="I2195" s="10">
        <v>4.6892555E7</v>
      </c>
      <c r="J2195" s="10" t="s">
        <v>42</v>
      </c>
      <c r="K2195" s="10" t="s">
        <v>125</v>
      </c>
      <c r="L2195" s="8"/>
      <c r="M2195" s="8"/>
      <c r="N2195" s="10" t="s">
        <v>2026</v>
      </c>
      <c r="O2195" s="47" t="s">
        <v>165</v>
      </c>
      <c r="P2195" s="14">
        <v>0.123611111111111</v>
      </c>
      <c r="Q2195" s="14">
        <v>0.125694444444444</v>
      </c>
      <c r="R2195" s="14"/>
      <c r="S2195" s="14" t="s">
        <v>47</v>
      </c>
      <c r="T2195" s="14" t="s">
        <v>47</v>
      </c>
      <c r="U2195" s="14" t="s">
        <v>47</v>
      </c>
      <c r="V2195" s="14" t="s">
        <v>47</v>
      </c>
      <c r="W2195" s="10" t="s">
        <v>4757</v>
      </c>
      <c r="X2195" s="15">
        <v>0.0</v>
      </c>
      <c r="Y2195" s="15">
        <v>0.0</v>
      </c>
      <c r="Z2195" s="15">
        <v>0.0</v>
      </c>
      <c r="AA2195" s="10" t="s">
        <v>167</v>
      </c>
      <c r="AB2195" s="10" t="s">
        <v>50</v>
      </c>
      <c r="AC2195" s="10" t="s">
        <v>71</v>
      </c>
      <c r="AD2195" s="10"/>
      <c r="AE2195" s="10"/>
      <c r="AF2195" s="8" t="s">
        <v>52</v>
      </c>
      <c r="AG2195" s="10"/>
      <c r="AH2195" s="16"/>
      <c r="AI2195" s="17"/>
      <c r="AJ2195" s="44"/>
      <c r="AK2195" s="10"/>
    </row>
    <row r="2196" ht="15.75" customHeight="1">
      <c r="A2196" s="48">
        <v>46008.0</v>
      </c>
      <c r="B2196" s="8" t="str">
        <f t="shared" si="1"/>
        <v>18 A 06</v>
      </c>
      <c r="C2196" s="9" t="str">
        <f t="shared" si="2"/>
        <v>02:00 a 04:00</v>
      </c>
      <c r="D2196" s="10" t="s">
        <v>447</v>
      </c>
      <c r="E2196" s="10" t="s">
        <v>430</v>
      </c>
      <c r="F2196" s="8">
        <v>4.0</v>
      </c>
      <c r="G2196" s="10" t="s">
        <v>956</v>
      </c>
      <c r="H2196" s="43"/>
      <c r="I2196" s="10">
        <v>4.6892549E7</v>
      </c>
      <c r="J2196" s="10" t="s">
        <v>42</v>
      </c>
      <c r="K2196" s="10" t="s">
        <v>43</v>
      </c>
      <c r="L2196" s="8" t="s">
        <v>419</v>
      </c>
      <c r="M2196" s="8" t="s">
        <v>419</v>
      </c>
      <c r="N2196" s="10" t="s">
        <v>4758</v>
      </c>
      <c r="O2196" s="47" t="s">
        <v>272</v>
      </c>
      <c r="P2196" s="14">
        <v>0.128472222222222</v>
      </c>
      <c r="Q2196" s="14">
        <v>0.175</v>
      </c>
      <c r="R2196" s="14">
        <v>0.128472222222222</v>
      </c>
      <c r="S2196" s="14">
        <v>0.1375</v>
      </c>
      <c r="T2196" s="14" t="s">
        <v>47</v>
      </c>
      <c r="U2196" s="14" t="s">
        <v>47</v>
      </c>
      <c r="V2196" s="14" t="s">
        <v>47</v>
      </c>
      <c r="W2196" s="10" t="s">
        <v>4759</v>
      </c>
      <c r="X2196" s="15">
        <v>0.0</v>
      </c>
      <c r="Y2196" s="15">
        <v>1.0</v>
      </c>
      <c r="Z2196" s="15">
        <v>0.0</v>
      </c>
      <c r="AA2196" s="10" t="s">
        <v>274</v>
      </c>
      <c r="AB2196" s="10" t="s">
        <v>50</v>
      </c>
      <c r="AC2196" s="10" t="s">
        <v>51</v>
      </c>
      <c r="AD2196" s="10"/>
      <c r="AE2196" s="10"/>
      <c r="AF2196" s="8" t="s">
        <v>177</v>
      </c>
      <c r="AG2196" s="10"/>
      <c r="AH2196" s="16"/>
      <c r="AI2196" s="17"/>
      <c r="AJ2196" s="44"/>
      <c r="AK2196" s="10"/>
    </row>
    <row r="2197" ht="15.75" customHeight="1">
      <c r="A2197" s="48">
        <v>46008.0</v>
      </c>
      <c r="B2197" s="8" t="str">
        <f t="shared" si="1"/>
        <v>18 A 06</v>
      </c>
      <c r="C2197" s="9" t="str">
        <f t="shared" si="2"/>
        <v>02:00 a 04:00</v>
      </c>
      <c r="D2197" s="10" t="s">
        <v>447</v>
      </c>
      <c r="E2197" s="10" t="s">
        <v>430</v>
      </c>
      <c r="F2197" s="8">
        <v>4.0</v>
      </c>
      <c r="G2197" s="10" t="s">
        <v>1002</v>
      </c>
      <c r="H2197" s="43"/>
      <c r="I2197" s="10">
        <v>4.6892582E7</v>
      </c>
      <c r="J2197" s="10" t="s">
        <v>42</v>
      </c>
      <c r="K2197" s="10" t="s">
        <v>43</v>
      </c>
      <c r="L2197" s="8" t="s">
        <v>147</v>
      </c>
      <c r="M2197" s="8" t="s">
        <v>118</v>
      </c>
      <c r="N2197" s="10" t="s">
        <v>4760</v>
      </c>
      <c r="O2197" s="47" t="s">
        <v>46</v>
      </c>
      <c r="P2197" s="14">
        <v>0.154166666666667</v>
      </c>
      <c r="Q2197" s="14"/>
      <c r="R2197" s="14"/>
      <c r="S2197" s="14" t="s">
        <v>47</v>
      </c>
      <c r="T2197" s="14" t="s">
        <v>47</v>
      </c>
      <c r="U2197" s="14" t="s">
        <v>47</v>
      </c>
      <c r="V2197" s="14" t="s">
        <v>47</v>
      </c>
      <c r="W2197" s="10" t="s">
        <v>4761</v>
      </c>
      <c r="X2197" s="15">
        <v>0.0</v>
      </c>
      <c r="Y2197" s="15">
        <v>2.0</v>
      </c>
      <c r="Z2197" s="15">
        <v>0.0</v>
      </c>
      <c r="AA2197" s="10" t="s">
        <v>226</v>
      </c>
      <c r="AB2197" s="10" t="s">
        <v>50</v>
      </c>
      <c r="AC2197" s="10" t="s">
        <v>51</v>
      </c>
      <c r="AD2197" s="10"/>
      <c r="AE2197" s="10"/>
      <c r="AF2197" s="8" t="s">
        <v>440</v>
      </c>
      <c r="AG2197" s="10"/>
      <c r="AH2197" s="16"/>
      <c r="AI2197" s="17"/>
      <c r="AJ2197" s="44"/>
      <c r="AK2197" s="10"/>
    </row>
    <row r="2198" ht="15.75" customHeight="1">
      <c r="A2198" s="48">
        <v>46008.0</v>
      </c>
      <c r="B2198" s="8" t="str">
        <f t="shared" si="1"/>
        <v>18 A 06</v>
      </c>
      <c r="C2198" s="9" t="str">
        <f t="shared" si="2"/>
        <v>02:00 a 04:00</v>
      </c>
      <c r="D2198" s="10" t="s">
        <v>447</v>
      </c>
      <c r="E2198" s="10" t="s">
        <v>436</v>
      </c>
      <c r="F2198" s="8">
        <v>4.0</v>
      </c>
      <c r="G2198" s="10" t="s">
        <v>1025</v>
      </c>
      <c r="H2198" s="43"/>
      <c r="I2198" s="10">
        <v>4.6892659E7</v>
      </c>
      <c r="J2198" s="10" t="s">
        <v>42</v>
      </c>
      <c r="K2198" s="10" t="s">
        <v>87</v>
      </c>
      <c r="L2198" s="8"/>
      <c r="M2198" s="8"/>
      <c r="N2198" s="10" t="s">
        <v>211</v>
      </c>
      <c r="O2198" s="47" t="s">
        <v>101</v>
      </c>
      <c r="P2198" s="14">
        <v>0.140277777777778</v>
      </c>
      <c r="Q2198" s="14"/>
      <c r="R2198" s="14"/>
      <c r="S2198" s="14" t="s">
        <v>47</v>
      </c>
      <c r="T2198" s="14" t="s">
        <v>47</v>
      </c>
      <c r="U2198" s="14" t="s">
        <v>47</v>
      </c>
      <c r="V2198" s="14" t="s">
        <v>47</v>
      </c>
      <c r="W2198" s="10" t="s">
        <v>4762</v>
      </c>
      <c r="X2198" s="15">
        <v>0.0</v>
      </c>
      <c r="Y2198" s="15">
        <v>0.0</v>
      </c>
      <c r="Z2198" s="15">
        <v>0.0</v>
      </c>
      <c r="AA2198" s="10" t="s">
        <v>103</v>
      </c>
      <c r="AB2198" s="10" t="s">
        <v>50</v>
      </c>
      <c r="AC2198" s="10" t="s">
        <v>71</v>
      </c>
      <c r="AD2198" s="10"/>
      <c r="AE2198" s="10"/>
      <c r="AF2198" s="8" t="s">
        <v>52</v>
      </c>
      <c r="AG2198" s="10"/>
      <c r="AH2198" s="16"/>
      <c r="AI2198" s="17"/>
      <c r="AJ2198" s="44"/>
      <c r="AK2198" s="10"/>
    </row>
    <row r="2199" ht="15.75" customHeight="1">
      <c r="A2199" s="48">
        <v>46008.0</v>
      </c>
      <c r="B2199" s="8" t="str">
        <f t="shared" si="1"/>
        <v>18 A 06</v>
      </c>
      <c r="C2199" s="9" t="str">
        <f t="shared" si="2"/>
        <v>02:00 a 04:00</v>
      </c>
      <c r="D2199" s="10" t="s">
        <v>447</v>
      </c>
      <c r="E2199" s="10" t="s">
        <v>450</v>
      </c>
      <c r="F2199" s="8">
        <v>4.0</v>
      </c>
      <c r="G2199" s="10" t="s">
        <v>2735</v>
      </c>
      <c r="H2199" s="43">
        <v>946748.0</v>
      </c>
      <c r="I2199" s="10">
        <v>4.6892584E7</v>
      </c>
      <c r="J2199" s="10" t="s">
        <v>86</v>
      </c>
      <c r="K2199" s="10" t="s">
        <v>44</v>
      </c>
      <c r="L2199" s="8"/>
      <c r="M2199" s="8"/>
      <c r="N2199" s="10" t="s">
        <v>4763</v>
      </c>
      <c r="O2199" s="47" t="s">
        <v>154</v>
      </c>
      <c r="P2199" s="14">
        <v>0.120138888888889</v>
      </c>
      <c r="Q2199" s="14">
        <v>0.165277777777778</v>
      </c>
      <c r="R2199" s="14">
        <v>0.133333333333333</v>
      </c>
      <c r="S2199" s="14">
        <v>0.153472222222222</v>
      </c>
      <c r="T2199" s="14" t="s">
        <v>47</v>
      </c>
      <c r="U2199" s="14" t="s">
        <v>47</v>
      </c>
      <c r="V2199" s="14" t="s">
        <v>47</v>
      </c>
      <c r="W2199" s="10" t="s">
        <v>4764</v>
      </c>
      <c r="X2199" s="15">
        <v>0.0</v>
      </c>
      <c r="Y2199" s="15">
        <v>0.0</v>
      </c>
      <c r="Z2199" s="15">
        <v>0.0</v>
      </c>
      <c r="AA2199" s="10" t="s">
        <v>509</v>
      </c>
      <c r="AB2199" s="10" t="s">
        <v>50</v>
      </c>
      <c r="AC2199" s="10" t="s">
        <v>71</v>
      </c>
      <c r="AD2199" s="10"/>
      <c r="AE2199" s="10"/>
      <c r="AF2199" s="8" t="s">
        <v>52</v>
      </c>
      <c r="AG2199" s="10"/>
      <c r="AH2199" s="16"/>
      <c r="AI2199" s="17"/>
      <c r="AJ2199" s="44"/>
      <c r="AK2199" s="10"/>
    </row>
    <row r="2200" ht="15.75" customHeight="1">
      <c r="A2200" s="48">
        <v>46008.0</v>
      </c>
      <c r="B2200" s="8" t="str">
        <f t="shared" si="1"/>
        <v>18 A 06</v>
      </c>
      <c r="C2200" s="9" t="str">
        <f t="shared" si="2"/>
        <v>02:00 a 04:00</v>
      </c>
      <c r="D2200" s="10" t="s">
        <v>447</v>
      </c>
      <c r="E2200" s="10" t="s">
        <v>430</v>
      </c>
      <c r="F2200" s="8">
        <v>4.0</v>
      </c>
      <c r="G2200" s="10" t="s">
        <v>987</v>
      </c>
      <c r="H2200" s="43"/>
      <c r="I2200" s="10">
        <v>4.689258E7</v>
      </c>
      <c r="J2200" s="10" t="s">
        <v>42</v>
      </c>
      <c r="K2200" s="10" t="s">
        <v>4765</v>
      </c>
      <c r="L2200" s="8"/>
      <c r="M2200" s="8"/>
      <c r="N2200" s="10" t="s">
        <v>3817</v>
      </c>
      <c r="O2200" s="47" t="s">
        <v>56</v>
      </c>
      <c r="P2200" s="14">
        <v>0.158333333333333</v>
      </c>
      <c r="Q2200" s="14"/>
      <c r="R2200" s="14"/>
      <c r="S2200" s="14" t="s">
        <v>47</v>
      </c>
      <c r="T2200" s="14" t="s">
        <v>47</v>
      </c>
      <c r="U2200" s="14" t="s">
        <v>47</v>
      </c>
      <c r="V2200" s="14" t="s">
        <v>47</v>
      </c>
      <c r="W2200" s="10" t="s">
        <v>4766</v>
      </c>
      <c r="X2200" s="15">
        <v>0.0</v>
      </c>
      <c r="Y2200" s="15">
        <v>0.0</v>
      </c>
      <c r="Z2200" s="15">
        <v>0.0</v>
      </c>
      <c r="AA2200" s="10" t="s">
        <v>58</v>
      </c>
      <c r="AB2200" s="10" t="s">
        <v>50</v>
      </c>
      <c r="AC2200" s="10" t="s">
        <v>51</v>
      </c>
      <c r="AD2200" s="10"/>
      <c r="AE2200" s="10"/>
      <c r="AF2200" s="8" t="s">
        <v>52</v>
      </c>
      <c r="AG2200" s="10"/>
      <c r="AH2200" s="16"/>
      <c r="AI2200" s="17"/>
      <c r="AJ2200" s="44"/>
      <c r="AK2200" s="10"/>
    </row>
    <row r="2201" ht="15.75" customHeight="1">
      <c r="A2201" s="48">
        <v>46008.0</v>
      </c>
      <c r="B2201" s="8" t="str">
        <f t="shared" si="1"/>
        <v>18 A 06</v>
      </c>
      <c r="C2201" s="9" t="str">
        <f t="shared" si="2"/>
        <v>02:00 a 04:00</v>
      </c>
      <c r="D2201" s="10" t="s">
        <v>447</v>
      </c>
      <c r="E2201" s="10" t="s">
        <v>430</v>
      </c>
      <c r="F2201" s="8">
        <v>4.0</v>
      </c>
      <c r="G2201" s="10" t="s">
        <v>60</v>
      </c>
      <c r="H2201" s="43">
        <v>946833.0</v>
      </c>
      <c r="I2201" s="10">
        <v>4.6892626E7</v>
      </c>
      <c r="J2201" s="10" t="s">
        <v>42</v>
      </c>
      <c r="K2201" s="10" t="s">
        <v>43</v>
      </c>
      <c r="L2201" s="8" t="s">
        <v>147</v>
      </c>
      <c r="M2201" s="8"/>
      <c r="N2201" s="10" t="s">
        <v>4767</v>
      </c>
      <c r="O2201" s="47" t="s">
        <v>272</v>
      </c>
      <c r="P2201" s="14">
        <v>0.150694444444444</v>
      </c>
      <c r="Q2201" s="14">
        <v>0.227777777777778</v>
      </c>
      <c r="R2201" s="14">
        <v>0.150694444444444</v>
      </c>
      <c r="S2201" s="14">
        <v>0.188194444444444</v>
      </c>
      <c r="T2201" s="14" t="s">
        <v>47</v>
      </c>
      <c r="U2201" s="14" t="s">
        <v>47</v>
      </c>
      <c r="V2201" s="14" t="s">
        <v>47</v>
      </c>
      <c r="W2201" s="10" t="s">
        <v>4768</v>
      </c>
      <c r="X2201" s="15">
        <v>0.0</v>
      </c>
      <c r="Y2201" s="15">
        <v>0.0</v>
      </c>
      <c r="Z2201" s="15">
        <v>0.0</v>
      </c>
      <c r="AA2201" s="10" t="s">
        <v>274</v>
      </c>
      <c r="AB2201" s="10" t="s">
        <v>50</v>
      </c>
      <c r="AC2201" s="10" t="s">
        <v>51</v>
      </c>
      <c r="AD2201" s="10"/>
      <c r="AE2201" s="10"/>
      <c r="AF2201" s="8" t="s">
        <v>52</v>
      </c>
      <c r="AG2201" s="10"/>
      <c r="AH2201" s="16"/>
      <c r="AI2201" s="17"/>
      <c r="AJ2201" s="44"/>
      <c r="AK2201" s="10"/>
    </row>
    <row r="2202" ht="15.75" customHeight="1">
      <c r="A2202" s="48">
        <v>46008.0</v>
      </c>
      <c r="B2202" s="8" t="str">
        <f t="shared" si="1"/>
        <v>18 A 06</v>
      </c>
      <c r="C2202" s="9" t="str">
        <f t="shared" si="2"/>
        <v>02:00 a 04:00</v>
      </c>
      <c r="D2202" s="10" t="s">
        <v>447</v>
      </c>
      <c r="E2202" s="10" t="s">
        <v>430</v>
      </c>
      <c r="F2202" s="8">
        <v>4.0</v>
      </c>
      <c r="G2202" s="10" t="s">
        <v>60</v>
      </c>
      <c r="H2202" s="43">
        <v>946770.0</v>
      </c>
      <c r="I2202" s="10">
        <v>4.6892654E7</v>
      </c>
      <c r="J2202" s="10" t="s">
        <v>42</v>
      </c>
      <c r="K2202" s="10" t="s">
        <v>125</v>
      </c>
      <c r="L2202" s="8"/>
      <c r="M2202" s="8"/>
      <c r="N2202" s="10" t="s">
        <v>4769</v>
      </c>
      <c r="O2202" s="47" t="s">
        <v>389</v>
      </c>
      <c r="P2202" s="14">
        <v>0.15625</v>
      </c>
      <c r="Q2202" s="14">
        <v>0.172916666666667</v>
      </c>
      <c r="R2202" s="14">
        <v>0.15625</v>
      </c>
      <c r="S2202" s="14" t="s">
        <v>47</v>
      </c>
      <c r="T2202" s="14" t="s">
        <v>47</v>
      </c>
      <c r="U2202" s="14" t="s">
        <v>47</v>
      </c>
      <c r="V2202" s="14" t="s">
        <v>47</v>
      </c>
      <c r="W2202" s="10" t="s">
        <v>4770</v>
      </c>
      <c r="X2202" s="15">
        <v>0.0</v>
      </c>
      <c r="Y2202" s="15">
        <v>0.0</v>
      </c>
      <c r="Z2202" s="15">
        <v>0.0</v>
      </c>
      <c r="AA2202" s="10" t="s">
        <v>391</v>
      </c>
      <c r="AB2202" s="10" t="s">
        <v>50</v>
      </c>
      <c r="AC2202" s="10" t="s">
        <v>51</v>
      </c>
      <c r="AD2202" s="10"/>
      <c r="AE2202" s="10"/>
      <c r="AF2202" s="8" t="s">
        <v>52</v>
      </c>
      <c r="AG2202" s="10"/>
      <c r="AH2202" s="16"/>
      <c r="AI2202" s="17"/>
      <c r="AJ2202" s="44"/>
      <c r="AK2202" s="10"/>
    </row>
    <row r="2203" ht="15.75" customHeight="1">
      <c r="A2203" s="48">
        <v>46008.0</v>
      </c>
      <c r="B2203" s="8" t="str">
        <f t="shared" si="1"/>
        <v>18 A 06</v>
      </c>
      <c r="C2203" s="9" t="str">
        <f t="shared" si="2"/>
        <v>02:00 a 04:00</v>
      </c>
      <c r="D2203" s="10" t="s">
        <v>447</v>
      </c>
      <c r="E2203" s="10" t="s">
        <v>430</v>
      </c>
      <c r="F2203" s="8">
        <v>4.0</v>
      </c>
      <c r="G2203" s="10" t="s">
        <v>2242</v>
      </c>
      <c r="H2203" s="43">
        <v>946794.0</v>
      </c>
      <c r="I2203" s="10">
        <v>4.6892662E7</v>
      </c>
      <c r="J2203" s="10" t="s">
        <v>42</v>
      </c>
      <c r="K2203" s="10" t="s">
        <v>125</v>
      </c>
      <c r="L2203" s="8"/>
      <c r="M2203" s="8"/>
      <c r="N2203" s="10" t="s">
        <v>4771</v>
      </c>
      <c r="O2203" s="47" t="s">
        <v>159</v>
      </c>
      <c r="P2203" s="14">
        <v>0.161805555555556</v>
      </c>
      <c r="Q2203" s="14">
        <v>0.174305555555556</v>
      </c>
      <c r="R2203" s="14">
        <v>0.166666666666667</v>
      </c>
      <c r="S2203" s="14" t="s">
        <v>47</v>
      </c>
      <c r="T2203" s="14" t="s">
        <v>47</v>
      </c>
      <c r="U2203" s="14" t="s">
        <v>47</v>
      </c>
      <c r="V2203" s="14" t="s">
        <v>47</v>
      </c>
      <c r="W2203" s="10" t="s">
        <v>4772</v>
      </c>
      <c r="X2203" s="15">
        <v>0.0</v>
      </c>
      <c r="Y2203" s="15">
        <v>0.0</v>
      </c>
      <c r="Z2203" s="15">
        <v>0.0</v>
      </c>
      <c r="AA2203" s="10" t="s">
        <v>161</v>
      </c>
      <c r="AB2203" s="10" t="s">
        <v>50</v>
      </c>
      <c r="AC2203" s="10" t="s">
        <v>51</v>
      </c>
      <c r="AD2203" s="10"/>
      <c r="AE2203" s="10"/>
      <c r="AF2203" s="8" t="s">
        <v>52</v>
      </c>
      <c r="AG2203" s="10"/>
      <c r="AH2203" s="16"/>
      <c r="AI2203" s="17"/>
      <c r="AJ2203" s="44"/>
      <c r="AK2203" s="10"/>
    </row>
    <row r="2204" ht="15.75" customHeight="1">
      <c r="A2204" s="48">
        <v>46008.0</v>
      </c>
      <c r="B2204" s="8" t="str">
        <f t="shared" si="1"/>
        <v>18 A 06</v>
      </c>
      <c r="C2204" s="9" t="str">
        <f t="shared" si="2"/>
        <v>04:00 a 06:00</v>
      </c>
      <c r="D2204" s="10" t="s">
        <v>447</v>
      </c>
      <c r="E2204" s="10" t="s">
        <v>1559</v>
      </c>
      <c r="F2204" s="8">
        <v>4.0</v>
      </c>
      <c r="G2204" s="10" t="s">
        <v>3445</v>
      </c>
      <c r="H2204" s="43">
        <v>946827.0</v>
      </c>
      <c r="I2204" s="10">
        <v>4.6892745E7</v>
      </c>
      <c r="J2204" s="10" t="s">
        <v>42</v>
      </c>
      <c r="K2204" s="10" t="s">
        <v>43</v>
      </c>
      <c r="L2204" s="8" t="s">
        <v>147</v>
      </c>
      <c r="M2204" s="8"/>
      <c r="N2204" s="10" t="s">
        <v>4773</v>
      </c>
      <c r="O2204" s="47" t="s">
        <v>46</v>
      </c>
      <c r="P2204" s="14">
        <v>0.197916666666667</v>
      </c>
      <c r="Q2204" s="14">
        <v>0.204861111111111</v>
      </c>
      <c r="R2204" s="14">
        <v>0.197916666666667</v>
      </c>
      <c r="S2204" s="14" t="s">
        <v>47</v>
      </c>
      <c r="T2204" s="14" t="s">
        <v>47</v>
      </c>
      <c r="U2204" s="14" t="s">
        <v>47</v>
      </c>
      <c r="V2204" s="14" t="s">
        <v>47</v>
      </c>
      <c r="W2204" s="10" t="s">
        <v>4774</v>
      </c>
      <c r="X2204" s="15">
        <v>0.0</v>
      </c>
      <c r="Y2204" s="15">
        <v>0.0</v>
      </c>
      <c r="Z2204" s="15">
        <v>0.0</v>
      </c>
      <c r="AA2204" s="10" t="s">
        <v>226</v>
      </c>
      <c r="AB2204" s="10" t="s">
        <v>50</v>
      </c>
      <c r="AC2204" s="10" t="s">
        <v>51</v>
      </c>
      <c r="AD2204" s="10"/>
      <c r="AE2204" s="10"/>
      <c r="AF2204" s="8" t="s">
        <v>52</v>
      </c>
      <c r="AG2204" s="10"/>
      <c r="AH2204" s="16"/>
      <c r="AI2204" s="17"/>
      <c r="AJ2204" s="44"/>
      <c r="AK2204" s="10"/>
    </row>
    <row r="2205" ht="15.75" customHeight="1">
      <c r="A2205" s="48">
        <v>46008.0</v>
      </c>
      <c r="B2205" s="8" t="str">
        <f t="shared" si="1"/>
        <v>18 A 06</v>
      </c>
      <c r="C2205" s="9" t="str">
        <f t="shared" si="2"/>
        <v>04:00 a 06:00</v>
      </c>
      <c r="D2205" s="10" t="s">
        <v>447</v>
      </c>
      <c r="E2205" s="10" t="s">
        <v>436</v>
      </c>
      <c r="F2205" s="8">
        <v>4.0</v>
      </c>
      <c r="G2205" s="10" t="s">
        <v>2242</v>
      </c>
      <c r="H2205" s="43">
        <v>946914.0</v>
      </c>
      <c r="I2205" s="10">
        <v>4.6892761E7</v>
      </c>
      <c r="J2205" s="10" t="s">
        <v>42</v>
      </c>
      <c r="K2205" s="10" t="s">
        <v>44</v>
      </c>
      <c r="L2205" s="8"/>
      <c r="M2205" s="8" t="s">
        <v>44</v>
      </c>
      <c r="N2205" s="10" t="s">
        <v>3294</v>
      </c>
      <c r="O2205" s="47" t="s">
        <v>159</v>
      </c>
      <c r="P2205" s="14">
        <v>0.195833333333333</v>
      </c>
      <c r="Q2205" s="14">
        <v>0.235416666666667</v>
      </c>
      <c r="R2205" s="14">
        <v>0.195833333333333</v>
      </c>
      <c r="S2205" s="14">
        <v>0.210416666666667</v>
      </c>
      <c r="T2205" s="14" t="s">
        <v>47</v>
      </c>
      <c r="U2205" s="14" t="s">
        <v>47</v>
      </c>
      <c r="V2205" s="14" t="s">
        <v>47</v>
      </c>
      <c r="W2205" s="10" t="s">
        <v>4775</v>
      </c>
      <c r="X2205" s="15">
        <v>0.0</v>
      </c>
      <c r="Y2205" s="15">
        <v>3.0</v>
      </c>
      <c r="Z2205" s="15">
        <v>0.0</v>
      </c>
      <c r="AA2205" s="10" t="s">
        <v>161</v>
      </c>
      <c r="AB2205" s="10" t="s">
        <v>50</v>
      </c>
      <c r="AC2205" s="10" t="s">
        <v>330</v>
      </c>
      <c r="AD2205" s="10"/>
      <c r="AE2205" s="10" t="s">
        <v>310</v>
      </c>
      <c r="AF2205" s="8" t="s">
        <v>73</v>
      </c>
      <c r="AG2205" s="10"/>
      <c r="AH2205" s="16"/>
      <c r="AI2205" s="17"/>
      <c r="AJ2205" s="44"/>
      <c r="AK2205" s="10"/>
    </row>
    <row r="2206" ht="15.75" customHeight="1">
      <c r="A2206" s="48">
        <v>46008.0</v>
      </c>
      <c r="B2206" s="8" t="str">
        <f t="shared" si="1"/>
        <v>18 A 06</v>
      </c>
      <c r="C2206" s="9" t="str">
        <f t="shared" si="2"/>
        <v>04:00 a 06:00</v>
      </c>
      <c r="D2206" s="10" t="s">
        <v>447</v>
      </c>
      <c r="E2206" s="10" t="s">
        <v>1559</v>
      </c>
      <c r="F2206" s="8">
        <v>4.0</v>
      </c>
      <c r="G2206" s="10" t="s">
        <v>1957</v>
      </c>
      <c r="H2206" s="43">
        <v>946821.0</v>
      </c>
      <c r="I2206" s="10">
        <v>4.6892775E7</v>
      </c>
      <c r="J2206" s="10" t="s">
        <v>42</v>
      </c>
      <c r="K2206" s="10" t="s">
        <v>43</v>
      </c>
      <c r="L2206" s="8" t="s">
        <v>147</v>
      </c>
      <c r="M2206" s="8"/>
      <c r="N2206" s="10" t="s">
        <v>190</v>
      </c>
      <c r="O2206" s="47" t="s">
        <v>191</v>
      </c>
      <c r="P2206" s="14">
        <v>0.201388888888889</v>
      </c>
      <c r="Q2206" s="14">
        <v>0.215277777777778</v>
      </c>
      <c r="R2206" s="14">
        <v>0.201388888888889</v>
      </c>
      <c r="S2206" s="14" t="s">
        <v>47</v>
      </c>
      <c r="T2206" s="14" t="s">
        <v>47</v>
      </c>
      <c r="U2206" s="14" t="s">
        <v>47</v>
      </c>
      <c r="V2206" s="14" t="s">
        <v>47</v>
      </c>
      <c r="W2206" s="10" t="s">
        <v>4776</v>
      </c>
      <c r="X2206" s="15">
        <v>0.0</v>
      </c>
      <c r="Y2206" s="15">
        <v>0.0</v>
      </c>
      <c r="Z2206" s="15">
        <v>0.0</v>
      </c>
      <c r="AA2206" s="10" t="s">
        <v>193</v>
      </c>
      <c r="AB2206" s="10" t="s">
        <v>50</v>
      </c>
      <c r="AC2206" s="10" t="s">
        <v>51</v>
      </c>
      <c r="AD2206" s="10"/>
      <c r="AE2206" s="10"/>
      <c r="AF2206" s="8" t="s">
        <v>52</v>
      </c>
      <c r="AG2206" s="10"/>
      <c r="AH2206" s="16"/>
      <c r="AI2206" s="17"/>
      <c r="AJ2206" s="44"/>
      <c r="AK2206" s="10"/>
    </row>
    <row r="2207" ht="15.75" customHeight="1">
      <c r="A2207" s="48">
        <v>46008.0</v>
      </c>
      <c r="B2207" s="8" t="str">
        <f t="shared" si="1"/>
        <v>18 A 06</v>
      </c>
      <c r="C2207" s="9" t="str">
        <f t="shared" si="2"/>
        <v>04:00 a 06:00</v>
      </c>
      <c r="D2207" s="10" t="s">
        <v>447</v>
      </c>
      <c r="E2207" s="10" t="s">
        <v>436</v>
      </c>
      <c r="F2207" s="8">
        <v>4.0</v>
      </c>
      <c r="G2207" s="10" t="s">
        <v>1025</v>
      </c>
      <c r="H2207" s="43"/>
      <c r="I2207" s="10">
        <v>4.6892795E7</v>
      </c>
      <c r="J2207" s="10" t="s">
        <v>42</v>
      </c>
      <c r="K2207" s="10" t="s">
        <v>44</v>
      </c>
      <c r="L2207" s="8"/>
      <c r="M2207" s="8" t="s">
        <v>44</v>
      </c>
      <c r="N2207" s="10" t="s">
        <v>4777</v>
      </c>
      <c r="O2207" s="47" t="s">
        <v>165</v>
      </c>
      <c r="P2207" s="14">
        <v>0.197916666666667</v>
      </c>
      <c r="Q2207" s="14"/>
      <c r="R2207" s="14"/>
      <c r="S2207" s="14" t="s">
        <v>47</v>
      </c>
      <c r="T2207" s="14" t="s">
        <v>47</v>
      </c>
      <c r="U2207" s="14" t="s">
        <v>47</v>
      </c>
      <c r="V2207" s="14" t="s">
        <v>47</v>
      </c>
      <c r="W2207" s="10" t="s">
        <v>4778</v>
      </c>
      <c r="X2207" s="15">
        <v>0.0</v>
      </c>
      <c r="Y2207" s="15">
        <v>2.0</v>
      </c>
      <c r="Z2207" s="15">
        <v>0.0</v>
      </c>
      <c r="AA2207" s="10" t="s">
        <v>360</v>
      </c>
      <c r="AB2207" s="10" t="s">
        <v>50</v>
      </c>
      <c r="AC2207" s="10" t="s">
        <v>51</v>
      </c>
      <c r="AD2207" s="10"/>
      <c r="AE2207" s="10" t="s">
        <v>375</v>
      </c>
      <c r="AF2207" s="8" t="s">
        <v>73</v>
      </c>
      <c r="AG2207" s="10"/>
      <c r="AH2207" s="16"/>
      <c r="AI2207" s="17"/>
      <c r="AJ2207" s="44"/>
      <c r="AK2207" s="10"/>
    </row>
    <row r="2208" ht="15.75" customHeight="1">
      <c r="A2208" s="48">
        <v>46008.0</v>
      </c>
      <c r="B2208" s="8" t="str">
        <f t="shared" si="1"/>
        <v>18 A 06</v>
      </c>
      <c r="C2208" s="9" t="str">
        <f t="shared" si="2"/>
        <v>04:00 a 06:00</v>
      </c>
      <c r="D2208" s="10" t="s">
        <v>447</v>
      </c>
      <c r="E2208" s="10" t="s">
        <v>436</v>
      </c>
      <c r="F2208" s="8">
        <v>4.0</v>
      </c>
      <c r="G2208" s="10" t="s">
        <v>1025</v>
      </c>
      <c r="H2208" s="43">
        <v>946819.0</v>
      </c>
      <c r="I2208" s="10">
        <v>4.6892622E7</v>
      </c>
      <c r="J2208" s="10" t="s">
        <v>42</v>
      </c>
      <c r="K2208" s="10" t="s">
        <v>44</v>
      </c>
      <c r="L2208" s="8"/>
      <c r="M2208" s="8"/>
      <c r="N2208" s="10" t="s">
        <v>4779</v>
      </c>
      <c r="O2208" s="47" t="s">
        <v>253</v>
      </c>
      <c r="P2208" s="14">
        <v>0.21875</v>
      </c>
      <c r="Q2208" s="14"/>
      <c r="R2208" s="14"/>
      <c r="S2208" s="14" t="s">
        <v>47</v>
      </c>
      <c r="T2208" s="14" t="s">
        <v>47</v>
      </c>
      <c r="U2208" s="14" t="s">
        <v>47</v>
      </c>
      <c r="V2208" s="14" t="s">
        <v>47</v>
      </c>
      <c r="W2208" s="10" t="s">
        <v>4780</v>
      </c>
      <c r="X2208" s="15">
        <v>0.0</v>
      </c>
      <c r="Y2208" s="15">
        <v>0.0</v>
      </c>
      <c r="Z2208" s="15">
        <v>0.0</v>
      </c>
      <c r="AA2208" s="10" t="s">
        <v>255</v>
      </c>
      <c r="AB2208" s="8" t="s">
        <v>50</v>
      </c>
      <c r="AC2208" s="10" t="s">
        <v>51</v>
      </c>
      <c r="AD2208" s="10"/>
      <c r="AE2208" s="10"/>
      <c r="AF2208" s="8" t="s">
        <v>52</v>
      </c>
      <c r="AG2208" s="10"/>
      <c r="AH2208" s="16"/>
      <c r="AI2208" s="17"/>
      <c r="AJ2208" s="44"/>
      <c r="AK2208" s="10"/>
    </row>
    <row r="2209" ht="15.75" customHeight="1">
      <c r="A2209" s="48">
        <v>46008.0</v>
      </c>
      <c r="B2209" s="8" t="str">
        <f t="shared" si="1"/>
        <v>06 A 18</v>
      </c>
      <c r="C2209" s="9" t="str">
        <f t="shared" si="2"/>
        <v>06:00 a 08:00</v>
      </c>
      <c r="D2209" s="10" t="s">
        <v>2270</v>
      </c>
      <c r="E2209" s="10" t="s">
        <v>206</v>
      </c>
      <c r="F2209" s="8">
        <v>1.0</v>
      </c>
      <c r="G2209" s="10" t="s">
        <v>3834</v>
      </c>
      <c r="H2209" s="43">
        <v>946944.0</v>
      </c>
      <c r="I2209" s="10">
        <v>4.6892991E7</v>
      </c>
      <c r="J2209" s="10" t="s">
        <v>152</v>
      </c>
      <c r="K2209" s="10" t="s">
        <v>43</v>
      </c>
      <c r="L2209" s="8" t="s">
        <v>106</v>
      </c>
      <c r="M2209" s="8"/>
      <c r="N2209" s="10" t="s">
        <v>4781</v>
      </c>
      <c r="O2209" s="47" t="s">
        <v>327</v>
      </c>
      <c r="P2209" s="14">
        <v>0.277083333333333</v>
      </c>
      <c r="Q2209" s="14">
        <v>0.277777777777778</v>
      </c>
      <c r="R2209" s="14">
        <v>0.277083333333333</v>
      </c>
      <c r="S2209" s="14" t="s">
        <v>47</v>
      </c>
      <c r="T2209" s="14" t="s">
        <v>47</v>
      </c>
      <c r="U2209" s="14" t="s">
        <v>47</v>
      </c>
      <c r="V2209" s="14" t="s">
        <v>47</v>
      </c>
      <c r="W2209" s="10" t="s">
        <v>4782</v>
      </c>
      <c r="X2209" s="15">
        <v>0.0</v>
      </c>
      <c r="Y2209" s="15">
        <v>0.0</v>
      </c>
      <c r="Z2209" s="15">
        <v>0.0</v>
      </c>
      <c r="AA2209" s="10" t="s">
        <v>515</v>
      </c>
      <c r="AB2209" s="10" t="s">
        <v>50</v>
      </c>
      <c r="AC2209" s="10" t="s">
        <v>51</v>
      </c>
      <c r="AD2209" s="10"/>
      <c r="AE2209" s="10"/>
      <c r="AF2209" s="8" t="s">
        <v>52</v>
      </c>
      <c r="AG2209" s="10"/>
      <c r="AH2209" s="16"/>
      <c r="AI2209" s="17"/>
      <c r="AJ2209" s="44"/>
      <c r="AK2209" s="10"/>
    </row>
    <row r="2210" ht="15.75" customHeight="1">
      <c r="A2210" s="48">
        <v>46008.0</v>
      </c>
      <c r="B2210" s="8" t="str">
        <f t="shared" si="1"/>
        <v>06 A 18</v>
      </c>
      <c r="C2210" s="9" t="str">
        <f t="shared" si="2"/>
        <v>06:00 a 08:00</v>
      </c>
      <c r="D2210" s="10" t="s">
        <v>2270</v>
      </c>
      <c r="E2210" s="10" t="s">
        <v>707</v>
      </c>
      <c r="F2210" s="8">
        <v>1.0</v>
      </c>
      <c r="G2210" s="10" t="s">
        <v>708</v>
      </c>
      <c r="H2210" s="43">
        <v>947051.0</v>
      </c>
      <c r="I2210" s="10">
        <v>4.6893063E7</v>
      </c>
      <c r="J2210" s="10" t="s">
        <v>42</v>
      </c>
      <c r="K2210" s="10" t="s">
        <v>125</v>
      </c>
      <c r="L2210" s="8"/>
      <c r="M2210" s="8"/>
      <c r="N2210" s="10" t="s">
        <v>2794</v>
      </c>
      <c r="O2210" s="47" t="s">
        <v>46</v>
      </c>
      <c r="P2210" s="14">
        <v>0.288888888888889</v>
      </c>
      <c r="Q2210" s="14">
        <v>0.299305555555556</v>
      </c>
      <c r="R2210" s="14">
        <v>0.299305555555556</v>
      </c>
      <c r="S2210" s="14" t="s">
        <v>47</v>
      </c>
      <c r="T2210" s="14" t="s">
        <v>47</v>
      </c>
      <c r="U2210" s="14" t="s">
        <v>47</v>
      </c>
      <c r="V2210" s="14" t="s">
        <v>47</v>
      </c>
      <c r="W2210" s="10" t="s">
        <v>4783</v>
      </c>
      <c r="X2210" s="15">
        <v>0.0</v>
      </c>
      <c r="Y2210" s="15">
        <v>0.0</v>
      </c>
      <c r="Z2210" s="15">
        <v>0.0</v>
      </c>
      <c r="AA2210" s="10" t="s">
        <v>226</v>
      </c>
      <c r="AB2210" s="10" t="s">
        <v>50</v>
      </c>
      <c r="AC2210" s="10" t="s">
        <v>71</v>
      </c>
      <c r="AD2210" s="10"/>
      <c r="AE2210" s="10"/>
      <c r="AF2210" s="8" t="s">
        <v>52</v>
      </c>
      <c r="AG2210" s="10"/>
      <c r="AH2210" s="16"/>
      <c r="AI2210" s="17"/>
      <c r="AJ2210" s="44"/>
      <c r="AK2210" s="10"/>
    </row>
    <row r="2211" ht="15.75" customHeight="1">
      <c r="A2211" s="48">
        <v>46008.0</v>
      </c>
      <c r="B2211" s="8" t="str">
        <f t="shared" si="1"/>
        <v>06 A 18</v>
      </c>
      <c r="C2211" s="9" t="str">
        <f t="shared" si="2"/>
        <v>06:00 a 08:00</v>
      </c>
      <c r="D2211" s="10" t="s">
        <v>2270</v>
      </c>
      <c r="E2211" s="10" t="s">
        <v>707</v>
      </c>
      <c r="F2211" s="8">
        <v>1.0</v>
      </c>
      <c r="G2211" s="10" t="s">
        <v>1359</v>
      </c>
      <c r="H2211" s="43">
        <v>947054.0</v>
      </c>
      <c r="I2211" s="10">
        <v>4.6893079E7</v>
      </c>
      <c r="J2211" s="10" t="s">
        <v>42</v>
      </c>
      <c r="K2211" s="10" t="s">
        <v>692</v>
      </c>
      <c r="L2211" s="8"/>
      <c r="M2211" s="8"/>
      <c r="N2211" s="10" t="s">
        <v>4784</v>
      </c>
      <c r="O2211" s="47" t="s">
        <v>68</v>
      </c>
      <c r="P2211" s="14">
        <v>0.289583333333333</v>
      </c>
      <c r="Q2211" s="14">
        <v>0.302083333333333</v>
      </c>
      <c r="R2211" s="14"/>
      <c r="S2211" s="14" t="s">
        <v>47</v>
      </c>
      <c r="T2211" s="14" t="s">
        <v>47</v>
      </c>
      <c r="U2211" s="14" t="s">
        <v>47</v>
      </c>
      <c r="V2211" s="14" t="s">
        <v>47</v>
      </c>
      <c r="W2211" s="10" t="s">
        <v>4785</v>
      </c>
      <c r="X2211" s="15">
        <v>0.0</v>
      </c>
      <c r="Y2211" s="15">
        <v>0.0</v>
      </c>
      <c r="Z2211" s="15">
        <v>0.0</v>
      </c>
      <c r="AA2211" s="10" t="s">
        <v>70</v>
      </c>
      <c r="AB2211" s="10" t="s">
        <v>50</v>
      </c>
      <c r="AC2211" s="10" t="s">
        <v>71</v>
      </c>
      <c r="AD2211" s="10"/>
      <c r="AE2211" s="10"/>
      <c r="AF2211" s="8" t="s">
        <v>52</v>
      </c>
      <c r="AG2211" s="10"/>
      <c r="AH2211" s="16"/>
      <c r="AI2211" s="17"/>
      <c r="AJ2211" s="44"/>
      <c r="AK2211" s="10"/>
    </row>
    <row r="2212" ht="15.75" customHeight="1">
      <c r="A2212" s="48">
        <v>46008.0</v>
      </c>
      <c r="B2212" s="8" t="str">
        <f t="shared" si="1"/>
        <v>06 A 18</v>
      </c>
      <c r="C2212" s="9" t="str">
        <f t="shared" si="2"/>
        <v>06:00 a 08:00</v>
      </c>
      <c r="D2212" s="10" t="s">
        <v>2270</v>
      </c>
      <c r="E2212" s="10" t="s">
        <v>199</v>
      </c>
      <c r="F2212" s="8">
        <v>1.0</v>
      </c>
      <c r="G2212" s="10" t="s">
        <v>1367</v>
      </c>
      <c r="H2212" s="43">
        <v>947713.0</v>
      </c>
      <c r="I2212" s="10">
        <v>4.6893074E7</v>
      </c>
      <c r="J2212" s="10" t="s">
        <v>86</v>
      </c>
      <c r="K2212" s="10" t="s">
        <v>44</v>
      </c>
      <c r="L2212" s="8"/>
      <c r="M2212" s="8" t="s">
        <v>44</v>
      </c>
      <c r="N2212" s="10" t="s">
        <v>373</v>
      </c>
      <c r="O2212" s="47" t="s">
        <v>1155</v>
      </c>
      <c r="P2212" s="14">
        <v>0.296527777777778</v>
      </c>
      <c r="Q2212" s="14">
        <v>0.5</v>
      </c>
      <c r="R2212" s="14">
        <v>0.304166666666667</v>
      </c>
      <c r="S2212" s="14" t="s">
        <v>47</v>
      </c>
      <c r="T2212" s="14" t="s">
        <v>47</v>
      </c>
      <c r="U2212" s="14" t="s">
        <v>47</v>
      </c>
      <c r="V2212" s="14" t="s">
        <v>47</v>
      </c>
      <c r="W2212" s="10" t="s">
        <v>4786</v>
      </c>
      <c r="X2212" s="15">
        <v>0.0</v>
      </c>
      <c r="Y2212" s="15">
        <v>1.0</v>
      </c>
      <c r="Z2212" s="15">
        <v>0.0</v>
      </c>
      <c r="AA2212" s="10" t="s">
        <v>115</v>
      </c>
      <c r="AB2212" s="10" t="s">
        <v>50</v>
      </c>
      <c r="AC2212" s="10" t="s">
        <v>51</v>
      </c>
      <c r="AD2212" s="10"/>
      <c r="AE2212" s="10"/>
      <c r="AF2212" s="8" t="s">
        <v>73</v>
      </c>
      <c r="AG2212" s="10"/>
      <c r="AH2212" s="16"/>
      <c r="AI2212" s="17"/>
      <c r="AJ2212" s="44"/>
      <c r="AK2212" s="10"/>
    </row>
    <row r="2213" ht="15.75" customHeight="1">
      <c r="A2213" s="48">
        <v>46008.0</v>
      </c>
      <c r="B2213" s="8" t="str">
        <f t="shared" si="1"/>
        <v>06 A 18</v>
      </c>
      <c r="C2213" s="9" t="str">
        <f t="shared" si="2"/>
        <v>06:00 a 08:00</v>
      </c>
      <c r="D2213" s="10" t="s">
        <v>2270</v>
      </c>
      <c r="E2213" s="10" t="s">
        <v>206</v>
      </c>
      <c r="F2213" s="8">
        <v>1.0</v>
      </c>
      <c r="G2213" s="10" t="s">
        <v>249</v>
      </c>
      <c r="H2213" s="43">
        <v>946996.0</v>
      </c>
      <c r="I2213" s="10">
        <v>4.6893057E7</v>
      </c>
      <c r="J2213" s="10" t="s">
        <v>42</v>
      </c>
      <c r="K2213" s="10" t="s">
        <v>43</v>
      </c>
      <c r="L2213" s="8" t="s">
        <v>44</v>
      </c>
      <c r="M2213" s="8"/>
      <c r="N2213" s="10" t="s">
        <v>895</v>
      </c>
      <c r="O2213" s="47" t="s">
        <v>56</v>
      </c>
      <c r="P2213" s="14">
        <v>0.298611111111111</v>
      </c>
      <c r="Q2213" s="14">
        <v>0.301388888888889</v>
      </c>
      <c r="R2213" s="14">
        <v>0.298611111111111</v>
      </c>
      <c r="S2213" s="14" t="s">
        <v>47</v>
      </c>
      <c r="T2213" s="14" t="s">
        <v>47</v>
      </c>
      <c r="U2213" s="14" t="s">
        <v>47</v>
      </c>
      <c r="V2213" s="14" t="s">
        <v>47</v>
      </c>
      <c r="W2213" s="10" t="s">
        <v>4787</v>
      </c>
      <c r="X2213" s="15">
        <v>0.0</v>
      </c>
      <c r="Y2213" s="15">
        <v>0.0</v>
      </c>
      <c r="Z2213" s="15">
        <v>0.0</v>
      </c>
      <c r="AA2213" s="10" t="s">
        <v>141</v>
      </c>
      <c r="AB2213" s="10" t="s">
        <v>50</v>
      </c>
      <c r="AC2213" s="10" t="s">
        <v>51</v>
      </c>
      <c r="AD2213" s="10"/>
      <c r="AE2213" s="10"/>
      <c r="AF2213" s="8" t="s">
        <v>52</v>
      </c>
      <c r="AG2213" s="10"/>
      <c r="AH2213" s="16"/>
      <c r="AI2213" s="17"/>
      <c r="AJ2213" s="44"/>
      <c r="AK2213" s="10"/>
    </row>
    <row r="2214" ht="15.75" customHeight="1">
      <c r="A2214" s="48">
        <v>46008.0</v>
      </c>
      <c r="B2214" s="8" t="str">
        <f t="shared" si="1"/>
        <v>06 A 18</v>
      </c>
      <c r="C2214" s="9" t="str">
        <f t="shared" si="2"/>
        <v>06:00 a 08:00</v>
      </c>
      <c r="D2214" s="10" t="s">
        <v>2270</v>
      </c>
      <c r="E2214" s="10" t="s">
        <v>2317</v>
      </c>
      <c r="F2214" s="8">
        <v>1.0</v>
      </c>
      <c r="G2214" s="10" t="s">
        <v>1035</v>
      </c>
      <c r="H2214" s="43">
        <v>946987.0</v>
      </c>
      <c r="I2214" s="10">
        <v>4.6893118E7</v>
      </c>
      <c r="J2214" s="10" t="s">
        <v>152</v>
      </c>
      <c r="K2214" s="10" t="s">
        <v>43</v>
      </c>
      <c r="L2214" s="8" t="s">
        <v>147</v>
      </c>
      <c r="M2214" s="8" t="s">
        <v>244</v>
      </c>
      <c r="N2214" s="10" t="s">
        <v>4788</v>
      </c>
      <c r="O2214" s="47" t="s">
        <v>327</v>
      </c>
      <c r="P2214" s="14">
        <v>0.302083333333333</v>
      </c>
      <c r="Q2214" s="14">
        <v>0.321527777777778</v>
      </c>
      <c r="R2214" s="14">
        <v>0.302083333333333</v>
      </c>
      <c r="S2214" s="14" t="s">
        <v>47</v>
      </c>
      <c r="T2214" s="14" t="s">
        <v>47</v>
      </c>
      <c r="U2214" s="14" t="s">
        <v>47</v>
      </c>
      <c r="V2214" s="14" t="s">
        <v>47</v>
      </c>
      <c r="W2214" s="10" t="s">
        <v>4789</v>
      </c>
      <c r="X2214" s="15">
        <v>0.0</v>
      </c>
      <c r="Y2214" s="15">
        <v>1.0</v>
      </c>
      <c r="Z2214" s="15">
        <v>0.0</v>
      </c>
      <c r="AA2214" s="10" t="s">
        <v>329</v>
      </c>
      <c r="AB2214" s="10" t="s">
        <v>50</v>
      </c>
      <c r="AC2214" s="10" t="s">
        <v>51</v>
      </c>
      <c r="AD2214" s="10"/>
      <c r="AE2214" s="10"/>
      <c r="AF2214" s="8" t="s">
        <v>440</v>
      </c>
      <c r="AG2214" s="10"/>
      <c r="AH2214" s="16"/>
      <c r="AI2214" s="17"/>
      <c r="AJ2214" s="44"/>
      <c r="AK2214" s="10"/>
    </row>
    <row r="2215" ht="15.75" customHeight="1">
      <c r="A2215" s="48">
        <v>46008.0</v>
      </c>
      <c r="B2215" s="8" t="str">
        <f t="shared" si="1"/>
        <v>06 A 18</v>
      </c>
      <c r="C2215" s="9" t="str">
        <f t="shared" si="2"/>
        <v>06:00 a 08:00</v>
      </c>
      <c r="D2215" s="10" t="s">
        <v>2270</v>
      </c>
      <c r="E2215" s="10" t="s">
        <v>206</v>
      </c>
      <c r="F2215" s="8">
        <v>1.0</v>
      </c>
      <c r="G2215" s="10" t="s">
        <v>3027</v>
      </c>
      <c r="H2215" s="43">
        <v>947059.0</v>
      </c>
      <c r="I2215" s="10">
        <v>4.6893137E7</v>
      </c>
      <c r="J2215" s="10" t="s">
        <v>42</v>
      </c>
      <c r="K2215" s="10" t="s">
        <v>44</v>
      </c>
      <c r="L2215" s="8"/>
      <c r="M2215" s="8"/>
      <c r="N2215" s="10" t="s">
        <v>4790</v>
      </c>
      <c r="O2215" s="47" t="s">
        <v>883</v>
      </c>
      <c r="P2215" s="14">
        <v>0.3125</v>
      </c>
      <c r="Q2215" s="14">
        <v>0.329166666666667</v>
      </c>
      <c r="R2215" s="14"/>
      <c r="S2215" s="14" t="s">
        <v>47</v>
      </c>
      <c r="T2215" s="14" t="s">
        <v>47</v>
      </c>
      <c r="U2215" s="14" t="s">
        <v>47</v>
      </c>
      <c r="V2215" s="14" t="s">
        <v>47</v>
      </c>
      <c r="W2215" s="10" t="s">
        <v>4791</v>
      </c>
      <c r="X2215" s="15">
        <v>0.0</v>
      </c>
      <c r="Y2215" s="15">
        <v>0.0</v>
      </c>
      <c r="Z2215" s="15">
        <v>0.0</v>
      </c>
      <c r="AA2215" s="10" t="s">
        <v>309</v>
      </c>
      <c r="AB2215" s="10" t="s">
        <v>50</v>
      </c>
      <c r="AC2215" s="10" t="s">
        <v>51</v>
      </c>
      <c r="AD2215" s="10"/>
      <c r="AE2215" s="10"/>
      <c r="AF2215" s="8" t="s">
        <v>52</v>
      </c>
      <c r="AG2215" s="10"/>
      <c r="AH2215" s="16"/>
      <c r="AI2215" s="17"/>
      <c r="AJ2215" s="44"/>
      <c r="AK2215" s="10"/>
    </row>
    <row r="2216" ht="15.75" customHeight="1">
      <c r="A2216" s="48">
        <v>46008.0</v>
      </c>
      <c r="B2216" s="8" t="str">
        <f t="shared" si="1"/>
        <v>06 A 18</v>
      </c>
      <c r="C2216" s="9" t="str">
        <f t="shared" si="2"/>
        <v>08:00 a 10:00</v>
      </c>
      <c r="D2216" s="10" t="s">
        <v>2270</v>
      </c>
      <c r="E2216" s="10" t="s">
        <v>199</v>
      </c>
      <c r="F2216" s="8">
        <v>1.0</v>
      </c>
      <c r="G2216" s="10" t="s">
        <v>1762</v>
      </c>
      <c r="H2216" s="43">
        <v>947975.0</v>
      </c>
      <c r="I2216" s="10">
        <v>4.6893275E7</v>
      </c>
      <c r="J2216" s="10" t="s">
        <v>86</v>
      </c>
      <c r="K2216" s="10" t="s">
        <v>43</v>
      </c>
      <c r="L2216" s="8" t="s">
        <v>147</v>
      </c>
      <c r="M2216" s="8"/>
      <c r="N2216" s="10" t="s">
        <v>4792</v>
      </c>
      <c r="O2216" s="47" t="s">
        <v>89</v>
      </c>
      <c r="P2216" s="14">
        <v>0.335416666666667</v>
      </c>
      <c r="Q2216" s="14">
        <v>0.356944444444444</v>
      </c>
      <c r="R2216" s="14">
        <v>0.338194444444444</v>
      </c>
      <c r="S2216" s="14">
        <v>0.335416666666667</v>
      </c>
      <c r="T2216" s="14" t="s">
        <v>47</v>
      </c>
      <c r="U2216" s="14" t="s">
        <v>47</v>
      </c>
      <c r="V2216" s="14" t="s">
        <v>47</v>
      </c>
      <c r="W2216" s="10" t="s">
        <v>4793</v>
      </c>
      <c r="X2216" s="15">
        <v>0.0</v>
      </c>
      <c r="Y2216" s="15">
        <v>0.0</v>
      </c>
      <c r="Z2216" s="15">
        <v>0.0</v>
      </c>
      <c r="AA2216" s="10" t="s">
        <v>91</v>
      </c>
      <c r="AB2216" s="10" t="s">
        <v>50</v>
      </c>
      <c r="AC2216" s="10" t="s">
        <v>51</v>
      </c>
      <c r="AD2216" s="10"/>
      <c r="AE2216" s="10"/>
      <c r="AF2216" s="8" t="s">
        <v>52</v>
      </c>
      <c r="AG2216" s="10"/>
      <c r="AH2216" s="16"/>
      <c r="AI2216" s="17"/>
      <c r="AJ2216" s="44"/>
      <c r="AK2216" s="10"/>
    </row>
    <row r="2217" ht="15.75" customHeight="1">
      <c r="A2217" s="48">
        <v>46008.0</v>
      </c>
      <c r="B2217" s="8" t="str">
        <f t="shared" si="1"/>
        <v>06 A 18</v>
      </c>
      <c r="C2217" s="9" t="str">
        <f t="shared" si="2"/>
        <v>08:00 a 10:00</v>
      </c>
      <c r="D2217" s="10" t="s">
        <v>2270</v>
      </c>
      <c r="E2217" s="10" t="s">
        <v>206</v>
      </c>
      <c r="F2217" s="8">
        <v>1.0</v>
      </c>
      <c r="G2217" s="10" t="s">
        <v>2851</v>
      </c>
      <c r="H2217" s="43">
        <v>947102.0</v>
      </c>
      <c r="I2217" s="10">
        <v>4.6893438E7</v>
      </c>
      <c r="J2217" s="10" t="s">
        <v>42</v>
      </c>
      <c r="K2217" s="10" t="s">
        <v>125</v>
      </c>
      <c r="L2217" s="8"/>
      <c r="M2217" s="8"/>
      <c r="N2217" s="10" t="s">
        <v>4794</v>
      </c>
      <c r="O2217" s="47" t="s">
        <v>272</v>
      </c>
      <c r="P2217" s="14">
        <v>0.343055555555556</v>
      </c>
      <c r="Q2217" s="14">
        <v>0.377777777777778</v>
      </c>
      <c r="R2217" s="14">
        <v>0.354166666666667</v>
      </c>
      <c r="S2217" s="14" t="s">
        <v>47</v>
      </c>
      <c r="T2217" s="14" t="s">
        <v>47</v>
      </c>
      <c r="U2217" s="14" t="s">
        <v>47</v>
      </c>
      <c r="V2217" s="14" t="s">
        <v>47</v>
      </c>
      <c r="W2217" s="10" t="s">
        <v>4795</v>
      </c>
      <c r="X2217" s="15">
        <v>0.0</v>
      </c>
      <c r="Y2217" s="15">
        <v>0.0</v>
      </c>
      <c r="Z2217" s="15">
        <v>0.0</v>
      </c>
      <c r="AA2217" s="10" t="s">
        <v>83</v>
      </c>
      <c r="AB2217" s="10" t="s">
        <v>50</v>
      </c>
      <c r="AC2217" s="10" t="s">
        <v>71</v>
      </c>
      <c r="AD2217" s="10" t="s">
        <v>59</v>
      </c>
      <c r="AE2217" s="10"/>
      <c r="AF2217" s="8" t="s">
        <v>52</v>
      </c>
      <c r="AG2217" s="10"/>
      <c r="AH2217" s="16"/>
      <c r="AI2217" s="17"/>
      <c r="AJ2217" s="44"/>
      <c r="AK2217" s="10"/>
    </row>
    <row r="2218" ht="15.75" customHeight="1">
      <c r="A2218" s="48">
        <v>46008.0</v>
      </c>
      <c r="B2218" s="8" t="str">
        <f t="shared" si="1"/>
        <v>06 A 18</v>
      </c>
      <c r="C2218" s="9" t="str">
        <f t="shared" si="2"/>
        <v>08:00 a 10:00</v>
      </c>
      <c r="D2218" s="10" t="s">
        <v>2270</v>
      </c>
      <c r="E2218" s="10" t="s">
        <v>4796</v>
      </c>
      <c r="F2218" s="8">
        <v>1.0</v>
      </c>
      <c r="G2218" s="10" t="s">
        <v>3834</v>
      </c>
      <c r="H2218" s="43">
        <v>947278.0</v>
      </c>
      <c r="I2218" s="10">
        <v>4.6893367E7</v>
      </c>
      <c r="J2218" s="10" t="s">
        <v>152</v>
      </c>
      <c r="K2218" s="10" t="s">
        <v>419</v>
      </c>
      <c r="L2218" s="8"/>
      <c r="M2218" s="8"/>
      <c r="N2218" s="10" t="s">
        <v>4797</v>
      </c>
      <c r="O2218" s="47" t="s">
        <v>313</v>
      </c>
      <c r="P2218" s="14">
        <v>0.343055555555556</v>
      </c>
      <c r="Q2218" s="14">
        <v>0.348611111111111</v>
      </c>
      <c r="R2218" s="14">
        <v>0.348611111111111</v>
      </c>
      <c r="S2218" s="14" t="s">
        <v>47</v>
      </c>
      <c r="T2218" s="14" t="s">
        <v>47</v>
      </c>
      <c r="U2218" s="14" t="s">
        <v>47</v>
      </c>
      <c r="V2218" s="14" t="s">
        <v>47</v>
      </c>
      <c r="W2218" s="10" t="s">
        <v>4798</v>
      </c>
      <c r="X2218" s="15">
        <v>0.0</v>
      </c>
      <c r="Y2218" s="15">
        <v>0.0</v>
      </c>
      <c r="Z2218" s="15">
        <v>0.0</v>
      </c>
      <c r="AA2218" s="10" t="s">
        <v>549</v>
      </c>
      <c r="AB2218" s="10" t="s">
        <v>50</v>
      </c>
      <c r="AC2218" s="10" t="s">
        <v>71</v>
      </c>
      <c r="AD2218" s="10"/>
      <c r="AE2218" s="10"/>
      <c r="AF2218" s="8" t="s">
        <v>52</v>
      </c>
      <c r="AG2218" s="10"/>
      <c r="AH2218" s="16"/>
      <c r="AI2218" s="17"/>
      <c r="AJ2218" s="44"/>
      <c r="AK2218" s="10"/>
    </row>
    <row r="2219" ht="15.75" customHeight="1">
      <c r="A2219" s="48">
        <v>46008.0</v>
      </c>
      <c r="B2219" s="8" t="str">
        <f t="shared" si="1"/>
        <v>06 A 18</v>
      </c>
      <c r="C2219" s="9" t="str">
        <f t="shared" si="2"/>
        <v>08:00 a 10:00</v>
      </c>
      <c r="D2219" s="10" t="s">
        <v>2270</v>
      </c>
      <c r="E2219" s="10" t="s">
        <v>2317</v>
      </c>
      <c r="F2219" s="8">
        <v>1.0</v>
      </c>
      <c r="G2219" s="10" t="s">
        <v>1408</v>
      </c>
      <c r="H2219" s="43">
        <v>947133.0</v>
      </c>
      <c r="I2219" s="10">
        <v>4.6893049E7</v>
      </c>
      <c r="J2219" s="10" t="s">
        <v>152</v>
      </c>
      <c r="K2219" s="10" t="s">
        <v>43</v>
      </c>
      <c r="L2219" s="8" t="s">
        <v>174</v>
      </c>
      <c r="M2219" s="8"/>
      <c r="N2219" s="10" t="s">
        <v>4799</v>
      </c>
      <c r="O2219" s="47" t="s">
        <v>327</v>
      </c>
      <c r="P2219" s="14">
        <v>0.347222222222222</v>
      </c>
      <c r="Q2219" s="14">
        <v>0.351388888888889</v>
      </c>
      <c r="R2219" s="14">
        <v>0.347222222222222</v>
      </c>
      <c r="S2219" s="14" t="s">
        <v>47</v>
      </c>
      <c r="T2219" s="14" t="s">
        <v>47</v>
      </c>
      <c r="U2219" s="14" t="s">
        <v>47</v>
      </c>
      <c r="V2219" s="14" t="s">
        <v>47</v>
      </c>
      <c r="W2219" s="10" t="s">
        <v>4800</v>
      </c>
      <c r="X2219" s="15">
        <v>0.0</v>
      </c>
      <c r="Y2219" s="15">
        <v>0.0</v>
      </c>
      <c r="Z2219" s="15">
        <v>0.0</v>
      </c>
      <c r="AA2219" s="10" t="s">
        <v>279</v>
      </c>
      <c r="AB2219" s="10" t="s">
        <v>50</v>
      </c>
      <c r="AC2219" s="10" t="s">
        <v>51</v>
      </c>
      <c r="AD2219" s="10"/>
      <c r="AE2219" s="10"/>
      <c r="AF2219" s="8" t="s">
        <v>52</v>
      </c>
      <c r="AG2219" s="10"/>
      <c r="AH2219" s="16"/>
      <c r="AI2219" s="17"/>
      <c r="AJ2219" s="44"/>
      <c r="AK2219" s="10"/>
    </row>
    <row r="2220" ht="15.75" customHeight="1">
      <c r="A2220" s="48">
        <v>46008.0</v>
      </c>
      <c r="B2220" s="8" t="str">
        <f t="shared" si="1"/>
        <v>06 A 18</v>
      </c>
      <c r="C2220" s="9" t="str">
        <f t="shared" si="2"/>
        <v>08:00 a 10:00</v>
      </c>
      <c r="D2220" s="10" t="s">
        <v>2270</v>
      </c>
      <c r="E2220" s="10" t="s">
        <v>707</v>
      </c>
      <c r="F2220" s="8">
        <v>1.0</v>
      </c>
      <c r="G2220" s="10" t="s">
        <v>235</v>
      </c>
      <c r="H2220" s="43">
        <v>947326.0</v>
      </c>
      <c r="I2220" s="10">
        <v>4.6893401E7</v>
      </c>
      <c r="J2220" s="10" t="s">
        <v>42</v>
      </c>
      <c r="K2220" s="10" t="s">
        <v>43</v>
      </c>
      <c r="L2220" s="8" t="s">
        <v>174</v>
      </c>
      <c r="M2220" s="8"/>
      <c r="N2220" s="10" t="s">
        <v>4801</v>
      </c>
      <c r="O2220" s="47" t="s">
        <v>237</v>
      </c>
      <c r="P2220" s="14">
        <v>0.350694444444444</v>
      </c>
      <c r="Q2220" s="14">
        <v>0.368055555555556</v>
      </c>
      <c r="R2220" s="14">
        <v>0.350694444444444</v>
      </c>
      <c r="S2220" s="14">
        <v>0.35625</v>
      </c>
      <c r="T2220" s="14" t="s">
        <v>47</v>
      </c>
      <c r="U2220" s="14" t="s">
        <v>47</v>
      </c>
      <c r="V2220" s="14" t="s">
        <v>47</v>
      </c>
      <c r="W2220" s="10" t="s">
        <v>4802</v>
      </c>
      <c r="X2220" s="15">
        <v>0.0</v>
      </c>
      <c r="Y2220" s="15">
        <v>0.0</v>
      </c>
      <c r="Z2220" s="15">
        <v>0.0</v>
      </c>
      <c r="AA2220" s="10" t="s">
        <v>83</v>
      </c>
      <c r="AB2220" s="10" t="s">
        <v>50</v>
      </c>
      <c r="AC2220" s="10" t="s">
        <v>51</v>
      </c>
      <c r="AD2220" s="10"/>
      <c r="AE2220" s="10"/>
      <c r="AF2220" s="8" t="s">
        <v>52</v>
      </c>
      <c r="AG2220" s="10"/>
      <c r="AH2220" s="16"/>
      <c r="AI2220" s="17"/>
      <c r="AJ2220" s="44"/>
      <c r="AK2220" s="10"/>
    </row>
    <row r="2221" ht="15.75" customHeight="1">
      <c r="A2221" s="48">
        <v>46008.0</v>
      </c>
      <c r="B2221" s="8" t="str">
        <f t="shared" si="1"/>
        <v>06 A 18</v>
      </c>
      <c r="C2221" s="9" t="str">
        <f t="shared" si="2"/>
        <v>08:00 a 10:00</v>
      </c>
      <c r="D2221" s="10" t="s">
        <v>2270</v>
      </c>
      <c r="E2221" s="10" t="s">
        <v>179</v>
      </c>
      <c r="F2221" s="8">
        <v>1.0</v>
      </c>
      <c r="G2221" s="10" t="s">
        <v>749</v>
      </c>
      <c r="H2221" s="43">
        <v>947579.0</v>
      </c>
      <c r="I2221" s="10">
        <v>4.6893505E7</v>
      </c>
      <c r="J2221" s="10" t="s">
        <v>181</v>
      </c>
      <c r="K2221" s="10" t="s">
        <v>43</v>
      </c>
      <c r="L2221" s="8" t="s">
        <v>419</v>
      </c>
      <c r="M2221" s="8" t="s">
        <v>419</v>
      </c>
      <c r="N2221" s="10" t="s">
        <v>4803</v>
      </c>
      <c r="O2221" s="47" t="s">
        <v>1155</v>
      </c>
      <c r="P2221" s="14">
        <v>0.359027777777778</v>
      </c>
      <c r="Q2221" s="14">
        <v>0.363888888888889</v>
      </c>
      <c r="R2221" s="14">
        <v>0.359027777777778</v>
      </c>
      <c r="S2221" s="14" t="s">
        <v>47</v>
      </c>
      <c r="T2221" s="14" t="s">
        <v>47</v>
      </c>
      <c r="U2221" s="14" t="s">
        <v>47</v>
      </c>
      <c r="V2221" s="14" t="s">
        <v>47</v>
      </c>
      <c r="W2221" s="10" t="s">
        <v>4804</v>
      </c>
      <c r="X2221" s="15">
        <v>0.0</v>
      </c>
      <c r="Y2221" s="15">
        <v>1.0</v>
      </c>
      <c r="Z2221" s="15">
        <v>0.0</v>
      </c>
      <c r="AA2221" s="10" t="s">
        <v>255</v>
      </c>
      <c r="AB2221" s="10" t="s">
        <v>50</v>
      </c>
      <c r="AC2221" s="10" t="s">
        <v>51</v>
      </c>
      <c r="AD2221" s="10"/>
      <c r="AE2221" s="10" t="s">
        <v>104</v>
      </c>
      <c r="AF2221" s="8" t="s">
        <v>440</v>
      </c>
      <c r="AG2221" s="10"/>
      <c r="AH2221" s="16"/>
      <c r="AI2221" s="17"/>
      <c r="AJ2221" s="44"/>
      <c r="AK2221" s="10"/>
    </row>
    <row r="2222" ht="15.75" customHeight="1">
      <c r="A2222" s="48">
        <v>46008.0</v>
      </c>
      <c r="B2222" s="8" t="str">
        <f t="shared" si="1"/>
        <v>06 A 18</v>
      </c>
      <c r="C2222" s="9" t="str">
        <f t="shared" si="2"/>
        <v>08:00 a 10:00</v>
      </c>
      <c r="D2222" s="10" t="s">
        <v>2270</v>
      </c>
      <c r="E2222" s="10" t="s">
        <v>222</v>
      </c>
      <c r="F2222" s="8">
        <v>1.0</v>
      </c>
      <c r="G2222" s="10" t="s">
        <v>223</v>
      </c>
      <c r="H2222" s="43">
        <v>947597.0</v>
      </c>
      <c r="I2222" s="10">
        <v>4.6893456E7</v>
      </c>
      <c r="J2222" s="10" t="s">
        <v>42</v>
      </c>
      <c r="K2222" s="10" t="s">
        <v>87</v>
      </c>
      <c r="L2222" s="8"/>
      <c r="M2222" s="8"/>
      <c r="N2222" s="10" t="s">
        <v>4805</v>
      </c>
      <c r="O2222" s="47" t="s">
        <v>46</v>
      </c>
      <c r="P2222" s="14">
        <v>0.361111111111111</v>
      </c>
      <c r="Q2222" s="14">
        <v>0.372916666666667</v>
      </c>
      <c r="R2222" s="14">
        <v>0.361111111111111</v>
      </c>
      <c r="S2222" s="14" t="s">
        <v>47</v>
      </c>
      <c r="T2222" s="14" t="s">
        <v>47</v>
      </c>
      <c r="U2222" s="14" t="s">
        <v>47</v>
      </c>
      <c r="V2222" s="14" t="s">
        <v>47</v>
      </c>
      <c r="W2222" s="10" t="s">
        <v>4806</v>
      </c>
      <c r="X2222" s="15">
        <v>0.0</v>
      </c>
      <c r="Y2222" s="15">
        <v>0.0</v>
      </c>
      <c r="Z2222" s="15">
        <v>0.0</v>
      </c>
      <c r="AA2222" s="10" t="s">
        <v>49</v>
      </c>
      <c r="AB2222" s="10" t="s">
        <v>50</v>
      </c>
      <c r="AC2222" s="10" t="s">
        <v>51</v>
      </c>
      <c r="AD2222" s="10"/>
      <c r="AE2222" s="10"/>
      <c r="AF2222" s="8" t="s">
        <v>52</v>
      </c>
      <c r="AG2222" s="10"/>
      <c r="AH2222" s="16"/>
      <c r="AI2222" s="17"/>
      <c r="AJ2222" s="44"/>
      <c r="AK2222" s="10"/>
    </row>
    <row r="2223" ht="15.75" customHeight="1">
      <c r="A2223" s="48">
        <v>46008.0</v>
      </c>
      <c r="B2223" s="8" t="str">
        <f t="shared" si="1"/>
        <v>06 A 18</v>
      </c>
      <c r="C2223" s="9" t="str">
        <f t="shared" si="2"/>
        <v>08:00 a 10:00</v>
      </c>
      <c r="D2223" s="10" t="s">
        <v>2270</v>
      </c>
      <c r="E2223" s="10" t="s">
        <v>206</v>
      </c>
      <c r="F2223" s="8">
        <v>1.0</v>
      </c>
      <c r="G2223" s="10" t="s">
        <v>717</v>
      </c>
      <c r="H2223" s="43">
        <v>947060.0</v>
      </c>
      <c r="I2223" s="10">
        <v>4.689342E7</v>
      </c>
      <c r="J2223" s="10" t="s">
        <v>42</v>
      </c>
      <c r="K2223" s="10" t="s">
        <v>43</v>
      </c>
      <c r="L2223" s="8" t="s">
        <v>106</v>
      </c>
      <c r="M2223" s="8"/>
      <c r="N2223" s="10" t="s">
        <v>4807</v>
      </c>
      <c r="O2223" s="47" t="s">
        <v>135</v>
      </c>
      <c r="P2223" s="14">
        <v>0.361111111111111</v>
      </c>
      <c r="Q2223" s="14">
        <v>0.369444444444444</v>
      </c>
      <c r="R2223" s="14">
        <v>0.361111111111111</v>
      </c>
      <c r="S2223" s="14">
        <v>0.361111111111111</v>
      </c>
      <c r="T2223" s="14" t="s">
        <v>47</v>
      </c>
      <c r="U2223" s="14" t="s">
        <v>47</v>
      </c>
      <c r="V2223" s="14" t="s">
        <v>47</v>
      </c>
      <c r="W2223" s="10" t="s">
        <v>4808</v>
      </c>
      <c r="X2223" s="15">
        <v>0.0</v>
      </c>
      <c r="Y2223" s="15">
        <v>0.0</v>
      </c>
      <c r="Z2223" s="15">
        <v>0.0</v>
      </c>
      <c r="AA2223" s="10" t="s">
        <v>137</v>
      </c>
      <c r="AB2223" s="10" t="s">
        <v>50</v>
      </c>
      <c r="AC2223" s="10" t="s">
        <v>51</v>
      </c>
      <c r="AD2223" s="10"/>
      <c r="AE2223" s="10"/>
      <c r="AF2223" s="8" t="s">
        <v>52</v>
      </c>
      <c r="AG2223" s="10"/>
      <c r="AH2223" s="16"/>
      <c r="AI2223" s="17"/>
      <c r="AJ2223" s="44"/>
      <c r="AK2223" s="10"/>
    </row>
    <row r="2224" ht="15.75" customHeight="1">
      <c r="A2224" s="48">
        <v>46008.0</v>
      </c>
      <c r="B2224" s="8" t="str">
        <f t="shared" si="1"/>
        <v>06 A 18</v>
      </c>
      <c r="C2224" s="9" t="str">
        <f t="shared" si="2"/>
        <v>08:00 a 10:00</v>
      </c>
      <c r="D2224" s="10" t="s">
        <v>2270</v>
      </c>
      <c r="E2224" s="10" t="s">
        <v>707</v>
      </c>
      <c r="F2224" s="8">
        <v>1.0</v>
      </c>
      <c r="G2224" s="10" t="s">
        <v>711</v>
      </c>
      <c r="H2224" s="43">
        <v>947136.0</v>
      </c>
      <c r="I2224" s="10">
        <v>4.6893586E7</v>
      </c>
      <c r="J2224" s="10" t="s">
        <v>42</v>
      </c>
      <c r="K2224" s="10" t="s">
        <v>43</v>
      </c>
      <c r="L2224" s="8" t="s">
        <v>174</v>
      </c>
      <c r="M2224" s="8"/>
      <c r="N2224" s="10" t="s">
        <v>4809</v>
      </c>
      <c r="O2224" s="47" t="s">
        <v>1547</v>
      </c>
      <c r="P2224" s="14">
        <v>0.372916666666667</v>
      </c>
      <c r="Q2224" s="14">
        <v>0.402083333333333</v>
      </c>
      <c r="R2224" s="14">
        <v>0.374305555555556</v>
      </c>
      <c r="S2224" s="14">
        <v>0.379166666666667</v>
      </c>
      <c r="T2224" s="14" t="s">
        <v>47</v>
      </c>
      <c r="U2224" s="14" t="s">
        <v>47</v>
      </c>
      <c r="V2224" s="14" t="s">
        <v>47</v>
      </c>
      <c r="W2224" s="10" t="s">
        <v>4810</v>
      </c>
      <c r="X2224" s="15">
        <v>0.0</v>
      </c>
      <c r="Y2224" s="15">
        <v>0.0</v>
      </c>
      <c r="Z2224" s="15">
        <v>0.0</v>
      </c>
      <c r="AA2224" s="10" t="s">
        <v>568</v>
      </c>
      <c r="AB2224" s="10" t="s">
        <v>50</v>
      </c>
      <c r="AC2224" s="10" t="s">
        <v>51</v>
      </c>
      <c r="AD2224" s="10"/>
      <c r="AE2224" s="10"/>
      <c r="AF2224" s="8" t="s">
        <v>52</v>
      </c>
      <c r="AG2224" s="10"/>
      <c r="AH2224" s="16"/>
      <c r="AI2224" s="17"/>
      <c r="AJ2224" s="44"/>
      <c r="AK2224" s="10"/>
    </row>
    <row r="2225" ht="15.75" customHeight="1">
      <c r="A2225" s="48">
        <v>46008.0</v>
      </c>
      <c r="B2225" s="8" t="str">
        <f t="shared" si="1"/>
        <v>06 A 18</v>
      </c>
      <c r="C2225" s="9" t="str">
        <f t="shared" si="2"/>
        <v>08:00 a 10:00</v>
      </c>
      <c r="D2225" s="10" t="s">
        <v>2270</v>
      </c>
      <c r="E2225" s="10" t="s">
        <v>179</v>
      </c>
      <c r="F2225" s="8">
        <v>1.0</v>
      </c>
      <c r="G2225" s="10" t="s">
        <v>749</v>
      </c>
      <c r="H2225" s="43">
        <v>947718.0</v>
      </c>
      <c r="I2225" s="10">
        <v>4.6893585E7</v>
      </c>
      <c r="J2225" s="10" t="s">
        <v>181</v>
      </c>
      <c r="K2225" s="10" t="s">
        <v>43</v>
      </c>
      <c r="L2225" s="8" t="s">
        <v>174</v>
      </c>
      <c r="M2225" s="8" t="s">
        <v>118</v>
      </c>
      <c r="N2225" s="10" t="s">
        <v>4211</v>
      </c>
      <c r="O2225" s="47" t="s">
        <v>253</v>
      </c>
      <c r="P2225" s="14">
        <v>0.374305555555556</v>
      </c>
      <c r="Q2225" s="14">
        <v>0.384027777777778</v>
      </c>
      <c r="R2225" s="14">
        <v>0.374305555555556</v>
      </c>
      <c r="S2225" s="14">
        <v>0.377777777777778</v>
      </c>
      <c r="T2225" s="14" t="s">
        <v>47</v>
      </c>
      <c r="U2225" s="14" t="s">
        <v>47</v>
      </c>
      <c r="V2225" s="14" t="s">
        <v>47</v>
      </c>
      <c r="W2225" s="10" t="s">
        <v>4811</v>
      </c>
      <c r="X2225" s="15">
        <v>0.0</v>
      </c>
      <c r="Y2225" s="15">
        <v>1.0</v>
      </c>
      <c r="Z2225" s="15">
        <v>0.0</v>
      </c>
      <c r="AA2225" s="10" t="s">
        <v>255</v>
      </c>
      <c r="AB2225" s="10" t="s">
        <v>50</v>
      </c>
      <c r="AC2225" s="10" t="s">
        <v>51</v>
      </c>
      <c r="AD2225" s="10"/>
      <c r="AE2225" s="10" t="s">
        <v>104</v>
      </c>
      <c r="AF2225" s="8" t="s">
        <v>177</v>
      </c>
      <c r="AG2225" s="10" t="s">
        <v>1235</v>
      </c>
      <c r="AH2225" s="16"/>
      <c r="AI2225" s="17"/>
      <c r="AJ2225" s="44"/>
      <c r="AK2225" s="10"/>
    </row>
    <row r="2226" ht="15.75" customHeight="1">
      <c r="A2226" s="48">
        <v>46008.0</v>
      </c>
      <c r="B2226" s="8" t="str">
        <f t="shared" si="1"/>
        <v>06 A 18</v>
      </c>
      <c r="C2226" s="9" t="str">
        <f t="shared" si="2"/>
        <v>08:00 a 10:00</v>
      </c>
      <c r="D2226" s="10" t="s">
        <v>2270</v>
      </c>
      <c r="E2226" s="10" t="s">
        <v>206</v>
      </c>
      <c r="F2226" s="8">
        <v>1.0</v>
      </c>
      <c r="G2226" s="10" t="s">
        <v>774</v>
      </c>
      <c r="H2226" s="43">
        <v>947599.0</v>
      </c>
      <c r="I2226" s="10">
        <v>4.6893924E7</v>
      </c>
      <c r="J2226" s="10" t="s">
        <v>42</v>
      </c>
      <c r="K2226" s="10" t="s">
        <v>43</v>
      </c>
      <c r="L2226" s="8" t="s">
        <v>147</v>
      </c>
      <c r="M2226" s="8"/>
      <c r="N2226" s="10" t="s">
        <v>4812</v>
      </c>
      <c r="O2226" s="47" t="s">
        <v>196</v>
      </c>
      <c r="P2226" s="14">
        <v>0.402777777777778</v>
      </c>
      <c r="Q2226" s="14">
        <v>0.413194444444444</v>
      </c>
      <c r="R2226" s="14">
        <v>0.404861111111111</v>
      </c>
      <c r="S2226" s="14" t="s">
        <v>47</v>
      </c>
      <c r="T2226" s="14" t="s">
        <v>47</v>
      </c>
      <c r="U2226" s="14" t="s">
        <v>47</v>
      </c>
      <c r="V2226" s="14" t="s">
        <v>47</v>
      </c>
      <c r="W2226" s="10" t="s">
        <v>4813</v>
      </c>
      <c r="X2226" s="15">
        <v>0.0</v>
      </c>
      <c r="Y2226" s="15">
        <v>0.0</v>
      </c>
      <c r="Z2226" s="15">
        <v>0.0</v>
      </c>
      <c r="AA2226" s="10" t="s">
        <v>239</v>
      </c>
      <c r="AB2226" s="10" t="s">
        <v>50</v>
      </c>
      <c r="AC2226" s="10" t="s">
        <v>51</v>
      </c>
      <c r="AD2226" s="10"/>
      <c r="AE2226" s="10"/>
      <c r="AF2226" s="8" t="s">
        <v>52</v>
      </c>
      <c r="AG2226" s="10"/>
      <c r="AH2226" s="16"/>
      <c r="AI2226" s="17"/>
      <c r="AJ2226" s="44"/>
      <c r="AK2226" s="10"/>
    </row>
    <row r="2227" ht="15.75" customHeight="1">
      <c r="A2227" s="48">
        <v>46008.0</v>
      </c>
      <c r="B2227" s="8" t="str">
        <f t="shared" si="1"/>
        <v>06 A 18</v>
      </c>
      <c r="C2227" s="9" t="str">
        <f t="shared" si="2"/>
        <v>08:00 a 10:00</v>
      </c>
      <c r="D2227" s="10" t="s">
        <v>2270</v>
      </c>
      <c r="E2227" s="10" t="s">
        <v>179</v>
      </c>
      <c r="F2227" s="8">
        <v>1.0</v>
      </c>
      <c r="G2227" s="10" t="s">
        <v>3070</v>
      </c>
      <c r="H2227" s="43">
        <v>947329.0</v>
      </c>
      <c r="I2227" s="10">
        <v>4.6894039E7</v>
      </c>
      <c r="J2227" s="10" t="s">
        <v>181</v>
      </c>
      <c r="K2227" s="10" t="s">
        <v>43</v>
      </c>
      <c r="L2227" s="8" t="s">
        <v>147</v>
      </c>
      <c r="M2227" s="8" t="s">
        <v>543</v>
      </c>
      <c r="N2227" s="10" t="s">
        <v>1772</v>
      </c>
      <c r="O2227" s="47" t="s">
        <v>165</v>
      </c>
      <c r="P2227" s="14">
        <v>0.4125</v>
      </c>
      <c r="Q2227" s="14">
        <v>0.449305555555556</v>
      </c>
      <c r="R2227" s="14">
        <v>0.4125</v>
      </c>
      <c r="S2227" s="14" t="s">
        <v>47</v>
      </c>
      <c r="T2227" s="14" t="s">
        <v>47</v>
      </c>
      <c r="U2227" s="14" t="s">
        <v>47</v>
      </c>
      <c r="V2227" s="14" t="s">
        <v>47</v>
      </c>
      <c r="W2227" s="10" t="s">
        <v>4814</v>
      </c>
      <c r="X2227" s="15">
        <v>0.0</v>
      </c>
      <c r="Y2227" s="15">
        <v>1.0</v>
      </c>
      <c r="Z2227" s="15">
        <v>0.0</v>
      </c>
      <c r="AA2227" s="10" t="s">
        <v>167</v>
      </c>
      <c r="AB2227" s="10" t="s">
        <v>50</v>
      </c>
      <c r="AC2227" s="10" t="s">
        <v>51</v>
      </c>
      <c r="AD2227" s="10"/>
      <c r="AE2227" s="10"/>
      <c r="AF2227" s="8" t="s">
        <v>177</v>
      </c>
      <c r="AG2227" s="10" t="s">
        <v>340</v>
      </c>
      <c r="AH2227" s="16"/>
      <c r="AI2227" s="17"/>
      <c r="AJ2227" s="44"/>
      <c r="AK2227" s="10"/>
    </row>
    <row r="2228" ht="15.75" customHeight="1">
      <c r="A2228" s="48">
        <v>46008.0</v>
      </c>
      <c r="B2228" s="8" t="str">
        <f t="shared" si="1"/>
        <v>06 A 18</v>
      </c>
      <c r="C2228" s="9" t="str">
        <f t="shared" si="2"/>
        <v>10:00 a 12:00</v>
      </c>
      <c r="D2228" s="10" t="s">
        <v>2270</v>
      </c>
      <c r="E2228" s="10" t="s">
        <v>179</v>
      </c>
      <c r="F2228" s="8">
        <v>1.0</v>
      </c>
      <c r="G2228" s="10" t="s">
        <v>180</v>
      </c>
      <c r="H2228" s="43">
        <v>947723.0</v>
      </c>
      <c r="I2228" s="10">
        <v>4.6894279E7</v>
      </c>
      <c r="J2228" s="10" t="s">
        <v>181</v>
      </c>
      <c r="K2228" s="10" t="s">
        <v>87</v>
      </c>
      <c r="L2228" s="8"/>
      <c r="M2228" s="8"/>
      <c r="N2228" s="10" t="s">
        <v>211</v>
      </c>
      <c r="O2228" s="47" t="s">
        <v>101</v>
      </c>
      <c r="P2228" s="14">
        <v>0.434722222222222</v>
      </c>
      <c r="Q2228" s="14">
        <v>0.440972222222222</v>
      </c>
      <c r="R2228" s="14">
        <v>0.435416666666667</v>
      </c>
      <c r="S2228" s="14" t="s">
        <v>47</v>
      </c>
      <c r="T2228" s="14" t="s">
        <v>47</v>
      </c>
      <c r="U2228" s="14" t="s">
        <v>47</v>
      </c>
      <c r="V2228" s="14" t="s">
        <v>47</v>
      </c>
      <c r="W2228" s="10" t="s">
        <v>4815</v>
      </c>
      <c r="X2228" s="15">
        <v>0.0</v>
      </c>
      <c r="Y2228" s="15">
        <v>0.0</v>
      </c>
      <c r="Z2228" s="15">
        <v>0.0</v>
      </c>
      <c r="AA2228" s="10" t="s">
        <v>103</v>
      </c>
      <c r="AB2228" s="10" t="s">
        <v>50</v>
      </c>
      <c r="AC2228" s="10" t="s">
        <v>71</v>
      </c>
      <c r="AD2228" s="10"/>
      <c r="AE2228" s="10"/>
      <c r="AF2228" s="8" t="s">
        <v>52</v>
      </c>
      <c r="AG2228" s="10"/>
      <c r="AH2228" s="16"/>
      <c r="AI2228" s="17"/>
      <c r="AJ2228" s="44"/>
      <c r="AK2228" s="10"/>
    </row>
    <row r="2229" ht="15.75" customHeight="1">
      <c r="A2229" s="48">
        <v>46008.0</v>
      </c>
      <c r="B2229" s="8" t="str">
        <f t="shared" si="1"/>
        <v>06 A 18</v>
      </c>
      <c r="C2229" s="9" t="str">
        <f t="shared" si="2"/>
        <v>10:00 a 12:00</v>
      </c>
      <c r="D2229" s="10" t="s">
        <v>2270</v>
      </c>
      <c r="E2229" s="10" t="s">
        <v>206</v>
      </c>
      <c r="F2229" s="8">
        <v>1.0</v>
      </c>
      <c r="G2229" s="10" t="s">
        <v>223</v>
      </c>
      <c r="H2229" s="43">
        <v>947602.0</v>
      </c>
      <c r="I2229" s="10">
        <v>4.6894093E7</v>
      </c>
      <c r="J2229" s="10" t="s">
        <v>42</v>
      </c>
      <c r="K2229" s="10" t="s">
        <v>43</v>
      </c>
      <c r="L2229" s="8" t="s">
        <v>106</v>
      </c>
      <c r="M2229" s="8" t="s">
        <v>99</v>
      </c>
      <c r="N2229" s="10" t="s">
        <v>4731</v>
      </c>
      <c r="O2229" s="47" t="s">
        <v>237</v>
      </c>
      <c r="P2229" s="14">
        <v>0.421527777777778</v>
      </c>
      <c r="Q2229" s="14">
        <v>0.513888888888889</v>
      </c>
      <c r="R2229" s="14">
        <v>0.421527777777778</v>
      </c>
      <c r="S2229" s="14" t="s">
        <v>47</v>
      </c>
      <c r="T2229" s="14" t="s">
        <v>47</v>
      </c>
      <c r="U2229" s="14" t="s">
        <v>47</v>
      </c>
      <c r="V2229" s="14" t="s">
        <v>47</v>
      </c>
      <c r="W2229" s="10" t="s">
        <v>4816</v>
      </c>
      <c r="X2229" s="15">
        <v>0.0</v>
      </c>
      <c r="Y2229" s="15">
        <v>3.0</v>
      </c>
      <c r="Z2229" s="15">
        <v>0.0</v>
      </c>
      <c r="AA2229" s="10" t="s">
        <v>642</v>
      </c>
      <c r="AB2229" s="10" t="s">
        <v>50</v>
      </c>
      <c r="AC2229" s="10" t="s">
        <v>51</v>
      </c>
      <c r="AD2229" s="10"/>
      <c r="AE2229" s="10" t="s">
        <v>375</v>
      </c>
      <c r="AF2229" s="8" t="s">
        <v>440</v>
      </c>
      <c r="AG2229" s="10"/>
      <c r="AH2229" s="16"/>
      <c r="AI2229" s="17"/>
      <c r="AJ2229" s="44"/>
      <c r="AK2229" s="10"/>
    </row>
    <row r="2230" ht="15.75" customHeight="1">
      <c r="A2230" s="48">
        <v>46008.0</v>
      </c>
      <c r="B2230" s="8" t="str">
        <f t="shared" si="1"/>
        <v>06 A 18</v>
      </c>
      <c r="C2230" s="9" t="str">
        <f t="shared" si="2"/>
        <v>10:00 a 12:00</v>
      </c>
      <c r="D2230" s="10" t="s">
        <v>2270</v>
      </c>
      <c r="E2230" s="10" t="s">
        <v>206</v>
      </c>
      <c r="F2230" s="8">
        <v>1.0</v>
      </c>
      <c r="G2230" s="10" t="s">
        <v>717</v>
      </c>
      <c r="H2230" s="43">
        <v>947613.0</v>
      </c>
      <c r="I2230" s="10">
        <v>4.6894256E7</v>
      </c>
      <c r="J2230" s="10" t="s">
        <v>42</v>
      </c>
      <c r="K2230" s="10" t="s">
        <v>125</v>
      </c>
      <c r="L2230" s="8"/>
      <c r="M2230" s="8"/>
      <c r="N2230" s="10" t="s">
        <v>4817</v>
      </c>
      <c r="O2230" s="47" t="s">
        <v>68</v>
      </c>
      <c r="P2230" s="14">
        <v>0.429861111111111</v>
      </c>
      <c r="Q2230" s="14">
        <v>0.439583333333333</v>
      </c>
      <c r="R2230" s="14">
        <v>0.434722222222222</v>
      </c>
      <c r="S2230" s="14" t="s">
        <v>47</v>
      </c>
      <c r="T2230" s="14" t="s">
        <v>47</v>
      </c>
      <c r="U2230" s="14" t="s">
        <v>47</v>
      </c>
      <c r="V2230" s="14" t="s">
        <v>47</v>
      </c>
      <c r="W2230" s="10" t="s">
        <v>4818</v>
      </c>
      <c r="X2230" s="15">
        <v>0.0</v>
      </c>
      <c r="Y2230" s="15">
        <v>0.0</v>
      </c>
      <c r="Z2230" s="15">
        <v>0.0</v>
      </c>
      <c r="AA2230" s="10" t="s">
        <v>95</v>
      </c>
      <c r="AB2230" s="10" t="s">
        <v>50</v>
      </c>
      <c r="AC2230" s="10" t="s">
        <v>71</v>
      </c>
      <c r="AD2230" s="10"/>
      <c r="AE2230" s="10"/>
      <c r="AF2230" s="8" t="s">
        <v>52</v>
      </c>
      <c r="AG2230" s="10"/>
      <c r="AH2230" s="16"/>
      <c r="AI2230" s="17"/>
      <c r="AJ2230" s="44"/>
      <c r="AK2230" s="10"/>
    </row>
    <row r="2231" ht="15.75" customHeight="1">
      <c r="A2231" s="48">
        <v>46008.0</v>
      </c>
      <c r="B2231" s="8" t="str">
        <f t="shared" si="1"/>
        <v>06 A 18</v>
      </c>
      <c r="C2231" s="9" t="str">
        <f t="shared" si="2"/>
        <v>10:00 a 12:00</v>
      </c>
      <c r="D2231" s="10" t="s">
        <v>2270</v>
      </c>
      <c r="E2231" s="10" t="s">
        <v>206</v>
      </c>
      <c r="F2231" s="8">
        <v>1.0</v>
      </c>
      <c r="G2231" s="10" t="s">
        <v>1105</v>
      </c>
      <c r="H2231" s="43">
        <v>947607.0</v>
      </c>
      <c r="I2231" s="10">
        <v>4.6894037E7</v>
      </c>
      <c r="J2231" s="10" t="s">
        <v>42</v>
      </c>
      <c r="K2231" s="10" t="s">
        <v>43</v>
      </c>
      <c r="L2231" s="8" t="s">
        <v>624</v>
      </c>
      <c r="M2231" s="8"/>
      <c r="N2231" s="10" t="s">
        <v>4819</v>
      </c>
      <c r="O2231" s="47" t="s">
        <v>1914</v>
      </c>
      <c r="P2231" s="14">
        <v>0.43125</v>
      </c>
      <c r="Q2231" s="14">
        <v>0.483333333333333</v>
      </c>
      <c r="R2231" s="14">
        <v>0.43125</v>
      </c>
      <c r="S2231" s="14" t="s">
        <v>47</v>
      </c>
      <c r="T2231" s="14" t="s">
        <v>47</v>
      </c>
      <c r="U2231" s="14" t="s">
        <v>47</v>
      </c>
      <c r="V2231" s="14" t="s">
        <v>47</v>
      </c>
      <c r="W2231" s="10" t="s">
        <v>4820</v>
      </c>
      <c r="X2231" s="15">
        <v>0.0</v>
      </c>
      <c r="Y2231" s="15">
        <v>0.0</v>
      </c>
      <c r="Z2231" s="15">
        <v>0.0</v>
      </c>
      <c r="AA2231" s="10" t="s">
        <v>1916</v>
      </c>
      <c r="AB2231" s="10" t="s">
        <v>50</v>
      </c>
      <c r="AC2231" s="10" t="s">
        <v>51</v>
      </c>
      <c r="AD2231" s="10"/>
      <c r="AE2231" s="10"/>
      <c r="AF2231" s="8" t="s">
        <v>52</v>
      </c>
      <c r="AG2231" s="10"/>
      <c r="AH2231" s="16"/>
      <c r="AI2231" s="17"/>
      <c r="AJ2231" s="44"/>
      <c r="AK2231" s="10"/>
    </row>
    <row r="2232" ht="15.75" customHeight="1">
      <c r="A2232" s="48">
        <v>46008.0</v>
      </c>
      <c r="B2232" s="8" t="str">
        <f t="shared" si="1"/>
        <v>06 A 18</v>
      </c>
      <c r="C2232" s="9" t="str">
        <f t="shared" si="2"/>
        <v>10:00 a 12:00</v>
      </c>
      <c r="D2232" s="10" t="s">
        <v>2270</v>
      </c>
      <c r="E2232" s="10" t="s">
        <v>707</v>
      </c>
      <c r="F2232" s="8">
        <v>1.0</v>
      </c>
      <c r="G2232" s="10" t="s">
        <v>1105</v>
      </c>
      <c r="H2232" s="43">
        <v>947624.0</v>
      </c>
      <c r="I2232" s="10">
        <v>4.6894309E7</v>
      </c>
      <c r="J2232" s="10" t="s">
        <v>42</v>
      </c>
      <c r="K2232" s="10" t="s">
        <v>43</v>
      </c>
      <c r="L2232" s="8" t="s">
        <v>174</v>
      </c>
      <c r="M2232" s="8" t="s">
        <v>118</v>
      </c>
      <c r="N2232" s="10" t="s">
        <v>4821</v>
      </c>
      <c r="O2232" s="47" t="s">
        <v>144</v>
      </c>
      <c r="P2232" s="14">
        <v>0.440972222222222</v>
      </c>
      <c r="Q2232" s="14">
        <v>0.473611111111111</v>
      </c>
      <c r="R2232" s="14">
        <v>0.44375</v>
      </c>
      <c r="S2232" s="14">
        <v>0.458333333333333</v>
      </c>
      <c r="T2232" s="14" t="s">
        <v>47</v>
      </c>
      <c r="U2232" s="14" t="s">
        <v>47</v>
      </c>
      <c r="V2232" s="14" t="s">
        <v>47</v>
      </c>
      <c r="W2232" s="10" t="s">
        <v>4822</v>
      </c>
      <c r="X2232" s="15">
        <v>0.0</v>
      </c>
      <c r="Y2232" s="15">
        <v>1.0</v>
      </c>
      <c r="Z2232" s="15">
        <v>1.0</v>
      </c>
      <c r="AA2232" s="10" t="s">
        <v>146</v>
      </c>
      <c r="AB2232" s="10" t="s">
        <v>50</v>
      </c>
      <c r="AC2232" s="10" t="s">
        <v>51</v>
      </c>
      <c r="AD2232" s="10"/>
      <c r="AE2232" s="10" t="s">
        <v>1054</v>
      </c>
      <c r="AF2232" s="8" t="s">
        <v>440</v>
      </c>
      <c r="AG2232" s="10" t="s">
        <v>4823</v>
      </c>
      <c r="AH2232" s="16"/>
      <c r="AI2232" s="17"/>
      <c r="AJ2232" s="44"/>
      <c r="AK2232" s="10"/>
    </row>
    <row r="2233" ht="15.75" customHeight="1">
      <c r="A2233" s="48">
        <v>46008.0</v>
      </c>
      <c r="B2233" s="8" t="str">
        <f t="shared" si="1"/>
        <v>06 A 18</v>
      </c>
      <c r="C2233" s="9" t="str">
        <f t="shared" si="2"/>
        <v>10:00 a 12:00</v>
      </c>
      <c r="D2233" s="10" t="s">
        <v>2270</v>
      </c>
      <c r="E2233" s="10" t="s">
        <v>4796</v>
      </c>
      <c r="F2233" s="8">
        <v>1.0</v>
      </c>
      <c r="G2233" s="10" t="s">
        <v>1408</v>
      </c>
      <c r="H2233" s="43">
        <v>947656.0</v>
      </c>
      <c r="I2233" s="10">
        <v>4.6894348E7</v>
      </c>
      <c r="J2233" s="10" t="s">
        <v>152</v>
      </c>
      <c r="K2233" s="10" t="s">
        <v>43</v>
      </c>
      <c r="L2233" s="8" t="s">
        <v>44</v>
      </c>
      <c r="M2233" s="8"/>
      <c r="N2233" s="10" t="s">
        <v>4824</v>
      </c>
      <c r="O2233" s="47" t="s">
        <v>277</v>
      </c>
      <c r="P2233" s="14">
        <v>0.445833333333333</v>
      </c>
      <c r="Q2233" s="14">
        <v>0.486111111111111</v>
      </c>
      <c r="R2233" s="14">
        <v>0.445833333333333</v>
      </c>
      <c r="S2233" s="14" t="s">
        <v>47</v>
      </c>
      <c r="T2233" s="14" t="s">
        <v>47</v>
      </c>
      <c r="U2233" s="14" t="s">
        <v>47</v>
      </c>
      <c r="V2233" s="14" t="s">
        <v>47</v>
      </c>
      <c r="W2233" s="10" t="s">
        <v>4825</v>
      </c>
      <c r="X2233" s="15">
        <v>0.0</v>
      </c>
      <c r="Y2233" s="15">
        <v>0.0</v>
      </c>
      <c r="Z2233" s="15">
        <v>0.0</v>
      </c>
      <c r="AA2233" s="10" t="s">
        <v>279</v>
      </c>
      <c r="AB2233" s="10" t="s">
        <v>50</v>
      </c>
      <c r="AC2233" s="10" t="s">
        <v>51</v>
      </c>
      <c r="AD2233" s="10"/>
      <c r="AE2233" s="10"/>
      <c r="AF2233" s="8" t="s">
        <v>52</v>
      </c>
      <c r="AG2233" s="10"/>
      <c r="AH2233" s="16"/>
      <c r="AI2233" s="17"/>
      <c r="AJ2233" s="44"/>
      <c r="AK2233" s="10"/>
    </row>
    <row r="2234" ht="15.75" customHeight="1">
      <c r="A2234" s="48">
        <v>46008.0</v>
      </c>
      <c r="B2234" s="8" t="str">
        <f t="shared" si="1"/>
        <v>06 A 18</v>
      </c>
      <c r="C2234" s="9" t="str">
        <f t="shared" si="2"/>
        <v>10:00 a 12:00</v>
      </c>
      <c r="D2234" s="10" t="s">
        <v>2270</v>
      </c>
      <c r="E2234" s="10" t="s">
        <v>4796</v>
      </c>
      <c r="F2234" s="8">
        <v>1.0</v>
      </c>
      <c r="G2234" s="10" t="s">
        <v>668</v>
      </c>
      <c r="H2234" s="43">
        <v>947673.0</v>
      </c>
      <c r="I2234" s="10">
        <v>4.6894312E7</v>
      </c>
      <c r="J2234" s="10" t="s">
        <v>42</v>
      </c>
      <c r="K2234" s="10" t="s">
        <v>43</v>
      </c>
      <c r="L2234" s="8" t="s">
        <v>285</v>
      </c>
      <c r="M2234" s="8"/>
      <c r="N2234" s="10" t="s">
        <v>4826</v>
      </c>
      <c r="O2234" s="47" t="s">
        <v>4827</v>
      </c>
      <c r="P2234" s="14">
        <v>0.447222222222222</v>
      </c>
      <c r="Q2234" s="14">
        <v>0.469444444444444</v>
      </c>
      <c r="R2234" s="14">
        <v>0.447222222222222</v>
      </c>
      <c r="S2234" s="14">
        <v>0.459722222222222</v>
      </c>
      <c r="T2234" s="14" t="s">
        <v>47</v>
      </c>
      <c r="U2234" s="14" t="s">
        <v>47</v>
      </c>
      <c r="V2234" s="14" t="s">
        <v>47</v>
      </c>
      <c r="W2234" s="10" t="s">
        <v>4828</v>
      </c>
      <c r="X2234" s="15">
        <v>0.0</v>
      </c>
      <c r="Y2234" s="15">
        <v>0.0</v>
      </c>
      <c r="Z2234" s="15">
        <v>0.0</v>
      </c>
      <c r="AA2234" s="10" t="s">
        <v>193</v>
      </c>
      <c r="AB2234" s="10" t="s">
        <v>50</v>
      </c>
      <c r="AC2234" s="10" t="s">
        <v>51</v>
      </c>
      <c r="AD2234" s="10"/>
      <c r="AE2234" s="10"/>
      <c r="AF2234" s="8" t="s">
        <v>52</v>
      </c>
      <c r="AG2234" s="10"/>
      <c r="AH2234" s="16"/>
      <c r="AI2234" s="17"/>
      <c r="AJ2234" s="44"/>
      <c r="AK2234" s="10"/>
    </row>
    <row r="2235" ht="15.75" customHeight="1">
      <c r="A2235" s="48">
        <v>46008.0</v>
      </c>
      <c r="B2235" s="8" t="str">
        <f t="shared" si="1"/>
        <v>06 A 18</v>
      </c>
      <c r="C2235" s="9" t="str">
        <f t="shared" si="2"/>
        <v>10:00 a 12:00</v>
      </c>
      <c r="D2235" s="10" t="s">
        <v>2270</v>
      </c>
      <c r="E2235" s="10" t="s">
        <v>206</v>
      </c>
      <c r="F2235" s="8">
        <v>1.0</v>
      </c>
      <c r="G2235" s="10" t="s">
        <v>2851</v>
      </c>
      <c r="H2235" s="43">
        <v>947632.0</v>
      </c>
      <c r="I2235" s="10">
        <v>4.6894398E7</v>
      </c>
      <c r="J2235" s="10" t="s">
        <v>42</v>
      </c>
      <c r="K2235" s="10" t="s">
        <v>43</v>
      </c>
      <c r="L2235" s="8" t="s">
        <v>147</v>
      </c>
      <c r="M2235" s="8"/>
      <c r="N2235" s="10" t="s">
        <v>4829</v>
      </c>
      <c r="O2235" s="47" t="s">
        <v>68</v>
      </c>
      <c r="P2235" s="14">
        <v>0.45</v>
      </c>
      <c r="Q2235" s="14">
        <v>0.453472222222222</v>
      </c>
      <c r="R2235" s="14">
        <v>0.450694444444444</v>
      </c>
      <c r="S2235" s="14" t="s">
        <v>47</v>
      </c>
      <c r="T2235" s="14" t="s">
        <v>47</v>
      </c>
      <c r="U2235" s="14" t="s">
        <v>47</v>
      </c>
      <c r="V2235" s="14" t="s">
        <v>47</v>
      </c>
      <c r="W2235" s="10" t="s">
        <v>4830</v>
      </c>
      <c r="X2235" s="15">
        <v>0.0</v>
      </c>
      <c r="Y2235" s="15">
        <v>0.0</v>
      </c>
      <c r="Z2235" s="15">
        <v>0.0</v>
      </c>
      <c r="AA2235" s="10" t="s">
        <v>70</v>
      </c>
      <c r="AB2235" s="10" t="s">
        <v>50</v>
      </c>
      <c r="AC2235" s="10" t="s">
        <v>51</v>
      </c>
      <c r="AD2235" s="10" t="s">
        <v>59</v>
      </c>
      <c r="AE2235" s="10"/>
      <c r="AF2235" s="8" t="s">
        <v>52</v>
      </c>
      <c r="AG2235" s="10"/>
      <c r="AH2235" s="16"/>
      <c r="AI2235" s="17"/>
      <c r="AJ2235" s="44"/>
      <c r="AK2235" s="10"/>
    </row>
    <row r="2236" ht="15.75" customHeight="1">
      <c r="A2236" s="48">
        <v>46008.0</v>
      </c>
      <c r="B2236" s="8" t="str">
        <f t="shared" si="1"/>
        <v>06 A 18</v>
      </c>
      <c r="C2236" s="9" t="str">
        <f t="shared" si="2"/>
        <v>10:00 a 12:00</v>
      </c>
      <c r="D2236" s="10" t="s">
        <v>2270</v>
      </c>
      <c r="E2236" s="10" t="s">
        <v>206</v>
      </c>
      <c r="F2236" s="8">
        <v>1.0</v>
      </c>
      <c r="G2236" s="10" t="s">
        <v>708</v>
      </c>
      <c r="H2236" s="43">
        <v>947641.0</v>
      </c>
      <c r="I2236" s="10">
        <v>4.6894534E7</v>
      </c>
      <c r="J2236" s="10" t="s">
        <v>42</v>
      </c>
      <c r="K2236" s="10" t="s">
        <v>43</v>
      </c>
      <c r="L2236" s="8" t="s">
        <v>285</v>
      </c>
      <c r="M2236" s="8"/>
      <c r="N2236" s="10" t="s">
        <v>4831</v>
      </c>
      <c r="O2236" s="47" t="s">
        <v>640</v>
      </c>
      <c r="P2236" s="14">
        <v>0.452777777777778</v>
      </c>
      <c r="Q2236" s="14">
        <v>0.454166666666667</v>
      </c>
      <c r="R2236" s="14">
        <v>0.452777777777778</v>
      </c>
      <c r="S2236" s="14" t="s">
        <v>47</v>
      </c>
      <c r="T2236" s="14" t="s">
        <v>47</v>
      </c>
      <c r="U2236" s="14" t="s">
        <v>47</v>
      </c>
      <c r="V2236" s="14" t="s">
        <v>47</v>
      </c>
      <c r="W2236" s="10" t="s">
        <v>4832</v>
      </c>
      <c r="X2236" s="15">
        <v>0.0</v>
      </c>
      <c r="Y2236" s="15">
        <v>0.0</v>
      </c>
      <c r="Z2236" s="15">
        <v>0.0</v>
      </c>
      <c r="AA2236" s="10" t="s">
        <v>642</v>
      </c>
      <c r="AB2236" s="10" t="s">
        <v>50</v>
      </c>
      <c r="AC2236" s="10" t="s">
        <v>51</v>
      </c>
      <c r="AD2236" s="10"/>
      <c r="AE2236" s="10"/>
      <c r="AF2236" s="8" t="s">
        <v>52</v>
      </c>
      <c r="AG2236" s="10"/>
      <c r="AH2236" s="16"/>
      <c r="AI2236" s="17"/>
      <c r="AJ2236" s="44"/>
      <c r="AK2236" s="10"/>
    </row>
    <row r="2237" ht="15.75" customHeight="1">
      <c r="A2237" s="48">
        <v>46008.0</v>
      </c>
      <c r="B2237" s="8" t="str">
        <f t="shared" si="1"/>
        <v>06 A 18</v>
      </c>
      <c r="C2237" s="9" t="str">
        <f t="shared" si="2"/>
        <v>10:00 a 12:00</v>
      </c>
      <c r="D2237" s="10" t="s">
        <v>2270</v>
      </c>
      <c r="E2237" s="10" t="s">
        <v>4796</v>
      </c>
      <c r="F2237" s="8">
        <v>1.0</v>
      </c>
      <c r="G2237" s="10" t="s">
        <v>2022</v>
      </c>
      <c r="H2237" s="43">
        <v>947675.0</v>
      </c>
      <c r="I2237" s="10">
        <v>4.6894386E7</v>
      </c>
      <c r="J2237" s="10" t="s">
        <v>42</v>
      </c>
      <c r="K2237" s="10" t="s">
        <v>43</v>
      </c>
      <c r="L2237" s="8" t="s">
        <v>147</v>
      </c>
      <c r="M2237" s="8" t="s">
        <v>244</v>
      </c>
      <c r="N2237" s="10" t="s">
        <v>4833</v>
      </c>
      <c r="O2237" s="47" t="s">
        <v>345</v>
      </c>
      <c r="P2237" s="14">
        <v>0.476388888888889</v>
      </c>
      <c r="Q2237" s="14">
        <v>0.486805555555556</v>
      </c>
      <c r="R2237" s="14">
        <v>0.434722222222222</v>
      </c>
      <c r="S2237" s="14" t="s">
        <v>47</v>
      </c>
      <c r="T2237" s="14" t="s">
        <v>47</v>
      </c>
      <c r="U2237" s="14" t="s">
        <v>47</v>
      </c>
      <c r="V2237" s="14" t="s">
        <v>47</v>
      </c>
      <c r="W2237" s="10" t="s">
        <v>4834</v>
      </c>
      <c r="X2237" s="15">
        <v>0.0</v>
      </c>
      <c r="Y2237" s="15">
        <v>1.0</v>
      </c>
      <c r="Z2237" s="15">
        <v>0.0</v>
      </c>
      <c r="AA2237" s="10" t="s">
        <v>321</v>
      </c>
      <c r="AB2237" s="10" t="s">
        <v>50</v>
      </c>
      <c r="AC2237" s="10" t="s">
        <v>51</v>
      </c>
      <c r="AD2237" s="10"/>
      <c r="AE2237" s="10"/>
      <c r="AF2237" s="8" t="s">
        <v>440</v>
      </c>
      <c r="AG2237" s="10"/>
      <c r="AH2237" s="16"/>
      <c r="AI2237" s="17"/>
      <c r="AJ2237" s="44"/>
      <c r="AK2237" s="10"/>
    </row>
    <row r="2238" ht="15.75" customHeight="1">
      <c r="A2238" s="48">
        <v>46008.0</v>
      </c>
      <c r="B2238" s="8" t="str">
        <f t="shared" si="1"/>
        <v>06 A 18</v>
      </c>
      <c r="C2238" s="9" t="str">
        <f t="shared" si="2"/>
        <v>10:00 a 12:00</v>
      </c>
      <c r="D2238" s="10" t="s">
        <v>2270</v>
      </c>
      <c r="E2238" s="10" t="s">
        <v>179</v>
      </c>
      <c r="F2238" s="8">
        <v>1.0</v>
      </c>
      <c r="G2238" s="10" t="s">
        <v>180</v>
      </c>
      <c r="H2238" s="43">
        <v>947711.0</v>
      </c>
      <c r="I2238" s="10">
        <v>4.6894757E7</v>
      </c>
      <c r="J2238" s="10" t="s">
        <v>181</v>
      </c>
      <c r="K2238" s="10" t="s">
        <v>43</v>
      </c>
      <c r="L2238" s="8" t="s">
        <v>174</v>
      </c>
      <c r="M2238" s="8"/>
      <c r="N2238" s="10" t="s">
        <v>4835</v>
      </c>
      <c r="O2238" s="47" t="s">
        <v>113</v>
      </c>
      <c r="P2238" s="14">
        <v>0.482638888888889</v>
      </c>
      <c r="Q2238" s="14">
        <v>0.524305555555556</v>
      </c>
      <c r="R2238" s="14">
        <v>0.482638888888889</v>
      </c>
      <c r="S2238" s="14" t="s">
        <v>47</v>
      </c>
      <c r="T2238" s="14" t="s">
        <v>47</v>
      </c>
      <c r="U2238" s="14" t="s">
        <v>47</v>
      </c>
      <c r="V2238" s="14" t="s">
        <v>47</v>
      </c>
      <c r="W2238" s="10" t="s">
        <v>4836</v>
      </c>
      <c r="X2238" s="15">
        <v>0.0</v>
      </c>
      <c r="Y2238" s="15">
        <v>0.0</v>
      </c>
      <c r="Z2238" s="15">
        <v>0.0</v>
      </c>
      <c r="AA2238" s="10" t="s">
        <v>255</v>
      </c>
      <c r="AB2238" s="10" t="s">
        <v>50</v>
      </c>
      <c r="AC2238" s="10" t="s">
        <v>51</v>
      </c>
      <c r="AD2238" s="10"/>
      <c r="AE2238" s="10"/>
      <c r="AF2238" s="8" t="s">
        <v>52</v>
      </c>
      <c r="AG2238" s="10"/>
      <c r="AH2238" s="16" t="s">
        <v>4837</v>
      </c>
      <c r="AI2238" s="17"/>
      <c r="AJ2238" s="44"/>
      <c r="AK2238" s="10"/>
    </row>
    <row r="2239" ht="15.75" customHeight="1">
      <c r="A2239" s="48">
        <v>46008.0</v>
      </c>
      <c r="B2239" s="8" t="str">
        <f t="shared" si="1"/>
        <v>06 A 18</v>
      </c>
      <c r="C2239" s="9" t="str">
        <f t="shared" si="2"/>
        <v>10:00 a 12:00</v>
      </c>
      <c r="D2239" s="10" t="s">
        <v>2270</v>
      </c>
      <c r="E2239" s="10" t="s">
        <v>199</v>
      </c>
      <c r="F2239" s="8">
        <v>1.0</v>
      </c>
      <c r="G2239" s="10" t="s">
        <v>1390</v>
      </c>
      <c r="H2239" s="43">
        <v>947705.0</v>
      </c>
      <c r="I2239" s="10">
        <v>4.6894775E7</v>
      </c>
      <c r="J2239" s="10" t="s">
        <v>86</v>
      </c>
      <c r="K2239" s="10" t="s">
        <v>43</v>
      </c>
      <c r="L2239" s="8" t="s">
        <v>285</v>
      </c>
      <c r="M2239" s="8"/>
      <c r="N2239" s="10" t="s">
        <v>4838</v>
      </c>
      <c r="O2239" s="47" t="s">
        <v>113</v>
      </c>
      <c r="P2239" s="14">
        <v>0.482638888888889</v>
      </c>
      <c r="Q2239" s="14">
        <v>0.5</v>
      </c>
      <c r="R2239" s="14">
        <v>0.483333333333333</v>
      </c>
      <c r="S2239" s="14">
        <v>0.484722222222222</v>
      </c>
      <c r="T2239" s="14" t="s">
        <v>47</v>
      </c>
      <c r="U2239" s="14" t="s">
        <v>47</v>
      </c>
      <c r="V2239" s="14" t="s">
        <v>47</v>
      </c>
      <c r="W2239" s="10" t="s">
        <v>4839</v>
      </c>
      <c r="X2239" s="15">
        <v>0.0</v>
      </c>
      <c r="Y2239" s="15">
        <v>0.0</v>
      </c>
      <c r="Z2239" s="15">
        <v>0.0</v>
      </c>
      <c r="AA2239" s="10" t="s">
        <v>115</v>
      </c>
      <c r="AB2239" s="10" t="s">
        <v>50</v>
      </c>
      <c r="AC2239" s="10" t="s">
        <v>51</v>
      </c>
      <c r="AD2239" s="10"/>
      <c r="AE2239" s="10"/>
      <c r="AF2239" s="8" t="s">
        <v>52</v>
      </c>
      <c r="AG2239" s="10"/>
      <c r="AH2239" s="16"/>
      <c r="AI2239" s="17"/>
      <c r="AJ2239" s="44"/>
      <c r="AK2239" s="10"/>
    </row>
    <row r="2240" ht="15.75" customHeight="1">
      <c r="A2240" s="48">
        <v>46008.0</v>
      </c>
      <c r="B2240" s="8" t="str">
        <f t="shared" si="1"/>
        <v>06 A 18</v>
      </c>
      <c r="C2240" s="9" t="str">
        <f t="shared" si="2"/>
        <v>10:00 a 12:00</v>
      </c>
      <c r="D2240" s="10" t="s">
        <v>2270</v>
      </c>
      <c r="E2240" s="10" t="s">
        <v>206</v>
      </c>
      <c r="F2240" s="8">
        <v>1.0</v>
      </c>
      <c r="G2240" s="10" t="s">
        <v>668</v>
      </c>
      <c r="H2240" s="43">
        <v>947680.0</v>
      </c>
      <c r="I2240" s="10">
        <v>4.6894777E7</v>
      </c>
      <c r="J2240" s="10" t="s">
        <v>42</v>
      </c>
      <c r="K2240" s="10" t="s">
        <v>43</v>
      </c>
      <c r="L2240" s="8" t="s">
        <v>106</v>
      </c>
      <c r="M2240" s="8"/>
      <c r="N2240" s="10" t="s">
        <v>4840</v>
      </c>
      <c r="O2240" s="47" t="s">
        <v>159</v>
      </c>
      <c r="P2240" s="14">
        <v>0.483333333333333</v>
      </c>
      <c r="Q2240" s="14">
        <v>0.489583333333333</v>
      </c>
      <c r="R2240" s="14">
        <v>0.484722222222222</v>
      </c>
      <c r="S2240" s="14" t="s">
        <v>47</v>
      </c>
      <c r="T2240" s="14" t="s">
        <v>47</v>
      </c>
      <c r="U2240" s="14" t="s">
        <v>47</v>
      </c>
      <c r="V2240" s="14" t="s">
        <v>47</v>
      </c>
      <c r="W2240" s="10" t="s">
        <v>4841</v>
      </c>
      <c r="X2240" s="15">
        <v>0.0</v>
      </c>
      <c r="Y2240" s="15">
        <v>0.0</v>
      </c>
      <c r="Z2240" s="15">
        <v>0.0</v>
      </c>
      <c r="AA2240" s="10" t="s">
        <v>301</v>
      </c>
      <c r="AB2240" s="10" t="s">
        <v>50</v>
      </c>
      <c r="AC2240" s="10" t="s">
        <v>51</v>
      </c>
      <c r="AD2240" s="10"/>
      <c r="AE2240" s="10"/>
      <c r="AF2240" s="8" t="s">
        <v>52</v>
      </c>
      <c r="AG2240" s="10"/>
      <c r="AH2240" s="16"/>
      <c r="AI2240" s="17"/>
      <c r="AJ2240" s="44"/>
      <c r="AK2240" s="10"/>
    </row>
    <row r="2241" ht="15.75" customHeight="1">
      <c r="A2241" s="48">
        <v>46008.0</v>
      </c>
      <c r="B2241" s="8" t="str">
        <f t="shared" si="1"/>
        <v>06 A 18</v>
      </c>
      <c r="C2241" s="9" t="str">
        <f t="shared" si="2"/>
        <v>10:00 a 12:00</v>
      </c>
      <c r="D2241" s="10" t="s">
        <v>2270</v>
      </c>
      <c r="E2241" s="10" t="s">
        <v>206</v>
      </c>
      <c r="F2241" s="8">
        <v>1.0</v>
      </c>
      <c r="G2241" s="10" t="s">
        <v>655</v>
      </c>
      <c r="H2241" s="43">
        <v>947667.0</v>
      </c>
      <c r="I2241" s="10">
        <v>4.689471E7</v>
      </c>
      <c r="J2241" s="10" t="s">
        <v>152</v>
      </c>
      <c r="K2241" s="10" t="s">
        <v>43</v>
      </c>
      <c r="L2241" s="8" t="s">
        <v>133</v>
      </c>
      <c r="M2241" s="8"/>
      <c r="N2241" s="10" t="s">
        <v>4842</v>
      </c>
      <c r="O2241" s="47" t="s">
        <v>277</v>
      </c>
      <c r="P2241" s="14">
        <v>0.484027777777778</v>
      </c>
      <c r="Q2241" s="14">
        <v>0.489583333333333</v>
      </c>
      <c r="R2241" s="14">
        <v>0.484027777777778</v>
      </c>
      <c r="S2241" s="14" t="s">
        <v>47</v>
      </c>
      <c r="T2241" s="14" t="s">
        <v>47</v>
      </c>
      <c r="U2241" s="14" t="s">
        <v>47</v>
      </c>
      <c r="V2241" s="14" t="s">
        <v>47</v>
      </c>
      <c r="W2241" s="10" t="s">
        <v>4843</v>
      </c>
      <c r="X2241" s="15">
        <v>0.0</v>
      </c>
      <c r="Y2241" s="15">
        <v>0.0</v>
      </c>
      <c r="Z2241" s="15">
        <v>0.0</v>
      </c>
      <c r="AA2241" s="10" t="s">
        <v>329</v>
      </c>
      <c r="AB2241" s="10" t="s">
        <v>50</v>
      </c>
      <c r="AC2241" s="10" t="s">
        <v>51</v>
      </c>
      <c r="AD2241" s="10"/>
      <c r="AE2241" s="10"/>
      <c r="AF2241" s="8" t="s">
        <v>52</v>
      </c>
      <c r="AG2241" s="10"/>
      <c r="AH2241" s="16"/>
      <c r="AI2241" s="17"/>
      <c r="AJ2241" s="44"/>
      <c r="AK2241" s="10"/>
    </row>
    <row r="2242" ht="15.75" customHeight="1">
      <c r="A2242" s="48">
        <v>46008.0</v>
      </c>
      <c r="B2242" s="8" t="str">
        <f t="shared" si="1"/>
        <v>06 A 18</v>
      </c>
      <c r="C2242" s="9" t="str">
        <f t="shared" si="2"/>
        <v>10:00 a 12:00</v>
      </c>
      <c r="D2242" s="10" t="s">
        <v>2270</v>
      </c>
      <c r="E2242" s="10" t="s">
        <v>222</v>
      </c>
      <c r="F2242" s="8">
        <v>1.0</v>
      </c>
      <c r="G2242" s="10" t="s">
        <v>1382</v>
      </c>
      <c r="H2242" s="43">
        <v>947612.0</v>
      </c>
      <c r="I2242" s="10">
        <v>4.6894886E7</v>
      </c>
      <c r="J2242" s="10" t="s">
        <v>42</v>
      </c>
      <c r="K2242" s="10" t="s">
        <v>43</v>
      </c>
      <c r="L2242" s="8" t="s">
        <v>581</v>
      </c>
      <c r="M2242" s="8"/>
      <c r="N2242" s="10" t="s">
        <v>4844</v>
      </c>
      <c r="O2242" s="47" t="s">
        <v>389</v>
      </c>
      <c r="P2242" s="14">
        <v>0.489583333333333</v>
      </c>
      <c r="Q2242" s="14">
        <v>0.502777777777778</v>
      </c>
      <c r="R2242" s="14">
        <v>0.491666666666667</v>
      </c>
      <c r="S2242" s="14" t="s">
        <v>47</v>
      </c>
      <c r="T2242" s="14">
        <v>0.494444444444444</v>
      </c>
      <c r="U2242" s="14" t="s">
        <v>47</v>
      </c>
      <c r="V2242" s="14" t="s">
        <v>47</v>
      </c>
      <c r="W2242" s="10" t="s">
        <v>4845</v>
      </c>
      <c r="X2242" s="15">
        <v>0.0</v>
      </c>
      <c r="Y2242" s="15">
        <v>0.0</v>
      </c>
      <c r="Z2242" s="15">
        <v>0.0</v>
      </c>
      <c r="AA2242" s="10" t="s">
        <v>239</v>
      </c>
      <c r="AB2242" s="10" t="s">
        <v>50</v>
      </c>
      <c r="AC2242" s="10" t="s">
        <v>51</v>
      </c>
      <c r="AD2242" s="10"/>
      <c r="AE2242" s="10"/>
      <c r="AF2242" s="8" t="s">
        <v>52</v>
      </c>
      <c r="AG2242" s="10"/>
      <c r="AH2242" s="16"/>
      <c r="AI2242" s="17"/>
      <c r="AJ2242" s="44"/>
      <c r="AK2242" s="10"/>
    </row>
    <row r="2243" ht="15.75" customHeight="1">
      <c r="A2243" s="48">
        <v>46008.0</v>
      </c>
      <c r="B2243" s="8" t="str">
        <f t="shared" si="1"/>
        <v>06 A 18</v>
      </c>
      <c r="C2243" s="9" t="str">
        <f t="shared" si="2"/>
        <v>10:00 a 12:00</v>
      </c>
      <c r="D2243" s="10" t="s">
        <v>2270</v>
      </c>
      <c r="E2243" s="10" t="s">
        <v>206</v>
      </c>
      <c r="F2243" s="8">
        <v>1.0</v>
      </c>
      <c r="G2243" s="10" t="s">
        <v>708</v>
      </c>
      <c r="H2243" s="43">
        <v>947689.0</v>
      </c>
      <c r="I2243" s="10">
        <v>4.6894832E7</v>
      </c>
      <c r="J2243" s="10" t="s">
        <v>42</v>
      </c>
      <c r="K2243" s="10" t="s">
        <v>43</v>
      </c>
      <c r="L2243" s="8" t="s">
        <v>174</v>
      </c>
      <c r="M2243" s="8" t="s">
        <v>118</v>
      </c>
      <c r="N2243" s="10" t="s">
        <v>4258</v>
      </c>
      <c r="O2243" s="47" t="s">
        <v>46</v>
      </c>
      <c r="P2243" s="14">
        <v>0.490277777777778</v>
      </c>
      <c r="Q2243" s="14">
        <v>0.504861111111111</v>
      </c>
      <c r="R2243" s="14"/>
      <c r="S2243" s="14">
        <v>0.493055555555556</v>
      </c>
      <c r="T2243" s="14" t="s">
        <v>47</v>
      </c>
      <c r="U2243" s="14" t="s">
        <v>47</v>
      </c>
      <c r="V2243" s="14" t="s">
        <v>47</v>
      </c>
      <c r="W2243" s="10" t="s">
        <v>4846</v>
      </c>
      <c r="X2243" s="15">
        <v>0.0</v>
      </c>
      <c r="Y2243" s="15">
        <v>1.0</v>
      </c>
      <c r="Z2243" s="15">
        <v>0.0</v>
      </c>
      <c r="AA2243" s="10" t="s">
        <v>226</v>
      </c>
      <c r="AB2243" s="10" t="s">
        <v>50</v>
      </c>
      <c r="AC2243" s="10" t="s">
        <v>51</v>
      </c>
      <c r="AD2243" s="10"/>
      <c r="AE2243" s="10"/>
      <c r="AF2243" s="8" t="s">
        <v>177</v>
      </c>
      <c r="AG2243" s="10" t="s">
        <v>1235</v>
      </c>
      <c r="AH2243" s="16"/>
      <c r="AI2243" s="17"/>
      <c r="AJ2243" s="44"/>
      <c r="AK2243" s="10"/>
    </row>
    <row r="2244" ht="15.75" customHeight="1">
      <c r="A2244" s="48">
        <v>46008.0</v>
      </c>
      <c r="B2244" s="8" t="str">
        <f t="shared" si="1"/>
        <v>06 A 18</v>
      </c>
      <c r="C2244" s="9" t="str">
        <f t="shared" si="2"/>
        <v>10:00 a 12:00</v>
      </c>
      <c r="D2244" s="10" t="s">
        <v>2270</v>
      </c>
      <c r="E2244" s="10" t="s">
        <v>707</v>
      </c>
      <c r="F2244" s="8">
        <v>1.0</v>
      </c>
      <c r="G2244" s="10" t="s">
        <v>711</v>
      </c>
      <c r="H2244" s="43">
        <v>947690.0</v>
      </c>
      <c r="I2244" s="10">
        <v>4.6894943E7</v>
      </c>
      <c r="J2244" s="10" t="s">
        <v>42</v>
      </c>
      <c r="K2244" s="10" t="s">
        <v>692</v>
      </c>
      <c r="L2244" s="8"/>
      <c r="M2244" s="8" t="s">
        <v>693</v>
      </c>
      <c r="N2244" s="10" t="s">
        <v>1136</v>
      </c>
      <c r="O2244" s="47" t="s">
        <v>62</v>
      </c>
      <c r="P2244" s="14">
        <v>0.490972222222222</v>
      </c>
      <c r="Q2244" s="14">
        <v>0.502083333333333</v>
      </c>
      <c r="R2244" s="14">
        <v>0.495138888888889</v>
      </c>
      <c r="S2244" s="14" t="s">
        <v>47</v>
      </c>
      <c r="T2244" s="14" t="s">
        <v>47</v>
      </c>
      <c r="U2244" s="14" t="s">
        <v>47</v>
      </c>
      <c r="V2244" s="14" t="s">
        <v>47</v>
      </c>
      <c r="W2244" s="10" t="s">
        <v>4847</v>
      </c>
      <c r="X2244" s="15">
        <v>1.0</v>
      </c>
      <c r="Y2244" s="15">
        <v>0.0</v>
      </c>
      <c r="Z2244" s="15">
        <v>0.0</v>
      </c>
      <c r="AA2244" s="10" t="s">
        <v>309</v>
      </c>
      <c r="AB2244" s="10" t="s">
        <v>50</v>
      </c>
      <c r="AC2244" s="10" t="s">
        <v>71</v>
      </c>
      <c r="AD2244" s="10"/>
      <c r="AE2244" s="10" t="s">
        <v>294</v>
      </c>
      <c r="AF2244" s="8" t="s">
        <v>73</v>
      </c>
      <c r="AG2244" s="10" t="s">
        <v>52</v>
      </c>
      <c r="AH2244" s="16" t="s">
        <v>4848</v>
      </c>
      <c r="AI2244" s="17"/>
      <c r="AJ2244" s="44"/>
      <c r="AK2244" s="10"/>
    </row>
    <row r="2245" ht="15.75" customHeight="1">
      <c r="A2245" s="48">
        <v>46008.0</v>
      </c>
      <c r="B2245" s="8" t="str">
        <f t="shared" si="1"/>
        <v>06 A 18</v>
      </c>
      <c r="C2245" s="9" t="str">
        <f t="shared" si="2"/>
        <v>12:00 a 14:00</v>
      </c>
      <c r="D2245" s="10" t="s">
        <v>2270</v>
      </c>
      <c r="E2245" s="10" t="s">
        <v>305</v>
      </c>
      <c r="F2245" s="8">
        <v>1.0</v>
      </c>
      <c r="G2245" s="10" t="s">
        <v>1767</v>
      </c>
      <c r="H2245" s="43">
        <v>947994.0</v>
      </c>
      <c r="I2245" s="10">
        <v>4.6895288E7</v>
      </c>
      <c r="J2245" s="10" t="s">
        <v>42</v>
      </c>
      <c r="K2245" s="10" t="s">
        <v>43</v>
      </c>
      <c r="L2245" s="8" t="s">
        <v>870</v>
      </c>
      <c r="M2245" s="8" t="s">
        <v>44</v>
      </c>
      <c r="N2245" s="10" t="s">
        <v>1139</v>
      </c>
      <c r="O2245" s="47" t="s">
        <v>68</v>
      </c>
      <c r="P2245" s="14">
        <v>0.520138888888889</v>
      </c>
      <c r="Q2245" s="14">
        <v>0.524305555555556</v>
      </c>
      <c r="R2245" s="14">
        <v>0.520833333333333</v>
      </c>
      <c r="S2245" s="14" t="s">
        <v>47</v>
      </c>
      <c r="T2245" s="14" t="s">
        <v>47</v>
      </c>
      <c r="U2245" s="14" t="s">
        <v>47</v>
      </c>
      <c r="V2245" s="14" t="s">
        <v>47</v>
      </c>
      <c r="W2245" s="10" t="s">
        <v>4849</v>
      </c>
      <c r="X2245" s="15">
        <v>0.0</v>
      </c>
      <c r="Y2245" s="15">
        <v>1.0</v>
      </c>
      <c r="Z2245" s="15">
        <v>0.0</v>
      </c>
      <c r="AA2245" s="10" t="s">
        <v>70</v>
      </c>
      <c r="AB2245" s="10" t="s">
        <v>50</v>
      </c>
      <c r="AC2245" s="10" t="s">
        <v>71</v>
      </c>
      <c r="AD2245" s="10"/>
      <c r="AE2245" s="10" t="s">
        <v>116</v>
      </c>
      <c r="AF2245" s="8" t="s">
        <v>177</v>
      </c>
      <c r="AG2245" s="10"/>
      <c r="AH2245" s="16"/>
      <c r="AI2245" s="17"/>
      <c r="AJ2245" s="44"/>
      <c r="AK2245" s="10"/>
    </row>
    <row r="2246" ht="15.75" customHeight="1">
      <c r="A2246" s="48">
        <v>46008.0</v>
      </c>
      <c r="B2246" s="8" t="str">
        <f t="shared" si="1"/>
        <v>06 A 18</v>
      </c>
      <c r="C2246" s="9" t="str">
        <f t="shared" si="2"/>
        <v>12:00 a 14:00</v>
      </c>
      <c r="D2246" s="10" t="s">
        <v>2270</v>
      </c>
      <c r="E2246" s="10" t="s">
        <v>206</v>
      </c>
      <c r="F2246" s="8">
        <v>1.0</v>
      </c>
      <c r="G2246" s="10" t="s">
        <v>223</v>
      </c>
      <c r="H2246" s="43">
        <v>947701.0</v>
      </c>
      <c r="I2246" s="10">
        <v>4.6894833E7</v>
      </c>
      <c r="J2246" s="10" t="s">
        <v>42</v>
      </c>
      <c r="K2246" s="10" t="s">
        <v>43</v>
      </c>
      <c r="L2246" s="8" t="s">
        <v>285</v>
      </c>
      <c r="M2246" s="8"/>
      <c r="N2246" s="10" t="s">
        <v>1089</v>
      </c>
      <c r="O2246" s="47" t="s">
        <v>640</v>
      </c>
      <c r="P2246" s="14">
        <v>0.501388888888889</v>
      </c>
      <c r="Q2246" s="14">
        <v>0.538888888888889</v>
      </c>
      <c r="R2246" s="14">
        <v>0.501388888888889</v>
      </c>
      <c r="S2246" s="14" t="s">
        <v>47</v>
      </c>
      <c r="T2246" s="14">
        <v>0.535416666666667</v>
      </c>
      <c r="U2246" s="14" t="s">
        <v>47</v>
      </c>
      <c r="V2246" s="14" t="s">
        <v>47</v>
      </c>
      <c r="W2246" s="10" t="s">
        <v>4850</v>
      </c>
      <c r="X2246" s="15">
        <v>0.0</v>
      </c>
      <c r="Y2246" s="15">
        <v>0.0</v>
      </c>
      <c r="Z2246" s="15">
        <v>0.0</v>
      </c>
      <c r="AA2246" s="10" t="s">
        <v>270</v>
      </c>
      <c r="AB2246" s="10" t="s">
        <v>50</v>
      </c>
      <c r="AC2246" s="10" t="s">
        <v>51</v>
      </c>
      <c r="AD2246" s="10"/>
      <c r="AE2246" s="10"/>
      <c r="AF2246" s="8" t="s">
        <v>52</v>
      </c>
      <c r="AG2246" s="10"/>
      <c r="AH2246" s="16"/>
      <c r="AI2246" s="17"/>
      <c r="AJ2246" s="44"/>
      <c r="AK2246" s="10"/>
    </row>
    <row r="2247" ht="15.75" customHeight="1">
      <c r="A2247" s="48">
        <v>46008.0</v>
      </c>
      <c r="B2247" s="8" t="str">
        <f t="shared" si="1"/>
        <v>06 A 18</v>
      </c>
      <c r="C2247" s="9" t="str">
        <f t="shared" si="2"/>
        <v>12:00 a 14:00</v>
      </c>
      <c r="D2247" s="10" t="s">
        <v>2270</v>
      </c>
      <c r="E2247" s="10" t="s">
        <v>179</v>
      </c>
      <c r="F2247" s="8">
        <v>1.0</v>
      </c>
      <c r="G2247" s="10" t="s">
        <v>749</v>
      </c>
      <c r="H2247" s="43">
        <v>947601.0</v>
      </c>
      <c r="I2247" s="10">
        <v>4.6895076E7</v>
      </c>
      <c r="J2247" s="10" t="s">
        <v>181</v>
      </c>
      <c r="K2247" s="10" t="s">
        <v>98</v>
      </c>
      <c r="L2247" s="8"/>
      <c r="M2247" s="8"/>
      <c r="N2247" s="10" t="s">
        <v>1098</v>
      </c>
      <c r="O2247" s="47" t="s">
        <v>101</v>
      </c>
      <c r="P2247" s="14">
        <v>0.501388888888889</v>
      </c>
      <c r="Q2247" s="14">
        <v>0.513888888888889</v>
      </c>
      <c r="R2247" s="14">
        <v>0.504166666666667</v>
      </c>
      <c r="S2247" s="14" t="s">
        <v>47</v>
      </c>
      <c r="T2247" s="14" t="s">
        <v>47</v>
      </c>
      <c r="U2247" s="14" t="s">
        <v>47</v>
      </c>
      <c r="V2247" s="14" t="s">
        <v>47</v>
      </c>
      <c r="W2247" s="10" t="s">
        <v>4851</v>
      </c>
      <c r="X2247" s="15">
        <v>0.0</v>
      </c>
      <c r="Y2247" s="15">
        <v>0.0</v>
      </c>
      <c r="Z2247" s="15">
        <v>0.0</v>
      </c>
      <c r="AA2247" s="10" t="s">
        <v>103</v>
      </c>
      <c r="AB2247" s="10" t="s">
        <v>50</v>
      </c>
      <c r="AC2247" s="10" t="s">
        <v>71</v>
      </c>
      <c r="AD2247" s="10"/>
      <c r="AE2247" s="10"/>
      <c r="AF2247" s="8" t="s">
        <v>52</v>
      </c>
      <c r="AG2247" s="10"/>
      <c r="AH2247" s="16"/>
      <c r="AI2247" s="17"/>
      <c r="AJ2247" s="44"/>
      <c r="AK2247" s="10"/>
    </row>
    <row r="2248" ht="15.75" customHeight="1">
      <c r="A2248" s="48">
        <v>46008.0</v>
      </c>
      <c r="B2248" s="8" t="str">
        <f t="shared" si="1"/>
        <v>06 A 18</v>
      </c>
      <c r="C2248" s="9" t="str">
        <f t="shared" si="2"/>
        <v>12:00 a 14:00</v>
      </c>
      <c r="D2248" s="10" t="s">
        <v>2270</v>
      </c>
      <c r="E2248" s="10" t="s">
        <v>179</v>
      </c>
      <c r="F2248" s="8">
        <v>1.0</v>
      </c>
      <c r="G2248" s="10" t="s">
        <v>180</v>
      </c>
      <c r="H2248" s="43">
        <v>947724.0</v>
      </c>
      <c r="I2248" s="10">
        <v>4.6895254E7</v>
      </c>
      <c r="J2248" s="10" t="s">
        <v>181</v>
      </c>
      <c r="K2248" s="10" t="s">
        <v>43</v>
      </c>
      <c r="L2248" s="8" t="s">
        <v>147</v>
      </c>
      <c r="M2248" s="8"/>
      <c r="N2248" s="10" t="s">
        <v>1221</v>
      </c>
      <c r="O2248" s="47" t="s">
        <v>101</v>
      </c>
      <c r="P2248" s="14">
        <v>0.519444444444444</v>
      </c>
      <c r="Q2248" s="14">
        <v>0.526388888888889</v>
      </c>
      <c r="R2248" s="14">
        <v>0.520833333333333</v>
      </c>
      <c r="S2248" s="14" t="s">
        <v>47</v>
      </c>
      <c r="T2248" s="14" t="s">
        <v>47</v>
      </c>
      <c r="U2248" s="14" t="s">
        <v>47</v>
      </c>
      <c r="V2248" s="14" t="s">
        <v>47</v>
      </c>
      <c r="W2248" s="10" t="s">
        <v>4852</v>
      </c>
      <c r="X2248" s="15">
        <v>0.0</v>
      </c>
      <c r="Y2248" s="15">
        <v>0.0</v>
      </c>
      <c r="Z2248" s="15">
        <v>0.0</v>
      </c>
      <c r="AA2248" s="10" t="s">
        <v>103</v>
      </c>
      <c r="AB2248" s="10" t="s">
        <v>50</v>
      </c>
      <c r="AC2248" s="10" t="s">
        <v>51</v>
      </c>
      <c r="AD2248" s="10"/>
      <c r="AE2248" s="10"/>
      <c r="AF2248" s="8" t="s">
        <v>52</v>
      </c>
      <c r="AG2248" s="10"/>
      <c r="AH2248" s="16"/>
      <c r="AI2248" s="17"/>
      <c r="AJ2248" s="44"/>
      <c r="AK2248" s="10"/>
    </row>
    <row r="2249" ht="15.75" customHeight="1">
      <c r="A2249" s="48">
        <v>46008.0</v>
      </c>
      <c r="B2249" s="8" t="str">
        <f t="shared" si="1"/>
        <v>06 A 18</v>
      </c>
      <c r="C2249" s="9" t="str">
        <f t="shared" si="2"/>
        <v>12:00 a 14:00</v>
      </c>
      <c r="D2249" s="10" t="s">
        <v>2270</v>
      </c>
      <c r="E2249" s="10" t="s">
        <v>206</v>
      </c>
      <c r="F2249" s="8">
        <v>1.0</v>
      </c>
      <c r="G2249" s="10" t="s">
        <v>688</v>
      </c>
      <c r="H2249" s="43">
        <v>947668.0</v>
      </c>
      <c r="I2249" s="10">
        <v>4.6895465E7</v>
      </c>
      <c r="J2249" s="10" t="s">
        <v>42</v>
      </c>
      <c r="K2249" s="10" t="s">
        <v>43</v>
      </c>
      <c r="L2249" s="8" t="s">
        <v>4853</v>
      </c>
      <c r="M2249" s="8"/>
      <c r="N2249" s="10" t="s">
        <v>4854</v>
      </c>
      <c r="O2249" s="47" t="s">
        <v>345</v>
      </c>
      <c r="P2249" s="14">
        <v>0.532638888888889</v>
      </c>
      <c r="Q2249" s="14">
        <v>0.545138888888889</v>
      </c>
      <c r="R2249" s="14">
        <v>0.539583333333333</v>
      </c>
      <c r="S2249" s="14" t="s">
        <v>47</v>
      </c>
      <c r="T2249" s="14" t="s">
        <v>47</v>
      </c>
      <c r="U2249" s="14" t="s">
        <v>47</v>
      </c>
      <c r="V2249" s="14" t="s">
        <v>47</v>
      </c>
      <c r="W2249" s="10" t="s">
        <v>4855</v>
      </c>
      <c r="X2249" s="15">
        <v>0.0</v>
      </c>
      <c r="Y2249" s="15">
        <v>0.0</v>
      </c>
      <c r="Z2249" s="15">
        <v>0.0</v>
      </c>
      <c r="AA2249" s="10" t="s">
        <v>141</v>
      </c>
      <c r="AB2249" s="10" t="s">
        <v>50</v>
      </c>
      <c r="AC2249" s="10" t="s">
        <v>51</v>
      </c>
      <c r="AD2249" s="10"/>
      <c r="AE2249" s="10"/>
      <c r="AF2249" s="8" t="s">
        <v>52</v>
      </c>
      <c r="AG2249" s="10"/>
      <c r="AH2249" s="16"/>
      <c r="AI2249" s="17"/>
      <c r="AJ2249" s="44"/>
      <c r="AK2249" s="10"/>
    </row>
    <row r="2250" ht="15.75" customHeight="1">
      <c r="A2250" s="48">
        <v>46008.0</v>
      </c>
      <c r="B2250" s="8" t="str">
        <f t="shared" si="1"/>
        <v>06 A 18</v>
      </c>
      <c r="C2250" s="9" t="str">
        <f t="shared" si="2"/>
        <v>12:00 a 14:00</v>
      </c>
      <c r="D2250" s="10" t="s">
        <v>2270</v>
      </c>
      <c r="E2250" s="10" t="s">
        <v>199</v>
      </c>
      <c r="F2250" s="8">
        <v>1.0</v>
      </c>
      <c r="G2250" s="10" t="s">
        <v>1762</v>
      </c>
      <c r="H2250" s="43">
        <v>947716.0</v>
      </c>
      <c r="I2250" s="10">
        <v>4.6895185E7</v>
      </c>
      <c r="J2250" s="10" t="s">
        <v>86</v>
      </c>
      <c r="K2250" s="10" t="s">
        <v>43</v>
      </c>
      <c r="L2250" s="8" t="s">
        <v>174</v>
      </c>
      <c r="M2250" s="8" t="s">
        <v>118</v>
      </c>
      <c r="N2250" s="10" t="s">
        <v>4856</v>
      </c>
      <c r="O2250" s="47" t="s">
        <v>113</v>
      </c>
      <c r="P2250" s="14">
        <v>0.545138888888889</v>
      </c>
      <c r="Q2250" s="14">
        <v>0.58125</v>
      </c>
      <c r="R2250" s="14">
        <v>0.545138888888889</v>
      </c>
      <c r="S2250" s="14" t="s">
        <v>47</v>
      </c>
      <c r="T2250" s="14" t="s">
        <v>47</v>
      </c>
      <c r="U2250" s="14" t="s">
        <v>47</v>
      </c>
      <c r="V2250" s="14" t="s">
        <v>47</v>
      </c>
      <c r="W2250" s="10" t="s">
        <v>4857</v>
      </c>
      <c r="X2250" s="15">
        <v>0.0</v>
      </c>
      <c r="Y2250" s="15">
        <v>1.0</v>
      </c>
      <c r="Z2250" s="15">
        <v>0.0</v>
      </c>
      <c r="AA2250" s="10" t="s">
        <v>321</v>
      </c>
      <c r="AB2250" s="10" t="s">
        <v>50</v>
      </c>
      <c r="AC2250" s="10" t="s">
        <v>51</v>
      </c>
      <c r="AD2250" s="10"/>
      <c r="AE2250" s="10" t="s">
        <v>104</v>
      </c>
      <c r="AF2250" s="8" t="s">
        <v>177</v>
      </c>
      <c r="AG2250" s="10"/>
      <c r="AH2250" s="16"/>
      <c r="AI2250" s="17"/>
      <c r="AJ2250" s="44"/>
      <c r="AK2250" s="10"/>
    </row>
    <row r="2251" ht="15.75" customHeight="1">
      <c r="A2251" s="48">
        <v>46008.0</v>
      </c>
      <c r="B2251" s="8" t="str">
        <f t="shared" si="1"/>
        <v>06 A 18</v>
      </c>
      <c r="C2251" s="9" t="str">
        <f t="shared" si="2"/>
        <v>12:00 a 14:00</v>
      </c>
      <c r="D2251" s="10" t="s">
        <v>2270</v>
      </c>
      <c r="E2251" s="10" t="s">
        <v>179</v>
      </c>
      <c r="F2251" s="8">
        <v>1.0</v>
      </c>
      <c r="G2251" s="10" t="s">
        <v>821</v>
      </c>
      <c r="H2251" s="43">
        <v>948089.0</v>
      </c>
      <c r="I2251" s="10">
        <v>4.6896133E7</v>
      </c>
      <c r="J2251" s="10" t="s">
        <v>181</v>
      </c>
      <c r="K2251" s="10" t="s">
        <v>43</v>
      </c>
      <c r="L2251" s="8" t="s">
        <v>174</v>
      </c>
      <c r="M2251" s="8" t="s">
        <v>118</v>
      </c>
      <c r="N2251" s="10" t="s">
        <v>4858</v>
      </c>
      <c r="O2251" s="47" t="s">
        <v>165</v>
      </c>
      <c r="P2251" s="14">
        <v>0.577083333333333</v>
      </c>
      <c r="Q2251" s="14">
        <v>0.718055555555556</v>
      </c>
      <c r="R2251" s="14"/>
      <c r="S2251" s="14" t="s">
        <v>47</v>
      </c>
      <c r="T2251" s="14" t="s">
        <v>47</v>
      </c>
      <c r="U2251" s="14" t="s">
        <v>47</v>
      </c>
      <c r="V2251" s="14" t="s">
        <v>47</v>
      </c>
      <c r="W2251" s="10" t="s">
        <v>4859</v>
      </c>
      <c r="X2251" s="15">
        <v>0.0</v>
      </c>
      <c r="Y2251" s="15">
        <v>1.0</v>
      </c>
      <c r="Z2251" s="15">
        <v>0.0</v>
      </c>
      <c r="AA2251" s="10" t="s">
        <v>255</v>
      </c>
      <c r="AB2251" s="10" t="s">
        <v>50</v>
      </c>
      <c r="AC2251" s="10" t="s">
        <v>51</v>
      </c>
      <c r="AD2251" s="10"/>
      <c r="AE2251" s="10"/>
      <c r="AF2251" s="8" t="s">
        <v>177</v>
      </c>
      <c r="AG2251" s="10"/>
      <c r="AH2251" s="16" t="s">
        <v>398</v>
      </c>
      <c r="AI2251" s="17"/>
      <c r="AJ2251" s="44"/>
      <c r="AK2251" s="10"/>
    </row>
    <row r="2252" ht="15.75" customHeight="1">
      <c r="A2252" s="48">
        <v>46008.0</v>
      </c>
      <c r="B2252" s="8" t="str">
        <f t="shared" si="1"/>
        <v>06 A 18</v>
      </c>
      <c r="C2252" s="9" t="str">
        <f t="shared" si="2"/>
        <v>12:00 a 14:00</v>
      </c>
      <c r="D2252" s="10" t="s">
        <v>2270</v>
      </c>
      <c r="E2252" s="10" t="s">
        <v>206</v>
      </c>
      <c r="F2252" s="8">
        <v>1.0</v>
      </c>
      <c r="G2252" s="10" t="s">
        <v>2851</v>
      </c>
      <c r="H2252" s="43"/>
      <c r="I2252" s="10">
        <v>4.6896773E7</v>
      </c>
      <c r="J2252" s="10" t="s">
        <v>42</v>
      </c>
      <c r="K2252" s="10" t="s">
        <v>1277</v>
      </c>
      <c r="L2252" s="8"/>
      <c r="M2252" s="8"/>
      <c r="N2252" s="10" t="s">
        <v>1306</v>
      </c>
      <c r="O2252" s="47" t="s">
        <v>56</v>
      </c>
      <c r="P2252" s="14">
        <v>0.577777777777778</v>
      </c>
      <c r="Q2252" s="14">
        <v>0.592361111111111</v>
      </c>
      <c r="R2252" s="14">
        <v>0.577777777777778</v>
      </c>
      <c r="S2252" s="14" t="s">
        <v>47</v>
      </c>
      <c r="T2252" s="14" t="s">
        <v>47</v>
      </c>
      <c r="U2252" s="14" t="s">
        <v>47</v>
      </c>
      <c r="V2252" s="14" t="s">
        <v>47</v>
      </c>
      <c r="W2252" s="10" t="s">
        <v>4860</v>
      </c>
      <c r="X2252" s="15">
        <v>0.0</v>
      </c>
      <c r="Y2252" s="15">
        <v>0.0</v>
      </c>
      <c r="Z2252" s="15">
        <v>0.0</v>
      </c>
      <c r="AA2252" s="10" t="s">
        <v>58</v>
      </c>
      <c r="AB2252" s="10" t="s">
        <v>50</v>
      </c>
      <c r="AC2252" s="10" t="s">
        <v>71</v>
      </c>
      <c r="AD2252" s="10" t="s">
        <v>59</v>
      </c>
      <c r="AE2252" s="10"/>
      <c r="AF2252" s="8" t="s">
        <v>52</v>
      </c>
      <c r="AG2252" s="10"/>
      <c r="AH2252" s="16"/>
      <c r="AI2252" s="17"/>
      <c r="AJ2252" s="44"/>
      <c r="AK2252" s="10"/>
    </row>
    <row r="2253" ht="15.75" customHeight="1">
      <c r="A2253" s="48">
        <v>46008.0</v>
      </c>
      <c r="B2253" s="8" t="str">
        <f t="shared" si="1"/>
        <v>06 A 18</v>
      </c>
      <c r="C2253" s="9" t="str">
        <f t="shared" si="2"/>
        <v>12:00 a 14:00</v>
      </c>
      <c r="D2253" s="10" t="s">
        <v>2270</v>
      </c>
      <c r="E2253" s="10" t="s">
        <v>206</v>
      </c>
      <c r="F2253" s="8">
        <v>1.0</v>
      </c>
      <c r="G2253" s="10" t="s">
        <v>376</v>
      </c>
      <c r="H2253" s="43">
        <v>947969.0</v>
      </c>
      <c r="I2253" s="10">
        <v>4.6896068E7</v>
      </c>
      <c r="J2253" s="10" t="s">
        <v>42</v>
      </c>
      <c r="K2253" s="10" t="s">
        <v>44</v>
      </c>
      <c r="L2253" s="8"/>
      <c r="M2253" s="8"/>
      <c r="N2253" s="10" t="s">
        <v>4861</v>
      </c>
      <c r="O2253" s="47" t="s">
        <v>237</v>
      </c>
      <c r="P2253" s="14">
        <v>0.58125</v>
      </c>
      <c r="Q2253" s="14">
        <v>0.621527777777778</v>
      </c>
      <c r="R2253" s="14">
        <v>0.58125</v>
      </c>
      <c r="S2253" s="14" t="s">
        <v>47</v>
      </c>
      <c r="T2253" s="14" t="s">
        <v>47</v>
      </c>
      <c r="U2253" s="14" t="s">
        <v>47</v>
      </c>
      <c r="V2253" s="14" t="s">
        <v>47</v>
      </c>
      <c r="W2253" s="10" t="s">
        <v>4862</v>
      </c>
      <c r="X2253" s="15">
        <v>0.0</v>
      </c>
      <c r="Y2253" s="15">
        <v>0.0</v>
      </c>
      <c r="Z2253" s="15">
        <v>0.0</v>
      </c>
      <c r="AA2253" s="10" t="s">
        <v>270</v>
      </c>
      <c r="AB2253" s="10" t="s">
        <v>50</v>
      </c>
      <c r="AC2253" s="10" t="s">
        <v>51</v>
      </c>
      <c r="AD2253" s="10"/>
      <c r="AE2253" s="10"/>
      <c r="AF2253" s="8" t="s">
        <v>52</v>
      </c>
      <c r="AG2253" s="10"/>
      <c r="AH2253" s="16"/>
      <c r="AI2253" s="17"/>
      <c r="AJ2253" s="44"/>
      <c r="AK2253" s="10"/>
    </row>
    <row r="2254" ht="15.75" customHeight="1">
      <c r="A2254" s="48">
        <v>46008.0</v>
      </c>
      <c r="B2254" s="8" t="str">
        <f t="shared" si="1"/>
        <v>06 A 18</v>
      </c>
      <c r="C2254" s="9" t="str">
        <f t="shared" si="2"/>
        <v>14:00 a 16:00</v>
      </c>
      <c r="D2254" s="10" t="s">
        <v>2270</v>
      </c>
      <c r="E2254" s="10" t="s">
        <v>2317</v>
      </c>
      <c r="F2254" s="8">
        <v>1.0</v>
      </c>
      <c r="G2254" s="10" t="s">
        <v>427</v>
      </c>
      <c r="H2254" s="43">
        <v>947954.0</v>
      </c>
      <c r="I2254" s="10">
        <v>4.6896154E7</v>
      </c>
      <c r="J2254" s="10" t="s">
        <v>152</v>
      </c>
      <c r="K2254" s="10" t="s">
        <v>581</v>
      </c>
      <c r="L2254" s="8"/>
      <c r="M2254" s="8"/>
      <c r="N2254" s="10" t="s">
        <v>4863</v>
      </c>
      <c r="O2254" s="47" t="s">
        <v>277</v>
      </c>
      <c r="P2254" s="14">
        <v>0.586805555555556</v>
      </c>
      <c r="Q2254" s="14">
        <v>0.597916666666667</v>
      </c>
      <c r="R2254" s="14"/>
      <c r="S2254" s="14" t="s">
        <v>47</v>
      </c>
      <c r="T2254" s="14" t="s">
        <v>47</v>
      </c>
      <c r="U2254" s="14" t="s">
        <v>47</v>
      </c>
      <c r="V2254" s="14" t="s">
        <v>47</v>
      </c>
      <c r="W2254" s="10" t="s">
        <v>4864</v>
      </c>
      <c r="X2254" s="15">
        <v>0.0</v>
      </c>
      <c r="Y2254" s="15">
        <v>0.0</v>
      </c>
      <c r="Z2254" s="15">
        <v>0.0</v>
      </c>
      <c r="AA2254" s="10" t="s">
        <v>279</v>
      </c>
      <c r="AB2254" s="10" t="s">
        <v>50</v>
      </c>
      <c r="AC2254" s="10" t="s">
        <v>51</v>
      </c>
      <c r="AD2254" s="10"/>
      <c r="AE2254" s="10"/>
      <c r="AF2254" s="8" t="s">
        <v>52</v>
      </c>
      <c r="AG2254" s="10"/>
      <c r="AH2254" s="16"/>
      <c r="AI2254" s="17"/>
      <c r="AJ2254" s="44"/>
      <c r="AK2254" s="10"/>
    </row>
    <row r="2255" ht="15.75" customHeight="1">
      <c r="A2255" s="48">
        <v>46008.0</v>
      </c>
      <c r="B2255" s="8" t="str">
        <f t="shared" si="1"/>
        <v>06 A 18</v>
      </c>
      <c r="C2255" s="9" t="str">
        <f t="shared" si="2"/>
        <v>12:00 a 14:00</v>
      </c>
      <c r="D2255" s="10" t="s">
        <v>2270</v>
      </c>
      <c r="E2255" s="10" t="s">
        <v>199</v>
      </c>
      <c r="F2255" s="8">
        <v>1.0</v>
      </c>
      <c r="G2255" s="10" t="s">
        <v>1550</v>
      </c>
      <c r="H2255" s="43">
        <v>952058.0</v>
      </c>
      <c r="I2255" s="10">
        <v>4.6895707E7</v>
      </c>
      <c r="J2255" s="10" t="s">
        <v>86</v>
      </c>
      <c r="K2255" s="10" t="s">
        <v>43</v>
      </c>
      <c r="L2255" s="8" t="s">
        <v>106</v>
      </c>
      <c r="M2255" s="8"/>
      <c r="N2255" s="10" t="s">
        <v>1114</v>
      </c>
      <c r="O2255" s="47" t="s">
        <v>46</v>
      </c>
      <c r="P2255" s="14">
        <v>0.549305555555556</v>
      </c>
      <c r="Q2255" s="14">
        <v>0.625</v>
      </c>
      <c r="R2255" s="14">
        <v>0.549305555555556</v>
      </c>
      <c r="S2255" s="14" t="s">
        <v>47</v>
      </c>
      <c r="T2255" s="14" t="s">
        <v>47</v>
      </c>
      <c r="U2255" s="14" t="s">
        <v>47</v>
      </c>
      <c r="V2255" s="14" t="s">
        <v>47</v>
      </c>
      <c r="W2255" s="10" t="s">
        <v>4865</v>
      </c>
      <c r="X2255" s="15">
        <v>0.0</v>
      </c>
      <c r="Y2255" s="15">
        <v>0.0</v>
      </c>
      <c r="Z2255" s="15">
        <v>0.0</v>
      </c>
      <c r="AA2255" s="10" t="s">
        <v>115</v>
      </c>
      <c r="AB2255" s="10" t="s">
        <v>50</v>
      </c>
      <c r="AC2255" s="10" t="s">
        <v>51</v>
      </c>
      <c r="AD2255" s="10"/>
      <c r="AE2255" s="10" t="s">
        <v>116</v>
      </c>
      <c r="AF2255" s="8" t="s">
        <v>52</v>
      </c>
      <c r="AG2255" s="10"/>
      <c r="AH2255" s="16"/>
      <c r="AI2255" s="17"/>
      <c r="AJ2255" s="44"/>
      <c r="AK2255" s="10"/>
    </row>
    <row r="2256" ht="15.75" customHeight="1">
      <c r="A2256" s="48">
        <v>46008.0</v>
      </c>
      <c r="B2256" s="8" t="str">
        <f t="shared" si="1"/>
        <v>06 A 18</v>
      </c>
      <c r="C2256" s="9" t="str">
        <f t="shared" si="2"/>
        <v>14:00 a 16:00</v>
      </c>
      <c r="D2256" s="10" t="s">
        <v>2270</v>
      </c>
      <c r="E2256" s="10" t="s">
        <v>179</v>
      </c>
      <c r="F2256" s="8">
        <v>1.0</v>
      </c>
      <c r="G2256" s="10" t="s">
        <v>821</v>
      </c>
      <c r="H2256" s="43">
        <v>947972.0</v>
      </c>
      <c r="I2256" s="10">
        <v>4.6896386E7</v>
      </c>
      <c r="J2256" s="10" t="s">
        <v>181</v>
      </c>
      <c r="K2256" s="10" t="s">
        <v>98</v>
      </c>
      <c r="L2256" s="8"/>
      <c r="M2256" s="8" t="s">
        <v>99</v>
      </c>
      <c r="N2256" s="10" t="s">
        <v>1216</v>
      </c>
      <c r="O2256" s="47" t="s">
        <v>101</v>
      </c>
      <c r="P2256" s="14">
        <v>0.596527777777778</v>
      </c>
      <c r="Q2256" s="14">
        <v>0.645138888888889</v>
      </c>
      <c r="R2256" s="14">
        <v>0.6</v>
      </c>
      <c r="S2256" s="14" t="s">
        <v>47</v>
      </c>
      <c r="T2256" s="14" t="s">
        <v>47</v>
      </c>
      <c r="U2256" s="14" t="s">
        <v>47</v>
      </c>
      <c r="V2256" s="14" t="s">
        <v>47</v>
      </c>
      <c r="W2256" s="10" t="s">
        <v>4866</v>
      </c>
      <c r="X2256" s="15">
        <v>0.0</v>
      </c>
      <c r="Y2256" s="15">
        <v>2.0</v>
      </c>
      <c r="Z2256" s="15">
        <v>0.0</v>
      </c>
      <c r="AA2256" s="10" t="s">
        <v>103</v>
      </c>
      <c r="AB2256" s="10" t="s">
        <v>50</v>
      </c>
      <c r="AC2256" s="10" t="s">
        <v>71</v>
      </c>
      <c r="AD2256" s="10"/>
      <c r="AE2256" s="10" t="s">
        <v>2922</v>
      </c>
      <c r="AF2256" s="8" t="s">
        <v>73</v>
      </c>
      <c r="AG2256" s="10"/>
      <c r="AH2256" s="16"/>
      <c r="AI2256" s="17"/>
      <c r="AJ2256" s="44"/>
      <c r="AK2256" s="10"/>
    </row>
    <row r="2257" ht="15.75" customHeight="1">
      <c r="A2257" s="48">
        <v>46008.0</v>
      </c>
      <c r="B2257" s="8" t="str">
        <f t="shared" si="1"/>
        <v>06 A 18</v>
      </c>
      <c r="C2257" s="9" t="str">
        <f t="shared" si="2"/>
        <v>14:00 a 16:00</v>
      </c>
      <c r="D2257" s="10" t="s">
        <v>2270</v>
      </c>
      <c r="E2257" s="10" t="s">
        <v>206</v>
      </c>
      <c r="F2257" s="8">
        <v>1.0</v>
      </c>
      <c r="G2257" s="10" t="s">
        <v>802</v>
      </c>
      <c r="H2257" s="43">
        <v>947971.0</v>
      </c>
      <c r="I2257" s="10">
        <v>4.6896218E7</v>
      </c>
      <c r="J2257" s="10" t="s">
        <v>42</v>
      </c>
      <c r="K2257" s="10" t="s">
        <v>43</v>
      </c>
      <c r="L2257" s="8" t="s">
        <v>174</v>
      </c>
      <c r="M2257" s="8" t="s">
        <v>118</v>
      </c>
      <c r="N2257" s="10" t="s">
        <v>4867</v>
      </c>
      <c r="O2257" s="47" t="s">
        <v>196</v>
      </c>
      <c r="P2257" s="14">
        <v>0.597916666666667</v>
      </c>
      <c r="Q2257" s="14">
        <v>0.640972222222222</v>
      </c>
      <c r="R2257" s="14">
        <v>0.597916666666667</v>
      </c>
      <c r="S2257" s="14">
        <v>0.515972222222222</v>
      </c>
      <c r="T2257" s="14" t="s">
        <v>47</v>
      </c>
      <c r="U2257" s="14" t="s">
        <v>47</v>
      </c>
      <c r="V2257" s="14" t="s">
        <v>47</v>
      </c>
      <c r="W2257" s="10" t="s">
        <v>4868</v>
      </c>
      <c r="X2257" s="15">
        <v>0.0</v>
      </c>
      <c r="Y2257" s="15">
        <v>1.0</v>
      </c>
      <c r="Z2257" s="15">
        <v>0.0</v>
      </c>
      <c r="AA2257" s="10" t="s">
        <v>239</v>
      </c>
      <c r="AB2257" s="10" t="s">
        <v>50</v>
      </c>
      <c r="AC2257" s="10" t="s">
        <v>51</v>
      </c>
      <c r="AD2257" s="10"/>
      <c r="AE2257" s="10"/>
      <c r="AF2257" s="8" t="s">
        <v>177</v>
      </c>
      <c r="AG2257" s="10"/>
      <c r="AH2257" s="16"/>
      <c r="AI2257" s="17"/>
      <c r="AJ2257" s="44"/>
      <c r="AK2257" s="10"/>
    </row>
    <row r="2258" ht="15.75" customHeight="1">
      <c r="A2258" s="48">
        <v>46008.0</v>
      </c>
      <c r="B2258" s="8" t="str">
        <f t="shared" si="1"/>
        <v>06 A 18</v>
      </c>
      <c r="C2258" s="9" t="str">
        <f t="shared" si="2"/>
        <v>14:00 a 16:00</v>
      </c>
      <c r="D2258" s="10" t="s">
        <v>2270</v>
      </c>
      <c r="E2258" s="10" t="s">
        <v>179</v>
      </c>
      <c r="F2258" s="8">
        <v>1.0</v>
      </c>
      <c r="G2258" s="10" t="s">
        <v>357</v>
      </c>
      <c r="H2258" s="43">
        <v>948039.0</v>
      </c>
      <c r="I2258" s="10">
        <v>4.6896513E7</v>
      </c>
      <c r="J2258" s="10" t="s">
        <v>181</v>
      </c>
      <c r="K2258" s="10" t="s">
        <v>43</v>
      </c>
      <c r="L2258" s="8" t="s">
        <v>44</v>
      </c>
      <c r="M2258" s="8" t="s">
        <v>44</v>
      </c>
      <c r="N2258" s="10" t="s">
        <v>4869</v>
      </c>
      <c r="O2258" s="47" t="s">
        <v>465</v>
      </c>
      <c r="P2258" s="14">
        <v>0.607638888888889</v>
      </c>
      <c r="Q2258" s="14">
        <v>0.65625</v>
      </c>
      <c r="R2258" s="14">
        <v>0.607638888888889</v>
      </c>
      <c r="S2258" s="14" t="s">
        <v>47</v>
      </c>
      <c r="T2258" s="14" t="s">
        <v>47</v>
      </c>
      <c r="U2258" s="14" t="s">
        <v>47</v>
      </c>
      <c r="V2258" s="14" t="s">
        <v>47</v>
      </c>
      <c r="W2258" s="10" t="s">
        <v>4870</v>
      </c>
      <c r="X2258" s="15">
        <v>0.0</v>
      </c>
      <c r="Y2258" s="15">
        <v>1.0</v>
      </c>
      <c r="Z2258" s="15">
        <v>0.0</v>
      </c>
      <c r="AA2258" s="10" t="s">
        <v>103</v>
      </c>
      <c r="AB2258" s="10" t="s">
        <v>50</v>
      </c>
      <c r="AC2258" s="10" t="s">
        <v>71</v>
      </c>
      <c r="AD2258" s="10"/>
      <c r="AE2258" s="10"/>
      <c r="AF2258" s="8" t="s">
        <v>177</v>
      </c>
      <c r="AG2258" s="10"/>
      <c r="AH2258" s="16"/>
      <c r="AI2258" s="17"/>
      <c r="AJ2258" s="44"/>
      <c r="AK2258" s="10"/>
    </row>
    <row r="2259" ht="15.75" customHeight="1">
      <c r="A2259" s="48">
        <v>46008.0</v>
      </c>
      <c r="B2259" s="8" t="str">
        <f t="shared" si="1"/>
        <v>06 A 18</v>
      </c>
      <c r="C2259" s="9" t="str">
        <f t="shared" si="2"/>
        <v>14:00 a 16:00</v>
      </c>
      <c r="D2259" s="10" t="s">
        <v>2270</v>
      </c>
      <c r="E2259" s="10" t="s">
        <v>206</v>
      </c>
      <c r="F2259" s="8">
        <v>1.0</v>
      </c>
      <c r="G2259" s="10" t="s">
        <v>874</v>
      </c>
      <c r="H2259" s="43">
        <v>947978.0</v>
      </c>
      <c r="I2259" s="10">
        <v>4.6896493E7</v>
      </c>
      <c r="J2259" s="10" t="s">
        <v>42</v>
      </c>
      <c r="K2259" s="10" t="s">
        <v>43</v>
      </c>
      <c r="L2259" s="8" t="s">
        <v>174</v>
      </c>
      <c r="M2259" s="8"/>
      <c r="N2259" s="10" t="s">
        <v>4871</v>
      </c>
      <c r="O2259" s="47" t="s">
        <v>159</v>
      </c>
      <c r="P2259" s="14">
        <v>0.611111111111111</v>
      </c>
      <c r="Q2259" s="14">
        <v>0.6375</v>
      </c>
      <c r="R2259" s="14">
        <v>0.619444444444444</v>
      </c>
      <c r="S2259" s="14">
        <v>0.621527777777778</v>
      </c>
      <c r="T2259" s="14" t="s">
        <v>47</v>
      </c>
      <c r="U2259" s="14" t="s">
        <v>47</v>
      </c>
      <c r="V2259" s="14" t="s">
        <v>47</v>
      </c>
      <c r="W2259" s="10" t="s">
        <v>4872</v>
      </c>
      <c r="X2259" s="15">
        <v>0.0</v>
      </c>
      <c r="Y2259" s="15">
        <v>0.0</v>
      </c>
      <c r="Z2259" s="15">
        <v>1.0</v>
      </c>
      <c r="AA2259" s="10" t="s">
        <v>161</v>
      </c>
      <c r="AB2259" s="10" t="s">
        <v>50</v>
      </c>
      <c r="AC2259" s="10" t="s">
        <v>51</v>
      </c>
      <c r="AD2259" s="10"/>
      <c r="AE2259" s="10" t="s">
        <v>1054</v>
      </c>
      <c r="AF2259" s="8" t="s">
        <v>52</v>
      </c>
      <c r="AG2259" s="10"/>
      <c r="AH2259" s="16"/>
      <c r="AI2259" s="17"/>
      <c r="AJ2259" s="44"/>
      <c r="AK2259" s="10"/>
    </row>
    <row r="2260" ht="15.75" customHeight="1">
      <c r="A2260" s="48">
        <v>46008.0</v>
      </c>
      <c r="B2260" s="8" t="str">
        <f t="shared" si="1"/>
        <v>06 A 18</v>
      </c>
      <c r="C2260" s="9" t="str">
        <f t="shared" si="2"/>
        <v>14:00 a 16:00</v>
      </c>
      <c r="D2260" s="10" t="s">
        <v>2270</v>
      </c>
      <c r="E2260" s="10" t="s">
        <v>199</v>
      </c>
      <c r="F2260" s="8">
        <v>1.0</v>
      </c>
      <c r="G2260" s="10" t="s">
        <v>370</v>
      </c>
      <c r="H2260" s="43">
        <v>948104.0</v>
      </c>
      <c r="I2260" s="10">
        <v>4.6896657E7</v>
      </c>
      <c r="J2260" s="10" t="s">
        <v>86</v>
      </c>
      <c r="K2260" s="10" t="s">
        <v>125</v>
      </c>
      <c r="L2260" s="8"/>
      <c r="M2260" s="8"/>
      <c r="N2260" s="10" t="s">
        <v>373</v>
      </c>
      <c r="O2260" s="47" t="s">
        <v>113</v>
      </c>
      <c r="P2260" s="14">
        <v>0.618055555555556</v>
      </c>
      <c r="Q2260" s="14">
        <v>0.631944444444444</v>
      </c>
      <c r="R2260" s="14"/>
      <c r="S2260" s="14" t="s">
        <v>47</v>
      </c>
      <c r="T2260" s="14" t="s">
        <v>47</v>
      </c>
      <c r="U2260" s="14" t="s">
        <v>47</v>
      </c>
      <c r="V2260" s="14" t="s">
        <v>47</v>
      </c>
      <c r="W2260" s="10" t="s">
        <v>4873</v>
      </c>
      <c r="X2260" s="15">
        <v>0.0</v>
      </c>
      <c r="Y2260" s="15">
        <v>0.0</v>
      </c>
      <c r="Z2260" s="15">
        <v>0.0</v>
      </c>
      <c r="AA2260" s="10" t="s">
        <v>115</v>
      </c>
      <c r="AB2260" s="10" t="s">
        <v>50</v>
      </c>
      <c r="AC2260" s="10" t="s">
        <v>71</v>
      </c>
      <c r="AD2260" s="10"/>
      <c r="AE2260" s="10"/>
      <c r="AF2260" s="8" t="s">
        <v>52</v>
      </c>
      <c r="AG2260" s="10"/>
      <c r="AH2260" s="16"/>
      <c r="AI2260" s="17"/>
      <c r="AJ2260" s="44"/>
      <c r="AK2260" s="10"/>
    </row>
    <row r="2261" ht="15.75" customHeight="1">
      <c r="A2261" s="48">
        <v>46008.0</v>
      </c>
      <c r="B2261" s="8" t="str">
        <f t="shared" si="1"/>
        <v>06 A 18</v>
      </c>
      <c r="C2261" s="9" t="str">
        <f t="shared" si="2"/>
        <v>14:00 a 16:00</v>
      </c>
      <c r="D2261" s="10" t="s">
        <v>2270</v>
      </c>
      <c r="E2261" s="10" t="s">
        <v>4796</v>
      </c>
      <c r="F2261" s="8">
        <v>1.0</v>
      </c>
      <c r="G2261" s="10" t="s">
        <v>399</v>
      </c>
      <c r="H2261" s="43">
        <v>947973.0</v>
      </c>
      <c r="I2261" s="10">
        <v>4.6896689E7</v>
      </c>
      <c r="J2261" s="10" t="s">
        <v>42</v>
      </c>
      <c r="K2261" s="10" t="s">
        <v>87</v>
      </c>
      <c r="L2261" s="8"/>
      <c r="M2261" s="8"/>
      <c r="N2261" s="10" t="s">
        <v>4874</v>
      </c>
      <c r="O2261" s="47" t="s">
        <v>591</v>
      </c>
      <c r="P2261" s="14">
        <v>0.622916666666667</v>
      </c>
      <c r="Q2261" s="14">
        <v>0.631944444444444</v>
      </c>
      <c r="R2261" s="14">
        <v>0.625694444444444</v>
      </c>
      <c r="S2261" s="14" t="s">
        <v>47</v>
      </c>
      <c r="T2261" s="14" t="s">
        <v>47</v>
      </c>
      <c r="U2261" s="14" t="s">
        <v>47</v>
      </c>
      <c r="V2261" s="14" t="s">
        <v>47</v>
      </c>
      <c r="W2261" s="10" t="s">
        <v>4875</v>
      </c>
      <c r="X2261" s="15">
        <v>0.0</v>
      </c>
      <c r="Y2261" s="15">
        <v>0.0</v>
      </c>
      <c r="Z2261" s="15">
        <v>0.0</v>
      </c>
      <c r="AA2261" s="10" t="s">
        <v>121</v>
      </c>
      <c r="AB2261" s="10" t="s">
        <v>50</v>
      </c>
      <c r="AC2261" s="10" t="s">
        <v>51</v>
      </c>
      <c r="AD2261" s="10" t="s">
        <v>59</v>
      </c>
      <c r="AE2261" s="10"/>
      <c r="AF2261" s="8" t="s">
        <v>52</v>
      </c>
      <c r="AG2261" s="10"/>
      <c r="AH2261" s="16"/>
      <c r="AI2261" s="17"/>
      <c r="AJ2261" s="44"/>
      <c r="AK2261" s="10"/>
    </row>
    <row r="2262" ht="15.75" customHeight="1">
      <c r="A2262" s="48">
        <v>46008.0</v>
      </c>
      <c r="B2262" s="8" t="str">
        <f t="shared" si="1"/>
        <v>18 A 06</v>
      </c>
      <c r="C2262" s="9" t="str">
        <f t="shared" si="2"/>
        <v>00:00 a 02:00</v>
      </c>
      <c r="D2262" s="10" t="s">
        <v>2270</v>
      </c>
      <c r="E2262" s="10" t="s">
        <v>179</v>
      </c>
      <c r="F2262" s="8">
        <v>1.0</v>
      </c>
      <c r="G2262" s="10" t="s">
        <v>821</v>
      </c>
      <c r="H2262" s="43"/>
      <c r="I2262" s="10">
        <v>4.6896688E7</v>
      </c>
      <c r="J2262" s="10" t="s">
        <v>181</v>
      </c>
      <c r="K2262" s="10" t="s">
        <v>43</v>
      </c>
      <c r="L2262" s="8" t="s">
        <v>147</v>
      </c>
      <c r="M2262" s="8" t="s">
        <v>244</v>
      </c>
      <c r="N2262" s="10" t="s">
        <v>183</v>
      </c>
      <c r="O2262" s="47" t="s">
        <v>101</v>
      </c>
      <c r="P2262" s="14"/>
      <c r="Q2262" s="14"/>
      <c r="R2262" s="14"/>
      <c r="S2262" s="14" t="s">
        <v>47</v>
      </c>
      <c r="T2262" s="14" t="s">
        <v>47</v>
      </c>
      <c r="U2262" s="14" t="s">
        <v>47</v>
      </c>
      <c r="V2262" s="14" t="s">
        <v>47</v>
      </c>
      <c r="W2262" s="10" t="s">
        <v>4876</v>
      </c>
      <c r="X2262" s="15">
        <v>0.0</v>
      </c>
      <c r="Y2262" s="15">
        <v>1.0</v>
      </c>
      <c r="Z2262" s="15">
        <v>0.0</v>
      </c>
      <c r="AA2262" s="10" t="s">
        <v>103</v>
      </c>
      <c r="AB2262" s="10" t="s">
        <v>50</v>
      </c>
      <c r="AC2262" s="10" t="s">
        <v>51</v>
      </c>
      <c r="AD2262" s="10"/>
      <c r="AE2262" s="10" t="s">
        <v>116</v>
      </c>
      <c r="AF2262" s="8" t="s">
        <v>440</v>
      </c>
      <c r="AG2262" s="10"/>
      <c r="AH2262" s="16"/>
      <c r="AI2262" s="17" t="s">
        <v>118</v>
      </c>
      <c r="AJ2262" s="44"/>
      <c r="AK2262" s="10"/>
    </row>
    <row r="2263" ht="15.75" customHeight="1">
      <c r="A2263" s="48">
        <v>46008.0</v>
      </c>
      <c r="B2263" s="8" t="str">
        <f t="shared" si="1"/>
        <v>06 A 18</v>
      </c>
      <c r="C2263" s="9" t="str">
        <f t="shared" si="2"/>
        <v>14:00 a 16:00</v>
      </c>
      <c r="D2263" s="10" t="s">
        <v>2270</v>
      </c>
      <c r="E2263" s="10" t="s">
        <v>206</v>
      </c>
      <c r="F2263" s="8">
        <v>1.0</v>
      </c>
      <c r="G2263" s="10" t="s">
        <v>353</v>
      </c>
      <c r="H2263" s="43">
        <v>948062.0</v>
      </c>
      <c r="I2263" s="10">
        <v>4.6896114E7</v>
      </c>
      <c r="J2263" s="10" t="s">
        <v>42</v>
      </c>
      <c r="K2263" s="10" t="s">
        <v>43</v>
      </c>
      <c r="L2263" s="8" t="s">
        <v>147</v>
      </c>
      <c r="M2263" s="8"/>
      <c r="N2263" s="10" t="s">
        <v>1306</v>
      </c>
      <c r="O2263" s="47" t="s">
        <v>56</v>
      </c>
      <c r="P2263" s="14">
        <v>0.625</v>
      </c>
      <c r="Q2263" s="14">
        <v>0.666666666666667</v>
      </c>
      <c r="R2263" s="14">
        <v>0.6375</v>
      </c>
      <c r="S2263" s="14" t="s">
        <v>47</v>
      </c>
      <c r="T2263" s="14" t="s">
        <v>47</v>
      </c>
      <c r="U2263" s="14" t="s">
        <v>47</v>
      </c>
      <c r="V2263" s="14" t="s">
        <v>47</v>
      </c>
      <c r="W2263" s="10" t="s">
        <v>4877</v>
      </c>
      <c r="X2263" s="15">
        <v>0.0</v>
      </c>
      <c r="Y2263" s="15">
        <v>0.0</v>
      </c>
      <c r="Z2263" s="15">
        <v>0.0</v>
      </c>
      <c r="AA2263" s="10" t="s">
        <v>58</v>
      </c>
      <c r="AB2263" s="10" t="s">
        <v>50</v>
      </c>
      <c r="AC2263" s="10" t="s">
        <v>51</v>
      </c>
      <c r="AD2263" s="10"/>
      <c r="AE2263" s="10"/>
      <c r="AF2263" s="8" t="s">
        <v>52</v>
      </c>
      <c r="AG2263" s="10"/>
      <c r="AH2263" s="16"/>
      <c r="AI2263" s="17"/>
      <c r="AJ2263" s="44"/>
      <c r="AK2263" s="10"/>
    </row>
    <row r="2264" ht="15.75" customHeight="1">
      <c r="A2264" s="48">
        <v>46008.0</v>
      </c>
      <c r="B2264" s="8" t="str">
        <f t="shared" si="1"/>
        <v>06 A 18</v>
      </c>
      <c r="C2264" s="9" t="str">
        <f t="shared" si="2"/>
        <v>14:00 a 16:00</v>
      </c>
      <c r="D2264" s="10" t="s">
        <v>2270</v>
      </c>
      <c r="E2264" s="10" t="s">
        <v>206</v>
      </c>
      <c r="F2264" s="8">
        <v>1.0</v>
      </c>
      <c r="G2264" s="10" t="s">
        <v>860</v>
      </c>
      <c r="H2264" s="43">
        <v>948098.0</v>
      </c>
      <c r="I2264" s="10">
        <v>4.689671E7</v>
      </c>
      <c r="J2264" s="10" t="s">
        <v>42</v>
      </c>
      <c r="K2264" s="10" t="s">
        <v>581</v>
      </c>
      <c r="L2264" s="8"/>
      <c r="M2264" s="8"/>
      <c r="N2264" s="10" t="s">
        <v>4878</v>
      </c>
      <c r="O2264" s="47" t="s">
        <v>68</v>
      </c>
      <c r="P2264" s="14">
        <v>0.626388888888889</v>
      </c>
      <c r="Q2264" s="14">
        <v>0.644444444444444</v>
      </c>
      <c r="R2264" s="14">
        <v>0.626388888888889</v>
      </c>
      <c r="S2264" s="14" t="s">
        <v>47</v>
      </c>
      <c r="T2264" s="14">
        <v>0.629861111111111</v>
      </c>
      <c r="U2264" s="14" t="s">
        <v>47</v>
      </c>
      <c r="V2264" s="14" t="s">
        <v>47</v>
      </c>
      <c r="W2264" s="10" t="s">
        <v>4879</v>
      </c>
      <c r="X2264" s="15">
        <v>0.0</v>
      </c>
      <c r="Y2264" s="15">
        <v>0.0</v>
      </c>
      <c r="Z2264" s="15">
        <v>0.0</v>
      </c>
      <c r="AA2264" s="10" t="s">
        <v>70</v>
      </c>
      <c r="AB2264" s="10" t="s">
        <v>50</v>
      </c>
      <c r="AC2264" s="10" t="s">
        <v>51</v>
      </c>
      <c r="AD2264" s="10"/>
      <c r="AE2264" s="10"/>
      <c r="AF2264" s="8" t="s">
        <v>52</v>
      </c>
      <c r="AG2264" s="10"/>
      <c r="AH2264" s="16"/>
      <c r="AI2264" s="17"/>
      <c r="AJ2264" s="44"/>
      <c r="AK2264" s="10"/>
    </row>
    <row r="2265" ht="15.75" customHeight="1">
      <c r="A2265" s="48">
        <v>46008.0</v>
      </c>
      <c r="B2265" s="8" t="str">
        <f t="shared" si="1"/>
        <v>06 A 18</v>
      </c>
      <c r="C2265" s="9" t="str">
        <f t="shared" si="2"/>
        <v>14:00 a 16:00</v>
      </c>
      <c r="D2265" s="10" t="s">
        <v>2270</v>
      </c>
      <c r="E2265" s="10" t="s">
        <v>199</v>
      </c>
      <c r="F2265" s="8">
        <v>1.0</v>
      </c>
      <c r="G2265" s="10" t="s">
        <v>370</v>
      </c>
      <c r="H2265" s="43">
        <v>948106.0</v>
      </c>
      <c r="I2265" s="10">
        <v>4.6896914E7</v>
      </c>
      <c r="J2265" s="10" t="s">
        <v>86</v>
      </c>
      <c r="K2265" s="10" t="s">
        <v>125</v>
      </c>
      <c r="L2265" s="8"/>
      <c r="M2265" s="8"/>
      <c r="N2265" s="10" t="s">
        <v>4880</v>
      </c>
      <c r="O2265" s="47" t="s">
        <v>113</v>
      </c>
      <c r="P2265" s="14">
        <v>0.634722222222222</v>
      </c>
      <c r="Q2265" s="14">
        <v>0.647222222222222</v>
      </c>
      <c r="R2265" s="14">
        <v>0.638888888888889</v>
      </c>
      <c r="S2265" s="14" t="s">
        <v>47</v>
      </c>
      <c r="T2265" s="14" t="s">
        <v>47</v>
      </c>
      <c r="U2265" s="14" t="s">
        <v>47</v>
      </c>
      <c r="V2265" s="14" t="s">
        <v>47</v>
      </c>
      <c r="W2265" s="10" t="s">
        <v>4881</v>
      </c>
      <c r="X2265" s="15">
        <v>0.0</v>
      </c>
      <c r="Y2265" s="15">
        <v>0.0</v>
      </c>
      <c r="Z2265" s="15">
        <v>0.0</v>
      </c>
      <c r="AA2265" s="10" t="s">
        <v>115</v>
      </c>
      <c r="AB2265" s="10" t="s">
        <v>50</v>
      </c>
      <c r="AC2265" s="10" t="s">
        <v>71</v>
      </c>
      <c r="AD2265" s="10"/>
      <c r="AE2265" s="10"/>
      <c r="AF2265" s="8" t="s">
        <v>52</v>
      </c>
      <c r="AG2265" s="10"/>
      <c r="AH2265" s="16"/>
      <c r="AI2265" s="17"/>
      <c r="AJ2265" s="44"/>
      <c r="AK2265" s="10"/>
    </row>
    <row r="2266" ht="15.75" customHeight="1">
      <c r="A2266" s="48">
        <v>46008.0</v>
      </c>
      <c r="B2266" s="8" t="str">
        <f t="shared" si="1"/>
        <v>06 A 18</v>
      </c>
      <c r="C2266" s="9" t="str">
        <f t="shared" si="2"/>
        <v>14:00 a 16:00</v>
      </c>
      <c r="D2266" s="10" t="s">
        <v>2270</v>
      </c>
      <c r="E2266" s="10" t="s">
        <v>206</v>
      </c>
      <c r="F2266" s="8">
        <v>1.0</v>
      </c>
      <c r="G2266" s="10" t="s">
        <v>811</v>
      </c>
      <c r="H2266" s="43">
        <v>943878.0</v>
      </c>
      <c r="I2266" s="10">
        <v>4.6896834E7</v>
      </c>
      <c r="J2266" s="10" t="s">
        <v>42</v>
      </c>
      <c r="K2266" s="10" t="s">
        <v>43</v>
      </c>
      <c r="L2266" s="8" t="s">
        <v>285</v>
      </c>
      <c r="M2266" s="8"/>
      <c r="N2266" s="10" t="s">
        <v>93</v>
      </c>
      <c r="O2266" s="47" t="s">
        <v>68</v>
      </c>
      <c r="P2266" s="14">
        <v>0.641666666666667</v>
      </c>
      <c r="Q2266" s="14">
        <v>0.726388888888889</v>
      </c>
      <c r="R2266" s="14">
        <v>0.641666666666667</v>
      </c>
      <c r="S2266" s="14">
        <v>0.724305555555556</v>
      </c>
      <c r="T2266" s="14" t="s">
        <v>47</v>
      </c>
      <c r="U2266" s="14" t="s">
        <v>47</v>
      </c>
      <c r="V2266" s="14" t="s">
        <v>47</v>
      </c>
      <c r="W2266" s="10" t="s">
        <v>4882</v>
      </c>
      <c r="X2266" s="15">
        <v>0.0</v>
      </c>
      <c r="Y2266" s="15">
        <v>0.0</v>
      </c>
      <c r="Z2266" s="15">
        <v>0.0</v>
      </c>
      <c r="AA2266" s="10" t="s">
        <v>95</v>
      </c>
      <c r="AB2266" s="10" t="s">
        <v>50</v>
      </c>
      <c r="AC2266" s="10" t="s">
        <v>51</v>
      </c>
      <c r="AD2266" s="10"/>
      <c r="AE2266" s="10"/>
      <c r="AF2266" s="8" t="s">
        <v>52</v>
      </c>
      <c r="AG2266" s="10"/>
      <c r="AH2266" s="16"/>
      <c r="AI2266" s="17"/>
      <c r="AJ2266" s="44"/>
      <c r="AK2266" s="10"/>
    </row>
    <row r="2267" ht="15.75" customHeight="1">
      <c r="A2267" s="48">
        <v>46008.0</v>
      </c>
      <c r="B2267" s="8" t="str">
        <f t="shared" si="1"/>
        <v>06 A 18</v>
      </c>
      <c r="C2267" s="9" t="str">
        <f t="shared" si="2"/>
        <v>14:00 a 16:00</v>
      </c>
      <c r="D2267" s="10" t="s">
        <v>2270</v>
      </c>
      <c r="E2267" s="10" t="s">
        <v>206</v>
      </c>
      <c r="F2267" s="8">
        <v>1.0</v>
      </c>
      <c r="G2267" s="10" t="s">
        <v>855</v>
      </c>
      <c r="H2267" s="43">
        <v>948235.0</v>
      </c>
      <c r="I2267" s="10">
        <v>4.6896997E7</v>
      </c>
      <c r="J2267" s="10" t="s">
        <v>42</v>
      </c>
      <c r="K2267" s="10" t="s">
        <v>43</v>
      </c>
      <c r="L2267" s="8" t="s">
        <v>581</v>
      </c>
      <c r="M2267" s="8"/>
      <c r="N2267" s="10" t="s">
        <v>4883</v>
      </c>
      <c r="O2267" s="47" t="s">
        <v>640</v>
      </c>
      <c r="P2267" s="14">
        <v>0.645833333333333</v>
      </c>
      <c r="Q2267" s="14">
        <v>0.65625</v>
      </c>
      <c r="R2267" s="14">
        <v>0.645833333333333</v>
      </c>
      <c r="S2267" s="14" t="s">
        <v>47</v>
      </c>
      <c r="T2267" s="14" t="s">
        <v>47</v>
      </c>
      <c r="U2267" s="14" t="s">
        <v>47</v>
      </c>
      <c r="V2267" s="14" t="s">
        <v>47</v>
      </c>
      <c r="W2267" s="10" t="s">
        <v>4884</v>
      </c>
      <c r="X2267" s="15">
        <v>0.0</v>
      </c>
      <c r="Y2267" s="15">
        <v>0.0</v>
      </c>
      <c r="Z2267" s="15">
        <v>0.0</v>
      </c>
      <c r="AA2267" s="10" t="s">
        <v>642</v>
      </c>
      <c r="AB2267" s="10" t="s">
        <v>50</v>
      </c>
      <c r="AC2267" s="10" t="s">
        <v>51</v>
      </c>
      <c r="AD2267" s="10"/>
      <c r="AE2267" s="10"/>
      <c r="AF2267" s="8" t="s">
        <v>52</v>
      </c>
      <c r="AG2267" s="10"/>
      <c r="AH2267" s="16"/>
      <c r="AI2267" s="17"/>
      <c r="AJ2267" s="44"/>
      <c r="AK2267" s="10"/>
    </row>
    <row r="2268" ht="15.75" customHeight="1">
      <c r="A2268" s="48">
        <v>46008.0</v>
      </c>
      <c r="B2268" s="8" t="str">
        <f t="shared" si="1"/>
        <v>06 A 18</v>
      </c>
      <c r="C2268" s="9" t="str">
        <f t="shared" si="2"/>
        <v>16:00 a 18:00</v>
      </c>
      <c r="D2268" s="10" t="s">
        <v>2270</v>
      </c>
      <c r="E2268" s="10" t="s">
        <v>206</v>
      </c>
      <c r="F2268" s="8">
        <v>1.0</v>
      </c>
      <c r="G2268" s="10" t="s">
        <v>427</v>
      </c>
      <c r="H2268" s="43">
        <v>948234.0</v>
      </c>
      <c r="I2268" s="10">
        <v>4.6897845E7</v>
      </c>
      <c r="J2268" s="10" t="s">
        <v>152</v>
      </c>
      <c r="K2268" s="10" t="s">
        <v>43</v>
      </c>
      <c r="L2268" s="8" t="s">
        <v>133</v>
      </c>
      <c r="M2268" s="8"/>
      <c r="N2268" s="10" t="s">
        <v>4885</v>
      </c>
      <c r="O2268" s="47" t="s">
        <v>228</v>
      </c>
      <c r="P2268" s="14">
        <v>0.704166666666667</v>
      </c>
      <c r="Q2268" s="14">
        <v>0.733333333333333</v>
      </c>
      <c r="R2268" s="14">
        <v>0.706944444444444</v>
      </c>
      <c r="S2268" s="14" t="s">
        <v>47</v>
      </c>
      <c r="T2268" s="14">
        <v>0.713194444444444</v>
      </c>
      <c r="U2268" s="14" t="s">
        <v>47</v>
      </c>
      <c r="V2268" s="14" t="s">
        <v>47</v>
      </c>
      <c r="W2268" s="10" t="s">
        <v>4886</v>
      </c>
      <c r="X2268" s="15">
        <v>0.0</v>
      </c>
      <c r="Y2268" s="15">
        <v>0.0</v>
      </c>
      <c r="Z2268" s="15">
        <v>0.0</v>
      </c>
      <c r="AA2268" s="10" t="s">
        <v>515</v>
      </c>
      <c r="AB2268" s="10" t="s">
        <v>50</v>
      </c>
      <c r="AC2268" s="10" t="s">
        <v>51</v>
      </c>
      <c r="AD2268" s="10"/>
      <c r="AE2268" s="10"/>
      <c r="AF2268" s="8" t="s">
        <v>52</v>
      </c>
      <c r="AG2268" s="10"/>
      <c r="AH2268" s="16"/>
      <c r="AI2268" s="17"/>
      <c r="AJ2268" s="44"/>
      <c r="AK2268" s="10"/>
    </row>
    <row r="2269" ht="15.75" customHeight="1">
      <c r="A2269" s="48">
        <v>46008.0</v>
      </c>
      <c r="B2269" s="8" t="str">
        <f t="shared" si="1"/>
        <v>06 A 18</v>
      </c>
      <c r="C2269" s="9" t="str">
        <f t="shared" si="2"/>
        <v>16:00 a 18:00</v>
      </c>
      <c r="D2269" s="10" t="s">
        <v>2270</v>
      </c>
      <c r="E2269" s="10" t="s">
        <v>2317</v>
      </c>
      <c r="F2269" s="8">
        <v>1.0</v>
      </c>
      <c r="G2269" s="10" t="s">
        <v>376</v>
      </c>
      <c r="H2269" s="43">
        <v>948115.0</v>
      </c>
      <c r="I2269" s="10">
        <v>4.6897551E7</v>
      </c>
      <c r="J2269" s="10" t="s">
        <v>42</v>
      </c>
      <c r="K2269" s="10" t="s">
        <v>458</v>
      </c>
      <c r="L2269" s="8"/>
      <c r="M2269" s="8"/>
      <c r="N2269" s="10" t="s">
        <v>405</v>
      </c>
      <c r="O2269" s="47" t="s">
        <v>46</v>
      </c>
      <c r="P2269" s="14">
        <v>0.676388888888889</v>
      </c>
      <c r="Q2269" s="14">
        <v>0.690972222222222</v>
      </c>
      <c r="R2269" s="14"/>
      <c r="S2269" s="14" t="s">
        <v>47</v>
      </c>
      <c r="T2269" s="14" t="s">
        <v>47</v>
      </c>
      <c r="U2269" s="14" t="s">
        <v>47</v>
      </c>
      <c r="V2269" s="14" t="s">
        <v>47</v>
      </c>
      <c r="W2269" s="10" t="s">
        <v>4887</v>
      </c>
      <c r="X2269" s="15">
        <v>0.0</v>
      </c>
      <c r="Y2269" s="15">
        <v>0.0</v>
      </c>
      <c r="Z2269" s="15">
        <v>0.0</v>
      </c>
      <c r="AA2269" s="10" t="s">
        <v>131</v>
      </c>
      <c r="AB2269" s="10" t="s">
        <v>50</v>
      </c>
      <c r="AC2269" s="10" t="s">
        <v>71</v>
      </c>
      <c r="AD2269" s="10"/>
      <c r="AE2269" s="10"/>
      <c r="AF2269" s="8" t="s">
        <v>52</v>
      </c>
      <c r="AG2269" s="10"/>
      <c r="AH2269" s="16"/>
      <c r="AI2269" s="17"/>
      <c r="AJ2269" s="44"/>
      <c r="AK2269" s="10"/>
    </row>
    <row r="2270" ht="15.75" customHeight="1">
      <c r="A2270" s="48">
        <v>46008.0</v>
      </c>
      <c r="B2270" s="8" t="str">
        <f t="shared" si="1"/>
        <v>06 A 18</v>
      </c>
      <c r="C2270" s="9" t="str">
        <f t="shared" si="2"/>
        <v>16:00 a 18:00</v>
      </c>
      <c r="D2270" s="10" t="s">
        <v>2270</v>
      </c>
      <c r="E2270" s="10" t="s">
        <v>206</v>
      </c>
      <c r="F2270" s="8">
        <v>1.0</v>
      </c>
      <c r="G2270" s="10" t="s">
        <v>1165</v>
      </c>
      <c r="H2270" s="43">
        <v>948547.0</v>
      </c>
      <c r="I2270" s="10">
        <v>4.6897525E7</v>
      </c>
      <c r="J2270" s="10" t="s">
        <v>42</v>
      </c>
      <c r="K2270" s="10" t="s">
        <v>43</v>
      </c>
      <c r="L2270" s="8" t="s">
        <v>75</v>
      </c>
      <c r="M2270" s="8"/>
      <c r="N2270" s="10" t="s">
        <v>4888</v>
      </c>
      <c r="O2270" s="47" t="s">
        <v>56</v>
      </c>
      <c r="P2270" s="14">
        <v>0.685416666666667</v>
      </c>
      <c r="Q2270" s="14">
        <v>0.701388888888889</v>
      </c>
      <c r="R2270" s="14">
        <v>0.685416666666667</v>
      </c>
      <c r="S2270" s="14">
        <v>0.690277777777778</v>
      </c>
      <c r="T2270" s="14" t="s">
        <v>47</v>
      </c>
      <c r="U2270" s="14" t="s">
        <v>47</v>
      </c>
      <c r="V2270" s="14" t="s">
        <v>47</v>
      </c>
      <c r="W2270" s="10" t="s">
        <v>4889</v>
      </c>
      <c r="X2270" s="15">
        <v>0.0</v>
      </c>
      <c r="Y2270" s="15">
        <v>0.0</v>
      </c>
      <c r="Z2270" s="15">
        <v>0.0</v>
      </c>
      <c r="AA2270" s="10" t="s">
        <v>121</v>
      </c>
      <c r="AB2270" s="10" t="s">
        <v>50</v>
      </c>
      <c r="AC2270" s="10" t="s">
        <v>51</v>
      </c>
      <c r="AD2270" s="10"/>
      <c r="AE2270" s="10"/>
      <c r="AF2270" s="8" t="s">
        <v>52</v>
      </c>
      <c r="AG2270" s="10"/>
      <c r="AH2270" s="16"/>
      <c r="AI2270" s="17"/>
      <c r="AJ2270" s="44"/>
      <c r="AK2270" s="10"/>
    </row>
    <row r="2271" ht="15.75" customHeight="1">
      <c r="A2271" s="48">
        <v>46008.0</v>
      </c>
      <c r="B2271" s="8" t="str">
        <f t="shared" si="1"/>
        <v>06 A 18</v>
      </c>
      <c r="C2271" s="9" t="str">
        <f t="shared" si="2"/>
        <v>16:00 a 18:00</v>
      </c>
      <c r="D2271" s="10" t="s">
        <v>2270</v>
      </c>
      <c r="E2271" s="10" t="s">
        <v>206</v>
      </c>
      <c r="F2271" s="8">
        <v>1.0</v>
      </c>
      <c r="G2271" s="10" t="s">
        <v>349</v>
      </c>
      <c r="H2271" s="43">
        <v>948381.0</v>
      </c>
      <c r="I2271" s="10">
        <v>4.6898112E7</v>
      </c>
      <c r="J2271" s="10" t="s">
        <v>42</v>
      </c>
      <c r="K2271" s="10" t="s">
        <v>43</v>
      </c>
      <c r="L2271" s="8" t="s">
        <v>147</v>
      </c>
      <c r="M2271" s="8"/>
      <c r="N2271" s="10" t="s">
        <v>4890</v>
      </c>
      <c r="O2271" s="47" t="s">
        <v>191</v>
      </c>
      <c r="P2271" s="14">
        <v>0.727083333333333</v>
      </c>
      <c r="Q2271" s="14">
        <v>0.771527777777778</v>
      </c>
      <c r="R2271" s="14">
        <v>0.727083333333333</v>
      </c>
      <c r="S2271" s="14" t="s">
        <v>47</v>
      </c>
      <c r="T2271" s="14" t="s">
        <v>47</v>
      </c>
      <c r="U2271" s="14" t="s">
        <v>47</v>
      </c>
      <c r="V2271" s="14" t="s">
        <v>47</v>
      </c>
      <c r="W2271" s="10" t="s">
        <v>4891</v>
      </c>
      <c r="X2271" s="15">
        <v>0.0</v>
      </c>
      <c r="Y2271" s="15">
        <v>0.0</v>
      </c>
      <c r="Z2271" s="15">
        <v>0.0</v>
      </c>
      <c r="AA2271" s="10" t="s">
        <v>730</v>
      </c>
      <c r="AB2271" s="10" t="s">
        <v>50</v>
      </c>
      <c r="AC2271" s="10" t="s">
        <v>51</v>
      </c>
      <c r="AD2271" s="10"/>
      <c r="AE2271" s="10"/>
      <c r="AF2271" s="8" t="s">
        <v>52</v>
      </c>
      <c r="AG2271" s="10"/>
      <c r="AH2271" s="16"/>
      <c r="AI2271" s="17"/>
      <c r="AJ2271" s="44"/>
      <c r="AK2271" s="10"/>
    </row>
    <row r="2272" ht="15.75" customHeight="1">
      <c r="A2272" s="48">
        <v>46008.0</v>
      </c>
      <c r="B2272" s="8" t="str">
        <f t="shared" si="1"/>
        <v>06 A 18</v>
      </c>
      <c r="C2272" s="9" t="str">
        <f t="shared" si="2"/>
        <v>16:00 a 18:00</v>
      </c>
      <c r="D2272" s="10" t="s">
        <v>2270</v>
      </c>
      <c r="E2272" s="10" t="s">
        <v>199</v>
      </c>
      <c r="F2272" s="8">
        <v>1.0</v>
      </c>
      <c r="G2272" s="10" t="s">
        <v>519</v>
      </c>
      <c r="H2272" s="43">
        <v>952074.0</v>
      </c>
      <c r="I2272" s="10">
        <v>4.6898185E7</v>
      </c>
      <c r="J2272" s="10" t="s">
        <v>86</v>
      </c>
      <c r="K2272" s="10" t="s">
        <v>43</v>
      </c>
      <c r="L2272" s="8" t="s">
        <v>174</v>
      </c>
      <c r="M2272" s="8" t="s">
        <v>118</v>
      </c>
      <c r="N2272" s="10" t="s">
        <v>4892</v>
      </c>
      <c r="O2272" s="47" t="s">
        <v>476</v>
      </c>
      <c r="P2272" s="14">
        <v>0.723611111111111</v>
      </c>
      <c r="Q2272" s="14">
        <v>0.784722222222222</v>
      </c>
      <c r="R2272" s="14">
        <v>0.724305555555556</v>
      </c>
      <c r="S2272" s="14">
        <v>0.722916666666667</v>
      </c>
      <c r="T2272" s="14" t="s">
        <v>47</v>
      </c>
      <c r="U2272" s="14" t="s">
        <v>47</v>
      </c>
      <c r="V2272" s="14" t="s">
        <v>47</v>
      </c>
      <c r="W2272" s="10" t="s">
        <v>4893</v>
      </c>
      <c r="X2272" s="15">
        <v>0.0</v>
      </c>
      <c r="Y2272" s="15">
        <v>1.0</v>
      </c>
      <c r="Z2272" s="15">
        <v>1.0</v>
      </c>
      <c r="AA2272" s="10" t="s">
        <v>478</v>
      </c>
      <c r="AB2272" s="10" t="s">
        <v>50</v>
      </c>
      <c r="AC2272" s="10" t="s">
        <v>51</v>
      </c>
      <c r="AD2272" s="10"/>
      <c r="AE2272" s="10"/>
      <c r="AF2272" s="8" t="s">
        <v>177</v>
      </c>
      <c r="AG2272" s="10" t="s">
        <v>52</v>
      </c>
      <c r="AH2272" s="16"/>
      <c r="AI2272" s="17"/>
      <c r="AJ2272" s="44"/>
      <c r="AK2272" s="10"/>
    </row>
    <row r="2273" ht="15.75" customHeight="1">
      <c r="A2273" s="48">
        <v>46008.0</v>
      </c>
      <c r="B2273" s="8" t="str">
        <f t="shared" si="1"/>
        <v>06 A 18</v>
      </c>
      <c r="C2273" s="9" t="str">
        <f t="shared" si="2"/>
        <v>16:00 a 18:00</v>
      </c>
      <c r="D2273" s="10" t="s">
        <v>2270</v>
      </c>
      <c r="E2273" s="10" t="s">
        <v>305</v>
      </c>
      <c r="F2273" s="8">
        <v>1.0</v>
      </c>
      <c r="G2273" s="10" t="s">
        <v>2698</v>
      </c>
      <c r="H2273" s="43">
        <v>948390.0</v>
      </c>
      <c r="I2273" s="10">
        <v>4.6897561E7</v>
      </c>
      <c r="J2273" s="10" t="s">
        <v>42</v>
      </c>
      <c r="K2273" s="10" t="s">
        <v>232</v>
      </c>
      <c r="L2273" s="8"/>
      <c r="M2273" s="8"/>
      <c r="N2273" s="10" t="s">
        <v>4894</v>
      </c>
      <c r="O2273" s="47" t="s">
        <v>465</v>
      </c>
      <c r="P2273" s="14">
        <v>0.682638888888889</v>
      </c>
      <c r="Q2273" s="14">
        <v>0.6875</v>
      </c>
      <c r="R2273" s="14">
        <v>0.682638888888889</v>
      </c>
      <c r="S2273" s="14" t="s">
        <v>47</v>
      </c>
      <c r="T2273" s="14" t="s">
        <v>47</v>
      </c>
      <c r="U2273" s="14" t="s">
        <v>47</v>
      </c>
      <c r="V2273" s="14" t="s">
        <v>47</v>
      </c>
      <c r="W2273" s="10" t="s">
        <v>4895</v>
      </c>
      <c r="X2273" s="15">
        <v>0.0</v>
      </c>
      <c r="Y2273" s="15">
        <v>0.0</v>
      </c>
      <c r="Z2273" s="15">
        <v>0.0</v>
      </c>
      <c r="AA2273" s="10" t="s">
        <v>360</v>
      </c>
      <c r="AB2273" s="10" t="s">
        <v>50</v>
      </c>
      <c r="AC2273" s="10" t="s">
        <v>71</v>
      </c>
      <c r="AD2273" s="10"/>
      <c r="AE2273" s="10"/>
      <c r="AF2273" s="8" t="s">
        <v>52</v>
      </c>
      <c r="AG2273" s="10"/>
      <c r="AH2273" s="16"/>
      <c r="AI2273" s="17"/>
      <c r="AJ2273" s="44"/>
      <c r="AK2273" s="10"/>
    </row>
    <row r="2274" ht="15.75" customHeight="1">
      <c r="A2274" s="48">
        <v>46008.0</v>
      </c>
      <c r="B2274" s="8" t="str">
        <f t="shared" si="1"/>
        <v>18 A 06</v>
      </c>
      <c r="C2274" s="9" t="str">
        <f t="shared" si="2"/>
        <v>18:00 a 20:00</v>
      </c>
      <c r="D2274" s="10" t="s">
        <v>4896</v>
      </c>
      <c r="E2274" s="10" t="s">
        <v>879</v>
      </c>
      <c r="F2274" s="8">
        <v>5.0</v>
      </c>
      <c r="G2274" s="10" t="s">
        <v>874</v>
      </c>
      <c r="H2274" s="43">
        <v>948646.0</v>
      </c>
      <c r="I2274" s="10">
        <v>4.689842E7</v>
      </c>
      <c r="J2274" s="10" t="s">
        <v>42</v>
      </c>
      <c r="K2274" s="10" t="s">
        <v>43</v>
      </c>
      <c r="L2274" s="8" t="s">
        <v>285</v>
      </c>
      <c r="M2274" s="8"/>
      <c r="N2274" s="10" t="s">
        <v>1967</v>
      </c>
      <c r="O2274" s="47" t="s">
        <v>532</v>
      </c>
      <c r="P2274" s="14">
        <v>0.754166666666667</v>
      </c>
      <c r="Q2274" s="14">
        <v>0.761111111111111</v>
      </c>
      <c r="R2274" s="14">
        <v>0.754166666666667</v>
      </c>
      <c r="S2274" s="14">
        <v>0.754166666666667</v>
      </c>
      <c r="T2274" s="14" t="s">
        <v>47</v>
      </c>
      <c r="U2274" s="14" t="s">
        <v>47</v>
      </c>
      <c r="V2274" s="14" t="s">
        <v>47</v>
      </c>
      <c r="W2274" s="10" t="s">
        <v>4897</v>
      </c>
      <c r="X2274" s="15">
        <v>0.0</v>
      </c>
      <c r="Y2274" s="15">
        <v>0.0</v>
      </c>
      <c r="Z2274" s="15">
        <v>1.0</v>
      </c>
      <c r="AA2274" s="10" t="s">
        <v>301</v>
      </c>
      <c r="AB2274" s="10" t="s">
        <v>50</v>
      </c>
      <c r="AC2274" s="10" t="s">
        <v>51</v>
      </c>
      <c r="AD2274" s="10"/>
      <c r="AE2274" s="10" t="s">
        <v>4898</v>
      </c>
      <c r="AF2274" s="8" t="s">
        <v>52</v>
      </c>
      <c r="AG2274" s="10"/>
      <c r="AH2274" s="16"/>
      <c r="AI2274" s="17"/>
      <c r="AJ2274" s="44"/>
      <c r="AK2274" s="10"/>
    </row>
    <row r="2275" ht="15.75" customHeight="1">
      <c r="A2275" s="48">
        <v>46008.0</v>
      </c>
      <c r="B2275" s="8" t="str">
        <f t="shared" si="1"/>
        <v>18 A 06</v>
      </c>
      <c r="C2275" s="9" t="str">
        <f t="shared" si="2"/>
        <v>18:00 a 20:00</v>
      </c>
      <c r="D2275" s="10" t="s">
        <v>4896</v>
      </c>
      <c r="E2275" s="10" t="s">
        <v>879</v>
      </c>
      <c r="F2275" s="8">
        <v>5.0</v>
      </c>
      <c r="G2275" s="10" t="s">
        <v>376</v>
      </c>
      <c r="H2275" s="43">
        <v>948449.0</v>
      </c>
      <c r="I2275" s="10">
        <v>4.6898639E7</v>
      </c>
      <c r="J2275" s="10" t="s">
        <v>42</v>
      </c>
      <c r="K2275" s="10" t="s">
        <v>43</v>
      </c>
      <c r="L2275" s="8" t="s">
        <v>174</v>
      </c>
      <c r="M2275" s="8" t="s">
        <v>118</v>
      </c>
      <c r="N2275" s="10" t="s">
        <v>4899</v>
      </c>
      <c r="O2275" s="47" t="s">
        <v>46</v>
      </c>
      <c r="P2275" s="14">
        <v>0.754861111111111</v>
      </c>
      <c r="Q2275" s="14">
        <v>0.784027777777778</v>
      </c>
      <c r="R2275" s="14">
        <v>0.757638888888889</v>
      </c>
      <c r="S2275" s="14">
        <v>0.763194444444444</v>
      </c>
      <c r="T2275" s="14" t="s">
        <v>47</v>
      </c>
      <c r="U2275" s="14" t="s">
        <v>47</v>
      </c>
      <c r="V2275" s="14" t="s">
        <v>47</v>
      </c>
      <c r="W2275" s="10" t="s">
        <v>4900</v>
      </c>
      <c r="X2275" s="15">
        <v>0.0</v>
      </c>
      <c r="Y2275" s="15">
        <v>1.0</v>
      </c>
      <c r="Z2275" s="15">
        <v>1.0</v>
      </c>
      <c r="AA2275" s="10" t="s">
        <v>226</v>
      </c>
      <c r="AB2275" s="10" t="s">
        <v>50</v>
      </c>
      <c r="AC2275" s="10" t="s">
        <v>51</v>
      </c>
      <c r="AD2275" s="10"/>
      <c r="AE2275" s="10" t="s">
        <v>3872</v>
      </c>
      <c r="AF2275" s="8" t="s">
        <v>177</v>
      </c>
      <c r="AG2275" s="10" t="s">
        <v>440</v>
      </c>
      <c r="AH2275" s="16"/>
      <c r="AI2275" s="17"/>
      <c r="AJ2275" s="44"/>
      <c r="AK2275" s="10"/>
    </row>
    <row r="2276" ht="15.75" customHeight="1">
      <c r="A2276" s="48">
        <v>46008.0</v>
      </c>
      <c r="B2276" s="8" t="str">
        <f t="shared" si="1"/>
        <v>18 A 06</v>
      </c>
      <c r="C2276" s="9" t="str">
        <f t="shared" si="2"/>
        <v>18:00 a 20:00</v>
      </c>
      <c r="D2276" s="10" t="s">
        <v>4896</v>
      </c>
      <c r="E2276" s="10" t="s">
        <v>3792</v>
      </c>
      <c r="F2276" s="8">
        <v>5.0</v>
      </c>
      <c r="G2276" s="10" t="s">
        <v>1165</v>
      </c>
      <c r="H2276" s="43">
        <v>948661.0</v>
      </c>
      <c r="I2276" s="10">
        <v>4.6898811E7</v>
      </c>
      <c r="J2276" s="10" t="s">
        <v>42</v>
      </c>
      <c r="K2276" s="10" t="s">
        <v>44</v>
      </c>
      <c r="L2276" s="8"/>
      <c r="M2276" s="8" t="s">
        <v>1141</v>
      </c>
      <c r="N2276" s="10" t="s">
        <v>4901</v>
      </c>
      <c r="O2276" s="47" t="s">
        <v>113</v>
      </c>
      <c r="P2276" s="14">
        <v>0.765277777777778</v>
      </c>
      <c r="Q2276" s="14">
        <v>0.852777777777778</v>
      </c>
      <c r="R2276" s="14">
        <v>0.775694444444444</v>
      </c>
      <c r="S2276" s="14" t="s">
        <v>47</v>
      </c>
      <c r="T2276" s="14" t="s">
        <v>47</v>
      </c>
      <c r="U2276" s="14" t="s">
        <v>47</v>
      </c>
      <c r="V2276" s="14" t="s">
        <v>47</v>
      </c>
      <c r="W2276" s="10" t="s">
        <v>4902</v>
      </c>
      <c r="X2276" s="15">
        <v>0.0</v>
      </c>
      <c r="Y2276" s="15">
        <v>1.0</v>
      </c>
      <c r="Z2276" s="15">
        <v>0.0</v>
      </c>
      <c r="AA2276" s="10" t="s">
        <v>321</v>
      </c>
      <c r="AB2276" s="10" t="s">
        <v>50</v>
      </c>
      <c r="AC2276" s="10" t="s">
        <v>71</v>
      </c>
      <c r="AD2276" s="10"/>
      <c r="AE2276" s="10" t="s">
        <v>162</v>
      </c>
      <c r="AF2276" s="8" t="s">
        <v>73</v>
      </c>
      <c r="AG2276" s="10"/>
      <c r="AH2276" s="16"/>
      <c r="AI2276" s="17"/>
      <c r="AJ2276" s="44" t="s">
        <v>2702</v>
      </c>
      <c r="AK2276" s="10"/>
    </row>
    <row r="2277" ht="15.75" customHeight="1">
      <c r="A2277" s="48">
        <v>46008.0</v>
      </c>
      <c r="B2277" s="8" t="str">
        <f t="shared" si="1"/>
        <v>18 A 06</v>
      </c>
      <c r="C2277" s="9" t="str">
        <f t="shared" si="2"/>
        <v>18:00 a 20:00</v>
      </c>
      <c r="D2277" s="10" t="s">
        <v>4896</v>
      </c>
      <c r="E2277" s="10" t="s">
        <v>879</v>
      </c>
      <c r="F2277" s="8">
        <v>5.0</v>
      </c>
      <c r="G2277" s="10" t="s">
        <v>4480</v>
      </c>
      <c r="H2277" s="43">
        <v>948544.0</v>
      </c>
      <c r="I2277" s="10">
        <v>4.6898778E7</v>
      </c>
      <c r="J2277" s="10" t="s">
        <v>42</v>
      </c>
      <c r="K2277" s="10" t="s">
        <v>43</v>
      </c>
      <c r="L2277" s="8" t="s">
        <v>285</v>
      </c>
      <c r="M2277" s="8"/>
      <c r="N2277" s="10" t="s">
        <v>4641</v>
      </c>
      <c r="O2277" s="47" t="s">
        <v>191</v>
      </c>
      <c r="P2277" s="14">
        <v>0.767361111111111</v>
      </c>
      <c r="Q2277" s="14">
        <v>0.795138888888889</v>
      </c>
      <c r="R2277" s="14">
        <v>0.767361111111111</v>
      </c>
      <c r="S2277" s="14">
        <v>0.786111111111111</v>
      </c>
      <c r="T2277" s="14" t="s">
        <v>47</v>
      </c>
      <c r="U2277" s="14" t="s">
        <v>47</v>
      </c>
      <c r="V2277" s="14" t="s">
        <v>47</v>
      </c>
      <c r="W2277" s="10" t="s">
        <v>4903</v>
      </c>
      <c r="X2277" s="15">
        <v>0.0</v>
      </c>
      <c r="Y2277" s="15">
        <v>0.0</v>
      </c>
      <c r="Z2277" s="15">
        <v>1.0</v>
      </c>
      <c r="AA2277" s="10" t="s">
        <v>730</v>
      </c>
      <c r="AB2277" s="10" t="s">
        <v>50</v>
      </c>
      <c r="AC2277" s="10" t="s">
        <v>51</v>
      </c>
      <c r="AD2277" s="10"/>
      <c r="AE2277" s="10" t="s">
        <v>1926</v>
      </c>
      <c r="AF2277" s="8" t="s">
        <v>52</v>
      </c>
      <c r="AG2277" s="10"/>
      <c r="AH2277" s="16"/>
      <c r="AI2277" s="17"/>
      <c r="AJ2277" s="44"/>
      <c r="AK2277" s="10"/>
    </row>
    <row r="2278" ht="15.75" customHeight="1">
      <c r="A2278" s="48">
        <v>46008.0</v>
      </c>
      <c r="B2278" s="8" t="str">
        <f t="shared" si="1"/>
        <v>18 A 06</v>
      </c>
      <c r="C2278" s="9" t="str">
        <f t="shared" si="2"/>
        <v>18:00 a 20:00</v>
      </c>
      <c r="D2278" s="10" t="s">
        <v>4896</v>
      </c>
      <c r="E2278" s="10" t="s">
        <v>879</v>
      </c>
      <c r="F2278" s="8">
        <v>5.0</v>
      </c>
      <c r="G2278" s="10" t="s">
        <v>1483</v>
      </c>
      <c r="H2278" s="43">
        <v>948499.0</v>
      </c>
      <c r="I2278" s="10">
        <v>4.6898747E7</v>
      </c>
      <c r="J2278" s="10" t="s">
        <v>42</v>
      </c>
      <c r="K2278" s="10" t="s">
        <v>43</v>
      </c>
      <c r="L2278" s="8" t="s">
        <v>174</v>
      </c>
      <c r="M2278" s="8"/>
      <c r="N2278" s="10" t="s">
        <v>4904</v>
      </c>
      <c r="O2278" s="47" t="s">
        <v>1547</v>
      </c>
      <c r="P2278" s="14">
        <v>0.768055555555556</v>
      </c>
      <c r="Q2278" s="14">
        <v>0.803472222222222</v>
      </c>
      <c r="R2278" s="14">
        <v>0.781944444444444</v>
      </c>
      <c r="S2278" s="14">
        <v>0.76875</v>
      </c>
      <c r="T2278" s="14">
        <v>0.776388888888889</v>
      </c>
      <c r="U2278" s="14" t="s">
        <v>47</v>
      </c>
      <c r="V2278" s="14" t="s">
        <v>47</v>
      </c>
      <c r="W2278" s="10" t="s">
        <v>4905</v>
      </c>
      <c r="X2278" s="15">
        <v>0.0</v>
      </c>
      <c r="Y2278" s="15">
        <v>0.0</v>
      </c>
      <c r="Z2278" s="15">
        <v>0.0</v>
      </c>
      <c r="AA2278" s="10" t="s">
        <v>274</v>
      </c>
      <c r="AB2278" s="10" t="s">
        <v>50</v>
      </c>
      <c r="AC2278" s="10" t="s">
        <v>51</v>
      </c>
      <c r="AD2278" s="10"/>
      <c r="AE2278" s="10"/>
      <c r="AF2278" s="8" t="s">
        <v>52</v>
      </c>
      <c r="AG2278" s="10"/>
      <c r="AH2278" s="16"/>
      <c r="AI2278" s="17"/>
      <c r="AJ2278" s="44"/>
      <c r="AK2278" s="10"/>
    </row>
    <row r="2279" ht="15.75" customHeight="1">
      <c r="A2279" s="48">
        <v>46008.0</v>
      </c>
      <c r="B2279" s="8" t="str">
        <f t="shared" si="1"/>
        <v>18 A 06</v>
      </c>
      <c r="C2279" s="9" t="str">
        <f t="shared" si="2"/>
        <v>18:00 a 20:00</v>
      </c>
      <c r="D2279" s="10" t="s">
        <v>4896</v>
      </c>
      <c r="E2279" s="10" t="s">
        <v>3792</v>
      </c>
      <c r="F2279" s="8">
        <v>5.0</v>
      </c>
      <c r="G2279" s="10" t="s">
        <v>411</v>
      </c>
      <c r="H2279" s="43">
        <v>948709.0</v>
      </c>
      <c r="I2279" s="10">
        <v>4.689881E7</v>
      </c>
      <c r="J2279" s="10" t="s">
        <v>181</v>
      </c>
      <c r="K2279" s="10" t="s">
        <v>43</v>
      </c>
      <c r="L2279" s="8" t="s">
        <v>147</v>
      </c>
      <c r="M2279" s="8" t="s">
        <v>118</v>
      </c>
      <c r="N2279" s="10" t="s">
        <v>4906</v>
      </c>
      <c r="O2279" s="47" t="s">
        <v>101</v>
      </c>
      <c r="P2279" s="14">
        <v>0.76875</v>
      </c>
      <c r="Q2279" s="14">
        <v>0.85</v>
      </c>
      <c r="R2279" s="14">
        <v>0.770138888888889</v>
      </c>
      <c r="S2279" s="14" t="s">
        <v>47</v>
      </c>
      <c r="T2279" s="14" t="s">
        <v>47</v>
      </c>
      <c r="U2279" s="14" t="s">
        <v>47</v>
      </c>
      <c r="V2279" s="14" t="s">
        <v>47</v>
      </c>
      <c r="W2279" s="10" t="s">
        <v>4907</v>
      </c>
      <c r="X2279" s="15">
        <v>0.0</v>
      </c>
      <c r="Y2279" s="15">
        <v>2.0</v>
      </c>
      <c r="Z2279" s="15">
        <v>0.0</v>
      </c>
      <c r="AA2279" s="10" t="s">
        <v>103</v>
      </c>
      <c r="AB2279" s="10" t="s">
        <v>50</v>
      </c>
      <c r="AC2279" s="10" t="s">
        <v>51</v>
      </c>
      <c r="AD2279" s="10"/>
      <c r="AE2279" s="10" t="s">
        <v>2922</v>
      </c>
      <c r="AF2279" s="8" t="s">
        <v>177</v>
      </c>
      <c r="AG2279" s="10" t="s">
        <v>440</v>
      </c>
      <c r="AH2279" s="16"/>
      <c r="AI2279" s="17"/>
      <c r="AJ2279" s="44"/>
      <c r="AK2279" s="10"/>
    </row>
    <row r="2280" ht="15.75" customHeight="1">
      <c r="A2280" s="48">
        <v>46008.0</v>
      </c>
      <c r="B2280" s="8" t="str">
        <f t="shared" si="1"/>
        <v>18 A 06</v>
      </c>
      <c r="C2280" s="9" t="str">
        <f t="shared" si="2"/>
        <v>18:00 a 20:00</v>
      </c>
      <c r="D2280" s="10" t="s">
        <v>4896</v>
      </c>
      <c r="E2280" s="10" t="s">
        <v>879</v>
      </c>
      <c r="F2280" s="8">
        <v>5.0</v>
      </c>
      <c r="G2280" s="10" t="s">
        <v>1496</v>
      </c>
      <c r="H2280" s="43">
        <v>948496.0</v>
      </c>
      <c r="I2280" s="10">
        <v>4.6898619E7</v>
      </c>
      <c r="J2280" s="10" t="s">
        <v>42</v>
      </c>
      <c r="K2280" s="10" t="s">
        <v>43</v>
      </c>
      <c r="L2280" s="8" t="s">
        <v>285</v>
      </c>
      <c r="M2280" s="8"/>
      <c r="N2280" s="10" t="s">
        <v>4908</v>
      </c>
      <c r="O2280" s="47" t="s">
        <v>940</v>
      </c>
      <c r="P2280" s="14">
        <v>0.78125</v>
      </c>
      <c r="Q2280" s="14">
        <v>0.810416666666667</v>
      </c>
      <c r="R2280" s="14">
        <v>0.78125</v>
      </c>
      <c r="S2280" s="14">
        <v>0.800694444444444</v>
      </c>
      <c r="T2280" s="14" t="s">
        <v>47</v>
      </c>
      <c r="U2280" s="14" t="s">
        <v>47</v>
      </c>
      <c r="V2280" s="14" t="s">
        <v>47</v>
      </c>
      <c r="W2280" s="10" t="s">
        <v>4909</v>
      </c>
      <c r="X2280" s="15">
        <v>0.0</v>
      </c>
      <c r="Y2280" s="15">
        <v>0.0</v>
      </c>
      <c r="Z2280" s="15">
        <v>1.0</v>
      </c>
      <c r="AA2280" s="10" t="s">
        <v>83</v>
      </c>
      <c r="AB2280" s="10" t="s">
        <v>50</v>
      </c>
      <c r="AC2280" s="10" t="s">
        <v>51</v>
      </c>
      <c r="AD2280" s="10"/>
      <c r="AE2280" s="10" t="s">
        <v>1926</v>
      </c>
      <c r="AF2280" s="8" t="s">
        <v>52</v>
      </c>
      <c r="AG2280" s="10"/>
      <c r="AH2280" s="16"/>
      <c r="AI2280" s="17"/>
      <c r="AJ2280" s="44"/>
      <c r="AK2280" s="10"/>
    </row>
    <row r="2281" ht="15.75" customHeight="1">
      <c r="A2281" s="48">
        <v>46008.0</v>
      </c>
      <c r="B2281" s="8" t="str">
        <f t="shared" si="1"/>
        <v>18 A 06</v>
      </c>
      <c r="C2281" s="9" t="str">
        <f t="shared" si="2"/>
        <v>18:00 a 20:00</v>
      </c>
      <c r="D2281" s="10" t="s">
        <v>4896</v>
      </c>
      <c r="E2281" s="10" t="s">
        <v>879</v>
      </c>
      <c r="F2281" s="8">
        <v>5.0</v>
      </c>
      <c r="G2281" s="10" t="s">
        <v>2907</v>
      </c>
      <c r="H2281" s="43">
        <v>948654.0</v>
      </c>
      <c r="I2281" s="10">
        <v>4.6898947E7</v>
      </c>
      <c r="J2281" s="10" t="s">
        <v>42</v>
      </c>
      <c r="K2281" s="10" t="s">
        <v>43</v>
      </c>
      <c r="L2281" s="8" t="s">
        <v>174</v>
      </c>
      <c r="M2281" s="8" t="s">
        <v>118</v>
      </c>
      <c r="N2281" s="10" t="s">
        <v>4910</v>
      </c>
      <c r="O2281" s="47" t="s">
        <v>68</v>
      </c>
      <c r="P2281" s="14">
        <v>0.795833333333333</v>
      </c>
      <c r="Q2281" s="14">
        <v>0.882638888888889</v>
      </c>
      <c r="R2281" s="14">
        <v>0.795833333333333</v>
      </c>
      <c r="S2281" s="14">
        <v>0.795833333333333</v>
      </c>
      <c r="T2281" s="14" t="s">
        <v>47</v>
      </c>
      <c r="U2281" s="14" t="s">
        <v>47</v>
      </c>
      <c r="V2281" s="14" t="s">
        <v>47</v>
      </c>
      <c r="W2281" s="10" t="s">
        <v>4911</v>
      </c>
      <c r="X2281" s="15">
        <v>0.0</v>
      </c>
      <c r="Y2281" s="15">
        <v>1.0</v>
      </c>
      <c r="Z2281" s="15">
        <v>0.0</v>
      </c>
      <c r="AA2281" s="10" t="s">
        <v>70</v>
      </c>
      <c r="AB2281" s="10" t="s">
        <v>50</v>
      </c>
      <c r="AC2281" s="10" t="s">
        <v>51</v>
      </c>
      <c r="AD2281" s="10"/>
      <c r="AE2281" s="10" t="s">
        <v>1832</v>
      </c>
      <c r="AF2281" s="8" t="s">
        <v>177</v>
      </c>
      <c r="AG2281" s="10"/>
      <c r="AH2281" s="16"/>
      <c r="AI2281" s="17"/>
      <c r="AJ2281" s="44"/>
      <c r="AK2281" s="10"/>
    </row>
    <row r="2282" ht="15.75" customHeight="1">
      <c r="A2282" s="48">
        <v>46008.0</v>
      </c>
      <c r="B2282" s="8" t="str">
        <f t="shared" si="1"/>
        <v>18 A 06</v>
      </c>
      <c r="C2282" s="9" t="str">
        <f t="shared" si="2"/>
        <v>18:00 a 20:00</v>
      </c>
      <c r="D2282" s="10" t="s">
        <v>4896</v>
      </c>
      <c r="E2282" s="10" t="s">
        <v>879</v>
      </c>
      <c r="F2282" s="8">
        <v>5.0</v>
      </c>
      <c r="G2282" s="10" t="s">
        <v>4480</v>
      </c>
      <c r="H2282" s="43">
        <v>948542.0</v>
      </c>
      <c r="I2282" s="10">
        <v>4.6898996E7</v>
      </c>
      <c r="J2282" s="10" t="s">
        <v>42</v>
      </c>
      <c r="K2282" s="10" t="s">
        <v>43</v>
      </c>
      <c r="L2282" s="8" t="s">
        <v>285</v>
      </c>
      <c r="M2282" s="8"/>
      <c r="N2282" s="10" t="s">
        <v>4641</v>
      </c>
      <c r="O2282" s="47" t="s">
        <v>191</v>
      </c>
      <c r="P2282" s="14">
        <v>0.798611111111111</v>
      </c>
      <c r="Q2282" s="14">
        <v>0.807638888888889</v>
      </c>
      <c r="R2282" s="14">
        <v>0.798611111111111</v>
      </c>
      <c r="S2282" s="14">
        <v>0.804861111111111</v>
      </c>
      <c r="T2282" s="14" t="s">
        <v>47</v>
      </c>
      <c r="U2282" s="14" t="s">
        <v>47</v>
      </c>
      <c r="V2282" s="14" t="s">
        <v>47</v>
      </c>
      <c r="W2282" s="10" t="s">
        <v>4912</v>
      </c>
      <c r="X2282" s="15">
        <v>0.0</v>
      </c>
      <c r="Y2282" s="15">
        <v>0.0</v>
      </c>
      <c r="Z2282" s="15">
        <v>1.0</v>
      </c>
      <c r="AA2282" s="10" t="s">
        <v>730</v>
      </c>
      <c r="AB2282" s="10" t="s">
        <v>50</v>
      </c>
      <c r="AC2282" s="10" t="s">
        <v>51</v>
      </c>
      <c r="AD2282" s="10"/>
      <c r="AE2282" s="10" t="s">
        <v>4913</v>
      </c>
      <c r="AF2282" s="8" t="s">
        <v>52</v>
      </c>
      <c r="AG2282" s="10"/>
      <c r="AH2282" s="16"/>
      <c r="AI2282" s="17"/>
      <c r="AJ2282" s="44"/>
      <c r="AK2282" s="10"/>
    </row>
    <row r="2283" ht="15.75" customHeight="1">
      <c r="A2283" s="48">
        <v>46008.0</v>
      </c>
      <c r="B2283" s="8" t="str">
        <f t="shared" si="1"/>
        <v>18 A 06</v>
      </c>
      <c r="C2283" s="9" t="str">
        <f t="shared" si="2"/>
        <v>18:00 a 20:00</v>
      </c>
      <c r="D2283" s="10" t="s">
        <v>4896</v>
      </c>
      <c r="E2283" s="10" t="s">
        <v>4183</v>
      </c>
      <c r="F2283" s="8">
        <v>5.0</v>
      </c>
      <c r="G2283" s="10" t="s">
        <v>349</v>
      </c>
      <c r="H2283" s="43">
        <v>948659.0</v>
      </c>
      <c r="I2283" s="10">
        <v>4.6899277E7</v>
      </c>
      <c r="J2283" s="10" t="s">
        <v>42</v>
      </c>
      <c r="K2283" s="10" t="s">
        <v>87</v>
      </c>
      <c r="L2283" s="8"/>
      <c r="M2283" s="8" t="s">
        <v>44</v>
      </c>
      <c r="N2283" s="10" t="s">
        <v>4914</v>
      </c>
      <c r="O2283" s="47" t="s">
        <v>135</v>
      </c>
      <c r="P2283" s="14">
        <v>0.802777777777778</v>
      </c>
      <c r="Q2283" s="14">
        <v>0.861111111111111</v>
      </c>
      <c r="R2283" s="14">
        <v>0.802777777777778</v>
      </c>
      <c r="S2283" s="14" t="s">
        <v>47</v>
      </c>
      <c r="T2283" s="14" t="s">
        <v>47</v>
      </c>
      <c r="U2283" s="14" t="s">
        <v>47</v>
      </c>
      <c r="V2283" s="14" t="s">
        <v>47</v>
      </c>
      <c r="W2283" s="10" t="s">
        <v>4915</v>
      </c>
      <c r="X2283" s="15">
        <v>0.0</v>
      </c>
      <c r="Y2283" s="15">
        <v>1.0</v>
      </c>
      <c r="Z2283" s="15">
        <v>0.0</v>
      </c>
      <c r="AA2283" s="10" t="s">
        <v>301</v>
      </c>
      <c r="AB2283" s="10" t="s">
        <v>50</v>
      </c>
      <c r="AC2283" s="10" t="s">
        <v>51</v>
      </c>
      <c r="AD2283" s="10" t="s">
        <v>59</v>
      </c>
      <c r="AE2283" s="10" t="s">
        <v>1030</v>
      </c>
      <c r="AF2283" s="8" t="s">
        <v>73</v>
      </c>
      <c r="AG2283" s="10" t="s">
        <v>726</v>
      </c>
      <c r="AH2283" s="16"/>
      <c r="AI2283" s="17"/>
      <c r="AJ2283" s="44"/>
      <c r="AK2283" s="10"/>
    </row>
    <row r="2284" ht="15.75" customHeight="1">
      <c r="A2284" s="48">
        <v>46008.0</v>
      </c>
      <c r="B2284" s="8" t="str">
        <f t="shared" si="1"/>
        <v>18 A 06</v>
      </c>
      <c r="C2284" s="9" t="str">
        <f t="shared" si="2"/>
        <v>20:00 a 22:00</v>
      </c>
      <c r="D2284" s="10" t="s">
        <v>4896</v>
      </c>
      <c r="E2284" s="10" t="s">
        <v>879</v>
      </c>
      <c r="F2284" s="8">
        <v>5.0</v>
      </c>
      <c r="G2284" s="10" t="s">
        <v>874</v>
      </c>
      <c r="H2284" s="43">
        <v>948634.0</v>
      </c>
      <c r="I2284" s="10">
        <v>4.6899721E7</v>
      </c>
      <c r="J2284" s="10" t="s">
        <v>42</v>
      </c>
      <c r="K2284" s="10" t="s">
        <v>43</v>
      </c>
      <c r="L2284" s="8" t="s">
        <v>174</v>
      </c>
      <c r="M2284" s="8" t="s">
        <v>118</v>
      </c>
      <c r="N2284" s="10" t="s">
        <v>4916</v>
      </c>
      <c r="O2284" s="47" t="s">
        <v>191</v>
      </c>
      <c r="P2284" s="14">
        <v>0.833333333333333</v>
      </c>
      <c r="Q2284" s="14">
        <v>0.864583333333333</v>
      </c>
      <c r="R2284" s="14">
        <v>0.833333333333333</v>
      </c>
      <c r="S2284" s="14" t="s">
        <v>47</v>
      </c>
      <c r="T2284" s="14" t="s">
        <v>47</v>
      </c>
      <c r="U2284" s="14" t="s">
        <v>47</v>
      </c>
      <c r="V2284" s="14" t="s">
        <v>47</v>
      </c>
      <c r="W2284" s="10" t="s">
        <v>4917</v>
      </c>
      <c r="X2284" s="15">
        <v>0.0</v>
      </c>
      <c r="Y2284" s="15">
        <v>1.0</v>
      </c>
      <c r="Z2284" s="15">
        <v>0.0</v>
      </c>
      <c r="AA2284" s="10" t="s">
        <v>193</v>
      </c>
      <c r="AB2284" s="10" t="s">
        <v>50</v>
      </c>
      <c r="AC2284" s="10" t="s">
        <v>51</v>
      </c>
      <c r="AD2284" s="10"/>
      <c r="AE2284" s="10" t="s">
        <v>1832</v>
      </c>
      <c r="AF2284" s="8" t="s">
        <v>177</v>
      </c>
      <c r="AG2284" s="10"/>
      <c r="AH2284" s="16"/>
      <c r="AI2284" s="17"/>
      <c r="AJ2284" s="44"/>
      <c r="AK2284" s="10"/>
    </row>
    <row r="2285" ht="15.75" customHeight="1">
      <c r="A2285" s="48">
        <v>46008.0</v>
      </c>
      <c r="B2285" s="8" t="str">
        <f t="shared" si="1"/>
        <v>18 A 06</v>
      </c>
      <c r="C2285" s="9" t="str">
        <f t="shared" si="2"/>
        <v>20:00 a 22:00</v>
      </c>
      <c r="D2285" s="10" t="s">
        <v>4896</v>
      </c>
      <c r="E2285" s="10" t="s">
        <v>3792</v>
      </c>
      <c r="F2285" s="8">
        <v>5.0</v>
      </c>
      <c r="G2285" s="10" t="s">
        <v>357</v>
      </c>
      <c r="H2285" s="43">
        <v>948711.0</v>
      </c>
      <c r="I2285" s="10">
        <v>4.6899813E7</v>
      </c>
      <c r="J2285" s="10" t="s">
        <v>181</v>
      </c>
      <c r="K2285" s="10" t="s">
        <v>87</v>
      </c>
      <c r="L2285" s="8"/>
      <c r="M2285" s="8" t="s">
        <v>44</v>
      </c>
      <c r="N2285" s="10" t="s">
        <v>164</v>
      </c>
      <c r="O2285" s="47" t="s">
        <v>165</v>
      </c>
      <c r="P2285" s="14">
        <v>0.836111111111111</v>
      </c>
      <c r="Q2285" s="14">
        <v>0.85</v>
      </c>
      <c r="R2285" s="14">
        <v>0.839583333333333</v>
      </c>
      <c r="S2285" s="14" t="s">
        <v>47</v>
      </c>
      <c r="T2285" s="14" t="s">
        <v>47</v>
      </c>
      <c r="U2285" s="14" t="s">
        <v>47</v>
      </c>
      <c r="V2285" s="14" t="s">
        <v>47</v>
      </c>
      <c r="W2285" s="10" t="s">
        <v>4918</v>
      </c>
      <c r="X2285" s="15">
        <v>0.0</v>
      </c>
      <c r="Y2285" s="15">
        <v>3.0</v>
      </c>
      <c r="Z2285" s="15">
        <v>0.0</v>
      </c>
      <c r="AA2285" s="10" t="s">
        <v>167</v>
      </c>
      <c r="AB2285" s="10" t="s">
        <v>50</v>
      </c>
      <c r="AC2285" s="10" t="s">
        <v>71</v>
      </c>
      <c r="AD2285" s="10"/>
      <c r="AE2285" s="10" t="s">
        <v>2246</v>
      </c>
      <c r="AF2285" s="8" t="s">
        <v>73</v>
      </c>
      <c r="AG2285" s="10"/>
      <c r="AH2285" s="16"/>
      <c r="AI2285" s="17"/>
      <c r="AJ2285" s="44"/>
      <c r="AK2285" s="10"/>
    </row>
    <row r="2286" ht="15.75" customHeight="1">
      <c r="A2286" s="48">
        <v>46008.0</v>
      </c>
      <c r="B2286" s="8" t="str">
        <f t="shared" si="1"/>
        <v>18 A 06</v>
      </c>
      <c r="C2286" s="9" t="str">
        <f t="shared" si="2"/>
        <v>20:00 a 22:00</v>
      </c>
      <c r="D2286" s="10" t="s">
        <v>4896</v>
      </c>
      <c r="E2286" s="10" t="s">
        <v>4183</v>
      </c>
      <c r="F2286" s="8">
        <v>5.0</v>
      </c>
      <c r="G2286" s="10" t="s">
        <v>353</v>
      </c>
      <c r="H2286" s="43">
        <v>948643.0</v>
      </c>
      <c r="I2286" s="10">
        <v>4.6899591E7</v>
      </c>
      <c r="J2286" s="10" t="s">
        <v>42</v>
      </c>
      <c r="K2286" s="10" t="s">
        <v>832</v>
      </c>
      <c r="L2286" s="8"/>
      <c r="M2286" s="8"/>
      <c r="N2286" s="10" t="s">
        <v>4919</v>
      </c>
      <c r="O2286" s="47" t="s">
        <v>56</v>
      </c>
      <c r="P2286" s="14">
        <v>0.838194444444444</v>
      </c>
      <c r="Q2286" s="14">
        <v>0.841666666666667</v>
      </c>
      <c r="R2286" s="14">
        <v>0.838194444444444</v>
      </c>
      <c r="S2286" s="14" t="s">
        <v>47</v>
      </c>
      <c r="T2286" s="14" t="s">
        <v>47</v>
      </c>
      <c r="U2286" s="14" t="s">
        <v>47</v>
      </c>
      <c r="V2286" s="14" t="s">
        <v>47</v>
      </c>
      <c r="W2286" s="10" t="s">
        <v>4920</v>
      </c>
      <c r="X2286" s="15">
        <v>0.0</v>
      </c>
      <c r="Y2286" s="15">
        <v>0.0</v>
      </c>
      <c r="Z2286" s="15">
        <v>0.0</v>
      </c>
      <c r="AA2286" s="10" t="s">
        <v>58</v>
      </c>
      <c r="AB2286" s="10" t="s">
        <v>50</v>
      </c>
      <c r="AC2286" s="10" t="s">
        <v>51</v>
      </c>
      <c r="AD2286" s="10"/>
      <c r="AE2286" s="10"/>
      <c r="AF2286" s="8" t="s">
        <v>52</v>
      </c>
      <c r="AG2286" s="10"/>
      <c r="AH2286" s="16"/>
      <c r="AI2286" s="17"/>
      <c r="AJ2286" s="44"/>
      <c r="AK2286" s="10"/>
    </row>
    <row r="2287" ht="15.75" customHeight="1">
      <c r="A2287" s="48">
        <v>46008.0</v>
      </c>
      <c r="B2287" s="8" t="str">
        <f t="shared" si="1"/>
        <v>18 A 06</v>
      </c>
      <c r="C2287" s="9" t="str">
        <f t="shared" si="2"/>
        <v>20:00 a 22:00</v>
      </c>
      <c r="D2287" s="10" t="s">
        <v>4896</v>
      </c>
      <c r="E2287" s="10" t="s">
        <v>3792</v>
      </c>
      <c r="F2287" s="8">
        <v>5.0</v>
      </c>
      <c r="G2287" s="10" t="s">
        <v>411</v>
      </c>
      <c r="H2287" s="43">
        <v>948706.0</v>
      </c>
      <c r="I2287" s="10">
        <v>4.6899833E7</v>
      </c>
      <c r="J2287" s="10" t="s">
        <v>181</v>
      </c>
      <c r="K2287" s="10" t="s">
        <v>43</v>
      </c>
      <c r="L2287" s="8" t="s">
        <v>285</v>
      </c>
      <c r="M2287" s="8"/>
      <c r="N2287" s="10" t="s">
        <v>1059</v>
      </c>
      <c r="O2287" s="47" t="s">
        <v>101</v>
      </c>
      <c r="P2287" s="14">
        <v>0.841666666666667</v>
      </c>
      <c r="Q2287" s="14">
        <v>0.85</v>
      </c>
      <c r="R2287" s="14">
        <v>0.841666666666667</v>
      </c>
      <c r="S2287" s="14">
        <v>0.841666666666667</v>
      </c>
      <c r="T2287" s="14" t="s">
        <v>47</v>
      </c>
      <c r="U2287" s="14" t="s">
        <v>47</v>
      </c>
      <c r="V2287" s="14" t="s">
        <v>47</v>
      </c>
      <c r="W2287" s="10" t="s">
        <v>4921</v>
      </c>
      <c r="X2287" s="15">
        <v>0.0</v>
      </c>
      <c r="Y2287" s="15">
        <v>0.0</v>
      </c>
      <c r="Z2287" s="15">
        <v>1.0</v>
      </c>
      <c r="AA2287" s="10" t="s">
        <v>103</v>
      </c>
      <c r="AB2287" s="10" t="s">
        <v>50</v>
      </c>
      <c r="AC2287" s="10" t="s">
        <v>51</v>
      </c>
      <c r="AD2287" s="10"/>
      <c r="AE2287" s="10" t="s">
        <v>1926</v>
      </c>
      <c r="AF2287" s="8" t="s">
        <v>52</v>
      </c>
      <c r="AG2287" s="10"/>
      <c r="AH2287" s="16"/>
      <c r="AI2287" s="17"/>
      <c r="AJ2287" s="44"/>
      <c r="AK2287" s="10"/>
    </row>
    <row r="2288" ht="15.75" customHeight="1">
      <c r="A2288" s="48">
        <v>46008.0</v>
      </c>
      <c r="B2288" s="8" t="str">
        <f t="shared" si="1"/>
        <v>18 A 06</v>
      </c>
      <c r="C2288" s="9" t="str">
        <f t="shared" si="2"/>
        <v>20:00 a 22:00</v>
      </c>
      <c r="D2288" s="10" t="s">
        <v>4896</v>
      </c>
      <c r="E2288" s="10" t="s">
        <v>961</v>
      </c>
      <c r="F2288" s="8">
        <v>5.0</v>
      </c>
      <c r="G2288" s="10" t="s">
        <v>370</v>
      </c>
      <c r="H2288" s="43">
        <v>948847.0</v>
      </c>
      <c r="I2288" s="10">
        <v>4.6899909E7</v>
      </c>
      <c r="J2288" s="10" t="s">
        <v>86</v>
      </c>
      <c r="K2288" s="10" t="s">
        <v>44</v>
      </c>
      <c r="L2288" s="8"/>
      <c r="M2288" s="8" t="s">
        <v>44</v>
      </c>
      <c r="N2288" s="10" t="s">
        <v>373</v>
      </c>
      <c r="O2288" s="47" t="s">
        <v>1155</v>
      </c>
      <c r="P2288" s="14">
        <v>0.843055555555556</v>
      </c>
      <c r="Q2288" s="14">
        <v>0.854166666666667</v>
      </c>
      <c r="R2288" s="14">
        <v>0.847222222222222</v>
      </c>
      <c r="S2288" s="14" t="s">
        <v>47</v>
      </c>
      <c r="T2288" s="14" t="s">
        <v>47</v>
      </c>
      <c r="U2288" s="14" t="s">
        <v>47</v>
      </c>
      <c r="V2288" s="14" t="s">
        <v>47</v>
      </c>
      <c r="W2288" s="10" t="s">
        <v>4922</v>
      </c>
      <c r="X2288" s="15">
        <v>0.0</v>
      </c>
      <c r="Y2288" s="15">
        <v>1.0</v>
      </c>
      <c r="Z2288" s="15">
        <v>0.0</v>
      </c>
      <c r="AA2288" s="10" t="s">
        <v>255</v>
      </c>
      <c r="AB2288" s="10" t="s">
        <v>50</v>
      </c>
      <c r="AC2288" s="10" t="s">
        <v>71</v>
      </c>
      <c r="AD2288" s="10"/>
      <c r="AE2288" s="10" t="s">
        <v>116</v>
      </c>
      <c r="AF2288" s="8" t="s">
        <v>73</v>
      </c>
      <c r="AG2288" s="10"/>
      <c r="AH2288" s="16"/>
      <c r="AI2288" s="17"/>
      <c r="AJ2288" s="44"/>
      <c r="AK2288" s="10"/>
    </row>
    <row r="2289" ht="15.75" customHeight="1">
      <c r="A2289" s="48">
        <v>46008.0</v>
      </c>
      <c r="B2289" s="8" t="str">
        <f t="shared" si="1"/>
        <v>18 A 06</v>
      </c>
      <c r="C2289" s="9" t="str">
        <f t="shared" si="2"/>
        <v>20:00 a 22:00</v>
      </c>
      <c r="D2289" s="10" t="s">
        <v>4896</v>
      </c>
      <c r="E2289" s="10" t="s">
        <v>4183</v>
      </c>
      <c r="F2289" s="8">
        <v>5.0</v>
      </c>
      <c r="G2289" s="10" t="s">
        <v>395</v>
      </c>
      <c r="H2289" s="43">
        <v>948650.0</v>
      </c>
      <c r="I2289" s="10">
        <v>4.6899905E7</v>
      </c>
      <c r="J2289" s="10" t="s">
        <v>152</v>
      </c>
      <c r="K2289" s="10" t="s">
        <v>43</v>
      </c>
      <c r="L2289" s="8" t="s">
        <v>285</v>
      </c>
      <c r="M2289" s="8"/>
      <c r="N2289" s="10" t="s">
        <v>4923</v>
      </c>
      <c r="O2289" s="47" t="s">
        <v>246</v>
      </c>
      <c r="P2289" s="14">
        <v>0.850694444444445</v>
      </c>
      <c r="Q2289" s="14">
        <v>0.874305555555556</v>
      </c>
      <c r="R2289" s="14">
        <v>0.850694444444444</v>
      </c>
      <c r="S2289" s="14">
        <v>0.857638888888889</v>
      </c>
      <c r="T2289" s="14" t="s">
        <v>47</v>
      </c>
      <c r="U2289" s="14" t="s">
        <v>47</v>
      </c>
      <c r="V2289" s="14" t="s">
        <v>47</v>
      </c>
      <c r="W2289" s="10" t="s">
        <v>4924</v>
      </c>
      <c r="X2289" s="15">
        <v>0.0</v>
      </c>
      <c r="Y2289" s="15">
        <v>0.0</v>
      </c>
      <c r="Z2289" s="15">
        <v>1.0</v>
      </c>
      <c r="AA2289" s="10" t="s">
        <v>248</v>
      </c>
      <c r="AB2289" s="10" t="s">
        <v>50</v>
      </c>
      <c r="AC2289" s="10" t="s">
        <v>51</v>
      </c>
      <c r="AD2289" s="10"/>
      <c r="AE2289" s="10" t="s">
        <v>1054</v>
      </c>
      <c r="AF2289" s="8" t="s">
        <v>52</v>
      </c>
      <c r="AG2289" s="10"/>
      <c r="AH2289" s="16"/>
      <c r="AI2289" s="17"/>
      <c r="AJ2289" s="44"/>
      <c r="AK2289" s="10"/>
    </row>
    <row r="2290" ht="15.75" customHeight="1">
      <c r="A2290" s="48">
        <v>46008.0</v>
      </c>
      <c r="B2290" s="8" t="str">
        <f t="shared" si="1"/>
        <v>18 A 06</v>
      </c>
      <c r="C2290" s="9" t="str">
        <f t="shared" si="2"/>
        <v>20:00 a 22:00</v>
      </c>
      <c r="D2290" s="10" t="s">
        <v>4896</v>
      </c>
      <c r="E2290" s="10" t="s">
        <v>3792</v>
      </c>
      <c r="F2290" s="8">
        <v>5.0</v>
      </c>
      <c r="G2290" s="10" t="s">
        <v>411</v>
      </c>
      <c r="H2290" s="43">
        <v>948717.0</v>
      </c>
      <c r="I2290" s="10">
        <v>4.690002E7</v>
      </c>
      <c r="J2290" s="10" t="s">
        <v>181</v>
      </c>
      <c r="K2290" s="10" t="s">
        <v>43</v>
      </c>
      <c r="L2290" s="8" t="s">
        <v>285</v>
      </c>
      <c r="M2290" s="8" t="s">
        <v>118</v>
      </c>
      <c r="N2290" s="10" t="s">
        <v>4925</v>
      </c>
      <c r="O2290" s="47" t="s">
        <v>101</v>
      </c>
      <c r="P2290" s="14">
        <v>0.852777777777778</v>
      </c>
      <c r="Q2290" s="14">
        <v>0.893055555555556</v>
      </c>
      <c r="R2290" s="14">
        <v>0.852777777777778</v>
      </c>
      <c r="S2290" s="14">
        <v>0.857638888888889</v>
      </c>
      <c r="T2290" s="14" t="s">
        <v>47</v>
      </c>
      <c r="U2290" s="14" t="s">
        <v>47</v>
      </c>
      <c r="V2290" s="14" t="s">
        <v>47</v>
      </c>
      <c r="W2290" s="10" t="s">
        <v>4926</v>
      </c>
      <c r="X2290" s="15">
        <v>0.0</v>
      </c>
      <c r="Y2290" s="15">
        <v>1.0</v>
      </c>
      <c r="Z2290" s="15">
        <v>1.0</v>
      </c>
      <c r="AA2290" s="10" t="s">
        <v>103</v>
      </c>
      <c r="AB2290" s="10" t="s">
        <v>50</v>
      </c>
      <c r="AC2290" s="10" t="s">
        <v>51</v>
      </c>
      <c r="AD2290" s="10"/>
      <c r="AE2290" s="10" t="s">
        <v>65</v>
      </c>
      <c r="AF2290" s="8" t="s">
        <v>177</v>
      </c>
      <c r="AG2290" s="10" t="s">
        <v>52</v>
      </c>
      <c r="AH2290" s="16"/>
      <c r="AI2290" s="17"/>
      <c r="AJ2290" s="44"/>
      <c r="AK2290" s="10"/>
    </row>
    <row r="2291" ht="15.75" customHeight="1">
      <c r="A2291" s="48">
        <v>46008.0</v>
      </c>
      <c r="B2291" s="8" t="str">
        <f t="shared" si="1"/>
        <v>18 A 06</v>
      </c>
      <c r="C2291" s="9" t="str">
        <f t="shared" si="2"/>
        <v>20:00 a 22:00</v>
      </c>
      <c r="D2291" s="10" t="s">
        <v>4896</v>
      </c>
      <c r="E2291" s="10" t="s">
        <v>4183</v>
      </c>
      <c r="F2291" s="8">
        <v>5.0</v>
      </c>
      <c r="G2291" s="10" t="s">
        <v>1257</v>
      </c>
      <c r="H2291" s="43">
        <v>948753.0</v>
      </c>
      <c r="I2291" s="10">
        <v>4.6900001E7</v>
      </c>
      <c r="J2291" s="10" t="s">
        <v>152</v>
      </c>
      <c r="K2291" s="10" t="s">
        <v>43</v>
      </c>
      <c r="L2291" s="8" t="s">
        <v>2176</v>
      </c>
      <c r="M2291" s="8"/>
      <c r="N2291" s="10" t="s">
        <v>4927</v>
      </c>
      <c r="O2291" s="47" t="s">
        <v>228</v>
      </c>
      <c r="P2291" s="14">
        <v>0.857638888888889</v>
      </c>
      <c r="Q2291" s="14">
        <v>0.857638888888889</v>
      </c>
      <c r="R2291" s="14"/>
      <c r="S2291" s="14" t="s">
        <v>47</v>
      </c>
      <c r="T2291" s="14" t="s">
        <v>47</v>
      </c>
      <c r="U2291" s="14" t="s">
        <v>47</v>
      </c>
      <c r="V2291" s="14" t="s">
        <v>47</v>
      </c>
      <c r="W2291" s="10" t="s">
        <v>4928</v>
      </c>
      <c r="X2291" s="15">
        <v>0.0</v>
      </c>
      <c r="Y2291" s="15">
        <v>0.0</v>
      </c>
      <c r="Z2291" s="15">
        <v>0.0</v>
      </c>
      <c r="AA2291" s="10" t="s">
        <v>329</v>
      </c>
      <c r="AB2291" s="10" t="s">
        <v>50</v>
      </c>
      <c r="AC2291" s="10" t="s">
        <v>51</v>
      </c>
      <c r="AD2291" s="10"/>
      <c r="AE2291" s="10"/>
      <c r="AF2291" s="8" t="s">
        <v>52</v>
      </c>
      <c r="AG2291" s="10"/>
      <c r="AH2291" s="16"/>
      <c r="AI2291" s="17"/>
      <c r="AJ2291" s="44"/>
      <c r="AK2291" s="10"/>
    </row>
    <row r="2292" ht="15.75" customHeight="1">
      <c r="A2292" s="48">
        <v>46008.0</v>
      </c>
      <c r="B2292" s="8" t="str">
        <f t="shared" si="1"/>
        <v>18 A 06</v>
      </c>
      <c r="C2292" s="9" t="str">
        <f t="shared" si="2"/>
        <v>20:00 a 22:00</v>
      </c>
      <c r="D2292" s="10" t="s">
        <v>4896</v>
      </c>
      <c r="E2292" s="10" t="s">
        <v>879</v>
      </c>
      <c r="F2292" s="8">
        <v>5.0</v>
      </c>
      <c r="G2292" s="10" t="s">
        <v>349</v>
      </c>
      <c r="H2292" s="43">
        <v>948640.0</v>
      </c>
      <c r="I2292" s="10">
        <v>4.6900146E7</v>
      </c>
      <c r="J2292" s="10" t="s">
        <v>42</v>
      </c>
      <c r="K2292" s="10" t="s">
        <v>174</v>
      </c>
      <c r="L2292" s="8"/>
      <c r="M2292" s="8"/>
      <c r="N2292" s="10" t="s">
        <v>4929</v>
      </c>
      <c r="O2292" s="47" t="s">
        <v>159</v>
      </c>
      <c r="P2292" s="14">
        <v>0.8625</v>
      </c>
      <c r="Q2292" s="14">
        <v>0.8875</v>
      </c>
      <c r="R2292" s="14">
        <v>0.867361111111111</v>
      </c>
      <c r="S2292" s="14">
        <v>0.871527777777778</v>
      </c>
      <c r="T2292" s="14" t="s">
        <v>47</v>
      </c>
      <c r="U2292" s="14" t="s">
        <v>47</v>
      </c>
      <c r="V2292" s="14" t="s">
        <v>47</v>
      </c>
      <c r="W2292" s="10" t="s">
        <v>4930</v>
      </c>
      <c r="X2292" s="15">
        <v>0.0</v>
      </c>
      <c r="Y2292" s="15">
        <v>0.0</v>
      </c>
      <c r="Z2292" s="15">
        <v>1.0</v>
      </c>
      <c r="AA2292" s="10" t="s">
        <v>161</v>
      </c>
      <c r="AB2292" s="10" t="s">
        <v>50</v>
      </c>
      <c r="AC2292" s="10" t="s">
        <v>51</v>
      </c>
      <c r="AD2292" s="10"/>
      <c r="AE2292" s="10" t="s">
        <v>1926</v>
      </c>
      <c r="AF2292" s="8" t="s">
        <v>52</v>
      </c>
      <c r="AG2292" s="10"/>
      <c r="AH2292" s="16"/>
      <c r="AI2292" s="17"/>
      <c r="AJ2292" s="44"/>
      <c r="AK2292" s="10"/>
    </row>
    <row r="2293" ht="15.75" customHeight="1">
      <c r="A2293" s="48">
        <v>46008.0</v>
      </c>
      <c r="B2293" s="8" t="str">
        <f t="shared" si="1"/>
        <v>18 A 06</v>
      </c>
      <c r="C2293" s="9" t="str">
        <f t="shared" si="2"/>
        <v>20:00 a 22:00</v>
      </c>
      <c r="D2293" s="10" t="s">
        <v>4896</v>
      </c>
      <c r="E2293" s="10" t="s">
        <v>879</v>
      </c>
      <c r="F2293" s="8">
        <v>5.0</v>
      </c>
      <c r="G2293" s="10" t="s">
        <v>361</v>
      </c>
      <c r="H2293" s="43">
        <v>948737.0</v>
      </c>
      <c r="I2293" s="10">
        <v>4.6900054E7</v>
      </c>
      <c r="J2293" s="10" t="s">
        <v>42</v>
      </c>
      <c r="K2293" s="10" t="s">
        <v>43</v>
      </c>
      <c r="L2293" s="8" t="s">
        <v>106</v>
      </c>
      <c r="M2293" s="8" t="s">
        <v>693</v>
      </c>
      <c r="N2293" s="10" t="s">
        <v>4931</v>
      </c>
      <c r="O2293" s="47" t="s">
        <v>237</v>
      </c>
      <c r="P2293" s="14">
        <v>0.865277777777778</v>
      </c>
      <c r="Q2293" s="14">
        <v>0.870833333333333</v>
      </c>
      <c r="R2293" s="14">
        <v>0.865277777777778</v>
      </c>
      <c r="S2293" s="14" t="s">
        <v>47</v>
      </c>
      <c r="T2293" s="14" t="s">
        <v>47</v>
      </c>
      <c r="U2293" s="14" t="s">
        <v>47</v>
      </c>
      <c r="V2293" s="14" t="s">
        <v>47</v>
      </c>
      <c r="W2293" s="10" t="s">
        <v>4932</v>
      </c>
      <c r="X2293" s="15">
        <v>1.0</v>
      </c>
      <c r="Y2293" s="15">
        <v>0.0</v>
      </c>
      <c r="Z2293" s="15">
        <v>0.0</v>
      </c>
      <c r="AA2293" s="10" t="s">
        <v>270</v>
      </c>
      <c r="AB2293" s="10" t="s">
        <v>50</v>
      </c>
      <c r="AC2293" s="10" t="s">
        <v>51</v>
      </c>
      <c r="AD2293" s="10"/>
      <c r="AE2293" s="10" t="s">
        <v>3509</v>
      </c>
      <c r="AF2293" s="8" t="s">
        <v>177</v>
      </c>
      <c r="AG2293" s="10"/>
      <c r="AH2293" s="16"/>
      <c r="AI2293" s="17"/>
      <c r="AJ2293" s="44"/>
      <c r="AK2293" s="10"/>
    </row>
    <row r="2294" ht="15.75" customHeight="1">
      <c r="A2294" s="48">
        <v>46008.0</v>
      </c>
      <c r="B2294" s="8" t="str">
        <f t="shared" si="1"/>
        <v>18 A 06</v>
      </c>
      <c r="C2294" s="9" t="str">
        <f t="shared" si="2"/>
        <v>20:00 a 22:00</v>
      </c>
      <c r="D2294" s="10" t="s">
        <v>4896</v>
      </c>
      <c r="E2294" s="10" t="s">
        <v>961</v>
      </c>
      <c r="F2294" s="8">
        <v>5.0</v>
      </c>
      <c r="G2294" s="10" t="s">
        <v>2175</v>
      </c>
      <c r="H2294" s="43">
        <v>948848.0</v>
      </c>
      <c r="I2294" s="10">
        <v>4.6900285E7</v>
      </c>
      <c r="J2294" s="10" t="s">
        <v>86</v>
      </c>
      <c r="K2294" s="10" t="s">
        <v>44</v>
      </c>
      <c r="L2294" s="8"/>
      <c r="M2294" s="8"/>
      <c r="N2294" s="10" t="s">
        <v>4933</v>
      </c>
      <c r="O2294" s="47" t="s">
        <v>113</v>
      </c>
      <c r="P2294" s="14">
        <v>0.869444444444444</v>
      </c>
      <c r="Q2294" s="14">
        <v>0.916666666666667</v>
      </c>
      <c r="R2294" s="14">
        <v>0.877083333333333</v>
      </c>
      <c r="S2294" s="14">
        <v>0.882638888888889</v>
      </c>
      <c r="T2294" s="14" t="s">
        <v>47</v>
      </c>
      <c r="U2294" s="14" t="s">
        <v>47</v>
      </c>
      <c r="V2294" s="14" t="s">
        <v>47</v>
      </c>
      <c r="W2294" s="10" t="s">
        <v>4934</v>
      </c>
      <c r="X2294" s="15">
        <v>0.0</v>
      </c>
      <c r="Y2294" s="15">
        <v>0.0</v>
      </c>
      <c r="Z2294" s="15">
        <v>0.0</v>
      </c>
      <c r="AA2294" s="10" t="s">
        <v>321</v>
      </c>
      <c r="AB2294" s="10" t="s">
        <v>50</v>
      </c>
      <c r="AC2294" s="10" t="s">
        <v>51</v>
      </c>
      <c r="AD2294" s="10"/>
      <c r="AE2294" s="10"/>
      <c r="AF2294" s="8" t="s">
        <v>52</v>
      </c>
      <c r="AG2294" s="10"/>
      <c r="AH2294" s="16"/>
      <c r="AI2294" s="17"/>
      <c r="AJ2294" s="44"/>
      <c r="AK2294" s="10"/>
    </row>
    <row r="2295" ht="15.75" customHeight="1">
      <c r="A2295" s="48">
        <v>46008.0</v>
      </c>
      <c r="B2295" s="8" t="str">
        <f t="shared" si="1"/>
        <v>18 A 06</v>
      </c>
      <c r="C2295" s="9" t="str">
        <f t="shared" si="2"/>
        <v>20:00 a 22:00</v>
      </c>
      <c r="D2295" s="10" t="s">
        <v>4896</v>
      </c>
      <c r="E2295" s="10" t="s">
        <v>879</v>
      </c>
      <c r="F2295" s="8">
        <v>5.0</v>
      </c>
      <c r="G2295" s="10" t="s">
        <v>357</v>
      </c>
      <c r="H2295" s="43">
        <v>948803.0</v>
      </c>
      <c r="I2295" s="10">
        <v>4.6900372E7</v>
      </c>
      <c r="J2295" s="10" t="s">
        <v>181</v>
      </c>
      <c r="K2295" s="10" t="s">
        <v>43</v>
      </c>
      <c r="L2295" s="8" t="s">
        <v>44</v>
      </c>
      <c r="M2295" s="8"/>
      <c r="N2295" s="10" t="s">
        <v>4072</v>
      </c>
      <c r="O2295" s="47" t="s">
        <v>101</v>
      </c>
      <c r="P2295" s="14">
        <v>0.884722222222222</v>
      </c>
      <c r="Q2295" s="14">
        <v>0.900694444444444</v>
      </c>
      <c r="R2295" s="14">
        <v>0.8875</v>
      </c>
      <c r="S2295" s="14" t="s">
        <v>47</v>
      </c>
      <c r="T2295" s="14" t="s">
        <v>47</v>
      </c>
      <c r="U2295" s="14" t="s">
        <v>47</v>
      </c>
      <c r="V2295" s="14" t="s">
        <v>47</v>
      </c>
      <c r="W2295" s="10" t="s">
        <v>4935</v>
      </c>
      <c r="X2295" s="15">
        <v>0.0</v>
      </c>
      <c r="Y2295" s="15">
        <v>0.0</v>
      </c>
      <c r="Z2295" s="15">
        <v>0.0</v>
      </c>
      <c r="AA2295" s="10" t="s">
        <v>360</v>
      </c>
      <c r="AB2295" s="10" t="s">
        <v>50</v>
      </c>
      <c r="AC2295" s="10" t="s">
        <v>51</v>
      </c>
      <c r="AD2295" s="10"/>
      <c r="AE2295" s="10"/>
      <c r="AF2295" s="8" t="s">
        <v>52</v>
      </c>
      <c r="AG2295" s="10" t="s">
        <v>726</v>
      </c>
      <c r="AH2295" s="16"/>
      <c r="AI2295" s="17"/>
      <c r="AJ2295" s="44"/>
      <c r="AK2295" s="10"/>
    </row>
    <row r="2296" ht="15.75" customHeight="1">
      <c r="A2296" s="48">
        <v>46008.0</v>
      </c>
      <c r="B2296" s="8" t="str">
        <f t="shared" si="1"/>
        <v>18 A 06</v>
      </c>
      <c r="C2296" s="9" t="str">
        <f t="shared" si="2"/>
        <v>20:00 a 22:00</v>
      </c>
      <c r="D2296" s="10" t="s">
        <v>4896</v>
      </c>
      <c r="E2296" s="10" t="s">
        <v>961</v>
      </c>
      <c r="F2296" s="8">
        <v>5.0</v>
      </c>
      <c r="G2296" s="10" t="s">
        <v>962</v>
      </c>
      <c r="H2296" s="43">
        <v>948853.0</v>
      </c>
      <c r="I2296" s="10">
        <v>4.6900658E7</v>
      </c>
      <c r="J2296" s="10" t="s">
        <v>86</v>
      </c>
      <c r="K2296" s="10" t="s">
        <v>43</v>
      </c>
      <c r="L2296" s="8" t="s">
        <v>44</v>
      </c>
      <c r="M2296" s="8" t="s">
        <v>44</v>
      </c>
      <c r="N2296" s="10" t="s">
        <v>4936</v>
      </c>
      <c r="O2296" s="47" t="s">
        <v>113</v>
      </c>
      <c r="P2296" s="14">
        <v>0.899305555555555</v>
      </c>
      <c r="Q2296" s="14">
        <v>0.951388888888889</v>
      </c>
      <c r="R2296" s="14">
        <v>0.904166666666667</v>
      </c>
      <c r="S2296" s="14" t="s">
        <v>47</v>
      </c>
      <c r="T2296" s="14" t="s">
        <v>47</v>
      </c>
      <c r="U2296" s="14" t="s">
        <v>47</v>
      </c>
      <c r="V2296" s="14" t="s">
        <v>47</v>
      </c>
      <c r="W2296" s="10" t="s">
        <v>4937</v>
      </c>
      <c r="X2296" s="15">
        <v>0.0</v>
      </c>
      <c r="Y2296" s="15">
        <v>1.0</v>
      </c>
      <c r="Z2296" s="15">
        <v>0.0</v>
      </c>
      <c r="AA2296" s="10" t="s">
        <v>115</v>
      </c>
      <c r="AB2296" s="10" t="s">
        <v>50</v>
      </c>
      <c r="AC2296" s="10" t="s">
        <v>51</v>
      </c>
      <c r="AD2296" s="10"/>
      <c r="AE2296" s="10" t="s">
        <v>116</v>
      </c>
      <c r="AF2296" s="8" t="s">
        <v>440</v>
      </c>
      <c r="AG2296" s="10"/>
      <c r="AH2296" s="16"/>
      <c r="AI2296" s="17"/>
      <c r="AJ2296" s="44"/>
      <c r="AK2296" s="10"/>
    </row>
    <row r="2297" ht="15.75" customHeight="1">
      <c r="A2297" s="48">
        <v>46008.0</v>
      </c>
      <c r="B2297" s="8" t="str">
        <f t="shared" si="1"/>
        <v>18 A 06</v>
      </c>
      <c r="C2297" s="9" t="str">
        <f t="shared" si="2"/>
        <v>20:00 a 22:00</v>
      </c>
      <c r="D2297" s="10" t="s">
        <v>4896</v>
      </c>
      <c r="E2297" s="10" t="s">
        <v>869</v>
      </c>
      <c r="F2297" s="8">
        <v>5.0</v>
      </c>
      <c r="G2297" s="10" t="s">
        <v>1583</v>
      </c>
      <c r="H2297" s="43">
        <v>948922.0</v>
      </c>
      <c r="I2297" s="10">
        <v>4.6900618E7</v>
      </c>
      <c r="J2297" s="10" t="s">
        <v>42</v>
      </c>
      <c r="K2297" s="10" t="s">
        <v>44</v>
      </c>
      <c r="L2297" s="8"/>
      <c r="M2297" s="8" t="s">
        <v>44</v>
      </c>
      <c r="N2297" s="10" t="s">
        <v>4938</v>
      </c>
      <c r="O2297" s="47" t="s">
        <v>345</v>
      </c>
      <c r="P2297" s="14">
        <v>0.899305555555555</v>
      </c>
      <c r="Q2297" s="14">
        <v>0.00625</v>
      </c>
      <c r="R2297" s="14">
        <v>0.9125</v>
      </c>
      <c r="S2297" s="14" t="s">
        <v>47</v>
      </c>
      <c r="T2297" s="14" t="s">
        <v>47</v>
      </c>
      <c r="U2297" s="14" t="s">
        <v>47</v>
      </c>
      <c r="V2297" s="14" t="s">
        <v>47</v>
      </c>
      <c r="W2297" s="10" t="s">
        <v>4939</v>
      </c>
      <c r="X2297" s="15">
        <v>0.0</v>
      </c>
      <c r="Y2297" s="15">
        <v>2.0</v>
      </c>
      <c r="Z2297" s="15">
        <v>0.0</v>
      </c>
      <c r="AA2297" s="10" t="s">
        <v>226</v>
      </c>
      <c r="AB2297" s="10" t="s">
        <v>347</v>
      </c>
      <c r="AC2297" s="10" t="s">
        <v>51</v>
      </c>
      <c r="AD2297" s="10" t="s">
        <v>59</v>
      </c>
      <c r="AE2297" s="10" t="s">
        <v>72</v>
      </c>
      <c r="AF2297" s="8" t="s">
        <v>73</v>
      </c>
      <c r="AG2297" s="10"/>
      <c r="AH2297" s="16"/>
      <c r="AI2297" s="17"/>
      <c r="AJ2297" s="44"/>
      <c r="AK2297" s="10"/>
    </row>
    <row r="2298" ht="15.75" customHeight="1">
      <c r="A2298" s="48">
        <v>46008.0</v>
      </c>
      <c r="B2298" s="8" t="str">
        <f t="shared" si="1"/>
        <v>18 A 06</v>
      </c>
      <c r="C2298" s="9" t="str">
        <f t="shared" si="2"/>
        <v>20:00 a 22:00</v>
      </c>
      <c r="D2298" s="10" t="s">
        <v>4896</v>
      </c>
      <c r="E2298" s="10" t="s">
        <v>879</v>
      </c>
      <c r="F2298" s="8">
        <v>5.0</v>
      </c>
      <c r="G2298" s="10" t="s">
        <v>1957</v>
      </c>
      <c r="H2298" s="43">
        <v>948852.0</v>
      </c>
      <c r="I2298" s="10">
        <v>4.6900563E7</v>
      </c>
      <c r="J2298" s="10" t="s">
        <v>181</v>
      </c>
      <c r="K2298" s="10" t="s">
        <v>43</v>
      </c>
      <c r="L2298" s="8" t="s">
        <v>44</v>
      </c>
      <c r="M2298" s="8" t="s">
        <v>44</v>
      </c>
      <c r="N2298" s="10" t="s">
        <v>650</v>
      </c>
      <c r="O2298" s="47" t="s">
        <v>101</v>
      </c>
      <c r="P2298" s="14">
        <v>0.909027777777778</v>
      </c>
      <c r="Q2298" s="14">
        <v>0.965277777777778</v>
      </c>
      <c r="R2298" s="14">
        <v>0.909027777777778</v>
      </c>
      <c r="S2298" s="14" t="s">
        <v>47</v>
      </c>
      <c r="T2298" s="14" t="s">
        <v>47</v>
      </c>
      <c r="U2298" s="14" t="s">
        <v>47</v>
      </c>
      <c r="V2298" s="14" t="s">
        <v>47</v>
      </c>
      <c r="W2298" s="10" t="s">
        <v>4940</v>
      </c>
      <c r="X2298" s="15">
        <v>0.0</v>
      </c>
      <c r="Y2298" s="15">
        <v>2.0</v>
      </c>
      <c r="Z2298" s="15">
        <v>0.0</v>
      </c>
      <c r="AA2298" s="10" t="s">
        <v>103</v>
      </c>
      <c r="AB2298" s="10" t="s">
        <v>50</v>
      </c>
      <c r="AC2298" s="10" t="s">
        <v>51</v>
      </c>
      <c r="AD2298" s="10"/>
      <c r="AE2298" s="10" t="s">
        <v>375</v>
      </c>
      <c r="AF2298" s="8" t="s">
        <v>177</v>
      </c>
      <c r="AG2298" s="10" t="s">
        <v>726</v>
      </c>
      <c r="AH2298" s="16"/>
      <c r="AI2298" s="17"/>
      <c r="AJ2298" s="44"/>
      <c r="AK2298" s="10"/>
    </row>
    <row r="2299" ht="15.75" customHeight="1">
      <c r="A2299" s="48">
        <v>46008.0</v>
      </c>
      <c r="B2299" s="8" t="str">
        <f t="shared" si="1"/>
        <v>18 A 06</v>
      </c>
      <c r="C2299" s="9" t="str">
        <f t="shared" si="2"/>
        <v>20:00 a 22:00</v>
      </c>
      <c r="D2299" s="10" t="s">
        <v>4896</v>
      </c>
      <c r="E2299" s="10" t="s">
        <v>4183</v>
      </c>
      <c r="F2299" s="8">
        <v>5.0</v>
      </c>
      <c r="G2299" s="10" t="s">
        <v>128</v>
      </c>
      <c r="H2299" s="43">
        <v>948976.0</v>
      </c>
      <c r="I2299" s="10">
        <v>4.6900809E7</v>
      </c>
      <c r="J2299" s="10" t="s">
        <v>42</v>
      </c>
      <c r="K2299" s="10" t="s">
        <v>87</v>
      </c>
      <c r="L2299" s="8"/>
      <c r="M2299" s="8"/>
      <c r="N2299" s="10" t="s">
        <v>2535</v>
      </c>
      <c r="O2299" s="47" t="s">
        <v>68</v>
      </c>
      <c r="P2299" s="14">
        <v>0.914583333333333</v>
      </c>
      <c r="Q2299" s="14">
        <v>0.983333333333333</v>
      </c>
      <c r="R2299" s="14">
        <v>0.916666666666667</v>
      </c>
      <c r="S2299" s="14" t="s">
        <v>47</v>
      </c>
      <c r="T2299" s="14" t="s">
        <v>47</v>
      </c>
      <c r="U2299" s="14" t="s">
        <v>47</v>
      </c>
      <c r="V2299" s="14" t="s">
        <v>47</v>
      </c>
      <c r="W2299" s="10" t="s">
        <v>4941</v>
      </c>
      <c r="X2299" s="15">
        <v>0.0</v>
      </c>
      <c r="Y2299" s="15">
        <v>0.0</v>
      </c>
      <c r="Z2299" s="15">
        <v>0.0</v>
      </c>
      <c r="AA2299" s="10" t="s">
        <v>70</v>
      </c>
      <c r="AB2299" s="10" t="s">
        <v>50</v>
      </c>
      <c r="AC2299" s="10" t="s">
        <v>51</v>
      </c>
      <c r="AD2299" s="10"/>
      <c r="AE2299" s="10"/>
      <c r="AF2299" s="8" t="s">
        <v>52</v>
      </c>
      <c r="AG2299" s="10"/>
      <c r="AH2299" s="16"/>
      <c r="AI2299" s="17"/>
      <c r="AJ2299" s="44"/>
      <c r="AK2299" s="10"/>
    </row>
    <row r="2300" ht="15.75" customHeight="1">
      <c r="A2300" s="48">
        <v>46008.0</v>
      </c>
      <c r="B2300" s="8" t="str">
        <f t="shared" si="1"/>
        <v>18 A 06</v>
      </c>
      <c r="C2300" s="9" t="str">
        <f t="shared" si="2"/>
        <v>22:00 a 00:00</v>
      </c>
      <c r="D2300" s="10" t="s">
        <v>4896</v>
      </c>
      <c r="E2300" s="10" t="s">
        <v>3792</v>
      </c>
      <c r="F2300" s="8">
        <v>5.0</v>
      </c>
      <c r="G2300" s="10" t="s">
        <v>565</v>
      </c>
      <c r="H2300" s="43">
        <v>948806.0</v>
      </c>
      <c r="I2300" s="10">
        <v>4.6900821E7</v>
      </c>
      <c r="J2300" s="10" t="s">
        <v>181</v>
      </c>
      <c r="K2300" s="10" t="s">
        <v>44</v>
      </c>
      <c r="L2300" s="8"/>
      <c r="M2300" s="8"/>
      <c r="N2300" s="10" t="s">
        <v>1345</v>
      </c>
      <c r="O2300" s="47" t="s">
        <v>253</v>
      </c>
      <c r="P2300" s="14">
        <v>0.916666666666667</v>
      </c>
      <c r="Q2300" s="14">
        <v>0.9375</v>
      </c>
      <c r="R2300" s="14">
        <v>0.916666666666667</v>
      </c>
      <c r="S2300" s="14" t="s">
        <v>47</v>
      </c>
      <c r="T2300" s="14" t="s">
        <v>47</v>
      </c>
      <c r="U2300" s="14" t="s">
        <v>47</v>
      </c>
      <c r="V2300" s="14" t="s">
        <v>47</v>
      </c>
      <c r="W2300" s="10" t="s">
        <v>4942</v>
      </c>
      <c r="X2300" s="15">
        <v>0.0</v>
      </c>
      <c r="Y2300" s="15">
        <v>0.0</v>
      </c>
      <c r="Z2300" s="15">
        <v>0.0</v>
      </c>
      <c r="AA2300" s="10" t="s">
        <v>255</v>
      </c>
      <c r="AB2300" s="10" t="s">
        <v>50</v>
      </c>
      <c r="AC2300" s="10" t="s">
        <v>51</v>
      </c>
      <c r="AD2300" s="10"/>
      <c r="AE2300" s="10"/>
      <c r="AF2300" s="8" t="s">
        <v>52</v>
      </c>
      <c r="AG2300" s="10" t="s">
        <v>726</v>
      </c>
      <c r="AH2300" s="16"/>
      <c r="AI2300" s="17"/>
      <c r="AJ2300" s="44"/>
      <c r="AK2300" s="10"/>
    </row>
    <row r="2301" ht="15.75" customHeight="1">
      <c r="A2301" s="48">
        <v>46008.0</v>
      </c>
      <c r="B2301" s="8" t="str">
        <f t="shared" si="1"/>
        <v>18 A 06</v>
      </c>
      <c r="C2301" s="9" t="str">
        <f t="shared" si="2"/>
        <v>22:00 a 00:00</v>
      </c>
      <c r="D2301" s="10" t="s">
        <v>4896</v>
      </c>
      <c r="E2301" s="10" t="s">
        <v>4943</v>
      </c>
      <c r="F2301" s="8">
        <v>5.0</v>
      </c>
      <c r="G2301" s="10" t="s">
        <v>1583</v>
      </c>
      <c r="H2301" s="43">
        <v>948804.0</v>
      </c>
      <c r="I2301" s="10">
        <v>4.6900814E7</v>
      </c>
      <c r="J2301" s="10" t="s">
        <v>42</v>
      </c>
      <c r="K2301" s="10" t="s">
        <v>43</v>
      </c>
      <c r="L2301" s="8" t="s">
        <v>174</v>
      </c>
      <c r="M2301" s="8"/>
      <c r="N2301" s="10" t="s">
        <v>4944</v>
      </c>
      <c r="O2301" s="47" t="s">
        <v>56</v>
      </c>
      <c r="P2301" s="14">
        <v>0.919444444444444</v>
      </c>
      <c r="Q2301" s="14">
        <v>0.934027777777778</v>
      </c>
      <c r="R2301" s="14">
        <v>0.919444444444444</v>
      </c>
      <c r="S2301" s="14">
        <v>0.925</v>
      </c>
      <c r="T2301" s="14" t="s">
        <v>47</v>
      </c>
      <c r="U2301" s="14" t="s">
        <v>47</v>
      </c>
      <c r="V2301" s="14" t="s">
        <v>47</v>
      </c>
      <c r="W2301" s="10" t="s">
        <v>4945</v>
      </c>
      <c r="X2301" s="15">
        <v>0.0</v>
      </c>
      <c r="Y2301" s="15">
        <v>0.0</v>
      </c>
      <c r="Z2301" s="15">
        <v>1.0</v>
      </c>
      <c r="AA2301" s="10" t="s">
        <v>58</v>
      </c>
      <c r="AB2301" s="10" t="s">
        <v>50</v>
      </c>
      <c r="AC2301" s="10" t="s">
        <v>51</v>
      </c>
      <c r="AD2301" s="10"/>
      <c r="AE2301" s="10" t="s">
        <v>4946</v>
      </c>
      <c r="AF2301" s="8" t="s">
        <v>52</v>
      </c>
      <c r="AG2301" s="10" t="s">
        <v>177</v>
      </c>
      <c r="AH2301" s="16"/>
      <c r="AI2301" s="17"/>
      <c r="AJ2301" s="44"/>
      <c r="AK2301" s="10"/>
    </row>
    <row r="2302" ht="15.75" customHeight="1">
      <c r="A2302" s="48">
        <v>46008.0</v>
      </c>
      <c r="B2302" s="8" t="str">
        <f t="shared" si="1"/>
        <v>18 A 06</v>
      </c>
      <c r="C2302" s="9" t="str">
        <f t="shared" si="2"/>
        <v>22:00 a 00:00</v>
      </c>
      <c r="D2302" s="10" t="s">
        <v>4896</v>
      </c>
      <c r="E2302" s="10" t="s">
        <v>4183</v>
      </c>
      <c r="F2302" s="8">
        <v>5.0</v>
      </c>
      <c r="G2302" s="10" t="s">
        <v>151</v>
      </c>
      <c r="H2302" s="43">
        <v>948841.0</v>
      </c>
      <c r="I2302" s="10">
        <v>4.6900927E7</v>
      </c>
      <c r="J2302" s="10" t="s">
        <v>152</v>
      </c>
      <c r="K2302" s="10" t="s">
        <v>43</v>
      </c>
      <c r="L2302" s="8" t="s">
        <v>581</v>
      </c>
      <c r="M2302" s="8"/>
      <c r="N2302" s="10" t="s">
        <v>4947</v>
      </c>
      <c r="O2302" s="47" t="s">
        <v>228</v>
      </c>
      <c r="P2302" s="14">
        <v>0.926388888888889</v>
      </c>
      <c r="Q2302" s="14">
        <v>0.979166666666667</v>
      </c>
      <c r="R2302" s="14">
        <v>0.926388888888889</v>
      </c>
      <c r="S2302" s="14">
        <v>0.934027777777778</v>
      </c>
      <c r="T2302" s="14">
        <v>0.932638888888889</v>
      </c>
      <c r="U2302" s="14" t="s">
        <v>47</v>
      </c>
      <c r="V2302" s="14" t="s">
        <v>47</v>
      </c>
      <c r="W2302" s="10" t="s">
        <v>4948</v>
      </c>
      <c r="X2302" s="15">
        <v>0.0</v>
      </c>
      <c r="Y2302" s="15">
        <v>0.0</v>
      </c>
      <c r="Z2302" s="15">
        <v>0.0</v>
      </c>
      <c r="AA2302" s="10" t="s">
        <v>515</v>
      </c>
      <c r="AB2302" s="10" t="s">
        <v>50</v>
      </c>
      <c r="AC2302" s="10" t="s">
        <v>51</v>
      </c>
      <c r="AD2302" s="10"/>
      <c r="AE2302" s="10"/>
      <c r="AF2302" s="8" t="s">
        <v>52</v>
      </c>
      <c r="AG2302" s="10"/>
      <c r="AH2302" s="16"/>
      <c r="AI2302" s="17"/>
      <c r="AJ2302" s="44"/>
      <c r="AK2302" s="10"/>
    </row>
    <row r="2303" ht="15.75" customHeight="1">
      <c r="A2303" s="48">
        <v>46008.0</v>
      </c>
      <c r="B2303" s="8" t="str">
        <f t="shared" si="1"/>
        <v>18 A 06</v>
      </c>
      <c r="C2303" s="9" t="str">
        <f t="shared" si="2"/>
        <v>22:00 a 00:00</v>
      </c>
      <c r="D2303" s="10" t="s">
        <v>4896</v>
      </c>
      <c r="E2303" s="10" t="s">
        <v>879</v>
      </c>
      <c r="F2303" s="8">
        <v>5.0</v>
      </c>
      <c r="G2303" s="10" t="s">
        <v>1957</v>
      </c>
      <c r="H2303" s="43">
        <v>948844.0</v>
      </c>
      <c r="I2303" s="10">
        <v>4.6900945E7</v>
      </c>
      <c r="J2303" s="10" t="s">
        <v>181</v>
      </c>
      <c r="K2303" s="10" t="s">
        <v>43</v>
      </c>
      <c r="L2303" s="8" t="s">
        <v>285</v>
      </c>
      <c r="M2303" s="8"/>
      <c r="N2303" s="10" t="s">
        <v>1529</v>
      </c>
      <c r="O2303" s="47" t="s">
        <v>165</v>
      </c>
      <c r="P2303" s="14">
        <v>0.926388888888889</v>
      </c>
      <c r="Q2303" s="14">
        <v>0.961111111111111</v>
      </c>
      <c r="R2303" s="14">
        <v>0.927777777777778</v>
      </c>
      <c r="S2303" s="14">
        <v>0.934027777777778</v>
      </c>
      <c r="T2303" s="14" t="s">
        <v>47</v>
      </c>
      <c r="U2303" s="14" t="s">
        <v>47</v>
      </c>
      <c r="V2303" s="14" t="s">
        <v>47</v>
      </c>
      <c r="W2303" s="10" t="s">
        <v>4949</v>
      </c>
      <c r="X2303" s="15">
        <v>0.0</v>
      </c>
      <c r="Y2303" s="15">
        <v>0.0</v>
      </c>
      <c r="Z2303" s="15">
        <v>0.0</v>
      </c>
      <c r="AA2303" s="10" t="s">
        <v>360</v>
      </c>
      <c r="AB2303" s="10" t="s">
        <v>50</v>
      </c>
      <c r="AC2303" s="10" t="s">
        <v>51</v>
      </c>
      <c r="AD2303" s="10"/>
      <c r="AE2303" s="10"/>
      <c r="AF2303" s="8" t="s">
        <v>52</v>
      </c>
      <c r="AG2303" s="10"/>
      <c r="AH2303" s="16"/>
      <c r="AI2303" s="17"/>
      <c r="AJ2303" s="44"/>
      <c r="AK2303" s="10"/>
    </row>
    <row r="2304" ht="15.75" customHeight="1">
      <c r="A2304" s="48">
        <v>46008.0</v>
      </c>
      <c r="B2304" s="8" t="str">
        <f t="shared" si="1"/>
        <v>18 A 06</v>
      </c>
      <c r="C2304" s="9" t="str">
        <f t="shared" si="2"/>
        <v>22:00 a 00:00</v>
      </c>
      <c r="D2304" s="10" t="s">
        <v>4896</v>
      </c>
      <c r="E2304" s="10" t="s">
        <v>4943</v>
      </c>
      <c r="F2304" s="8">
        <v>5.0</v>
      </c>
      <c r="G2304" s="10" t="s">
        <v>132</v>
      </c>
      <c r="H2304" s="43">
        <v>948812.0</v>
      </c>
      <c r="I2304" s="10">
        <v>4.690076E7</v>
      </c>
      <c r="J2304" s="10" t="s">
        <v>42</v>
      </c>
      <c r="K2304" s="10" t="s">
        <v>43</v>
      </c>
      <c r="L2304" s="8" t="s">
        <v>44</v>
      </c>
      <c r="M2304" s="8"/>
      <c r="N2304" s="10" t="s">
        <v>4950</v>
      </c>
      <c r="O2304" s="47" t="s">
        <v>472</v>
      </c>
      <c r="P2304" s="14">
        <v>0.927083333333333</v>
      </c>
      <c r="Q2304" s="14">
        <v>0.945833333333333</v>
      </c>
      <c r="R2304" s="14">
        <v>0.927083333333333</v>
      </c>
      <c r="S2304" s="14" t="s">
        <v>47</v>
      </c>
      <c r="T2304" s="14" t="s">
        <v>47</v>
      </c>
      <c r="U2304" s="14" t="s">
        <v>47</v>
      </c>
      <c r="V2304" s="14" t="s">
        <v>47</v>
      </c>
      <c r="W2304" s="10" t="s">
        <v>4951</v>
      </c>
      <c r="X2304" s="15">
        <v>0.0</v>
      </c>
      <c r="Y2304" s="15">
        <v>0.0</v>
      </c>
      <c r="Z2304" s="15">
        <v>0.0</v>
      </c>
      <c r="AA2304" s="10" t="s">
        <v>198</v>
      </c>
      <c r="AB2304" s="10" t="s">
        <v>50</v>
      </c>
      <c r="AC2304" s="10" t="s">
        <v>51</v>
      </c>
      <c r="AD2304" s="10"/>
      <c r="AE2304" s="10"/>
      <c r="AF2304" s="8" t="s">
        <v>52</v>
      </c>
      <c r="AG2304" s="10"/>
      <c r="AH2304" s="16"/>
      <c r="AI2304" s="17"/>
      <c r="AJ2304" s="44"/>
      <c r="AK2304" s="10"/>
    </row>
    <row r="2305" ht="15.75" customHeight="1">
      <c r="A2305" s="48">
        <v>46008.0</v>
      </c>
      <c r="B2305" s="8" t="str">
        <f t="shared" si="1"/>
        <v>18 A 06</v>
      </c>
      <c r="C2305" s="9" t="str">
        <f t="shared" si="2"/>
        <v>22:00 a 00:00</v>
      </c>
      <c r="D2305" s="10" t="s">
        <v>4896</v>
      </c>
      <c r="E2305" s="10" t="s">
        <v>869</v>
      </c>
      <c r="F2305" s="8">
        <v>5.0</v>
      </c>
      <c r="G2305" s="10" t="s">
        <v>1608</v>
      </c>
      <c r="H2305" s="43">
        <v>948941.0</v>
      </c>
      <c r="I2305" s="10">
        <v>4.6900995E7</v>
      </c>
      <c r="J2305" s="10" t="s">
        <v>42</v>
      </c>
      <c r="K2305" s="10" t="s">
        <v>44</v>
      </c>
      <c r="L2305" s="8"/>
      <c r="M2305" s="8"/>
      <c r="N2305" s="10" t="s">
        <v>1073</v>
      </c>
      <c r="O2305" s="47" t="s">
        <v>56</v>
      </c>
      <c r="P2305" s="14">
        <v>0.932638888888889</v>
      </c>
      <c r="Q2305" s="14">
        <v>0.932638888888889</v>
      </c>
      <c r="R2305" s="14"/>
      <c r="S2305" s="14" t="s">
        <v>47</v>
      </c>
      <c r="T2305" s="14" t="s">
        <v>47</v>
      </c>
      <c r="U2305" s="14" t="s">
        <v>47</v>
      </c>
      <c r="V2305" s="14" t="s">
        <v>47</v>
      </c>
      <c r="W2305" s="10" t="s">
        <v>4952</v>
      </c>
      <c r="X2305" s="15">
        <v>0.0</v>
      </c>
      <c r="Y2305" s="15">
        <v>0.0</v>
      </c>
      <c r="Z2305" s="15">
        <v>1.0</v>
      </c>
      <c r="AA2305" s="10" t="s">
        <v>58</v>
      </c>
      <c r="AB2305" s="10" t="s">
        <v>50</v>
      </c>
      <c r="AC2305" s="10" t="s">
        <v>51</v>
      </c>
      <c r="AD2305" s="10"/>
      <c r="AE2305" s="10"/>
      <c r="AF2305" s="8" t="s">
        <v>52</v>
      </c>
      <c r="AG2305" s="10" t="s">
        <v>726</v>
      </c>
      <c r="AH2305" s="16"/>
      <c r="AI2305" s="17"/>
      <c r="AJ2305" s="44"/>
      <c r="AK2305" s="10"/>
    </row>
    <row r="2306" ht="15.75" customHeight="1">
      <c r="A2306" s="48">
        <v>46008.0</v>
      </c>
      <c r="B2306" s="8" t="str">
        <f t="shared" si="1"/>
        <v>18 A 06</v>
      </c>
      <c r="C2306" s="9" t="str">
        <f t="shared" si="2"/>
        <v>22:00 a 00:00</v>
      </c>
      <c r="D2306" s="10" t="s">
        <v>4896</v>
      </c>
      <c r="E2306" s="10" t="s">
        <v>879</v>
      </c>
      <c r="F2306" s="8">
        <v>5.0</v>
      </c>
      <c r="G2306" s="10" t="s">
        <v>565</v>
      </c>
      <c r="H2306" s="43">
        <v>948808.0</v>
      </c>
      <c r="I2306" s="10">
        <v>4.6900639E7</v>
      </c>
      <c r="J2306" s="10" t="s">
        <v>181</v>
      </c>
      <c r="K2306" s="10" t="s">
        <v>43</v>
      </c>
      <c r="L2306" s="8" t="s">
        <v>44</v>
      </c>
      <c r="M2306" s="8" t="s">
        <v>44</v>
      </c>
      <c r="N2306" s="10" t="s">
        <v>4953</v>
      </c>
      <c r="O2306" s="47" t="s">
        <v>101</v>
      </c>
      <c r="P2306" s="14">
        <v>0.936111111111111</v>
      </c>
      <c r="Q2306" s="14">
        <v>0.948611111111111</v>
      </c>
      <c r="R2306" s="14">
        <v>0.936111111111111</v>
      </c>
      <c r="S2306" s="14" t="s">
        <v>47</v>
      </c>
      <c r="T2306" s="14" t="s">
        <v>47</v>
      </c>
      <c r="U2306" s="14" t="s">
        <v>47</v>
      </c>
      <c r="V2306" s="14" t="s">
        <v>47</v>
      </c>
      <c r="W2306" s="10" t="s">
        <v>4954</v>
      </c>
      <c r="X2306" s="15">
        <v>0.0</v>
      </c>
      <c r="Y2306" s="15">
        <v>1.0</v>
      </c>
      <c r="Z2306" s="15">
        <v>0.0</v>
      </c>
      <c r="AA2306" s="10" t="s">
        <v>103</v>
      </c>
      <c r="AB2306" s="10" t="s">
        <v>50</v>
      </c>
      <c r="AC2306" s="10" t="s">
        <v>51</v>
      </c>
      <c r="AD2306" s="10"/>
      <c r="AE2306" s="10" t="s">
        <v>162</v>
      </c>
      <c r="AF2306" s="8" t="s">
        <v>177</v>
      </c>
      <c r="AG2306" s="10" t="s">
        <v>52</v>
      </c>
      <c r="AH2306" s="16"/>
      <c r="AI2306" s="17"/>
      <c r="AJ2306" s="44"/>
      <c r="AK2306" s="10"/>
    </row>
    <row r="2307" ht="15.75" customHeight="1">
      <c r="A2307" s="48">
        <v>46008.0</v>
      </c>
      <c r="B2307" s="8" t="str">
        <f t="shared" si="1"/>
        <v>18 A 06</v>
      </c>
      <c r="C2307" s="9" t="str">
        <f t="shared" si="2"/>
        <v>22:00 a 00:00</v>
      </c>
      <c r="D2307" s="10" t="s">
        <v>4896</v>
      </c>
      <c r="E2307" s="10" t="s">
        <v>3792</v>
      </c>
      <c r="F2307" s="8">
        <v>5.0</v>
      </c>
      <c r="G2307" s="10" t="s">
        <v>565</v>
      </c>
      <c r="H2307" s="43">
        <v>948810.0</v>
      </c>
      <c r="I2307" s="10">
        <v>4.6901301E7</v>
      </c>
      <c r="J2307" s="10" t="s">
        <v>181</v>
      </c>
      <c r="K2307" s="10" t="s">
        <v>43</v>
      </c>
      <c r="L2307" s="8" t="s">
        <v>147</v>
      </c>
      <c r="M2307" s="8"/>
      <c r="N2307" s="10" t="s">
        <v>4955</v>
      </c>
      <c r="O2307" s="47" t="s">
        <v>165</v>
      </c>
      <c r="P2307" s="14">
        <v>0.961805555555555</v>
      </c>
      <c r="Q2307" s="14">
        <v>0.972222222222222</v>
      </c>
      <c r="R2307" s="14">
        <v>0.961805555555556</v>
      </c>
      <c r="S2307" s="14" t="s">
        <v>47</v>
      </c>
      <c r="T2307" s="14" t="s">
        <v>47</v>
      </c>
      <c r="U2307" s="14" t="s">
        <v>47</v>
      </c>
      <c r="V2307" s="14" t="s">
        <v>47</v>
      </c>
      <c r="W2307" s="10" t="s">
        <v>4956</v>
      </c>
      <c r="X2307" s="15">
        <v>0.0</v>
      </c>
      <c r="Y2307" s="15">
        <v>0.0</v>
      </c>
      <c r="Z2307" s="15">
        <v>0.0</v>
      </c>
      <c r="AA2307" s="10" t="s">
        <v>360</v>
      </c>
      <c r="AB2307" s="10" t="s">
        <v>50</v>
      </c>
      <c r="AC2307" s="10" t="s">
        <v>51</v>
      </c>
      <c r="AD2307" s="10"/>
      <c r="AE2307" s="10"/>
      <c r="AF2307" s="8" t="s">
        <v>52</v>
      </c>
      <c r="AG2307" s="10"/>
      <c r="AH2307" s="16"/>
      <c r="AI2307" s="17"/>
      <c r="AJ2307" s="44"/>
      <c r="AK2307" s="10"/>
      <c r="AL2307" s="21" t="str">
        <f>VLOOKUP(G2307,[7]Hoja2!P:Q,2,0)</f>
        <v>#ERROR!</v>
      </c>
      <c r="AM2307" s="21" t="str">
        <f t="shared" ref="AM2307:AM2310" si="11">IF(OR(Y2307&gt;0,X2307&gt;0),"IMPUTADO","NADA")</f>
        <v>NADA</v>
      </c>
      <c r="AN2307" s="21" t="str">
        <f t="shared" ref="AN2307:AN2310" si="12">IF(AND(AM2307="IMPUTADO",ISBLANK(M2307)),"FALTO","NO")</f>
        <v>NO</v>
      </c>
    </row>
    <row r="2308" ht="15.75" customHeight="1">
      <c r="A2308" s="48">
        <v>46008.0</v>
      </c>
      <c r="B2308" s="8" t="str">
        <f t="shared" si="1"/>
        <v>18 A 06</v>
      </c>
      <c r="C2308" s="9" t="str">
        <f t="shared" si="2"/>
        <v>22:00 a 00:00</v>
      </c>
      <c r="D2308" s="10" t="s">
        <v>4896</v>
      </c>
      <c r="E2308" s="10" t="s">
        <v>879</v>
      </c>
      <c r="F2308" s="8">
        <v>5.0</v>
      </c>
      <c r="G2308" s="10" t="s">
        <v>956</v>
      </c>
      <c r="H2308" s="43">
        <v>948993.0</v>
      </c>
      <c r="I2308" s="10">
        <v>4.690133E7</v>
      </c>
      <c r="J2308" s="10" t="s">
        <v>42</v>
      </c>
      <c r="K2308" s="10" t="s">
        <v>43</v>
      </c>
      <c r="L2308" s="8" t="s">
        <v>174</v>
      </c>
      <c r="M2308" s="8" t="s">
        <v>118</v>
      </c>
      <c r="N2308" s="10" t="s">
        <v>4957</v>
      </c>
      <c r="O2308" s="47" t="s">
        <v>272</v>
      </c>
      <c r="P2308" s="14">
        <v>0.965972222222222</v>
      </c>
      <c r="Q2308" s="14">
        <v>0.0944444444444444</v>
      </c>
      <c r="R2308" s="14">
        <v>0.965972222222222</v>
      </c>
      <c r="S2308" s="14">
        <v>0.968055555555556</v>
      </c>
      <c r="T2308" s="14" t="s">
        <v>47</v>
      </c>
      <c r="U2308" s="14">
        <v>0.988888888888889</v>
      </c>
      <c r="V2308" s="14" t="s">
        <v>47</v>
      </c>
      <c r="W2308" s="10" t="s">
        <v>4958</v>
      </c>
      <c r="X2308" s="15">
        <v>0.0</v>
      </c>
      <c r="Y2308" s="15">
        <v>1.0</v>
      </c>
      <c r="Z2308" s="15">
        <v>0.0</v>
      </c>
      <c r="AA2308" s="10" t="s">
        <v>274</v>
      </c>
      <c r="AB2308" s="10" t="s">
        <v>50</v>
      </c>
      <c r="AC2308" s="10" t="s">
        <v>51</v>
      </c>
      <c r="AD2308" s="10"/>
      <c r="AE2308" s="10" t="s">
        <v>104</v>
      </c>
      <c r="AF2308" s="8" t="s">
        <v>177</v>
      </c>
      <c r="AG2308" s="10"/>
      <c r="AH2308" s="16"/>
      <c r="AI2308" s="17"/>
      <c r="AJ2308" s="44"/>
      <c r="AK2308" s="10"/>
      <c r="AL2308" s="21" t="str">
        <f>VLOOKUP(G2308,[7]Hoja2!P:Q,2,0)</f>
        <v>#ERROR!</v>
      </c>
      <c r="AM2308" s="21" t="str">
        <f t="shared" si="11"/>
        <v>IMPUTADO</v>
      </c>
      <c r="AN2308" s="21" t="str">
        <f t="shared" si="12"/>
        <v>NO</v>
      </c>
    </row>
    <row r="2309" ht="15.75" customHeight="1">
      <c r="A2309" s="48">
        <v>46008.0</v>
      </c>
      <c r="B2309" s="8" t="str">
        <f t="shared" si="1"/>
        <v>18 A 06</v>
      </c>
      <c r="C2309" s="9" t="str">
        <f t="shared" si="2"/>
        <v>22:00 a 00:00</v>
      </c>
      <c r="D2309" s="10" t="s">
        <v>4896</v>
      </c>
      <c r="E2309" s="10" t="s">
        <v>4943</v>
      </c>
      <c r="F2309" s="8">
        <v>5.0</v>
      </c>
      <c r="G2309" s="10" t="s">
        <v>956</v>
      </c>
      <c r="H2309" s="43">
        <v>948887.0</v>
      </c>
      <c r="I2309" s="10">
        <v>4.6901404E7</v>
      </c>
      <c r="J2309" s="10" t="s">
        <v>42</v>
      </c>
      <c r="K2309" s="10" t="s">
        <v>54</v>
      </c>
      <c r="L2309" s="8"/>
      <c r="M2309" s="8"/>
      <c r="N2309" s="10" t="s">
        <v>4959</v>
      </c>
      <c r="O2309" s="47" t="s">
        <v>144</v>
      </c>
      <c r="P2309" s="14">
        <v>0.973611111111111</v>
      </c>
      <c r="Q2309" s="14">
        <v>0.986805555555556</v>
      </c>
      <c r="R2309" s="14">
        <v>0.976388888888889</v>
      </c>
      <c r="S2309" s="14" t="s">
        <v>47</v>
      </c>
      <c r="T2309" s="14" t="s">
        <v>47</v>
      </c>
      <c r="U2309" s="14" t="s">
        <v>47</v>
      </c>
      <c r="V2309" s="14" t="s">
        <v>47</v>
      </c>
      <c r="W2309" s="10" t="s">
        <v>4960</v>
      </c>
      <c r="X2309" s="15">
        <v>0.0</v>
      </c>
      <c r="Y2309" s="15">
        <v>0.0</v>
      </c>
      <c r="Z2309" s="15">
        <v>0.0</v>
      </c>
      <c r="AA2309" s="10" t="s">
        <v>146</v>
      </c>
      <c r="AB2309" s="10" t="s">
        <v>50</v>
      </c>
      <c r="AC2309" s="10" t="s">
        <v>51</v>
      </c>
      <c r="AD2309" s="10"/>
      <c r="AE2309" s="10"/>
      <c r="AF2309" s="8" t="s">
        <v>52</v>
      </c>
      <c r="AG2309" s="10"/>
      <c r="AH2309" s="16"/>
      <c r="AI2309" s="17"/>
      <c r="AJ2309" s="44"/>
      <c r="AK2309" s="10"/>
      <c r="AL2309" s="21" t="str">
        <f>VLOOKUP(G2309,[7]Hoja2!P:Q,2,0)</f>
        <v>#ERROR!</v>
      </c>
      <c r="AM2309" s="21" t="str">
        <f t="shared" si="11"/>
        <v>NADA</v>
      </c>
      <c r="AN2309" s="21" t="str">
        <f t="shared" si="12"/>
        <v>NO</v>
      </c>
    </row>
    <row r="2310" ht="15.75" customHeight="1">
      <c r="A2310" s="48">
        <v>46008.0</v>
      </c>
      <c r="B2310" s="8" t="str">
        <f t="shared" si="1"/>
        <v>18 A 06</v>
      </c>
      <c r="C2310" s="9" t="str">
        <f t="shared" si="2"/>
        <v>22:00 a 00:00</v>
      </c>
      <c r="D2310" s="10" t="s">
        <v>4896</v>
      </c>
      <c r="E2310" s="10" t="s">
        <v>4183</v>
      </c>
      <c r="F2310" s="8">
        <v>5.0</v>
      </c>
      <c r="G2310" s="10" t="s">
        <v>1943</v>
      </c>
      <c r="H2310" s="43">
        <v>949050.0</v>
      </c>
      <c r="I2310" s="10">
        <v>4.6901437E7</v>
      </c>
      <c r="J2310" s="10" t="s">
        <v>42</v>
      </c>
      <c r="K2310" s="10" t="s">
        <v>87</v>
      </c>
      <c r="L2310" s="8"/>
      <c r="M2310" s="8" t="s">
        <v>118</v>
      </c>
      <c r="N2310" s="10" t="s">
        <v>1768</v>
      </c>
      <c r="O2310" s="47" t="s">
        <v>56</v>
      </c>
      <c r="P2310" s="14">
        <v>0.975694444444445</v>
      </c>
      <c r="Q2310" s="14">
        <v>0.0486111111111111</v>
      </c>
      <c r="R2310" s="14">
        <v>0.982638888888889</v>
      </c>
      <c r="S2310" s="14">
        <v>0.025</v>
      </c>
      <c r="T2310" s="14"/>
      <c r="U2310" s="14"/>
      <c r="V2310" s="14"/>
      <c r="W2310" s="10" t="s">
        <v>4961</v>
      </c>
      <c r="X2310" s="15">
        <v>0.0</v>
      </c>
      <c r="Y2310" s="15">
        <v>1.0</v>
      </c>
      <c r="Z2310" s="15">
        <v>1.0</v>
      </c>
      <c r="AA2310" s="10" t="s">
        <v>58</v>
      </c>
      <c r="AB2310" s="10" t="s">
        <v>50</v>
      </c>
      <c r="AC2310" s="10" t="s">
        <v>51</v>
      </c>
      <c r="AD2310" s="10"/>
      <c r="AE2310" s="10"/>
      <c r="AF2310" s="8" t="s">
        <v>73</v>
      </c>
      <c r="AG2310" s="10" t="s">
        <v>440</v>
      </c>
      <c r="AH2310" s="16"/>
      <c r="AI2310" s="17"/>
      <c r="AJ2310" s="44"/>
      <c r="AK2310" s="10"/>
      <c r="AL2310" s="21" t="str">
        <f>VLOOKUP(G2310,[7]Hoja2!P:Q,2,0)</f>
        <v>#ERROR!</v>
      </c>
      <c r="AM2310" s="21" t="str">
        <f t="shared" si="11"/>
        <v>IMPUTADO</v>
      </c>
      <c r="AN2310" s="21" t="str">
        <f t="shared" si="12"/>
        <v>NO</v>
      </c>
    </row>
    <row r="2311" ht="15.75" customHeight="1">
      <c r="A2311" s="48">
        <v>46009.0</v>
      </c>
      <c r="B2311" s="8" t="str">
        <f t="shared" si="1"/>
        <v>18 A 06</v>
      </c>
      <c r="C2311" s="9" t="str">
        <f t="shared" si="2"/>
        <v>00:00 a 02:00</v>
      </c>
      <c r="D2311" s="10" t="s">
        <v>4896</v>
      </c>
      <c r="E2311" s="10" t="s">
        <v>879</v>
      </c>
      <c r="F2311" s="8">
        <v>5.0</v>
      </c>
      <c r="G2311" s="10" t="s">
        <v>1351</v>
      </c>
      <c r="H2311" s="43">
        <v>948942.0</v>
      </c>
      <c r="I2311" s="10">
        <v>4.6901599E7</v>
      </c>
      <c r="J2311" s="10" t="s">
        <v>42</v>
      </c>
      <c r="K2311" s="10" t="s">
        <v>43</v>
      </c>
      <c r="L2311" s="8" t="s">
        <v>75</v>
      </c>
      <c r="M2311" s="8"/>
      <c r="N2311" s="10" t="s">
        <v>4962</v>
      </c>
      <c r="O2311" s="47" t="s">
        <v>68</v>
      </c>
      <c r="P2311" s="14">
        <v>0.0152777777777778</v>
      </c>
      <c r="Q2311" s="14">
        <v>0.0430555555555556</v>
      </c>
      <c r="R2311" s="14">
        <v>0.0152777777777778</v>
      </c>
      <c r="S2311" s="14" t="s">
        <v>47</v>
      </c>
      <c r="T2311" s="14" t="s">
        <v>47</v>
      </c>
      <c r="U2311" s="14" t="s">
        <v>47</v>
      </c>
      <c r="V2311" s="14" t="s">
        <v>47</v>
      </c>
      <c r="W2311" s="10" t="s">
        <v>4963</v>
      </c>
      <c r="X2311" s="15">
        <v>0.0</v>
      </c>
      <c r="Y2311" s="15">
        <v>0.0</v>
      </c>
      <c r="Z2311" s="15">
        <v>0.0</v>
      </c>
      <c r="AA2311" s="10" t="s">
        <v>95</v>
      </c>
      <c r="AB2311" s="10" t="s">
        <v>50</v>
      </c>
      <c r="AC2311" s="10" t="s">
        <v>51</v>
      </c>
      <c r="AD2311" s="10"/>
      <c r="AE2311" s="10"/>
      <c r="AF2311" s="8" t="s">
        <v>52</v>
      </c>
      <c r="AG2311" s="10"/>
      <c r="AH2311" s="16"/>
      <c r="AI2311" s="17"/>
      <c r="AJ2311" s="44"/>
      <c r="AK2311" s="10"/>
    </row>
    <row r="2312" ht="15.75" customHeight="1">
      <c r="A2312" s="48">
        <v>46009.0</v>
      </c>
      <c r="B2312" s="8" t="str">
        <f t="shared" si="1"/>
        <v>18 A 06</v>
      </c>
      <c r="C2312" s="9" t="str">
        <f t="shared" si="2"/>
        <v>00:00 a 02:00</v>
      </c>
      <c r="D2312" s="10" t="s">
        <v>4896</v>
      </c>
      <c r="E2312" s="10" t="s">
        <v>879</v>
      </c>
      <c r="F2312" s="8">
        <v>5.0</v>
      </c>
      <c r="G2312" s="10" t="s">
        <v>1002</v>
      </c>
      <c r="H2312" s="43">
        <v>948987.0</v>
      </c>
      <c r="I2312" s="10">
        <v>4.690171E7</v>
      </c>
      <c r="J2312" s="10" t="s">
        <v>42</v>
      </c>
      <c r="K2312" s="10" t="s">
        <v>43</v>
      </c>
      <c r="L2312" s="8" t="s">
        <v>174</v>
      </c>
      <c r="M2312" s="8"/>
      <c r="N2312" s="10" t="s">
        <v>368</v>
      </c>
      <c r="O2312" s="47" t="s">
        <v>46</v>
      </c>
      <c r="P2312" s="14">
        <v>0.00902777777777778</v>
      </c>
      <c r="Q2312" s="14">
        <v>0.0270833333333333</v>
      </c>
      <c r="R2312" s="14">
        <v>0.0104166666666667</v>
      </c>
      <c r="S2312" s="14">
        <v>0.0138888888888889</v>
      </c>
      <c r="T2312" s="14" t="s">
        <v>47</v>
      </c>
      <c r="U2312" s="14" t="s">
        <v>47</v>
      </c>
      <c r="V2312" s="14" t="s">
        <v>47</v>
      </c>
      <c r="W2312" s="10" t="s">
        <v>4964</v>
      </c>
      <c r="X2312" s="15">
        <v>0.0</v>
      </c>
      <c r="Y2312" s="15">
        <v>0.0</v>
      </c>
      <c r="Z2312" s="15">
        <v>1.0</v>
      </c>
      <c r="AA2312" s="10" t="s">
        <v>49</v>
      </c>
      <c r="AB2312" s="10" t="s">
        <v>50</v>
      </c>
      <c r="AC2312" s="10" t="s">
        <v>51</v>
      </c>
      <c r="AD2312" s="10"/>
      <c r="AE2312" s="10" t="s">
        <v>65</v>
      </c>
      <c r="AF2312" s="8" t="s">
        <v>52</v>
      </c>
      <c r="AG2312" s="10"/>
      <c r="AH2312" s="16" t="s">
        <v>546</v>
      </c>
      <c r="AI2312" s="17"/>
      <c r="AJ2312" s="44"/>
      <c r="AK2312" s="10"/>
    </row>
    <row r="2313" ht="15.75" customHeight="1">
      <c r="A2313" s="48">
        <v>46009.0</v>
      </c>
      <c r="B2313" s="8" t="str">
        <f t="shared" si="1"/>
        <v>18 A 06</v>
      </c>
      <c r="C2313" s="9" t="str">
        <f t="shared" si="2"/>
        <v>00:00 a 02:00</v>
      </c>
      <c r="D2313" s="10" t="s">
        <v>4896</v>
      </c>
      <c r="E2313" s="10" t="s">
        <v>4183</v>
      </c>
      <c r="F2313" s="8">
        <v>5.0</v>
      </c>
      <c r="G2313" s="10" t="s">
        <v>605</v>
      </c>
      <c r="H2313" s="43">
        <v>948843.0</v>
      </c>
      <c r="I2313" s="10">
        <v>4.6901752E7</v>
      </c>
      <c r="J2313" s="10" t="s">
        <v>152</v>
      </c>
      <c r="K2313" s="10" t="s">
        <v>43</v>
      </c>
      <c r="L2313" s="8" t="s">
        <v>106</v>
      </c>
      <c r="M2313" s="8"/>
      <c r="N2313" s="10" t="s">
        <v>4965</v>
      </c>
      <c r="O2313" s="47" t="s">
        <v>246</v>
      </c>
      <c r="P2313" s="14">
        <v>0.00902777777777778</v>
      </c>
      <c r="Q2313" s="14">
        <v>0.0173611111111111</v>
      </c>
      <c r="R2313" s="14">
        <v>0.00902777777777778</v>
      </c>
      <c r="S2313" s="14" t="s">
        <v>47</v>
      </c>
      <c r="T2313" s="14" t="s">
        <v>47</v>
      </c>
      <c r="U2313" s="14" t="s">
        <v>47</v>
      </c>
      <c r="V2313" s="14" t="s">
        <v>47</v>
      </c>
      <c r="W2313" s="10" t="s">
        <v>4966</v>
      </c>
      <c r="X2313" s="15">
        <v>0.0</v>
      </c>
      <c r="Y2313" s="15">
        <v>0.0</v>
      </c>
      <c r="Z2313" s="15">
        <v>0.0</v>
      </c>
      <c r="AA2313" s="10" t="s">
        <v>248</v>
      </c>
      <c r="AB2313" s="10" t="s">
        <v>50</v>
      </c>
      <c r="AC2313" s="10" t="s">
        <v>71</v>
      </c>
      <c r="AD2313" s="10"/>
      <c r="AE2313" s="10"/>
      <c r="AF2313" s="8" t="s">
        <v>52</v>
      </c>
      <c r="AG2313" s="10"/>
      <c r="AH2313" s="16"/>
      <c r="AI2313" s="17"/>
      <c r="AJ2313" s="44"/>
      <c r="AK2313" s="10"/>
    </row>
    <row r="2314" ht="15.75" customHeight="1">
      <c r="A2314" s="48">
        <v>46009.0</v>
      </c>
      <c r="B2314" s="8" t="str">
        <f t="shared" si="1"/>
        <v>18 A 06</v>
      </c>
      <c r="C2314" s="9" t="str">
        <f t="shared" si="2"/>
        <v>00:00 a 02:00</v>
      </c>
      <c r="D2314" s="10" t="s">
        <v>4896</v>
      </c>
      <c r="E2314" s="10" t="s">
        <v>879</v>
      </c>
      <c r="F2314" s="8">
        <v>5.0</v>
      </c>
      <c r="G2314" s="10" t="s">
        <v>3445</v>
      </c>
      <c r="H2314" s="43">
        <v>948962.0</v>
      </c>
      <c r="I2314" s="10">
        <v>4.6901753E7</v>
      </c>
      <c r="J2314" s="10" t="s">
        <v>42</v>
      </c>
      <c r="K2314" s="10" t="s">
        <v>43</v>
      </c>
      <c r="L2314" s="8" t="s">
        <v>106</v>
      </c>
      <c r="M2314" s="8"/>
      <c r="N2314" s="10" t="s">
        <v>4967</v>
      </c>
      <c r="O2314" s="47" t="s">
        <v>389</v>
      </c>
      <c r="P2314" s="14">
        <v>0.01875</v>
      </c>
      <c r="Q2314" s="14">
        <v>0.04375</v>
      </c>
      <c r="R2314" s="14">
        <v>0.01875</v>
      </c>
      <c r="S2314" s="14" t="s">
        <v>47</v>
      </c>
      <c r="T2314" s="14" t="s">
        <v>47</v>
      </c>
      <c r="U2314" s="14" t="s">
        <v>47</v>
      </c>
      <c r="V2314" s="14" t="s">
        <v>47</v>
      </c>
      <c r="W2314" s="10" t="s">
        <v>4968</v>
      </c>
      <c r="X2314" s="15">
        <v>0.0</v>
      </c>
      <c r="Y2314" s="15">
        <v>0.0</v>
      </c>
      <c r="Z2314" s="15">
        <v>0.0</v>
      </c>
      <c r="AA2314" s="10" t="s">
        <v>391</v>
      </c>
      <c r="AB2314" s="10" t="s">
        <v>50</v>
      </c>
      <c r="AC2314" s="10" t="s">
        <v>51</v>
      </c>
      <c r="AD2314" s="10"/>
      <c r="AE2314" s="10"/>
      <c r="AF2314" s="8" t="s">
        <v>52</v>
      </c>
      <c r="AG2314" s="10"/>
      <c r="AH2314" s="16"/>
      <c r="AI2314" s="17"/>
      <c r="AJ2314" s="44"/>
      <c r="AK2314" s="10"/>
    </row>
    <row r="2315" ht="15.75" customHeight="1">
      <c r="A2315" s="48">
        <v>46009.0</v>
      </c>
      <c r="B2315" s="8" t="str">
        <f t="shared" si="1"/>
        <v>18 A 06</v>
      </c>
      <c r="C2315" s="9" t="str">
        <f t="shared" si="2"/>
        <v>00:00 a 02:00</v>
      </c>
      <c r="D2315" s="10" t="s">
        <v>4896</v>
      </c>
      <c r="E2315" s="10" t="s">
        <v>4183</v>
      </c>
      <c r="F2315" s="8">
        <v>5.0</v>
      </c>
      <c r="G2315" s="10" t="s">
        <v>1943</v>
      </c>
      <c r="H2315" s="43">
        <v>948888.0</v>
      </c>
      <c r="I2315" s="10">
        <v>4.6901769E7</v>
      </c>
      <c r="J2315" s="10" t="s">
        <v>152</v>
      </c>
      <c r="K2315" s="10" t="s">
        <v>43</v>
      </c>
      <c r="L2315" s="8" t="s">
        <v>147</v>
      </c>
      <c r="M2315" s="8"/>
      <c r="N2315" s="10" t="s">
        <v>4969</v>
      </c>
      <c r="O2315" s="47" t="s">
        <v>313</v>
      </c>
      <c r="P2315" s="14">
        <v>0.0270833333333333</v>
      </c>
      <c r="Q2315" s="14">
        <v>0.0458333333333333</v>
      </c>
      <c r="R2315" s="14">
        <v>0.0270833333333333</v>
      </c>
      <c r="S2315" s="14" t="s">
        <v>47</v>
      </c>
      <c r="T2315" s="14" t="s">
        <v>47</v>
      </c>
      <c r="U2315" s="14" t="s">
        <v>47</v>
      </c>
      <c r="V2315" s="14" t="s">
        <v>47</v>
      </c>
      <c r="W2315" s="10" t="s">
        <v>4970</v>
      </c>
      <c r="X2315" s="15">
        <v>0.0</v>
      </c>
      <c r="Y2315" s="15">
        <v>0.0</v>
      </c>
      <c r="Z2315" s="15">
        <v>0.0</v>
      </c>
      <c r="AA2315" s="10" t="s">
        <v>549</v>
      </c>
      <c r="AB2315" s="10" t="s">
        <v>50</v>
      </c>
      <c r="AC2315" s="10" t="s">
        <v>51</v>
      </c>
      <c r="AD2315" s="10"/>
      <c r="AE2315" s="10"/>
      <c r="AF2315" s="8" t="s">
        <v>52</v>
      </c>
      <c r="AG2315" s="10"/>
      <c r="AH2315" s="16"/>
      <c r="AI2315" s="17"/>
      <c r="AJ2315" s="44"/>
      <c r="AK2315" s="10"/>
    </row>
    <row r="2316" ht="15.75" customHeight="1">
      <c r="A2316" s="48">
        <v>46009.0</v>
      </c>
      <c r="B2316" s="8" t="str">
        <f t="shared" si="1"/>
        <v>18 A 06</v>
      </c>
      <c r="C2316" s="9" t="str">
        <f t="shared" si="2"/>
        <v>00:00 a 02:00</v>
      </c>
      <c r="D2316" s="10" t="s">
        <v>4896</v>
      </c>
      <c r="E2316" s="10" t="s">
        <v>879</v>
      </c>
      <c r="F2316" s="8">
        <v>5.0</v>
      </c>
      <c r="G2316" s="10" t="s">
        <v>956</v>
      </c>
      <c r="H2316" s="43">
        <v>948966.0</v>
      </c>
      <c r="I2316" s="10">
        <v>4.6901975E7</v>
      </c>
      <c r="J2316" s="10" t="s">
        <v>42</v>
      </c>
      <c r="K2316" s="10" t="s">
        <v>125</v>
      </c>
      <c r="L2316" s="8"/>
      <c r="M2316" s="8"/>
      <c r="N2316" s="10" t="s">
        <v>4971</v>
      </c>
      <c r="O2316" s="47" t="s">
        <v>196</v>
      </c>
      <c r="P2316" s="14">
        <v>0.0361111111111111</v>
      </c>
      <c r="Q2316" s="14">
        <v>0.0458333333333333</v>
      </c>
      <c r="R2316" s="14"/>
      <c r="S2316" s="14" t="s">
        <v>47</v>
      </c>
      <c r="T2316" s="14" t="s">
        <v>47</v>
      </c>
      <c r="U2316" s="14" t="s">
        <v>47</v>
      </c>
      <c r="V2316" s="14" t="s">
        <v>47</v>
      </c>
      <c r="W2316" s="10" t="s">
        <v>4972</v>
      </c>
      <c r="X2316" s="15">
        <v>0.0</v>
      </c>
      <c r="Y2316" s="15">
        <v>0.0</v>
      </c>
      <c r="Z2316" s="15">
        <v>0.0</v>
      </c>
      <c r="AA2316" s="10" t="s">
        <v>239</v>
      </c>
      <c r="AB2316" s="10" t="s">
        <v>50</v>
      </c>
      <c r="AC2316" s="10" t="s">
        <v>51</v>
      </c>
      <c r="AD2316" s="10"/>
      <c r="AE2316" s="10"/>
      <c r="AF2316" s="8" t="s">
        <v>52</v>
      </c>
      <c r="AG2316" s="10"/>
      <c r="AH2316" s="16"/>
      <c r="AI2316" s="17"/>
      <c r="AJ2316" s="44"/>
      <c r="AK2316" s="10"/>
    </row>
    <row r="2317" ht="15.75" customHeight="1">
      <c r="A2317" s="48">
        <v>46009.0</v>
      </c>
      <c r="B2317" s="8" t="str">
        <f t="shared" si="1"/>
        <v>18 A 06</v>
      </c>
      <c r="C2317" s="9" t="str">
        <f t="shared" si="2"/>
        <v>00:00 a 02:00</v>
      </c>
      <c r="D2317" s="10" t="s">
        <v>4896</v>
      </c>
      <c r="E2317" s="10" t="s">
        <v>4943</v>
      </c>
      <c r="F2317" s="8">
        <v>5.0</v>
      </c>
      <c r="G2317" s="10" t="s">
        <v>128</v>
      </c>
      <c r="H2317" s="43">
        <v>948977.0</v>
      </c>
      <c r="I2317" s="10">
        <v>4.6902006E7</v>
      </c>
      <c r="J2317" s="10" t="s">
        <v>42</v>
      </c>
      <c r="K2317" s="10" t="s">
        <v>412</v>
      </c>
      <c r="L2317" s="8" t="s">
        <v>285</v>
      </c>
      <c r="M2317" s="8"/>
      <c r="N2317" s="10" t="s">
        <v>2315</v>
      </c>
      <c r="O2317" s="47" t="s">
        <v>191</v>
      </c>
      <c r="P2317" s="14">
        <v>0.0479166666666667</v>
      </c>
      <c r="Q2317" s="14">
        <v>0.0798611111111111</v>
      </c>
      <c r="R2317" s="14">
        <v>0.0486111111111111</v>
      </c>
      <c r="S2317" s="14">
        <v>0.0722222222222222</v>
      </c>
      <c r="T2317" s="14" t="s">
        <v>47</v>
      </c>
      <c r="U2317" s="14" t="s">
        <v>47</v>
      </c>
      <c r="V2317" s="14" t="s">
        <v>47</v>
      </c>
      <c r="W2317" s="10" t="s">
        <v>4973</v>
      </c>
      <c r="X2317" s="15">
        <v>0.0</v>
      </c>
      <c r="Y2317" s="15">
        <v>0.0</v>
      </c>
      <c r="Z2317" s="15">
        <v>1.0</v>
      </c>
      <c r="AA2317" s="10" t="s">
        <v>193</v>
      </c>
      <c r="AB2317" s="10" t="s">
        <v>50</v>
      </c>
      <c r="AC2317" s="10" t="s">
        <v>51</v>
      </c>
      <c r="AD2317" s="10"/>
      <c r="AE2317" s="10"/>
      <c r="AF2317" s="8" t="s">
        <v>52</v>
      </c>
      <c r="AG2317" s="10"/>
      <c r="AH2317" s="16"/>
      <c r="AI2317" s="17"/>
      <c r="AJ2317" s="44"/>
      <c r="AK2317" s="10"/>
    </row>
    <row r="2318" ht="15.75" customHeight="1">
      <c r="A2318" s="48">
        <v>46009.0</v>
      </c>
      <c r="B2318" s="8" t="str">
        <f t="shared" si="1"/>
        <v>18 A 06</v>
      </c>
      <c r="C2318" s="9" t="str">
        <f t="shared" si="2"/>
        <v>00:00 a 02:00</v>
      </c>
      <c r="D2318" s="10" t="s">
        <v>4896</v>
      </c>
      <c r="E2318" s="10" t="s">
        <v>961</v>
      </c>
      <c r="F2318" s="8">
        <v>5.0</v>
      </c>
      <c r="G2318" s="10" t="s">
        <v>1645</v>
      </c>
      <c r="H2318" s="43">
        <v>949053.0</v>
      </c>
      <c r="I2318" s="10">
        <v>4.6902055E7</v>
      </c>
      <c r="J2318" s="10" t="s">
        <v>86</v>
      </c>
      <c r="K2318" s="10" t="s">
        <v>43</v>
      </c>
      <c r="L2318" s="8" t="s">
        <v>174</v>
      </c>
      <c r="M2318" s="8"/>
      <c r="N2318" s="10" t="s">
        <v>2388</v>
      </c>
      <c r="O2318" s="47" t="s">
        <v>113</v>
      </c>
      <c r="P2318" s="14">
        <v>0.0493055555555556</v>
      </c>
      <c r="Q2318" s="14">
        <v>0.0729166666666667</v>
      </c>
      <c r="R2318" s="14">
        <v>0.0506944444444444</v>
      </c>
      <c r="S2318" s="14">
        <v>0.0590277777777778</v>
      </c>
      <c r="T2318" s="14" t="s">
        <v>47</v>
      </c>
      <c r="U2318" s="14" t="s">
        <v>47</v>
      </c>
      <c r="V2318" s="14" t="s">
        <v>47</v>
      </c>
      <c r="W2318" s="10" t="s">
        <v>4974</v>
      </c>
      <c r="X2318" s="15">
        <v>0.0</v>
      </c>
      <c r="Y2318" s="15">
        <v>0.0</v>
      </c>
      <c r="Z2318" s="15">
        <v>0.0</v>
      </c>
      <c r="AA2318" s="10" t="s">
        <v>321</v>
      </c>
      <c r="AB2318" s="10" t="s">
        <v>50</v>
      </c>
      <c r="AC2318" s="10" t="s">
        <v>51</v>
      </c>
      <c r="AD2318" s="10"/>
      <c r="AE2318" s="10"/>
      <c r="AF2318" s="8" t="s">
        <v>52</v>
      </c>
      <c r="AG2318" s="10"/>
      <c r="AH2318" s="16"/>
      <c r="AI2318" s="17"/>
      <c r="AJ2318" s="44"/>
      <c r="AK2318" s="10"/>
    </row>
    <row r="2319" ht="15.75" customHeight="1">
      <c r="A2319" s="48">
        <v>46009.0</v>
      </c>
      <c r="B2319" s="8" t="str">
        <f t="shared" si="1"/>
        <v>18 A 06</v>
      </c>
      <c r="C2319" s="9" t="str">
        <f t="shared" si="2"/>
        <v>00:00 a 02:00</v>
      </c>
      <c r="D2319" s="10" t="s">
        <v>4896</v>
      </c>
      <c r="E2319" s="10" t="s">
        <v>879</v>
      </c>
      <c r="F2319" s="8">
        <v>5.0</v>
      </c>
      <c r="G2319" s="10" t="s">
        <v>151</v>
      </c>
      <c r="H2319" s="43">
        <v>948985.0</v>
      </c>
      <c r="I2319" s="10">
        <v>4.6902078E7</v>
      </c>
      <c r="J2319" s="10" t="s">
        <v>152</v>
      </c>
      <c r="K2319" s="10" t="s">
        <v>44</v>
      </c>
      <c r="L2319" s="8"/>
      <c r="M2319" s="8"/>
      <c r="N2319" s="10" t="s">
        <v>4975</v>
      </c>
      <c r="O2319" s="47" t="s">
        <v>228</v>
      </c>
      <c r="P2319" s="14">
        <v>0.0493055555555556</v>
      </c>
      <c r="Q2319" s="14">
        <v>0.129166666666667</v>
      </c>
      <c r="R2319" s="14">
        <v>0.0527777777777778</v>
      </c>
      <c r="S2319" s="14" t="s">
        <v>47</v>
      </c>
      <c r="T2319" s="14" t="s">
        <v>47</v>
      </c>
      <c r="U2319" s="14" t="s">
        <v>47</v>
      </c>
      <c r="V2319" s="14" t="s">
        <v>47</v>
      </c>
      <c r="W2319" s="10" t="s">
        <v>4976</v>
      </c>
      <c r="X2319" s="15">
        <v>0.0</v>
      </c>
      <c r="Y2319" s="15">
        <v>0.0</v>
      </c>
      <c r="Z2319" s="15">
        <v>0.0</v>
      </c>
      <c r="AA2319" s="10" t="s">
        <v>515</v>
      </c>
      <c r="AB2319" s="10" t="s">
        <v>50</v>
      </c>
      <c r="AC2319" s="10" t="s">
        <v>71</v>
      </c>
      <c r="AD2319" s="10"/>
      <c r="AE2319" s="10"/>
      <c r="AF2319" s="8" t="s">
        <v>52</v>
      </c>
      <c r="AG2319" s="10"/>
      <c r="AH2319" s="16"/>
      <c r="AI2319" s="17"/>
      <c r="AJ2319" s="44"/>
      <c r="AK2319" s="10"/>
    </row>
    <row r="2320" ht="15.75" customHeight="1">
      <c r="A2320" s="48">
        <v>46009.0</v>
      </c>
      <c r="B2320" s="8" t="str">
        <f t="shared" si="1"/>
        <v>18 A 06</v>
      </c>
      <c r="C2320" s="9" t="str">
        <f t="shared" si="2"/>
        <v>00:00 a 02:00</v>
      </c>
      <c r="D2320" s="10" t="s">
        <v>4896</v>
      </c>
      <c r="E2320" s="10" t="s">
        <v>4183</v>
      </c>
      <c r="F2320" s="8">
        <v>5.0</v>
      </c>
      <c r="G2320" s="10" t="s">
        <v>168</v>
      </c>
      <c r="H2320" s="43">
        <v>948974.0</v>
      </c>
      <c r="I2320" s="10">
        <v>4.6902101E7</v>
      </c>
      <c r="J2320" s="10" t="s">
        <v>42</v>
      </c>
      <c r="K2320" s="10" t="s">
        <v>43</v>
      </c>
      <c r="L2320" s="8" t="s">
        <v>285</v>
      </c>
      <c r="M2320" s="8"/>
      <c r="N2320" s="10" t="s">
        <v>4977</v>
      </c>
      <c r="O2320" s="47" t="s">
        <v>68</v>
      </c>
      <c r="P2320" s="14">
        <v>0.0569444444444444</v>
      </c>
      <c r="Q2320" s="14">
        <v>0.0819444444444444</v>
      </c>
      <c r="R2320" s="14">
        <v>0.0569444444444444</v>
      </c>
      <c r="S2320" s="14">
        <v>0.0611111111111111</v>
      </c>
      <c r="T2320" s="14" t="s">
        <v>47</v>
      </c>
      <c r="U2320" s="14" t="s">
        <v>47</v>
      </c>
      <c r="V2320" s="14" t="s">
        <v>47</v>
      </c>
      <c r="W2320" s="10" t="s">
        <v>4978</v>
      </c>
      <c r="X2320" s="15">
        <v>0.0</v>
      </c>
      <c r="Y2320" s="15">
        <v>0.0</v>
      </c>
      <c r="Z2320" s="15">
        <v>0.0</v>
      </c>
      <c r="AA2320" s="10" t="s">
        <v>70</v>
      </c>
      <c r="AB2320" s="10" t="s">
        <v>50</v>
      </c>
      <c r="AC2320" s="10" t="s">
        <v>51</v>
      </c>
      <c r="AD2320" s="10"/>
      <c r="AE2320" s="10"/>
      <c r="AF2320" s="8" t="s">
        <v>52</v>
      </c>
      <c r="AG2320" s="10"/>
      <c r="AH2320" s="16"/>
      <c r="AI2320" s="17"/>
      <c r="AJ2320" s="44"/>
      <c r="AK2320" s="10"/>
    </row>
    <row r="2321" ht="15.75" customHeight="1">
      <c r="A2321" s="48">
        <v>46009.0</v>
      </c>
      <c r="B2321" s="8" t="str">
        <f t="shared" si="1"/>
        <v>18 A 06</v>
      </c>
      <c r="C2321" s="9" t="str">
        <f t="shared" si="2"/>
        <v>02:00 a 04:00</v>
      </c>
      <c r="D2321" s="10" t="s">
        <v>4896</v>
      </c>
      <c r="E2321" s="10" t="s">
        <v>3792</v>
      </c>
      <c r="F2321" s="8">
        <v>5.0</v>
      </c>
      <c r="G2321" s="10" t="s">
        <v>565</v>
      </c>
      <c r="H2321" s="43">
        <v>949223.0</v>
      </c>
      <c r="I2321" s="10">
        <v>4.6902287E7</v>
      </c>
      <c r="J2321" s="10" t="s">
        <v>181</v>
      </c>
      <c r="K2321" s="10" t="s">
        <v>43</v>
      </c>
      <c r="L2321" s="8" t="s">
        <v>581</v>
      </c>
      <c r="M2321" s="8"/>
      <c r="N2321" s="10" t="s">
        <v>4979</v>
      </c>
      <c r="O2321" s="47" t="s">
        <v>465</v>
      </c>
      <c r="P2321" s="14">
        <v>0.0895833333333333</v>
      </c>
      <c r="Q2321" s="14"/>
      <c r="R2321" s="14"/>
      <c r="S2321" s="14" t="s">
        <v>47</v>
      </c>
      <c r="T2321" s="14" t="s">
        <v>47</v>
      </c>
      <c r="U2321" s="14" t="s">
        <v>47</v>
      </c>
      <c r="V2321" s="14" t="s">
        <v>47</v>
      </c>
      <c r="W2321" s="10" t="s">
        <v>4980</v>
      </c>
      <c r="X2321" s="15">
        <v>0.0</v>
      </c>
      <c r="Y2321" s="15">
        <v>0.0</v>
      </c>
      <c r="Z2321" s="15">
        <v>0.0</v>
      </c>
      <c r="AA2321" s="10" t="s">
        <v>360</v>
      </c>
      <c r="AB2321" s="10" t="s">
        <v>50</v>
      </c>
      <c r="AC2321" s="10" t="s">
        <v>51</v>
      </c>
      <c r="AD2321" s="10"/>
      <c r="AE2321" s="10"/>
      <c r="AF2321" s="8" t="s">
        <v>52</v>
      </c>
      <c r="AG2321" s="10"/>
      <c r="AH2321" s="16"/>
      <c r="AI2321" s="17"/>
      <c r="AJ2321" s="44"/>
      <c r="AK2321" s="10"/>
    </row>
    <row r="2322" ht="15.75" customHeight="1">
      <c r="A2322" s="48">
        <v>46009.0</v>
      </c>
      <c r="B2322" s="8" t="str">
        <f t="shared" si="1"/>
        <v>18 A 06</v>
      </c>
      <c r="C2322" s="9" t="str">
        <f t="shared" si="2"/>
        <v>00:00 a 02:00</v>
      </c>
      <c r="D2322" s="10" t="s">
        <v>4896</v>
      </c>
      <c r="E2322" s="10" t="s">
        <v>879</v>
      </c>
      <c r="F2322" s="8">
        <v>5.0</v>
      </c>
      <c r="G2322" s="10" t="s">
        <v>380</v>
      </c>
      <c r="H2322" s="43">
        <v>948979.0</v>
      </c>
      <c r="I2322" s="10">
        <v>4.6902311E7</v>
      </c>
      <c r="J2322" s="10" t="s">
        <v>42</v>
      </c>
      <c r="K2322" s="10" t="s">
        <v>87</v>
      </c>
      <c r="L2322" s="8"/>
      <c r="M2322" s="8"/>
      <c r="N2322" s="10" t="s">
        <v>4981</v>
      </c>
      <c r="O2322" s="47" t="s">
        <v>591</v>
      </c>
      <c r="P2322" s="14">
        <v>0.0819444444444444</v>
      </c>
      <c r="Q2322" s="14">
        <v>0.0944444444444444</v>
      </c>
      <c r="R2322" s="14">
        <v>0.0833333333333333</v>
      </c>
      <c r="S2322" s="14" t="s">
        <v>47</v>
      </c>
      <c r="T2322" s="14" t="s">
        <v>47</v>
      </c>
      <c r="U2322" s="14" t="s">
        <v>47</v>
      </c>
      <c r="V2322" s="14" t="s">
        <v>47</v>
      </c>
      <c r="W2322" s="10" t="s">
        <v>4982</v>
      </c>
      <c r="X2322" s="15">
        <v>0.0</v>
      </c>
      <c r="Y2322" s="15">
        <v>0.0</v>
      </c>
      <c r="Z2322" s="15">
        <v>0.0</v>
      </c>
      <c r="AA2322" s="10" t="s">
        <v>121</v>
      </c>
      <c r="AB2322" s="10" t="s">
        <v>50</v>
      </c>
      <c r="AC2322" s="10" t="s">
        <v>51</v>
      </c>
      <c r="AD2322" s="10"/>
      <c r="AE2322" s="10"/>
      <c r="AF2322" s="8" t="s">
        <v>52</v>
      </c>
      <c r="AG2322" s="10"/>
      <c r="AH2322" s="16"/>
      <c r="AI2322" s="17"/>
      <c r="AJ2322" s="44"/>
      <c r="AK2322" s="10"/>
    </row>
    <row r="2323" ht="15.75" customHeight="1">
      <c r="A2323" s="48">
        <v>46009.0</v>
      </c>
      <c r="B2323" s="8" t="str">
        <f t="shared" si="1"/>
        <v>18 A 06</v>
      </c>
      <c r="C2323" s="9" t="str">
        <f t="shared" si="2"/>
        <v>00:00 a 02:00</v>
      </c>
      <c r="D2323" s="10" t="s">
        <v>4896</v>
      </c>
      <c r="E2323" s="10" t="s">
        <v>4943</v>
      </c>
      <c r="F2323" s="8">
        <v>5.0</v>
      </c>
      <c r="G2323" s="10" t="s">
        <v>60</v>
      </c>
      <c r="H2323" s="43">
        <v>949009.0</v>
      </c>
      <c r="I2323" s="10">
        <v>4.6902327E7</v>
      </c>
      <c r="J2323" s="10" t="s">
        <v>42</v>
      </c>
      <c r="K2323" s="10" t="s">
        <v>692</v>
      </c>
      <c r="L2323" s="8"/>
      <c r="M2323" s="8"/>
      <c r="N2323" s="10" t="s">
        <v>1020</v>
      </c>
      <c r="O2323" s="47" t="s">
        <v>46</v>
      </c>
      <c r="P2323" s="14">
        <v>0.0791666666666667</v>
      </c>
      <c r="Q2323" s="14">
        <v>0.127083333333333</v>
      </c>
      <c r="R2323" s="14">
        <v>0.0875</v>
      </c>
      <c r="S2323" s="14" t="s">
        <v>47</v>
      </c>
      <c r="T2323" s="14" t="s">
        <v>47</v>
      </c>
      <c r="U2323" s="14" t="s">
        <v>47</v>
      </c>
      <c r="V2323" s="14"/>
      <c r="W2323" s="10" t="s">
        <v>4983</v>
      </c>
      <c r="X2323" s="15">
        <v>1.0</v>
      </c>
      <c r="Y2323" s="15">
        <v>0.0</v>
      </c>
      <c r="Z2323" s="15">
        <v>0.0</v>
      </c>
      <c r="AA2323" s="10" t="s">
        <v>131</v>
      </c>
      <c r="AB2323" s="10" t="s">
        <v>50</v>
      </c>
      <c r="AC2323" s="10" t="s">
        <v>71</v>
      </c>
      <c r="AD2323" s="10"/>
      <c r="AE2323" s="10" t="s">
        <v>294</v>
      </c>
      <c r="AF2323" s="8" t="s">
        <v>73</v>
      </c>
      <c r="AG2323" s="10"/>
      <c r="AH2323" s="16"/>
      <c r="AI2323" s="17"/>
      <c r="AJ2323" s="44"/>
      <c r="AK2323" s="10"/>
    </row>
    <row r="2324" ht="15.75" customHeight="1">
      <c r="A2324" s="48">
        <v>46009.0</v>
      </c>
      <c r="B2324" s="8" t="str">
        <f t="shared" si="1"/>
        <v>18 A 06</v>
      </c>
      <c r="C2324" s="9" t="str">
        <f t="shared" si="2"/>
        <v>02:00 a 04:00</v>
      </c>
      <c r="D2324" s="10" t="s">
        <v>4896</v>
      </c>
      <c r="E2324" s="10" t="s">
        <v>4943</v>
      </c>
      <c r="F2324" s="8">
        <v>5.0</v>
      </c>
      <c r="G2324" s="10" t="s">
        <v>1599</v>
      </c>
      <c r="H2324" s="43">
        <v>949016.0</v>
      </c>
      <c r="I2324" s="10">
        <v>4.6902396E7</v>
      </c>
      <c r="J2324" s="10" t="s">
        <v>42</v>
      </c>
      <c r="K2324" s="10" t="s">
        <v>125</v>
      </c>
      <c r="L2324" s="8"/>
      <c r="M2324" s="8"/>
      <c r="N2324" s="10" t="s">
        <v>4984</v>
      </c>
      <c r="O2324" s="47" t="s">
        <v>68</v>
      </c>
      <c r="P2324" s="14">
        <v>0.102083333333333</v>
      </c>
      <c r="Q2324" s="14">
        <v>0.109027777777778</v>
      </c>
      <c r="R2324" s="14">
        <v>0.102083333333333</v>
      </c>
      <c r="S2324" s="14" t="s">
        <v>47</v>
      </c>
      <c r="T2324" s="14" t="s">
        <v>47</v>
      </c>
      <c r="U2324" s="14" t="s">
        <v>47</v>
      </c>
      <c r="V2324" s="14" t="s">
        <v>47</v>
      </c>
      <c r="W2324" s="10" t="s">
        <v>4985</v>
      </c>
      <c r="X2324" s="15">
        <v>0.0</v>
      </c>
      <c r="Y2324" s="15">
        <v>0.0</v>
      </c>
      <c r="Z2324" s="15">
        <v>0.0</v>
      </c>
      <c r="AA2324" s="10" t="s">
        <v>70</v>
      </c>
      <c r="AB2324" s="10" t="s">
        <v>50</v>
      </c>
      <c r="AC2324" s="10" t="s">
        <v>51</v>
      </c>
      <c r="AD2324" s="10"/>
      <c r="AE2324" s="10"/>
      <c r="AF2324" s="8" t="s">
        <v>52</v>
      </c>
      <c r="AG2324" s="10"/>
      <c r="AH2324" s="16"/>
      <c r="AI2324" s="17"/>
      <c r="AJ2324" s="44"/>
      <c r="AK2324" s="10"/>
    </row>
    <row r="2325" ht="15.75" customHeight="1">
      <c r="A2325" s="48">
        <v>46009.0</v>
      </c>
      <c r="B2325" s="8" t="str">
        <f t="shared" si="1"/>
        <v>18 A 06</v>
      </c>
      <c r="C2325" s="9" t="str">
        <f t="shared" si="2"/>
        <v>02:00 a 04:00</v>
      </c>
      <c r="D2325" s="10" t="s">
        <v>4896</v>
      </c>
      <c r="E2325" s="10" t="s">
        <v>4183</v>
      </c>
      <c r="F2325" s="8">
        <v>5.0</v>
      </c>
      <c r="G2325" s="10" t="s">
        <v>605</v>
      </c>
      <c r="H2325" s="43">
        <v>949024.0</v>
      </c>
      <c r="I2325" s="10">
        <v>4.6902426E7</v>
      </c>
      <c r="J2325" s="10" t="s">
        <v>152</v>
      </c>
      <c r="K2325" s="10" t="s">
        <v>44</v>
      </c>
      <c r="L2325" s="8"/>
      <c r="M2325" s="8"/>
      <c r="N2325" s="10" t="s">
        <v>2749</v>
      </c>
      <c r="O2325" s="47" t="s">
        <v>228</v>
      </c>
      <c r="P2325" s="14">
        <v>0.103472222222222</v>
      </c>
      <c r="Q2325" s="14">
        <v>0.151388888888889</v>
      </c>
      <c r="R2325" s="14">
        <v>0.105555555555556</v>
      </c>
      <c r="S2325" s="14" t="s">
        <v>47</v>
      </c>
      <c r="T2325" s="14" t="s">
        <v>47</v>
      </c>
      <c r="U2325" s="14" t="s">
        <v>47</v>
      </c>
      <c r="V2325" s="14" t="s">
        <v>47</v>
      </c>
      <c r="W2325" s="10" t="s">
        <v>4986</v>
      </c>
      <c r="X2325" s="15">
        <v>0.0</v>
      </c>
      <c r="Y2325" s="15">
        <v>2.0</v>
      </c>
      <c r="Z2325" s="15">
        <v>0.0</v>
      </c>
      <c r="AA2325" s="10" t="s">
        <v>515</v>
      </c>
      <c r="AB2325" s="10" t="s">
        <v>50</v>
      </c>
      <c r="AC2325" s="10" t="s">
        <v>71</v>
      </c>
      <c r="AD2325" s="10" t="s">
        <v>59</v>
      </c>
      <c r="AE2325" s="10" t="s">
        <v>375</v>
      </c>
      <c r="AF2325" s="8" t="s">
        <v>73</v>
      </c>
      <c r="AG2325" s="10"/>
      <c r="AH2325" s="16"/>
      <c r="AI2325" s="17"/>
      <c r="AJ2325" s="44"/>
      <c r="AK2325" s="10"/>
    </row>
    <row r="2326" ht="15.75" customHeight="1">
      <c r="A2326" s="48">
        <v>46009.0</v>
      </c>
      <c r="B2326" s="8" t="str">
        <f t="shared" si="1"/>
        <v>18 A 06</v>
      </c>
      <c r="C2326" s="9" t="str">
        <f t="shared" si="2"/>
        <v>02:00 a 04:00</v>
      </c>
      <c r="D2326" s="10" t="s">
        <v>4896</v>
      </c>
      <c r="E2326" s="10" t="s">
        <v>961</v>
      </c>
      <c r="F2326" s="8">
        <v>5.0</v>
      </c>
      <c r="G2326" s="10" t="s">
        <v>1645</v>
      </c>
      <c r="H2326" s="43">
        <v>949051.0</v>
      </c>
      <c r="I2326" s="10">
        <v>4.6902457E7</v>
      </c>
      <c r="J2326" s="10" t="s">
        <v>86</v>
      </c>
      <c r="K2326" s="10" t="s">
        <v>44</v>
      </c>
      <c r="L2326" s="8"/>
      <c r="M2326" s="8"/>
      <c r="N2326" s="10" t="s">
        <v>4987</v>
      </c>
      <c r="O2326" s="47" t="s">
        <v>113</v>
      </c>
      <c r="P2326" s="14">
        <v>0.117361111111111</v>
      </c>
      <c r="Q2326" s="14">
        <v>0.130555555555556</v>
      </c>
      <c r="R2326" s="14">
        <v>0.118055555555556</v>
      </c>
      <c r="S2326" s="14" t="s">
        <v>47</v>
      </c>
      <c r="T2326" s="14" t="s">
        <v>47</v>
      </c>
      <c r="U2326" s="14" t="s">
        <v>47</v>
      </c>
      <c r="V2326" s="14" t="s">
        <v>47</v>
      </c>
      <c r="W2326" s="10" t="s">
        <v>4988</v>
      </c>
      <c r="X2326" s="15">
        <v>0.0</v>
      </c>
      <c r="Y2326" s="15">
        <v>0.0</v>
      </c>
      <c r="Z2326" s="15">
        <v>0.0</v>
      </c>
      <c r="AA2326" s="10" t="s">
        <v>115</v>
      </c>
      <c r="AB2326" s="10" t="s">
        <v>50</v>
      </c>
      <c r="AC2326" s="10" t="s">
        <v>51</v>
      </c>
      <c r="AD2326" s="10"/>
      <c r="AE2326" s="10"/>
      <c r="AF2326" s="8" t="s">
        <v>52</v>
      </c>
      <c r="AG2326" s="10"/>
      <c r="AH2326" s="16"/>
      <c r="AI2326" s="17"/>
      <c r="AJ2326" s="44"/>
      <c r="AK2326" s="10"/>
    </row>
    <row r="2327" ht="15.75" customHeight="1">
      <c r="A2327" s="48">
        <v>46009.0</v>
      </c>
      <c r="B2327" s="8" t="str">
        <f t="shared" si="1"/>
        <v>18 A 06</v>
      </c>
      <c r="C2327" s="9" t="str">
        <f t="shared" si="2"/>
        <v>02:00 a 04:00</v>
      </c>
      <c r="D2327" s="10" t="s">
        <v>4896</v>
      </c>
      <c r="E2327" s="10" t="s">
        <v>879</v>
      </c>
      <c r="F2327" s="8">
        <v>5.0</v>
      </c>
      <c r="G2327" s="10" t="s">
        <v>1002</v>
      </c>
      <c r="H2327" s="43"/>
      <c r="I2327" s="10">
        <v>4.6902511E7</v>
      </c>
      <c r="J2327" s="10" t="s">
        <v>42</v>
      </c>
      <c r="K2327" s="10" t="s">
        <v>412</v>
      </c>
      <c r="L2327" s="8" t="s">
        <v>106</v>
      </c>
      <c r="M2327" s="8"/>
      <c r="N2327" s="10" t="s">
        <v>1114</v>
      </c>
      <c r="O2327" s="47" t="s">
        <v>46</v>
      </c>
      <c r="P2327" s="14">
        <v>0.132638888888889</v>
      </c>
      <c r="Q2327" s="14"/>
      <c r="R2327" s="14"/>
      <c r="S2327" s="14"/>
      <c r="T2327" s="14"/>
      <c r="U2327" s="14"/>
      <c r="V2327" s="14"/>
      <c r="W2327" s="10" t="s">
        <v>4989</v>
      </c>
      <c r="X2327" s="15">
        <v>0.0</v>
      </c>
      <c r="Y2327" s="15">
        <v>0.0</v>
      </c>
      <c r="Z2327" s="15">
        <v>0.0</v>
      </c>
      <c r="AA2327" s="10" t="s">
        <v>226</v>
      </c>
      <c r="AB2327" s="10" t="s">
        <v>50</v>
      </c>
      <c r="AC2327" s="10" t="s">
        <v>51</v>
      </c>
      <c r="AD2327" s="10"/>
      <c r="AE2327" s="10"/>
      <c r="AF2327" s="8" t="s">
        <v>52</v>
      </c>
      <c r="AG2327" s="10"/>
      <c r="AH2327" s="16"/>
      <c r="AI2327" s="17"/>
      <c r="AJ2327" s="44"/>
      <c r="AK2327" s="10"/>
    </row>
    <row r="2328" ht="15.75" customHeight="1">
      <c r="A2328" s="48">
        <v>46009.0</v>
      </c>
      <c r="B2328" s="8" t="str">
        <f t="shared" si="1"/>
        <v>18 A 06</v>
      </c>
      <c r="C2328" s="9" t="str">
        <f t="shared" si="2"/>
        <v>02:00 a 04:00</v>
      </c>
      <c r="D2328" s="10" t="s">
        <v>4896</v>
      </c>
      <c r="E2328" s="10" t="s">
        <v>4943</v>
      </c>
      <c r="F2328" s="8">
        <v>5.0</v>
      </c>
      <c r="G2328" s="10" t="s">
        <v>623</v>
      </c>
      <c r="H2328" s="43">
        <v>949063.0</v>
      </c>
      <c r="I2328" s="10">
        <v>4.6902602E7</v>
      </c>
      <c r="J2328" s="10" t="s">
        <v>42</v>
      </c>
      <c r="K2328" s="10" t="s">
        <v>125</v>
      </c>
      <c r="L2328" s="8"/>
      <c r="M2328" s="8"/>
      <c r="N2328" s="10" t="s">
        <v>4990</v>
      </c>
      <c r="O2328" s="47" t="s">
        <v>389</v>
      </c>
      <c r="P2328" s="14">
        <v>0.152083333333333</v>
      </c>
      <c r="Q2328" s="14">
        <v>0.155555555555556</v>
      </c>
      <c r="R2328" s="14">
        <v>0.152083333333333</v>
      </c>
      <c r="S2328" s="14" t="s">
        <v>47</v>
      </c>
      <c r="T2328" s="14" t="s">
        <v>47</v>
      </c>
      <c r="U2328" s="14" t="s">
        <v>47</v>
      </c>
      <c r="V2328" s="14" t="s">
        <v>47</v>
      </c>
      <c r="W2328" s="10" t="s">
        <v>4991</v>
      </c>
      <c r="X2328" s="15">
        <v>0.0</v>
      </c>
      <c r="Y2328" s="15">
        <v>0.0</v>
      </c>
      <c r="Z2328" s="15">
        <v>0.0</v>
      </c>
      <c r="AA2328" s="10" t="s">
        <v>146</v>
      </c>
      <c r="AB2328" s="10" t="s">
        <v>50</v>
      </c>
      <c r="AC2328" s="10" t="s">
        <v>51</v>
      </c>
      <c r="AD2328" s="10"/>
      <c r="AE2328" s="10"/>
      <c r="AF2328" s="8" t="s">
        <v>52</v>
      </c>
      <c r="AG2328" s="10"/>
      <c r="AH2328" s="16"/>
      <c r="AI2328" s="17"/>
      <c r="AJ2328" s="44"/>
      <c r="AK2328" s="10"/>
    </row>
    <row r="2329" ht="15.75" customHeight="1">
      <c r="A2329" s="48">
        <v>46009.0</v>
      </c>
      <c r="B2329" s="8" t="str">
        <f t="shared" si="1"/>
        <v>18 A 06</v>
      </c>
      <c r="C2329" s="9" t="str">
        <f t="shared" si="2"/>
        <v>02:00 a 04:00</v>
      </c>
      <c r="D2329" s="10" t="s">
        <v>4896</v>
      </c>
      <c r="E2329" s="10" t="s">
        <v>3792</v>
      </c>
      <c r="F2329" s="8">
        <v>5.0</v>
      </c>
      <c r="G2329" s="10" t="s">
        <v>565</v>
      </c>
      <c r="H2329" s="43">
        <v>949056.0</v>
      </c>
      <c r="I2329" s="10">
        <v>4.6902606E7</v>
      </c>
      <c r="J2329" s="10" t="s">
        <v>181</v>
      </c>
      <c r="K2329" s="10" t="s">
        <v>43</v>
      </c>
      <c r="L2329" s="8" t="s">
        <v>147</v>
      </c>
      <c r="M2329" s="8"/>
      <c r="N2329" s="10" t="s">
        <v>4992</v>
      </c>
      <c r="O2329" s="47" t="s">
        <v>101</v>
      </c>
      <c r="P2329" s="14">
        <v>0.154861111111111</v>
      </c>
      <c r="Q2329" s="14">
        <v>0.18125</v>
      </c>
      <c r="R2329" s="14">
        <v>0.154861111111111</v>
      </c>
      <c r="S2329" s="14" t="s">
        <v>47</v>
      </c>
      <c r="T2329" s="14" t="s">
        <v>47</v>
      </c>
      <c r="U2329" s="14" t="s">
        <v>47</v>
      </c>
      <c r="V2329" s="14" t="s">
        <v>47</v>
      </c>
      <c r="W2329" s="10" t="s">
        <v>4993</v>
      </c>
      <c r="X2329" s="15">
        <v>0.0</v>
      </c>
      <c r="Y2329" s="15">
        <v>0.0</v>
      </c>
      <c r="Z2329" s="15">
        <v>0.0</v>
      </c>
      <c r="AA2329" s="10" t="s">
        <v>103</v>
      </c>
      <c r="AB2329" s="10" t="s">
        <v>50</v>
      </c>
      <c r="AC2329" s="10" t="s">
        <v>51</v>
      </c>
      <c r="AD2329" s="10"/>
      <c r="AE2329" s="10"/>
      <c r="AF2329" s="8" t="s">
        <v>52</v>
      </c>
      <c r="AG2329" s="10"/>
      <c r="AH2329" s="16"/>
      <c r="AI2329" s="17"/>
      <c r="AJ2329" s="44"/>
      <c r="AK2329" s="10"/>
    </row>
    <row r="2330" ht="15.75" customHeight="1">
      <c r="A2330" s="48">
        <v>46009.0</v>
      </c>
      <c r="B2330" s="8" t="str">
        <f t="shared" si="1"/>
        <v>18 A 06</v>
      </c>
      <c r="C2330" s="9" t="str">
        <f t="shared" si="2"/>
        <v>02:00 a 04:00</v>
      </c>
      <c r="D2330" s="10" t="s">
        <v>4896</v>
      </c>
      <c r="E2330" s="10" t="s">
        <v>3792</v>
      </c>
      <c r="F2330" s="8">
        <v>5.0</v>
      </c>
      <c r="G2330" s="10" t="s">
        <v>97</v>
      </c>
      <c r="H2330" s="43">
        <v>949054.0</v>
      </c>
      <c r="I2330" s="10">
        <v>4.6902612E7</v>
      </c>
      <c r="J2330" s="10" t="s">
        <v>181</v>
      </c>
      <c r="K2330" s="10" t="s">
        <v>44</v>
      </c>
      <c r="L2330" s="8"/>
      <c r="M2330" s="8"/>
      <c r="N2330" s="10" t="s">
        <v>2500</v>
      </c>
      <c r="O2330" s="47" t="s">
        <v>165</v>
      </c>
      <c r="P2330" s="14">
        <v>0.150694444444444</v>
      </c>
      <c r="Q2330" s="14">
        <v>0.176388888888889</v>
      </c>
      <c r="R2330" s="14">
        <v>0.154166666666667</v>
      </c>
      <c r="S2330" s="14" t="s">
        <v>47</v>
      </c>
      <c r="T2330" s="14" t="s">
        <v>47</v>
      </c>
      <c r="U2330" s="14" t="s">
        <v>47</v>
      </c>
      <c r="V2330" s="14" t="s">
        <v>47</v>
      </c>
      <c r="W2330" s="10" t="s">
        <v>4994</v>
      </c>
      <c r="X2330" s="15">
        <v>0.0</v>
      </c>
      <c r="Y2330" s="15">
        <v>0.0</v>
      </c>
      <c r="Z2330" s="15">
        <v>0.0</v>
      </c>
      <c r="AA2330" s="10" t="s">
        <v>167</v>
      </c>
      <c r="AB2330" s="10" t="s">
        <v>50</v>
      </c>
      <c r="AC2330" s="10" t="s">
        <v>71</v>
      </c>
      <c r="AD2330" s="10"/>
      <c r="AE2330" s="10"/>
      <c r="AF2330" s="8" t="s">
        <v>52</v>
      </c>
      <c r="AG2330" s="10"/>
      <c r="AH2330" s="16"/>
      <c r="AI2330" s="17"/>
      <c r="AJ2330" s="44"/>
      <c r="AK2330" s="10"/>
    </row>
    <row r="2331" ht="15.75" customHeight="1">
      <c r="A2331" s="48">
        <v>46009.0</v>
      </c>
      <c r="B2331" s="8" t="str">
        <f t="shared" si="1"/>
        <v>18 A 06</v>
      </c>
      <c r="C2331" s="9" t="str">
        <f t="shared" si="2"/>
        <v>04:00 a 06:00</v>
      </c>
      <c r="D2331" s="10" t="s">
        <v>4896</v>
      </c>
      <c r="E2331" s="10" t="s">
        <v>4183</v>
      </c>
      <c r="F2331" s="8">
        <v>5.0</v>
      </c>
      <c r="G2331" s="10" t="s">
        <v>151</v>
      </c>
      <c r="H2331" s="43">
        <v>949062.0</v>
      </c>
      <c r="I2331" s="10">
        <v>4.6902696E7</v>
      </c>
      <c r="J2331" s="10" t="s">
        <v>152</v>
      </c>
      <c r="K2331" s="10" t="s">
        <v>44</v>
      </c>
      <c r="L2331" s="8"/>
      <c r="M2331" s="8"/>
      <c r="N2331" s="10" t="s">
        <v>4995</v>
      </c>
      <c r="O2331" s="47" t="s">
        <v>228</v>
      </c>
      <c r="P2331" s="14">
        <v>0.173611111111111</v>
      </c>
      <c r="Q2331" s="14">
        <v>0.205555555555556</v>
      </c>
      <c r="R2331" s="14">
        <v>0.175694444444444</v>
      </c>
      <c r="S2331" s="14" t="s">
        <v>47</v>
      </c>
      <c r="T2331" s="14" t="s">
        <v>47</v>
      </c>
      <c r="U2331" s="14" t="s">
        <v>47</v>
      </c>
      <c r="V2331" s="14" t="s">
        <v>47</v>
      </c>
      <c r="W2331" s="10" t="s">
        <v>4996</v>
      </c>
      <c r="X2331" s="15">
        <v>0.0</v>
      </c>
      <c r="Y2331" s="15">
        <v>2.0</v>
      </c>
      <c r="Z2331" s="15">
        <v>0.0</v>
      </c>
      <c r="AA2331" s="10" t="s">
        <v>515</v>
      </c>
      <c r="AB2331" s="10" t="s">
        <v>50</v>
      </c>
      <c r="AC2331" s="10" t="s">
        <v>71</v>
      </c>
      <c r="AD2331" s="10"/>
      <c r="AE2331" s="10" t="s">
        <v>375</v>
      </c>
      <c r="AF2331" s="8" t="s">
        <v>73</v>
      </c>
      <c r="AG2331" s="10"/>
      <c r="AH2331" s="16"/>
      <c r="AI2331" s="17"/>
      <c r="AJ2331" s="44"/>
      <c r="AK2331" s="10"/>
    </row>
    <row r="2332" ht="15.75" customHeight="1">
      <c r="A2332" s="48">
        <v>46009.0</v>
      </c>
      <c r="B2332" s="8" t="str">
        <f t="shared" si="1"/>
        <v>18 A 06</v>
      </c>
      <c r="C2332" s="9" t="str">
        <f t="shared" si="2"/>
        <v>04:00 a 06:00</v>
      </c>
      <c r="D2332" s="10" t="s">
        <v>4896</v>
      </c>
      <c r="E2332" s="10" t="s">
        <v>3792</v>
      </c>
      <c r="F2332" s="8">
        <v>5.0</v>
      </c>
      <c r="G2332" s="10" t="s">
        <v>1957</v>
      </c>
      <c r="H2332" s="43">
        <v>949041.0</v>
      </c>
      <c r="I2332" s="10">
        <v>4.6902718E7</v>
      </c>
      <c r="J2332" s="10" t="s">
        <v>181</v>
      </c>
      <c r="K2332" s="10" t="s">
        <v>43</v>
      </c>
      <c r="L2332" s="8" t="s">
        <v>147</v>
      </c>
      <c r="M2332" s="8"/>
      <c r="N2332" s="10" t="s">
        <v>4997</v>
      </c>
      <c r="O2332" s="47" t="s">
        <v>165</v>
      </c>
      <c r="P2332" s="14">
        <v>0.188194444444444</v>
      </c>
      <c r="Q2332" s="14">
        <v>0.19375</v>
      </c>
      <c r="R2332" s="14">
        <v>0.188194444444444</v>
      </c>
      <c r="S2332" s="14" t="s">
        <v>47</v>
      </c>
      <c r="T2332" s="14" t="s">
        <v>47</v>
      </c>
      <c r="U2332" s="14" t="s">
        <v>47</v>
      </c>
      <c r="V2332" s="14" t="s">
        <v>47</v>
      </c>
      <c r="W2332" s="10" t="s">
        <v>4998</v>
      </c>
      <c r="X2332" s="15">
        <v>0.0</v>
      </c>
      <c r="Y2332" s="15">
        <v>0.0</v>
      </c>
      <c r="Z2332" s="15">
        <v>0.0</v>
      </c>
      <c r="AA2332" s="10" t="s">
        <v>360</v>
      </c>
      <c r="AB2332" s="10" t="s">
        <v>50</v>
      </c>
      <c r="AC2332" s="10" t="s">
        <v>51</v>
      </c>
      <c r="AD2332" s="10"/>
      <c r="AE2332" s="10"/>
      <c r="AF2332" s="8" t="s">
        <v>52</v>
      </c>
      <c r="AG2332" s="10"/>
      <c r="AH2332" s="16"/>
      <c r="AI2332" s="17"/>
      <c r="AJ2332" s="44"/>
      <c r="AK2332" s="10"/>
    </row>
    <row r="2333" ht="15.75" customHeight="1">
      <c r="A2333" s="48">
        <v>46009.0</v>
      </c>
      <c r="B2333" s="8" t="str">
        <f t="shared" si="1"/>
        <v>18 A 06</v>
      </c>
      <c r="C2333" s="9" t="str">
        <f t="shared" si="2"/>
        <v>04:00 a 06:00</v>
      </c>
      <c r="D2333" s="10" t="s">
        <v>4896</v>
      </c>
      <c r="E2333" s="10" t="s">
        <v>879</v>
      </c>
      <c r="F2333" s="8">
        <v>5.0</v>
      </c>
      <c r="G2333" s="10" t="s">
        <v>97</v>
      </c>
      <c r="H2333" s="43">
        <v>949067.0</v>
      </c>
      <c r="I2333" s="10">
        <v>4.6902777E7</v>
      </c>
      <c r="J2333" s="10" t="s">
        <v>181</v>
      </c>
      <c r="K2333" s="10" t="s">
        <v>419</v>
      </c>
      <c r="L2333" s="8"/>
      <c r="M2333" s="8"/>
      <c r="N2333" s="10" t="s">
        <v>4999</v>
      </c>
      <c r="O2333" s="47" t="s">
        <v>465</v>
      </c>
      <c r="P2333" s="14">
        <v>0.201388888888889</v>
      </c>
      <c r="Q2333" s="14">
        <v>0.209722222222222</v>
      </c>
      <c r="R2333" s="14">
        <v>0.208333333333333</v>
      </c>
      <c r="S2333" s="14" t="s">
        <v>47</v>
      </c>
      <c r="T2333" s="14" t="s">
        <v>47</v>
      </c>
      <c r="U2333" s="14" t="s">
        <v>47</v>
      </c>
      <c r="V2333" s="14" t="s">
        <v>47</v>
      </c>
      <c r="W2333" s="10" t="s">
        <v>5000</v>
      </c>
      <c r="X2333" s="15">
        <v>0.0</v>
      </c>
      <c r="Y2333" s="15">
        <v>0.0</v>
      </c>
      <c r="Z2333" s="15">
        <v>0.0</v>
      </c>
      <c r="AA2333" s="10" t="s">
        <v>167</v>
      </c>
      <c r="AB2333" s="10" t="s">
        <v>50</v>
      </c>
      <c r="AC2333" s="10" t="s">
        <v>51</v>
      </c>
      <c r="AD2333" s="10"/>
      <c r="AE2333" s="10"/>
      <c r="AF2333" s="8" t="s">
        <v>52</v>
      </c>
      <c r="AG2333" s="10"/>
      <c r="AH2333" s="16"/>
      <c r="AI2333" s="17"/>
      <c r="AJ2333" s="44"/>
      <c r="AK2333" s="10"/>
    </row>
    <row r="2334" ht="15.75" customHeight="1">
      <c r="A2334" s="48">
        <v>46009.0</v>
      </c>
      <c r="B2334" s="8" t="str">
        <f t="shared" si="1"/>
        <v>18 A 06</v>
      </c>
      <c r="C2334" s="9" t="str">
        <f t="shared" si="2"/>
        <v>04:00 a 06:00</v>
      </c>
      <c r="D2334" s="10" t="s">
        <v>4896</v>
      </c>
      <c r="E2334" s="10" t="s">
        <v>879</v>
      </c>
      <c r="F2334" s="8">
        <v>5.0</v>
      </c>
      <c r="G2334" s="10" t="s">
        <v>60</v>
      </c>
      <c r="H2334" s="43">
        <v>949422.0</v>
      </c>
      <c r="I2334" s="10">
        <v>4.6902796E7</v>
      </c>
      <c r="J2334" s="10" t="s">
        <v>42</v>
      </c>
      <c r="K2334" s="10" t="s">
        <v>43</v>
      </c>
      <c r="L2334" s="8" t="s">
        <v>106</v>
      </c>
      <c r="M2334" s="8" t="s">
        <v>118</v>
      </c>
      <c r="N2334" s="10" t="s">
        <v>4151</v>
      </c>
      <c r="O2334" s="47" t="s">
        <v>46</v>
      </c>
      <c r="P2334" s="14">
        <v>0.210416666666667</v>
      </c>
      <c r="Q2334" s="14">
        <v>0.252083333333333</v>
      </c>
      <c r="R2334" s="14">
        <v>0.210416666666667</v>
      </c>
      <c r="S2334" s="14"/>
      <c r="T2334" s="14"/>
      <c r="U2334" s="14"/>
      <c r="V2334" s="14"/>
      <c r="W2334" s="10" t="s">
        <v>5001</v>
      </c>
      <c r="X2334" s="15">
        <v>0.0</v>
      </c>
      <c r="Y2334" s="15">
        <v>1.0</v>
      </c>
      <c r="Z2334" s="15">
        <v>0.0</v>
      </c>
      <c r="AA2334" s="10" t="s">
        <v>131</v>
      </c>
      <c r="AB2334" s="10" t="s">
        <v>50</v>
      </c>
      <c r="AC2334" s="10" t="s">
        <v>51</v>
      </c>
      <c r="AD2334" s="10"/>
      <c r="AE2334" s="10"/>
      <c r="AF2334" s="8" t="s">
        <v>177</v>
      </c>
      <c r="AG2334" s="10"/>
      <c r="AH2334" s="16"/>
      <c r="AI2334" s="17"/>
      <c r="AJ2334" s="44"/>
      <c r="AK2334" s="10"/>
    </row>
    <row r="2335" ht="15.75" customHeight="1">
      <c r="A2335" s="48">
        <v>46009.0</v>
      </c>
      <c r="B2335" s="8" t="str">
        <f t="shared" si="1"/>
        <v>18 A 06</v>
      </c>
      <c r="C2335" s="9" t="str">
        <f t="shared" si="2"/>
        <v>04:00 a 06:00</v>
      </c>
      <c r="D2335" s="10" t="s">
        <v>4896</v>
      </c>
      <c r="E2335" s="10" t="s">
        <v>3792</v>
      </c>
      <c r="F2335" s="8">
        <v>5.0</v>
      </c>
      <c r="G2335" s="10" t="s">
        <v>1957</v>
      </c>
      <c r="H2335" s="43">
        <v>949214.0</v>
      </c>
      <c r="I2335" s="10">
        <v>4.6902832E7</v>
      </c>
      <c r="J2335" s="10" t="s">
        <v>181</v>
      </c>
      <c r="K2335" s="10" t="s">
        <v>43</v>
      </c>
      <c r="L2335" s="8" t="s">
        <v>106</v>
      </c>
      <c r="M2335" s="8"/>
      <c r="N2335" s="10" t="s">
        <v>5002</v>
      </c>
      <c r="O2335" s="47" t="s">
        <v>1225</v>
      </c>
      <c r="P2335" s="14">
        <v>0.229861111111111</v>
      </c>
      <c r="Q2335" s="14">
        <v>0.24375</v>
      </c>
      <c r="R2335" s="14">
        <v>0.229861111111111</v>
      </c>
      <c r="S2335" s="14">
        <v>0.240972222222222</v>
      </c>
      <c r="T2335" s="14" t="s">
        <v>47</v>
      </c>
      <c r="U2335" s="14" t="s">
        <v>47</v>
      </c>
      <c r="V2335" s="14" t="s">
        <v>47</v>
      </c>
      <c r="W2335" s="10" t="s">
        <v>5003</v>
      </c>
      <c r="X2335" s="15">
        <v>0.0</v>
      </c>
      <c r="Y2335" s="15">
        <v>0.0</v>
      </c>
      <c r="Z2335" s="15">
        <v>0.0</v>
      </c>
      <c r="AA2335" s="10" t="s">
        <v>216</v>
      </c>
      <c r="AB2335" s="10" t="s">
        <v>50</v>
      </c>
      <c r="AC2335" s="10" t="s">
        <v>51</v>
      </c>
      <c r="AD2335" s="10"/>
      <c r="AE2335" s="10"/>
      <c r="AF2335" s="8" t="s">
        <v>52</v>
      </c>
      <c r="AG2335" s="10"/>
      <c r="AH2335" s="16" t="s">
        <v>1370</v>
      </c>
      <c r="AI2335" s="17"/>
      <c r="AJ2335" s="44"/>
      <c r="AK2335" s="10"/>
    </row>
    <row r="2336" ht="15.75" customHeight="1">
      <c r="A2336" s="48">
        <v>46009.0</v>
      </c>
      <c r="B2336" s="8" t="str">
        <f t="shared" si="1"/>
        <v>18 A 06</v>
      </c>
      <c r="C2336" s="9" t="str">
        <f t="shared" si="2"/>
        <v>04:00 a 06:00</v>
      </c>
      <c r="D2336" s="10" t="s">
        <v>4896</v>
      </c>
      <c r="E2336" s="10" t="s">
        <v>869</v>
      </c>
      <c r="F2336" s="8">
        <v>5.0</v>
      </c>
      <c r="G2336" s="10" t="s">
        <v>1002</v>
      </c>
      <c r="H2336" s="43">
        <v>949416.0</v>
      </c>
      <c r="I2336" s="10">
        <v>4.6902847E7</v>
      </c>
      <c r="J2336" s="10" t="s">
        <v>42</v>
      </c>
      <c r="K2336" s="10" t="s">
        <v>20</v>
      </c>
      <c r="L2336" s="8"/>
      <c r="M2336" s="8"/>
      <c r="N2336" s="10" t="s">
        <v>5004</v>
      </c>
      <c r="O2336" s="47" t="s">
        <v>46</v>
      </c>
      <c r="P2336" s="14">
        <v>0.232638888888889</v>
      </c>
      <c r="Q2336" s="14">
        <v>0.236111111111111</v>
      </c>
      <c r="R2336" s="14">
        <v>0.234722222222222</v>
      </c>
      <c r="S2336" s="14" t="s">
        <v>47</v>
      </c>
      <c r="T2336" s="14" t="s">
        <v>47</v>
      </c>
      <c r="U2336" s="14" t="s">
        <v>47</v>
      </c>
      <c r="V2336" s="14" t="s">
        <v>47</v>
      </c>
      <c r="W2336" s="10" t="s">
        <v>5005</v>
      </c>
      <c r="X2336" s="15">
        <v>0.0</v>
      </c>
      <c r="Y2336" s="15">
        <v>0.0</v>
      </c>
      <c r="Z2336" s="15">
        <v>0.0</v>
      </c>
      <c r="AA2336" s="10" t="s">
        <v>131</v>
      </c>
      <c r="AB2336" s="10" t="s">
        <v>50</v>
      </c>
      <c r="AC2336" s="10" t="s">
        <v>51</v>
      </c>
      <c r="AD2336" s="10"/>
      <c r="AE2336" s="10"/>
      <c r="AF2336" s="8" t="s">
        <v>52</v>
      </c>
      <c r="AG2336" s="10"/>
      <c r="AH2336" s="16" t="s">
        <v>1370</v>
      </c>
      <c r="AI2336" s="17"/>
      <c r="AJ2336" s="44"/>
      <c r="AK2336" s="10"/>
    </row>
    <row r="2337" ht="15.75" customHeight="1">
      <c r="A2337" s="48">
        <v>46009.0</v>
      </c>
      <c r="B2337" s="8" t="str">
        <f t="shared" si="1"/>
        <v>06 A 18</v>
      </c>
      <c r="C2337" s="9" t="str">
        <f t="shared" si="2"/>
        <v>06:00 a 08:00</v>
      </c>
      <c r="D2337" s="10" t="s">
        <v>653</v>
      </c>
      <c r="E2337" s="10" t="s">
        <v>672</v>
      </c>
      <c r="F2337" s="8">
        <v>2.0</v>
      </c>
      <c r="G2337" s="10" t="s">
        <v>295</v>
      </c>
      <c r="H2337" s="43">
        <v>949918.0</v>
      </c>
      <c r="I2337" s="10">
        <v>4.6902972E7</v>
      </c>
      <c r="J2337" s="10" t="s">
        <v>86</v>
      </c>
      <c r="K2337" s="10" t="s">
        <v>43</v>
      </c>
      <c r="L2337" s="8" t="s">
        <v>174</v>
      </c>
      <c r="M2337" s="8" t="s">
        <v>118</v>
      </c>
      <c r="N2337" s="10" t="s">
        <v>5006</v>
      </c>
      <c r="O2337" s="47" t="s">
        <v>154</v>
      </c>
      <c r="P2337" s="14">
        <v>0.263194444444444</v>
      </c>
      <c r="Q2337" s="14">
        <v>0.304166666666667</v>
      </c>
      <c r="R2337" s="14">
        <v>0.26875</v>
      </c>
      <c r="S2337" s="14">
        <v>0.271527777777778</v>
      </c>
      <c r="T2337" s="14" t="s">
        <v>47</v>
      </c>
      <c r="U2337" s="14">
        <v>0.286111111111111</v>
      </c>
      <c r="V2337" s="14" t="s">
        <v>47</v>
      </c>
      <c r="W2337" s="10" t="s">
        <v>5007</v>
      </c>
      <c r="X2337" s="15">
        <v>0.0</v>
      </c>
      <c r="Y2337" s="15">
        <v>1.0</v>
      </c>
      <c r="Z2337" s="15">
        <v>0.0</v>
      </c>
      <c r="AA2337" s="10" t="s">
        <v>91</v>
      </c>
      <c r="AB2337" s="10" t="s">
        <v>50</v>
      </c>
      <c r="AC2337" s="10" t="s">
        <v>330</v>
      </c>
      <c r="AD2337" s="10"/>
      <c r="AE2337" s="10"/>
      <c r="AF2337" s="8" t="s">
        <v>177</v>
      </c>
      <c r="AG2337" s="10"/>
      <c r="AH2337" s="16"/>
      <c r="AI2337" s="17"/>
      <c r="AJ2337" s="44"/>
      <c r="AK2337" s="10"/>
    </row>
    <row r="2338" ht="15.75" customHeight="1">
      <c r="A2338" s="48">
        <v>46009.0</v>
      </c>
      <c r="B2338" s="8" t="str">
        <f t="shared" si="1"/>
        <v>06 A 18</v>
      </c>
      <c r="C2338" s="9" t="str">
        <f t="shared" si="2"/>
        <v>06:00 a 08:00</v>
      </c>
      <c r="D2338" s="10" t="s">
        <v>653</v>
      </c>
      <c r="E2338" s="10" t="s">
        <v>676</v>
      </c>
      <c r="F2338" s="8">
        <v>2.0</v>
      </c>
      <c r="G2338" s="10" t="s">
        <v>3070</v>
      </c>
      <c r="H2338" s="43">
        <v>949115.0</v>
      </c>
      <c r="I2338" s="10">
        <v>4.6902991E7</v>
      </c>
      <c r="J2338" s="10" t="s">
        <v>181</v>
      </c>
      <c r="K2338" s="10" t="s">
        <v>43</v>
      </c>
      <c r="L2338" s="8" t="s">
        <v>147</v>
      </c>
      <c r="M2338" s="8" t="s">
        <v>244</v>
      </c>
      <c r="N2338" s="10" t="s">
        <v>3183</v>
      </c>
      <c r="O2338" s="47" t="s">
        <v>165</v>
      </c>
      <c r="P2338" s="14">
        <v>0.265972222222222</v>
      </c>
      <c r="Q2338" s="14">
        <v>0.305555555555556</v>
      </c>
      <c r="R2338" s="14">
        <v>0.265972222222222</v>
      </c>
      <c r="S2338" s="14" t="s">
        <v>47</v>
      </c>
      <c r="T2338" s="14" t="s">
        <v>47</v>
      </c>
      <c r="U2338" s="14" t="s">
        <v>47</v>
      </c>
      <c r="V2338" s="14" t="s">
        <v>47</v>
      </c>
      <c r="W2338" s="10" t="s">
        <v>5008</v>
      </c>
      <c r="X2338" s="15">
        <v>0.0</v>
      </c>
      <c r="Y2338" s="15">
        <v>1.0</v>
      </c>
      <c r="Z2338" s="15">
        <v>0.0</v>
      </c>
      <c r="AA2338" s="10" t="s">
        <v>360</v>
      </c>
      <c r="AB2338" s="10" t="s">
        <v>50</v>
      </c>
      <c r="AC2338" s="10" t="s">
        <v>51</v>
      </c>
      <c r="AD2338" s="10"/>
      <c r="AE2338" s="10" t="s">
        <v>620</v>
      </c>
      <c r="AF2338" s="8" t="s">
        <v>177</v>
      </c>
      <c r="AG2338" s="10"/>
      <c r="AH2338" s="16"/>
      <c r="AI2338" s="17"/>
      <c r="AJ2338" s="44"/>
      <c r="AK2338" s="10"/>
    </row>
    <row r="2339" ht="15.75" customHeight="1">
      <c r="A2339" s="48">
        <v>46009.0</v>
      </c>
      <c r="B2339" s="8" t="str">
        <f t="shared" si="1"/>
        <v>06 A 18</v>
      </c>
      <c r="C2339" s="9" t="str">
        <f t="shared" si="2"/>
        <v>06:00 a 08:00</v>
      </c>
      <c r="D2339" s="10" t="s">
        <v>653</v>
      </c>
      <c r="E2339" s="10" t="s">
        <v>707</v>
      </c>
      <c r="F2339" s="8">
        <v>2.0</v>
      </c>
      <c r="G2339" s="10" t="s">
        <v>1359</v>
      </c>
      <c r="H2339" s="43">
        <v>949409.0</v>
      </c>
      <c r="I2339" s="10">
        <v>4.6903099E7</v>
      </c>
      <c r="J2339" s="10" t="s">
        <v>42</v>
      </c>
      <c r="K2339" s="10" t="s">
        <v>432</v>
      </c>
      <c r="L2339" s="8"/>
      <c r="M2339" s="8"/>
      <c r="N2339" s="10" t="s">
        <v>5009</v>
      </c>
      <c r="O2339" s="47" t="s">
        <v>68</v>
      </c>
      <c r="P2339" s="14">
        <v>0.269444444444444</v>
      </c>
      <c r="Q2339" s="14">
        <v>0.298611111111111</v>
      </c>
      <c r="R2339" s="14">
        <v>0.290277777777778</v>
      </c>
      <c r="S2339" s="14" t="s">
        <v>47</v>
      </c>
      <c r="T2339" s="14" t="s">
        <v>47</v>
      </c>
      <c r="U2339" s="14" t="s">
        <v>47</v>
      </c>
      <c r="V2339" s="14" t="s">
        <v>47</v>
      </c>
      <c r="W2339" s="10" t="s">
        <v>5010</v>
      </c>
      <c r="X2339" s="15">
        <v>0.0</v>
      </c>
      <c r="Y2339" s="15">
        <v>0.0</v>
      </c>
      <c r="Z2339" s="15">
        <v>0.0</v>
      </c>
      <c r="AA2339" s="10" t="s">
        <v>137</v>
      </c>
      <c r="AB2339" s="10" t="s">
        <v>50</v>
      </c>
      <c r="AC2339" s="10" t="s">
        <v>71</v>
      </c>
      <c r="AD2339" s="10"/>
      <c r="AE2339" s="10"/>
      <c r="AF2339" s="8" t="s">
        <v>52</v>
      </c>
      <c r="AG2339" s="10"/>
      <c r="AH2339" s="16"/>
      <c r="AI2339" s="17"/>
      <c r="AJ2339" s="44"/>
      <c r="AK2339" s="10"/>
    </row>
    <row r="2340" ht="15.75" customHeight="1">
      <c r="A2340" s="48">
        <v>46009.0</v>
      </c>
      <c r="B2340" s="8" t="str">
        <f t="shared" si="1"/>
        <v>06 A 18</v>
      </c>
      <c r="C2340" s="9" t="str">
        <f t="shared" si="2"/>
        <v>06:00 a 08:00</v>
      </c>
      <c r="D2340" s="10" t="s">
        <v>653</v>
      </c>
      <c r="E2340" s="10" t="s">
        <v>1405</v>
      </c>
      <c r="F2340" s="8">
        <v>2.0</v>
      </c>
      <c r="G2340" s="10" t="s">
        <v>223</v>
      </c>
      <c r="H2340" s="43">
        <v>949428.0</v>
      </c>
      <c r="I2340" s="10">
        <v>4.6903176E7</v>
      </c>
      <c r="J2340" s="10" t="s">
        <v>42</v>
      </c>
      <c r="K2340" s="10" t="s">
        <v>43</v>
      </c>
      <c r="L2340" s="8" t="s">
        <v>174</v>
      </c>
      <c r="M2340" s="8"/>
      <c r="N2340" s="10" t="s">
        <v>5011</v>
      </c>
      <c r="O2340" s="47" t="s">
        <v>237</v>
      </c>
      <c r="P2340" s="14">
        <v>0.3125</v>
      </c>
      <c r="Q2340" s="14">
        <v>0.354166666666667</v>
      </c>
      <c r="R2340" s="14">
        <v>0.3125</v>
      </c>
      <c r="S2340" s="14">
        <v>0.318055555555556</v>
      </c>
      <c r="T2340" s="14" t="s">
        <v>47</v>
      </c>
      <c r="U2340" s="14" t="s">
        <v>47</v>
      </c>
      <c r="V2340" s="14" t="s">
        <v>47</v>
      </c>
      <c r="W2340" s="10" t="s">
        <v>5012</v>
      </c>
      <c r="X2340" s="15">
        <v>0.0</v>
      </c>
      <c r="Y2340" s="15">
        <v>0.0</v>
      </c>
      <c r="Z2340" s="15">
        <v>0.0</v>
      </c>
      <c r="AA2340" s="10" t="s">
        <v>270</v>
      </c>
      <c r="AB2340" s="10" t="s">
        <v>50</v>
      </c>
      <c r="AC2340" s="10" t="s">
        <v>51</v>
      </c>
      <c r="AD2340" s="10"/>
      <c r="AE2340" s="10"/>
      <c r="AF2340" s="8" t="s">
        <v>52</v>
      </c>
      <c r="AG2340" s="10"/>
      <c r="AH2340" s="16" t="s">
        <v>5013</v>
      </c>
      <c r="AI2340" s="17"/>
      <c r="AJ2340" s="44"/>
      <c r="AK2340" s="10"/>
    </row>
    <row r="2341" ht="15.75" customHeight="1">
      <c r="A2341" s="48">
        <v>46009.0</v>
      </c>
      <c r="B2341" s="8" t="str">
        <f t="shared" si="1"/>
        <v>06 A 18</v>
      </c>
      <c r="C2341" s="9" t="str">
        <f t="shared" si="2"/>
        <v>06:00 a 08:00</v>
      </c>
      <c r="D2341" s="10" t="s">
        <v>653</v>
      </c>
      <c r="E2341" s="10" t="s">
        <v>707</v>
      </c>
      <c r="F2341" s="8">
        <v>2.0</v>
      </c>
      <c r="G2341" s="10" t="s">
        <v>2022</v>
      </c>
      <c r="H2341" s="43">
        <v>949357.0</v>
      </c>
      <c r="I2341" s="10">
        <v>4.6903189E7</v>
      </c>
      <c r="J2341" s="10" t="s">
        <v>42</v>
      </c>
      <c r="K2341" s="10" t="s">
        <v>43</v>
      </c>
      <c r="L2341" s="8" t="s">
        <v>174</v>
      </c>
      <c r="M2341" s="8"/>
      <c r="N2341" s="10" t="s">
        <v>5014</v>
      </c>
      <c r="O2341" s="47" t="s">
        <v>135</v>
      </c>
      <c r="P2341" s="14">
        <v>0.276388888888889</v>
      </c>
      <c r="Q2341" s="14">
        <v>0.28125</v>
      </c>
      <c r="R2341" s="14"/>
      <c r="S2341" s="14" t="s">
        <v>47</v>
      </c>
      <c r="T2341" s="14" t="s">
        <v>47</v>
      </c>
      <c r="U2341" s="14" t="s">
        <v>47</v>
      </c>
      <c r="V2341" s="14" t="s">
        <v>47</v>
      </c>
      <c r="W2341" s="10" t="s">
        <v>5015</v>
      </c>
      <c r="X2341" s="15">
        <v>0.0</v>
      </c>
      <c r="Y2341" s="15">
        <v>0.0</v>
      </c>
      <c r="Z2341" s="15">
        <v>0.0</v>
      </c>
      <c r="AA2341" s="10" t="s">
        <v>239</v>
      </c>
      <c r="AB2341" s="10" t="s">
        <v>50</v>
      </c>
      <c r="AC2341" s="10" t="s">
        <v>51</v>
      </c>
      <c r="AD2341" s="10"/>
      <c r="AE2341" s="10" t="s">
        <v>104</v>
      </c>
      <c r="AF2341" s="8" t="s">
        <v>52</v>
      </c>
      <c r="AG2341" s="10"/>
      <c r="AH2341" s="16" t="s">
        <v>546</v>
      </c>
      <c r="AI2341" s="17"/>
      <c r="AJ2341" s="44"/>
      <c r="AK2341" s="10"/>
    </row>
    <row r="2342" ht="15.75" customHeight="1">
      <c r="A2342" s="48">
        <v>46009.0</v>
      </c>
      <c r="B2342" s="8" t="str">
        <f t="shared" si="1"/>
        <v>06 A 18</v>
      </c>
      <c r="C2342" s="9" t="str">
        <f t="shared" si="2"/>
        <v>06:00 a 08:00</v>
      </c>
      <c r="D2342" s="10" t="s">
        <v>653</v>
      </c>
      <c r="E2342" s="10" t="s">
        <v>676</v>
      </c>
      <c r="F2342" s="8">
        <v>2.0</v>
      </c>
      <c r="G2342" s="10" t="s">
        <v>185</v>
      </c>
      <c r="H2342" s="43">
        <v>949234.0</v>
      </c>
      <c r="I2342" s="10">
        <v>4.6903243E7</v>
      </c>
      <c r="J2342" s="10" t="s">
        <v>181</v>
      </c>
      <c r="K2342" s="10" t="s">
        <v>43</v>
      </c>
      <c r="L2342" s="8" t="s">
        <v>20</v>
      </c>
      <c r="M2342" s="8"/>
      <c r="N2342" s="10" t="s">
        <v>5016</v>
      </c>
      <c r="O2342" s="47" t="s">
        <v>253</v>
      </c>
      <c r="P2342" s="14">
        <v>0.320833333333333</v>
      </c>
      <c r="Q2342" s="14">
        <v>0.332638888888889</v>
      </c>
      <c r="R2342" s="14">
        <v>0.320833333333333</v>
      </c>
      <c r="S2342" s="14" t="s">
        <v>47</v>
      </c>
      <c r="T2342" s="14" t="s">
        <v>47</v>
      </c>
      <c r="U2342" s="14" t="s">
        <v>47</v>
      </c>
      <c r="V2342" s="14" t="s">
        <v>47</v>
      </c>
      <c r="W2342" s="10" t="s">
        <v>5017</v>
      </c>
      <c r="X2342" s="15">
        <v>0.0</v>
      </c>
      <c r="Y2342" s="15">
        <v>0.0</v>
      </c>
      <c r="Z2342" s="15">
        <v>0.0</v>
      </c>
      <c r="AA2342" s="10" t="s">
        <v>255</v>
      </c>
      <c r="AB2342" s="10" t="s">
        <v>50</v>
      </c>
      <c r="AC2342" s="10" t="s">
        <v>51</v>
      </c>
      <c r="AD2342" s="10"/>
      <c r="AE2342" s="10"/>
      <c r="AF2342" s="8" t="s">
        <v>52</v>
      </c>
      <c r="AG2342" s="10"/>
      <c r="AH2342" s="16"/>
      <c r="AI2342" s="17"/>
      <c r="AJ2342" s="44"/>
      <c r="AK2342" s="10"/>
    </row>
    <row r="2343" ht="15.75" customHeight="1">
      <c r="A2343" s="48">
        <v>46009.0</v>
      </c>
      <c r="B2343" s="8" t="str">
        <f t="shared" si="1"/>
        <v>06 A 18</v>
      </c>
      <c r="C2343" s="9" t="str">
        <f t="shared" si="2"/>
        <v>06:00 a 08:00</v>
      </c>
      <c r="D2343" s="10" t="s">
        <v>653</v>
      </c>
      <c r="E2343" s="10" t="s">
        <v>1405</v>
      </c>
      <c r="F2343" s="8">
        <v>2.0</v>
      </c>
      <c r="G2343" s="10" t="s">
        <v>223</v>
      </c>
      <c r="H2343" s="43">
        <v>949333.0</v>
      </c>
      <c r="I2343" s="10">
        <v>4.6903272E7</v>
      </c>
      <c r="J2343" s="10" t="s">
        <v>42</v>
      </c>
      <c r="K2343" s="10" t="s">
        <v>87</v>
      </c>
      <c r="L2343" s="8"/>
      <c r="M2343" s="8"/>
      <c r="N2343" s="10" t="s">
        <v>1114</v>
      </c>
      <c r="O2343" s="47" t="s">
        <v>313</v>
      </c>
      <c r="P2343" s="14">
        <v>0.331944444444444</v>
      </c>
      <c r="Q2343" s="14">
        <v>0.35</v>
      </c>
      <c r="R2343" s="14">
        <v>0.331944444444444</v>
      </c>
      <c r="S2343" s="14" t="s">
        <v>47</v>
      </c>
      <c r="T2343" s="14" t="s">
        <v>47</v>
      </c>
      <c r="U2343" s="14" t="s">
        <v>47</v>
      </c>
      <c r="V2343" s="14" t="s">
        <v>47</v>
      </c>
      <c r="W2343" s="10" t="s">
        <v>5018</v>
      </c>
      <c r="X2343" s="15">
        <v>0.0</v>
      </c>
      <c r="Y2343" s="15">
        <v>0.0</v>
      </c>
      <c r="Z2343" s="15">
        <v>0.0</v>
      </c>
      <c r="AA2343" s="10" t="s">
        <v>131</v>
      </c>
      <c r="AB2343" s="10" t="s">
        <v>50</v>
      </c>
      <c r="AC2343" s="10" t="s">
        <v>51</v>
      </c>
      <c r="AD2343" s="10"/>
      <c r="AE2343" s="10"/>
      <c r="AF2343" s="8" t="s">
        <v>52</v>
      </c>
      <c r="AG2343" s="10"/>
      <c r="AH2343" s="16"/>
      <c r="AI2343" s="17"/>
      <c r="AJ2343" s="44"/>
      <c r="AK2343" s="10"/>
    </row>
    <row r="2344" ht="15.75" customHeight="1">
      <c r="A2344" s="48">
        <v>46009.0</v>
      </c>
      <c r="B2344" s="8" t="str">
        <f t="shared" si="1"/>
        <v>06 A 18</v>
      </c>
      <c r="C2344" s="9" t="str">
        <f t="shared" si="2"/>
        <v>06:00 a 08:00</v>
      </c>
      <c r="D2344" s="10" t="s">
        <v>653</v>
      </c>
      <c r="E2344" s="10" t="s">
        <v>672</v>
      </c>
      <c r="F2344" s="8">
        <v>2.0</v>
      </c>
      <c r="G2344" s="10" t="s">
        <v>1367</v>
      </c>
      <c r="H2344" s="43">
        <v>949945.0</v>
      </c>
      <c r="I2344" s="10">
        <v>4.690329E7</v>
      </c>
      <c r="J2344" s="10" t="s">
        <v>86</v>
      </c>
      <c r="K2344" s="10" t="s">
        <v>125</v>
      </c>
      <c r="L2344" s="8"/>
      <c r="M2344" s="8"/>
      <c r="N2344" s="10" t="s">
        <v>5019</v>
      </c>
      <c r="O2344" s="47" t="s">
        <v>154</v>
      </c>
      <c r="P2344" s="14">
        <v>0.327777777777778</v>
      </c>
      <c r="Q2344" s="14">
        <v>0.329861111111111</v>
      </c>
      <c r="R2344" s="14"/>
      <c r="S2344" s="14" t="s">
        <v>47</v>
      </c>
      <c r="T2344" s="14" t="s">
        <v>47</v>
      </c>
      <c r="U2344" s="14" t="s">
        <v>47</v>
      </c>
      <c r="V2344" s="14" t="s">
        <v>47</v>
      </c>
      <c r="W2344" s="10" t="s">
        <v>5020</v>
      </c>
      <c r="X2344" s="15">
        <v>0.0</v>
      </c>
      <c r="Y2344" s="15">
        <v>0.0</v>
      </c>
      <c r="Z2344" s="15">
        <v>0.0</v>
      </c>
      <c r="AA2344" s="10" t="s">
        <v>91</v>
      </c>
      <c r="AB2344" s="10" t="s">
        <v>50</v>
      </c>
      <c r="AC2344" s="10" t="s">
        <v>71</v>
      </c>
      <c r="AD2344" s="10"/>
      <c r="AE2344" s="10"/>
      <c r="AF2344" s="8" t="s">
        <v>52</v>
      </c>
      <c r="AG2344" s="10"/>
      <c r="AH2344" s="16"/>
      <c r="AI2344" s="17"/>
      <c r="AJ2344" s="44"/>
      <c r="AK2344" s="10"/>
    </row>
    <row r="2345" ht="15.75" customHeight="1">
      <c r="A2345" s="48">
        <v>46009.0</v>
      </c>
      <c r="B2345" s="8" t="str">
        <f t="shared" si="1"/>
        <v>06 A 18</v>
      </c>
      <c r="C2345" s="9" t="str">
        <f t="shared" si="2"/>
        <v>06:00 a 08:00</v>
      </c>
      <c r="D2345" s="10" t="s">
        <v>653</v>
      </c>
      <c r="E2345" s="10" t="s">
        <v>676</v>
      </c>
      <c r="F2345" s="8">
        <v>2.0</v>
      </c>
      <c r="G2345" s="10" t="s">
        <v>659</v>
      </c>
      <c r="H2345" s="43">
        <v>950080.0</v>
      </c>
      <c r="I2345" s="10">
        <v>4.6903301E7</v>
      </c>
      <c r="J2345" s="10" t="s">
        <v>181</v>
      </c>
      <c r="K2345" s="10" t="s">
        <v>43</v>
      </c>
      <c r="L2345" s="8" t="s">
        <v>285</v>
      </c>
      <c r="M2345" s="8"/>
      <c r="N2345" s="10" t="s">
        <v>5021</v>
      </c>
      <c r="O2345" s="47" t="s">
        <v>214</v>
      </c>
      <c r="P2345" s="14">
        <v>0.332638888888889</v>
      </c>
      <c r="Q2345" s="14">
        <v>0.361111111111111</v>
      </c>
      <c r="R2345" s="14">
        <v>0.332638888888889</v>
      </c>
      <c r="S2345" s="14" t="s">
        <v>47</v>
      </c>
      <c r="T2345" s="14" t="s">
        <v>47</v>
      </c>
      <c r="U2345" s="14" t="s">
        <v>47</v>
      </c>
      <c r="V2345" s="14" t="s">
        <v>47</v>
      </c>
      <c r="W2345" s="10" t="s">
        <v>5022</v>
      </c>
      <c r="X2345" s="15">
        <v>0.0</v>
      </c>
      <c r="Y2345" s="15">
        <v>0.0</v>
      </c>
      <c r="Z2345" s="15">
        <v>0.0</v>
      </c>
      <c r="AA2345" s="10" t="s">
        <v>216</v>
      </c>
      <c r="AB2345" s="10" t="s">
        <v>50</v>
      </c>
      <c r="AC2345" s="10" t="s">
        <v>51</v>
      </c>
      <c r="AD2345" s="10"/>
      <c r="AE2345" s="10"/>
      <c r="AF2345" s="8" t="s">
        <v>52</v>
      </c>
      <c r="AG2345" s="10"/>
      <c r="AH2345" s="16"/>
      <c r="AI2345" s="17"/>
      <c r="AJ2345" s="44"/>
      <c r="AK2345" s="10"/>
    </row>
    <row r="2346" ht="15.75" customHeight="1">
      <c r="A2346" s="48">
        <v>46009.0</v>
      </c>
      <c r="B2346" s="8" t="str">
        <f t="shared" si="1"/>
        <v>06 A 18</v>
      </c>
      <c r="C2346" s="9" t="str">
        <f t="shared" si="2"/>
        <v>06:00 a 08:00</v>
      </c>
      <c r="D2346" s="10" t="s">
        <v>653</v>
      </c>
      <c r="E2346" s="10" t="s">
        <v>1405</v>
      </c>
      <c r="F2346" s="8">
        <v>2.0</v>
      </c>
      <c r="G2346" s="10" t="s">
        <v>1048</v>
      </c>
      <c r="H2346" s="43">
        <v>949452.0</v>
      </c>
      <c r="I2346" s="10">
        <v>4.6903309E7</v>
      </c>
      <c r="J2346" s="10" t="s">
        <v>152</v>
      </c>
      <c r="K2346" s="10" t="s">
        <v>43</v>
      </c>
      <c r="L2346" s="8" t="s">
        <v>174</v>
      </c>
      <c r="M2346" s="8"/>
      <c r="N2346" s="10" t="s">
        <v>5023</v>
      </c>
      <c r="O2346" s="47" t="s">
        <v>277</v>
      </c>
      <c r="P2346" s="14">
        <v>0.329861111111111</v>
      </c>
      <c r="Q2346" s="14">
        <v>0.349305555555556</v>
      </c>
      <c r="R2346" s="14">
        <v>0.336111111111111</v>
      </c>
      <c r="S2346" s="14" t="s">
        <v>47</v>
      </c>
      <c r="T2346" s="14" t="s">
        <v>47</v>
      </c>
      <c r="U2346" s="14" t="s">
        <v>47</v>
      </c>
      <c r="V2346" s="14" t="s">
        <v>47</v>
      </c>
      <c r="W2346" s="10" t="s">
        <v>5024</v>
      </c>
      <c r="X2346" s="15">
        <v>0.0</v>
      </c>
      <c r="Y2346" s="15">
        <v>0.0</v>
      </c>
      <c r="Z2346" s="15">
        <v>0.0</v>
      </c>
      <c r="AA2346" s="10" t="s">
        <v>279</v>
      </c>
      <c r="AB2346" s="10" t="s">
        <v>50</v>
      </c>
      <c r="AC2346" s="10" t="s">
        <v>330</v>
      </c>
      <c r="AD2346" s="10"/>
      <c r="AE2346" s="10"/>
      <c r="AF2346" s="8" t="s">
        <v>52</v>
      </c>
      <c r="AG2346" s="10"/>
      <c r="AH2346" s="16"/>
      <c r="AI2346" s="17"/>
      <c r="AJ2346" s="44"/>
      <c r="AK2346" s="10"/>
    </row>
    <row r="2347" ht="15.75" customHeight="1">
      <c r="A2347" s="48">
        <v>46009.0</v>
      </c>
      <c r="B2347" s="8" t="str">
        <f t="shared" si="1"/>
        <v>06 A 18</v>
      </c>
      <c r="C2347" s="9" t="str">
        <f t="shared" si="2"/>
        <v>08:00 a 10:00</v>
      </c>
      <c r="D2347" s="10" t="s">
        <v>653</v>
      </c>
      <c r="E2347" s="10" t="s">
        <v>1405</v>
      </c>
      <c r="F2347" s="8">
        <v>2.0</v>
      </c>
      <c r="G2347" s="10" t="s">
        <v>5025</v>
      </c>
      <c r="H2347" s="43">
        <v>949415.0</v>
      </c>
      <c r="I2347" s="10">
        <v>4.6903372E7</v>
      </c>
      <c r="J2347" s="10" t="s">
        <v>42</v>
      </c>
      <c r="K2347" s="10" t="s">
        <v>43</v>
      </c>
      <c r="L2347" s="8" t="s">
        <v>174</v>
      </c>
      <c r="M2347" s="8" t="s">
        <v>118</v>
      </c>
      <c r="N2347" s="10" t="s">
        <v>950</v>
      </c>
      <c r="O2347" s="47" t="s">
        <v>640</v>
      </c>
      <c r="P2347" s="14">
        <v>0.34375</v>
      </c>
      <c r="Q2347" s="14">
        <v>0.385416666666667</v>
      </c>
      <c r="R2347" s="14"/>
      <c r="S2347" s="14">
        <v>0.353472222222222</v>
      </c>
      <c r="T2347" s="14" t="s">
        <v>47</v>
      </c>
      <c r="U2347" s="14" t="s">
        <v>47</v>
      </c>
      <c r="V2347" s="14" t="s">
        <v>47</v>
      </c>
      <c r="W2347" s="10" t="s">
        <v>5026</v>
      </c>
      <c r="X2347" s="15">
        <v>0.0</v>
      </c>
      <c r="Y2347" s="15">
        <v>1.0</v>
      </c>
      <c r="Z2347" s="15">
        <v>0.0</v>
      </c>
      <c r="AA2347" s="10" t="s">
        <v>642</v>
      </c>
      <c r="AB2347" s="10" t="s">
        <v>50</v>
      </c>
      <c r="AC2347" s="10" t="s">
        <v>51</v>
      </c>
      <c r="AD2347" s="10"/>
      <c r="AE2347" s="10" t="s">
        <v>5027</v>
      </c>
      <c r="AF2347" s="8" t="s">
        <v>177</v>
      </c>
      <c r="AG2347" s="10"/>
      <c r="AH2347" s="16"/>
      <c r="AI2347" s="17"/>
      <c r="AJ2347" s="44"/>
      <c r="AK2347" s="10"/>
    </row>
    <row r="2348" ht="15.75" customHeight="1">
      <c r="A2348" s="48">
        <v>46009.0</v>
      </c>
      <c r="B2348" s="8" t="str">
        <f t="shared" si="1"/>
        <v>06 A 18</v>
      </c>
      <c r="C2348" s="9" t="str">
        <f t="shared" si="2"/>
        <v>08:00 a 10:00</v>
      </c>
      <c r="D2348" s="10" t="s">
        <v>653</v>
      </c>
      <c r="E2348" s="10" t="s">
        <v>672</v>
      </c>
      <c r="F2348" s="8">
        <v>2.0</v>
      </c>
      <c r="G2348" s="10" t="s">
        <v>680</v>
      </c>
      <c r="H2348" s="43">
        <v>949940.0</v>
      </c>
      <c r="I2348" s="10">
        <v>4.6903392E7</v>
      </c>
      <c r="J2348" s="10" t="s">
        <v>86</v>
      </c>
      <c r="K2348" s="10" t="s">
        <v>43</v>
      </c>
      <c r="L2348" s="8" t="s">
        <v>174</v>
      </c>
      <c r="M2348" s="8" t="s">
        <v>118</v>
      </c>
      <c r="N2348" s="10" t="s">
        <v>1071</v>
      </c>
      <c r="O2348" s="47" t="s">
        <v>113</v>
      </c>
      <c r="P2348" s="14">
        <v>0.344444444444444</v>
      </c>
      <c r="Q2348" s="14">
        <v>0.363194444444444</v>
      </c>
      <c r="R2348" s="14">
        <v>0.348611111111111</v>
      </c>
      <c r="S2348" s="14">
        <v>0.35625</v>
      </c>
      <c r="T2348" s="14" t="s">
        <v>47</v>
      </c>
      <c r="U2348" s="14" t="s">
        <v>47</v>
      </c>
      <c r="V2348" s="14" t="s">
        <v>47</v>
      </c>
      <c r="W2348" s="10" t="s">
        <v>5028</v>
      </c>
      <c r="X2348" s="15">
        <v>0.0</v>
      </c>
      <c r="Y2348" s="15">
        <v>1.0</v>
      </c>
      <c r="Z2348" s="15">
        <v>1.0</v>
      </c>
      <c r="AA2348" s="10" t="s">
        <v>115</v>
      </c>
      <c r="AB2348" s="10" t="s">
        <v>50</v>
      </c>
      <c r="AC2348" s="10" t="s">
        <v>51</v>
      </c>
      <c r="AD2348" s="10"/>
      <c r="AE2348" s="10" t="s">
        <v>280</v>
      </c>
      <c r="AF2348" s="8" t="s">
        <v>177</v>
      </c>
      <c r="AG2348" s="10"/>
      <c r="AH2348" s="16"/>
      <c r="AI2348" s="17"/>
      <c r="AJ2348" s="44"/>
      <c r="AK2348" s="10"/>
    </row>
    <row r="2349" ht="15.75" customHeight="1">
      <c r="A2349" s="48">
        <v>46009.0</v>
      </c>
      <c r="B2349" s="8" t="str">
        <f t="shared" si="1"/>
        <v>06 A 18</v>
      </c>
      <c r="C2349" s="9" t="str">
        <f t="shared" si="2"/>
        <v>08:00 a 10:00</v>
      </c>
      <c r="D2349" s="10" t="s">
        <v>653</v>
      </c>
      <c r="E2349" s="10" t="s">
        <v>676</v>
      </c>
      <c r="F2349" s="8">
        <v>2.0</v>
      </c>
      <c r="G2349" s="10" t="s">
        <v>1431</v>
      </c>
      <c r="H2349" s="43">
        <v>949339.0</v>
      </c>
      <c r="I2349" s="10">
        <v>4.6903463E7</v>
      </c>
      <c r="J2349" s="10" t="s">
        <v>181</v>
      </c>
      <c r="K2349" s="10" t="s">
        <v>43</v>
      </c>
      <c r="L2349" s="8" t="s">
        <v>106</v>
      </c>
      <c r="M2349" s="8"/>
      <c r="N2349" s="10" t="s">
        <v>645</v>
      </c>
      <c r="O2349" s="47" t="s">
        <v>476</v>
      </c>
      <c r="P2349" s="14">
        <v>0.359722222222222</v>
      </c>
      <c r="Q2349" s="14">
        <v>0.364583333333333</v>
      </c>
      <c r="R2349" s="14">
        <v>0.359722222222222</v>
      </c>
      <c r="S2349" s="14" t="s">
        <v>47</v>
      </c>
      <c r="T2349" s="14" t="s">
        <v>47</v>
      </c>
      <c r="U2349" s="14" t="s">
        <v>47</v>
      </c>
      <c r="V2349" s="14" t="s">
        <v>47</v>
      </c>
      <c r="W2349" s="10" t="s">
        <v>5029</v>
      </c>
      <c r="X2349" s="15">
        <v>0.0</v>
      </c>
      <c r="Y2349" s="15">
        <v>0.0</v>
      </c>
      <c r="Z2349" s="15">
        <v>0.0</v>
      </c>
      <c r="AA2349" s="10" t="s">
        <v>478</v>
      </c>
      <c r="AB2349" s="10" t="s">
        <v>50</v>
      </c>
      <c r="AC2349" s="10" t="s">
        <v>51</v>
      </c>
      <c r="AD2349" s="10"/>
      <c r="AE2349" s="10"/>
      <c r="AF2349" s="8" t="s">
        <v>52</v>
      </c>
      <c r="AG2349" s="10"/>
      <c r="AH2349" s="16"/>
      <c r="AI2349" s="17"/>
      <c r="AJ2349" s="44"/>
      <c r="AK2349" s="10"/>
    </row>
    <row r="2350" ht="15.75" customHeight="1">
      <c r="A2350" s="48">
        <v>46009.0</v>
      </c>
      <c r="B2350" s="8" t="str">
        <f t="shared" si="1"/>
        <v>06 A 18</v>
      </c>
      <c r="C2350" s="9" t="str">
        <f t="shared" si="2"/>
        <v>08:00 a 10:00</v>
      </c>
      <c r="D2350" s="10" t="s">
        <v>653</v>
      </c>
      <c r="E2350" s="10" t="s">
        <v>697</v>
      </c>
      <c r="F2350" s="8">
        <v>2.0</v>
      </c>
      <c r="G2350" s="10" t="s">
        <v>302</v>
      </c>
      <c r="H2350" s="43">
        <v>949449.0</v>
      </c>
      <c r="I2350" s="10">
        <v>4.690376E7</v>
      </c>
      <c r="J2350" s="10" t="s">
        <v>42</v>
      </c>
      <c r="K2350" s="10" t="s">
        <v>43</v>
      </c>
      <c r="L2350" s="8" t="s">
        <v>106</v>
      </c>
      <c r="M2350" s="8"/>
      <c r="N2350" s="10" t="s">
        <v>5030</v>
      </c>
      <c r="O2350" s="47" t="s">
        <v>56</v>
      </c>
      <c r="P2350" s="14">
        <v>0.3875</v>
      </c>
      <c r="Q2350" s="14">
        <v>0.397916666666667</v>
      </c>
      <c r="R2350" s="14">
        <v>0.3875</v>
      </c>
      <c r="S2350" s="14" t="s">
        <v>47</v>
      </c>
      <c r="T2350" s="14" t="s">
        <v>47</v>
      </c>
      <c r="U2350" s="14" t="s">
        <v>47</v>
      </c>
      <c r="V2350" s="14" t="s">
        <v>47</v>
      </c>
      <c r="W2350" s="10" t="s">
        <v>5031</v>
      </c>
      <c r="X2350" s="15">
        <v>0.0</v>
      </c>
      <c r="Y2350" s="15">
        <v>0.0</v>
      </c>
      <c r="Z2350" s="15">
        <v>0.0</v>
      </c>
      <c r="AA2350" s="10" t="s">
        <v>58</v>
      </c>
      <c r="AB2350" s="10" t="s">
        <v>50</v>
      </c>
      <c r="AC2350" s="10" t="s">
        <v>330</v>
      </c>
      <c r="AD2350" s="10"/>
      <c r="AE2350" s="10"/>
      <c r="AF2350" s="8" t="s">
        <v>52</v>
      </c>
      <c r="AG2350" s="10"/>
      <c r="AH2350" s="16"/>
      <c r="AI2350" s="17"/>
      <c r="AJ2350" s="44"/>
      <c r="AK2350" s="10"/>
    </row>
    <row r="2351" ht="15.75" customHeight="1">
      <c r="A2351" s="48">
        <v>46009.0</v>
      </c>
      <c r="B2351" s="8" t="str">
        <f t="shared" si="1"/>
        <v>06 A 18</v>
      </c>
      <c r="C2351" s="9" t="str">
        <f t="shared" si="2"/>
        <v>08:00 a 10:00</v>
      </c>
      <c r="D2351" s="10" t="s">
        <v>653</v>
      </c>
      <c r="E2351" s="10" t="s">
        <v>697</v>
      </c>
      <c r="F2351" s="8">
        <v>2.0</v>
      </c>
      <c r="G2351" s="10" t="s">
        <v>265</v>
      </c>
      <c r="H2351" s="43">
        <v>949840.0</v>
      </c>
      <c r="I2351" s="10">
        <v>4.6903785E7</v>
      </c>
      <c r="J2351" s="10" t="s">
        <v>42</v>
      </c>
      <c r="K2351" s="10" t="s">
        <v>43</v>
      </c>
      <c r="L2351" s="8" t="s">
        <v>174</v>
      </c>
      <c r="M2351" s="8"/>
      <c r="N2351" s="10" t="s">
        <v>5032</v>
      </c>
      <c r="O2351" s="47" t="s">
        <v>144</v>
      </c>
      <c r="P2351" s="14">
        <v>0.399305555555556</v>
      </c>
      <c r="Q2351" s="14">
        <v>0.453472222222222</v>
      </c>
      <c r="R2351" s="14">
        <v>0.399305555555556</v>
      </c>
      <c r="S2351" s="14">
        <v>0.408333333333333</v>
      </c>
      <c r="T2351" s="14" t="s">
        <v>47</v>
      </c>
      <c r="U2351" s="14" t="s">
        <v>47</v>
      </c>
      <c r="V2351" s="14" t="s">
        <v>47</v>
      </c>
      <c r="W2351" s="10" t="s">
        <v>5033</v>
      </c>
      <c r="X2351" s="15">
        <v>0.0</v>
      </c>
      <c r="Y2351" s="15">
        <v>0.0</v>
      </c>
      <c r="Z2351" s="15">
        <v>0.0</v>
      </c>
      <c r="AA2351" s="10" t="s">
        <v>146</v>
      </c>
      <c r="AB2351" s="10" t="s">
        <v>50</v>
      </c>
      <c r="AC2351" s="10" t="s">
        <v>51</v>
      </c>
      <c r="AD2351" s="10"/>
      <c r="AE2351" s="10"/>
      <c r="AF2351" s="8" t="s">
        <v>52</v>
      </c>
      <c r="AG2351" s="10"/>
      <c r="AH2351" s="16"/>
      <c r="AI2351" s="17"/>
      <c r="AJ2351" s="44"/>
      <c r="AK2351" s="10"/>
    </row>
    <row r="2352" ht="15.75" customHeight="1">
      <c r="A2352" s="48">
        <v>46009.0</v>
      </c>
      <c r="B2352" s="8" t="str">
        <f t="shared" si="1"/>
        <v>06 A 18</v>
      </c>
      <c r="C2352" s="9" t="str">
        <f t="shared" si="2"/>
        <v>10:00 a 12:00</v>
      </c>
      <c r="D2352" s="10" t="s">
        <v>653</v>
      </c>
      <c r="E2352" s="10" t="s">
        <v>676</v>
      </c>
      <c r="F2352" s="8">
        <v>2.0</v>
      </c>
      <c r="G2352" s="10" t="s">
        <v>659</v>
      </c>
      <c r="H2352" s="43">
        <v>949889.0</v>
      </c>
      <c r="I2352" s="10">
        <v>4.6904011E7</v>
      </c>
      <c r="J2352" s="10" t="s">
        <v>181</v>
      </c>
      <c r="K2352" s="10" t="s">
        <v>43</v>
      </c>
      <c r="L2352" s="8" t="s">
        <v>106</v>
      </c>
      <c r="M2352" s="8"/>
      <c r="N2352" s="10" t="s">
        <v>5034</v>
      </c>
      <c r="O2352" s="47" t="s">
        <v>465</v>
      </c>
      <c r="P2352" s="14">
        <v>0.422916666666667</v>
      </c>
      <c r="Q2352" s="14">
        <v>0.429861111111111</v>
      </c>
      <c r="R2352" s="14">
        <v>0.422916666666667</v>
      </c>
      <c r="S2352" s="14" t="s">
        <v>47</v>
      </c>
      <c r="T2352" s="14" t="s">
        <v>47</v>
      </c>
      <c r="U2352" s="14" t="s">
        <v>47</v>
      </c>
      <c r="V2352" s="14" t="s">
        <v>47</v>
      </c>
      <c r="W2352" s="10" t="s">
        <v>5035</v>
      </c>
      <c r="X2352" s="15">
        <v>0.0</v>
      </c>
      <c r="Y2352" s="15">
        <v>0.0</v>
      </c>
      <c r="Z2352" s="15">
        <v>0.0</v>
      </c>
      <c r="AA2352" s="10" t="s">
        <v>360</v>
      </c>
      <c r="AB2352" s="10" t="s">
        <v>50</v>
      </c>
      <c r="AC2352" s="10" t="s">
        <v>51</v>
      </c>
      <c r="AD2352" s="10"/>
      <c r="AE2352" s="10"/>
      <c r="AF2352" s="8" t="s">
        <v>52</v>
      </c>
      <c r="AG2352" s="10"/>
      <c r="AH2352" s="16"/>
      <c r="AI2352" s="17"/>
      <c r="AJ2352" s="44"/>
      <c r="AK2352" s="10"/>
    </row>
    <row r="2353" ht="15.75" customHeight="1">
      <c r="A2353" s="48">
        <v>46009.0</v>
      </c>
      <c r="B2353" s="8" t="str">
        <f t="shared" si="1"/>
        <v>06 A 18</v>
      </c>
      <c r="C2353" s="9" t="str">
        <f t="shared" si="2"/>
        <v>08:00 a 10:00</v>
      </c>
      <c r="D2353" s="10" t="s">
        <v>653</v>
      </c>
      <c r="E2353" s="10" t="s">
        <v>697</v>
      </c>
      <c r="F2353" s="8">
        <v>2.0</v>
      </c>
      <c r="G2353" s="10" t="s">
        <v>275</v>
      </c>
      <c r="H2353" s="43">
        <v>949563.0</v>
      </c>
      <c r="I2353" s="10">
        <v>4.6904015E7</v>
      </c>
      <c r="J2353" s="10" t="s">
        <v>42</v>
      </c>
      <c r="K2353" s="10" t="s">
        <v>43</v>
      </c>
      <c r="L2353" s="8" t="s">
        <v>147</v>
      </c>
      <c r="M2353" s="8"/>
      <c r="N2353" s="10" t="s">
        <v>5036</v>
      </c>
      <c r="O2353" s="47" t="s">
        <v>191</v>
      </c>
      <c r="P2353" s="14">
        <v>0.411111111111111</v>
      </c>
      <c r="Q2353" s="14">
        <v>0.426388888888889</v>
      </c>
      <c r="R2353" s="14">
        <v>0.413194444444444</v>
      </c>
      <c r="S2353" s="14" t="s">
        <v>47</v>
      </c>
      <c r="T2353" s="14" t="s">
        <v>47</v>
      </c>
      <c r="U2353" s="14" t="s">
        <v>47</v>
      </c>
      <c r="V2353" s="14" t="s">
        <v>47</v>
      </c>
      <c r="W2353" s="10" t="s">
        <v>5037</v>
      </c>
      <c r="X2353" s="15">
        <v>0.0</v>
      </c>
      <c r="Y2353" s="15">
        <v>0.0</v>
      </c>
      <c r="Z2353" s="15">
        <v>0.0</v>
      </c>
      <c r="AA2353" s="10" t="s">
        <v>193</v>
      </c>
      <c r="AB2353" s="10" t="s">
        <v>50</v>
      </c>
      <c r="AC2353" s="10" t="s">
        <v>51</v>
      </c>
      <c r="AD2353" s="10"/>
      <c r="AE2353" s="10"/>
      <c r="AF2353" s="8" t="s">
        <v>52</v>
      </c>
      <c r="AG2353" s="10"/>
      <c r="AH2353" s="16"/>
      <c r="AI2353" s="17"/>
      <c r="AJ2353" s="44"/>
      <c r="AK2353" s="10"/>
    </row>
    <row r="2354" ht="15.75" customHeight="1">
      <c r="A2354" s="48">
        <v>46009.0</v>
      </c>
      <c r="B2354" s="8" t="str">
        <f t="shared" si="1"/>
        <v>06 A 18</v>
      </c>
      <c r="C2354" s="9" t="str">
        <f t="shared" si="2"/>
        <v>08:00 a 10:00</v>
      </c>
      <c r="D2354" s="10" t="s">
        <v>653</v>
      </c>
      <c r="E2354" s="10" t="s">
        <v>676</v>
      </c>
      <c r="F2354" s="8">
        <v>2.0</v>
      </c>
      <c r="G2354" s="10" t="s">
        <v>3070</v>
      </c>
      <c r="H2354" s="43">
        <v>949893.0</v>
      </c>
      <c r="I2354" s="10">
        <v>4.6904046E7</v>
      </c>
      <c r="J2354" s="10" t="s">
        <v>181</v>
      </c>
      <c r="K2354" s="10" t="s">
        <v>43</v>
      </c>
      <c r="L2354" s="8" t="s">
        <v>147</v>
      </c>
      <c r="M2354" s="8" t="s">
        <v>244</v>
      </c>
      <c r="N2354" s="10" t="s">
        <v>5038</v>
      </c>
      <c r="O2354" s="47" t="s">
        <v>101</v>
      </c>
      <c r="P2354" s="14">
        <v>0.413888888888889</v>
      </c>
      <c r="Q2354" s="14">
        <v>0.416666666666667</v>
      </c>
      <c r="R2354" s="14">
        <v>0.413888888888889</v>
      </c>
      <c r="S2354" s="14" t="s">
        <v>47</v>
      </c>
      <c r="T2354" s="14" t="s">
        <v>47</v>
      </c>
      <c r="U2354" s="14" t="s">
        <v>47</v>
      </c>
      <c r="V2354" s="14" t="s">
        <v>47</v>
      </c>
      <c r="W2354" s="10" t="s">
        <v>5039</v>
      </c>
      <c r="X2354" s="15">
        <v>0.0</v>
      </c>
      <c r="Y2354" s="15">
        <v>1.0</v>
      </c>
      <c r="Z2354" s="15">
        <v>0.0</v>
      </c>
      <c r="AA2354" s="10" t="s">
        <v>103</v>
      </c>
      <c r="AB2354" s="10" t="s">
        <v>50</v>
      </c>
      <c r="AC2354" s="10" t="s">
        <v>51</v>
      </c>
      <c r="AD2354" s="10"/>
      <c r="AE2354" s="10" t="s">
        <v>116</v>
      </c>
      <c r="AF2354" s="8" t="s">
        <v>177</v>
      </c>
      <c r="AG2354" s="10"/>
      <c r="AH2354" s="16"/>
      <c r="AI2354" s="17"/>
      <c r="AJ2354" s="44"/>
      <c r="AK2354" s="10"/>
    </row>
    <row r="2355" ht="15.75" customHeight="1">
      <c r="A2355" s="48">
        <v>46009.0</v>
      </c>
      <c r="B2355" s="8" t="str">
        <f t="shared" si="1"/>
        <v>06 A 18</v>
      </c>
      <c r="C2355" s="9" t="str">
        <f t="shared" si="2"/>
        <v>10:00 a 12:00</v>
      </c>
      <c r="D2355" s="10" t="s">
        <v>653</v>
      </c>
      <c r="E2355" s="10" t="s">
        <v>697</v>
      </c>
      <c r="F2355" s="8">
        <v>2.0</v>
      </c>
      <c r="G2355" s="10" t="s">
        <v>249</v>
      </c>
      <c r="H2355" s="43">
        <v>949843.0</v>
      </c>
      <c r="I2355" s="10">
        <v>4.6904077E7</v>
      </c>
      <c r="J2355" s="10" t="s">
        <v>42</v>
      </c>
      <c r="K2355" s="10" t="s">
        <v>43</v>
      </c>
      <c r="L2355" s="8" t="s">
        <v>106</v>
      </c>
      <c r="M2355" s="8" t="s">
        <v>244</v>
      </c>
      <c r="N2355" s="10" t="s">
        <v>1524</v>
      </c>
      <c r="O2355" s="47" t="s">
        <v>591</v>
      </c>
      <c r="P2355" s="14">
        <v>0.418055555555556</v>
      </c>
      <c r="Q2355" s="14">
        <v>0.460416666666667</v>
      </c>
      <c r="R2355" s="14">
        <v>0.418055555555556</v>
      </c>
      <c r="S2355" s="14" t="s">
        <v>47</v>
      </c>
      <c r="T2355" s="14" t="s">
        <v>47</v>
      </c>
      <c r="U2355" s="14" t="s">
        <v>47</v>
      </c>
      <c r="V2355" s="14" t="s">
        <v>47</v>
      </c>
      <c r="W2355" s="10" t="s">
        <v>5040</v>
      </c>
      <c r="X2355" s="15">
        <v>0.0</v>
      </c>
      <c r="Y2355" s="15">
        <v>1.0</v>
      </c>
      <c r="Z2355" s="15">
        <v>0.0</v>
      </c>
      <c r="AA2355" s="10" t="s">
        <v>121</v>
      </c>
      <c r="AB2355" s="10" t="s">
        <v>50</v>
      </c>
      <c r="AC2355" s="10" t="s">
        <v>51</v>
      </c>
      <c r="AD2355" s="10"/>
      <c r="AE2355" s="10" t="s">
        <v>116</v>
      </c>
      <c r="AF2355" s="8" t="s">
        <v>177</v>
      </c>
      <c r="AG2355" s="10"/>
      <c r="AH2355" s="16"/>
      <c r="AI2355" s="17"/>
      <c r="AJ2355" s="44"/>
      <c r="AK2355" s="10"/>
    </row>
    <row r="2356" ht="15.75" customHeight="1">
      <c r="A2356" s="48">
        <v>46009.0</v>
      </c>
      <c r="B2356" s="8" t="str">
        <f t="shared" si="1"/>
        <v>06 A 18</v>
      </c>
      <c r="C2356" s="9" t="str">
        <f t="shared" si="2"/>
        <v>10:00 a 12:00</v>
      </c>
      <c r="D2356" s="10" t="s">
        <v>653</v>
      </c>
      <c r="E2356" s="10" t="s">
        <v>697</v>
      </c>
      <c r="F2356" s="8">
        <v>2.0</v>
      </c>
      <c r="G2356" s="10" t="s">
        <v>691</v>
      </c>
      <c r="H2356" s="43">
        <v>949832.0</v>
      </c>
      <c r="I2356" s="10">
        <v>4.690415E7</v>
      </c>
      <c r="J2356" s="10" t="s">
        <v>42</v>
      </c>
      <c r="K2356" s="10" t="s">
        <v>43</v>
      </c>
      <c r="L2356" s="8" t="s">
        <v>870</v>
      </c>
      <c r="M2356" s="8" t="s">
        <v>44</v>
      </c>
      <c r="N2356" s="10" t="s">
        <v>2664</v>
      </c>
      <c r="O2356" s="47" t="s">
        <v>46</v>
      </c>
      <c r="P2356" s="14">
        <v>0.425694444444444</v>
      </c>
      <c r="Q2356" s="14">
        <v>0.50625</v>
      </c>
      <c r="R2356" s="14">
        <v>0.425694444444444</v>
      </c>
      <c r="S2356" s="14" t="s">
        <v>47</v>
      </c>
      <c r="T2356" s="14" t="s">
        <v>47</v>
      </c>
      <c r="U2356" s="14" t="s">
        <v>47</v>
      </c>
      <c r="V2356" s="14" t="s">
        <v>47</v>
      </c>
      <c r="W2356" s="10" t="s">
        <v>5041</v>
      </c>
      <c r="X2356" s="15">
        <v>0.0</v>
      </c>
      <c r="Y2356" s="15">
        <v>1.0</v>
      </c>
      <c r="Z2356" s="15">
        <v>0.0</v>
      </c>
      <c r="AA2356" s="10" t="s">
        <v>49</v>
      </c>
      <c r="AB2356" s="10" t="s">
        <v>50</v>
      </c>
      <c r="AC2356" s="10" t="s">
        <v>51</v>
      </c>
      <c r="AD2356" s="10"/>
      <c r="AE2356" s="10" t="s">
        <v>116</v>
      </c>
      <c r="AF2356" s="8" t="s">
        <v>177</v>
      </c>
      <c r="AG2356" s="10" t="s">
        <v>706</v>
      </c>
      <c r="AH2356" s="16"/>
      <c r="AI2356" s="17"/>
      <c r="AJ2356" s="44"/>
      <c r="AK2356" s="10"/>
    </row>
    <row r="2357" ht="15.75" customHeight="1">
      <c r="A2357" s="48">
        <v>46009.0</v>
      </c>
      <c r="B2357" s="8" t="str">
        <f t="shared" si="1"/>
        <v>06 A 18</v>
      </c>
      <c r="C2357" s="9" t="str">
        <f t="shared" si="2"/>
        <v>10:00 a 12:00</v>
      </c>
      <c r="D2357" s="10" t="s">
        <v>653</v>
      </c>
      <c r="E2357" s="10" t="s">
        <v>676</v>
      </c>
      <c r="F2357" s="8">
        <v>2.0</v>
      </c>
      <c r="G2357" s="10" t="s">
        <v>659</v>
      </c>
      <c r="H2357" s="43">
        <v>949928.0</v>
      </c>
      <c r="I2357" s="10">
        <v>4.6904299E7</v>
      </c>
      <c r="J2357" s="10" t="s">
        <v>181</v>
      </c>
      <c r="K2357" s="10" t="s">
        <v>232</v>
      </c>
      <c r="L2357" s="8"/>
      <c r="M2357" s="8"/>
      <c r="N2357" s="10" t="s">
        <v>1721</v>
      </c>
      <c r="O2357" s="47" t="s">
        <v>465</v>
      </c>
      <c r="P2357" s="14">
        <v>0.434722222222222</v>
      </c>
      <c r="Q2357" s="14">
        <v>0.547916666666667</v>
      </c>
      <c r="R2357" s="14"/>
      <c r="S2357" s="14" t="s">
        <v>47</v>
      </c>
      <c r="T2357" s="14" t="s">
        <v>47</v>
      </c>
      <c r="U2357" s="14" t="s">
        <v>47</v>
      </c>
      <c r="V2357" s="14" t="s">
        <v>47</v>
      </c>
      <c r="W2357" s="10" t="s">
        <v>5042</v>
      </c>
      <c r="X2357" s="15">
        <v>0.0</v>
      </c>
      <c r="Y2357" s="15">
        <v>0.0</v>
      </c>
      <c r="Z2357" s="15">
        <v>0.0</v>
      </c>
      <c r="AA2357" s="10" t="s">
        <v>360</v>
      </c>
      <c r="AB2357" s="10" t="s">
        <v>50</v>
      </c>
      <c r="AC2357" s="10" t="s">
        <v>51</v>
      </c>
      <c r="AD2357" s="10"/>
      <c r="AE2357" s="10"/>
      <c r="AF2357" s="8" t="s">
        <v>52</v>
      </c>
      <c r="AG2357" s="10"/>
      <c r="AH2357" s="16"/>
      <c r="AI2357" s="17"/>
      <c r="AJ2357" s="44"/>
      <c r="AK2357" s="10"/>
    </row>
    <row r="2358" ht="15.75" customHeight="1">
      <c r="A2358" s="48">
        <v>46009.0</v>
      </c>
      <c r="B2358" s="8" t="str">
        <f t="shared" si="1"/>
        <v>06 A 18</v>
      </c>
      <c r="C2358" s="9" t="str">
        <f t="shared" si="2"/>
        <v>10:00 a 12:00</v>
      </c>
      <c r="D2358" s="10" t="s">
        <v>653</v>
      </c>
      <c r="E2358" s="10" t="s">
        <v>672</v>
      </c>
      <c r="F2358" s="8">
        <v>2.0</v>
      </c>
      <c r="G2358" s="10" t="s">
        <v>680</v>
      </c>
      <c r="H2358" s="43">
        <v>949947.0</v>
      </c>
      <c r="I2358" s="10">
        <v>4.6904325E7</v>
      </c>
      <c r="J2358" s="10" t="s">
        <v>86</v>
      </c>
      <c r="K2358" s="10" t="s">
        <v>232</v>
      </c>
      <c r="L2358" s="8"/>
      <c r="M2358" s="8"/>
      <c r="N2358" s="10" t="s">
        <v>5043</v>
      </c>
      <c r="O2358" s="47" t="s">
        <v>203</v>
      </c>
      <c r="P2358" s="14">
        <v>0.436111111111111</v>
      </c>
      <c r="Q2358" s="14">
        <v>0.445138888888889</v>
      </c>
      <c r="R2358" s="14">
        <v>0.436111111111111</v>
      </c>
      <c r="S2358" s="14" t="s">
        <v>47</v>
      </c>
      <c r="T2358" s="14" t="s">
        <v>47</v>
      </c>
      <c r="U2358" s="14" t="s">
        <v>47</v>
      </c>
      <c r="V2358" s="14" t="s">
        <v>47</v>
      </c>
      <c r="W2358" s="10" t="s">
        <v>5044</v>
      </c>
      <c r="X2358" s="15">
        <v>0.0</v>
      </c>
      <c r="Y2358" s="15">
        <v>0.0</v>
      </c>
      <c r="Z2358" s="15">
        <v>0.0</v>
      </c>
      <c r="AA2358" s="10" t="s">
        <v>205</v>
      </c>
      <c r="AB2358" s="10" t="s">
        <v>50</v>
      </c>
      <c r="AC2358" s="10" t="s">
        <v>71</v>
      </c>
      <c r="AD2358" s="10"/>
      <c r="AE2358" s="10"/>
      <c r="AF2358" s="8" t="s">
        <v>52</v>
      </c>
      <c r="AG2358" s="10"/>
      <c r="AH2358" s="16"/>
      <c r="AI2358" s="17"/>
      <c r="AJ2358" s="44"/>
      <c r="AK2358" s="10"/>
    </row>
    <row r="2359" ht="15.75" customHeight="1">
      <c r="A2359" s="48">
        <v>46009.0</v>
      </c>
      <c r="B2359" s="8" t="str">
        <f t="shared" si="1"/>
        <v>06 A 18</v>
      </c>
      <c r="C2359" s="9" t="str">
        <f t="shared" si="2"/>
        <v>10:00 a 12:00</v>
      </c>
      <c r="D2359" s="10" t="s">
        <v>653</v>
      </c>
      <c r="E2359" s="10" t="s">
        <v>697</v>
      </c>
      <c r="F2359" s="8">
        <v>2.0</v>
      </c>
      <c r="G2359" s="10" t="s">
        <v>1359</v>
      </c>
      <c r="H2359" s="43">
        <v>949852.0</v>
      </c>
      <c r="I2359" s="10">
        <v>4.690438E7</v>
      </c>
      <c r="J2359" s="10" t="s">
        <v>42</v>
      </c>
      <c r="K2359" s="10" t="s">
        <v>43</v>
      </c>
      <c r="L2359" s="8" t="s">
        <v>581</v>
      </c>
      <c r="M2359" s="8"/>
      <c r="N2359" s="10" t="s">
        <v>3988</v>
      </c>
      <c r="O2359" s="47" t="s">
        <v>68</v>
      </c>
      <c r="P2359" s="14">
        <v>0.444444444444444</v>
      </c>
      <c r="Q2359" s="14">
        <v>0.503472222222222</v>
      </c>
      <c r="R2359" s="14">
        <v>0.444444444444444</v>
      </c>
      <c r="S2359" s="14">
        <v>0.451388888888889</v>
      </c>
      <c r="T2359" s="14">
        <v>0.447916666666667</v>
      </c>
      <c r="U2359" s="14" t="s">
        <v>47</v>
      </c>
      <c r="V2359" s="14" t="s">
        <v>47</v>
      </c>
      <c r="W2359" s="10" t="s">
        <v>5045</v>
      </c>
      <c r="X2359" s="15">
        <v>0.0</v>
      </c>
      <c r="Y2359" s="15">
        <v>0.0</v>
      </c>
      <c r="Z2359" s="15">
        <v>0.0</v>
      </c>
      <c r="AA2359" s="10" t="s">
        <v>95</v>
      </c>
      <c r="AB2359" s="10" t="s">
        <v>50</v>
      </c>
      <c r="AC2359" s="10" t="s">
        <v>51</v>
      </c>
      <c r="AD2359" s="10"/>
      <c r="AE2359" s="10"/>
      <c r="AF2359" s="8" t="s">
        <v>52</v>
      </c>
      <c r="AG2359" s="10"/>
      <c r="AH2359" s="16"/>
      <c r="AI2359" s="17"/>
      <c r="AJ2359" s="44"/>
      <c r="AK2359" s="10"/>
    </row>
    <row r="2360" ht="15.75" customHeight="1">
      <c r="A2360" s="48">
        <v>46009.0</v>
      </c>
      <c r="B2360" s="8" t="str">
        <f t="shared" si="1"/>
        <v>06 A 18</v>
      </c>
      <c r="C2360" s="9" t="str">
        <f t="shared" si="2"/>
        <v>10:00 a 12:00</v>
      </c>
      <c r="D2360" s="10" t="s">
        <v>653</v>
      </c>
      <c r="E2360" s="10" t="s">
        <v>676</v>
      </c>
      <c r="F2360" s="8">
        <v>2.0</v>
      </c>
      <c r="G2360" s="10" t="s">
        <v>659</v>
      </c>
      <c r="H2360" s="43">
        <v>949938.0</v>
      </c>
      <c r="I2360" s="10">
        <v>4.6904489E7</v>
      </c>
      <c r="J2360" s="10" t="s">
        <v>181</v>
      </c>
      <c r="K2360" s="10" t="s">
        <v>581</v>
      </c>
      <c r="L2360" s="8"/>
      <c r="M2360" s="8"/>
      <c r="N2360" s="10" t="s">
        <v>186</v>
      </c>
      <c r="O2360" s="47" t="s">
        <v>165</v>
      </c>
      <c r="P2360" s="14">
        <v>0.447916666666667</v>
      </c>
      <c r="Q2360" s="14"/>
      <c r="R2360" s="14">
        <v>0.457638888888889</v>
      </c>
      <c r="S2360" s="14">
        <v>0.48125</v>
      </c>
      <c r="T2360" s="14">
        <v>0.459027777777778</v>
      </c>
      <c r="U2360" s="14" t="s">
        <v>47</v>
      </c>
      <c r="V2360" s="14" t="s">
        <v>47</v>
      </c>
      <c r="W2360" s="10" t="s">
        <v>5046</v>
      </c>
      <c r="X2360" s="15">
        <v>0.0</v>
      </c>
      <c r="Y2360" s="15">
        <v>0.0</v>
      </c>
      <c r="Z2360" s="15">
        <v>0.0</v>
      </c>
      <c r="AA2360" s="10" t="s">
        <v>255</v>
      </c>
      <c r="AB2360" s="10" t="s">
        <v>50</v>
      </c>
      <c r="AC2360" s="10" t="s">
        <v>51</v>
      </c>
      <c r="AD2360" s="10"/>
      <c r="AE2360" s="10"/>
      <c r="AF2360" s="8" t="s">
        <v>52</v>
      </c>
      <c r="AG2360" s="10"/>
      <c r="AH2360" s="16"/>
      <c r="AI2360" s="17"/>
      <c r="AJ2360" s="44"/>
      <c r="AK2360" s="10"/>
    </row>
    <row r="2361" ht="15.75" customHeight="1">
      <c r="A2361" s="48">
        <v>46009.0</v>
      </c>
      <c r="B2361" s="8" t="str">
        <f t="shared" si="1"/>
        <v>06 A 18</v>
      </c>
      <c r="C2361" s="9" t="str">
        <f t="shared" si="2"/>
        <v>10:00 a 12:00</v>
      </c>
      <c r="D2361" s="10" t="s">
        <v>653</v>
      </c>
      <c r="E2361" s="10" t="s">
        <v>697</v>
      </c>
      <c r="F2361" s="8">
        <v>2.0</v>
      </c>
      <c r="G2361" s="10" t="s">
        <v>1048</v>
      </c>
      <c r="H2361" s="43">
        <v>950149.0</v>
      </c>
      <c r="I2361" s="10">
        <v>4.6904493E7</v>
      </c>
      <c r="J2361" s="10" t="s">
        <v>152</v>
      </c>
      <c r="K2361" s="10" t="s">
        <v>43</v>
      </c>
      <c r="L2361" s="8" t="s">
        <v>561</v>
      </c>
      <c r="M2361" s="8" t="s">
        <v>44</v>
      </c>
      <c r="N2361" s="10" t="s">
        <v>5047</v>
      </c>
      <c r="O2361" s="47" t="s">
        <v>228</v>
      </c>
      <c r="P2361" s="14">
        <v>0.453472222222222</v>
      </c>
      <c r="Q2361" s="14">
        <v>0.525</v>
      </c>
      <c r="R2361" s="14">
        <v>0.453472222222222</v>
      </c>
      <c r="S2361" s="14" t="s">
        <v>47</v>
      </c>
      <c r="T2361" s="14" t="s">
        <v>47</v>
      </c>
      <c r="U2361" s="14" t="s">
        <v>47</v>
      </c>
      <c r="V2361" s="14" t="s">
        <v>47</v>
      </c>
      <c r="W2361" s="10" t="s">
        <v>5048</v>
      </c>
      <c r="X2361" s="15">
        <v>0.0</v>
      </c>
      <c r="Y2361" s="15">
        <v>2.0</v>
      </c>
      <c r="Z2361" s="15">
        <v>0.0</v>
      </c>
      <c r="AA2361" s="10" t="s">
        <v>496</v>
      </c>
      <c r="AB2361" s="10" t="s">
        <v>50</v>
      </c>
      <c r="AC2361" s="10" t="s">
        <v>330</v>
      </c>
      <c r="AD2361" s="10"/>
      <c r="AE2361" s="10" t="s">
        <v>5049</v>
      </c>
      <c r="AF2361" s="8" t="s">
        <v>177</v>
      </c>
      <c r="AG2361" s="10"/>
      <c r="AH2361" s="16"/>
      <c r="AI2361" s="17"/>
      <c r="AJ2361" s="44"/>
      <c r="AK2361" s="10"/>
    </row>
    <row r="2362" ht="15.75" customHeight="1">
      <c r="A2362" s="48">
        <v>46009.0</v>
      </c>
      <c r="B2362" s="8" t="str">
        <f t="shared" si="1"/>
        <v>06 A 18</v>
      </c>
      <c r="C2362" s="9" t="str">
        <f t="shared" si="2"/>
        <v>10:00 a 12:00</v>
      </c>
      <c r="D2362" s="10" t="s">
        <v>653</v>
      </c>
      <c r="E2362" s="10" t="s">
        <v>672</v>
      </c>
      <c r="F2362" s="8">
        <v>2.0</v>
      </c>
      <c r="G2362" s="10" t="s">
        <v>673</v>
      </c>
      <c r="H2362" s="43">
        <v>950037.0</v>
      </c>
      <c r="I2362" s="10">
        <v>4.6904503E7</v>
      </c>
      <c r="J2362" s="10" t="s">
        <v>86</v>
      </c>
      <c r="K2362" s="10" t="s">
        <v>43</v>
      </c>
      <c r="L2362" s="8" t="s">
        <v>285</v>
      </c>
      <c r="M2362" s="8"/>
      <c r="N2362" s="10" t="s">
        <v>645</v>
      </c>
      <c r="O2362" s="47" t="s">
        <v>476</v>
      </c>
      <c r="P2362" s="14">
        <v>0.45</v>
      </c>
      <c r="Q2362" s="14">
        <v>0.513194444444444</v>
      </c>
      <c r="R2362" s="14">
        <v>0.45</v>
      </c>
      <c r="S2362" s="14">
        <v>0.490972222222222</v>
      </c>
      <c r="T2362" s="14" t="s">
        <v>47</v>
      </c>
      <c r="U2362" s="14" t="s">
        <v>47</v>
      </c>
      <c r="V2362" s="14" t="s">
        <v>47</v>
      </c>
      <c r="W2362" s="10" t="s">
        <v>5050</v>
      </c>
      <c r="X2362" s="15">
        <v>0.0</v>
      </c>
      <c r="Y2362" s="15">
        <v>0.0</v>
      </c>
      <c r="Z2362" s="15">
        <v>0.0</v>
      </c>
      <c r="AA2362" s="10" t="s">
        <v>478</v>
      </c>
      <c r="AB2362" s="10" t="s">
        <v>50</v>
      </c>
      <c r="AC2362" s="10" t="s">
        <v>51</v>
      </c>
      <c r="AD2362" s="10"/>
      <c r="AE2362" s="10" t="s">
        <v>1054</v>
      </c>
      <c r="AF2362" s="8" t="s">
        <v>52</v>
      </c>
      <c r="AG2362" s="10"/>
      <c r="AH2362" s="16"/>
      <c r="AI2362" s="17"/>
      <c r="AJ2362" s="44"/>
      <c r="AK2362" s="10"/>
    </row>
    <row r="2363" ht="15.75" customHeight="1">
      <c r="A2363" s="48">
        <v>46009.0</v>
      </c>
      <c r="B2363" s="8" t="str">
        <f t="shared" si="1"/>
        <v>06 A 18</v>
      </c>
      <c r="C2363" s="9" t="str">
        <f t="shared" si="2"/>
        <v>10:00 a 12:00</v>
      </c>
      <c r="D2363" s="10" t="s">
        <v>653</v>
      </c>
      <c r="E2363" s="10" t="s">
        <v>676</v>
      </c>
      <c r="F2363" s="8">
        <v>2.0</v>
      </c>
      <c r="G2363" s="10" t="s">
        <v>659</v>
      </c>
      <c r="H2363" s="43">
        <v>949925.0</v>
      </c>
      <c r="I2363" s="10">
        <v>4.6904644E7</v>
      </c>
      <c r="J2363" s="10" t="s">
        <v>181</v>
      </c>
      <c r="K2363" s="10" t="s">
        <v>43</v>
      </c>
      <c r="L2363" s="8" t="s">
        <v>106</v>
      </c>
      <c r="M2363" s="8"/>
      <c r="N2363" s="10" t="s">
        <v>1098</v>
      </c>
      <c r="O2363" s="47" t="s">
        <v>101</v>
      </c>
      <c r="P2363" s="14">
        <v>0.461805555555556</v>
      </c>
      <c r="Q2363" s="14">
        <v>0.48125</v>
      </c>
      <c r="R2363" s="14">
        <v>0.4625</v>
      </c>
      <c r="S2363" s="14" t="s">
        <v>47</v>
      </c>
      <c r="T2363" s="14" t="s">
        <v>47</v>
      </c>
      <c r="U2363" s="14" t="s">
        <v>47</v>
      </c>
      <c r="V2363" s="14" t="s">
        <v>47</v>
      </c>
      <c r="W2363" s="10" t="s">
        <v>5051</v>
      </c>
      <c r="X2363" s="15">
        <v>0.0</v>
      </c>
      <c r="Y2363" s="15">
        <v>0.0</v>
      </c>
      <c r="Z2363" s="15">
        <v>0.0</v>
      </c>
      <c r="AA2363" s="10" t="s">
        <v>103</v>
      </c>
      <c r="AB2363" s="10" t="s">
        <v>50</v>
      </c>
      <c r="AC2363" s="10" t="s">
        <v>51</v>
      </c>
      <c r="AD2363" s="10"/>
      <c r="AE2363" s="10"/>
      <c r="AF2363" s="8" t="s">
        <v>52</v>
      </c>
      <c r="AG2363" s="10"/>
      <c r="AH2363" s="16"/>
      <c r="AI2363" s="17"/>
      <c r="AJ2363" s="44"/>
      <c r="AK2363" s="10"/>
    </row>
    <row r="2364" ht="15.75" customHeight="1">
      <c r="A2364" s="48">
        <v>46009.0</v>
      </c>
      <c r="B2364" s="8" t="str">
        <f t="shared" si="1"/>
        <v>06 A 18</v>
      </c>
      <c r="C2364" s="9" t="str">
        <f t="shared" si="2"/>
        <v>10:00 a 12:00</v>
      </c>
      <c r="D2364" s="10" t="s">
        <v>653</v>
      </c>
      <c r="E2364" s="10" t="s">
        <v>672</v>
      </c>
      <c r="F2364" s="8">
        <v>2.0</v>
      </c>
      <c r="G2364" s="10" t="s">
        <v>673</v>
      </c>
      <c r="H2364" s="43">
        <v>950029.0</v>
      </c>
      <c r="I2364" s="10">
        <v>4.6904675E7</v>
      </c>
      <c r="J2364" s="10" t="s">
        <v>86</v>
      </c>
      <c r="K2364" s="10" t="s">
        <v>43</v>
      </c>
      <c r="L2364" s="8" t="s">
        <v>174</v>
      </c>
      <c r="M2364" s="8" t="s">
        <v>118</v>
      </c>
      <c r="N2364" s="10" t="s">
        <v>4687</v>
      </c>
      <c r="O2364" s="47" t="s">
        <v>154</v>
      </c>
      <c r="P2364" s="14">
        <v>0.486111111111111</v>
      </c>
      <c r="Q2364" s="14">
        <v>0.503472222222222</v>
      </c>
      <c r="R2364" s="14">
        <v>0.486111111111111</v>
      </c>
      <c r="S2364" s="14" t="s">
        <v>47</v>
      </c>
      <c r="T2364" s="14" t="s">
        <v>47</v>
      </c>
      <c r="U2364" s="14" t="s">
        <v>47</v>
      </c>
      <c r="V2364" s="14" t="s">
        <v>47</v>
      </c>
      <c r="W2364" s="10" t="s">
        <v>5052</v>
      </c>
      <c r="X2364" s="15">
        <v>0.0</v>
      </c>
      <c r="Y2364" s="15">
        <v>1.0</v>
      </c>
      <c r="Z2364" s="15">
        <v>0.0</v>
      </c>
      <c r="AA2364" s="10" t="s">
        <v>301</v>
      </c>
      <c r="AB2364" s="10" t="s">
        <v>50</v>
      </c>
      <c r="AC2364" s="10" t="s">
        <v>51</v>
      </c>
      <c r="AD2364" s="10"/>
      <c r="AE2364" s="10" t="s">
        <v>104</v>
      </c>
      <c r="AF2364" s="8" t="s">
        <v>177</v>
      </c>
      <c r="AG2364" s="10"/>
      <c r="AH2364" s="16"/>
      <c r="AI2364" s="17"/>
      <c r="AJ2364" s="44"/>
      <c r="AK2364" s="10"/>
    </row>
    <row r="2365" ht="15.75" customHeight="1">
      <c r="A2365" s="48">
        <v>46009.0</v>
      </c>
      <c r="B2365" s="8" t="str">
        <f t="shared" si="1"/>
        <v>06 A 18</v>
      </c>
      <c r="C2365" s="9" t="str">
        <f t="shared" si="2"/>
        <v>10:00 a 12:00</v>
      </c>
      <c r="D2365" s="10" t="s">
        <v>653</v>
      </c>
      <c r="E2365" s="10" t="s">
        <v>697</v>
      </c>
      <c r="F2365" s="8">
        <v>2.0</v>
      </c>
      <c r="G2365" s="10" t="s">
        <v>189</v>
      </c>
      <c r="H2365" s="43">
        <v>949874.0</v>
      </c>
      <c r="I2365" s="10">
        <v>4.6904729E7</v>
      </c>
      <c r="J2365" s="10" t="s">
        <v>42</v>
      </c>
      <c r="K2365" s="10" t="s">
        <v>43</v>
      </c>
      <c r="L2365" s="8" t="s">
        <v>174</v>
      </c>
      <c r="M2365" s="8"/>
      <c r="N2365" s="10" t="s">
        <v>5053</v>
      </c>
      <c r="O2365" s="47" t="s">
        <v>68</v>
      </c>
      <c r="P2365" s="14">
        <v>0.472916666666667</v>
      </c>
      <c r="Q2365" s="14">
        <v>0.48125</v>
      </c>
      <c r="R2365" s="14">
        <v>0.473611111111111</v>
      </c>
      <c r="S2365" s="14" t="s">
        <v>47</v>
      </c>
      <c r="T2365" s="14" t="s">
        <v>47</v>
      </c>
      <c r="U2365" s="14" t="s">
        <v>47</v>
      </c>
      <c r="V2365" s="14" t="s">
        <v>47</v>
      </c>
      <c r="W2365" s="10" t="s">
        <v>5054</v>
      </c>
      <c r="X2365" s="15">
        <v>0.0</v>
      </c>
      <c r="Y2365" s="15">
        <v>0.0</v>
      </c>
      <c r="Z2365" s="15">
        <v>0.0</v>
      </c>
      <c r="AA2365" s="10" t="s">
        <v>70</v>
      </c>
      <c r="AB2365" s="10" t="s">
        <v>50</v>
      </c>
      <c r="AC2365" s="10" t="s">
        <v>51</v>
      </c>
      <c r="AD2365" s="10"/>
      <c r="AE2365" s="10"/>
      <c r="AF2365" s="8" t="s">
        <v>52</v>
      </c>
      <c r="AG2365" s="10"/>
      <c r="AH2365" s="16"/>
      <c r="AI2365" s="17"/>
      <c r="AJ2365" s="44"/>
      <c r="AK2365" s="10"/>
    </row>
    <row r="2366" ht="15.75" customHeight="1">
      <c r="A2366" s="48">
        <v>46009.0</v>
      </c>
      <c r="B2366" s="8" t="str">
        <f t="shared" si="1"/>
        <v>06 A 18</v>
      </c>
      <c r="C2366" s="9" t="str">
        <f t="shared" si="2"/>
        <v>10:00 a 12:00</v>
      </c>
      <c r="D2366" s="10" t="s">
        <v>653</v>
      </c>
      <c r="E2366" s="10" t="s">
        <v>697</v>
      </c>
      <c r="F2366" s="8">
        <v>2.0</v>
      </c>
      <c r="G2366" s="10" t="s">
        <v>302</v>
      </c>
      <c r="H2366" s="43">
        <v>949908.0</v>
      </c>
      <c r="I2366" s="10">
        <v>4.6904845E7</v>
      </c>
      <c r="J2366" s="10" t="s">
        <v>42</v>
      </c>
      <c r="K2366" s="10" t="s">
        <v>43</v>
      </c>
      <c r="L2366" s="8" t="s">
        <v>174</v>
      </c>
      <c r="M2366" s="8"/>
      <c r="N2366" s="10" t="s">
        <v>55</v>
      </c>
      <c r="O2366" s="47" t="s">
        <v>56</v>
      </c>
      <c r="P2366" s="14">
        <v>0.48125</v>
      </c>
      <c r="Q2366" s="14">
        <v>0.500694444444444</v>
      </c>
      <c r="R2366" s="14">
        <v>0.485416666666667</v>
      </c>
      <c r="S2366" s="14" t="s">
        <v>47</v>
      </c>
      <c r="T2366" s="14" t="s">
        <v>47</v>
      </c>
      <c r="U2366" s="14" t="s">
        <v>47</v>
      </c>
      <c r="V2366" s="14" t="s">
        <v>47</v>
      </c>
      <c r="W2366" s="10" t="s">
        <v>5055</v>
      </c>
      <c r="X2366" s="15">
        <v>0.0</v>
      </c>
      <c r="Y2366" s="15">
        <v>0.0</v>
      </c>
      <c r="Z2366" s="15">
        <v>0.0</v>
      </c>
      <c r="AA2366" s="10" t="s">
        <v>58</v>
      </c>
      <c r="AB2366" s="10" t="s">
        <v>50</v>
      </c>
      <c r="AC2366" s="10" t="s">
        <v>330</v>
      </c>
      <c r="AD2366" s="10"/>
      <c r="AE2366" s="10"/>
      <c r="AF2366" s="8" t="s">
        <v>52</v>
      </c>
      <c r="AG2366" s="10"/>
      <c r="AH2366" s="16"/>
      <c r="AI2366" s="17"/>
      <c r="AJ2366" s="44"/>
      <c r="AK2366" s="10"/>
    </row>
    <row r="2367" ht="15.75" customHeight="1">
      <c r="A2367" s="48">
        <v>46009.0</v>
      </c>
      <c r="B2367" s="8" t="str">
        <f t="shared" si="1"/>
        <v>06 A 18</v>
      </c>
      <c r="C2367" s="9" t="str">
        <f t="shared" si="2"/>
        <v>10:00 a 12:00</v>
      </c>
      <c r="D2367" s="10" t="s">
        <v>653</v>
      </c>
      <c r="E2367" s="10" t="s">
        <v>676</v>
      </c>
      <c r="F2367" s="8">
        <v>2.0</v>
      </c>
      <c r="G2367" s="10" t="s">
        <v>402</v>
      </c>
      <c r="H2367" s="43">
        <v>950085.0</v>
      </c>
      <c r="I2367" s="10">
        <v>4.6904867E7</v>
      </c>
      <c r="J2367" s="10" t="s">
        <v>181</v>
      </c>
      <c r="K2367" s="10" t="s">
        <v>232</v>
      </c>
      <c r="L2367" s="8"/>
      <c r="M2367" s="8"/>
      <c r="N2367" s="10" t="s">
        <v>4204</v>
      </c>
      <c r="O2367" s="47" t="s">
        <v>591</v>
      </c>
      <c r="P2367" s="14">
        <v>0.480555555555556</v>
      </c>
      <c r="Q2367" s="14">
        <v>0.488888888888889</v>
      </c>
      <c r="R2367" s="14">
        <v>0.48125</v>
      </c>
      <c r="S2367" s="14" t="s">
        <v>47</v>
      </c>
      <c r="T2367" s="14" t="s">
        <v>47</v>
      </c>
      <c r="U2367" s="14" t="s">
        <v>47</v>
      </c>
      <c r="V2367" s="14" t="s">
        <v>47</v>
      </c>
      <c r="W2367" s="10" t="s">
        <v>5056</v>
      </c>
      <c r="X2367" s="15">
        <v>0.0</v>
      </c>
      <c r="Y2367" s="15">
        <v>0.0</v>
      </c>
      <c r="Z2367" s="15">
        <v>0.0</v>
      </c>
      <c r="AA2367" s="10" t="s">
        <v>360</v>
      </c>
      <c r="AB2367" s="10" t="s">
        <v>50</v>
      </c>
      <c r="AC2367" s="10" t="s">
        <v>51</v>
      </c>
      <c r="AD2367" s="10"/>
      <c r="AE2367" s="10"/>
      <c r="AF2367" s="8" t="s">
        <v>52</v>
      </c>
      <c r="AG2367" s="10"/>
      <c r="AH2367" s="16"/>
      <c r="AI2367" s="17"/>
      <c r="AJ2367" s="44"/>
      <c r="AK2367" s="10"/>
    </row>
    <row r="2368" ht="15.75" customHeight="1">
      <c r="A2368" s="48">
        <v>46009.0</v>
      </c>
      <c r="B2368" s="8" t="str">
        <f t="shared" si="1"/>
        <v>06 A 18</v>
      </c>
      <c r="C2368" s="9" t="str">
        <f t="shared" si="2"/>
        <v>10:00 a 12:00</v>
      </c>
      <c r="D2368" s="10" t="s">
        <v>653</v>
      </c>
      <c r="E2368" s="10" t="s">
        <v>1405</v>
      </c>
      <c r="F2368" s="8">
        <v>2.0</v>
      </c>
      <c r="G2368" s="10" t="s">
        <v>1105</v>
      </c>
      <c r="H2368" s="43">
        <v>949818.0</v>
      </c>
      <c r="I2368" s="10">
        <v>4.6904887E7</v>
      </c>
      <c r="J2368" s="10" t="s">
        <v>42</v>
      </c>
      <c r="K2368" s="10" t="s">
        <v>43</v>
      </c>
      <c r="L2368" s="8" t="s">
        <v>3885</v>
      </c>
      <c r="M2368" s="8"/>
      <c r="N2368" s="10" t="s">
        <v>5057</v>
      </c>
      <c r="O2368" s="47" t="s">
        <v>46</v>
      </c>
      <c r="P2368" s="14">
        <v>0.490277777777778</v>
      </c>
      <c r="Q2368" s="14">
        <v>0.501388888888889</v>
      </c>
      <c r="R2368" s="14">
        <v>0.78125</v>
      </c>
      <c r="S2368" s="14">
        <v>0.49375</v>
      </c>
      <c r="T2368" s="14" t="s">
        <v>47</v>
      </c>
      <c r="U2368" s="14" t="s">
        <v>47</v>
      </c>
      <c r="V2368" s="14" t="s">
        <v>47</v>
      </c>
      <c r="W2368" s="10" t="s">
        <v>5058</v>
      </c>
      <c r="X2368" s="15">
        <v>0.0</v>
      </c>
      <c r="Y2368" s="15">
        <v>0.0</v>
      </c>
      <c r="Z2368" s="15">
        <v>1.0</v>
      </c>
      <c r="AA2368" s="10" t="s">
        <v>226</v>
      </c>
      <c r="AB2368" s="10" t="s">
        <v>50</v>
      </c>
      <c r="AC2368" s="10" t="s">
        <v>51</v>
      </c>
      <c r="AD2368" s="10"/>
      <c r="AE2368" s="10" t="s">
        <v>288</v>
      </c>
      <c r="AF2368" s="8" t="s">
        <v>52</v>
      </c>
      <c r="AG2368" s="10"/>
      <c r="AH2368" s="16"/>
      <c r="AI2368" s="17"/>
      <c r="AJ2368" s="44"/>
      <c r="AK2368" s="10"/>
    </row>
    <row r="2369" ht="15.75" customHeight="1">
      <c r="A2369" s="48">
        <v>46009.0</v>
      </c>
      <c r="B2369" s="8" t="str">
        <f t="shared" si="1"/>
        <v>06 A 18</v>
      </c>
      <c r="C2369" s="9" t="str">
        <f t="shared" si="2"/>
        <v>10:00 a 12:00</v>
      </c>
      <c r="D2369" s="10" t="s">
        <v>653</v>
      </c>
      <c r="E2369" s="10" t="s">
        <v>676</v>
      </c>
      <c r="F2369" s="8">
        <v>2.0</v>
      </c>
      <c r="G2369" s="10" t="s">
        <v>411</v>
      </c>
      <c r="H2369" s="43">
        <v>950472.0</v>
      </c>
      <c r="I2369" s="10">
        <v>4.6904953E7</v>
      </c>
      <c r="J2369" s="10" t="s">
        <v>181</v>
      </c>
      <c r="K2369" s="10" t="s">
        <v>232</v>
      </c>
      <c r="L2369" s="8"/>
      <c r="M2369" s="8"/>
      <c r="N2369" s="10" t="s">
        <v>5059</v>
      </c>
      <c r="O2369" s="47" t="s">
        <v>465</v>
      </c>
      <c r="P2369" s="14">
        <v>0.485416666666667</v>
      </c>
      <c r="Q2369" s="14">
        <v>0.4875</v>
      </c>
      <c r="R2369" s="14"/>
      <c r="S2369" s="14" t="s">
        <v>47</v>
      </c>
      <c r="T2369" s="14" t="s">
        <v>47</v>
      </c>
      <c r="U2369" s="14" t="s">
        <v>47</v>
      </c>
      <c r="V2369" s="14" t="s">
        <v>47</v>
      </c>
      <c r="W2369" s="10" t="s">
        <v>5060</v>
      </c>
      <c r="X2369" s="15">
        <v>0.0</v>
      </c>
      <c r="Y2369" s="15">
        <v>0.0</v>
      </c>
      <c r="Z2369" s="15">
        <v>0.0</v>
      </c>
      <c r="AA2369" s="10" t="s">
        <v>360</v>
      </c>
      <c r="AB2369" s="10" t="s">
        <v>50</v>
      </c>
      <c r="AC2369" s="10" t="s">
        <v>71</v>
      </c>
      <c r="AD2369" s="10"/>
      <c r="AE2369" s="10"/>
      <c r="AF2369" s="8" t="s">
        <v>52</v>
      </c>
      <c r="AG2369" s="10"/>
      <c r="AH2369" s="16"/>
      <c r="AI2369" s="17"/>
      <c r="AJ2369" s="44"/>
      <c r="AK2369" s="10"/>
    </row>
    <row r="2370" ht="15.75" customHeight="1">
      <c r="A2370" s="48">
        <v>46009.0</v>
      </c>
      <c r="B2370" s="8" t="str">
        <f t="shared" si="1"/>
        <v>06 A 18</v>
      </c>
      <c r="C2370" s="9" t="str">
        <f t="shared" si="2"/>
        <v>10:00 a 12:00</v>
      </c>
      <c r="D2370" s="10" t="s">
        <v>653</v>
      </c>
      <c r="E2370" s="10" t="s">
        <v>676</v>
      </c>
      <c r="F2370" s="8">
        <v>2.0</v>
      </c>
      <c r="G2370" s="10" t="s">
        <v>402</v>
      </c>
      <c r="H2370" s="43">
        <v>950096.0</v>
      </c>
      <c r="I2370" s="10">
        <v>4.6905001E7</v>
      </c>
      <c r="J2370" s="10" t="s">
        <v>181</v>
      </c>
      <c r="K2370" s="10" t="s">
        <v>43</v>
      </c>
      <c r="L2370" s="8" t="s">
        <v>285</v>
      </c>
      <c r="M2370" s="8"/>
      <c r="N2370" s="10" t="s">
        <v>3131</v>
      </c>
      <c r="O2370" s="47" t="s">
        <v>165</v>
      </c>
      <c r="P2370" s="14">
        <v>0.492361111111111</v>
      </c>
      <c r="Q2370" s="14">
        <v>0.498611111111111</v>
      </c>
      <c r="R2370" s="14">
        <v>0.492361111111111</v>
      </c>
      <c r="S2370" s="14" t="s">
        <v>47</v>
      </c>
      <c r="T2370" s="14" t="s">
        <v>47</v>
      </c>
      <c r="U2370" s="14" t="s">
        <v>47</v>
      </c>
      <c r="V2370" s="14" t="s">
        <v>47</v>
      </c>
      <c r="W2370" s="10" t="s">
        <v>5061</v>
      </c>
      <c r="X2370" s="15">
        <v>0.0</v>
      </c>
      <c r="Y2370" s="15">
        <v>0.0</v>
      </c>
      <c r="Z2370" s="15">
        <v>0.0</v>
      </c>
      <c r="AA2370" s="10" t="s">
        <v>360</v>
      </c>
      <c r="AB2370" s="10" t="s">
        <v>50</v>
      </c>
      <c r="AC2370" s="10" t="s">
        <v>51</v>
      </c>
      <c r="AD2370" s="10"/>
      <c r="AE2370" s="10"/>
      <c r="AF2370" s="8" t="s">
        <v>52</v>
      </c>
      <c r="AG2370" s="10"/>
      <c r="AH2370" s="16"/>
      <c r="AI2370" s="17"/>
      <c r="AJ2370" s="44"/>
      <c r="AK2370" s="10"/>
    </row>
    <row r="2371" ht="15.75" customHeight="1">
      <c r="A2371" s="48">
        <v>46009.0</v>
      </c>
      <c r="B2371" s="8" t="str">
        <f t="shared" si="1"/>
        <v>06 A 18</v>
      </c>
      <c r="C2371" s="9" t="str">
        <f t="shared" si="2"/>
        <v>10:00 a 12:00</v>
      </c>
      <c r="D2371" s="10" t="s">
        <v>653</v>
      </c>
      <c r="E2371" s="10" t="s">
        <v>676</v>
      </c>
      <c r="F2371" s="8">
        <v>2.0</v>
      </c>
      <c r="G2371" s="10" t="s">
        <v>411</v>
      </c>
      <c r="H2371" s="43">
        <v>950485.0</v>
      </c>
      <c r="I2371" s="10">
        <v>4.6905045E7</v>
      </c>
      <c r="J2371" s="10" t="s">
        <v>181</v>
      </c>
      <c r="K2371" s="10" t="s">
        <v>232</v>
      </c>
      <c r="L2371" s="8"/>
      <c r="M2371" s="8"/>
      <c r="N2371" s="10" t="s">
        <v>5062</v>
      </c>
      <c r="O2371" s="47" t="s">
        <v>465</v>
      </c>
      <c r="P2371" s="14">
        <v>0.450694444444444</v>
      </c>
      <c r="Q2371" s="14">
        <v>0.496527777777778</v>
      </c>
      <c r="R2371" s="14"/>
      <c r="S2371" s="14" t="s">
        <v>47</v>
      </c>
      <c r="T2371" s="14" t="s">
        <v>47</v>
      </c>
      <c r="U2371" s="14" t="s">
        <v>47</v>
      </c>
      <c r="V2371" s="14" t="s">
        <v>47</v>
      </c>
      <c r="W2371" s="10" t="s">
        <v>5063</v>
      </c>
      <c r="X2371" s="15">
        <v>0.0</v>
      </c>
      <c r="Y2371" s="15">
        <v>0.0</v>
      </c>
      <c r="Z2371" s="15">
        <v>0.0</v>
      </c>
      <c r="AA2371" s="10" t="s">
        <v>360</v>
      </c>
      <c r="AB2371" s="10" t="s">
        <v>50</v>
      </c>
      <c r="AC2371" s="10" t="s">
        <v>71</v>
      </c>
      <c r="AD2371" s="10"/>
      <c r="AE2371" s="10"/>
      <c r="AF2371" s="8" t="s">
        <v>52</v>
      </c>
      <c r="AG2371" s="10"/>
      <c r="AH2371" s="16"/>
      <c r="AI2371" s="17"/>
      <c r="AJ2371" s="44"/>
      <c r="AK2371" s="10"/>
    </row>
    <row r="2372" ht="15.75" customHeight="1">
      <c r="A2372" s="48">
        <v>46009.0</v>
      </c>
      <c r="B2372" s="8" t="str">
        <f t="shared" si="1"/>
        <v>06 A 18</v>
      </c>
      <c r="C2372" s="9" t="str">
        <f t="shared" si="2"/>
        <v>12:00 a 14:00</v>
      </c>
      <c r="D2372" s="10" t="s">
        <v>653</v>
      </c>
      <c r="E2372" s="10" t="s">
        <v>676</v>
      </c>
      <c r="F2372" s="8">
        <v>2.0</v>
      </c>
      <c r="G2372" s="10" t="s">
        <v>1431</v>
      </c>
      <c r="H2372" s="43">
        <v>949914.0</v>
      </c>
      <c r="I2372" s="10">
        <v>4.6905244E7</v>
      </c>
      <c r="J2372" s="10" t="s">
        <v>181</v>
      </c>
      <c r="K2372" s="10" t="s">
        <v>125</v>
      </c>
      <c r="L2372" s="8"/>
      <c r="M2372" s="8"/>
      <c r="N2372" s="10" t="s">
        <v>5064</v>
      </c>
      <c r="O2372" s="47" t="s">
        <v>165</v>
      </c>
      <c r="P2372" s="14">
        <v>0.514583333333333</v>
      </c>
      <c r="Q2372" s="14">
        <v>0.534722222222222</v>
      </c>
      <c r="R2372" s="14">
        <v>0.525</v>
      </c>
      <c r="S2372" s="14" t="s">
        <v>47</v>
      </c>
      <c r="T2372" s="14" t="s">
        <v>47</v>
      </c>
      <c r="U2372" s="14" t="s">
        <v>47</v>
      </c>
      <c r="V2372" s="14" t="s">
        <v>47</v>
      </c>
      <c r="W2372" s="10" t="s">
        <v>5065</v>
      </c>
      <c r="X2372" s="15">
        <v>0.0</v>
      </c>
      <c r="Y2372" s="15">
        <v>0.0</v>
      </c>
      <c r="Z2372" s="15">
        <v>0.0</v>
      </c>
      <c r="AA2372" s="10" t="s">
        <v>360</v>
      </c>
      <c r="AB2372" s="10" t="s">
        <v>50</v>
      </c>
      <c r="AC2372" s="10" t="s">
        <v>51</v>
      </c>
      <c r="AD2372" s="10"/>
      <c r="AE2372" s="10"/>
      <c r="AF2372" s="8" t="s">
        <v>52</v>
      </c>
      <c r="AG2372" s="10"/>
      <c r="AH2372" s="16"/>
      <c r="AI2372" s="17"/>
      <c r="AJ2372" s="44"/>
      <c r="AK2372" s="10"/>
    </row>
    <row r="2373" ht="15.75" customHeight="1">
      <c r="A2373" s="48">
        <v>46009.0</v>
      </c>
      <c r="B2373" s="8" t="str">
        <f t="shared" si="1"/>
        <v>06 A 18</v>
      </c>
      <c r="C2373" s="9" t="str">
        <f t="shared" si="2"/>
        <v>12:00 a 14:00</v>
      </c>
      <c r="D2373" s="10" t="s">
        <v>653</v>
      </c>
      <c r="E2373" s="10" t="s">
        <v>676</v>
      </c>
      <c r="F2373" s="8">
        <v>2.0</v>
      </c>
      <c r="G2373" s="10" t="s">
        <v>185</v>
      </c>
      <c r="H2373" s="43">
        <v>949917.0</v>
      </c>
      <c r="I2373" s="10">
        <v>4.6905258E7</v>
      </c>
      <c r="J2373" s="10" t="s">
        <v>181</v>
      </c>
      <c r="K2373" s="10" t="s">
        <v>232</v>
      </c>
      <c r="L2373" s="8"/>
      <c r="M2373" s="8"/>
      <c r="N2373" s="10" t="s">
        <v>5066</v>
      </c>
      <c r="O2373" s="47" t="s">
        <v>465</v>
      </c>
      <c r="P2373" s="14">
        <v>0.511805555555556</v>
      </c>
      <c r="Q2373" s="14">
        <v>0.5125</v>
      </c>
      <c r="R2373" s="14">
        <v>0.511805555555556</v>
      </c>
      <c r="S2373" s="14" t="s">
        <v>47</v>
      </c>
      <c r="T2373" s="14" t="s">
        <v>47</v>
      </c>
      <c r="U2373" s="14" t="s">
        <v>47</v>
      </c>
      <c r="V2373" s="14" t="s">
        <v>47</v>
      </c>
      <c r="W2373" s="10" t="s">
        <v>5067</v>
      </c>
      <c r="X2373" s="15">
        <v>0.0</v>
      </c>
      <c r="Y2373" s="15">
        <v>0.0</v>
      </c>
      <c r="Z2373" s="15">
        <v>0.0</v>
      </c>
      <c r="AA2373" s="10" t="s">
        <v>360</v>
      </c>
      <c r="AB2373" s="10" t="s">
        <v>50</v>
      </c>
      <c r="AC2373" s="10" t="s">
        <v>51</v>
      </c>
      <c r="AD2373" s="10"/>
      <c r="AE2373" s="10"/>
      <c r="AF2373" s="8" t="s">
        <v>52</v>
      </c>
      <c r="AG2373" s="10"/>
      <c r="AH2373" s="16"/>
      <c r="AI2373" s="17"/>
      <c r="AJ2373" s="44"/>
      <c r="AK2373" s="10"/>
    </row>
    <row r="2374" ht="15.75" customHeight="1">
      <c r="A2374" s="48">
        <v>46009.0</v>
      </c>
      <c r="B2374" s="8" t="str">
        <f t="shared" si="1"/>
        <v>06 A 18</v>
      </c>
      <c r="C2374" s="9" t="str">
        <f t="shared" si="2"/>
        <v>12:00 a 14:00</v>
      </c>
      <c r="D2374" s="10" t="s">
        <v>653</v>
      </c>
      <c r="E2374" s="10" t="s">
        <v>676</v>
      </c>
      <c r="F2374" s="8">
        <v>2.0</v>
      </c>
      <c r="G2374" s="10" t="s">
        <v>185</v>
      </c>
      <c r="H2374" s="43">
        <v>949922.0</v>
      </c>
      <c r="I2374" s="10">
        <v>4.6905262E7</v>
      </c>
      <c r="J2374" s="10" t="s">
        <v>181</v>
      </c>
      <c r="K2374" s="10" t="s">
        <v>232</v>
      </c>
      <c r="L2374" s="8"/>
      <c r="M2374" s="8"/>
      <c r="N2374" s="10" t="s">
        <v>5068</v>
      </c>
      <c r="O2374" s="47" t="s">
        <v>465</v>
      </c>
      <c r="P2374" s="14">
        <v>0.515972222222222</v>
      </c>
      <c r="Q2374" s="14">
        <v>0.545138888888889</v>
      </c>
      <c r="R2374" s="14">
        <v>0.515972222222222</v>
      </c>
      <c r="S2374" s="14" t="s">
        <v>47</v>
      </c>
      <c r="T2374" s="14" t="s">
        <v>47</v>
      </c>
      <c r="U2374" s="14" t="s">
        <v>47</v>
      </c>
      <c r="V2374" s="14" t="s">
        <v>47</v>
      </c>
      <c r="W2374" s="10" t="s">
        <v>5069</v>
      </c>
      <c r="X2374" s="15">
        <v>0.0</v>
      </c>
      <c r="Y2374" s="15">
        <v>0.0</v>
      </c>
      <c r="Z2374" s="15">
        <v>0.0</v>
      </c>
      <c r="AA2374" s="10" t="s">
        <v>360</v>
      </c>
      <c r="AB2374" s="10" t="s">
        <v>50</v>
      </c>
      <c r="AC2374" s="10" t="s">
        <v>51</v>
      </c>
      <c r="AD2374" s="10"/>
      <c r="AE2374" s="10"/>
      <c r="AF2374" s="8" t="s">
        <v>52</v>
      </c>
      <c r="AG2374" s="10"/>
      <c r="AH2374" s="16"/>
      <c r="AI2374" s="17"/>
      <c r="AJ2374" s="44"/>
      <c r="AK2374" s="10"/>
    </row>
    <row r="2375" ht="15.75" customHeight="1">
      <c r="A2375" s="48">
        <v>46009.0</v>
      </c>
      <c r="B2375" s="8" t="str">
        <f t="shared" si="1"/>
        <v>06 A 18</v>
      </c>
      <c r="C2375" s="9" t="str">
        <f t="shared" si="2"/>
        <v>12:00 a 14:00</v>
      </c>
      <c r="D2375" s="10" t="s">
        <v>653</v>
      </c>
      <c r="E2375" s="10" t="s">
        <v>676</v>
      </c>
      <c r="F2375" s="8">
        <v>2.0</v>
      </c>
      <c r="G2375" s="10" t="s">
        <v>411</v>
      </c>
      <c r="H2375" s="43">
        <v>950500.0</v>
      </c>
      <c r="I2375" s="10">
        <v>4.6905369E7</v>
      </c>
      <c r="J2375" s="10" t="s">
        <v>181</v>
      </c>
      <c r="K2375" s="10" t="s">
        <v>232</v>
      </c>
      <c r="L2375" s="8"/>
      <c r="M2375" s="8"/>
      <c r="N2375" s="10" t="s">
        <v>5070</v>
      </c>
      <c r="O2375" s="47" t="s">
        <v>465</v>
      </c>
      <c r="P2375" s="14">
        <v>0.517361111111111</v>
      </c>
      <c r="Q2375" s="14">
        <v>0.525694444444444</v>
      </c>
      <c r="R2375" s="14"/>
      <c r="S2375" s="14" t="s">
        <v>47</v>
      </c>
      <c r="T2375" s="14" t="s">
        <v>47</v>
      </c>
      <c r="U2375" s="14" t="s">
        <v>47</v>
      </c>
      <c r="V2375" s="14" t="s">
        <v>47</v>
      </c>
      <c r="W2375" s="10" t="s">
        <v>5071</v>
      </c>
      <c r="X2375" s="15">
        <v>0.0</v>
      </c>
      <c r="Y2375" s="15">
        <v>0.0</v>
      </c>
      <c r="Z2375" s="15">
        <v>0.0</v>
      </c>
      <c r="AA2375" s="10" t="s">
        <v>360</v>
      </c>
      <c r="AB2375" s="10" t="s">
        <v>50</v>
      </c>
      <c r="AC2375" s="10" t="s">
        <v>71</v>
      </c>
      <c r="AD2375" s="10"/>
      <c r="AE2375" s="10"/>
      <c r="AF2375" s="8" t="s">
        <v>52</v>
      </c>
      <c r="AG2375" s="10"/>
      <c r="AH2375" s="16"/>
      <c r="AI2375" s="17"/>
      <c r="AJ2375" s="44"/>
      <c r="AK2375" s="10"/>
    </row>
    <row r="2376" ht="15.75" customHeight="1">
      <c r="A2376" s="48">
        <v>46009.0</v>
      </c>
      <c r="B2376" s="8" t="str">
        <f t="shared" si="1"/>
        <v>06 A 18</v>
      </c>
      <c r="C2376" s="9" t="str">
        <f t="shared" si="2"/>
        <v>12:00 a 14:00</v>
      </c>
      <c r="D2376" s="10" t="s">
        <v>653</v>
      </c>
      <c r="E2376" s="10" t="s">
        <v>672</v>
      </c>
      <c r="F2376" s="8">
        <v>2.0</v>
      </c>
      <c r="G2376" s="10" t="s">
        <v>680</v>
      </c>
      <c r="H2376" s="43">
        <v>950048.0</v>
      </c>
      <c r="I2376" s="10">
        <v>4.6905597E7</v>
      </c>
      <c r="J2376" s="10" t="s">
        <v>86</v>
      </c>
      <c r="K2376" s="10" t="s">
        <v>232</v>
      </c>
      <c r="L2376" s="8"/>
      <c r="M2376" s="8"/>
      <c r="N2376" s="10" t="s">
        <v>3258</v>
      </c>
      <c r="O2376" s="47" t="s">
        <v>203</v>
      </c>
      <c r="P2376" s="14">
        <v>0.534027777777778</v>
      </c>
      <c r="Q2376" s="14">
        <v>0.552777777777778</v>
      </c>
      <c r="R2376" s="14">
        <v>0.541666666666667</v>
      </c>
      <c r="S2376" s="14" t="s">
        <v>47</v>
      </c>
      <c r="T2376" s="14" t="s">
        <v>47</v>
      </c>
      <c r="U2376" s="14" t="s">
        <v>47</v>
      </c>
      <c r="V2376" s="14" t="s">
        <v>47</v>
      </c>
      <c r="W2376" s="10" t="s">
        <v>5072</v>
      </c>
      <c r="X2376" s="15">
        <v>0.0</v>
      </c>
      <c r="Y2376" s="15">
        <v>0.0</v>
      </c>
      <c r="Z2376" s="15">
        <v>0.0</v>
      </c>
      <c r="AA2376" s="10" t="s">
        <v>205</v>
      </c>
      <c r="AB2376" s="10" t="s">
        <v>50</v>
      </c>
      <c r="AC2376" s="10" t="s">
        <v>71</v>
      </c>
      <c r="AD2376" s="10"/>
      <c r="AE2376" s="10"/>
      <c r="AF2376" s="8" t="s">
        <v>52</v>
      </c>
      <c r="AG2376" s="10"/>
      <c r="AH2376" s="16"/>
      <c r="AI2376" s="17"/>
      <c r="AJ2376" s="44"/>
      <c r="AK2376" s="10"/>
    </row>
    <row r="2377" ht="15.75" customHeight="1">
      <c r="A2377" s="48">
        <v>46009.0</v>
      </c>
      <c r="B2377" s="8" t="str">
        <f t="shared" si="1"/>
        <v>06 A 18</v>
      </c>
      <c r="C2377" s="9" t="str">
        <f t="shared" si="2"/>
        <v>12:00 a 14:00</v>
      </c>
      <c r="D2377" s="10" t="s">
        <v>653</v>
      </c>
      <c r="E2377" s="10" t="s">
        <v>697</v>
      </c>
      <c r="F2377" s="8">
        <v>2.0</v>
      </c>
      <c r="G2377" s="10" t="s">
        <v>311</v>
      </c>
      <c r="H2377" s="43">
        <v>950043.0</v>
      </c>
      <c r="I2377" s="10">
        <v>4.6905659E7</v>
      </c>
      <c r="J2377" s="10" t="s">
        <v>42</v>
      </c>
      <c r="K2377" s="10" t="s">
        <v>43</v>
      </c>
      <c r="L2377" s="8" t="s">
        <v>285</v>
      </c>
      <c r="M2377" s="8"/>
      <c r="N2377" s="10" t="s">
        <v>5073</v>
      </c>
      <c r="O2377" s="47" t="s">
        <v>144</v>
      </c>
      <c r="P2377" s="14">
        <v>0.542361111111111</v>
      </c>
      <c r="Q2377" s="14">
        <v>0.565277777777778</v>
      </c>
      <c r="R2377" s="14">
        <v>0.542361111111111</v>
      </c>
      <c r="S2377" s="14" t="s">
        <v>47</v>
      </c>
      <c r="T2377" s="14" t="s">
        <v>47</v>
      </c>
      <c r="U2377" s="14" t="s">
        <v>47</v>
      </c>
      <c r="V2377" s="14" t="s">
        <v>47</v>
      </c>
      <c r="W2377" s="10" t="s">
        <v>5074</v>
      </c>
      <c r="X2377" s="15">
        <v>0.0</v>
      </c>
      <c r="Y2377" s="15">
        <v>0.0</v>
      </c>
      <c r="Z2377" s="15">
        <v>0.0</v>
      </c>
      <c r="AA2377" s="10" t="s">
        <v>146</v>
      </c>
      <c r="AB2377" s="10" t="s">
        <v>50</v>
      </c>
      <c r="AC2377" s="10" t="s">
        <v>51</v>
      </c>
      <c r="AD2377" s="10"/>
      <c r="AE2377" s="10"/>
      <c r="AF2377" s="8" t="s">
        <v>52</v>
      </c>
      <c r="AG2377" s="10"/>
      <c r="AH2377" s="16" t="s">
        <v>5075</v>
      </c>
      <c r="AI2377" s="17"/>
      <c r="AJ2377" s="44"/>
      <c r="AK2377" s="10"/>
    </row>
    <row r="2378" ht="15.75" customHeight="1">
      <c r="A2378" s="48">
        <v>46009.0</v>
      </c>
      <c r="B2378" s="8" t="str">
        <f t="shared" si="1"/>
        <v>06 A 18</v>
      </c>
      <c r="C2378" s="9" t="str">
        <f t="shared" si="2"/>
        <v>12:00 a 14:00</v>
      </c>
      <c r="D2378" s="10" t="s">
        <v>653</v>
      </c>
      <c r="E2378" s="10" t="s">
        <v>676</v>
      </c>
      <c r="F2378" s="8">
        <v>2.0</v>
      </c>
      <c r="G2378" s="10" t="s">
        <v>1431</v>
      </c>
      <c r="H2378" s="43">
        <v>949910.0</v>
      </c>
      <c r="I2378" s="10">
        <v>4.6905666E7</v>
      </c>
      <c r="J2378" s="10" t="s">
        <v>181</v>
      </c>
      <c r="K2378" s="10" t="s">
        <v>232</v>
      </c>
      <c r="L2378" s="8"/>
      <c r="M2378" s="8"/>
      <c r="N2378" s="10" t="s">
        <v>5076</v>
      </c>
      <c r="O2378" s="47" t="s">
        <v>465</v>
      </c>
      <c r="P2378" s="14">
        <v>0.545138888888889</v>
      </c>
      <c r="Q2378" s="14">
        <v>0.545833333333333</v>
      </c>
      <c r="R2378" s="14">
        <v>0.545138888888889</v>
      </c>
      <c r="S2378" s="14" t="s">
        <v>47</v>
      </c>
      <c r="T2378" s="14" t="s">
        <v>47</v>
      </c>
      <c r="U2378" s="14" t="s">
        <v>47</v>
      </c>
      <c r="V2378" s="14" t="s">
        <v>47</v>
      </c>
      <c r="W2378" s="10" t="s">
        <v>5077</v>
      </c>
      <c r="X2378" s="15">
        <v>0.0</v>
      </c>
      <c r="Y2378" s="15">
        <v>0.0</v>
      </c>
      <c r="Z2378" s="15">
        <v>0.0</v>
      </c>
      <c r="AA2378" s="10" t="s">
        <v>167</v>
      </c>
      <c r="AB2378" s="10" t="s">
        <v>50</v>
      </c>
      <c r="AC2378" s="10" t="s">
        <v>51</v>
      </c>
      <c r="AD2378" s="10"/>
      <c r="AE2378" s="10"/>
      <c r="AF2378" s="8" t="s">
        <v>52</v>
      </c>
      <c r="AG2378" s="10"/>
      <c r="AH2378" s="16"/>
      <c r="AI2378" s="17"/>
      <c r="AJ2378" s="44"/>
      <c r="AK2378" s="10"/>
    </row>
    <row r="2379" ht="15.75" customHeight="1">
      <c r="A2379" s="48">
        <v>46009.0</v>
      </c>
      <c r="B2379" s="8" t="str">
        <f t="shared" si="1"/>
        <v>06 A 18</v>
      </c>
      <c r="C2379" s="9" t="str">
        <f t="shared" si="2"/>
        <v>12:00 a 14:00</v>
      </c>
      <c r="D2379" s="10" t="s">
        <v>653</v>
      </c>
      <c r="E2379" s="10" t="s">
        <v>697</v>
      </c>
      <c r="F2379" s="8">
        <v>2.0</v>
      </c>
      <c r="G2379" s="10" t="s">
        <v>743</v>
      </c>
      <c r="H2379" s="43">
        <v>950489.0</v>
      </c>
      <c r="I2379" s="10">
        <v>4.6905727E7</v>
      </c>
      <c r="J2379" s="10" t="s">
        <v>42</v>
      </c>
      <c r="K2379" s="10" t="s">
        <v>581</v>
      </c>
      <c r="L2379" s="8"/>
      <c r="M2379" s="8"/>
      <c r="N2379" s="10" t="s">
        <v>5078</v>
      </c>
      <c r="O2379" s="47" t="s">
        <v>196</v>
      </c>
      <c r="P2379" s="14">
        <v>0.547916666666667</v>
      </c>
      <c r="Q2379" s="14">
        <v>0.634027777777778</v>
      </c>
      <c r="R2379" s="14">
        <v>0.55</v>
      </c>
      <c r="S2379" s="14">
        <v>0.565277777777778</v>
      </c>
      <c r="T2379" s="14">
        <v>0.552083333333333</v>
      </c>
      <c r="U2379" s="14" t="s">
        <v>47</v>
      </c>
      <c r="V2379" s="14" t="s">
        <v>47</v>
      </c>
      <c r="W2379" s="10" t="s">
        <v>5079</v>
      </c>
      <c r="X2379" s="15">
        <v>0.0</v>
      </c>
      <c r="Y2379" s="15">
        <v>0.0</v>
      </c>
      <c r="Z2379" s="15">
        <v>0.0</v>
      </c>
      <c r="AA2379" s="10" t="s">
        <v>239</v>
      </c>
      <c r="AB2379" s="10" t="s">
        <v>50</v>
      </c>
      <c r="AC2379" s="10" t="s">
        <v>51</v>
      </c>
      <c r="AD2379" s="10"/>
      <c r="AE2379" s="10" t="s">
        <v>5080</v>
      </c>
      <c r="AF2379" s="8" t="s">
        <v>52</v>
      </c>
      <c r="AG2379" s="10"/>
      <c r="AH2379" s="16" t="s">
        <v>5081</v>
      </c>
      <c r="AI2379" s="17"/>
      <c r="AJ2379" s="44"/>
      <c r="AK2379" s="10"/>
    </row>
    <row r="2380" ht="15.75" customHeight="1">
      <c r="A2380" s="48">
        <v>46009.0</v>
      </c>
      <c r="B2380" s="8" t="str">
        <f t="shared" si="1"/>
        <v>06 A 18</v>
      </c>
      <c r="C2380" s="9" t="str">
        <f t="shared" si="2"/>
        <v>12:00 a 14:00</v>
      </c>
      <c r="D2380" s="10" t="s">
        <v>653</v>
      </c>
      <c r="E2380" s="10" t="s">
        <v>697</v>
      </c>
      <c r="F2380" s="8">
        <v>2.0</v>
      </c>
      <c r="G2380" s="10" t="s">
        <v>275</v>
      </c>
      <c r="H2380" s="43">
        <v>950143.0</v>
      </c>
      <c r="I2380" s="10">
        <v>4.6906061E7</v>
      </c>
      <c r="J2380" s="10" t="s">
        <v>42</v>
      </c>
      <c r="K2380" s="10" t="s">
        <v>43</v>
      </c>
      <c r="L2380" s="8" t="s">
        <v>147</v>
      </c>
      <c r="M2380" s="8"/>
      <c r="N2380" s="10" t="s">
        <v>4914</v>
      </c>
      <c r="O2380" s="47" t="s">
        <v>135</v>
      </c>
      <c r="P2380" s="14">
        <v>0.570833333333333</v>
      </c>
      <c r="Q2380" s="14">
        <v>0.595833333333333</v>
      </c>
      <c r="R2380" s="14"/>
      <c r="S2380" s="14" t="s">
        <v>47</v>
      </c>
      <c r="T2380" s="14" t="s">
        <v>47</v>
      </c>
      <c r="U2380" s="14" t="s">
        <v>47</v>
      </c>
      <c r="V2380" s="14" t="s">
        <v>47</v>
      </c>
      <c r="W2380" s="10" t="s">
        <v>5082</v>
      </c>
      <c r="X2380" s="15">
        <v>0.0</v>
      </c>
      <c r="Y2380" s="15">
        <v>0.0</v>
      </c>
      <c r="Z2380" s="15">
        <v>0.0</v>
      </c>
      <c r="AA2380" s="10" t="s">
        <v>301</v>
      </c>
      <c r="AB2380" s="10" t="s">
        <v>50</v>
      </c>
      <c r="AC2380" s="10" t="s">
        <v>51</v>
      </c>
      <c r="AD2380" s="10"/>
      <c r="AE2380" s="10"/>
      <c r="AF2380" s="8" t="s">
        <v>52</v>
      </c>
      <c r="AG2380" s="10"/>
      <c r="AH2380" s="16"/>
      <c r="AI2380" s="17"/>
      <c r="AJ2380" s="44"/>
      <c r="AK2380" s="10"/>
    </row>
    <row r="2381" ht="15.75" customHeight="1">
      <c r="A2381" s="48">
        <v>46009.0</v>
      </c>
      <c r="B2381" s="8" t="str">
        <f t="shared" si="1"/>
        <v>06 A 18</v>
      </c>
      <c r="C2381" s="9" t="str">
        <f t="shared" si="2"/>
        <v>12:00 a 14:00</v>
      </c>
      <c r="D2381" s="10" t="s">
        <v>653</v>
      </c>
      <c r="E2381" s="10" t="s">
        <v>676</v>
      </c>
      <c r="F2381" s="8">
        <v>2.0</v>
      </c>
      <c r="G2381" s="10" t="s">
        <v>357</v>
      </c>
      <c r="H2381" s="43">
        <v>950492.0</v>
      </c>
      <c r="I2381" s="10">
        <v>4.6906072E7</v>
      </c>
      <c r="J2381" s="10" t="s">
        <v>181</v>
      </c>
      <c r="K2381" s="10" t="s">
        <v>43</v>
      </c>
      <c r="L2381" s="8" t="s">
        <v>285</v>
      </c>
      <c r="M2381" s="8" t="s">
        <v>118</v>
      </c>
      <c r="N2381" s="10" t="s">
        <v>5083</v>
      </c>
      <c r="O2381" s="47" t="s">
        <v>214</v>
      </c>
      <c r="P2381" s="14">
        <v>0.571527777777778</v>
      </c>
      <c r="Q2381" s="14">
        <v>0.604166666666667</v>
      </c>
      <c r="R2381" s="14">
        <v>0.572916666666667</v>
      </c>
      <c r="S2381" s="14">
        <v>0.584722222222222</v>
      </c>
      <c r="T2381" s="14" t="s">
        <v>47</v>
      </c>
      <c r="U2381" s="14" t="s">
        <v>47</v>
      </c>
      <c r="V2381" s="14" t="s">
        <v>47</v>
      </c>
      <c r="W2381" s="10" t="s">
        <v>5084</v>
      </c>
      <c r="X2381" s="15">
        <v>0.0</v>
      </c>
      <c r="Y2381" s="15">
        <v>1.0</v>
      </c>
      <c r="Z2381" s="15">
        <v>1.0</v>
      </c>
      <c r="AA2381" s="10" t="s">
        <v>216</v>
      </c>
      <c r="AB2381" s="10" t="s">
        <v>50</v>
      </c>
      <c r="AC2381" s="10" t="s">
        <v>51</v>
      </c>
      <c r="AD2381" s="10"/>
      <c r="AE2381" s="10" t="s">
        <v>752</v>
      </c>
      <c r="AF2381" s="8" t="s">
        <v>177</v>
      </c>
      <c r="AG2381" s="10" t="s">
        <v>793</v>
      </c>
      <c r="AH2381" s="16"/>
      <c r="AI2381" s="17"/>
      <c r="AJ2381" s="44"/>
      <c r="AK2381" s="10"/>
    </row>
    <row r="2382" ht="15.75" customHeight="1">
      <c r="A2382" s="48">
        <v>46009.0</v>
      </c>
      <c r="B2382" s="8" t="str">
        <f t="shared" si="1"/>
        <v>06 A 18</v>
      </c>
      <c r="C2382" s="9" t="str">
        <f t="shared" si="2"/>
        <v>12:00 a 14:00</v>
      </c>
      <c r="D2382" s="10" t="s">
        <v>653</v>
      </c>
      <c r="E2382" s="10" t="s">
        <v>676</v>
      </c>
      <c r="F2382" s="8">
        <v>2.0</v>
      </c>
      <c r="G2382" s="10" t="s">
        <v>522</v>
      </c>
      <c r="H2382" s="43">
        <v>950186.0</v>
      </c>
      <c r="I2382" s="10">
        <v>4.6906198E7</v>
      </c>
      <c r="J2382" s="10" t="s">
        <v>181</v>
      </c>
      <c r="K2382" s="10" t="s">
        <v>54</v>
      </c>
      <c r="L2382" s="8"/>
      <c r="M2382" s="8"/>
      <c r="N2382" s="10" t="s">
        <v>5085</v>
      </c>
      <c r="O2382" s="47" t="s">
        <v>465</v>
      </c>
      <c r="P2382" s="14">
        <v>0.574305555555556</v>
      </c>
      <c r="Q2382" s="14">
        <v>0.627083333333333</v>
      </c>
      <c r="R2382" s="14">
        <v>0.578472222222222</v>
      </c>
      <c r="S2382" s="14" t="s">
        <v>47</v>
      </c>
      <c r="T2382" s="14" t="s">
        <v>47</v>
      </c>
      <c r="U2382" s="14" t="s">
        <v>47</v>
      </c>
      <c r="V2382" s="14" t="s">
        <v>47</v>
      </c>
      <c r="W2382" s="10" t="s">
        <v>5086</v>
      </c>
      <c r="X2382" s="15">
        <v>0.0</v>
      </c>
      <c r="Y2382" s="15">
        <v>0.0</v>
      </c>
      <c r="Z2382" s="15">
        <v>0.0</v>
      </c>
      <c r="AA2382" s="10" t="s">
        <v>216</v>
      </c>
      <c r="AB2382" s="10" t="s">
        <v>50</v>
      </c>
      <c r="AC2382" s="10" t="s">
        <v>51</v>
      </c>
      <c r="AD2382" s="10"/>
      <c r="AE2382" s="10"/>
      <c r="AF2382" s="8" t="s">
        <v>52</v>
      </c>
      <c r="AG2382" s="10"/>
      <c r="AH2382" s="16"/>
      <c r="AI2382" s="17"/>
      <c r="AJ2382" s="44"/>
      <c r="AK2382" s="10"/>
    </row>
    <row r="2383" ht="15.75" customHeight="1">
      <c r="A2383" s="48">
        <v>46009.0</v>
      </c>
      <c r="B2383" s="8" t="str">
        <f t="shared" si="1"/>
        <v>06 A 18</v>
      </c>
      <c r="C2383" s="9" t="str">
        <f t="shared" si="2"/>
        <v>14:00 a 16:00</v>
      </c>
      <c r="D2383" s="10" t="s">
        <v>653</v>
      </c>
      <c r="E2383" s="10" t="s">
        <v>697</v>
      </c>
      <c r="F2383" s="8">
        <v>2.0</v>
      </c>
      <c r="G2383" s="10" t="s">
        <v>353</v>
      </c>
      <c r="H2383" s="43">
        <v>950218.0</v>
      </c>
      <c r="I2383" s="10">
        <v>4.690628E7</v>
      </c>
      <c r="J2383" s="10" t="s">
        <v>42</v>
      </c>
      <c r="K2383" s="10" t="s">
        <v>43</v>
      </c>
      <c r="L2383" s="8" t="s">
        <v>174</v>
      </c>
      <c r="M2383" s="8" t="s">
        <v>118</v>
      </c>
      <c r="N2383" s="10" t="s">
        <v>5087</v>
      </c>
      <c r="O2383" s="47" t="s">
        <v>46</v>
      </c>
      <c r="P2383" s="14">
        <v>0.584722222222222</v>
      </c>
      <c r="Q2383" s="14">
        <v>0.652777777777778</v>
      </c>
      <c r="R2383" s="14">
        <v>0.584722222222222</v>
      </c>
      <c r="S2383" s="14">
        <v>0.584722222222222</v>
      </c>
      <c r="T2383" s="14" t="s">
        <v>47</v>
      </c>
      <c r="U2383" s="14" t="s">
        <v>47</v>
      </c>
      <c r="V2383" s="14" t="s">
        <v>47</v>
      </c>
      <c r="W2383" s="10" t="s">
        <v>5088</v>
      </c>
      <c r="X2383" s="15">
        <v>0.0</v>
      </c>
      <c r="Y2383" s="15">
        <v>1.0</v>
      </c>
      <c r="Z2383" s="15">
        <v>1.0</v>
      </c>
      <c r="AA2383" s="10" t="s">
        <v>131</v>
      </c>
      <c r="AB2383" s="10" t="s">
        <v>50</v>
      </c>
      <c r="AC2383" s="10" t="s">
        <v>51</v>
      </c>
      <c r="AD2383" s="10"/>
      <c r="AE2383" s="10" t="s">
        <v>752</v>
      </c>
      <c r="AF2383" s="8" t="s">
        <v>177</v>
      </c>
      <c r="AG2383" s="10"/>
      <c r="AH2383" s="16"/>
      <c r="AI2383" s="17"/>
      <c r="AJ2383" s="44"/>
      <c r="AK2383" s="10"/>
    </row>
    <row r="2384" ht="15.75" customHeight="1">
      <c r="A2384" s="48">
        <v>46009.0</v>
      </c>
      <c r="B2384" s="8" t="str">
        <f t="shared" si="1"/>
        <v>06 A 18</v>
      </c>
      <c r="C2384" s="9" t="str">
        <f t="shared" si="2"/>
        <v>16:00 a 18:00</v>
      </c>
      <c r="D2384" s="10" t="s">
        <v>653</v>
      </c>
      <c r="E2384" s="10" t="s">
        <v>676</v>
      </c>
      <c r="F2384" s="8">
        <v>2.0</v>
      </c>
      <c r="G2384" s="10" t="s">
        <v>534</v>
      </c>
      <c r="H2384" s="43">
        <v>950531.0</v>
      </c>
      <c r="I2384" s="10">
        <v>4.6908265E7</v>
      </c>
      <c r="J2384" s="10" t="s">
        <v>42</v>
      </c>
      <c r="K2384" s="10" t="s">
        <v>44</v>
      </c>
      <c r="L2384" s="8"/>
      <c r="M2384" s="8"/>
      <c r="N2384" s="10" t="s">
        <v>5089</v>
      </c>
      <c r="O2384" s="47" t="s">
        <v>68</v>
      </c>
      <c r="P2384" s="14">
        <v>0.7125</v>
      </c>
      <c r="Q2384" s="14">
        <v>0.725694444444444</v>
      </c>
      <c r="R2384" s="14">
        <v>0.724305555555556</v>
      </c>
      <c r="S2384" s="14" t="s">
        <v>47</v>
      </c>
      <c r="T2384" s="14" t="s">
        <v>47</v>
      </c>
      <c r="U2384" s="14" t="s">
        <v>47</v>
      </c>
      <c r="V2384" s="14" t="s">
        <v>47</v>
      </c>
      <c r="W2384" s="10" t="s">
        <v>5090</v>
      </c>
      <c r="X2384" s="15">
        <v>0.0</v>
      </c>
      <c r="Y2384" s="15">
        <v>0.0</v>
      </c>
      <c r="Z2384" s="15">
        <v>0.0</v>
      </c>
      <c r="AA2384" s="10" t="s">
        <v>95</v>
      </c>
      <c r="AB2384" s="10" t="s">
        <v>50</v>
      </c>
      <c r="AC2384" s="10" t="s">
        <v>71</v>
      </c>
      <c r="AD2384" s="10"/>
      <c r="AE2384" s="10"/>
      <c r="AF2384" s="8" t="s">
        <v>52</v>
      </c>
      <c r="AG2384" s="10"/>
      <c r="AH2384" s="16" t="s">
        <v>5091</v>
      </c>
      <c r="AI2384" s="17"/>
      <c r="AJ2384" s="44"/>
      <c r="AK2384" s="10"/>
    </row>
    <row r="2385" ht="15.75" customHeight="1">
      <c r="A2385" s="48">
        <v>46009.0</v>
      </c>
      <c r="B2385" s="8" t="str">
        <f t="shared" si="1"/>
        <v>06 A 18</v>
      </c>
      <c r="C2385" s="9" t="str">
        <f t="shared" si="2"/>
        <v>14:00 a 16:00</v>
      </c>
      <c r="D2385" s="10" t="s">
        <v>653</v>
      </c>
      <c r="E2385" s="10" t="s">
        <v>697</v>
      </c>
      <c r="F2385" s="8">
        <v>2.0</v>
      </c>
      <c r="G2385" s="10" t="s">
        <v>349</v>
      </c>
      <c r="H2385" s="43">
        <v>950272.0</v>
      </c>
      <c r="I2385" s="10">
        <v>4.6906499E7</v>
      </c>
      <c r="J2385" s="10" t="s">
        <v>42</v>
      </c>
      <c r="K2385" s="10" t="s">
        <v>43</v>
      </c>
      <c r="L2385" s="8" t="s">
        <v>174</v>
      </c>
      <c r="M2385" s="8" t="s">
        <v>118</v>
      </c>
      <c r="N2385" s="10" t="s">
        <v>5092</v>
      </c>
      <c r="O2385" s="47" t="s">
        <v>272</v>
      </c>
      <c r="P2385" s="14">
        <v>0.604166666666667</v>
      </c>
      <c r="Q2385" s="14">
        <v>0.644444444444444</v>
      </c>
      <c r="R2385" s="14">
        <v>0.604166666666667</v>
      </c>
      <c r="S2385" s="14" t="s">
        <v>47</v>
      </c>
      <c r="T2385" s="14" t="s">
        <v>47</v>
      </c>
      <c r="U2385" s="14" t="s">
        <v>47</v>
      </c>
      <c r="V2385" s="14" t="s">
        <v>47</v>
      </c>
      <c r="W2385" s="10" t="s">
        <v>5093</v>
      </c>
      <c r="X2385" s="15">
        <v>0.0</v>
      </c>
      <c r="Y2385" s="15">
        <v>1.0</v>
      </c>
      <c r="Z2385" s="15">
        <v>1.0</v>
      </c>
      <c r="AA2385" s="10" t="s">
        <v>83</v>
      </c>
      <c r="AB2385" s="10" t="s">
        <v>50</v>
      </c>
      <c r="AC2385" s="10" t="s">
        <v>51</v>
      </c>
      <c r="AD2385" s="10"/>
      <c r="AE2385" s="10" t="s">
        <v>752</v>
      </c>
      <c r="AF2385" s="8" t="s">
        <v>177</v>
      </c>
      <c r="AG2385" s="10"/>
      <c r="AH2385" s="16" t="s">
        <v>5094</v>
      </c>
      <c r="AI2385" s="17"/>
      <c r="AJ2385" s="44"/>
      <c r="AK2385" s="10"/>
    </row>
    <row r="2386" ht="15.75" customHeight="1">
      <c r="A2386" s="48">
        <v>46009.0</v>
      </c>
      <c r="B2386" s="8" t="str">
        <f t="shared" si="1"/>
        <v>06 A 18</v>
      </c>
      <c r="C2386" s="9" t="str">
        <f t="shared" si="2"/>
        <v>14:00 a 16:00</v>
      </c>
      <c r="D2386" s="10" t="s">
        <v>653</v>
      </c>
      <c r="E2386" s="10" t="s">
        <v>697</v>
      </c>
      <c r="F2386" s="8">
        <v>2.0</v>
      </c>
      <c r="G2386" s="10" t="s">
        <v>534</v>
      </c>
      <c r="H2386" s="43">
        <v>950133.0</v>
      </c>
      <c r="I2386" s="10">
        <v>4.6906518E7</v>
      </c>
      <c r="J2386" s="10" t="s">
        <v>42</v>
      </c>
      <c r="K2386" s="10" t="s">
        <v>43</v>
      </c>
      <c r="L2386" s="8" t="s">
        <v>285</v>
      </c>
      <c r="M2386" s="8"/>
      <c r="N2386" s="10" t="s">
        <v>433</v>
      </c>
      <c r="O2386" s="47" t="s">
        <v>56</v>
      </c>
      <c r="P2386" s="14">
        <v>0.603472222222222</v>
      </c>
      <c r="Q2386" s="14">
        <v>0.615972222222222</v>
      </c>
      <c r="R2386" s="14"/>
      <c r="S2386" s="14">
        <v>0.607638888888889</v>
      </c>
      <c r="T2386" s="14" t="s">
        <v>47</v>
      </c>
      <c r="U2386" s="14" t="s">
        <v>47</v>
      </c>
      <c r="V2386" s="14" t="s">
        <v>47</v>
      </c>
      <c r="W2386" s="10" t="s">
        <v>5095</v>
      </c>
      <c r="X2386" s="15">
        <v>0.0</v>
      </c>
      <c r="Y2386" s="15">
        <v>0.0</v>
      </c>
      <c r="Z2386" s="15">
        <v>0.0</v>
      </c>
      <c r="AA2386" s="10" t="s">
        <v>58</v>
      </c>
      <c r="AB2386" s="10" t="s">
        <v>50</v>
      </c>
      <c r="AC2386" s="10" t="s">
        <v>51</v>
      </c>
      <c r="AD2386" s="10"/>
      <c r="AE2386" s="10"/>
      <c r="AF2386" s="8" t="s">
        <v>52</v>
      </c>
      <c r="AG2386" s="10"/>
      <c r="AH2386" s="16"/>
      <c r="AI2386" s="17"/>
      <c r="AJ2386" s="44"/>
      <c r="AK2386" s="10"/>
    </row>
    <row r="2387" ht="15.75" customHeight="1">
      <c r="A2387" s="48">
        <v>46009.0</v>
      </c>
      <c r="B2387" s="8" t="str">
        <f t="shared" si="1"/>
        <v>06 A 18</v>
      </c>
      <c r="C2387" s="9" t="str">
        <f t="shared" si="2"/>
        <v>14:00 a 16:00</v>
      </c>
      <c r="D2387" s="10" t="s">
        <v>653</v>
      </c>
      <c r="E2387" s="10" t="s">
        <v>672</v>
      </c>
      <c r="F2387" s="8">
        <v>2.0</v>
      </c>
      <c r="G2387" s="10" t="s">
        <v>2670</v>
      </c>
      <c r="H2387" s="43">
        <v>950154.0</v>
      </c>
      <c r="I2387" s="10">
        <v>4.6906741E7</v>
      </c>
      <c r="J2387" s="10" t="s">
        <v>86</v>
      </c>
      <c r="K2387" s="10" t="s">
        <v>419</v>
      </c>
      <c r="L2387" s="8"/>
      <c r="M2387" s="8"/>
      <c r="N2387" s="10" t="s">
        <v>5096</v>
      </c>
      <c r="O2387" s="47" t="s">
        <v>476</v>
      </c>
      <c r="P2387" s="14">
        <v>0.611805555555556</v>
      </c>
      <c r="Q2387" s="14">
        <v>0.616666666666667</v>
      </c>
      <c r="R2387" s="14">
        <v>0.615277777777778</v>
      </c>
      <c r="S2387" s="14" t="s">
        <v>47</v>
      </c>
      <c r="T2387" s="14" t="s">
        <v>47</v>
      </c>
      <c r="U2387" s="14" t="s">
        <v>47</v>
      </c>
      <c r="V2387" s="14" t="s">
        <v>47</v>
      </c>
      <c r="W2387" s="10" t="s">
        <v>5097</v>
      </c>
      <c r="X2387" s="15">
        <v>0.0</v>
      </c>
      <c r="Y2387" s="15">
        <v>0.0</v>
      </c>
      <c r="Z2387" s="15">
        <v>0.0</v>
      </c>
      <c r="AA2387" s="10" t="s">
        <v>478</v>
      </c>
      <c r="AB2387" s="10" t="s">
        <v>50</v>
      </c>
      <c r="AC2387" s="10" t="s">
        <v>51</v>
      </c>
      <c r="AD2387" s="10"/>
      <c r="AE2387" s="10"/>
      <c r="AF2387" s="8" t="s">
        <v>52</v>
      </c>
      <c r="AG2387" s="10"/>
      <c r="AH2387" s="16"/>
      <c r="AI2387" s="17"/>
      <c r="AJ2387" s="44"/>
      <c r="AK2387" s="10"/>
    </row>
    <row r="2388" ht="15.75" customHeight="1">
      <c r="A2388" s="48">
        <v>46009.0</v>
      </c>
      <c r="B2388" s="8" t="str">
        <f t="shared" si="1"/>
        <v>06 A 18</v>
      </c>
      <c r="C2388" s="9" t="str">
        <f t="shared" si="2"/>
        <v>14:00 a 16:00</v>
      </c>
      <c r="D2388" s="10" t="s">
        <v>653</v>
      </c>
      <c r="E2388" s="10" t="s">
        <v>676</v>
      </c>
      <c r="F2388" s="8">
        <v>2.0</v>
      </c>
      <c r="G2388" s="10" t="s">
        <v>402</v>
      </c>
      <c r="H2388" s="43">
        <v>950650.0</v>
      </c>
      <c r="I2388" s="10">
        <v>4.6906865E7</v>
      </c>
      <c r="J2388" s="10" t="s">
        <v>181</v>
      </c>
      <c r="K2388" s="10" t="s">
        <v>232</v>
      </c>
      <c r="L2388" s="8"/>
      <c r="M2388" s="8"/>
      <c r="N2388" s="10" t="s">
        <v>5098</v>
      </c>
      <c r="O2388" s="47" t="s">
        <v>165</v>
      </c>
      <c r="P2388" s="14">
        <v>0.626388888888889</v>
      </c>
      <c r="Q2388" s="14">
        <v>0.622916666666667</v>
      </c>
      <c r="R2388" s="14"/>
      <c r="S2388" s="14" t="s">
        <v>47</v>
      </c>
      <c r="T2388" s="14" t="s">
        <v>47</v>
      </c>
      <c r="U2388" s="14" t="s">
        <v>47</v>
      </c>
      <c r="V2388" s="14" t="s">
        <v>47</v>
      </c>
      <c r="W2388" s="10" t="s">
        <v>5099</v>
      </c>
      <c r="X2388" s="15">
        <v>0.0</v>
      </c>
      <c r="Y2388" s="15">
        <v>0.0</v>
      </c>
      <c r="Z2388" s="15">
        <v>0.0</v>
      </c>
      <c r="AA2388" s="10" t="s">
        <v>167</v>
      </c>
      <c r="AB2388" s="10" t="s">
        <v>50</v>
      </c>
      <c r="AC2388" s="10" t="s">
        <v>51</v>
      </c>
      <c r="AD2388" s="10"/>
      <c r="AE2388" s="10"/>
      <c r="AF2388" s="8" t="s">
        <v>52</v>
      </c>
      <c r="AG2388" s="10"/>
      <c r="AH2388" s="16"/>
      <c r="AI2388" s="17"/>
      <c r="AJ2388" s="44"/>
      <c r="AK2388" s="10"/>
    </row>
    <row r="2389" ht="15.75" customHeight="1">
      <c r="A2389" s="48">
        <v>46009.0</v>
      </c>
      <c r="B2389" s="8" t="str">
        <f t="shared" si="1"/>
        <v>06 A 18</v>
      </c>
      <c r="C2389" s="9" t="str">
        <f t="shared" si="2"/>
        <v>14:00 a 16:00</v>
      </c>
      <c r="D2389" s="10" t="s">
        <v>653</v>
      </c>
      <c r="E2389" s="10" t="s">
        <v>697</v>
      </c>
      <c r="F2389" s="8">
        <v>2.0</v>
      </c>
      <c r="G2389" s="10" t="s">
        <v>442</v>
      </c>
      <c r="H2389" s="43">
        <v>950364.0</v>
      </c>
      <c r="I2389" s="10">
        <v>4.6906897E7</v>
      </c>
      <c r="J2389" s="10" t="s">
        <v>152</v>
      </c>
      <c r="K2389" s="10" t="s">
        <v>43</v>
      </c>
      <c r="L2389" s="8" t="s">
        <v>174</v>
      </c>
      <c r="M2389" s="8" t="s">
        <v>118</v>
      </c>
      <c r="N2389" s="10" t="s">
        <v>5100</v>
      </c>
      <c r="O2389" s="47" t="s">
        <v>246</v>
      </c>
      <c r="P2389" s="14">
        <v>0.626388888888889</v>
      </c>
      <c r="Q2389" s="14">
        <v>0.655555555555556</v>
      </c>
      <c r="R2389" s="14">
        <v>0.634027777777778</v>
      </c>
      <c r="S2389" s="14">
        <v>0.630555555555556</v>
      </c>
      <c r="T2389" s="14" t="s">
        <v>47</v>
      </c>
      <c r="U2389" s="14" t="s">
        <v>47</v>
      </c>
      <c r="V2389" s="14" t="s">
        <v>47</v>
      </c>
      <c r="W2389" s="10" t="s">
        <v>5101</v>
      </c>
      <c r="X2389" s="15">
        <v>0.0</v>
      </c>
      <c r="Y2389" s="15">
        <v>1.0</v>
      </c>
      <c r="Z2389" s="15">
        <v>1.0</v>
      </c>
      <c r="AA2389" s="10" t="s">
        <v>248</v>
      </c>
      <c r="AB2389" s="10" t="s">
        <v>50</v>
      </c>
      <c r="AC2389" s="10" t="s">
        <v>51</v>
      </c>
      <c r="AD2389" s="10"/>
      <c r="AE2389" s="10" t="s">
        <v>752</v>
      </c>
      <c r="AF2389" s="8" t="s">
        <v>177</v>
      </c>
      <c r="AG2389" s="10" t="s">
        <v>706</v>
      </c>
      <c r="AH2389" s="16"/>
      <c r="AI2389" s="17"/>
      <c r="AJ2389" s="44"/>
      <c r="AK2389" s="10"/>
    </row>
    <row r="2390" ht="15.75" customHeight="1">
      <c r="A2390" s="48">
        <v>46009.0</v>
      </c>
      <c r="B2390" s="8" t="str">
        <f t="shared" si="1"/>
        <v>06 A 18</v>
      </c>
      <c r="C2390" s="9" t="str">
        <f t="shared" si="2"/>
        <v>14:00 a 16:00</v>
      </c>
      <c r="D2390" s="10" t="s">
        <v>653</v>
      </c>
      <c r="E2390" s="10" t="s">
        <v>697</v>
      </c>
      <c r="F2390" s="8">
        <v>2.0</v>
      </c>
      <c r="G2390" s="10" t="s">
        <v>479</v>
      </c>
      <c r="H2390" s="43">
        <v>950437.0</v>
      </c>
      <c r="I2390" s="10">
        <v>4.690704E7</v>
      </c>
      <c r="J2390" s="10" t="s">
        <v>42</v>
      </c>
      <c r="K2390" s="10" t="s">
        <v>43</v>
      </c>
      <c r="L2390" s="8" t="s">
        <v>174</v>
      </c>
      <c r="M2390" s="8" t="s">
        <v>118</v>
      </c>
      <c r="N2390" s="10" t="s">
        <v>5102</v>
      </c>
      <c r="O2390" s="47" t="s">
        <v>68</v>
      </c>
      <c r="P2390" s="14">
        <v>0.640277777777778</v>
      </c>
      <c r="Q2390" s="14">
        <v>0.710416666666667</v>
      </c>
      <c r="R2390" s="14">
        <v>0.65</v>
      </c>
      <c r="S2390" s="14">
        <v>0.65</v>
      </c>
      <c r="T2390" s="14" t="s">
        <v>47</v>
      </c>
      <c r="U2390" s="14" t="s">
        <v>47</v>
      </c>
      <c r="V2390" s="14" t="s">
        <v>47</v>
      </c>
      <c r="W2390" s="10" t="s">
        <v>5103</v>
      </c>
      <c r="X2390" s="15">
        <v>0.0</v>
      </c>
      <c r="Y2390" s="15">
        <v>1.0</v>
      </c>
      <c r="Z2390" s="15">
        <v>1.0</v>
      </c>
      <c r="AA2390" s="10" t="s">
        <v>70</v>
      </c>
      <c r="AB2390" s="10" t="s">
        <v>50</v>
      </c>
      <c r="AC2390" s="10" t="s">
        <v>51</v>
      </c>
      <c r="AD2390" s="10" t="s">
        <v>569</v>
      </c>
      <c r="AE2390" s="10" t="s">
        <v>752</v>
      </c>
      <c r="AF2390" s="8" t="s">
        <v>177</v>
      </c>
      <c r="AG2390" s="10"/>
      <c r="AH2390" s="16"/>
      <c r="AI2390" s="17"/>
      <c r="AJ2390" s="44"/>
      <c r="AK2390" s="10"/>
    </row>
    <row r="2391" ht="15.75" customHeight="1">
      <c r="A2391" s="48">
        <v>46009.0</v>
      </c>
      <c r="B2391" s="8" t="str">
        <f t="shared" si="1"/>
        <v>06 A 18</v>
      </c>
      <c r="C2391" s="9" t="str">
        <f t="shared" si="2"/>
        <v>14:00 a 16:00</v>
      </c>
      <c r="D2391" s="10" t="s">
        <v>653</v>
      </c>
      <c r="E2391" s="10" t="s">
        <v>676</v>
      </c>
      <c r="F2391" s="8">
        <v>2.0</v>
      </c>
      <c r="G2391" s="10" t="s">
        <v>402</v>
      </c>
      <c r="H2391" s="43">
        <v>950658.0</v>
      </c>
      <c r="I2391" s="10">
        <v>4.6907128E7</v>
      </c>
      <c r="J2391" s="10" t="s">
        <v>181</v>
      </c>
      <c r="K2391" s="10" t="s">
        <v>232</v>
      </c>
      <c r="L2391" s="8"/>
      <c r="M2391" s="8"/>
      <c r="N2391" s="10" t="s">
        <v>5104</v>
      </c>
      <c r="O2391" s="47" t="s">
        <v>465</v>
      </c>
      <c r="P2391" s="14">
        <v>0.6375</v>
      </c>
      <c r="Q2391" s="14">
        <v>0.6375</v>
      </c>
      <c r="R2391" s="14"/>
      <c r="S2391" s="14" t="s">
        <v>47</v>
      </c>
      <c r="T2391" s="14" t="s">
        <v>47</v>
      </c>
      <c r="U2391" s="14" t="s">
        <v>47</v>
      </c>
      <c r="V2391" s="14" t="s">
        <v>47</v>
      </c>
      <c r="W2391" s="10" t="s">
        <v>5105</v>
      </c>
      <c r="X2391" s="15">
        <v>0.0</v>
      </c>
      <c r="Y2391" s="15">
        <v>0.0</v>
      </c>
      <c r="Z2391" s="15">
        <v>0.0</v>
      </c>
      <c r="AA2391" s="10" t="s">
        <v>360</v>
      </c>
      <c r="AB2391" s="10" t="s">
        <v>50</v>
      </c>
      <c r="AC2391" s="10" t="s">
        <v>51</v>
      </c>
      <c r="AD2391" s="10"/>
      <c r="AE2391" s="10"/>
      <c r="AF2391" s="8" t="s">
        <v>52</v>
      </c>
      <c r="AG2391" s="10"/>
      <c r="AH2391" s="16"/>
      <c r="AI2391" s="17"/>
      <c r="AJ2391" s="44"/>
      <c r="AK2391" s="10"/>
    </row>
    <row r="2392" ht="15.75" customHeight="1">
      <c r="A2392" s="48">
        <v>46009.0</v>
      </c>
      <c r="B2392" s="8" t="str">
        <f t="shared" si="1"/>
        <v>06 A 18</v>
      </c>
      <c r="C2392" s="9" t="str">
        <f t="shared" si="2"/>
        <v>14:00 a 16:00</v>
      </c>
      <c r="D2392" s="10" t="s">
        <v>653</v>
      </c>
      <c r="E2392" s="10" t="s">
        <v>697</v>
      </c>
      <c r="F2392" s="8">
        <v>2.0</v>
      </c>
      <c r="G2392" s="10" t="s">
        <v>855</v>
      </c>
      <c r="H2392" s="43">
        <v>950521.0</v>
      </c>
      <c r="I2392" s="10">
        <v>4.6907241E7</v>
      </c>
      <c r="J2392" s="10" t="s">
        <v>42</v>
      </c>
      <c r="K2392" s="10" t="s">
        <v>43</v>
      </c>
      <c r="L2392" s="8" t="s">
        <v>174</v>
      </c>
      <c r="M2392" s="8" t="s">
        <v>118</v>
      </c>
      <c r="N2392" s="10" t="s">
        <v>853</v>
      </c>
      <c r="O2392" s="47" t="s">
        <v>56</v>
      </c>
      <c r="P2392" s="14">
        <v>0.652083333333333</v>
      </c>
      <c r="Q2392" s="14">
        <v>0.658333333333333</v>
      </c>
      <c r="R2392" s="14">
        <v>0.652083333333333</v>
      </c>
      <c r="S2392" s="14">
        <v>0.653472222222222</v>
      </c>
      <c r="T2392" s="14" t="s">
        <v>47</v>
      </c>
      <c r="U2392" s="14" t="s">
        <v>47</v>
      </c>
      <c r="V2392" s="14" t="s">
        <v>47</v>
      </c>
      <c r="W2392" s="10" t="s">
        <v>5106</v>
      </c>
      <c r="X2392" s="15">
        <v>0.0</v>
      </c>
      <c r="Y2392" s="15">
        <v>1.0</v>
      </c>
      <c r="Z2392" s="15">
        <v>1.0</v>
      </c>
      <c r="AA2392" s="10" t="s">
        <v>58</v>
      </c>
      <c r="AB2392" s="10" t="s">
        <v>50</v>
      </c>
      <c r="AC2392" s="10" t="s">
        <v>51</v>
      </c>
      <c r="AD2392" s="10"/>
      <c r="AE2392" s="10" t="s">
        <v>752</v>
      </c>
      <c r="AF2392" s="8" t="s">
        <v>177</v>
      </c>
      <c r="AG2392" s="10"/>
      <c r="AH2392" s="16"/>
      <c r="AI2392" s="17"/>
      <c r="AJ2392" s="44"/>
      <c r="AK2392" s="10"/>
    </row>
    <row r="2393" ht="15.75" customHeight="1">
      <c r="A2393" s="48">
        <v>46009.0</v>
      </c>
      <c r="B2393" s="8" t="str">
        <f t="shared" si="1"/>
        <v>06 A 18</v>
      </c>
      <c r="C2393" s="9" t="str">
        <f t="shared" si="2"/>
        <v>14:00 a 16:00</v>
      </c>
      <c r="D2393" s="10" t="s">
        <v>653</v>
      </c>
      <c r="E2393" s="10" t="s">
        <v>676</v>
      </c>
      <c r="F2393" s="8">
        <v>2.0</v>
      </c>
      <c r="G2393" s="10" t="s">
        <v>357</v>
      </c>
      <c r="H2393" s="43">
        <v>950471.0</v>
      </c>
      <c r="I2393" s="10">
        <v>4.6907373E7</v>
      </c>
      <c r="J2393" s="10" t="s">
        <v>181</v>
      </c>
      <c r="K2393" s="10" t="s">
        <v>232</v>
      </c>
      <c r="L2393" s="8"/>
      <c r="M2393" s="8"/>
      <c r="N2393" s="10" t="s">
        <v>5059</v>
      </c>
      <c r="O2393" s="47" t="s">
        <v>465</v>
      </c>
      <c r="P2393" s="14">
        <v>0.652083333333333</v>
      </c>
      <c r="Q2393" s="14">
        <v>0.654166666666667</v>
      </c>
      <c r="R2393" s="14"/>
      <c r="S2393" s="14" t="s">
        <v>47</v>
      </c>
      <c r="T2393" s="14" t="s">
        <v>47</v>
      </c>
      <c r="U2393" s="14" t="s">
        <v>47</v>
      </c>
      <c r="V2393" s="14" t="s">
        <v>47</v>
      </c>
      <c r="W2393" s="10" t="s">
        <v>5107</v>
      </c>
      <c r="X2393" s="15">
        <v>0.0</v>
      </c>
      <c r="Y2393" s="15">
        <v>0.0</v>
      </c>
      <c r="Z2393" s="15">
        <v>0.0</v>
      </c>
      <c r="AA2393" s="10" t="s">
        <v>360</v>
      </c>
      <c r="AB2393" s="10" t="s">
        <v>50</v>
      </c>
      <c r="AC2393" s="10" t="s">
        <v>71</v>
      </c>
      <c r="AD2393" s="10"/>
      <c r="AE2393" s="10"/>
      <c r="AF2393" s="8" t="s">
        <v>52</v>
      </c>
      <c r="AG2393" s="10"/>
      <c r="AH2393" s="16"/>
      <c r="AI2393" s="17"/>
      <c r="AJ2393" s="44"/>
      <c r="AK2393" s="10"/>
    </row>
    <row r="2394" ht="15.75" customHeight="1">
      <c r="A2394" s="48">
        <v>46009.0</v>
      </c>
      <c r="B2394" s="8" t="str">
        <f t="shared" si="1"/>
        <v>06 A 18</v>
      </c>
      <c r="C2394" s="9" t="str">
        <f t="shared" si="2"/>
        <v>14:00 a 16:00</v>
      </c>
      <c r="D2394" s="10" t="s">
        <v>653</v>
      </c>
      <c r="E2394" s="10" t="s">
        <v>697</v>
      </c>
      <c r="F2394" s="8">
        <v>2.0</v>
      </c>
      <c r="G2394" s="10" t="s">
        <v>442</v>
      </c>
      <c r="H2394" s="43">
        <v>950295.0</v>
      </c>
      <c r="I2394" s="10">
        <v>4.6907391E7</v>
      </c>
      <c r="J2394" s="10" t="s">
        <v>152</v>
      </c>
      <c r="K2394" s="10" t="s">
        <v>232</v>
      </c>
      <c r="L2394" s="8"/>
      <c r="M2394" s="8"/>
      <c r="N2394" s="10" t="s">
        <v>5108</v>
      </c>
      <c r="O2394" s="47" t="s">
        <v>465</v>
      </c>
      <c r="P2394" s="14">
        <v>0.654166666666667</v>
      </c>
      <c r="Q2394" s="14">
        <v>0.654861111111111</v>
      </c>
      <c r="R2394" s="14"/>
      <c r="S2394" s="14" t="s">
        <v>47</v>
      </c>
      <c r="T2394" s="14" t="s">
        <v>47</v>
      </c>
      <c r="U2394" s="14" t="s">
        <v>47</v>
      </c>
      <c r="V2394" s="14" t="s">
        <v>47</v>
      </c>
      <c r="W2394" s="10" t="s">
        <v>5109</v>
      </c>
      <c r="X2394" s="15">
        <v>0.0</v>
      </c>
      <c r="Y2394" s="15">
        <v>0.0</v>
      </c>
      <c r="Z2394" s="15">
        <v>0.0</v>
      </c>
      <c r="AA2394" s="10" t="s">
        <v>167</v>
      </c>
      <c r="AB2394" s="10" t="s">
        <v>50</v>
      </c>
      <c r="AC2394" s="10" t="s">
        <v>71</v>
      </c>
      <c r="AD2394" s="10"/>
      <c r="AE2394" s="10"/>
      <c r="AF2394" s="8" t="s">
        <v>52</v>
      </c>
      <c r="AG2394" s="10"/>
      <c r="AH2394" s="16"/>
      <c r="AI2394" s="17"/>
      <c r="AJ2394" s="44"/>
      <c r="AK2394" s="10"/>
    </row>
    <row r="2395" ht="15.75" customHeight="1">
      <c r="A2395" s="48">
        <v>46009.0</v>
      </c>
      <c r="B2395" s="8" t="str">
        <f t="shared" si="1"/>
        <v>06 A 18</v>
      </c>
      <c r="C2395" s="9" t="str">
        <f t="shared" si="2"/>
        <v>14:00 a 16:00</v>
      </c>
      <c r="D2395" s="10" t="s">
        <v>653</v>
      </c>
      <c r="E2395" s="10" t="s">
        <v>676</v>
      </c>
      <c r="F2395" s="8">
        <v>2.0</v>
      </c>
      <c r="G2395" s="10" t="s">
        <v>411</v>
      </c>
      <c r="H2395" s="43">
        <v>950336.0</v>
      </c>
      <c r="I2395" s="10">
        <v>4.6907398E7</v>
      </c>
      <c r="J2395" s="10" t="s">
        <v>181</v>
      </c>
      <c r="K2395" s="10" t="s">
        <v>87</v>
      </c>
      <c r="L2395" s="8"/>
      <c r="M2395" s="8"/>
      <c r="N2395" s="10" t="s">
        <v>5059</v>
      </c>
      <c r="O2395" s="47" t="s">
        <v>465</v>
      </c>
      <c r="P2395" s="14">
        <v>0.652083333333333</v>
      </c>
      <c r="Q2395" s="14">
        <v>0.654166666666667</v>
      </c>
      <c r="R2395" s="14"/>
      <c r="S2395" s="14" t="s">
        <v>47</v>
      </c>
      <c r="T2395" s="14" t="s">
        <v>47</v>
      </c>
      <c r="U2395" s="14" t="s">
        <v>47</v>
      </c>
      <c r="V2395" s="14" t="s">
        <v>47</v>
      </c>
      <c r="W2395" s="10" t="s">
        <v>5110</v>
      </c>
      <c r="X2395" s="15">
        <v>0.0</v>
      </c>
      <c r="Y2395" s="15">
        <v>0.0</v>
      </c>
      <c r="Z2395" s="15">
        <v>0.0</v>
      </c>
      <c r="AA2395" s="10" t="s">
        <v>360</v>
      </c>
      <c r="AB2395" s="10" t="s">
        <v>50</v>
      </c>
      <c r="AC2395" s="10" t="s">
        <v>71</v>
      </c>
      <c r="AD2395" s="10"/>
      <c r="AE2395" s="10"/>
      <c r="AF2395" s="8" t="s">
        <v>52</v>
      </c>
      <c r="AG2395" s="10"/>
      <c r="AH2395" s="16"/>
      <c r="AI2395" s="17"/>
      <c r="AJ2395" s="44"/>
      <c r="AK2395" s="10"/>
    </row>
    <row r="2396" ht="15.75" customHeight="1">
      <c r="A2396" s="48">
        <v>46009.0</v>
      </c>
      <c r="B2396" s="8" t="str">
        <f t="shared" si="1"/>
        <v>06 A 18</v>
      </c>
      <c r="C2396" s="9" t="str">
        <f t="shared" si="2"/>
        <v>16:00 a 18:00</v>
      </c>
      <c r="D2396" s="10" t="s">
        <v>653</v>
      </c>
      <c r="E2396" s="10" t="s">
        <v>676</v>
      </c>
      <c r="F2396" s="8">
        <v>2.0</v>
      </c>
      <c r="G2396" s="10" t="s">
        <v>534</v>
      </c>
      <c r="H2396" s="43">
        <v>950525.0</v>
      </c>
      <c r="I2396" s="10">
        <v>4.6907599E7</v>
      </c>
      <c r="J2396" s="10" t="s">
        <v>42</v>
      </c>
      <c r="K2396" s="10" t="s">
        <v>43</v>
      </c>
      <c r="L2396" s="8" t="s">
        <v>106</v>
      </c>
      <c r="M2396" s="8"/>
      <c r="N2396" s="10" t="s">
        <v>5111</v>
      </c>
      <c r="O2396" s="47" t="s">
        <v>56</v>
      </c>
      <c r="P2396" s="14">
        <v>0.666666666666667</v>
      </c>
      <c r="Q2396" s="14">
        <v>0.688888888888889</v>
      </c>
      <c r="R2396" s="14">
        <v>0.666666666666667</v>
      </c>
      <c r="S2396" s="14" t="s">
        <v>47</v>
      </c>
      <c r="T2396" s="14" t="s">
        <v>47</v>
      </c>
      <c r="U2396" s="14" t="s">
        <v>47</v>
      </c>
      <c r="V2396" s="14" t="s">
        <v>47</v>
      </c>
      <c r="W2396" s="10" t="s">
        <v>5112</v>
      </c>
      <c r="X2396" s="15">
        <v>0.0</v>
      </c>
      <c r="Y2396" s="15">
        <v>0.0</v>
      </c>
      <c r="Z2396" s="15">
        <v>0.0</v>
      </c>
      <c r="AA2396" s="10" t="s">
        <v>141</v>
      </c>
      <c r="AB2396" s="10" t="s">
        <v>50</v>
      </c>
      <c r="AC2396" s="10" t="s">
        <v>71</v>
      </c>
      <c r="AD2396" s="10"/>
      <c r="AE2396" s="10"/>
      <c r="AF2396" s="8" t="s">
        <v>52</v>
      </c>
      <c r="AG2396" s="10"/>
      <c r="AH2396" s="16" t="s">
        <v>4106</v>
      </c>
      <c r="AI2396" s="17"/>
      <c r="AJ2396" s="44"/>
      <c r="AK2396" s="10"/>
    </row>
    <row r="2397" ht="15.75" customHeight="1">
      <c r="A2397" s="48">
        <v>46009.0</v>
      </c>
      <c r="B2397" s="8" t="str">
        <f t="shared" si="1"/>
        <v>06 A 18</v>
      </c>
      <c r="C2397" s="9" t="str">
        <f t="shared" si="2"/>
        <v>16:00 a 18:00</v>
      </c>
      <c r="D2397" s="10" t="s">
        <v>653</v>
      </c>
      <c r="E2397" s="10" t="s">
        <v>697</v>
      </c>
      <c r="F2397" s="8">
        <v>2.0</v>
      </c>
      <c r="G2397" s="10" t="s">
        <v>1165</v>
      </c>
      <c r="H2397" s="43">
        <v>950496.0</v>
      </c>
      <c r="I2397" s="10">
        <v>4.6907609E7</v>
      </c>
      <c r="J2397" s="10" t="s">
        <v>42</v>
      </c>
      <c r="K2397" s="10" t="s">
        <v>43</v>
      </c>
      <c r="L2397" s="8" t="s">
        <v>174</v>
      </c>
      <c r="M2397" s="8"/>
      <c r="N2397" s="10" t="s">
        <v>982</v>
      </c>
      <c r="O2397" s="47" t="s">
        <v>56</v>
      </c>
      <c r="P2397" s="14">
        <v>0.672222222222222</v>
      </c>
      <c r="Q2397" s="14">
        <v>0.697222222222222</v>
      </c>
      <c r="R2397" s="14">
        <v>0.672222222222222</v>
      </c>
      <c r="S2397" s="14">
        <v>0.675694444444445</v>
      </c>
      <c r="T2397" s="14" t="s">
        <v>47</v>
      </c>
      <c r="U2397" s="14" t="s">
        <v>47</v>
      </c>
      <c r="V2397" s="14" t="s">
        <v>47</v>
      </c>
      <c r="W2397" s="10" t="s">
        <v>5113</v>
      </c>
      <c r="X2397" s="15">
        <v>0.0</v>
      </c>
      <c r="Y2397" s="15">
        <v>0.0</v>
      </c>
      <c r="Z2397" s="15">
        <v>0.0</v>
      </c>
      <c r="AA2397" s="10" t="s">
        <v>58</v>
      </c>
      <c r="AB2397" s="10" t="s">
        <v>50</v>
      </c>
      <c r="AC2397" s="10" t="s">
        <v>51</v>
      </c>
      <c r="AD2397" s="10"/>
      <c r="AE2397" s="10"/>
      <c r="AF2397" s="8" t="s">
        <v>52</v>
      </c>
      <c r="AG2397" s="10"/>
      <c r="AH2397" s="16"/>
      <c r="AI2397" s="17"/>
      <c r="AJ2397" s="44"/>
      <c r="AK2397" s="10"/>
    </row>
    <row r="2398" ht="15.75" customHeight="1">
      <c r="A2398" s="48">
        <v>46009.0</v>
      </c>
      <c r="B2398" s="8" t="str">
        <f t="shared" si="1"/>
        <v>06 A 18</v>
      </c>
      <c r="C2398" s="9" t="str">
        <f t="shared" si="2"/>
        <v>14:00 a 16:00</v>
      </c>
      <c r="D2398" s="10" t="s">
        <v>653</v>
      </c>
      <c r="E2398" s="10" t="s">
        <v>676</v>
      </c>
      <c r="F2398" s="8">
        <v>2.0</v>
      </c>
      <c r="G2398" s="10" t="s">
        <v>357</v>
      </c>
      <c r="H2398" s="43">
        <v>950785.0</v>
      </c>
      <c r="I2398" s="10">
        <v>4.6906411E7</v>
      </c>
      <c r="J2398" s="10" t="s">
        <v>181</v>
      </c>
      <c r="K2398" s="10" t="s">
        <v>43</v>
      </c>
      <c r="L2398" s="8" t="s">
        <v>174</v>
      </c>
      <c r="M2398" s="8"/>
      <c r="N2398" s="10" t="s">
        <v>4694</v>
      </c>
      <c r="O2398" s="47" t="s">
        <v>165</v>
      </c>
      <c r="P2398" s="14">
        <v>0.590972222222222</v>
      </c>
      <c r="Q2398" s="14">
        <v>0.714583333333333</v>
      </c>
      <c r="R2398" s="14">
        <v>0.59375</v>
      </c>
      <c r="S2398" s="14">
        <v>0.598611111111111</v>
      </c>
      <c r="T2398" s="14" t="s">
        <v>47</v>
      </c>
      <c r="U2398" s="14" t="s">
        <v>47</v>
      </c>
      <c r="V2398" s="14" t="s">
        <v>47</v>
      </c>
      <c r="W2398" s="10" t="s">
        <v>5114</v>
      </c>
      <c r="X2398" s="15">
        <v>0.0</v>
      </c>
      <c r="Y2398" s="15">
        <v>0.0</v>
      </c>
      <c r="Z2398" s="15">
        <v>0.0</v>
      </c>
      <c r="AA2398" s="10" t="s">
        <v>167</v>
      </c>
      <c r="AB2398" s="10" t="s">
        <v>50</v>
      </c>
      <c r="AC2398" s="10" t="s">
        <v>51</v>
      </c>
      <c r="AD2398" s="10"/>
      <c r="AE2398" s="10"/>
      <c r="AF2398" s="8" t="s">
        <v>52</v>
      </c>
      <c r="AG2398" s="10"/>
      <c r="AH2398" s="16" t="s">
        <v>5115</v>
      </c>
      <c r="AI2398" s="17"/>
      <c r="AJ2398" s="44"/>
      <c r="AK2398" s="10"/>
    </row>
    <row r="2399" ht="15.75" customHeight="1">
      <c r="A2399" s="48">
        <v>46009.0</v>
      </c>
      <c r="B2399" s="8" t="str">
        <f t="shared" si="1"/>
        <v>06 A 18</v>
      </c>
      <c r="C2399" s="9" t="str">
        <f t="shared" si="2"/>
        <v>16:00 a 18:00</v>
      </c>
      <c r="D2399" s="10" t="s">
        <v>653</v>
      </c>
      <c r="E2399" s="10" t="s">
        <v>676</v>
      </c>
      <c r="F2399" s="8">
        <v>2.0</v>
      </c>
      <c r="G2399" s="10" t="s">
        <v>522</v>
      </c>
      <c r="H2399" s="43">
        <v>950515.0</v>
      </c>
      <c r="I2399" s="10">
        <v>4.6908034E7</v>
      </c>
      <c r="J2399" s="10" t="s">
        <v>181</v>
      </c>
      <c r="K2399" s="10" t="s">
        <v>232</v>
      </c>
      <c r="L2399" s="8"/>
      <c r="M2399" s="8"/>
      <c r="N2399" s="10" t="s">
        <v>5116</v>
      </c>
      <c r="O2399" s="47" t="s">
        <v>56</v>
      </c>
      <c r="P2399" s="14">
        <v>0.699305555555556</v>
      </c>
      <c r="Q2399" s="14">
        <v>0.708333333333333</v>
      </c>
      <c r="R2399" s="14">
        <v>0.699305555555556</v>
      </c>
      <c r="S2399" s="14" t="s">
        <v>47</v>
      </c>
      <c r="T2399" s="14" t="s">
        <v>47</v>
      </c>
      <c r="U2399" s="14" t="s">
        <v>47</v>
      </c>
      <c r="V2399" s="14" t="s">
        <v>47</v>
      </c>
      <c r="W2399" s="10" t="s">
        <v>5105</v>
      </c>
      <c r="X2399" s="15">
        <v>0.0</v>
      </c>
      <c r="Y2399" s="15">
        <v>0.0</v>
      </c>
      <c r="Z2399" s="15">
        <v>0.0</v>
      </c>
      <c r="AA2399" s="10" t="s">
        <v>58</v>
      </c>
      <c r="AB2399" s="10" t="s">
        <v>50</v>
      </c>
      <c r="AC2399" s="10" t="s">
        <v>51</v>
      </c>
      <c r="AD2399" s="10"/>
      <c r="AE2399" s="10"/>
      <c r="AF2399" s="8" t="s">
        <v>52</v>
      </c>
      <c r="AG2399" s="10"/>
      <c r="AH2399" s="16"/>
      <c r="AI2399" s="17"/>
      <c r="AJ2399" s="44"/>
      <c r="AK2399" s="10"/>
    </row>
    <row r="2400" ht="15.75" customHeight="1">
      <c r="A2400" s="48">
        <v>46009.0</v>
      </c>
      <c r="B2400" s="8" t="str">
        <f t="shared" si="1"/>
        <v>06 A 18</v>
      </c>
      <c r="C2400" s="9" t="str">
        <f t="shared" si="2"/>
        <v>16:00 a 18:00</v>
      </c>
      <c r="D2400" s="10" t="s">
        <v>653</v>
      </c>
      <c r="E2400" s="10" t="s">
        <v>676</v>
      </c>
      <c r="F2400" s="8">
        <v>2.0</v>
      </c>
      <c r="G2400" s="10" t="s">
        <v>357</v>
      </c>
      <c r="H2400" s="43">
        <v>950788.0</v>
      </c>
      <c r="I2400" s="10">
        <v>4.6908291E7</v>
      </c>
      <c r="J2400" s="10" t="s">
        <v>181</v>
      </c>
      <c r="K2400" s="10" t="s">
        <v>43</v>
      </c>
      <c r="L2400" s="8" t="s">
        <v>512</v>
      </c>
      <c r="M2400" s="8" t="s">
        <v>44</v>
      </c>
      <c r="N2400" s="10" t="s">
        <v>5117</v>
      </c>
      <c r="O2400" s="47" t="s">
        <v>101</v>
      </c>
      <c r="P2400" s="14">
        <v>0.717361111111111</v>
      </c>
      <c r="Q2400" s="14">
        <v>0.759027777777778</v>
      </c>
      <c r="R2400" s="14">
        <v>0.717361111111111</v>
      </c>
      <c r="S2400" s="14" t="s">
        <v>47</v>
      </c>
      <c r="T2400" s="14" t="s">
        <v>47</v>
      </c>
      <c r="U2400" s="14" t="s">
        <v>47</v>
      </c>
      <c r="V2400" s="14" t="s">
        <v>47</v>
      </c>
      <c r="W2400" s="10" t="s">
        <v>5118</v>
      </c>
      <c r="X2400" s="15">
        <v>0.0</v>
      </c>
      <c r="Y2400" s="15">
        <v>2.0</v>
      </c>
      <c r="Z2400" s="15">
        <v>0.0</v>
      </c>
      <c r="AA2400" s="10" t="s">
        <v>103</v>
      </c>
      <c r="AB2400" s="10" t="s">
        <v>50</v>
      </c>
      <c r="AC2400" s="10" t="s">
        <v>51</v>
      </c>
      <c r="AD2400" s="10"/>
      <c r="AE2400" s="10" t="s">
        <v>375</v>
      </c>
      <c r="AF2400" s="8" t="s">
        <v>177</v>
      </c>
      <c r="AG2400" s="10"/>
      <c r="AH2400" s="16" t="s">
        <v>5119</v>
      </c>
      <c r="AI2400" s="17" t="s">
        <v>5120</v>
      </c>
      <c r="AJ2400" s="44"/>
      <c r="AK2400" s="10"/>
    </row>
    <row r="2401" ht="15.75" customHeight="1">
      <c r="A2401" s="48">
        <v>46009.0</v>
      </c>
      <c r="B2401" s="8" t="str">
        <f t="shared" si="1"/>
        <v>06 A 18</v>
      </c>
      <c r="C2401" s="9" t="str">
        <f t="shared" si="2"/>
        <v>16:00 a 18:00</v>
      </c>
      <c r="D2401" s="10" t="s">
        <v>653</v>
      </c>
      <c r="E2401" s="10" t="s">
        <v>697</v>
      </c>
      <c r="F2401" s="8">
        <v>2.0</v>
      </c>
      <c r="G2401" s="10" t="s">
        <v>332</v>
      </c>
      <c r="H2401" s="43">
        <v>950792.0</v>
      </c>
      <c r="I2401" s="10">
        <v>4.6908158E7</v>
      </c>
      <c r="J2401" s="10" t="s">
        <v>42</v>
      </c>
      <c r="K2401" s="10" t="s">
        <v>44</v>
      </c>
      <c r="L2401" s="8"/>
      <c r="M2401" s="8"/>
      <c r="N2401" s="10" t="s">
        <v>5121</v>
      </c>
      <c r="O2401" s="47" t="s">
        <v>237</v>
      </c>
      <c r="P2401" s="14">
        <v>0.713888888888889</v>
      </c>
      <c r="Q2401" s="14">
        <v>0.729166666666667</v>
      </c>
      <c r="R2401" s="14">
        <v>0.715277777777778</v>
      </c>
      <c r="S2401" s="14" t="s">
        <v>47</v>
      </c>
      <c r="T2401" s="14" t="s">
        <v>47</v>
      </c>
      <c r="U2401" s="14" t="s">
        <v>47</v>
      </c>
      <c r="V2401" s="14" t="s">
        <v>47</v>
      </c>
      <c r="W2401" s="10" t="s">
        <v>5122</v>
      </c>
      <c r="X2401" s="15">
        <v>0.0</v>
      </c>
      <c r="Y2401" s="15">
        <v>0.0</v>
      </c>
      <c r="Z2401" s="15">
        <v>0.0</v>
      </c>
      <c r="AA2401" s="10" t="s">
        <v>642</v>
      </c>
      <c r="AB2401" s="10" t="s">
        <v>50</v>
      </c>
      <c r="AC2401" s="10" t="s">
        <v>51</v>
      </c>
      <c r="AD2401" s="10"/>
      <c r="AE2401" s="10"/>
      <c r="AF2401" s="8" t="s">
        <v>52</v>
      </c>
      <c r="AG2401" s="10"/>
      <c r="AH2401" s="16" t="s">
        <v>4106</v>
      </c>
      <c r="AI2401" s="17"/>
      <c r="AJ2401" s="44"/>
      <c r="AK2401" s="10"/>
    </row>
    <row r="2402" ht="15.75" customHeight="1">
      <c r="A2402" s="48">
        <v>46009.0</v>
      </c>
      <c r="B2402" s="8" t="str">
        <f t="shared" si="1"/>
        <v>06 A 18</v>
      </c>
      <c r="C2402" s="9" t="str">
        <f t="shared" si="2"/>
        <v>16:00 a 18:00</v>
      </c>
      <c r="D2402" s="10" t="s">
        <v>653</v>
      </c>
      <c r="E2402" s="10" t="s">
        <v>697</v>
      </c>
      <c r="F2402" s="8">
        <v>2.0</v>
      </c>
      <c r="G2402" s="10" t="s">
        <v>500</v>
      </c>
      <c r="H2402" s="43">
        <v>950796.0</v>
      </c>
      <c r="I2402" s="10">
        <v>4.690874E7</v>
      </c>
      <c r="J2402" s="10" t="s">
        <v>42</v>
      </c>
      <c r="K2402" s="10" t="s">
        <v>43</v>
      </c>
      <c r="L2402" s="8" t="s">
        <v>174</v>
      </c>
      <c r="M2402" s="8"/>
      <c r="N2402" s="10" t="s">
        <v>5123</v>
      </c>
      <c r="O2402" s="47" t="s">
        <v>46</v>
      </c>
      <c r="P2402" s="14">
        <v>0.746527777777778</v>
      </c>
      <c r="Q2402" s="14">
        <v>0.777083333333333</v>
      </c>
      <c r="R2402" s="14">
        <v>0.746527777777778</v>
      </c>
      <c r="S2402" s="14" t="s">
        <v>47</v>
      </c>
      <c r="T2402" s="14" t="s">
        <v>47</v>
      </c>
      <c r="U2402" s="14" t="s">
        <v>47</v>
      </c>
      <c r="V2402" s="14" t="s">
        <v>47</v>
      </c>
      <c r="W2402" s="10" t="s">
        <v>5124</v>
      </c>
      <c r="X2402" s="15">
        <v>0.0</v>
      </c>
      <c r="Y2402" s="15">
        <v>1.0</v>
      </c>
      <c r="Z2402" s="15">
        <v>1.0</v>
      </c>
      <c r="AA2402" s="10" t="s">
        <v>49</v>
      </c>
      <c r="AB2402" s="10" t="s">
        <v>50</v>
      </c>
      <c r="AC2402" s="10" t="s">
        <v>51</v>
      </c>
      <c r="AD2402" s="10"/>
      <c r="AE2402" s="10" t="s">
        <v>5125</v>
      </c>
      <c r="AF2402" s="8" t="s">
        <v>177</v>
      </c>
      <c r="AG2402" s="10"/>
      <c r="AH2402" s="16" t="s">
        <v>4106</v>
      </c>
      <c r="AI2402" s="17"/>
      <c r="AJ2402" s="44"/>
      <c r="AK2402" s="10"/>
    </row>
    <row r="2403" ht="15.75" customHeight="1">
      <c r="A2403" s="48">
        <v>46009.0</v>
      </c>
      <c r="B2403" s="8" t="str">
        <f t="shared" si="1"/>
        <v>06 A 18</v>
      </c>
      <c r="C2403" s="9" t="str">
        <f t="shared" si="2"/>
        <v>16:00 a 18:00</v>
      </c>
      <c r="D2403" s="10" t="s">
        <v>653</v>
      </c>
      <c r="E2403" s="10" t="s">
        <v>676</v>
      </c>
      <c r="F2403" s="8">
        <v>2.0</v>
      </c>
      <c r="G2403" s="10" t="s">
        <v>522</v>
      </c>
      <c r="H2403" s="43">
        <v>950859.0</v>
      </c>
      <c r="I2403" s="10">
        <v>4.6907774E7</v>
      </c>
      <c r="J2403" s="10" t="s">
        <v>181</v>
      </c>
      <c r="K2403" s="10" t="s">
        <v>43</v>
      </c>
      <c r="L2403" s="8" t="s">
        <v>106</v>
      </c>
      <c r="M2403" s="8"/>
      <c r="N2403" s="10" t="s">
        <v>5126</v>
      </c>
      <c r="O2403" s="47" t="s">
        <v>101</v>
      </c>
      <c r="P2403" s="14">
        <v>0.706944444444445</v>
      </c>
      <c r="Q2403" s="14">
        <v>0.770138888888889</v>
      </c>
      <c r="R2403" s="14">
        <v>0.708333333333333</v>
      </c>
      <c r="S2403" s="14" t="s">
        <v>47</v>
      </c>
      <c r="T2403" s="14" t="s">
        <v>47</v>
      </c>
      <c r="U2403" s="14" t="s">
        <v>47</v>
      </c>
      <c r="V2403" s="14" t="s">
        <v>47</v>
      </c>
      <c r="W2403" s="10" t="s">
        <v>5127</v>
      </c>
      <c r="X2403" s="15">
        <v>0.0</v>
      </c>
      <c r="Y2403" s="15">
        <v>0.0</v>
      </c>
      <c r="Z2403" s="15">
        <v>0.0</v>
      </c>
      <c r="AA2403" s="10" t="s">
        <v>103</v>
      </c>
      <c r="AB2403" s="10" t="s">
        <v>50</v>
      </c>
      <c r="AC2403" s="10" t="s">
        <v>51</v>
      </c>
      <c r="AD2403" s="10"/>
      <c r="AE2403" s="10"/>
      <c r="AF2403" s="8" t="s">
        <v>52</v>
      </c>
      <c r="AG2403" s="10"/>
      <c r="AH2403" s="16" t="s">
        <v>3513</v>
      </c>
      <c r="AI2403" s="17"/>
      <c r="AJ2403" s="44"/>
      <c r="AK2403" s="10"/>
    </row>
    <row r="2404" ht="15.75" customHeight="1">
      <c r="A2404" s="48">
        <v>46009.0</v>
      </c>
      <c r="B2404" s="8" t="str">
        <f t="shared" si="1"/>
        <v>06 A 18</v>
      </c>
      <c r="C2404" s="9" t="str">
        <f t="shared" si="2"/>
        <v>16:00 a 18:00</v>
      </c>
      <c r="D2404" s="10" t="s">
        <v>653</v>
      </c>
      <c r="E2404" s="10" t="s">
        <v>676</v>
      </c>
      <c r="F2404" s="8">
        <v>2.0</v>
      </c>
      <c r="G2404" s="10" t="s">
        <v>402</v>
      </c>
      <c r="H2404" s="43">
        <v>951040.0</v>
      </c>
      <c r="I2404" s="10">
        <v>4.6908683E7</v>
      </c>
      <c r="J2404" s="10" t="s">
        <v>181</v>
      </c>
      <c r="K2404" s="10" t="s">
        <v>43</v>
      </c>
      <c r="L2404" s="8" t="s">
        <v>147</v>
      </c>
      <c r="M2404" s="8" t="s">
        <v>4044</v>
      </c>
      <c r="N2404" s="10" t="s">
        <v>100</v>
      </c>
      <c r="O2404" s="47" t="s">
        <v>101</v>
      </c>
      <c r="P2404" s="14">
        <v>0.738888888888889</v>
      </c>
      <c r="Q2404" s="14">
        <v>0.797222222222222</v>
      </c>
      <c r="R2404" s="14">
        <v>0.738888888888889</v>
      </c>
      <c r="S2404" s="14" t="s">
        <v>47</v>
      </c>
      <c r="T2404" s="14" t="s">
        <v>47</v>
      </c>
      <c r="U2404" s="14" t="s">
        <v>47</v>
      </c>
      <c r="V2404" s="14" t="s">
        <v>47</v>
      </c>
      <c r="W2404" s="10" t="s">
        <v>5128</v>
      </c>
      <c r="X2404" s="15">
        <v>2.0</v>
      </c>
      <c r="Y2404" s="15">
        <v>0.0</v>
      </c>
      <c r="Z2404" s="15">
        <v>1.0</v>
      </c>
      <c r="AA2404" s="10" t="s">
        <v>103</v>
      </c>
      <c r="AB2404" s="10" t="s">
        <v>50</v>
      </c>
      <c r="AC2404" s="10" t="s">
        <v>330</v>
      </c>
      <c r="AD2404" s="10"/>
      <c r="AE2404" s="10" t="s">
        <v>5129</v>
      </c>
      <c r="AF2404" s="8" t="s">
        <v>440</v>
      </c>
      <c r="AG2404" s="10" t="s">
        <v>706</v>
      </c>
      <c r="AH2404" s="16" t="s">
        <v>4106</v>
      </c>
      <c r="AI2404" s="17"/>
      <c r="AJ2404" s="44"/>
      <c r="AK2404" s="10"/>
    </row>
    <row r="2405" ht="15.75" customHeight="1">
      <c r="A2405" s="48">
        <v>46009.0</v>
      </c>
      <c r="B2405" s="8" t="str">
        <f t="shared" si="1"/>
        <v>06 A 18</v>
      </c>
      <c r="C2405" s="9" t="str">
        <f t="shared" si="2"/>
        <v>16:00 a 18:00</v>
      </c>
      <c r="D2405" s="10" t="s">
        <v>653</v>
      </c>
      <c r="E2405" s="10" t="s">
        <v>676</v>
      </c>
      <c r="F2405" s="8">
        <v>2.0</v>
      </c>
      <c r="G2405" s="10" t="s">
        <v>402</v>
      </c>
      <c r="H2405" s="43">
        <v>950756.0</v>
      </c>
      <c r="I2405" s="10">
        <v>4.6908426E7</v>
      </c>
      <c r="J2405" s="10" t="s">
        <v>181</v>
      </c>
      <c r="K2405" s="10" t="s">
        <v>232</v>
      </c>
      <c r="L2405" s="8"/>
      <c r="M2405" s="8"/>
      <c r="N2405" s="10" t="s">
        <v>5130</v>
      </c>
      <c r="O2405" s="47" t="s">
        <v>465</v>
      </c>
      <c r="P2405" s="14">
        <v>0.722222222222222</v>
      </c>
      <c r="Q2405" s="14">
        <v>0.727777777777778</v>
      </c>
      <c r="R2405" s="14"/>
      <c r="S2405" s="14" t="s">
        <v>47</v>
      </c>
      <c r="T2405" s="14" t="s">
        <v>47</v>
      </c>
      <c r="U2405" s="14" t="s">
        <v>47</v>
      </c>
      <c r="V2405" s="14" t="s">
        <v>47</v>
      </c>
      <c r="W2405" s="10" t="s">
        <v>5131</v>
      </c>
      <c r="X2405" s="15">
        <v>0.0</v>
      </c>
      <c r="Y2405" s="15">
        <v>0.0</v>
      </c>
      <c r="Z2405" s="15">
        <v>0.0</v>
      </c>
      <c r="AA2405" s="10" t="s">
        <v>167</v>
      </c>
      <c r="AB2405" s="10" t="s">
        <v>50</v>
      </c>
      <c r="AC2405" s="10" t="s">
        <v>71</v>
      </c>
      <c r="AD2405" s="10"/>
      <c r="AE2405" s="10"/>
      <c r="AF2405" s="8" t="s">
        <v>52</v>
      </c>
      <c r="AG2405" s="10"/>
      <c r="AH2405" s="16" t="s">
        <v>4106</v>
      </c>
      <c r="AI2405" s="17"/>
      <c r="AJ2405" s="44"/>
      <c r="AK2405" s="10"/>
    </row>
    <row r="2406" ht="15.75" customHeight="1">
      <c r="A2406" s="48">
        <v>46009.0</v>
      </c>
      <c r="B2406" s="8" t="str">
        <f t="shared" si="1"/>
        <v>06 A 18</v>
      </c>
      <c r="C2406" s="9" t="str">
        <f t="shared" si="2"/>
        <v>16:00 a 18:00</v>
      </c>
      <c r="D2406" s="10" t="s">
        <v>653</v>
      </c>
      <c r="E2406" s="10" t="s">
        <v>697</v>
      </c>
      <c r="F2406" s="8">
        <v>2.0</v>
      </c>
      <c r="G2406" s="10" t="s">
        <v>1483</v>
      </c>
      <c r="H2406" s="43">
        <v>950781.0</v>
      </c>
      <c r="I2406" s="10">
        <v>4.6908441E7</v>
      </c>
      <c r="J2406" s="10" t="s">
        <v>42</v>
      </c>
      <c r="K2406" s="10" t="s">
        <v>43</v>
      </c>
      <c r="L2406" s="8" t="s">
        <v>106</v>
      </c>
      <c r="M2406" s="8"/>
      <c r="N2406" s="10" t="s">
        <v>5132</v>
      </c>
      <c r="O2406" s="47" t="s">
        <v>283</v>
      </c>
      <c r="P2406" s="14">
        <v>0.728472222222222</v>
      </c>
      <c r="Q2406" s="14">
        <v>0.729861111111111</v>
      </c>
      <c r="R2406" s="14">
        <v>0.811805555555556</v>
      </c>
      <c r="S2406" s="14" t="s">
        <v>47</v>
      </c>
      <c r="T2406" s="14" t="s">
        <v>47</v>
      </c>
      <c r="U2406" s="14" t="s">
        <v>47</v>
      </c>
      <c r="V2406" s="14" t="s">
        <v>47</v>
      </c>
      <c r="W2406" s="10" t="s">
        <v>5133</v>
      </c>
      <c r="X2406" s="15">
        <v>0.0</v>
      </c>
      <c r="Y2406" s="15">
        <v>0.0</v>
      </c>
      <c r="Z2406" s="15">
        <v>0.0</v>
      </c>
      <c r="AA2406" s="10" t="s">
        <v>274</v>
      </c>
      <c r="AB2406" s="10" t="s">
        <v>50</v>
      </c>
      <c r="AC2406" s="10" t="s">
        <v>51</v>
      </c>
      <c r="AD2406" s="10"/>
      <c r="AE2406" s="10"/>
      <c r="AF2406" s="8" t="s">
        <v>52</v>
      </c>
      <c r="AG2406" s="10"/>
      <c r="AH2406" s="16" t="s">
        <v>4106</v>
      </c>
      <c r="AI2406" s="17"/>
      <c r="AJ2406" s="44"/>
      <c r="AK2406" s="10"/>
    </row>
    <row r="2407" ht="15.75" customHeight="1">
      <c r="A2407" s="48">
        <v>46009.0</v>
      </c>
      <c r="B2407" s="8" t="str">
        <f t="shared" si="1"/>
        <v>06 A 18</v>
      </c>
      <c r="C2407" s="9" t="str">
        <f t="shared" si="2"/>
        <v>16:00 a 18:00</v>
      </c>
      <c r="D2407" s="10" t="s">
        <v>653</v>
      </c>
      <c r="E2407" s="10" t="s">
        <v>672</v>
      </c>
      <c r="F2407" s="8">
        <v>2.0</v>
      </c>
      <c r="G2407" s="10" t="s">
        <v>519</v>
      </c>
      <c r="H2407" s="43"/>
      <c r="I2407" s="10">
        <v>4.6908301E7</v>
      </c>
      <c r="J2407" s="10" t="s">
        <v>86</v>
      </c>
      <c r="K2407" s="10" t="s">
        <v>54</v>
      </c>
      <c r="L2407" s="8"/>
      <c r="M2407" s="8"/>
      <c r="N2407" s="10" t="s">
        <v>5134</v>
      </c>
      <c r="O2407" s="47" t="s">
        <v>203</v>
      </c>
      <c r="P2407" s="14">
        <v>0.714583333333333</v>
      </c>
      <c r="Q2407" s="14">
        <v>0.739583333333333</v>
      </c>
      <c r="R2407" s="14">
        <v>0.715972222222222</v>
      </c>
      <c r="S2407" s="14">
        <v>0.733333333333333</v>
      </c>
      <c r="T2407" s="14" t="s">
        <v>47</v>
      </c>
      <c r="U2407" s="14" t="s">
        <v>47</v>
      </c>
      <c r="V2407" s="14" t="s">
        <v>47</v>
      </c>
      <c r="W2407" s="10" t="s">
        <v>5135</v>
      </c>
      <c r="X2407" s="15">
        <v>0.0</v>
      </c>
      <c r="Y2407" s="15">
        <v>0.0</v>
      </c>
      <c r="Z2407" s="15">
        <v>1.0</v>
      </c>
      <c r="AA2407" s="10" t="s">
        <v>205</v>
      </c>
      <c r="AB2407" s="10" t="s">
        <v>50</v>
      </c>
      <c r="AC2407" s="10" t="s">
        <v>71</v>
      </c>
      <c r="AD2407" s="10"/>
      <c r="AE2407" s="10" t="s">
        <v>288</v>
      </c>
      <c r="AF2407" s="8" t="s">
        <v>52</v>
      </c>
      <c r="AG2407" s="10"/>
      <c r="AH2407" s="16"/>
      <c r="AI2407" s="17"/>
      <c r="AJ2407" s="44"/>
      <c r="AK2407" s="10"/>
    </row>
    <row r="2408" ht="15.75" customHeight="1">
      <c r="A2408" s="48">
        <v>46009.0</v>
      </c>
      <c r="B2408" s="8" t="str">
        <f t="shared" si="1"/>
        <v>18 A 06</v>
      </c>
      <c r="C2408" s="9" t="str">
        <f t="shared" si="2"/>
        <v>18:00 a 20:00</v>
      </c>
      <c r="D2408" s="10" t="s">
        <v>39</v>
      </c>
      <c r="E2408" s="10" t="s">
        <v>117</v>
      </c>
      <c r="F2408" s="8">
        <v>3.0</v>
      </c>
      <c r="G2408" s="10" t="s">
        <v>376</v>
      </c>
      <c r="H2408" s="43">
        <v>950783.0</v>
      </c>
      <c r="I2408" s="10">
        <v>4.6908898E7</v>
      </c>
      <c r="J2408" s="10" t="s">
        <v>42</v>
      </c>
      <c r="K2408" s="10" t="s">
        <v>43</v>
      </c>
      <c r="L2408" s="8" t="s">
        <v>44</v>
      </c>
      <c r="M2408" s="8"/>
      <c r="N2408" s="10" t="s">
        <v>825</v>
      </c>
      <c r="O2408" s="47" t="s">
        <v>46</v>
      </c>
      <c r="P2408" s="14">
        <v>0.75625</v>
      </c>
      <c r="Q2408" s="14">
        <v>0.80625</v>
      </c>
      <c r="R2408" s="14">
        <v>0.797222222222222</v>
      </c>
      <c r="S2408" s="14" t="s">
        <v>47</v>
      </c>
      <c r="T2408" s="14" t="s">
        <v>47</v>
      </c>
      <c r="U2408" s="14" t="s">
        <v>47</v>
      </c>
      <c r="V2408" s="14" t="s">
        <v>47</v>
      </c>
      <c r="W2408" s="10" t="s">
        <v>5136</v>
      </c>
      <c r="X2408" s="15">
        <v>0.0</v>
      </c>
      <c r="Y2408" s="15">
        <v>0.0</v>
      </c>
      <c r="Z2408" s="15">
        <v>0.0</v>
      </c>
      <c r="AA2408" s="10" t="s">
        <v>131</v>
      </c>
      <c r="AB2408" s="10" t="s">
        <v>50</v>
      </c>
      <c r="AC2408" s="10" t="s">
        <v>51</v>
      </c>
      <c r="AD2408" s="10" t="s">
        <v>59</v>
      </c>
      <c r="AE2408" s="10"/>
      <c r="AF2408" s="8" t="s">
        <v>52</v>
      </c>
      <c r="AG2408" s="10"/>
      <c r="AH2408" s="16"/>
      <c r="AI2408" s="17"/>
      <c r="AJ2408" s="44"/>
      <c r="AK2408" s="10"/>
    </row>
    <row r="2409" ht="15.75" customHeight="1">
      <c r="A2409" s="48">
        <v>46009.0</v>
      </c>
      <c r="B2409" s="8" t="str">
        <f t="shared" si="1"/>
        <v>18 A 06</v>
      </c>
      <c r="C2409" s="9" t="str">
        <f t="shared" si="2"/>
        <v>18:00 a 20:00</v>
      </c>
      <c r="D2409" s="10" t="s">
        <v>39</v>
      </c>
      <c r="E2409" s="10" t="s">
        <v>96</v>
      </c>
      <c r="F2409" s="8">
        <v>3.0</v>
      </c>
      <c r="G2409" s="10" t="s">
        <v>357</v>
      </c>
      <c r="H2409" s="43">
        <v>950900.0</v>
      </c>
      <c r="I2409" s="10">
        <v>4.6909356E7</v>
      </c>
      <c r="J2409" s="10" t="s">
        <v>181</v>
      </c>
      <c r="K2409" s="10" t="s">
        <v>43</v>
      </c>
      <c r="L2409" s="8" t="s">
        <v>106</v>
      </c>
      <c r="M2409" s="8" t="s">
        <v>244</v>
      </c>
      <c r="N2409" s="10" t="s">
        <v>252</v>
      </c>
      <c r="O2409" s="47" t="s">
        <v>253</v>
      </c>
      <c r="P2409" s="14">
        <v>0.790277777777778</v>
      </c>
      <c r="Q2409" s="14">
        <v>0.856944444444444</v>
      </c>
      <c r="R2409" s="14">
        <v>0.790277777777778</v>
      </c>
      <c r="S2409" s="14" t="s">
        <v>47</v>
      </c>
      <c r="T2409" s="14" t="s">
        <v>47</v>
      </c>
      <c r="U2409" s="14" t="s">
        <v>47</v>
      </c>
      <c r="V2409" s="14" t="s">
        <v>47</v>
      </c>
      <c r="W2409" s="10" t="s">
        <v>5137</v>
      </c>
      <c r="X2409" s="15">
        <v>1.0</v>
      </c>
      <c r="Y2409" s="15">
        <v>1.0</v>
      </c>
      <c r="Z2409" s="15">
        <v>0.0</v>
      </c>
      <c r="AA2409" s="10" t="s">
        <v>255</v>
      </c>
      <c r="AB2409" s="10" t="s">
        <v>50</v>
      </c>
      <c r="AC2409" s="10" t="s">
        <v>51</v>
      </c>
      <c r="AD2409" s="10"/>
      <c r="AE2409" s="10" t="s">
        <v>104</v>
      </c>
      <c r="AF2409" s="8" t="s">
        <v>177</v>
      </c>
      <c r="AG2409" s="10"/>
      <c r="AH2409" s="16" t="s">
        <v>3513</v>
      </c>
      <c r="AI2409" s="17" t="s">
        <v>5138</v>
      </c>
      <c r="AJ2409" s="44"/>
      <c r="AK2409" s="10"/>
    </row>
    <row r="2410" ht="15.75" customHeight="1">
      <c r="A2410" s="48">
        <v>46009.0</v>
      </c>
      <c r="B2410" s="8" t="str">
        <f t="shared" si="1"/>
        <v>18 A 06</v>
      </c>
      <c r="C2410" s="9" t="str">
        <f t="shared" si="2"/>
        <v>18:00 a 20:00</v>
      </c>
      <c r="D2410" s="10" t="s">
        <v>39</v>
      </c>
      <c r="E2410" s="10" t="s">
        <v>117</v>
      </c>
      <c r="F2410" s="8">
        <v>3.0</v>
      </c>
      <c r="G2410" s="10" t="s">
        <v>349</v>
      </c>
      <c r="H2410" s="43">
        <v>950862.0</v>
      </c>
      <c r="I2410" s="10">
        <v>4.6909357E7</v>
      </c>
      <c r="J2410" s="10" t="s">
        <v>42</v>
      </c>
      <c r="K2410" s="10" t="s">
        <v>43</v>
      </c>
      <c r="L2410" s="8" t="s">
        <v>174</v>
      </c>
      <c r="M2410" s="8"/>
      <c r="N2410" s="10" t="s">
        <v>5139</v>
      </c>
      <c r="O2410" s="47" t="s">
        <v>81</v>
      </c>
      <c r="P2410" s="14">
        <v>0.790277777777778</v>
      </c>
      <c r="Q2410" s="14">
        <v>0.809722222222222</v>
      </c>
      <c r="R2410" s="14">
        <v>0.790277777777778</v>
      </c>
      <c r="S2410" s="14">
        <v>0.802777777777778</v>
      </c>
      <c r="T2410" s="14" t="s">
        <v>47</v>
      </c>
      <c r="U2410" s="14" t="s">
        <v>47</v>
      </c>
      <c r="V2410" s="14" t="s">
        <v>47</v>
      </c>
      <c r="W2410" s="10" t="s">
        <v>5140</v>
      </c>
      <c r="X2410" s="15">
        <v>0.0</v>
      </c>
      <c r="Y2410" s="15">
        <v>0.0</v>
      </c>
      <c r="Z2410" s="15">
        <v>0.0</v>
      </c>
      <c r="AA2410" s="10" t="s">
        <v>83</v>
      </c>
      <c r="AB2410" s="10" t="s">
        <v>50</v>
      </c>
      <c r="AC2410" s="10" t="s">
        <v>51</v>
      </c>
      <c r="AD2410" s="10" t="s">
        <v>59</v>
      </c>
      <c r="AE2410" s="10"/>
      <c r="AF2410" s="8" t="s">
        <v>52</v>
      </c>
      <c r="AG2410" s="10"/>
      <c r="AH2410" s="16"/>
      <c r="AI2410" s="17"/>
      <c r="AJ2410" s="44"/>
      <c r="AK2410" s="10"/>
      <c r="AL2410" s="21">
        <v>3.9849206E7</v>
      </c>
      <c r="AM2410" s="21" t="s">
        <v>3241</v>
      </c>
      <c r="AN2410" s="21" t="s">
        <v>3242</v>
      </c>
    </row>
    <row r="2411" ht="15.75" customHeight="1">
      <c r="A2411" s="48">
        <v>46009.0</v>
      </c>
      <c r="B2411" s="8" t="str">
        <f t="shared" si="1"/>
        <v>18 A 06</v>
      </c>
      <c r="C2411" s="9" t="str">
        <f t="shared" si="2"/>
        <v>18:00 a 20:00</v>
      </c>
      <c r="D2411" s="10" t="s">
        <v>39</v>
      </c>
      <c r="E2411" s="10" t="s">
        <v>96</v>
      </c>
      <c r="F2411" s="8">
        <v>3.0</v>
      </c>
      <c r="G2411" s="10" t="s">
        <v>655</v>
      </c>
      <c r="H2411" s="43">
        <v>951017.0</v>
      </c>
      <c r="I2411" s="10">
        <v>4.6909391E7</v>
      </c>
      <c r="J2411" s="10" t="s">
        <v>152</v>
      </c>
      <c r="K2411" s="10" t="s">
        <v>43</v>
      </c>
      <c r="L2411" s="8" t="s">
        <v>174</v>
      </c>
      <c r="M2411" s="8"/>
      <c r="N2411" s="10" t="s">
        <v>5141</v>
      </c>
      <c r="O2411" s="47" t="s">
        <v>313</v>
      </c>
      <c r="P2411" s="14">
        <v>0.795138888888889</v>
      </c>
      <c r="Q2411" s="14">
        <v>0.8125</v>
      </c>
      <c r="R2411" s="14">
        <v>0.795138888888889</v>
      </c>
      <c r="S2411" s="14" t="s">
        <v>47</v>
      </c>
      <c r="T2411" s="14" t="s">
        <v>47</v>
      </c>
      <c r="U2411" s="14" t="s">
        <v>47</v>
      </c>
      <c r="V2411" s="14" t="s">
        <v>47</v>
      </c>
      <c r="W2411" s="10" t="s">
        <v>5142</v>
      </c>
      <c r="X2411" s="15">
        <v>0.0</v>
      </c>
      <c r="Y2411" s="15">
        <v>0.0</v>
      </c>
      <c r="Z2411" s="15">
        <v>0.0</v>
      </c>
      <c r="AA2411" s="10" t="s">
        <v>549</v>
      </c>
      <c r="AB2411" s="10" t="s">
        <v>50</v>
      </c>
      <c r="AC2411" s="10" t="s">
        <v>51</v>
      </c>
      <c r="AD2411" s="10"/>
      <c r="AE2411" s="10"/>
      <c r="AF2411" s="8" t="s">
        <v>52</v>
      </c>
      <c r="AG2411" s="10"/>
      <c r="AH2411" s="16" t="s">
        <v>5143</v>
      </c>
      <c r="AI2411" s="17"/>
      <c r="AJ2411" s="44"/>
      <c r="AK2411" s="10"/>
      <c r="AL2411" s="21">
        <v>4.4789774E7</v>
      </c>
      <c r="AM2411" s="21" t="s">
        <v>3241</v>
      </c>
      <c r="AN2411" s="21" t="s">
        <v>3242</v>
      </c>
    </row>
    <row r="2412" ht="15.75" customHeight="1">
      <c r="A2412" s="48">
        <v>46009.0</v>
      </c>
      <c r="B2412" s="8" t="str">
        <f t="shared" si="1"/>
        <v>18 A 06</v>
      </c>
      <c r="C2412" s="9" t="str">
        <f t="shared" si="2"/>
        <v>18:00 a 20:00</v>
      </c>
      <c r="D2412" s="10" t="s">
        <v>39</v>
      </c>
      <c r="E2412" s="10" t="s">
        <v>40</v>
      </c>
      <c r="F2412" s="8">
        <v>3.0</v>
      </c>
      <c r="G2412" s="10" t="s">
        <v>489</v>
      </c>
      <c r="H2412" s="43">
        <v>950869.0</v>
      </c>
      <c r="I2412" s="10">
        <v>4.6909493E7</v>
      </c>
      <c r="J2412" s="10" t="s">
        <v>42</v>
      </c>
      <c r="K2412" s="10" t="s">
        <v>54</v>
      </c>
      <c r="L2412" s="8"/>
      <c r="M2412" s="8"/>
      <c r="N2412" s="10" t="s">
        <v>5144</v>
      </c>
      <c r="O2412" s="47" t="s">
        <v>345</v>
      </c>
      <c r="P2412" s="14">
        <v>0.804166666666667</v>
      </c>
      <c r="Q2412" s="14">
        <v>0.809027777777778</v>
      </c>
      <c r="R2412" s="14">
        <v>0.804166666666667</v>
      </c>
      <c r="S2412" s="14" t="s">
        <v>47</v>
      </c>
      <c r="T2412" s="14" t="s">
        <v>47</v>
      </c>
      <c r="U2412" s="14" t="s">
        <v>47</v>
      </c>
      <c r="V2412" s="14" t="s">
        <v>47</v>
      </c>
      <c r="W2412" s="10" t="s">
        <v>5145</v>
      </c>
      <c r="X2412" s="15">
        <v>0.0</v>
      </c>
      <c r="Y2412" s="15">
        <v>0.0</v>
      </c>
      <c r="Z2412" s="15">
        <v>0.0</v>
      </c>
      <c r="AA2412" s="10" t="s">
        <v>141</v>
      </c>
      <c r="AB2412" s="10" t="s">
        <v>50</v>
      </c>
      <c r="AC2412" s="10" t="s">
        <v>51</v>
      </c>
      <c r="AD2412" s="10" t="s">
        <v>59</v>
      </c>
      <c r="AE2412" s="10"/>
      <c r="AF2412" s="8" t="s">
        <v>52</v>
      </c>
      <c r="AG2412" s="10"/>
      <c r="AH2412" s="16"/>
      <c r="AI2412" s="17"/>
      <c r="AJ2412" s="44"/>
      <c r="AK2412" s="10"/>
      <c r="AL2412" s="21">
        <v>4.3404637E7</v>
      </c>
      <c r="AM2412" s="21" t="s">
        <v>3241</v>
      </c>
      <c r="AN2412" s="21" t="s">
        <v>3242</v>
      </c>
    </row>
    <row r="2413" ht="15.75" customHeight="1">
      <c r="A2413" s="48">
        <v>46009.0</v>
      </c>
      <c r="B2413" s="8" t="str">
        <f t="shared" si="1"/>
        <v>18 A 06</v>
      </c>
      <c r="C2413" s="9" t="str">
        <f t="shared" si="2"/>
        <v>18:00 a 20:00</v>
      </c>
      <c r="D2413" s="10" t="s">
        <v>39</v>
      </c>
      <c r="E2413" s="10" t="s">
        <v>96</v>
      </c>
      <c r="F2413" s="8">
        <v>3.0</v>
      </c>
      <c r="G2413" s="10" t="s">
        <v>402</v>
      </c>
      <c r="H2413" s="43">
        <v>951041.0</v>
      </c>
      <c r="I2413" s="10">
        <v>4.6909585E7</v>
      </c>
      <c r="J2413" s="10" t="s">
        <v>181</v>
      </c>
      <c r="K2413" s="10" t="s">
        <v>43</v>
      </c>
      <c r="L2413" s="8" t="s">
        <v>174</v>
      </c>
      <c r="M2413" s="8"/>
      <c r="N2413" s="10" t="s">
        <v>5146</v>
      </c>
      <c r="O2413" s="47" t="s">
        <v>101</v>
      </c>
      <c r="P2413" s="14">
        <v>0.80625</v>
      </c>
      <c r="Q2413" s="14">
        <v>0.823611111111111</v>
      </c>
      <c r="R2413" s="14">
        <v>0.80625</v>
      </c>
      <c r="S2413" s="14" t="s">
        <v>47</v>
      </c>
      <c r="T2413" s="14" t="s">
        <v>47</v>
      </c>
      <c r="U2413" s="14" t="s">
        <v>47</v>
      </c>
      <c r="V2413" s="14" t="s">
        <v>47</v>
      </c>
      <c r="W2413" s="10" t="s">
        <v>5147</v>
      </c>
      <c r="X2413" s="15">
        <v>0.0</v>
      </c>
      <c r="Y2413" s="15">
        <v>0.0</v>
      </c>
      <c r="Z2413" s="15">
        <v>0.0</v>
      </c>
      <c r="AA2413" s="10" t="s">
        <v>103</v>
      </c>
      <c r="AB2413" s="10" t="s">
        <v>50</v>
      </c>
      <c r="AC2413" s="10" t="s">
        <v>51</v>
      </c>
      <c r="AD2413" s="10"/>
      <c r="AE2413" s="10"/>
      <c r="AF2413" s="8" t="s">
        <v>52</v>
      </c>
      <c r="AG2413" s="10"/>
      <c r="AH2413" s="16" t="s">
        <v>3513</v>
      </c>
      <c r="AI2413" s="17"/>
      <c r="AJ2413" s="44"/>
      <c r="AK2413" s="10"/>
      <c r="AL2413" s="21">
        <v>17212.0</v>
      </c>
      <c r="AM2413" s="21" t="s">
        <v>3241</v>
      </c>
      <c r="AN2413" s="21" t="s">
        <v>3242</v>
      </c>
    </row>
    <row r="2414" ht="15.75" customHeight="1">
      <c r="A2414" s="48">
        <v>46009.0</v>
      </c>
      <c r="B2414" s="8" t="str">
        <f t="shared" si="1"/>
        <v>18 A 06</v>
      </c>
      <c r="C2414" s="9" t="str">
        <f t="shared" si="2"/>
        <v>18:00 a 20:00</v>
      </c>
      <c r="D2414" s="10" t="s">
        <v>39</v>
      </c>
      <c r="E2414" s="10" t="s">
        <v>40</v>
      </c>
      <c r="F2414" s="8">
        <v>3.0</v>
      </c>
      <c r="G2414" s="10" t="s">
        <v>353</v>
      </c>
      <c r="H2414" s="43">
        <v>950855.0</v>
      </c>
      <c r="I2414" s="10">
        <v>4.6909597E7</v>
      </c>
      <c r="J2414" s="10" t="s">
        <v>42</v>
      </c>
      <c r="K2414" s="10" t="s">
        <v>43</v>
      </c>
      <c r="L2414" s="8" t="s">
        <v>147</v>
      </c>
      <c r="M2414" s="8"/>
      <c r="N2414" s="10" t="s">
        <v>5148</v>
      </c>
      <c r="O2414" s="47" t="s">
        <v>46</v>
      </c>
      <c r="P2414" s="14">
        <v>0.805555555555556</v>
      </c>
      <c r="Q2414" s="14">
        <v>0.814583333333333</v>
      </c>
      <c r="R2414" s="14">
        <v>0.805555555555556</v>
      </c>
      <c r="S2414" s="14" t="s">
        <v>47</v>
      </c>
      <c r="T2414" s="14" t="s">
        <v>47</v>
      </c>
      <c r="U2414" s="14" t="s">
        <v>47</v>
      </c>
      <c r="V2414" s="14" t="s">
        <v>47</v>
      </c>
      <c r="W2414" s="10" t="s">
        <v>5149</v>
      </c>
      <c r="X2414" s="15">
        <v>0.0</v>
      </c>
      <c r="Y2414" s="15">
        <v>0.0</v>
      </c>
      <c r="Z2414" s="15">
        <v>0.0</v>
      </c>
      <c r="AA2414" s="10" t="s">
        <v>131</v>
      </c>
      <c r="AB2414" s="10" t="s">
        <v>50</v>
      </c>
      <c r="AC2414" s="10" t="s">
        <v>51</v>
      </c>
      <c r="AD2414" s="10"/>
      <c r="AE2414" s="10"/>
      <c r="AF2414" s="8" t="s">
        <v>52</v>
      </c>
      <c r="AG2414" s="10"/>
      <c r="AH2414" s="16"/>
      <c r="AI2414" s="17"/>
      <c r="AJ2414" s="44"/>
      <c r="AK2414" s="10"/>
      <c r="AL2414" s="21">
        <v>4.5524794E7</v>
      </c>
      <c r="AM2414" s="21" t="s">
        <v>3241</v>
      </c>
      <c r="AN2414" s="21" t="s">
        <v>3242</v>
      </c>
    </row>
    <row r="2415" ht="15.75" customHeight="1">
      <c r="A2415" s="48">
        <v>46009.0</v>
      </c>
      <c r="B2415" s="8" t="str">
        <f t="shared" si="1"/>
        <v>18 A 06</v>
      </c>
      <c r="C2415" s="9" t="str">
        <f t="shared" si="2"/>
        <v>18:00 a 20:00</v>
      </c>
      <c r="D2415" s="10" t="s">
        <v>39</v>
      </c>
      <c r="E2415" s="10" t="s">
        <v>40</v>
      </c>
      <c r="F2415" s="8">
        <v>3.0</v>
      </c>
      <c r="G2415" s="10" t="s">
        <v>1483</v>
      </c>
      <c r="H2415" s="43">
        <v>950805.0</v>
      </c>
      <c r="I2415" s="10">
        <v>4.6909626E7</v>
      </c>
      <c r="J2415" s="10" t="s">
        <v>42</v>
      </c>
      <c r="K2415" s="10" t="s">
        <v>87</v>
      </c>
      <c r="L2415" s="8"/>
      <c r="M2415" s="8"/>
      <c r="N2415" s="10" t="s">
        <v>5150</v>
      </c>
      <c r="O2415" s="47" t="s">
        <v>351</v>
      </c>
      <c r="P2415" s="14">
        <v>0.770138888888889</v>
      </c>
      <c r="Q2415" s="14">
        <v>0.816666666666667</v>
      </c>
      <c r="R2415" s="14">
        <v>0.769444444444444</v>
      </c>
      <c r="S2415" s="14" t="s">
        <v>47</v>
      </c>
      <c r="T2415" s="14" t="s">
        <v>47</v>
      </c>
      <c r="U2415" s="14" t="s">
        <v>47</v>
      </c>
      <c r="V2415" s="14" t="s">
        <v>47</v>
      </c>
      <c r="W2415" s="10" t="s">
        <v>5151</v>
      </c>
      <c r="X2415" s="15">
        <v>0.0</v>
      </c>
      <c r="Y2415" s="15">
        <v>0.0</v>
      </c>
      <c r="Z2415" s="15">
        <v>0.0</v>
      </c>
      <c r="AA2415" s="10" t="s">
        <v>83</v>
      </c>
      <c r="AB2415" s="10" t="s">
        <v>50</v>
      </c>
      <c r="AC2415" s="10" t="s">
        <v>51</v>
      </c>
      <c r="AD2415" s="10" t="s">
        <v>59</v>
      </c>
      <c r="AE2415" s="10"/>
      <c r="AF2415" s="8" t="s">
        <v>52</v>
      </c>
      <c r="AG2415" s="10"/>
      <c r="AH2415" s="16"/>
      <c r="AI2415" s="17"/>
      <c r="AJ2415" s="44"/>
      <c r="AK2415" s="10"/>
      <c r="AL2415" s="21">
        <v>4.6994265E7</v>
      </c>
      <c r="AM2415" s="21" t="s">
        <v>3241</v>
      </c>
      <c r="AN2415" s="21" t="s">
        <v>3242</v>
      </c>
    </row>
    <row r="2416" ht="15.75" customHeight="1">
      <c r="A2416" s="48">
        <v>46009.0</v>
      </c>
      <c r="B2416" s="8" t="str">
        <f t="shared" si="1"/>
        <v>18 A 06</v>
      </c>
      <c r="C2416" s="9" t="str">
        <f t="shared" si="2"/>
        <v>18:00 a 20:00</v>
      </c>
      <c r="D2416" s="10" t="s">
        <v>39</v>
      </c>
      <c r="E2416" s="10" t="s">
        <v>40</v>
      </c>
      <c r="F2416" s="8">
        <v>3.0</v>
      </c>
      <c r="G2416" s="10" t="s">
        <v>534</v>
      </c>
      <c r="H2416" s="43">
        <v>951012.0</v>
      </c>
      <c r="I2416" s="10">
        <v>4.6909865E7</v>
      </c>
      <c r="J2416" s="10" t="s">
        <v>42</v>
      </c>
      <c r="K2416" s="10" t="s">
        <v>43</v>
      </c>
      <c r="L2416" s="8" t="s">
        <v>147</v>
      </c>
      <c r="M2416" s="8" t="s">
        <v>118</v>
      </c>
      <c r="N2416" s="10" t="s">
        <v>5152</v>
      </c>
      <c r="O2416" s="47" t="s">
        <v>191</v>
      </c>
      <c r="P2416" s="14">
        <v>0.823611111111111</v>
      </c>
      <c r="Q2416" s="14">
        <v>0.89375</v>
      </c>
      <c r="R2416" s="14">
        <v>0.823611111111111</v>
      </c>
      <c r="S2416" s="14" t="s">
        <v>47</v>
      </c>
      <c r="T2416" s="14" t="s">
        <v>47</v>
      </c>
      <c r="U2416" s="14" t="s">
        <v>47</v>
      </c>
      <c r="V2416" s="14" t="s">
        <v>47</v>
      </c>
      <c r="W2416" s="10" t="s">
        <v>5153</v>
      </c>
      <c r="X2416" s="15">
        <v>0.0</v>
      </c>
      <c r="Y2416" s="15">
        <v>1.0</v>
      </c>
      <c r="Z2416" s="15">
        <v>0.0</v>
      </c>
      <c r="AA2416" s="10" t="s">
        <v>730</v>
      </c>
      <c r="AB2416" s="10" t="s">
        <v>50</v>
      </c>
      <c r="AC2416" s="10" t="s">
        <v>51</v>
      </c>
      <c r="AD2416" s="10" t="s">
        <v>59</v>
      </c>
      <c r="AE2416" s="10"/>
      <c r="AF2416" s="8" t="s">
        <v>177</v>
      </c>
      <c r="AG2416" s="10"/>
      <c r="AH2416" s="16"/>
      <c r="AI2416" s="17"/>
      <c r="AJ2416" s="44"/>
      <c r="AK2416" s="10"/>
      <c r="AL2416" s="21">
        <v>4.7128781E7</v>
      </c>
      <c r="AM2416" s="21" t="s">
        <v>3254</v>
      </c>
      <c r="AN2416" s="21" t="s">
        <v>3242</v>
      </c>
    </row>
    <row r="2417" ht="15.75" customHeight="1">
      <c r="A2417" s="48">
        <v>46009.0</v>
      </c>
      <c r="B2417" s="8" t="str">
        <f t="shared" si="1"/>
        <v>18 A 06</v>
      </c>
      <c r="C2417" s="9" t="str">
        <f t="shared" si="2"/>
        <v>20:00 a 22:00</v>
      </c>
      <c r="D2417" s="10" t="s">
        <v>39</v>
      </c>
      <c r="E2417" s="10" t="s">
        <v>117</v>
      </c>
      <c r="F2417" s="8">
        <v>3.0</v>
      </c>
      <c r="G2417" s="10" t="s">
        <v>361</v>
      </c>
      <c r="H2417" s="43">
        <v>951038.0</v>
      </c>
      <c r="I2417" s="10">
        <v>4.6909994E7</v>
      </c>
      <c r="J2417" s="10" t="s">
        <v>42</v>
      </c>
      <c r="K2417" s="10" t="s">
        <v>43</v>
      </c>
      <c r="L2417" s="8" t="s">
        <v>285</v>
      </c>
      <c r="M2417" s="8"/>
      <c r="N2417" s="10" t="s">
        <v>5154</v>
      </c>
      <c r="O2417" s="47" t="s">
        <v>62</v>
      </c>
      <c r="P2417" s="14">
        <v>0.838194444444444</v>
      </c>
      <c r="Q2417" s="14">
        <v>0.863194444444444</v>
      </c>
      <c r="R2417" s="14">
        <v>0.838194444444444</v>
      </c>
      <c r="S2417" s="14" t="s">
        <v>47</v>
      </c>
      <c r="T2417" s="14" t="s">
        <v>47</v>
      </c>
      <c r="U2417" s="14" t="s">
        <v>47</v>
      </c>
      <c r="V2417" s="14" t="s">
        <v>47</v>
      </c>
      <c r="W2417" s="10" t="s">
        <v>5155</v>
      </c>
      <c r="X2417" s="15">
        <v>0.0</v>
      </c>
      <c r="Y2417" s="15">
        <v>0.0</v>
      </c>
      <c r="Z2417" s="15">
        <v>0.0</v>
      </c>
      <c r="AA2417" s="10" t="s">
        <v>309</v>
      </c>
      <c r="AB2417" s="10" t="s">
        <v>50</v>
      </c>
      <c r="AC2417" s="10" t="s">
        <v>51</v>
      </c>
      <c r="AD2417" s="10"/>
      <c r="AE2417" s="10"/>
      <c r="AF2417" s="8" t="s">
        <v>52</v>
      </c>
      <c r="AG2417" s="10"/>
      <c r="AH2417" s="16"/>
      <c r="AI2417" s="17"/>
      <c r="AJ2417" s="44"/>
      <c r="AK2417" s="10"/>
      <c r="AL2417" s="21">
        <v>4.6124914E7</v>
      </c>
      <c r="AM2417" s="21" t="s">
        <v>3241</v>
      </c>
      <c r="AN2417" s="21" t="s">
        <v>3242</v>
      </c>
    </row>
    <row r="2418" ht="15.75" customHeight="1">
      <c r="A2418" s="48">
        <v>46009.0</v>
      </c>
      <c r="B2418" s="8" t="str">
        <f t="shared" si="1"/>
        <v>18 A 06</v>
      </c>
      <c r="C2418" s="9" t="str">
        <f t="shared" si="2"/>
        <v>20:00 a 22:00</v>
      </c>
      <c r="D2418" s="10" t="s">
        <v>39</v>
      </c>
      <c r="E2418" s="10" t="s">
        <v>96</v>
      </c>
      <c r="F2418" s="8">
        <v>3.0</v>
      </c>
      <c r="G2418" s="10" t="s">
        <v>655</v>
      </c>
      <c r="H2418" s="43">
        <v>951035.0</v>
      </c>
      <c r="I2418" s="10">
        <v>4.6910023E7</v>
      </c>
      <c r="J2418" s="10" t="s">
        <v>152</v>
      </c>
      <c r="K2418" s="10" t="s">
        <v>43</v>
      </c>
      <c r="L2418" s="8" t="s">
        <v>832</v>
      </c>
      <c r="M2418" s="8"/>
      <c r="N2418" s="10" t="s">
        <v>5156</v>
      </c>
      <c r="O2418" s="47" t="s">
        <v>327</v>
      </c>
      <c r="P2418" s="14">
        <v>0.8375</v>
      </c>
      <c r="Q2418" s="14">
        <v>0.838194444444444</v>
      </c>
      <c r="R2418" s="14">
        <v>0.8375</v>
      </c>
      <c r="S2418" s="14" t="s">
        <v>47</v>
      </c>
      <c r="T2418" s="14" t="s">
        <v>47</v>
      </c>
      <c r="U2418" s="14" t="s">
        <v>47</v>
      </c>
      <c r="V2418" s="14" t="s">
        <v>47</v>
      </c>
      <c r="W2418" s="10" t="s">
        <v>5157</v>
      </c>
      <c r="X2418" s="15">
        <v>0.0</v>
      </c>
      <c r="Y2418" s="15">
        <v>0.0</v>
      </c>
      <c r="Z2418" s="15">
        <v>0.0</v>
      </c>
      <c r="AA2418" s="10" t="s">
        <v>496</v>
      </c>
      <c r="AB2418" s="10" t="s">
        <v>50</v>
      </c>
      <c r="AC2418" s="10" t="s">
        <v>51</v>
      </c>
      <c r="AD2418" s="10"/>
      <c r="AE2418" s="10"/>
      <c r="AF2418" s="8" t="s">
        <v>52</v>
      </c>
      <c r="AG2418" s="10"/>
      <c r="AH2418" s="16"/>
      <c r="AI2418" s="17"/>
      <c r="AJ2418" s="44"/>
      <c r="AK2418" s="10"/>
      <c r="AL2418" s="21">
        <v>4.4789774E7</v>
      </c>
      <c r="AM2418" s="21" t="s">
        <v>3241</v>
      </c>
      <c r="AN2418" s="21" t="s">
        <v>3242</v>
      </c>
    </row>
    <row r="2419" ht="15.75" customHeight="1">
      <c r="A2419" s="48">
        <v>46009.0</v>
      </c>
      <c r="B2419" s="8" t="str">
        <f t="shared" si="1"/>
        <v>18 A 06</v>
      </c>
      <c r="C2419" s="9" t="str">
        <f t="shared" si="2"/>
        <v>20:00 a 22:00</v>
      </c>
      <c r="D2419" s="10" t="s">
        <v>39</v>
      </c>
      <c r="E2419" s="10" t="s">
        <v>96</v>
      </c>
      <c r="F2419" s="8">
        <v>3.0</v>
      </c>
      <c r="G2419" s="10" t="s">
        <v>402</v>
      </c>
      <c r="H2419" s="43">
        <v>951043.0</v>
      </c>
      <c r="I2419" s="10">
        <v>4.6910032E7</v>
      </c>
      <c r="J2419" s="10" t="s">
        <v>181</v>
      </c>
      <c r="K2419" s="10" t="s">
        <v>43</v>
      </c>
      <c r="L2419" s="8" t="s">
        <v>147</v>
      </c>
      <c r="M2419" s="8" t="s">
        <v>244</v>
      </c>
      <c r="N2419" s="10" t="s">
        <v>213</v>
      </c>
      <c r="O2419" s="47" t="s">
        <v>214</v>
      </c>
      <c r="P2419" s="14">
        <v>0.835416666666667</v>
      </c>
      <c r="Q2419" s="14">
        <v>0.888194444444444</v>
      </c>
      <c r="R2419" s="14">
        <v>0.835416666666667</v>
      </c>
      <c r="S2419" s="14" t="s">
        <v>47</v>
      </c>
      <c r="T2419" s="14" t="s">
        <v>47</v>
      </c>
      <c r="U2419" s="14" t="s">
        <v>47</v>
      </c>
      <c r="V2419" s="14" t="s">
        <v>47</v>
      </c>
      <c r="W2419" s="10" t="s">
        <v>5158</v>
      </c>
      <c r="X2419" s="15">
        <v>0.0</v>
      </c>
      <c r="Y2419" s="15">
        <v>1.0</v>
      </c>
      <c r="Z2419" s="15">
        <v>0.0</v>
      </c>
      <c r="AA2419" s="10" t="s">
        <v>216</v>
      </c>
      <c r="AB2419" s="10" t="s">
        <v>50</v>
      </c>
      <c r="AC2419" s="10" t="s">
        <v>51</v>
      </c>
      <c r="AD2419" s="10"/>
      <c r="AE2419" s="10"/>
      <c r="AF2419" s="8" t="s">
        <v>177</v>
      </c>
      <c r="AG2419" s="10"/>
      <c r="AH2419" s="16" t="s">
        <v>3513</v>
      </c>
      <c r="AI2419" s="17"/>
      <c r="AJ2419" s="44"/>
      <c r="AK2419" s="10"/>
      <c r="AL2419" s="21">
        <v>17212.0</v>
      </c>
      <c r="AM2419" s="21" t="s">
        <v>3254</v>
      </c>
      <c r="AN2419" s="21" t="s">
        <v>3242</v>
      </c>
    </row>
    <row r="2420" ht="15.75" customHeight="1">
      <c r="A2420" s="48">
        <v>46009.0</v>
      </c>
      <c r="B2420" s="8" t="str">
        <f t="shared" si="1"/>
        <v>18 A 06</v>
      </c>
      <c r="C2420" s="9" t="str">
        <f t="shared" si="2"/>
        <v>20:00 a 22:00</v>
      </c>
      <c r="D2420" s="10" t="s">
        <v>39</v>
      </c>
      <c r="E2420" s="10" t="s">
        <v>40</v>
      </c>
      <c r="F2420" s="8">
        <v>3.0</v>
      </c>
      <c r="G2420" s="10" t="s">
        <v>408</v>
      </c>
      <c r="H2420" s="43">
        <v>950873.0</v>
      </c>
      <c r="I2420" s="10">
        <v>4.6910222E7</v>
      </c>
      <c r="J2420" s="10" t="s">
        <v>42</v>
      </c>
      <c r="K2420" s="10" t="s">
        <v>43</v>
      </c>
      <c r="L2420" s="8" t="s">
        <v>147</v>
      </c>
      <c r="M2420" s="8"/>
      <c r="N2420" s="10" t="s">
        <v>5053</v>
      </c>
      <c r="O2420" s="47" t="s">
        <v>68</v>
      </c>
      <c r="P2420" s="14">
        <v>0.844444444444444</v>
      </c>
      <c r="Q2420" s="14">
        <v>0.854166666666667</v>
      </c>
      <c r="R2420" s="14">
        <v>0.844444444444444</v>
      </c>
      <c r="S2420" s="14" t="s">
        <v>47</v>
      </c>
      <c r="T2420" s="14" t="s">
        <v>47</v>
      </c>
      <c r="U2420" s="14" t="s">
        <v>47</v>
      </c>
      <c r="V2420" s="14" t="s">
        <v>47</v>
      </c>
      <c r="W2420" s="10" t="s">
        <v>5159</v>
      </c>
      <c r="X2420" s="15">
        <v>0.0</v>
      </c>
      <c r="Y2420" s="15">
        <v>0.0</v>
      </c>
      <c r="Z2420" s="15">
        <v>0.0</v>
      </c>
      <c r="AA2420" s="10" t="s">
        <v>70</v>
      </c>
      <c r="AB2420" s="10" t="s">
        <v>50</v>
      </c>
      <c r="AC2420" s="10" t="s">
        <v>51</v>
      </c>
      <c r="AD2420" s="10" t="s">
        <v>59</v>
      </c>
      <c r="AE2420" s="10"/>
      <c r="AF2420" s="8" t="s">
        <v>52</v>
      </c>
      <c r="AG2420" s="10"/>
      <c r="AH2420" s="16"/>
      <c r="AI2420" s="17"/>
      <c r="AJ2420" s="44"/>
      <c r="AK2420" s="10"/>
      <c r="AL2420" s="21">
        <v>2.8460124E7</v>
      </c>
      <c r="AM2420" s="21" t="s">
        <v>3241</v>
      </c>
      <c r="AN2420" s="21" t="s">
        <v>3242</v>
      </c>
    </row>
    <row r="2421" ht="15.75" customHeight="1">
      <c r="A2421" s="48">
        <v>46009.0</v>
      </c>
      <c r="B2421" s="8" t="str">
        <f t="shared" si="1"/>
        <v>18 A 06</v>
      </c>
      <c r="C2421" s="9" t="str">
        <f t="shared" si="2"/>
        <v>20:00 a 22:00</v>
      </c>
      <c r="D2421" s="10" t="s">
        <v>39</v>
      </c>
      <c r="E2421" s="10" t="s">
        <v>117</v>
      </c>
      <c r="F2421" s="8">
        <v>3.0</v>
      </c>
      <c r="G2421" s="10" t="s">
        <v>349</v>
      </c>
      <c r="H2421" s="43">
        <v>950901.0</v>
      </c>
      <c r="I2421" s="10">
        <v>4.6910308E7</v>
      </c>
      <c r="J2421" s="10" t="s">
        <v>42</v>
      </c>
      <c r="K2421" s="10" t="s">
        <v>692</v>
      </c>
      <c r="L2421" s="8"/>
      <c r="M2421" s="8" t="s">
        <v>693</v>
      </c>
      <c r="N2421" s="10" t="s">
        <v>4224</v>
      </c>
      <c r="O2421" s="47" t="s">
        <v>144</v>
      </c>
      <c r="P2421" s="14">
        <v>0.84375</v>
      </c>
      <c r="Q2421" s="14">
        <v>0.865972222222222</v>
      </c>
      <c r="R2421" s="14">
        <v>0.852777777777778</v>
      </c>
      <c r="S2421" s="14" t="s">
        <v>47</v>
      </c>
      <c r="T2421" s="14" t="s">
        <v>47</v>
      </c>
      <c r="U2421" s="14" t="s">
        <v>47</v>
      </c>
      <c r="V2421" s="14" t="s">
        <v>47</v>
      </c>
      <c r="W2421" s="10" t="s">
        <v>5160</v>
      </c>
      <c r="X2421" s="15">
        <v>2.0</v>
      </c>
      <c r="Y2421" s="15">
        <v>0.0</v>
      </c>
      <c r="Z2421" s="15">
        <v>0.0</v>
      </c>
      <c r="AA2421" s="10" t="s">
        <v>146</v>
      </c>
      <c r="AB2421" s="10" t="s">
        <v>50</v>
      </c>
      <c r="AC2421" s="10" t="s">
        <v>71</v>
      </c>
      <c r="AD2421" s="10"/>
      <c r="AE2421" s="10"/>
      <c r="AF2421" s="8" t="s">
        <v>73</v>
      </c>
      <c r="AG2421" s="10"/>
      <c r="AH2421" s="16"/>
      <c r="AI2421" s="17"/>
      <c r="AJ2421" s="44"/>
      <c r="AK2421" s="10"/>
      <c r="AL2421" s="21">
        <v>3.9849206E7</v>
      </c>
      <c r="AM2421" s="21" t="s">
        <v>3254</v>
      </c>
      <c r="AN2421" s="21" t="s">
        <v>3242</v>
      </c>
    </row>
    <row r="2422" ht="15.75" customHeight="1">
      <c r="A2422" s="48">
        <v>46009.0</v>
      </c>
      <c r="B2422" s="8" t="str">
        <f t="shared" si="1"/>
        <v>18 A 06</v>
      </c>
      <c r="C2422" s="9" t="str">
        <f t="shared" si="2"/>
        <v>20:00 a 22:00</v>
      </c>
      <c r="D2422" s="10" t="s">
        <v>39</v>
      </c>
      <c r="E2422" s="10" t="s">
        <v>117</v>
      </c>
      <c r="F2422" s="8">
        <v>3.0</v>
      </c>
      <c r="G2422" s="10" t="s">
        <v>500</v>
      </c>
      <c r="H2422" s="43">
        <v>951015.0</v>
      </c>
      <c r="I2422" s="10">
        <v>4.6910331E7</v>
      </c>
      <c r="J2422" s="10" t="s">
        <v>42</v>
      </c>
      <c r="K2422" s="10" t="s">
        <v>43</v>
      </c>
      <c r="L2422" s="8" t="s">
        <v>147</v>
      </c>
      <c r="M2422" s="8"/>
      <c r="N2422" s="10" t="s">
        <v>5161</v>
      </c>
      <c r="O2422" s="47" t="s">
        <v>237</v>
      </c>
      <c r="P2422" s="14">
        <v>0.854861111111111</v>
      </c>
      <c r="Q2422" s="14">
        <v>0.863888888888889</v>
      </c>
      <c r="R2422" s="14">
        <v>0.854861111111111</v>
      </c>
      <c r="S2422" s="14" t="s">
        <v>47</v>
      </c>
      <c r="T2422" s="14" t="s">
        <v>47</v>
      </c>
      <c r="U2422" s="14" t="s">
        <v>47</v>
      </c>
      <c r="V2422" s="14" t="s">
        <v>47</v>
      </c>
      <c r="W2422" s="10" t="s">
        <v>5162</v>
      </c>
      <c r="X2422" s="15">
        <v>0.0</v>
      </c>
      <c r="Y2422" s="15">
        <v>0.0</v>
      </c>
      <c r="Z2422" s="15">
        <v>0.0</v>
      </c>
      <c r="AA2422" s="10" t="s">
        <v>270</v>
      </c>
      <c r="AB2422" s="10" t="s">
        <v>50</v>
      </c>
      <c r="AC2422" s="10" t="s">
        <v>51</v>
      </c>
      <c r="AD2422" s="10"/>
      <c r="AE2422" s="10"/>
      <c r="AF2422" s="8" t="s">
        <v>52</v>
      </c>
      <c r="AG2422" s="10"/>
      <c r="AH2422" s="16"/>
      <c r="AI2422" s="17"/>
      <c r="AJ2422" s="44"/>
      <c r="AK2422" s="10"/>
      <c r="AL2422" s="21">
        <v>3.9310688E7</v>
      </c>
      <c r="AM2422" s="21" t="s">
        <v>3241</v>
      </c>
      <c r="AN2422" s="21" t="s">
        <v>3242</v>
      </c>
    </row>
    <row r="2423" ht="15.75" customHeight="1">
      <c r="A2423" s="48">
        <v>46009.0</v>
      </c>
      <c r="B2423" s="8" t="str">
        <f t="shared" si="1"/>
        <v>18 A 06</v>
      </c>
      <c r="C2423" s="9" t="str">
        <f t="shared" si="2"/>
        <v>20:00 a 22:00</v>
      </c>
      <c r="D2423" s="10" t="s">
        <v>39</v>
      </c>
      <c r="E2423" s="10" t="s">
        <v>3676</v>
      </c>
      <c r="F2423" s="8">
        <v>3.0</v>
      </c>
      <c r="G2423" s="10" t="s">
        <v>2670</v>
      </c>
      <c r="H2423" s="43">
        <v>951398.0</v>
      </c>
      <c r="I2423" s="10">
        <v>4.6910358E7</v>
      </c>
      <c r="J2423" s="10" t="s">
        <v>86</v>
      </c>
      <c r="K2423" s="10" t="s">
        <v>43</v>
      </c>
      <c r="L2423" s="8" t="s">
        <v>285</v>
      </c>
      <c r="M2423" s="8"/>
      <c r="N2423" s="10" t="s">
        <v>5163</v>
      </c>
      <c r="O2423" s="47" t="s">
        <v>89</v>
      </c>
      <c r="P2423" s="14">
        <v>0.852777777777778</v>
      </c>
      <c r="Q2423" s="14">
        <v>0.900694444444444</v>
      </c>
      <c r="R2423" s="14">
        <v>0.859722222222222</v>
      </c>
      <c r="S2423" s="14" t="s">
        <v>47</v>
      </c>
      <c r="T2423" s="14" t="s">
        <v>47</v>
      </c>
      <c r="U2423" s="14" t="s">
        <v>47</v>
      </c>
      <c r="V2423" s="14" t="s">
        <v>47</v>
      </c>
      <c r="W2423" s="10" t="s">
        <v>5164</v>
      </c>
      <c r="X2423" s="15">
        <v>0.0</v>
      </c>
      <c r="Y2423" s="15">
        <v>0.0</v>
      </c>
      <c r="Z2423" s="15">
        <v>0.0</v>
      </c>
      <c r="AA2423" s="10" t="s">
        <v>91</v>
      </c>
      <c r="AB2423" s="10" t="s">
        <v>50</v>
      </c>
      <c r="AC2423" s="10" t="s">
        <v>51</v>
      </c>
      <c r="AD2423" s="10"/>
      <c r="AE2423" s="10"/>
      <c r="AF2423" s="8" t="s">
        <v>52</v>
      </c>
      <c r="AG2423" s="10"/>
      <c r="AH2423" s="16"/>
      <c r="AI2423" s="17"/>
      <c r="AJ2423" s="44"/>
      <c r="AK2423" s="10"/>
      <c r="AL2423" s="21">
        <v>4.2662009E7</v>
      </c>
      <c r="AM2423" s="21" t="s">
        <v>3241</v>
      </c>
      <c r="AN2423" s="21" t="s">
        <v>3242</v>
      </c>
    </row>
    <row r="2424" ht="15.75" customHeight="1">
      <c r="A2424" s="48">
        <v>46009.0</v>
      </c>
      <c r="B2424" s="8" t="str">
        <f t="shared" si="1"/>
        <v>18 A 06</v>
      </c>
      <c r="C2424" s="9" t="str">
        <f t="shared" si="2"/>
        <v>20:00 a 22:00</v>
      </c>
      <c r="D2424" s="10" t="s">
        <v>39</v>
      </c>
      <c r="E2424" s="10" t="s">
        <v>40</v>
      </c>
      <c r="F2424" s="8">
        <v>3.0</v>
      </c>
      <c r="G2424" s="10" t="s">
        <v>1496</v>
      </c>
      <c r="H2424" s="43">
        <v>951029.0</v>
      </c>
      <c r="I2424" s="10">
        <v>4.6910445E7</v>
      </c>
      <c r="J2424" s="10" t="s">
        <v>42</v>
      </c>
      <c r="K2424" s="10" t="s">
        <v>43</v>
      </c>
      <c r="L2424" s="8" t="s">
        <v>174</v>
      </c>
      <c r="M2424" s="8"/>
      <c r="N2424" s="10" t="s">
        <v>3585</v>
      </c>
      <c r="O2424" s="47" t="s">
        <v>917</v>
      </c>
      <c r="P2424" s="14">
        <v>0.8625</v>
      </c>
      <c r="Q2424" s="14">
        <v>0.891666666666667</v>
      </c>
      <c r="R2424" s="14">
        <v>0.8625</v>
      </c>
      <c r="S2424" s="14" t="s">
        <v>47</v>
      </c>
      <c r="T2424" s="14" t="s">
        <v>47</v>
      </c>
      <c r="U2424" s="14" t="s">
        <v>47</v>
      </c>
      <c r="V2424" s="14" t="s">
        <v>47</v>
      </c>
      <c r="W2424" s="10" t="s">
        <v>5165</v>
      </c>
      <c r="X2424" s="15">
        <v>0.0</v>
      </c>
      <c r="Y2424" s="15">
        <v>0.0</v>
      </c>
      <c r="Z2424" s="15">
        <v>0.0</v>
      </c>
      <c r="AA2424" s="10" t="s">
        <v>568</v>
      </c>
      <c r="AB2424" s="10" t="s">
        <v>50</v>
      </c>
      <c r="AC2424" s="10" t="s">
        <v>51</v>
      </c>
      <c r="AD2424" s="10" t="s">
        <v>59</v>
      </c>
      <c r="AE2424" s="10"/>
      <c r="AF2424" s="8" t="s">
        <v>52</v>
      </c>
      <c r="AG2424" s="10"/>
      <c r="AH2424" s="16"/>
      <c r="AI2424" s="17"/>
      <c r="AJ2424" s="44"/>
      <c r="AK2424" s="10"/>
      <c r="AL2424" s="21">
        <v>4.6438246E7</v>
      </c>
      <c r="AM2424" s="21" t="s">
        <v>3241</v>
      </c>
      <c r="AN2424" s="21" t="s">
        <v>3242</v>
      </c>
    </row>
    <row r="2425" ht="15.75" customHeight="1">
      <c r="A2425" s="48">
        <v>46009.0</v>
      </c>
      <c r="B2425" s="8" t="str">
        <f t="shared" si="1"/>
        <v>18 A 06</v>
      </c>
      <c r="C2425" s="9" t="str">
        <f t="shared" si="2"/>
        <v>20:00 a 22:00</v>
      </c>
      <c r="D2425" s="10" t="s">
        <v>39</v>
      </c>
      <c r="E2425" s="10" t="s">
        <v>96</v>
      </c>
      <c r="F2425" s="8">
        <v>3.0</v>
      </c>
      <c r="G2425" s="10" t="s">
        <v>492</v>
      </c>
      <c r="H2425" s="43">
        <v>951019.0</v>
      </c>
      <c r="I2425" s="10">
        <v>4.6910459E7</v>
      </c>
      <c r="J2425" s="10" t="s">
        <v>42</v>
      </c>
      <c r="K2425" s="10" t="s">
        <v>44</v>
      </c>
      <c r="L2425" s="8"/>
      <c r="M2425" s="8"/>
      <c r="N2425" s="10" t="s">
        <v>5166</v>
      </c>
      <c r="O2425" s="47" t="s">
        <v>313</v>
      </c>
      <c r="P2425" s="14">
        <v>0.860416666666667</v>
      </c>
      <c r="Q2425" s="14">
        <v>0.872916666666667</v>
      </c>
      <c r="R2425" s="14">
        <v>0.860416666666667</v>
      </c>
      <c r="S2425" s="14" t="s">
        <v>47</v>
      </c>
      <c r="T2425" s="14" t="s">
        <v>47</v>
      </c>
      <c r="U2425" s="14" t="s">
        <v>47</v>
      </c>
      <c r="V2425" s="14" t="s">
        <v>47</v>
      </c>
      <c r="W2425" s="10" t="s">
        <v>5167</v>
      </c>
      <c r="X2425" s="15">
        <v>0.0</v>
      </c>
      <c r="Y2425" s="15">
        <v>0.0</v>
      </c>
      <c r="Z2425" s="15">
        <v>0.0</v>
      </c>
      <c r="AA2425" s="10" t="s">
        <v>549</v>
      </c>
      <c r="AB2425" s="10" t="s">
        <v>50</v>
      </c>
      <c r="AC2425" s="10" t="s">
        <v>71</v>
      </c>
      <c r="AD2425" s="10"/>
      <c r="AE2425" s="10"/>
      <c r="AF2425" s="8" t="s">
        <v>52</v>
      </c>
      <c r="AG2425" s="10"/>
      <c r="AH2425" s="16"/>
      <c r="AI2425" s="17"/>
      <c r="AJ2425" s="44"/>
      <c r="AK2425" s="10"/>
      <c r="AL2425" s="21">
        <v>2.4062463E7</v>
      </c>
      <c r="AM2425" s="21" t="s">
        <v>3241</v>
      </c>
      <c r="AN2425" s="21" t="s">
        <v>3242</v>
      </c>
    </row>
    <row r="2426" ht="15.75" customHeight="1">
      <c r="A2426" s="48">
        <v>46009.0</v>
      </c>
      <c r="B2426" s="8" t="str">
        <f t="shared" si="1"/>
        <v>18 A 06</v>
      </c>
      <c r="C2426" s="9" t="str">
        <f t="shared" si="2"/>
        <v>20:00 a 22:00</v>
      </c>
      <c r="D2426" s="10" t="s">
        <v>39</v>
      </c>
      <c r="E2426" s="10" t="s">
        <v>117</v>
      </c>
      <c r="F2426" s="8">
        <v>3.0</v>
      </c>
      <c r="G2426" s="10" t="s">
        <v>79</v>
      </c>
      <c r="H2426" s="43">
        <v>951118.0</v>
      </c>
      <c r="I2426" s="10">
        <v>4.6910489E7</v>
      </c>
      <c r="J2426" s="10" t="s">
        <v>42</v>
      </c>
      <c r="K2426" s="10" t="s">
        <v>43</v>
      </c>
      <c r="L2426" s="8" t="s">
        <v>285</v>
      </c>
      <c r="M2426" s="8"/>
      <c r="N2426" s="10" t="s">
        <v>5168</v>
      </c>
      <c r="O2426" s="47" t="s">
        <v>46</v>
      </c>
      <c r="P2426" s="14">
        <v>0.909722222222222</v>
      </c>
      <c r="Q2426" s="14">
        <v>0.925</v>
      </c>
      <c r="R2426" s="14">
        <v>0.909722222222222</v>
      </c>
      <c r="S2426" s="14">
        <v>0.924305555555556</v>
      </c>
      <c r="T2426" s="14" t="s">
        <v>47</v>
      </c>
      <c r="U2426" s="14" t="s">
        <v>47</v>
      </c>
      <c r="V2426" s="14" t="s">
        <v>47</v>
      </c>
      <c r="W2426" s="10" t="s">
        <v>5169</v>
      </c>
      <c r="X2426" s="15">
        <v>0.0</v>
      </c>
      <c r="Y2426" s="15">
        <v>0.0</v>
      </c>
      <c r="Z2426" s="15">
        <v>0.0</v>
      </c>
      <c r="AA2426" s="10" t="s">
        <v>131</v>
      </c>
      <c r="AB2426" s="10" t="s">
        <v>50</v>
      </c>
      <c r="AC2426" s="10" t="s">
        <v>51</v>
      </c>
      <c r="AD2426" s="10" t="s">
        <v>59</v>
      </c>
      <c r="AE2426" s="10"/>
      <c r="AF2426" s="8" t="s">
        <v>52</v>
      </c>
      <c r="AG2426" s="10"/>
      <c r="AH2426" s="16"/>
      <c r="AI2426" s="17"/>
      <c r="AJ2426" s="44"/>
      <c r="AK2426" s="10"/>
      <c r="AL2426" s="21">
        <v>4.4544554E7</v>
      </c>
      <c r="AM2426" s="21" t="s">
        <v>3241</v>
      </c>
      <c r="AN2426" s="21" t="s">
        <v>3242</v>
      </c>
    </row>
    <row r="2427" ht="15.75" customHeight="1">
      <c r="A2427" s="48">
        <v>46009.0</v>
      </c>
      <c r="B2427" s="8" t="str">
        <f t="shared" si="1"/>
        <v>18 A 06</v>
      </c>
      <c r="C2427" s="9" t="str">
        <f t="shared" si="2"/>
        <v>20:00 a 22:00</v>
      </c>
      <c r="D2427" s="10" t="s">
        <v>39</v>
      </c>
      <c r="E2427" s="10" t="s">
        <v>40</v>
      </c>
      <c r="F2427" s="8">
        <v>3.0</v>
      </c>
      <c r="G2427" s="10" t="s">
        <v>489</v>
      </c>
      <c r="H2427" s="43">
        <v>951025.0</v>
      </c>
      <c r="I2427" s="10">
        <v>4.6910504E7</v>
      </c>
      <c r="J2427" s="10" t="s">
        <v>42</v>
      </c>
      <c r="K2427" s="10" t="s">
        <v>44</v>
      </c>
      <c r="L2427" s="8"/>
      <c r="M2427" s="8"/>
      <c r="N2427" s="10" t="s">
        <v>1502</v>
      </c>
      <c r="O2427" s="47" t="s">
        <v>56</v>
      </c>
      <c r="P2427" s="14">
        <v>0.851388888888889</v>
      </c>
      <c r="Q2427" s="14">
        <v>0.866666666666667</v>
      </c>
      <c r="R2427" s="14">
        <v>0.851388888888889</v>
      </c>
      <c r="S2427" s="14" t="s">
        <v>47</v>
      </c>
      <c r="T2427" s="14" t="s">
        <v>47</v>
      </c>
      <c r="U2427" s="14" t="s">
        <v>47</v>
      </c>
      <c r="V2427" s="14" t="s">
        <v>47</v>
      </c>
      <c r="W2427" s="10" t="s">
        <v>5170</v>
      </c>
      <c r="X2427" s="15">
        <v>0.0</v>
      </c>
      <c r="Y2427" s="15">
        <v>0.0</v>
      </c>
      <c r="Z2427" s="15">
        <v>0.0</v>
      </c>
      <c r="AA2427" s="10" t="s">
        <v>58</v>
      </c>
      <c r="AB2427" s="10" t="s">
        <v>50</v>
      </c>
      <c r="AC2427" s="10" t="s">
        <v>51</v>
      </c>
      <c r="AD2427" s="10" t="s">
        <v>59</v>
      </c>
      <c r="AE2427" s="10"/>
      <c r="AF2427" s="8" t="s">
        <v>52</v>
      </c>
      <c r="AG2427" s="10"/>
      <c r="AH2427" s="16"/>
      <c r="AI2427" s="17"/>
      <c r="AJ2427" s="44"/>
      <c r="AK2427" s="10"/>
      <c r="AL2427" s="21">
        <v>4.3404637E7</v>
      </c>
      <c r="AM2427" s="21" t="s">
        <v>3241</v>
      </c>
      <c r="AN2427" s="21" t="s">
        <v>3242</v>
      </c>
    </row>
    <row r="2428" ht="15.75" customHeight="1">
      <c r="A2428" s="48">
        <v>46009.0</v>
      </c>
      <c r="B2428" s="8" t="str">
        <f t="shared" si="1"/>
        <v>18 A 06</v>
      </c>
      <c r="C2428" s="9" t="str">
        <f t="shared" si="2"/>
        <v>20:00 a 22:00</v>
      </c>
      <c r="D2428" s="10" t="s">
        <v>39</v>
      </c>
      <c r="E2428" s="10" t="s">
        <v>117</v>
      </c>
      <c r="F2428" s="8">
        <v>3.0</v>
      </c>
      <c r="G2428" s="10" t="s">
        <v>353</v>
      </c>
      <c r="H2428" s="43">
        <v>951030.0</v>
      </c>
      <c r="I2428" s="10">
        <v>4.691054E7</v>
      </c>
      <c r="J2428" s="10" t="s">
        <v>42</v>
      </c>
      <c r="K2428" s="10" t="s">
        <v>87</v>
      </c>
      <c r="L2428" s="8"/>
      <c r="M2428" s="8"/>
      <c r="N2428" s="10" t="s">
        <v>5171</v>
      </c>
      <c r="O2428" s="47" t="s">
        <v>46</v>
      </c>
      <c r="P2428" s="14">
        <v>0.870138888888889</v>
      </c>
      <c r="Q2428" s="14">
        <v>0.879166666666667</v>
      </c>
      <c r="R2428" s="14">
        <v>0.870138888888889</v>
      </c>
      <c r="S2428" s="14" t="s">
        <v>47</v>
      </c>
      <c r="T2428" s="14" t="s">
        <v>47</v>
      </c>
      <c r="U2428" s="14" t="s">
        <v>47</v>
      </c>
      <c r="V2428" s="14" t="s">
        <v>47</v>
      </c>
      <c r="W2428" s="10" t="s">
        <v>5172</v>
      </c>
      <c r="X2428" s="15">
        <v>0.0</v>
      </c>
      <c r="Y2428" s="15">
        <v>0.0</v>
      </c>
      <c r="Z2428" s="15">
        <v>0.0</v>
      </c>
      <c r="AA2428" s="10" t="s">
        <v>49</v>
      </c>
      <c r="AB2428" s="10" t="s">
        <v>50</v>
      </c>
      <c r="AC2428" s="10" t="s">
        <v>51</v>
      </c>
      <c r="AD2428" s="10"/>
      <c r="AE2428" s="10"/>
      <c r="AF2428" s="8" t="s">
        <v>52</v>
      </c>
      <c r="AG2428" s="10"/>
      <c r="AH2428" s="16"/>
      <c r="AI2428" s="17"/>
      <c r="AJ2428" s="44"/>
      <c r="AK2428" s="10"/>
      <c r="AL2428" s="21">
        <v>4.5524794E7</v>
      </c>
      <c r="AM2428" s="21" t="s">
        <v>3241</v>
      </c>
      <c r="AN2428" s="21" t="s">
        <v>3242</v>
      </c>
    </row>
    <row r="2429" ht="15.75" customHeight="1">
      <c r="A2429" s="48">
        <v>46009.0</v>
      </c>
      <c r="B2429" s="8" t="str">
        <f t="shared" si="1"/>
        <v>18 A 06</v>
      </c>
      <c r="C2429" s="9" t="str">
        <f t="shared" si="2"/>
        <v>20:00 a 22:00</v>
      </c>
      <c r="D2429" s="10" t="s">
        <v>39</v>
      </c>
      <c r="E2429" s="10" t="s">
        <v>40</v>
      </c>
      <c r="F2429" s="8">
        <v>3.0</v>
      </c>
      <c r="G2429" s="10" t="s">
        <v>1165</v>
      </c>
      <c r="H2429" s="43">
        <v>951383.0</v>
      </c>
      <c r="I2429" s="10">
        <v>4.6910606E7</v>
      </c>
      <c r="J2429" s="10" t="s">
        <v>42</v>
      </c>
      <c r="K2429" s="10" t="s">
        <v>43</v>
      </c>
      <c r="L2429" s="8" t="s">
        <v>174</v>
      </c>
      <c r="M2429" s="8" t="s">
        <v>118</v>
      </c>
      <c r="N2429" s="10" t="s">
        <v>3581</v>
      </c>
      <c r="O2429" s="47" t="s">
        <v>56</v>
      </c>
      <c r="P2429" s="14">
        <v>0.873611111111111</v>
      </c>
      <c r="Q2429" s="14">
        <v>0.890972222222222</v>
      </c>
      <c r="R2429" s="14">
        <v>0.873611111111111</v>
      </c>
      <c r="S2429" s="14">
        <v>0.884027777777778</v>
      </c>
      <c r="T2429" s="14" t="s">
        <v>47</v>
      </c>
      <c r="U2429" s="14" t="s">
        <v>47</v>
      </c>
      <c r="V2429" s="14" t="s">
        <v>47</v>
      </c>
      <c r="W2429" s="10" t="s">
        <v>5173</v>
      </c>
      <c r="X2429" s="15">
        <v>0.0</v>
      </c>
      <c r="Y2429" s="15">
        <v>1.0</v>
      </c>
      <c r="Z2429" s="15">
        <v>0.0</v>
      </c>
      <c r="AA2429" s="10" t="s">
        <v>58</v>
      </c>
      <c r="AB2429" s="10" t="s">
        <v>50</v>
      </c>
      <c r="AC2429" s="10" t="s">
        <v>51</v>
      </c>
      <c r="AD2429" s="10" t="s">
        <v>59</v>
      </c>
      <c r="AE2429" s="10" t="s">
        <v>5174</v>
      </c>
      <c r="AF2429" s="8" t="s">
        <v>177</v>
      </c>
      <c r="AG2429" s="10"/>
      <c r="AH2429" s="16"/>
      <c r="AI2429" s="17"/>
      <c r="AJ2429" s="44"/>
      <c r="AK2429" s="10"/>
      <c r="AL2429" s="21">
        <v>4.4884266E7</v>
      </c>
      <c r="AM2429" s="21" t="s">
        <v>3254</v>
      </c>
      <c r="AN2429" s="21" t="s">
        <v>3242</v>
      </c>
    </row>
    <row r="2430" ht="15.75" customHeight="1">
      <c r="A2430" s="48">
        <v>46009.0</v>
      </c>
      <c r="B2430" s="8" t="str">
        <f t="shared" si="1"/>
        <v>18 A 06</v>
      </c>
      <c r="C2430" s="9" t="str">
        <f t="shared" si="2"/>
        <v>20:00 a 22:00</v>
      </c>
      <c r="D2430" s="10" t="s">
        <v>39</v>
      </c>
      <c r="E2430" s="10" t="s">
        <v>117</v>
      </c>
      <c r="F2430" s="8">
        <v>3.0</v>
      </c>
      <c r="G2430" s="10" t="s">
        <v>824</v>
      </c>
      <c r="H2430" s="43">
        <v>951083.0</v>
      </c>
      <c r="I2430" s="10">
        <v>4.6910663E7</v>
      </c>
      <c r="J2430" s="10" t="s">
        <v>42</v>
      </c>
      <c r="K2430" s="10" t="s">
        <v>43</v>
      </c>
      <c r="L2430" s="8" t="s">
        <v>147</v>
      </c>
      <c r="M2430" s="8" t="s">
        <v>244</v>
      </c>
      <c r="N2430" s="10" t="s">
        <v>5175</v>
      </c>
      <c r="O2430" s="47" t="s">
        <v>389</v>
      </c>
      <c r="P2430" s="14">
        <v>0.883333333333333</v>
      </c>
      <c r="Q2430" s="14">
        <v>0.913888888888889</v>
      </c>
      <c r="R2430" s="14">
        <v>0.883333333333333</v>
      </c>
      <c r="S2430" s="14">
        <v>0.895833333333333</v>
      </c>
      <c r="T2430" s="14" t="s">
        <v>47</v>
      </c>
      <c r="U2430" s="14" t="s">
        <v>47</v>
      </c>
      <c r="V2430" s="14" t="s">
        <v>47</v>
      </c>
      <c r="W2430" s="10" t="s">
        <v>5176</v>
      </c>
      <c r="X2430" s="15">
        <v>0.0</v>
      </c>
      <c r="Y2430" s="15">
        <v>1.0</v>
      </c>
      <c r="Z2430" s="15">
        <v>0.0</v>
      </c>
      <c r="AA2430" s="10" t="s">
        <v>391</v>
      </c>
      <c r="AB2430" s="10" t="s">
        <v>50</v>
      </c>
      <c r="AC2430" s="10" t="s">
        <v>51</v>
      </c>
      <c r="AD2430" s="10" t="s">
        <v>59</v>
      </c>
      <c r="AE2430" s="10"/>
      <c r="AF2430" s="8" t="s">
        <v>177</v>
      </c>
      <c r="AG2430" s="10"/>
      <c r="AH2430" s="16"/>
      <c r="AI2430" s="17"/>
      <c r="AJ2430" s="44"/>
      <c r="AK2430" s="10"/>
      <c r="AL2430" s="21">
        <v>4.6647706E7</v>
      </c>
      <c r="AM2430" s="21" t="s">
        <v>3254</v>
      </c>
      <c r="AN2430" s="21" t="s">
        <v>3242</v>
      </c>
    </row>
    <row r="2431" ht="15.75" customHeight="1">
      <c r="A2431" s="48">
        <v>46009.0</v>
      </c>
      <c r="B2431" s="8" t="str">
        <f t="shared" si="1"/>
        <v>18 A 06</v>
      </c>
      <c r="C2431" s="9" t="str">
        <f t="shared" si="2"/>
        <v>20:00 a 22:00</v>
      </c>
      <c r="D2431" s="10" t="s">
        <v>39</v>
      </c>
      <c r="E2431" s="10" t="s">
        <v>96</v>
      </c>
      <c r="F2431" s="8">
        <v>3.0</v>
      </c>
      <c r="G2431" s="10" t="s">
        <v>335</v>
      </c>
      <c r="H2431" s="43">
        <v>951174.0</v>
      </c>
      <c r="I2431" s="10">
        <v>4.6910751E7</v>
      </c>
      <c r="J2431" s="10" t="s">
        <v>42</v>
      </c>
      <c r="K2431" s="10" t="s">
        <v>43</v>
      </c>
      <c r="L2431" s="8" t="s">
        <v>581</v>
      </c>
      <c r="M2431" s="8"/>
      <c r="N2431" s="10" t="s">
        <v>5177</v>
      </c>
      <c r="O2431" s="47" t="s">
        <v>277</v>
      </c>
      <c r="P2431" s="14">
        <v>0.8875</v>
      </c>
      <c r="Q2431" s="14">
        <v>0.928472222222222</v>
      </c>
      <c r="R2431" s="14">
        <v>0.8875</v>
      </c>
      <c r="S2431" s="14" t="s">
        <v>47</v>
      </c>
      <c r="T2431" s="14" t="s">
        <v>47</v>
      </c>
      <c r="U2431" s="14" t="s">
        <v>47</v>
      </c>
      <c r="V2431" s="14" t="s">
        <v>47</v>
      </c>
      <c r="W2431" s="10" t="s">
        <v>5178</v>
      </c>
      <c r="X2431" s="15">
        <v>0.0</v>
      </c>
      <c r="Y2431" s="15">
        <v>0.0</v>
      </c>
      <c r="Z2431" s="15">
        <v>0.0</v>
      </c>
      <c r="AA2431" s="10" t="s">
        <v>279</v>
      </c>
      <c r="AB2431" s="10" t="s">
        <v>50</v>
      </c>
      <c r="AC2431" s="10" t="s">
        <v>51</v>
      </c>
      <c r="AD2431" s="10"/>
      <c r="AE2431" s="10"/>
      <c r="AF2431" s="8" t="s">
        <v>52</v>
      </c>
      <c r="AG2431" s="10"/>
      <c r="AH2431" s="16"/>
      <c r="AI2431" s="17"/>
      <c r="AJ2431" s="44"/>
      <c r="AK2431" s="10"/>
      <c r="AL2431" s="21">
        <v>4.4259552E7</v>
      </c>
      <c r="AM2431" s="21" t="s">
        <v>3241</v>
      </c>
      <c r="AN2431" s="21" t="s">
        <v>3242</v>
      </c>
    </row>
    <row r="2432" ht="15.75" customHeight="1">
      <c r="A2432" s="48">
        <v>46009.0</v>
      </c>
      <c r="B2432" s="8" t="str">
        <f t="shared" si="1"/>
        <v>18 A 06</v>
      </c>
      <c r="C2432" s="9" t="str">
        <f t="shared" si="2"/>
        <v>20:00 a 22:00</v>
      </c>
      <c r="D2432" s="10" t="s">
        <v>39</v>
      </c>
      <c r="E2432" s="10" t="s">
        <v>96</v>
      </c>
      <c r="F2432" s="8">
        <v>3.0</v>
      </c>
      <c r="G2432" s="10" t="s">
        <v>402</v>
      </c>
      <c r="H2432" s="43">
        <v>951218.0</v>
      </c>
      <c r="I2432" s="10">
        <v>4.6910885E7</v>
      </c>
      <c r="J2432" s="10" t="s">
        <v>42</v>
      </c>
      <c r="K2432" s="10" t="s">
        <v>43</v>
      </c>
      <c r="L2432" s="8" t="s">
        <v>44</v>
      </c>
      <c r="M2432" s="8"/>
      <c r="N2432" s="10" t="s">
        <v>734</v>
      </c>
      <c r="O2432" s="47" t="s">
        <v>101</v>
      </c>
      <c r="P2432" s="14">
        <v>0.901388888888889</v>
      </c>
      <c r="Q2432" s="14">
        <v>0.925</v>
      </c>
      <c r="R2432" s="14">
        <v>0.901388888888889</v>
      </c>
      <c r="S2432" s="14" t="s">
        <v>47</v>
      </c>
      <c r="T2432" s="14" t="s">
        <v>47</v>
      </c>
      <c r="U2432" s="14" t="s">
        <v>47</v>
      </c>
      <c r="V2432" s="14" t="s">
        <v>47</v>
      </c>
      <c r="W2432" s="10" t="s">
        <v>5179</v>
      </c>
      <c r="X2432" s="15">
        <v>0.0</v>
      </c>
      <c r="Y2432" s="15">
        <v>0.0</v>
      </c>
      <c r="Z2432" s="15">
        <v>0.0</v>
      </c>
      <c r="AA2432" s="10" t="s">
        <v>103</v>
      </c>
      <c r="AB2432" s="10" t="s">
        <v>50</v>
      </c>
      <c r="AC2432" s="10" t="s">
        <v>51</v>
      </c>
      <c r="AD2432" s="10"/>
      <c r="AE2432" s="10"/>
      <c r="AF2432" s="8" t="s">
        <v>52</v>
      </c>
      <c r="AG2432" s="10"/>
      <c r="AH2432" s="16"/>
      <c r="AI2432" s="17"/>
      <c r="AJ2432" s="44"/>
      <c r="AK2432" s="10"/>
      <c r="AL2432" s="21">
        <v>17212.0</v>
      </c>
      <c r="AM2432" s="21" t="s">
        <v>3241</v>
      </c>
      <c r="AN2432" s="21" t="s">
        <v>3242</v>
      </c>
    </row>
    <row r="2433" ht="15.75" customHeight="1">
      <c r="A2433" s="48">
        <v>46009.0</v>
      </c>
      <c r="B2433" s="8" t="str">
        <f t="shared" si="1"/>
        <v>18 A 06</v>
      </c>
      <c r="C2433" s="9" t="str">
        <f t="shared" si="2"/>
        <v>20:00 a 22:00</v>
      </c>
      <c r="D2433" s="10" t="s">
        <v>39</v>
      </c>
      <c r="E2433" s="10" t="s">
        <v>96</v>
      </c>
      <c r="F2433" s="8">
        <v>3.0</v>
      </c>
      <c r="G2433" s="10" t="s">
        <v>492</v>
      </c>
      <c r="H2433" s="43">
        <v>951176.0</v>
      </c>
      <c r="I2433" s="10">
        <v>4.6910947E7</v>
      </c>
      <c r="J2433" s="10" t="s">
        <v>42</v>
      </c>
      <c r="K2433" s="10" t="s">
        <v>43</v>
      </c>
      <c r="L2433" s="8" t="s">
        <v>174</v>
      </c>
      <c r="M2433" s="8"/>
      <c r="N2433" s="10" t="s">
        <v>3911</v>
      </c>
      <c r="O2433" s="47" t="s">
        <v>313</v>
      </c>
      <c r="P2433" s="14">
        <v>0.903472222222222</v>
      </c>
      <c r="Q2433" s="14">
        <v>0.930555555555556</v>
      </c>
      <c r="R2433" s="14">
        <v>0.903472222222222</v>
      </c>
      <c r="S2433" s="14" t="s">
        <v>47</v>
      </c>
      <c r="T2433" s="14" t="s">
        <v>47</v>
      </c>
      <c r="U2433" s="14" t="s">
        <v>47</v>
      </c>
      <c r="V2433" s="14" t="s">
        <v>47</v>
      </c>
      <c r="W2433" s="10" t="s">
        <v>5180</v>
      </c>
      <c r="X2433" s="15">
        <v>0.0</v>
      </c>
      <c r="Y2433" s="15">
        <v>0.0</v>
      </c>
      <c r="Z2433" s="15">
        <v>0.0</v>
      </c>
      <c r="AA2433" s="10" t="s">
        <v>549</v>
      </c>
      <c r="AB2433" s="10" t="s">
        <v>50</v>
      </c>
      <c r="AC2433" s="10" t="s">
        <v>51</v>
      </c>
      <c r="AD2433" s="10"/>
      <c r="AE2433" s="10"/>
      <c r="AF2433" s="8" t="s">
        <v>52</v>
      </c>
      <c r="AG2433" s="10"/>
      <c r="AH2433" s="16"/>
      <c r="AI2433" s="17"/>
      <c r="AJ2433" s="44"/>
      <c r="AK2433" s="10"/>
      <c r="AL2433" s="21">
        <v>2.4062463E7</v>
      </c>
      <c r="AM2433" s="21" t="s">
        <v>3241</v>
      </c>
      <c r="AN2433" s="21" t="s">
        <v>3242</v>
      </c>
    </row>
    <row r="2434" ht="15.75" customHeight="1">
      <c r="A2434" s="48">
        <v>46009.0</v>
      </c>
      <c r="B2434" s="8" t="str">
        <f t="shared" si="1"/>
        <v>18 A 06</v>
      </c>
      <c r="C2434" s="9" t="str">
        <f t="shared" si="2"/>
        <v>20:00 a 22:00</v>
      </c>
      <c r="D2434" s="10" t="s">
        <v>39</v>
      </c>
      <c r="E2434" s="10" t="s">
        <v>40</v>
      </c>
      <c r="F2434" s="8">
        <v>3.0</v>
      </c>
      <c r="G2434" s="10" t="s">
        <v>353</v>
      </c>
      <c r="H2434" s="43">
        <v>951085.0</v>
      </c>
      <c r="I2434" s="10">
        <v>4.6910982E7</v>
      </c>
      <c r="J2434" s="10" t="s">
        <v>42</v>
      </c>
      <c r="K2434" s="10" t="s">
        <v>87</v>
      </c>
      <c r="L2434" s="8"/>
      <c r="M2434" s="8"/>
      <c r="N2434" s="10" t="s">
        <v>5181</v>
      </c>
      <c r="O2434" s="47" t="s">
        <v>46</v>
      </c>
      <c r="P2434" s="14">
        <v>0.906944444444444</v>
      </c>
      <c r="Q2434" s="14">
        <v>0.921527777777778</v>
      </c>
      <c r="R2434" s="14">
        <v>0.906944444444444</v>
      </c>
      <c r="S2434" s="14" t="s">
        <v>47</v>
      </c>
      <c r="T2434" s="14" t="s">
        <v>47</v>
      </c>
      <c r="U2434" s="14" t="s">
        <v>47</v>
      </c>
      <c r="V2434" s="14" t="s">
        <v>47</v>
      </c>
      <c r="W2434" s="10" t="s">
        <v>5182</v>
      </c>
      <c r="X2434" s="15">
        <v>0.0</v>
      </c>
      <c r="Y2434" s="15">
        <v>0.0</v>
      </c>
      <c r="Z2434" s="15">
        <v>0.0</v>
      </c>
      <c r="AA2434" s="10" t="s">
        <v>131</v>
      </c>
      <c r="AB2434" s="10" t="s">
        <v>50</v>
      </c>
      <c r="AC2434" s="10" t="s">
        <v>51</v>
      </c>
      <c r="AD2434" s="10"/>
      <c r="AE2434" s="10"/>
      <c r="AF2434" s="8" t="s">
        <v>52</v>
      </c>
      <c r="AG2434" s="10"/>
      <c r="AH2434" s="16"/>
      <c r="AI2434" s="17"/>
      <c r="AJ2434" s="44"/>
      <c r="AK2434" s="10"/>
      <c r="AL2434" s="21">
        <v>4.5524794E7</v>
      </c>
      <c r="AM2434" s="21" t="s">
        <v>3241</v>
      </c>
      <c r="AN2434" s="21" t="s">
        <v>3242</v>
      </c>
    </row>
    <row r="2435" ht="15.75" customHeight="1">
      <c r="A2435" s="48">
        <v>46009.0</v>
      </c>
      <c r="B2435" s="8" t="str">
        <f t="shared" si="1"/>
        <v>18 A 06</v>
      </c>
      <c r="C2435" s="9" t="str">
        <f t="shared" si="2"/>
        <v>22:00 a 00:00</v>
      </c>
      <c r="D2435" s="10" t="s">
        <v>39</v>
      </c>
      <c r="E2435" s="10" t="s">
        <v>117</v>
      </c>
      <c r="F2435" s="8">
        <v>3.0</v>
      </c>
      <c r="G2435" s="10" t="s">
        <v>128</v>
      </c>
      <c r="H2435" s="43">
        <v>951302.0</v>
      </c>
      <c r="I2435" s="10">
        <v>4.6911219E7</v>
      </c>
      <c r="J2435" s="10" t="s">
        <v>42</v>
      </c>
      <c r="K2435" s="10" t="s">
        <v>43</v>
      </c>
      <c r="L2435" s="8" t="s">
        <v>174</v>
      </c>
      <c r="M2435" s="8" t="s">
        <v>118</v>
      </c>
      <c r="N2435" s="10" t="s">
        <v>5183</v>
      </c>
      <c r="O2435" s="47" t="s">
        <v>191</v>
      </c>
      <c r="P2435" s="14">
        <v>0.925</v>
      </c>
      <c r="Q2435" s="14">
        <v>0.0173611111111111</v>
      </c>
      <c r="R2435" s="14">
        <v>0.925</v>
      </c>
      <c r="S2435" s="14" t="s">
        <v>47</v>
      </c>
      <c r="T2435" s="14" t="s">
        <v>47</v>
      </c>
      <c r="U2435" s="14" t="s">
        <v>47</v>
      </c>
      <c r="V2435" s="14" t="s">
        <v>47</v>
      </c>
      <c r="W2435" s="10" t="s">
        <v>5184</v>
      </c>
      <c r="X2435" s="15">
        <v>0.0</v>
      </c>
      <c r="Y2435" s="15">
        <v>1.0</v>
      </c>
      <c r="Z2435" s="15">
        <v>0.0</v>
      </c>
      <c r="AA2435" s="10" t="s">
        <v>730</v>
      </c>
      <c r="AB2435" s="10" t="s">
        <v>50</v>
      </c>
      <c r="AC2435" s="10" t="s">
        <v>51</v>
      </c>
      <c r="AD2435" s="10" t="s">
        <v>59</v>
      </c>
      <c r="AE2435" s="10" t="s">
        <v>104</v>
      </c>
      <c r="AF2435" s="8" t="s">
        <v>177</v>
      </c>
      <c r="AG2435" s="10"/>
      <c r="AH2435" s="16"/>
      <c r="AI2435" s="17"/>
      <c r="AJ2435" s="44"/>
      <c r="AK2435" s="10"/>
      <c r="AL2435" s="21">
        <v>4.2930433E7</v>
      </c>
      <c r="AM2435" s="21" t="s">
        <v>3254</v>
      </c>
      <c r="AN2435" s="21" t="s">
        <v>3242</v>
      </c>
    </row>
    <row r="2436" ht="15.75" customHeight="1">
      <c r="A2436" s="48">
        <v>46009.0</v>
      </c>
      <c r="B2436" s="8" t="str">
        <f t="shared" si="1"/>
        <v>18 A 06</v>
      </c>
      <c r="C2436" s="9" t="str">
        <f t="shared" si="2"/>
        <v>22:00 a 00:00</v>
      </c>
      <c r="D2436" s="10" t="s">
        <v>39</v>
      </c>
      <c r="E2436" s="10" t="s">
        <v>3676</v>
      </c>
      <c r="F2436" s="8">
        <v>3.0</v>
      </c>
      <c r="G2436" s="10" t="s">
        <v>614</v>
      </c>
      <c r="H2436" s="43">
        <v>951400.0</v>
      </c>
      <c r="I2436" s="10">
        <v>4.6911322E7</v>
      </c>
      <c r="J2436" s="10" t="s">
        <v>86</v>
      </c>
      <c r="K2436" s="10" t="s">
        <v>87</v>
      </c>
      <c r="L2436" s="8"/>
      <c r="M2436" s="8"/>
      <c r="N2436" s="10" t="s">
        <v>5185</v>
      </c>
      <c r="O2436" s="47" t="s">
        <v>476</v>
      </c>
      <c r="P2436" s="14">
        <v>0.935416666666667</v>
      </c>
      <c r="Q2436" s="14">
        <v>0.95</v>
      </c>
      <c r="R2436" s="14">
        <v>0.935416666666667</v>
      </c>
      <c r="S2436" s="14">
        <v>0.945833333333333</v>
      </c>
      <c r="T2436" s="14" t="s">
        <v>47</v>
      </c>
      <c r="U2436" s="14" t="s">
        <v>47</v>
      </c>
      <c r="V2436" s="14" t="s">
        <v>47</v>
      </c>
      <c r="W2436" s="10" t="s">
        <v>5186</v>
      </c>
      <c r="X2436" s="15">
        <v>0.0</v>
      </c>
      <c r="Y2436" s="15">
        <v>0.0</v>
      </c>
      <c r="Z2436" s="15">
        <v>0.0</v>
      </c>
      <c r="AA2436" s="10" t="s">
        <v>478</v>
      </c>
      <c r="AB2436" s="10" t="s">
        <v>50</v>
      </c>
      <c r="AC2436" s="10" t="s">
        <v>51</v>
      </c>
      <c r="AD2436" s="10"/>
      <c r="AE2436" s="10"/>
      <c r="AF2436" s="8" t="s">
        <v>52</v>
      </c>
      <c r="AG2436" s="10"/>
      <c r="AH2436" s="16"/>
      <c r="AI2436" s="17"/>
      <c r="AJ2436" s="44"/>
      <c r="AK2436" s="10"/>
      <c r="AL2436" s="21">
        <v>9.5552922E7</v>
      </c>
      <c r="AM2436" s="21" t="s">
        <v>3241</v>
      </c>
      <c r="AN2436" s="21" t="s">
        <v>3242</v>
      </c>
    </row>
    <row r="2437" ht="15.75" customHeight="1">
      <c r="A2437" s="48">
        <v>46009.0</v>
      </c>
      <c r="B2437" s="8" t="str">
        <f t="shared" si="1"/>
        <v>18 A 06</v>
      </c>
      <c r="C2437" s="9" t="str">
        <f t="shared" si="2"/>
        <v>22:00 a 00:00</v>
      </c>
      <c r="D2437" s="10" t="s">
        <v>39</v>
      </c>
      <c r="E2437" s="10" t="s">
        <v>40</v>
      </c>
      <c r="F2437" s="8">
        <v>3.0</v>
      </c>
      <c r="G2437" s="10" t="s">
        <v>79</v>
      </c>
      <c r="H2437" s="43">
        <v>951149.0</v>
      </c>
      <c r="I2437" s="10">
        <v>4.6911429E7</v>
      </c>
      <c r="J2437" s="10" t="s">
        <v>42</v>
      </c>
      <c r="K2437" s="10" t="s">
        <v>43</v>
      </c>
      <c r="L2437" s="8" t="s">
        <v>832</v>
      </c>
      <c r="M2437" s="8"/>
      <c r="N2437" s="10" t="s">
        <v>5187</v>
      </c>
      <c r="O2437" s="47" t="s">
        <v>46</v>
      </c>
      <c r="P2437" s="14">
        <v>0.948611111111111</v>
      </c>
      <c r="Q2437" s="14">
        <v>0.953472222222222</v>
      </c>
      <c r="R2437" s="14">
        <v>0.948611111111111</v>
      </c>
      <c r="S2437" s="14" t="s">
        <v>47</v>
      </c>
      <c r="T2437" s="14" t="s">
        <v>47</v>
      </c>
      <c r="U2437" s="14" t="s">
        <v>47</v>
      </c>
      <c r="V2437" s="14" t="s">
        <v>47</v>
      </c>
      <c r="W2437" s="10" t="s">
        <v>5188</v>
      </c>
      <c r="X2437" s="15">
        <v>0.0</v>
      </c>
      <c r="Y2437" s="15">
        <v>0.0</v>
      </c>
      <c r="Z2437" s="15">
        <v>0.0</v>
      </c>
      <c r="AA2437" s="10" t="s">
        <v>49</v>
      </c>
      <c r="AB2437" s="10" t="s">
        <v>50</v>
      </c>
      <c r="AC2437" s="10" t="s">
        <v>51</v>
      </c>
      <c r="AD2437" s="10" t="s">
        <v>59</v>
      </c>
      <c r="AE2437" s="10"/>
      <c r="AF2437" s="8" t="s">
        <v>52</v>
      </c>
      <c r="AG2437" s="10"/>
      <c r="AH2437" s="16"/>
      <c r="AI2437" s="17"/>
      <c r="AJ2437" s="44"/>
      <c r="AK2437" s="10"/>
      <c r="AL2437" s="21">
        <v>4.4544554E7</v>
      </c>
      <c r="AM2437" s="21" t="s">
        <v>3241</v>
      </c>
      <c r="AN2437" s="21" t="s">
        <v>3242</v>
      </c>
    </row>
    <row r="2438" ht="15.75" customHeight="1">
      <c r="A2438" s="48">
        <v>46009.0</v>
      </c>
      <c r="B2438" s="8" t="str">
        <f t="shared" si="1"/>
        <v>18 A 06</v>
      </c>
      <c r="C2438" s="9" t="str">
        <f t="shared" si="2"/>
        <v>22:00 a 00:00</v>
      </c>
      <c r="D2438" s="10" t="s">
        <v>39</v>
      </c>
      <c r="E2438" s="10" t="s">
        <v>96</v>
      </c>
      <c r="F2438" s="8">
        <v>3.0</v>
      </c>
      <c r="G2438" s="10" t="s">
        <v>1957</v>
      </c>
      <c r="H2438" s="43">
        <v>951239.0</v>
      </c>
      <c r="I2438" s="10">
        <v>4.6911442E7</v>
      </c>
      <c r="J2438" s="10" t="s">
        <v>42</v>
      </c>
      <c r="K2438" s="10" t="s">
        <v>43</v>
      </c>
      <c r="L2438" s="8" t="s">
        <v>147</v>
      </c>
      <c r="M2438" s="8" t="s">
        <v>118</v>
      </c>
      <c r="N2438" s="10" t="s">
        <v>5189</v>
      </c>
      <c r="O2438" s="47" t="s">
        <v>476</v>
      </c>
      <c r="P2438" s="14">
        <v>0.95</v>
      </c>
      <c r="Q2438" s="14">
        <v>0.00694444444444444</v>
      </c>
      <c r="R2438" s="14">
        <v>0.95</v>
      </c>
      <c r="S2438" s="14" t="s">
        <v>47</v>
      </c>
      <c r="T2438" s="14" t="s">
        <v>47</v>
      </c>
      <c r="U2438" s="14" t="s">
        <v>47</v>
      </c>
      <c r="V2438" s="14" t="s">
        <v>47</v>
      </c>
      <c r="W2438" s="10" t="s">
        <v>5190</v>
      </c>
      <c r="X2438" s="15">
        <v>0.0</v>
      </c>
      <c r="Y2438" s="15">
        <v>1.0</v>
      </c>
      <c r="Z2438" s="15">
        <v>0.0</v>
      </c>
      <c r="AA2438" s="10" t="s">
        <v>216</v>
      </c>
      <c r="AB2438" s="10" t="s">
        <v>50</v>
      </c>
      <c r="AC2438" s="10" t="s">
        <v>51</v>
      </c>
      <c r="AD2438" s="10"/>
      <c r="AE2438" s="10"/>
      <c r="AF2438" s="8" t="s">
        <v>177</v>
      </c>
      <c r="AG2438" s="10"/>
      <c r="AH2438" s="16"/>
      <c r="AI2438" s="17"/>
      <c r="AJ2438" s="44"/>
      <c r="AK2438" s="10"/>
      <c r="AL2438" s="21">
        <v>2.8612204E7</v>
      </c>
      <c r="AM2438" s="21" t="s">
        <v>3254</v>
      </c>
      <c r="AN2438" s="21" t="s">
        <v>3242</v>
      </c>
    </row>
    <row r="2439" ht="15.75" customHeight="1">
      <c r="A2439" s="48">
        <v>46009.0</v>
      </c>
      <c r="B2439" s="8" t="str">
        <f t="shared" si="1"/>
        <v>18 A 06</v>
      </c>
      <c r="C2439" s="9" t="str">
        <f t="shared" si="2"/>
        <v>22:00 a 00:00</v>
      </c>
      <c r="D2439" s="10" t="s">
        <v>39</v>
      </c>
      <c r="E2439" s="10" t="s">
        <v>40</v>
      </c>
      <c r="F2439" s="8">
        <v>3.0</v>
      </c>
      <c r="G2439" s="10" t="s">
        <v>539</v>
      </c>
      <c r="H2439" s="43">
        <v>951180.0</v>
      </c>
      <c r="I2439" s="10">
        <v>4.6911575E7</v>
      </c>
      <c r="J2439" s="10" t="s">
        <v>42</v>
      </c>
      <c r="K2439" s="10" t="s">
        <v>43</v>
      </c>
      <c r="L2439" s="8" t="s">
        <v>174</v>
      </c>
      <c r="M2439" s="8" t="s">
        <v>118</v>
      </c>
      <c r="N2439" s="10" t="s">
        <v>2236</v>
      </c>
      <c r="O2439" s="47" t="s">
        <v>191</v>
      </c>
      <c r="P2439" s="14">
        <v>0.959722222222222</v>
      </c>
      <c r="Q2439" s="14">
        <v>0.0138888888888889</v>
      </c>
      <c r="R2439" s="14">
        <v>0.959722222222222</v>
      </c>
      <c r="S2439" s="14">
        <v>0.961111111111111</v>
      </c>
      <c r="T2439" s="14" t="s">
        <v>47</v>
      </c>
      <c r="U2439" s="14" t="s">
        <v>47</v>
      </c>
      <c r="V2439" s="14" t="s">
        <v>47</v>
      </c>
      <c r="W2439" s="10" t="s">
        <v>5191</v>
      </c>
      <c r="X2439" s="15">
        <v>0.0</v>
      </c>
      <c r="Y2439" s="15">
        <v>1.0</v>
      </c>
      <c r="Z2439" s="15">
        <v>0.0</v>
      </c>
      <c r="AA2439" s="10" t="s">
        <v>301</v>
      </c>
      <c r="AB2439" s="10" t="s">
        <v>50</v>
      </c>
      <c r="AC2439" s="10" t="s">
        <v>51</v>
      </c>
      <c r="AD2439" s="10" t="s">
        <v>59</v>
      </c>
      <c r="AE2439" s="10"/>
      <c r="AF2439" s="8" t="s">
        <v>177</v>
      </c>
      <c r="AG2439" s="10"/>
      <c r="AH2439" s="16"/>
      <c r="AI2439" s="17"/>
      <c r="AJ2439" s="44"/>
      <c r="AK2439" s="10"/>
      <c r="AL2439" s="21">
        <v>3.4059155E7</v>
      </c>
      <c r="AM2439" s="21" t="s">
        <v>3254</v>
      </c>
      <c r="AN2439" s="21" t="s">
        <v>3242</v>
      </c>
    </row>
    <row r="2440" ht="15.75" customHeight="1">
      <c r="A2440" s="48">
        <v>46009.0</v>
      </c>
      <c r="B2440" s="8" t="str">
        <f t="shared" si="1"/>
        <v>18 A 06</v>
      </c>
      <c r="C2440" s="9" t="str">
        <f t="shared" si="2"/>
        <v>22:00 a 00:00</v>
      </c>
      <c r="D2440" s="10" t="s">
        <v>39</v>
      </c>
      <c r="E2440" s="10" t="s">
        <v>40</v>
      </c>
      <c r="F2440" s="8">
        <v>3.0</v>
      </c>
      <c r="G2440" s="10" t="s">
        <v>984</v>
      </c>
      <c r="H2440" s="43">
        <v>951459.0</v>
      </c>
      <c r="I2440" s="10">
        <v>4.691169E7</v>
      </c>
      <c r="J2440" s="10" t="s">
        <v>42</v>
      </c>
      <c r="K2440" s="10" t="s">
        <v>43</v>
      </c>
      <c r="L2440" s="8" t="s">
        <v>174</v>
      </c>
      <c r="M2440" s="8" t="s">
        <v>118</v>
      </c>
      <c r="N2440" s="10" t="s">
        <v>5192</v>
      </c>
      <c r="O2440" s="47" t="s">
        <v>737</v>
      </c>
      <c r="P2440" s="14">
        <v>0.96875</v>
      </c>
      <c r="Q2440" s="14">
        <v>0.126388888888889</v>
      </c>
      <c r="R2440" s="14">
        <v>0.971527777777778</v>
      </c>
      <c r="S2440" s="14">
        <v>0.974305555555556</v>
      </c>
      <c r="T2440" s="14" t="s">
        <v>47</v>
      </c>
      <c r="U2440" s="14" t="s">
        <v>47</v>
      </c>
      <c r="V2440" s="14" t="s">
        <v>47</v>
      </c>
      <c r="W2440" s="10" t="s">
        <v>5193</v>
      </c>
      <c r="X2440" s="15">
        <v>0.0</v>
      </c>
      <c r="Y2440" s="15">
        <v>1.0</v>
      </c>
      <c r="Z2440" s="15">
        <v>0.0</v>
      </c>
      <c r="AA2440" s="10" t="s">
        <v>83</v>
      </c>
      <c r="AB2440" s="10" t="s">
        <v>50</v>
      </c>
      <c r="AC2440" s="10" t="s">
        <v>51</v>
      </c>
      <c r="AD2440" s="10" t="s">
        <v>59</v>
      </c>
      <c r="AE2440" s="10" t="s">
        <v>116</v>
      </c>
      <c r="AF2440" s="8" t="s">
        <v>177</v>
      </c>
      <c r="AG2440" s="10" t="s">
        <v>440</v>
      </c>
      <c r="AH2440" s="16"/>
      <c r="AI2440" s="17"/>
      <c r="AJ2440" s="44"/>
      <c r="AK2440" s="10"/>
      <c r="AL2440" s="21">
        <v>3.9849147E7</v>
      </c>
      <c r="AM2440" s="21" t="s">
        <v>3254</v>
      </c>
      <c r="AN2440" s="21" t="s">
        <v>3242</v>
      </c>
    </row>
    <row r="2441" ht="15.75" customHeight="1">
      <c r="A2441" s="48">
        <v>46009.0</v>
      </c>
      <c r="B2441" s="8" t="str">
        <f t="shared" si="1"/>
        <v>18 A 06</v>
      </c>
      <c r="C2441" s="9" t="str">
        <f t="shared" si="2"/>
        <v>22:00 a 00:00</v>
      </c>
      <c r="D2441" s="10" t="s">
        <v>39</v>
      </c>
      <c r="E2441" s="10" t="s">
        <v>96</v>
      </c>
      <c r="F2441" s="8">
        <v>3.0</v>
      </c>
      <c r="G2441" s="10" t="s">
        <v>200</v>
      </c>
      <c r="H2441" s="43">
        <v>951165.0</v>
      </c>
      <c r="I2441" s="10">
        <v>4.6911725E7</v>
      </c>
      <c r="J2441" s="10" t="s">
        <v>42</v>
      </c>
      <c r="K2441" s="10" t="s">
        <v>581</v>
      </c>
      <c r="L2441" s="8"/>
      <c r="M2441" s="8"/>
      <c r="N2441" s="10" t="s">
        <v>5194</v>
      </c>
      <c r="O2441" s="47" t="s">
        <v>313</v>
      </c>
      <c r="P2441" s="14">
        <v>0.972916666666667</v>
      </c>
      <c r="Q2441" s="14">
        <v>0.998611111111111</v>
      </c>
      <c r="R2441" s="14">
        <v>0.972916666666667</v>
      </c>
      <c r="S2441" s="14" t="s">
        <v>47</v>
      </c>
      <c r="T2441" s="14" t="s">
        <v>47</v>
      </c>
      <c r="U2441" s="14" t="s">
        <v>47</v>
      </c>
      <c r="V2441" s="14" t="s">
        <v>47</v>
      </c>
      <c r="W2441" s="10" t="s">
        <v>5195</v>
      </c>
      <c r="X2441" s="15">
        <v>0.0</v>
      </c>
      <c r="Y2441" s="15">
        <v>0.0</v>
      </c>
      <c r="Z2441" s="15">
        <v>0.0</v>
      </c>
      <c r="AA2441" s="10" t="s">
        <v>549</v>
      </c>
      <c r="AB2441" s="10" t="s">
        <v>50</v>
      </c>
      <c r="AC2441" s="10" t="s">
        <v>51</v>
      </c>
      <c r="AD2441" s="10"/>
      <c r="AE2441" s="10"/>
      <c r="AF2441" s="8" t="s">
        <v>52</v>
      </c>
      <c r="AG2441" s="10"/>
      <c r="AH2441" s="16"/>
      <c r="AI2441" s="17"/>
      <c r="AJ2441" s="44"/>
      <c r="AK2441" s="10"/>
      <c r="AL2441" s="21">
        <v>3.6552867E7</v>
      </c>
      <c r="AM2441" s="21" t="s">
        <v>3241</v>
      </c>
      <c r="AN2441" s="21" t="s">
        <v>3242</v>
      </c>
    </row>
    <row r="2442" ht="15.75" customHeight="1">
      <c r="A2442" s="48">
        <v>46009.0</v>
      </c>
      <c r="B2442" s="8" t="str">
        <f t="shared" si="1"/>
        <v>18 A 06</v>
      </c>
      <c r="C2442" s="9" t="str">
        <f t="shared" si="2"/>
        <v>22:00 a 00:00</v>
      </c>
      <c r="D2442" s="10" t="s">
        <v>39</v>
      </c>
      <c r="E2442" s="10" t="s">
        <v>117</v>
      </c>
      <c r="F2442" s="8">
        <v>3.0</v>
      </c>
      <c r="G2442" s="10" t="s">
        <v>575</v>
      </c>
      <c r="H2442" s="43">
        <v>951281.0</v>
      </c>
      <c r="I2442" s="10">
        <v>4.6911905E7</v>
      </c>
      <c r="J2442" s="10" t="s">
        <v>42</v>
      </c>
      <c r="K2442" s="10" t="s">
        <v>43</v>
      </c>
      <c r="L2442" s="8" t="s">
        <v>174</v>
      </c>
      <c r="M2442" s="8" t="s">
        <v>1399</v>
      </c>
      <c r="N2442" s="10" t="s">
        <v>5196</v>
      </c>
      <c r="O2442" s="47" t="s">
        <v>4827</v>
      </c>
      <c r="P2442" s="14">
        <v>0.950694444444444</v>
      </c>
      <c r="Q2442" s="14">
        <v>0.0895833333333333</v>
      </c>
      <c r="R2442" s="14">
        <v>0.996527777777778</v>
      </c>
      <c r="S2442" s="14" t="s">
        <v>47</v>
      </c>
      <c r="T2442" s="14" t="s">
        <v>47</v>
      </c>
      <c r="U2442" s="14" t="s">
        <v>47</v>
      </c>
      <c r="V2442" s="14" t="s">
        <v>47</v>
      </c>
      <c r="W2442" s="10" t="s">
        <v>5197</v>
      </c>
      <c r="X2442" s="15">
        <v>0.0</v>
      </c>
      <c r="Y2442" s="15">
        <v>1.0</v>
      </c>
      <c r="Z2442" s="15">
        <v>0.0</v>
      </c>
      <c r="AA2442" s="10" t="s">
        <v>193</v>
      </c>
      <c r="AB2442" s="10" t="s">
        <v>50</v>
      </c>
      <c r="AC2442" s="10" t="s">
        <v>51</v>
      </c>
      <c r="AD2442" s="10" t="s">
        <v>59</v>
      </c>
      <c r="AE2442" s="10"/>
      <c r="AF2442" s="8" t="s">
        <v>177</v>
      </c>
      <c r="AG2442" s="10"/>
      <c r="AH2442" s="16"/>
      <c r="AI2442" s="17"/>
      <c r="AJ2442" s="44"/>
      <c r="AK2442" s="10"/>
      <c r="AL2442" s="21">
        <v>3.5820013E7</v>
      </c>
      <c r="AM2442" s="21" t="s">
        <v>3254</v>
      </c>
      <c r="AN2442" s="21" t="s">
        <v>3242</v>
      </c>
    </row>
    <row r="2443" ht="15.75" customHeight="1">
      <c r="A2443" s="48">
        <v>46009.0</v>
      </c>
      <c r="B2443" s="8" t="str">
        <f t="shared" si="1"/>
        <v>18 A 06</v>
      </c>
      <c r="C2443" s="9" t="str">
        <f t="shared" si="2"/>
        <v>22:00 a 00:00</v>
      </c>
      <c r="D2443" s="10" t="s">
        <v>39</v>
      </c>
      <c r="E2443" s="10" t="s">
        <v>96</v>
      </c>
      <c r="F2443" s="8">
        <v>3.0</v>
      </c>
      <c r="G2443" s="10" t="s">
        <v>168</v>
      </c>
      <c r="H2443" s="43">
        <v>951282.0</v>
      </c>
      <c r="I2443" s="10">
        <v>4.6911907E7</v>
      </c>
      <c r="J2443" s="10" t="s">
        <v>42</v>
      </c>
      <c r="K2443" s="10" t="s">
        <v>43</v>
      </c>
      <c r="L2443" s="8" t="s">
        <v>147</v>
      </c>
      <c r="M2443" s="8" t="s">
        <v>385</v>
      </c>
      <c r="N2443" s="10" t="s">
        <v>5198</v>
      </c>
      <c r="O2443" s="47" t="s">
        <v>101</v>
      </c>
      <c r="P2443" s="14">
        <v>0.991666666666667</v>
      </c>
      <c r="Q2443" s="14">
        <v>0.0486111111111111</v>
      </c>
      <c r="R2443" s="14">
        <v>0.991666666666667</v>
      </c>
      <c r="S2443" s="14" t="s">
        <v>47</v>
      </c>
      <c r="T2443" s="14" t="s">
        <v>47</v>
      </c>
      <c r="U2443" s="14" t="s">
        <v>47</v>
      </c>
      <c r="V2443" s="14" t="s">
        <v>47</v>
      </c>
      <c r="W2443" s="10" t="s">
        <v>5199</v>
      </c>
      <c r="X2443" s="15">
        <v>3.0</v>
      </c>
      <c r="Y2443" s="15">
        <v>0.0</v>
      </c>
      <c r="Z2443" s="15">
        <v>0.0</v>
      </c>
      <c r="AA2443" s="10" t="s">
        <v>103</v>
      </c>
      <c r="AB2443" s="10" t="s">
        <v>50</v>
      </c>
      <c r="AC2443" s="10" t="s">
        <v>51</v>
      </c>
      <c r="AD2443" s="10"/>
      <c r="AE2443" s="10"/>
      <c r="AF2443" s="8" t="s">
        <v>177</v>
      </c>
      <c r="AG2443" s="10"/>
      <c r="AH2443" s="16"/>
      <c r="AI2443" s="17"/>
      <c r="AJ2443" s="44"/>
      <c r="AK2443" s="10"/>
      <c r="AL2443" s="21">
        <v>3.9712754E7</v>
      </c>
      <c r="AM2443" s="21" t="s">
        <v>3254</v>
      </c>
      <c r="AN2443" s="21" t="s">
        <v>3242</v>
      </c>
    </row>
    <row r="2444" ht="15.75" customHeight="1">
      <c r="A2444" s="48">
        <v>46010.0</v>
      </c>
      <c r="B2444" s="8" t="str">
        <f t="shared" si="1"/>
        <v>18 A 06</v>
      </c>
      <c r="C2444" s="9" t="str">
        <f t="shared" si="2"/>
        <v>22:00 a 00:00</v>
      </c>
      <c r="D2444" s="10" t="s">
        <v>39</v>
      </c>
      <c r="E2444" s="10" t="s">
        <v>96</v>
      </c>
      <c r="F2444" s="8"/>
      <c r="G2444" s="10" t="s">
        <v>168</v>
      </c>
      <c r="H2444" s="43">
        <v>951282.0</v>
      </c>
      <c r="I2444" s="10">
        <v>4.6911907E7</v>
      </c>
      <c r="J2444" s="10" t="s">
        <v>42</v>
      </c>
      <c r="K2444" s="10" t="s">
        <v>43</v>
      </c>
      <c r="L2444" s="8" t="s">
        <v>512</v>
      </c>
      <c r="M2444" s="8" t="s">
        <v>506</v>
      </c>
      <c r="N2444" s="10" t="s">
        <v>5198</v>
      </c>
      <c r="O2444" s="47" t="s">
        <v>101</v>
      </c>
      <c r="P2444" s="14">
        <v>0.991666666666667</v>
      </c>
      <c r="Q2444" s="14">
        <v>0.0486111111111111</v>
      </c>
      <c r="R2444" s="14">
        <v>0.991666666666667</v>
      </c>
      <c r="S2444" s="14" t="s">
        <v>47</v>
      </c>
      <c r="T2444" s="14" t="s">
        <v>47</v>
      </c>
      <c r="U2444" s="14" t="s">
        <v>47</v>
      </c>
      <c r="V2444" s="14" t="s">
        <v>47</v>
      </c>
      <c r="W2444" s="10" t="s">
        <v>5200</v>
      </c>
      <c r="X2444" s="15">
        <v>1.0</v>
      </c>
      <c r="Y2444" s="15">
        <v>0.0</v>
      </c>
      <c r="Z2444" s="15">
        <v>0.0</v>
      </c>
      <c r="AA2444" s="10" t="s">
        <v>103</v>
      </c>
      <c r="AB2444" s="8" t="s">
        <v>50</v>
      </c>
      <c r="AC2444" s="10" t="s">
        <v>51</v>
      </c>
      <c r="AD2444" s="10"/>
      <c r="AE2444" s="10"/>
      <c r="AF2444" s="8" t="s">
        <v>177</v>
      </c>
      <c r="AG2444" s="10"/>
      <c r="AH2444" s="16" t="s">
        <v>5201</v>
      </c>
      <c r="AI2444" s="17"/>
      <c r="AJ2444" s="44"/>
      <c r="AK2444" s="10"/>
    </row>
    <row r="2445" ht="15.75" customHeight="1">
      <c r="A2445" s="48">
        <v>46010.0</v>
      </c>
      <c r="B2445" s="8" t="str">
        <f t="shared" si="1"/>
        <v>18 A 06</v>
      </c>
      <c r="C2445" s="9" t="str">
        <f t="shared" si="2"/>
        <v>00:00 a 02:00</v>
      </c>
      <c r="D2445" s="10" t="s">
        <v>39</v>
      </c>
      <c r="E2445" s="10" t="s">
        <v>117</v>
      </c>
      <c r="F2445" s="8">
        <v>3.0</v>
      </c>
      <c r="G2445" s="10" t="s">
        <v>984</v>
      </c>
      <c r="H2445" s="43">
        <v>951279.0</v>
      </c>
      <c r="I2445" s="10">
        <v>4.6912108E7</v>
      </c>
      <c r="J2445" s="10" t="s">
        <v>42</v>
      </c>
      <c r="K2445" s="10" t="s">
        <v>43</v>
      </c>
      <c r="L2445" s="8" t="s">
        <v>106</v>
      </c>
      <c r="M2445" s="8"/>
      <c r="N2445" s="10" t="s">
        <v>5202</v>
      </c>
      <c r="O2445" s="47" t="s">
        <v>108</v>
      </c>
      <c r="P2445" s="14">
        <v>0.0145833333333333</v>
      </c>
      <c r="Q2445" s="14">
        <v>0.0722222222222222</v>
      </c>
      <c r="R2445" s="14">
        <v>0.0145833333333333</v>
      </c>
      <c r="S2445" s="14" t="s">
        <v>47</v>
      </c>
      <c r="T2445" s="14" t="s">
        <v>47</v>
      </c>
      <c r="U2445" s="14" t="s">
        <v>47</v>
      </c>
      <c r="V2445" s="14" t="s">
        <v>47</v>
      </c>
      <c r="W2445" s="10" t="s">
        <v>5203</v>
      </c>
      <c r="X2445" s="15">
        <v>0.0</v>
      </c>
      <c r="Y2445" s="15">
        <v>0.0</v>
      </c>
      <c r="Z2445" s="15">
        <v>0.0</v>
      </c>
      <c r="AA2445" s="10" t="s">
        <v>110</v>
      </c>
      <c r="AB2445" s="10" t="s">
        <v>50</v>
      </c>
      <c r="AC2445" s="10" t="s">
        <v>51</v>
      </c>
      <c r="AD2445" s="10"/>
      <c r="AE2445" s="10"/>
      <c r="AF2445" s="8" t="s">
        <v>52</v>
      </c>
      <c r="AG2445" s="10"/>
      <c r="AH2445" s="16"/>
      <c r="AI2445" s="17"/>
      <c r="AJ2445" s="44"/>
      <c r="AK2445" s="10"/>
      <c r="AL2445" s="21">
        <v>3.9849147E7</v>
      </c>
      <c r="AM2445" s="21" t="s">
        <v>3241</v>
      </c>
      <c r="AN2445" s="21" t="s">
        <v>3242</v>
      </c>
    </row>
    <row r="2446" ht="15.75" customHeight="1">
      <c r="A2446" s="48">
        <v>46010.0</v>
      </c>
      <c r="B2446" s="8" t="str">
        <f t="shared" si="1"/>
        <v>18 A 06</v>
      </c>
      <c r="C2446" s="9" t="str">
        <f t="shared" si="2"/>
        <v>00:00 a 02:00</v>
      </c>
      <c r="D2446" s="10" t="s">
        <v>39</v>
      </c>
      <c r="E2446" s="10" t="s">
        <v>96</v>
      </c>
      <c r="F2446" s="8">
        <v>3.0</v>
      </c>
      <c r="G2446" s="10" t="s">
        <v>200</v>
      </c>
      <c r="H2446" s="43">
        <v>951313.0</v>
      </c>
      <c r="I2446" s="10">
        <v>4.6912377E7</v>
      </c>
      <c r="J2446" s="10" t="s">
        <v>42</v>
      </c>
      <c r="K2446" s="10" t="s">
        <v>43</v>
      </c>
      <c r="L2446" s="8" t="s">
        <v>174</v>
      </c>
      <c r="M2446" s="8"/>
      <c r="N2446" s="10" t="s">
        <v>2567</v>
      </c>
      <c r="O2446" s="47" t="s">
        <v>246</v>
      </c>
      <c r="P2446" s="14">
        <v>0.0291666666666667</v>
      </c>
      <c r="Q2446" s="14">
        <v>0.0972222222222222</v>
      </c>
      <c r="R2446" s="14">
        <v>0.0291666666666667</v>
      </c>
      <c r="S2446" s="14" t="s">
        <v>47</v>
      </c>
      <c r="T2446" s="14" t="s">
        <v>47</v>
      </c>
      <c r="U2446" s="14" t="s">
        <v>47</v>
      </c>
      <c r="V2446" s="14" t="s">
        <v>47</v>
      </c>
      <c r="W2446" s="10" t="s">
        <v>5204</v>
      </c>
      <c r="X2446" s="15">
        <v>0.0</v>
      </c>
      <c r="Y2446" s="15">
        <v>0.0</v>
      </c>
      <c r="Z2446" s="15">
        <v>0.0</v>
      </c>
      <c r="AA2446" s="10" t="s">
        <v>248</v>
      </c>
      <c r="AB2446" s="10" t="s">
        <v>50</v>
      </c>
      <c r="AC2446" s="10" t="s">
        <v>51</v>
      </c>
      <c r="AD2446" s="10"/>
      <c r="AE2446" s="10" t="s">
        <v>1832</v>
      </c>
      <c r="AF2446" s="8" t="s">
        <v>52</v>
      </c>
      <c r="AG2446" s="10"/>
      <c r="AH2446" s="16" t="s">
        <v>5205</v>
      </c>
      <c r="AI2446" s="17"/>
      <c r="AJ2446" s="44"/>
      <c r="AK2446" s="10"/>
      <c r="AL2446" s="21">
        <v>3.6552867E7</v>
      </c>
      <c r="AM2446" s="21" t="s">
        <v>3241</v>
      </c>
      <c r="AN2446" s="21" t="s">
        <v>3242</v>
      </c>
    </row>
    <row r="2447" ht="15.75" customHeight="1">
      <c r="A2447" s="48">
        <v>46010.0</v>
      </c>
      <c r="B2447" s="8" t="str">
        <f t="shared" si="1"/>
        <v>18 A 06</v>
      </c>
      <c r="C2447" s="9" t="str">
        <f t="shared" si="2"/>
        <v>00:00 a 02:00</v>
      </c>
      <c r="D2447" s="10" t="s">
        <v>39</v>
      </c>
      <c r="E2447" s="10" t="s">
        <v>40</v>
      </c>
      <c r="F2447" s="8">
        <v>3.0</v>
      </c>
      <c r="G2447" s="10" t="s">
        <v>79</v>
      </c>
      <c r="H2447" s="43">
        <v>951346.0</v>
      </c>
      <c r="I2447" s="10">
        <v>4.6912421E7</v>
      </c>
      <c r="J2447" s="10" t="s">
        <v>42</v>
      </c>
      <c r="K2447" s="10" t="s">
        <v>43</v>
      </c>
      <c r="L2447" s="8" t="s">
        <v>174</v>
      </c>
      <c r="M2447" s="8" t="s">
        <v>118</v>
      </c>
      <c r="N2447" s="10" t="s">
        <v>1413</v>
      </c>
      <c r="O2447" s="47" t="s">
        <v>237</v>
      </c>
      <c r="P2447" s="14">
        <v>0.0451388888888889</v>
      </c>
      <c r="Q2447" s="14">
        <v>0.145833333333333</v>
      </c>
      <c r="R2447" s="14">
        <v>0.0604166666666667</v>
      </c>
      <c r="S2447" s="14">
        <v>0.0534722222222222</v>
      </c>
      <c r="T2447" s="14" t="s">
        <v>47</v>
      </c>
      <c r="U2447" s="14" t="s">
        <v>47</v>
      </c>
      <c r="V2447" s="14" t="s">
        <v>47</v>
      </c>
      <c r="W2447" s="10" t="s">
        <v>5206</v>
      </c>
      <c r="X2447" s="15">
        <v>0.0</v>
      </c>
      <c r="Y2447" s="15">
        <v>1.0</v>
      </c>
      <c r="Z2447" s="15">
        <v>0.0</v>
      </c>
      <c r="AA2447" s="10" t="s">
        <v>270</v>
      </c>
      <c r="AB2447" s="10" t="s">
        <v>50</v>
      </c>
      <c r="AC2447" s="10" t="s">
        <v>51</v>
      </c>
      <c r="AD2447" s="10" t="s">
        <v>59</v>
      </c>
      <c r="AE2447" s="10" t="s">
        <v>104</v>
      </c>
      <c r="AF2447" s="8" t="s">
        <v>177</v>
      </c>
      <c r="AG2447" s="10"/>
      <c r="AH2447" s="16" t="s">
        <v>2844</v>
      </c>
      <c r="AI2447" s="17"/>
      <c r="AJ2447" s="44"/>
      <c r="AK2447" s="10"/>
      <c r="AL2447" s="21">
        <v>4.4544554E7</v>
      </c>
      <c r="AM2447" s="21" t="s">
        <v>3254</v>
      </c>
      <c r="AN2447" s="21" t="s">
        <v>3242</v>
      </c>
    </row>
    <row r="2448" ht="15.75" customHeight="1">
      <c r="A2448" s="48">
        <v>46010.0</v>
      </c>
      <c r="B2448" s="8" t="str">
        <f t="shared" si="1"/>
        <v>18 A 06</v>
      </c>
      <c r="C2448" s="9" t="str">
        <f t="shared" si="2"/>
        <v>00:00 a 02:00</v>
      </c>
      <c r="D2448" s="10" t="s">
        <v>39</v>
      </c>
      <c r="E2448" s="10" t="s">
        <v>40</v>
      </c>
      <c r="F2448" s="8">
        <v>3.0</v>
      </c>
      <c r="G2448" s="10" t="s">
        <v>1305</v>
      </c>
      <c r="H2448" s="43">
        <v>951386.0</v>
      </c>
      <c r="I2448" s="10">
        <v>4.6912585E7</v>
      </c>
      <c r="J2448" s="10" t="s">
        <v>42</v>
      </c>
      <c r="K2448" s="10" t="s">
        <v>43</v>
      </c>
      <c r="L2448" s="8" t="s">
        <v>581</v>
      </c>
      <c r="M2448" s="8"/>
      <c r="N2448" s="10" t="s">
        <v>5207</v>
      </c>
      <c r="O2448" s="47" t="s">
        <v>883</v>
      </c>
      <c r="P2448" s="14">
        <v>0.0645833333333333</v>
      </c>
      <c r="Q2448" s="14">
        <v>0.0875</v>
      </c>
      <c r="R2448" s="14">
        <v>0.0645833333333333</v>
      </c>
      <c r="S2448" s="14" t="s">
        <v>47</v>
      </c>
      <c r="T2448" s="14">
        <v>0.0743055555555556</v>
      </c>
      <c r="U2448" s="14" t="s">
        <v>47</v>
      </c>
      <c r="V2448" s="14" t="s">
        <v>47</v>
      </c>
      <c r="W2448" s="10" t="s">
        <v>5208</v>
      </c>
      <c r="X2448" s="15">
        <v>0.0</v>
      </c>
      <c r="Y2448" s="15">
        <v>0.0</v>
      </c>
      <c r="Z2448" s="15">
        <v>0.0</v>
      </c>
      <c r="AA2448" s="10" t="s">
        <v>309</v>
      </c>
      <c r="AB2448" s="10" t="s">
        <v>50</v>
      </c>
      <c r="AC2448" s="10" t="s">
        <v>51</v>
      </c>
      <c r="AD2448" s="10" t="s">
        <v>59</v>
      </c>
      <c r="AE2448" s="10"/>
      <c r="AF2448" s="8" t="s">
        <v>52</v>
      </c>
      <c r="AG2448" s="10"/>
      <c r="AH2448" s="16"/>
      <c r="AI2448" s="17"/>
      <c r="AJ2448" s="44"/>
      <c r="AK2448" s="10"/>
      <c r="AL2448" s="21" t="e">
        <v>#N/A</v>
      </c>
      <c r="AM2448" s="21" t="s">
        <v>3241</v>
      </c>
      <c r="AN2448" s="21" t="s">
        <v>3242</v>
      </c>
    </row>
    <row r="2449" ht="15.75" customHeight="1">
      <c r="A2449" s="48">
        <v>46010.0</v>
      </c>
      <c r="B2449" s="8" t="str">
        <f t="shared" si="1"/>
        <v>18 A 06</v>
      </c>
      <c r="C2449" s="9" t="str">
        <f t="shared" si="2"/>
        <v>00:00 a 02:00</v>
      </c>
      <c r="D2449" s="10" t="s">
        <v>39</v>
      </c>
      <c r="E2449" s="10" t="s">
        <v>117</v>
      </c>
      <c r="F2449" s="8">
        <v>3.0</v>
      </c>
      <c r="G2449" s="10" t="s">
        <v>66</v>
      </c>
      <c r="H2449" s="43">
        <v>951325.0</v>
      </c>
      <c r="I2449" s="10">
        <v>4.691264E7</v>
      </c>
      <c r="J2449" s="10" t="s">
        <v>42</v>
      </c>
      <c r="K2449" s="10" t="s">
        <v>43</v>
      </c>
      <c r="L2449" s="8" t="s">
        <v>106</v>
      </c>
      <c r="M2449" s="8"/>
      <c r="N2449" s="10" t="s">
        <v>1600</v>
      </c>
      <c r="O2449" s="47" t="s">
        <v>68</v>
      </c>
      <c r="P2449" s="14">
        <v>0.0673611111111111</v>
      </c>
      <c r="Q2449" s="14">
        <v>0.0777777777777778</v>
      </c>
      <c r="R2449" s="14" t="s">
        <v>47</v>
      </c>
      <c r="S2449" s="14" t="s">
        <v>47</v>
      </c>
      <c r="T2449" s="14" t="s">
        <v>47</v>
      </c>
      <c r="U2449" s="14" t="s">
        <v>47</v>
      </c>
      <c r="V2449" s="14" t="s">
        <v>47</v>
      </c>
      <c r="W2449" s="10" t="s">
        <v>5209</v>
      </c>
      <c r="X2449" s="15">
        <v>0.0</v>
      </c>
      <c r="Y2449" s="15">
        <v>0.0</v>
      </c>
      <c r="Z2449" s="15">
        <v>0.0</v>
      </c>
      <c r="AA2449" s="10" t="s">
        <v>95</v>
      </c>
      <c r="AB2449" s="10" t="s">
        <v>50</v>
      </c>
      <c r="AC2449" s="10" t="s">
        <v>51</v>
      </c>
      <c r="AD2449" s="10"/>
      <c r="AE2449" s="10"/>
      <c r="AF2449" s="8" t="s">
        <v>52</v>
      </c>
      <c r="AG2449" s="10"/>
      <c r="AH2449" s="16"/>
      <c r="AI2449" s="17"/>
      <c r="AJ2449" s="44"/>
      <c r="AK2449" s="10"/>
      <c r="AL2449" s="21">
        <v>2.3671702E7</v>
      </c>
      <c r="AM2449" s="21" t="s">
        <v>3241</v>
      </c>
      <c r="AN2449" s="21" t="s">
        <v>3242</v>
      </c>
    </row>
    <row r="2450" ht="15.75" customHeight="1">
      <c r="A2450" s="48">
        <v>46010.0</v>
      </c>
      <c r="B2450" s="8" t="str">
        <f t="shared" si="1"/>
        <v>18 A 06</v>
      </c>
      <c r="C2450" s="9" t="str">
        <f t="shared" si="2"/>
        <v>00:00 a 02:00</v>
      </c>
      <c r="D2450" s="10" t="s">
        <v>39</v>
      </c>
      <c r="E2450" s="10" t="s">
        <v>96</v>
      </c>
      <c r="F2450" s="8">
        <v>3.0</v>
      </c>
      <c r="G2450" s="10" t="s">
        <v>1310</v>
      </c>
      <c r="H2450" s="43">
        <v>951345.0</v>
      </c>
      <c r="I2450" s="10">
        <v>4.6912702E7</v>
      </c>
      <c r="J2450" s="10" t="s">
        <v>42</v>
      </c>
      <c r="K2450" s="10" t="s">
        <v>44</v>
      </c>
      <c r="L2450" s="8"/>
      <c r="M2450" s="8"/>
      <c r="N2450" s="10" t="s">
        <v>2749</v>
      </c>
      <c r="O2450" s="47" t="s">
        <v>228</v>
      </c>
      <c r="P2450" s="14">
        <v>0.0763888888888889</v>
      </c>
      <c r="Q2450" s="14">
        <v>0.103472222222222</v>
      </c>
      <c r="R2450" s="14">
        <v>0.0826388888888889</v>
      </c>
      <c r="S2450" s="14" t="s">
        <v>47</v>
      </c>
      <c r="T2450" s="14" t="s">
        <v>47</v>
      </c>
      <c r="U2450" s="14" t="s">
        <v>47</v>
      </c>
      <c r="V2450" s="14" t="s">
        <v>47</v>
      </c>
      <c r="W2450" s="10" t="s">
        <v>5210</v>
      </c>
      <c r="X2450" s="15">
        <v>0.0</v>
      </c>
      <c r="Y2450" s="15">
        <v>0.0</v>
      </c>
      <c r="Z2450" s="15">
        <v>0.0</v>
      </c>
      <c r="AA2450" s="10" t="s">
        <v>515</v>
      </c>
      <c r="AB2450" s="10" t="s">
        <v>50</v>
      </c>
      <c r="AC2450" s="10" t="s">
        <v>51</v>
      </c>
      <c r="AD2450" s="10"/>
      <c r="AE2450" s="10"/>
      <c r="AF2450" s="8" t="s">
        <v>52</v>
      </c>
      <c r="AG2450" s="10"/>
      <c r="AH2450" s="16"/>
      <c r="AI2450" s="17"/>
      <c r="AJ2450" s="44"/>
      <c r="AK2450" s="10"/>
      <c r="AL2450" s="21">
        <v>4.5924948E7</v>
      </c>
      <c r="AM2450" s="21" t="s">
        <v>3241</v>
      </c>
      <c r="AN2450" s="21" t="s">
        <v>3242</v>
      </c>
    </row>
    <row r="2451" ht="15.75" customHeight="1">
      <c r="A2451" s="48">
        <v>46010.0</v>
      </c>
      <c r="B2451" s="8" t="str">
        <f t="shared" si="1"/>
        <v>18 A 06</v>
      </c>
      <c r="C2451" s="9" t="str">
        <f t="shared" si="2"/>
        <v>00:00 a 02:00</v>
      </c>
      <c r="D2451" s="10" t="s">
        <v>39</v>
      </c>
      <c r="E2451" s="10" t="s">
        <v>117</v>
      </c>
      <c r="F2451" s="8">
        <v>3.0</v>
      </c>
      <c r="G2451" s="10" t="s">
        <v>3514</v>
      </c>
      <c r="H2451" s="43">
        <v>951387.0</v>
      </c>
      <c r="I2451" s="10">
        <v>4.6912699E7</v>
      </c>
      <c r="J2451" s="10" t="s">
        <v>42</v>
      </c>
      <c r="K2451" s="10" t="s">
        <v>43</v>
      </c>
      <c r="L2451" s="8" t="s">
        <v>174</v>
      </c>
      <c r="M2451" s="8"/>
      <c r="N2451" s="10" t="s">
        <v>5211</v>
      </c>
      <c r="O2451" s="47" t="s">
        <v>46</v>
      </c>
      <c r="P2451" s="14">
        <v>0.08125</v>
      </c>
      <c r="Q2451" s="14">
        <v>0.119444444444444</v>
      </c>
      <c r="R2451" s="14">
        <v>0.0868055555555556</v>
      </c>
      <c r="S2451" s="14">
        <v>0.0902777777777778</v>
      </c>
      <c r="T2451" s="14" t="s">
        <v>47</v>
      </c>
      <c r="U2451" s="14" t="s">
        <v>47</v>
      </c>
      <c r="V2451" s="14" t="s">
        <v>47</v>
      </c>
      <c r="W2451" s="10" t="s">
        <v>5212</v>
      </c>
      <c r="X2451" s="15">
        <v>0.0</v>
      </c>
      <c r="Y2451" s="15">
        <v>0.0</v>
      </c>
      <c r="Z2451" s="15">
        <v>0.0</v>
      </c>
      <c r="AA2451" s="10" t="s">
        <v>49</v>
      </c>
      <c r="AB2451" s="10" t="s">
        <v>50</v>
      </c>
      <c r="AC2451" s="10" t="s">
        <v>51</v>
      </c>
      <c r="AD2451" s="10" t="s">
        <v>59</v>
      </c>
      <c r="AE2451" s="10"/>
      <c r="AF2451" s="8" t="s">
        <v>52</v>
      </c>
      <c r="AG2451" s="10"/>
      <c r="AH2451" s="16"/>
      <c r="AI2451" s="17"/>
      <c r="AJ2451" s="44"/>
      <c r="AK2451" s="10"/>
      <c r="AL2451" s="21">
        <v>4.001571E7</v>
      </c>
      <c r="AM2451" s="21" t="s">
        <v>3241</v>
      </c>
      <c r="AN2451" s="21" t="s">
        <v>3242</v>
      </c>
    </row>
    <row r="2452" ht="15.75" customHeight="1">
      <c r="A2452" s="48">
        <v>46010.0</v>
      </c>
      <c r="B2452" s="8" t="str">
        <f t="shared" si="1"/>
        <v>18 A 06</v>
      </c>
      <c r="C2452" s="9" t="str">
        <f t="shared" si="2"/>
        <v>02:00 a 04:00</v>
      </c>
      <c r="D2452" s="10" t="s">
        <v>39</v>
      </c>
      <c r="E2452" s="10" t="s">
        <v>96</v>
      </c>
      <c r="F2452" s="8">
        <v>3.0</v>
      </c>
      <c r="G2452" s="10" t="s">
        <v>168</v>
      </c>
      <c r="H2452" s="43">
        <v>951348.0</v>
      </c>
      <c r="I2452" s="10">
        <v>4.6912739E7</v>
      </c>
      <c r="J2452" s="10" t="s">
        <v>42</v>
      </c>
      <c r="K2452" s="10" t="s">
        <v>43</v>
      </c>
      <c r="L2452" s="8" t="s">
        <v>44</v>
      </c>
      <c r="M2452" s="8" t="s">
        <v>44</v>
      </c>
      <c r="N2452" s="10" t="s">
        <v>5213</v>
      </c>
      <c r="O2452" s="47" t="s">
        <v>465</v>
      </c>
      <c r="P2452" s="14">
        <v>0.0847222222222222</v>
      </c>
      <c r="Q2452" s="14">
        <v>0.127083333333333</v>
      </c>
      <c r="R2452" s="14">
        <v>0.0847222222222222</v>
      </c>
      <c r="S2452" s="14" t="s">
        <v>47</v>
      </c>
      <c r="T2452" s="14" t="s">
        <v>47</v>
      </c>
      <c r="U2452" s="14" t="s">
        <v>47</v>
      </c>
      <c r="V2452" s="14" t="s">
        <v>47</v>
      </c>
      <c r="W2452" s="10" t="s">
        <v>5214</v>
      </c>
      <c r="X2452" s="15">
        <v>0.0</v>
      </c>
      <c r="Y2452" s="15">
        <v>2.0</v>
      </c>
      <c r="Z2452" s="15">
        <v>0.0</v>
      </c>
      <c r="AA2452" s="10" t="s">
        <v>360</v>
      </c>
      <c r="AB2452" s="10" t="s">
        <v>50</v>
      </c>
      <c r="AC2452" s="10" t="s">
        <v>51</v>
      </c>
      <c r="AD2452" s="10"/>
      <c r="AE2452" s="10"/>
      <c r="AF2452" s="8" t="s">
        <v>177</v>
      </c>
      <c r="AG2452" s="10"/>
      <c r="AH2452" s="16" t="s">
        <v>398</v>
      </c>
      <c r="AI2452" s="17"/>
      <c r="AJ2452" s="44"/>
      <c r="AK2452" s="10"/>
      <c r="AL2452" s="21">
        <v>3.9712754E7</v>
      </c>
      <c r="AM2452" s="21" t="s">
        <v>3254</v>
      </c>
      <c r="AN2452" s="21" t="s">
        <v>3242</v>
      </c>
    </row>
    <row r="2453" ht="15.75" customHeight="1">
      <c r="A2453" s="48">
        <v>46010.0</v>
      </c>
      <c r="B2453" s="8" t="str">
        <f t="shared" si="1"/>
        <v>18 A 06</v>
      </c>
      <c r="C2453" s="9" t="str">
        <f t="shared" si="2"/>
        <v>02:00 a 04:00</v>
      </c>
      <c r="D2453" s="10" t="s">
        <v>39</v>
      </c>
      <c r="E2453" s="10" t="s">
        <v>96</v>
      </c>
      <c r="F2453" s="8">
        <v>3.0</v>
      </c>
      <c r="G2453" s="10" t="s">
        <v>2242</v>
      </c>
      <c r="H2453" s="43">
        <v>951308.0</v>
      </c>
      <c r="I2453" s="10">
        <v>4.6912768E7</v>
      </c>
      <c r="J2453" s="10" t="s">
        <v>42</v>
      </c>
      <c r="K2453" s="10" t="s">
        <v>43</v>
      </c>
      <c r="L2453" s="8" t="s">
        <v>44</v>
      </c>
      <c r="M2453" s="8" t="s">
        <v>44</v>
      </c>
      <c r="N2453" s="10" t="s">
        <v>5215</v>
      </c>
      <c r="O2453" s="47" t="s">
        <v>253</v>
      </c>
      <c r="P2453" s="14">
        <v>0.0902777777777778</v>
      </c>
      <c r="Q2453" s="14">
        <v>0.106944444444444</v>
      </c>
      <c r="R2453" s="14">
        <v>0.0902777777777778</v>
      </c>
      <c r="S2453" s="14" t="s">
        <v>47</v>
      </c>
      <c r="T2453" s="14" t="s">
        <v>47</v>
      </c>
      <c r="U2453" s="14" t="s">
        <v>47</v>
      </c>
      <c r="V2453" s="14" t="s">
        <v>47</v>
      </c>
      <c r="W2453" s="10" t="s">
        <v>5216</v>
      </c>
      <c r="X2453" s="15">
        <v>0.0</v>
      </c>
      <c r="Y2453" s="15">
        <v>1.0</v>
      </c>
      <c r="Z2453" s="15">
        <v>0.0</v>
      </c>
      <c r="AA2453" s="10" t="s">
        <v>255</v>
      </c>
      <c r="AB2453" s="10" t="s">
        <v>50</v>
      </c>
      <c r="AC2453" s="10" t="s">
        <v>51</v>
      </c>
      <c r="AD2453" s="10"/>
      <c r="AE2453" s="10"/>
      <c r="AF2453" s="8" t="s">
        <v>177</v>
      </c>
      <c r="AG2453" s="10"/>
      <c r="AH2453" s="16" t="s">
        <v>398</v>
      </c>
      <c r="AI2453" s="17"/>
      <c r="AJ2453" s="44"/>
      <c r="AK2453" s="10"/>
      <c r="AL2453" s="21">
        <v>3.6160913E7</v>
      </c>
      <c r="AM2453" s="21" t="s">
        <v>3254</v>
      </c>
      <c r="AN2453" s="21" t="s">
        <v>3242</v>
      </c>
    </row>
    <row r="2454" ht="15.75" customHeight="1">
      <c r="A2454" s="48">
        <v>46010.0</v>
      </c>
      <c r="B2454" s="8" t="str">
        <f t="shared" si="1"/>
        <v>18 A 06</v>
      </c>
      <c r="C2454" s="9" t="str">
        <f t="shared" si="2"/>
        <v>02:00 a 04:00</v>
      </c>
      <c r="D2454" s="10" t="s">
        <v>39</v>
      </c>
      <c r="E2454" s="10" t="s">
        <v>117</v>
      </c>
      <c r="F2454" s="8">
        <v>3.0</v>
      </c>
      <c r="G2454" s="10" t="s">
        <v>79</v>
      </c>
      <c r="H2454" s="43">
        <v>951423.0</v>
      </c>
      <c r="I2454" s="10">
        <v>4.6912749E7</v>
      </c>
      <c r="J2454" s="10" t="s">
        <v>42</v>
      </c>
      <c r="K2454" s="10" t="s">
        <v>43</v>
      </c>
      <c r="L2454" s="8" t="s">
        <v>174</v>
      </c>
      <c r="M2454" s="8"/>
      <c r="N2454" s="10" t="s">
        <v>5217</v>
      </c>
      <c r="O2454" s="47" t="s">
        <v>237</v>
      </c>
      <c r="P2454" s="14">
        <v>0.0930555555555556</v>
      </c>
      <c r="Q2454" s="14">
        <v>0.109722222222222</v>
      </c>
      <c r="R2454" s="14" t="s">
        <v>5218</v>
      </c>
      <c r="S2454" s="14">
        <v>0.0979166666666667</v>
      </c>
      <c r="T2454" s="14" t="s">
        <v>47</v>
      </c>
      <c r="U2454" s="14" t="s">
        <v>47</v>
      </c>
      <c r="V2454" s="14" t="s">
        <v>47</v>
      </c>
      <c r="W2454" s="10" t="s">
        <v>5219</v>
      </c>
      <c r="X2454" s="15">
        <v>0.0</v>
      </c>
      <c r="Y2454" s="15">
        <v>0.0</v>
      </c>
      <c r="Z2454" s="15">
        <v>0.0</v>
      </c>
      <c r="AA2454" s="10" t="s">
        <v>270</v>
      </c>
      <c r="AB2454" s="10" t="s">
        <v>50</v>
      </c>
      <c r="AC2454" s="10" t="s">
        <v>51</v>
      </c>
      <c r="AD2454" s="10" t="s">
        <v>59</v>
      </c>
      <c r="AE2454" s="10"/>
      <c r="AF2454" s="8" t="s">
        <v>52</v>
      </c>
      <c r="AG2454" s="10"/>
      <c r="AH2454" s="16"/>
      <c r="AI2454" s="17"/>
      <c r="AJ2454" s="44"/>
      <c r="AK2454" s="10"/>
      <c r="AL2454" s="21">
        <v>4.4544554E7</v>
      </c>
      <c r="AM2454" s="21" t="s">
        <v>3241</v>
      </c>
      <c r="AN2454" s="21" t="s">
        <v>3242</v>
      </c>
    </row>
    <row r="2455" ht="15.75" customHeight="1">
      <c r="A2455" s="48">
        <v>46010.0</v>
      </c>
      <c r="B2455" s="8" t="str">
        <f t="shared" si="1"/>
        <v>18 A 06</v>
      </c>
      <c r="C2455" s="9" t="str">
        <f t="shared" si="2"/>
        <v>02:00 a 04:00</v>
      </c>
      <c r="D2455" s="10" t="s">
        <v>39</v>
      </c>
      <c r="E2455" s="10" t="s">
        <v>117</v>
      </c>
      <c r="F2455" s="8">
        <v>3.0</v>
      </c>
      <c r="G2455" s="10" t="s">
        <v>3514</v>
      </c>
      <c r="H2455" s="43">
        <v>951389.0</v>
      </c>
      <c r="I2455" s="10">
        <v>4.6912828E7</v>
      </c>
      <c r="J2455" s="10" t="s">
        <v>42</v>
      </c>
      <c r="K2455" s="10" t="s">
        <v>43</v>
      </c>
      <c r="L2455" s="8" t="s">
        <v>147</v>
      </c>
      <c r="M2455" s="8"/>
      <c r="N2455" s="10" t="s">
        <v>1507</v>
      </c>
      <c r="O2455" s="47" t="s">
        <v>46</v>
      </c>
      <c r="P2455" s="14">
        <v>0.104166666666667</v>
      </c>
      <c r="Q2455" s="14">
        <v>0.119444444444444</v>
      </c>
      <c r="R2455" s="14">
        <v>0.104166666666667</v>
      </c>
      <c r="S2455" s="14" t="s">
        <v>47</v>
      </c>
      <c r="T2455" s="14" t="s">
        <v>47</v>
      </c>
      <c r="U2455" s="14" t="s">
        <v>47</v>
      </c>
      <c r="V2455" s="14" t="s">
        <v>47</v>
      </c>
      <c r="W2455" s="10" t="s">
        <v>5220</v>
      </c>
      <c r="X2455" s="15">
        <v>0.0</v>
      </c>
      <c r="Y2455" s="15">
        <v>0.0</v>
      </c>
      <c r="Z2455" s="15">
        <v>0.0</v>
      </c>
      <c r="AA2455" s="10" t="s">
        <v>226</v>
      </c>
      <c r="AB2455" s="10" t="s">
        <v>50</v>
      </c>
      <c r="AC2455" s="10" t="s">
        <v>51</v>
      </c>
      <c r="AD2455" s="10"/>
      <c r="AE2455" s="10"/>
      <c r="AF2455" s="8" t="s">
        <v>52</v>
      </c>
      <c r="AG2455" s="10"/>
      <c r="AH2455" s="16"/>
      <c r="AI2455" s="17"/>
      <c r="AJ2455" s="44"/>
      <c r="AK2455" s="10"/>
      <c r="AL2455" s="21">
        <v>4.001571E7</v>
      </c>
      <c r="AM2455" s="21" t="s">
        <v>3241</v>
      </c>
      <c r="AN2455" s="21" t="s">
        <v>3242</v>
      </c>
    </row>
    <row r="2456" ht="15.75" customHeight="1">
      <c r="A2456" s="48">
        <v>46010.0</v>
      </c>
      <c r="B2456" s="8" t="str">
        <f t="shared" si="1"/>
        <v>18 A 06</v>
      </c>
      <c r="C2456" s="9" t="str">
        <f t="shared" si="2"/>
        <v>02:00 a 04:00</v>
      </c>
      <c r="D2456" s="10" t="s">
        <v>39</v>
      </c>
      <c r="E2456" s="10" t="s">
        <v>117</v>
      </c>
      <c r="F2456" s="8">
        <v>3.0</v>
      </c>
      <c r="G2456" s="10" t="s">
        <v>984</v>
      </c>
      <c r="H2456" s="43">
        <v>951310.0</v>
      </c>
      <c r="I2456" s="10">
        <v>4.6912868E7</v>
      </c>
      <c r="J2456" s="10" t="s">
        <v>42</v>
      </c>
      <c r="K2456" s="10" t="s">
        <v>43</v>
      </c>
      <c r="L2456" s="8" t="s">
        <v>419</v>
      </c>
      <c r="M2456" s="8"/>
      <c r="N2456" s="10" t="s">
        <v>5221</v>
      </c>
      <c r="O2456" s="47" t="s">
        <v>62</v>
      </c>
      <c r="P2456" s="14">
        <v>0.111111111111111</v>
      </c>
      <c r="Q2456" s="14">
        <v>0.115277777777778</v>
      </c>
      <c r="R2456" s="14">
        <v>0.111111111111111</v>
      </c>
      <c r="S2456" s="14" t="s">
        <v>47</v>
      </c>
      <c r="T2456" s="14" t="s">
        <v>47</v>
      </c>
      <c r="U2456" s="14" t="s">
        <v>47</v>
      </c>
      <c r="V2456" s="14" t="s">
        <v>47</v>
      </c>
      <c r="W2456" s="10" t="s">
        <v>5222</v>
      </c>
      <c r="X2456" s="15">
        <v>0.0</v>
      </c>
      <c r="Y2456" s="15">
        <v>0.0</v>
      </c>
      <c r="Z2456" s="15">
        <v>0.0</v>
      </c>
      <c r="AA2456" s="10" t="s">
        <v>64</v>
      </c>
      <c r="AB2456" s="10" t="s">
        <v>50</v>
      </c>
      <c r="AC2456" s="10" t="s">
        <v>51</v>
      </c>
      <c r="AD2456" s="10"/>
      <c r="AE2456" s="10"/>
      <c r="AF2456" s="8" t="s">
        <v>52</v>
      </c>
      <c r="AG2456" s="10"/>
      <c r="AH2456" s="16"/>
      <c r="AI2456" s="17"/>
      <c r="AJ2456" s="44"/>
      <c r="AK2456" s="10"/>
      <c r="AL2456" s="21">
        <v>3.9849147E7</v>
      </c>
      <c r="AM2456" s="21" t="s">
        <v>3241</v>
      </c>
      <c r="AN2456" s="21" t="s">
        <v>3242</v>
      </c>
    </row>
    <row r="2457" ht="15.75" customHeight="1">
      <c r="A2457" s="48">
        <v>46010.0</v>
      </c>
      <c r="B2457" s="8" t="str">
        <f t="shared" si="1"/>
        <v>18 A 06</v>
      </c>
      <c r="C2457" s="9" t="str">
        <f t="shared" si="2"/>
        <v>02:00 a 04:00</v>
      </c>
      <c r="D2457" s="10" t="s">
        <v>39</v>
      </c>
      <c r="E2457" s="10" t="s">
        <v>96</v>
      </c>
      <c r="F2457" s="8">
        <v>3.0</v>
      </c>
      <c r="G2457" s="10" t="s">
        <v>1957</v>
      </c>
      <c r="H2457" s="43">
        <v>951406.0</v>
      </c>
      <c r="I2457" s="10">
        <v>4.691301E7</v>
      </c>
      <c r="J2457" s="10" t="s">
        <v>42</v>
      </c>
      <c r="K2457" s="10" t="s">
        <v>43</v>
      </c>
      <c r="L2457" s="8" t="s">
        <v>147</v>
      </c>
      <c r="M2457" s="8"/>
      <c r="N2457" s="10" t="s">
        <v>4391</v>
      </c>
      <c r="O2457" s="47" t="s">
        <v>113</v>
      </c>
      <c r="P2457" s="14">
        <v>0.143055555555556</v>
      </c>
      <c r="Q2457" s="14">
        <v>0.165972222222222</v>
      </c>
      <c r="R2457" s="14">
        <v>0.145138888888889</v>
      </c>
      <c r="S2457" s="14" t="s">
        <v>47</v>
      </c>
      <c r="T2457" s="14" t="s">
        <v>47</v>
      </c>
      <c r="U2457" s="14" t="s">
        <v>47</v>
      </c>
      <c r="V2457" s="14" t="s">
        <v>47</v>
      </c>
      <c r="W2457" s="10" t="s">
        <v>5223</v>
      </c>
      <c r="X2457" s="15">
        <v>0.0</v>
      </c>
      <c r="Y2457" s="15">
        <v>0.0</v>
      </c>
      <c r="Z2457" s="15">
        <v>0.0</v>
      </c>
      <c r="AA2457" s="10"/>
      <c r="AB2457" s="10" t="s">
        <v>50</v>
      </c>
      <c r="AC2457" s="10" t="s">
        <v>51</v>
      </c>
      <c r="AD2457" s="10"/>
      <c r="AE2457" s="10"/>
      <c r="AF2457" s="8" t="s">
        <v>52</v>
      </c>
      <c r="AG2457" s="10"/>
      <c r="AH2457" s="16"/>
      <c r="AI2457" s="17"/>
      <c r="AJ2457" s="44"/>
      <c r="AK2457" s="10"/>
      <c r="AL2457" s="21">
        <v>2.8612204E7</v>
      </c>
      <c r="AM2457" s="21" t="s">
        <v>3241</v>
      </c>
      <c r="AN2457" s="21" t="s">
        <v>3242</v>
      </c>
    </row>
    <row r="2458" ht="15.75" customHeight="1">
      <c r="A2458" s="48">
        <v>46010.0</v>
      </c>
      <c r="B2458" s="8" t="str">
        <f t="shared" si="1"/>
        <v>18 A 06</v>
      </c>
      <c r="C2458" s="9" t="str">
        <f t="shared" si="2"/>
        <v>04:00 a 06:00</v>
      </c>
      <c r="D2458" s="10" t="s">
        <v>39</v>
      </c>
      <c r="E2458" s="10" t="s">
        <v>40</v>
      </c>
      <c r="F2458" s="8">
        <v>3.0</v>
      </c>
      <c r="G2458" s="10" t="s">
        <v>79</v>
      </c>
      <c r="H2458" s="43">
        <v>951426.0</v>
      </c>
      <c r="I2458" s="10">
        <v>4.691313E7</v>
      </c>
      <c r="J2458" s="10" t="s">
        <v>42</v>
      </c>
      <c r="K2458" s="10" t="s">
        <v>43</v>
      </c>
      <c r="L2458" s="8" t="s">
        <v>285</v>
      </c>
      <c r="M2458" s="8"/>
      <c r="N2458" s="10" t="s">
        <v>5224</v>
      </c>
      <c r="O2458" s="47" t="s">
        <v>46</v>
      </c>
      <c r="P2458" s="14">
        <v>0.172222222222222</v>
      </c>
      <c r="Q2458" s="14">
        <v>0.18125</v>
      </c>
      <c r="R2458" s="14">
        <v>0.172222222222222</v>
      </c>
      <c r="S2458" s="14">
        <v>0.178472222222222</v>
      </c>
      <c r="T2458" s="14" t="s">
        <v>47</v>
      </c>
      <c r="U2458" s="14" t="s">
        <v>47</v>
      </c>
      <c r="V2458" s="14" t="s">
        <v>47</v>
      </c>
      <c r="W2458" s="10" t="s">
        <v>5225</v>
      </c>
      <c r="X2458" s="15">
        <v>0.0</v>
      </c>
      <c r="Y2458" s="15">
        <v>0.0</v>
      </c>
      <c r="Z2458" s="15">
        <v>0.0</v>
      </c>
      <c r="AA2458" s="10" t="s">
        <v>131</v>
      </c>
      <c r="AB2458" s="10" t="s">
        <v>50</v>
      </c>
      <c r="AC2458" s="10" t="s">
        <v>51</v>
      </c>
      <c r="AD2458" s="10"/>
      <c r="AE2458" s="10"/>
      <c r="AF2458" s="8" t="s">
        <v>52</v>
      </c>
      <c r="AG2458" s="10"/>
      <c r="AH2458" s="16"/>
      <c r="AI2458" s="17"/>
      <c r="AJ2458" s="44"/>
      <c r="AK2458" s="10"/>
      <c r="AL2458" s="21">
        <v>4.4544554E7</v>
      </c>
      <c r="AM2458" s="21" t="s">
        <v>3241</v>
      </c>
      <c r="AN2458" s="21" t="s">
        <v>3242</v>
      </c>
    </row>
    <row r="2459" ht="15.75" customHeight="1">
      <c r="A2459" s="48">
        <v>46010.0</v>
      </c>
      <c r="B2459" s="8" t="str">
        <f t="shared" si="1"/>
        <v>18 A 06</v>
      </c>
      <c r="C2459" s="9" t="str">
        <f t="shared" si="2"/>
        <v>04:00 a 06:00</v>
      </c>
      <c r="D2459" s="10" t="s">
        <v>39</v>
      </c>
      <c r="E2459" s="10" t="s">
        <v>40</v>
      </c>
      <c r="F2459" s="8">
        <v>3.0</v>
      </c>
      <c r="G2459" s="10" t="s">
        <v>1616</v>
      </c>
      <c r="H2459" s="43">
        <v>951431.0</v>
      </c>
      <c r="I2459" s="10">
        <v>4.6913149E7</v>
      </c>
      <c r="J2459" s="10" t="s">
        <v>42</v>
      </c>
      <c r="K2459" s="10" t="s">
        <v>43</v>
      </c>
      <c r="L2459" s="8" t="s">
        <v>581</v>
      </c>
      <c r="M2459" s="8"/>
      <c r="N2459" s="10" t="s">
        <v>535</v>
      </c>
      <c r="O2459" s="47" t="s">
        <v>68</v>
      </c>
      <c r="P2459" s="14">
        <v>0.175</v>
      </c>
      <c r="Q2459" s="14">
        <v>0.180555555555556</v>
      </c>
      <c r="R2459" s="14">
        <v>0.176388888888889</v>
      </c>
      <c r="S2459" s="14" t="s">
        <v>47</v>
      </c>
      <c r="T2459" s="14" t="s">
        <v>47</v>
      </c>
      <c r="U2459" s="14" t="s">
        <v>47</v>
      </c>
      <c r="V2459" s="14" t="s">
        <v>47</v>
      </c>
      <c r="W2459" s="10" t="s">
        <v>5226</v>
      </c>
      <c r="X2459" s="15">
        <v>0.0</v>
      </c>
      <c r="Y2459" s="15">
        <v>0.0</v>
      </c>
      <c r="Z2459" s="15">
        <v>0.0</v>
      </c>
      <c r="AA2459" s="10" t="s">
        <v>137</v>
      </c>
      <c r="AB2459" s="10" t="s">
        <v>50</v>
      </c>
      <c r="AC2459" s="10" t="s">
        <v>51</v>
      </c>
      <c r="AD2459" s="10"/>
      <c r="AE2459" s="10"/>
      <c r="AF2459" s="8" t="s">
        <v>52</v>
      </c>
      <c r="AG2459" s="10"/>
      <c r="AH2459" s="16"/>
      <c r="AI2459" s="17"/>
      <c r="AJ2459" s="44"/>
      <c r="AK2459" s="10"/>
      <c r="AL2459" s="21">
        <v>3.8863901E7</v>
      </c>
      <c r="AM2459" s="21" t="s">
        <v>3241</v>
      </c>
      <c r="AN2459" s="21" t="s">
        <v>3242</v>
      </c>
    </row>
    <row r="2460" ht="15.75" customHeight="1">
      <c r="A2460" s="48">
        <v>46010.0</v>
      </c>
      <c r="B2460" s="8" t="str">
        <f t="shared" si="1"/>
        <v>18 A 06</v>
      </c>
      <c r="C2460" s="9" t="str">
        <f t="shared" si="2"/>
        <v>04:00 a 06:00</v>
      </c>
      <c r="D2460" s="10" t="s">
        <v>39</v>
      </c>
      <c r="E2460" s="10" t="s">
        <v>40</v>
      </c>
      <c r="F2460" s="8">
        <v>3.0</v>
      </c>
      <c r="G2460" s="10" t="s">
        <v>984</v>
      </c>
      <c r="H2460" s="43">
        <v>951437.0</v>
      </c>
      <c r="I2460" s="10">
        <v>4.6913147E7</v>
      </c>
      <c r="J2460" s="10" t="s">
        <v>42</v>
      </c>
      <c r="K2460" s="10" t="s">
        <v>43</v>
      </c>
      <c r="L2460" s="8" t="s">
        <v>174</v>
      </c>
      <c r="M2460" s="8"/>
      <c r="N2460" s="10" t="s">
        <v>5227</v>
      </c>
      <c r="O2460" s="47" t="s">
        <v>1547</v>
      </c>
      <c r="P2460" s="14">
        <v>0.177083333333333</v>
      </c>
      <c r="Q2460" s="14">
        <v>0.19375</v>
      </c>
      <c r="R2460" s="14">
        <v>0.177777777777778</v>
      </c>
      <c r="S2460" s="14">
        <v>0.183333333333333</v>
      </c>
      <c r="T2460" s="14" t="s">
        <v>47</v>
      </c>
      <c r="U2460" s="14" t="s">
        <v>47</v>
      </c>
      <c r="V2460" s="14" t="s">
        <v>47</v>
      </c>
      <c r="W2460" s="10" t="s">
        <v>5228</v>
      </c>
      <c r="X2460" s="15">
        <v>0.0</v>
      </c>
      <c r="Y2460" s="15">
        <v>0.0</v>
      </c>
      <c r="Z2460" s="15">
        <v>0.0</v>
      </c>
      <c r="AA2460" s="10" t="s">
        <v>274</v>
      </c>
      <c r="AB2460" s="10" t="s">
        <v>50</v>
      </c>
      <c r="AC2460" s="10" t="s">
        <v>51</v>
      </c>
      <c r="AD2460" s="10"/>
      <c r="AE2460" s="10"/>
      <c r="AF2460" s="8" t="s">
        <v>52</v>
      </c>
      <c r="AG2460" s="10"/>
      <c r="AH2460" s="16"/>
      <c r="AI2460" s="17"/>
      <c r="AJ2460" s="44"/>
      <c r="AK2460" s="10"/>
      <c r="AL2460" s="21">
        <v>3.9849147E7</v>
      </c>
      <c r="AM2460" s="21" t="s">
        <v>3241</v>
      </c>
      <c r="AN2460" s="21" t="s">
        <v>3242</v>
      </c>
    </row>
    <row r="2461" ht="15.75" customHeight="1">
      <c r="A2461" s="48">
        <v>46010.0</v>
      </c>
      <c r="B2461" s="8" t="str">
        <f t="shared" si="1"/>
        <v>18 A 06</v>
      </c>
      <c r="C2461" s="9" t="str">
        <f t="shared" si="2"/>
        <v>04:00 a 06:00</v>
      </c>
      <c r="D2461" s="10" t="s">
        <v>39</v>
      </c>
      <c r="E2461" s="10" t="s">
        <v>40</v>
      </c>
      <c r="F2461" s="8">
        <v>3.0</v>
      </c>
      <c r="G2461" s="10" t="s">
        <v>1608</v>
      </c>
      <c r="H2461" s="43">
        <v>951452.0</v>
      </c>
      <c r="I2461" s="10">
        <v>4.6913225E7</v>
      </c>
      <c r="J2461" s="10" t="s">
        <v>42</v>
      </c>
      <c r="K2461" s="10" t="s">
        <v>43</v>
      </c>
      <c r="L2461" s="8" t="s">
        <v>285</v>
      </c>
      <c r="M2461" s="8"/>
      <c r="N2461" s="10" t="s">
        <v>4547</v>
      </c>
      <c r="O2461" s="47" t="s">
        <v>2018</v>
      </c>
      <c r="P2461" s="14">
        <v>0.198611111111111</v>
      </c>
      <c r="Q2461" s="14">
        <v>0.207638888888889</v>
      </c>
      <c r="R2461" s="14">
        <v>0.198611111111111</v>
      </c>
      <c r="S2461" s="14">
        <v>0.20625</v>
      </c>
      <c r="T2461" s="14" t="s">
        <v>47</v>
      </c>
      <c r="U2461" s="14" t="s">
        <v>47</v>
      </c>
      <c r="V2461" s="14" t="s">
        <v>47</v>
      </c>
      <c r="W2461" s="10" t="s">
        <v>5229</v>
      </c>
      <c r="X2461" s="15">
        <v>0.0</v>
      </c>
      <c r="Y2461" s="15">
        <v>0.0</v>
      </c>
      <c r="Z2461" s="15">
        <v>1.0</v>
      </c>
      <c r="AA2461" s="10" t="s">
        <v>714</v>
      </c>
      <c r="AB2461" s="10" t="s">
        <v>50</v>
      </c>
      <c r="AC2461" s="10" t="s">
        <v>51</v>
      </c>
      <c r="AD2461" s="10"/>
      <c r="AE2461" s="10" t="s">
        <v>1054</v>
      </c>
      <c r="AF2461" s="8" t="s">
        <v>52</v>
      </c>
      <c r="AG2461" s="10"/>
      <c r="AH2461" s="16"/>
      <c r="AI2461" s="17"/>
      <c r="AJ2461" s="44"/>
      <c r="AK2461" s="10"/>
      <c r="AL2461" s="21">
        <v>4.426271E7</v>
      </c>
      <c r="AM2461" s="21" t="s">
        <v>3241</v>
      </c>
      <c r="AN2461" s="21" t="s">
        <v>3242</v>
      </c>
    </row>
    <row r="2462" ht="15.75" customHeight="1">
      <c r="A2462" s="48">
        <v>46010.0</v>
      </c>
      <c r="B2462" s="8" t="str">
        <f t="shared" si="1"/>
        <v>06 A 18</v>
      </c>
      <c r="C2462" s="9" t="str">
        <f t="shared" si="2"/>
        <v>06:00 a 08:00</v>
      </c>
      <c r="D2462" s="10" t="s">
        <v>5230</v>
      </c>
      <c r="E2462" s="10" t="s">
        <v>179</v>
      </c>
      <c r="F2462" s="8">
        <v>1.0</v>
      </c>
      <c r="G2462" s="10" t="s">
        <v>210</v>
      </c>
      <c r="H2462" s="43">
        <v>951797.0</v>
      </c>
      <c r="I2462" s="10">
        <v>4.6913467E7</v>
      </c>
      <c r="J2462" s="10" t="s">
        <v>181</v>
      </c>
      <c r="K2462" s="10" t="s">
        <v>98</v>
      </c>
      <c r="L2462" s="8"/>
      <c r="M2462" s="8" t="s">
        <v>99</v>
      </c>
      <c r="N2462" s="10" t="s">
        <v>211</v>
      </c>
      <c r="O2462" s="47" t="s">
        <v>101</v>
      </c>
      <c r="P2462" s="14">
        <v>0.260416666666667</v>
      </c>
      <c r="Q2462" s="14">
        <v>0.313194444444444</v>
      </c>
      <c r="R2462" s="14">
        <v>0.2625</v>
      </c>
      <c r="S2462" s="14" t="s">
        <v>47</v>
      </c>
      <c r="T2462" s="14" t="s">
        <v>47</v>
      </c>
      <c r="U2462" s="14" t="s">
        <v>47</v>
      </c>
      <c r="V2462" s="14" t="s">
        <v>47</v>
      </c>
      <c r="W2462" s="10" t="s">
        <v>5231</v>
      </c>
      <c r="X2462" s="15">
        <v>0.0</v>
      </c>
      <c r="Y2462" s="15">
        <v>2.0</v>
      </c>
      <c r="Z2462" s="15">
        <v>0.0</v>
      </c>
      <c r="AA2462" s="10" t="s">
        <v>103</v>
      </c>
      <c r="AB2462" s="10" t="s">
        <v>50</v>
      </c>
      <c r="AC2462" s="10" t="s">
        <v>71</v>
      </c>
      <c r="AD2462" s="10"/>
      <c r="AE2462" s="10" t="s">
        <v>1953</v>
      </c>
      <c r="AF2462" s="8" t="s">
        <v>73</v>
      </c>
      <c r="AG2462" s="10"/>
      <c r="AH2462" s="16"/>
      <c r="AI2462" s="17"/>
      <c r="AJ2462" s="44"/>
      <c r="AK2462" s="10"/>
      <c r="AL2462" s="21">
        <v>12149.0</v>
      </c>
      <c r="AM2462" s="21" t="s">
        <v>3254</v>
      </c>
      <c r="AN2462" s="21" t="s">
        <v>3242</v>
      </c>
    </row>
    <row r="2463" ht="15.75" customHeight="1">
      <c r="A2463" s="48">
        <v>46010.0</v>
      </c>
      <c r="B2463" s="8" t="str">
        <f t="shared" si="1"/>
        <v>06 A 18</v>
      </c>
      <c r="C2463" s="9" t="str">
        <f t="shared" si="2"/>
        <v>06:00 a 08:00</v>
      </c>
      <c r="D2463" s="10" t="s">
        <v>5230</v>
      </c>
      <c r="E2463" s="10" t="s">
        <v>199</v>
      </c>
      <c r="F2463" s="8">
        <v>1.0</v>
      </c>
      <c r="G2463" s="10" t="s">
        <v>519</v>
      </c>
      <c r="H2463" s="43">
        <v>952964.0</v>
      </c>
      <c r="I2463" s="10">
        <v>4.691351E7</v>
      </c>
      <c r="J2463" s="10" t="s">
        <v>86</v>
      </c>
      <c r="K2463" s="10" t="s">
        <v>43</v>
      </c>
      <c r="L2463" s="8" t="s">
        <v>285</v>
      </c>
      <c r="M2463" s="8"/>
      <c r="N2463" s="10" t="s">
        <v>5232</v>
      </c>
      <c r="O2463" s="47" t="s">
        <v>5233</v>
      </c>
      <c r="P2463" s="14">
        <v>0.274305555555556</v>
      </c>
      <c r="Q2463" s="14">
        <v>0.279861111111111</v>
      </c>
      <c r="R2463" s="14">
        <v>0.274305555555556</v>
      </c>
      <c r="S2463" s="14" t="s">
        <v>47</v>
      </c>
      <c r="T2463" s="14" t="s">
        <v>47</v>
      </c>
      <c r="U2463" s="14" t="s">
        <v>47</v>
      </c>
      <c r="V2463" s="14" t="s">
        <v>47</v>
      </c>
      <c r="W2463" s="10" t="s">
        <v>5234</v>
      </c>
      <c r="X2463" s="15">
        <v>0.0</v>
      </c>
      <c r="Y2463" s="15">
        <v>0.0</v>
      </c>
      <c r="Z2463" s="15">
        <v>0.0</v>
      </c>
      <c r="AA2463" s="10" t="s">
        <v>115</v>
      </c>
      <c r="AB2463" s="10" t="s">
        <v>50</v>
      </c>
      <c r="AC2463" s="10" t="s">
        <v>51</v>
      </c>
      <c r="AD2463" s="10"/>
      <c r="AE2463" s="10"/>
      <c r="AF2463" s="8" t="s">
        <v>52</v>
      </c>
      <c r="AG2463" s="10"/>
      <c r="AH2463" s="16"/>
      <c r="AI2463" s="17"/>
      <c r="AJ2463" s="44"/>
      <c r="AK2463" s="10"/>
      <c r="AL2463" s="21">
        <v>12909.0</v>
      </c>
      <c r="AM2463" s="21" t="s">
        <v>3241</v>
      </c>
      <c r="AN2463" s="21" t="s">
        <v>3242</v>
      </c>
    </row>
    <row r="2464" ht="15.75" customHeight="1">
      <c r="A2464" s="48">
        <v>46010.0</v>
      </c>
      <c r="B2464" s="8" t="str">
        <f t="shared" si="1"/>
        <v>06 A 18</v>
      </c>
      <c r="C2464" s="9" t="str">
        <f t="shared" si="2"/>
        <v>06:00 a 08:00</v>
      </c>
      <c r="D2464" s="10" t="s">
        <v>5230</v>
      </c>
      <c r="E2464" s="10" t="s">
        <v>222</v>
      </c>
      <c r="F2464" s="8">
        <v>1.0</v>
      </c>
      <c r="G2464" s="10" t="s">
        <v>257</v>
      </c>
      <c r="H2464" s="43">
        <v>951776.0</v>
      </c>
      <c r="I2464" s="10">
        <v>4.6913568E7</v>
      </c>
      <c r="J2464" s="10" t="s">
        <v>42</v>
      </c>
      <c r="K2464" s="10" t="s">
        <v>43</v>
      </c>
      <c r="L2464" s="8" t="s">
        <v>44</v>
      </c>
      <c r="M2464" s="8"/>
      <c r="N2464" s="10" t="s">
        <v>303</v>
      </c>
      <c r="O2464" s="47" t="s">
        <v>56</v>
      </c>
      <c r="P2464" s="14">
        <v>0.284027777777778</v>
      </c>
      <c r="Q2464" s="14">
        <v>0.331944444444444</v>
      </c>
      <c r="R2464" s="14">
        <v>0.286111111111111</v>
      </c>
      <c r="S2464" s="14">
        <v>0.302777777777778</v>
      </c>
      <c r="T2464" s="14" t="s">
        <v>47</v>
      </c>
      <c r="U2464" s="14" t="s">
        <v>47</v>
      </c>
      <c r="V2464" s="14" t="s">
        <v>47</v>
      </c>
      <c r="W2464" s="10" t="s">
        <v>5235</v>
      </c>
      <c r="X2464" s="15">
        <v>0.0</v>
      </c>
      <c r="Y2464" s="15">
        <v>0.0</v>
      </c>
      <c r="Z2464" s="15">
        <v>1.0</v>
      </c>
      <c r="AA2464" s="10" t="s">
        <v>58</v>
      </c>
      <c r="AB2464" s="10" t="s">
        <v>50</v>
      </c>
      <c r="AC2464" s="10" t="s">
        <v>51</v>
      </c>
      <c r="AD2464" s="10"/>
      <c r="AE2464" s="10" t="s">
        <v>1054</v>
      </c>
      <c r="AF2464" s="8" t="s">
        <v>52</v>
      </c>
      <c r="AG2464" s="10"/>
      <c r="AH2464" s="16"/>
      <c r="AI2464" s="17"/>
      <c r="AJ2464" s="44"/>
      <c r="AK2464" s="10"/>
      <c r="AL2464" s="21">
        <v>12826.0</v>
      </c>
      <c r="AM2464" s="21" t="s">
        <v>3241</v>
      </c>
      <c r="AN2464" s="21" t="s">
        <v>3242</v>
      </c>
    </row>
    <row r="2465" ht="15.75" customHeight="1">
      <c r="A2465" s="48">
        <v>46010.0</v>
      </c>
      <c r="B2465" s="8" t="str">
        <f t="shared" si="1"/>
        <v>06 A 18</v>
      </c>
      <c r="C2465" s="9" t="str">
        <f t="shared" si="2"/>
        <v>06:00 a 08:00</v>
      </c>
      <c r="D2465" s="10" t="s">
        <v>5230</v>
      </c>
      <c r="E2465" s="10" t="s">
        <v>199</v>
      </c>
      <c r="F2465" s="8">
        <v>1.0</v>
      </c>
      <c r="G2465" s="10" t="s">
        <v>673</v>
      </c>
      <c r="H2465" s="43">
        <v>952079.0</v>
      </c>
      <c r="I2465" s="10">
        <v>4.6913578E7</v>
      </c>
      <c r="J2465" s="10" t="s">
        <v>86</v>
      </c>
      <c r="K2465" s="10" t="s">
        <v>43</v>
      </c>
      <c r="L2465" s="8" t="s">
        <v>561</v>
      </c>
      <c r="M2465" s="8"/>
      <c r="N2465" s="10" t="s">
        <v>5236</v>
      </c>
      <c r="O2465" s="47" t="s">
        <v>89</v>
      </c>
      <c r="P2465" s="14">
        <v>0.288194444444444</v>
      </c>
      <c r="Q2465" s="14">
        <v>0.288888888888889</v>
      </c>
      <c r="R2465" s="14">
        <v>0.288194444444444</v>
      </c>
      <c r="S2465" s="14" t="s">
        <v>47</v>
      </c>
      <c r="T2465" s="14" t="s">
        <v>47</v>
      </c>
      <c r="U2465" s="14" t="s">
        <v>47</v>
      </c>
      <c r="V2465" s="14" t="s">
        <v>47</v>
      </c>
      <c r="W2465" s="10" t="s">
        <v>5237</v>
      </c>
      <c r="X2465" s="15">
        <v>0.0</v>
      </c>
      <c r="Y2465" s="15">
        <v>0.0</v>
      </c>
      <c r="Z2465" s="15">
        <v>0.0</v>
      </c>
      <c r="AA2465" s="10" t="s">
        <v>91</v>
      </c>
      <c r="AB2465" s="10" t="s">
        <v>50</v>
      </c>
      <c r="AC2465" s="10" t="s">
        <v>51</v>
      </c>
      <c r="AD2465" s="10"/>
      <c r="AE2465" s="10"/>
      <c r="AF2465" s="8" t="s">
        <v>52</v>
      </c>
      <c r="AG2465" s="10"/>
      <c r="AH2465" s="16"/>
      <c r="AI2465" s="17"/>
      <c r="AJ2465" s="44"/>
      <c r="AK2465" s="10"/>
      <c r="AL2465" s="21">
        <v>2.4646968E7</v>
      </c>
      <c r="AM2465" s="21" t="s">
        <v>3241</v>
      </c>
      <c r="AN2465" s="21" t="s">
        <v>3242</v>
      </c>
    </row>
    <row r="2466" ht="15.75" customHeight="1">
      <c r="A2466" s="48">
        <v>46010.0</v>
      </c>
      <c r="B2466" s="8" t="str">
        <f t="shared" si="1"/>
        <v>06 A 18</v>
      </c>
      <c r="C2466" s="9" t="str">
        <f t="shared" si="2"/>
        <v>06:00 a 08:00</v>
      </c>
      <c r="D2466" s="10" t="s">
        <v>5230</v>
      </c>
      <c r="E2466" s="10" t="s">
        <v>206</v>
      </c>
      <c r="F2466" s="8">
        <v>1.0</v>
      </c>
      <c r="G2466" s="10" t="s">
        <v>662</v>
      </c>
      <c r="H2466" s="43">
        <v>951694.0</v>
      </c>
      <c r="I2466" s="10">
        <v>4.6913492E7</v>
      </c>
      <c r="J2466" s="10" t="s">
        <v>42</v>
      </c>
      <c r="K2466" s="10" t="s">
        <v>43</v>
      </c>
      <c r="L2466" s="8" t="s">
        <v>20</v>
      </c>
      <c r="M2466" s="8"/>
      <c r="N2466" s="10" t="s">
        <v>5238</v>
      </c>
      <c r="O2466" s="47" t="s">
        <v>5239</v>
      </c>
      <c r="P2466" s="14">
        <v>0.288194444444444</v>
      </c>
      <c r="Q2466" s="14">
        <v>0.308333333333333</v>
      </c>
      <c r="R2466" s="14">
        <v>0.288194444444444</v>
      </c>
      <c r="S2466" s="14" t="s">
        <v>47</v>
      </c>
      <c r="T2466" s="14" t="s">
        <v>47</v>
      </c>
      <c r="U2466" s="14" t="s">
        <v>47</v>
      </c>
      <c r="V2466" s="14" t="s">
        <v>47</v>
      </c>
      <c r="W2466" s="10" t="s">
        <v>5240</v>
      </c>
      <c r="X2466" s="15">
        <v>0.0</v>
      </c>
      <c r="Y2466" s="15">
        <v>0.0</v>
      </c>
      <c r="Z2466" s="15">
        <v>0.0</v>
      </c>
      <c r="AA2466" s="10" t="s">
        <v>239</v>
      </c>
      <c r="AB2466" s="10" t="s">
        <v>50</v>
      </c>
      <c r="AC2466" s="10" t="s">
        <v>51</v>
      </c>
      <c r="AD2466" s="10"/>
      <c r="AE2466" s="10"/>
      <c r="AF2466" s="8" t="s">
        <v>52</v>
      </c>
      <c r="AG2466" s="10"/>
      <c r="AH2466" s="16"/>
      <c r="AI2466" s="17"/>
      <c r="AJ2466" s="44"/>
      <c r="AK2466" s="10"/>
      <c r="AL2466" s="21">
        <v>12905.0</v>
      </c>
      <c r="AM2466" s="21" t="s">
        <v>3241</v>
      </c>
      <c r="AN2466" s="21" t="s">
        <v>3242</v>
      </c>
    </row>
    <row r="2467" ht="15.75" customHeight="1">
      <c r="A2467" s="48">
        <v>46010.0</v>
      </c>
      <c r="B2467" s="8" t="str">
        <f t="shared" si="1"/>
        <v>06 A 18</v>
      </c>
      <c r="C2467" s="9" t="str">
        <f t="shared" si="2"/>
        <v>06:00 a 08:00</v>
      </c>
      <c r="D2467" s="10" t="s">
        <v>5230</v>
      </c>
      <c r="E2467" s="10" t="s">
        <v>222</v>
      </c>
      <c r="F2467" s="8">
        <v>1.0</v>
      </c>
      <c r="G2467" s="10" t="s">
        <v>298</v>
      </c>
      <c r="H2467" s="43">
        <v>951942.0</v>
      </c>
      <c r="I2467" s="10">
        <v>4.6913608E7</v>
      </c>
      <c r="J2467" s="10" t="s">
        <v>42</v>
      </c>
      <c r="K2467" s="10" t="s">
        <v>43</v>
      </c>
      <c r="L2467" s="8" t="s">
        <v>285</v>
      </c>
      <c r="M2467" s="8" t="s">
        <v>118</v>
      </c>
      <c r="N2467" s="10" t="s">
        <v>3468</v>
      </c>
      <c r="O2467" s="47" t="s">
        <v>68</v>
      </c>
      <c r="P2467" s="14">
        <v>0.293055555555556</v>
      </c>
      <c r="Q2467" s="14">
        <v>0.377083333333333</v>
      </c>
      <c r="R2467" s="14">
        <v>0.293055555555556</v>
      </c>
      <c r="S2467" s="14" t="s">
        <v>47</v>
      </c>
      <c r="T2467" s="14" t="s">
        <v>47</v>
      </c>
      <c r="U2467" s="14" t="s">
        <v>47</v>
      </c>
      <c r="V2467" s="14" t="s">
        <v>47</v>
      </c>
      <c r="W2467" s="10" t="s">
        <v>5241</v>
      </c>
      <c r="X2467" s="15">
        <v>0.0</v>
      </c>
      <c r="Y2467" s="15">
        <v>3.0</v>
      </c>
      <c r="Z2467" s="15">
        <v>0.0</v>
      </c>
      <c r="AA2467" s="10" t="s">
        <v>137</v>
      </c>
      <c r="AB2467" s="10" t="s">
        <v>50</v>
      </c>
      <c r="AC2467" s="10" t="s">
        <v>51</v>
      </c>
      <c r="AD2467" s="10"/>
      <c r="AE2467" s="10" t="s">
        <v>310</v>
      </c>
      <c r="AF2467" s="8" t="s">
        <v>177</v>
      </c>
      <c r="AG2467" s="10"/>
      <c r="AH2467" s="16"/>
      <c r="AI2467" s="17"/>
      <c r="AJ2467" s="44"/>
      <c r="AK2467" s="10"/>
      <c r="AL2467" s="21">
        <v>4.4006317E7</v>
      </c>
      <c r="AM2467" s="21" t="s">
        <v>3254</v>
      </c>
      <c r="AN2467" s="21" t="s">
        <v>3242</v>
      </c>
    </row>
    <row r="2468" ht="15.75" customHeight="1">
      <c r="A2468" s="48">
        <v>46010.0</v>
      </c>
      <c r="B2468" s="8" t="str">
        <f t="shared" si="1"/>
        <v>06 A 18</v>
      </c>
      <c r="C2468" s="9" t="str">
        <f t="shared" si="2"/>
        <v>06:00 a 08:00</v>
      </c>
      <c r="D2468" s="10" t="s">
        <v>5230</v>
      </c>
      <c r="E2468" s="10" t="s">
        <v>199</v>
      </c>
      <c r="F2468" s="8">
        <v>1.0</v>
      </c>
      <c r="G2468" s="10" t="s">
        <v>680</v>
      </c>
      <c r="H2468" s="43">
        <v>952085.0</v>
      </c>
      <c r="I2468" s="10">
        <v>4.6913654E7</v>
      </c>
      <c r="J2468" s="10" t="s">
        <v>86</v>
      </c>
      <c r="K2468" s="10" t="s">
        <v>43</v>
      </c>
      <c r="L2468" s="8" t="s">
        <v>561</v>
      </c>
      <c r="M2468" s="8" t="s">
        <v>562</v>
      </c>
      <c r="N2468" s="10" t="s">
        <v>3718</v>
      </c>
      <c r="O2468" s="47" t="s">
        <v>5242</v>
      </c>
      <c r="P2468" s="14">
        <v>0.297222222222222</v>
      </c>
      <c r="Q2468" s="14">
        <v>0.309027777777778</v>
      </c>
      <c r="R2468" s="14">
        <v>0.309027777777778</v>
      </c>
      <c r="S2468" s="14" t="s">
        <v>47</v>
      </c>
      <c r="T2468" s="14" t="s">
        <v>47</v>
      </c>
      <c r="U2468" s="14" t="s">
        <v>47</v>
      </c>
      <c r="V2468" s="14" t="s">
        <v>47</v>
      </c>
      <c r="W2468" s="10" t="s">
        <v>5243</v>
      </c>
      <c r="X2468" s="15">
        <v>0.0</v>
      </c>
      <c r="Y2468" s="15">
        <v>1.0</v>
      </c>
      <c r="Z2468" s="15">
        <v>0.0</v>
      </c>
      <c r="AA2468" s="10" t="s">
        <v>509</v>
      </c>
      <c r="AB2468" s="10" t="s">
        <v>50</v>
      </c>
      <c r="AC2468" s="10" t="s">
        <v>330</v>
      </c>
      <c r="AD2468" s="10"/>
      <c r="AE2468" s="10" t="s">
        <v>116</v>
      </c>
      <c r="AF2468" s="8" t="s">
        <v>440</v>
      </c>
      <c r="AG2468" s="10"/>
      <c r="AH2468" s="16" t="s">
        <v>2844</v>
      </c>
      <c r="AI2468" s="17"/>
      <c r="AJ2468" s="44"/>
      <c r="AK2468" s="10"/>
      <c r="AL2468" s="21">
        <v>12342.0</v>
      </c>
      <c r="AM2468" s="21" t="s">
        <v>3254</v>
      </c>
      <c r="AN2468" s="21" t="s">
        <v>3242</v>
      </c>
    </row>
    <row r="2469" ht="15.75" customHeight="1">
      <c r="A2469" s="48">
        <v>46010.0</v>
      </c>
      <c r="B2469" s="8" t="str">
        <f t="shared" si="1"/>
        <v>06 A 18</v>
      </c>
      <c r="C2469" s="9" t="str">
        <f t="shared" si="2"/>
        <v>06:00 a 08:00</v>
      </c>
      <c r="D2469" s="10" t="s">
        <v>5230</v>
      </c>
      <c r="E2469" s="10" t="s">
        <v>222</v>
      </c>
      <c r="F2469" s="8">
        <v>1.0</v>
      </c>
      <c r="G2469" s="10" t="s">
        <v>265</v>
      </c>
      <c r="H2469" s="43">
        <v>951789.0</v>
      </c>
      <c r="I2469" s="10">
        <v>4.691366E7</v>
      </c>
      <c r="J2469" s="10" t="s">
        <v>42</v>
      </c>
      <c r="K2469" s="10" t="s">
        <v>43</v>
      </c>
      <c r="L2469" s="8" t="s">
        <v>147</v>
      </c>
      <c r="M2469" s="8"/>
      <c r="N2469" s="10" t="s">
        <v>1278</v>
      </c>
      <c r="O2469" s="47" t="s">
        <v>68</v>
      </c>
      <c r="P2469" s="14">
        <v>0.298611111111111</v>
      </c>
      <c r="Q2469" s="14">
        <v>0.307638888888889</v>
      </c>
      <c r="R2469" s="14">
        <v>0.301388888888889</v>
      </c>
      <c r="S2469" s="14" t="s">
        <v>47</v>
      </c>
      <c r="T2469" s="14" t="s">
        <v>47</v>
      </c>
      <c r="U2469" s="14" t="s">
        <v>47</v>
      </c>
      <c r="V2469" s="14" t="s">
        <v>47</v>
      </c>
      <c r="W2469" s="10" t="s">
        <v>5244</v>
      </c>
      <c r="X2469" s="15">
        <v>0.0</v>
      </c>
      <c r="Y2469" s="15">
        <v>0.0</v>
      </c>
      <c r="Z2469" s="15">
        <v>0.0</v>
      </c>
      <c r="AA2469" s="10" t="s">
        <v>730</v>
      </c>
      <c r="AB2469" s="10" t="s">
        <v>50</v>
      </c>
      <c r="AC2469" s="10" t="s">
        <v>51</v>
      </c>
      <c r="AD2469" s="10"/>
      <c r="AE2469" s="10"/>
      <c r="AF2469" s="8" t="s">
        <v>52</v>
      </c>
      <c r="AG2469" s="10"/>
      <c r="AH2469" s="16"/>
      <c r="AI2469" s="17"/>
      <c r="AJ2469" s="44"/>
      <c r="AK2469" s="10"/>
      <c r="AL2469" s="21">
        <v>4.0835168E7</v>
      </c>
      <c r="AM2469" s="21" t="s">
        <v>3241</v>
      </c>
      <c r="AN2469" s="21" t="s">
        <v>3242</v>
      </c>
    </row>
    <row r="2470" ht="15.75" customHeight="1">
      <c r="A2470" s="48">
        <v>46010.0</v>
      </c>
      <c r="B2470" s="8" t="str">
        <f t="shared" si="1"/>
        <v>06 A 18</v>
      </c>
      <c r="C2470" s="9" t="str">
        <f t="shared" si="2"/>
        <v>06:00 a 08:00</v>
      </c>
      <c r="D2470" s="10" t="s">
        <v>5230</v>
      </c>
      <c r="E2470" s="10" t="s">
        <v>179</v>
      </c>
      <c r="F2470" s="8">
        <v>1.0</v>
      </c>
      <c r="G2470" s="10" t="s">
        <v>688</v>
      </c>
      <c r="H2470" s="43">
        <v>951702.0</v>
      </c>
      <c r="I2470" s="10">
        <v>4.691383E7</v>
      </c>
      <c r="J2470" s="10" t="s">
        <v>181</v>
      </c>
      <c r="K2470" s="10" t="s">
        <v>98</v>
      </c>
      <c r="L2470" s="8"/>
      <c r="M2470" s="8"/>
      <c r="N2470" s="10" t="s">
        <v>1098</v>
      </c>
      <c r="O2470" s="47" t="s">
        <v>101</v>
      </c>
      <c r="P2470" s="14">
        <v>0.325</v>
      </c>
      <c r="Q2470" s="14">
        <v>0.336805555555556</v>
      </c>
      <c r="R2470" s="14">
        <v>0.327777777777778</v>
      </c>
      <c r="S2470" s="14" t="s">
        <v>47</v>
      </c>
      <c r="T2470" s="14" t="s">
        <v>47</v>
      </c>
      <c r="U2470" s="14" t="s">
        <v>47</v>
      </c>
      <c r="V2470" s="14" t="s">
        <v>47</v>
      </c>
      <c r="W2470" s="10" t="s">
        <v>5245</v>
      </c>
      <c r="X2470" s="15">
        <v>0.0</v>
      </c>
      <c r="Y2470" s="15">
        <v>0.0</v>
      </c>
      <c r="Z2470" s="15">
        <v>0.0</v>
      </c>
      <c r="AA2470" s="10" t="s">
        <v>103</v>
      </c>
      <c r="AB2470" s="10" t="s">
        <v>50</v>
      </c>
      <c r="AC2470" s="10" t="s">
        <v>71</v>
      </c>
      <c r="AD2470" s="10"/>
      <c r="AE2470" s="10"/>
      <c r="AF2470" s="8" t="s">
        <v>52</v>
      </c>
      <c r="AG2470" s="10"/>
      <c r="AH2470" s="16"/>
      <c r="AI2470" s="17"/>
      <c r="AJ2470" s="44"/>
      <c r="AK2470" s="10"/>
      <c r="AL2470" s="21">
        <v>11569.0</v>
      </c>
      <c r="AM2470" s="21" t="s">
        <v>3241</v>
      </c>
      <c r="AN2470" s="21" t="s">
        <v>3242</v>
      </c>
    </row>
    <row r="2471" ht="15.75" customHeight="1">
      <c r="A2471" s="48">
        <v>46010.0</v>
      </c>
      <c r="B2471" s="8" t="str">
        <f t="shared" si="1"/>
        <v>06 A 18</v>
      </c>
      <c r="C2471" s="9" t="str">
        <f t="shared" si="2"/>
        <v>08:00 a 10:00</v>
      </c>
      <c r="D2471" s="10" t="s">
        <v>5230</v>
      </c>
      <c r="E2471" s="10" t="s">
        <v>206</v>
      </c>
      <c r="F2471" s="8">
        <v>1.0</v>
      </c>
      <c r="G2471" s="10" t="s">
        <v>189</v>
      </c>
      <c r="H2471" s="43">
        <v>952300.0</v>
      </c>
      <c r="I2471" s="10">
        <v>4.6913803E7</v>
      </c>
      <c r="J2471" s="10" t="s">
        <v>42</v>
      </c>
      <c r="K2471" s="10" t="s">
        <v>43</v>
      </c>
      <c r="L2471" s="8" t="s">
        <v>44</v>
      </c>
      <c r="M2471" s="8" t="s">
        <v>44</v>
      </c>
      <c r="N2471" s="10" t="s">
        <v>5246</v>
      </c>
      <c r="O2471" s="47" t="s">
        <v>108</v>
      </c>
      <c r="P2471" s="14">
        <v>0.338194444444444</v>
      </c>
      <c r="Q2471" s="14">
        <v>0.354166666666667</v>
      </c>
      <c r="R2471" s="14">
        <v>0.338194444444444</v>
      </c>
      <c r="S2471" s="14" t="s">
        <v>47</v>
      </c>
      <c r="T2471" s="14" t="s">
        <v>47</v>
      </c>
      <c r="U2471" s="14" t="s">
        <v>47</v>
      </c>
      <c r="V2471" s="14" t="s">
        <v>47</v>
      </c>
      <c r="W2471" s="10" t="s">
        <v>5247</v>
      </c>
      <c r="X2471" s="15">
        <v>0.0</v>
      </c>
      <c r="Y2471" s="15">
        <v>3.0</v>
      </c>
      <c r="Z2471" s="15">
        <v>0.0</v>
      </c>
      <c r="AA2471" s="10" t="s">
        <v>110</v>
      </c>
      <c r="AB2471" s="10" t="s">
        <v>50</v>
      </c>
      <c r="AC2471" s="10" t="s">
        <v>51</v>
      </c>
      <c r="AD2471" s="10"/>
      <c r="AE2471" s="10" t="s">
        <v>310</v>
      </c>
      <c r="AF2471" s="8" t="s">
        <v>177</v>
      </c>
      <c r="AG2471" s="10"/>
      <c r="AH2471" s="16"/>
      <c r="AI2471" s="17"/>
      <c r="AJ2471" s="44"/>
      <c r="AK2471" s="10"/>
      <c r="AL2471" s="21">
        <v>4.3444086E7</v>
      </c>
      <c r="AM2471" s="21" t="s">
        <v>3254</v>
      </c>
      <c r="AN2471" s="21" t="s">
        <v>3242</v>
      </c>
    </row>
    <row r="2472" ht="15.75" customHeight="1">
      <c r="A2472" s="48">
        <v>46010.0</v>
      </c>
      <c r="B2472" s="8" t="str">
        <f t="shared" si="1"/>
        <v>06 A 18</v>
      </c>
      <c r="C2472" s="9" t="str">
        <f t="shared" si="2"/>
        <v>08:00 a 10:00</v>
      </c>
      <c r="D2472" s="10" t="s">
        <v>5230</v>
      </c>
      <c r="E2472" s="10" t="s">
        <v>4796</v>
      </c>
      <c r="F2472" s="8">
        <v>1.0</v>
      </c>
      <c r="G2472" s="10" t="s">
        <v>189</v>
      </c>
      <c r="H2472" s="43">
        <v>952000.0</v>
      </c>
      <c r="I2472" s="10">
        <v>4.6913935E7</v>
      </c>
      <c r="J2472" s="10" t="s">
        <v>42</v>
      </c>
      <c r="K2472" s="10" t="s">
        <v>43</v>
      </c>
      <c r="L2472" s="8" t="s">
        <v>174</v>
      </c>
      <c r="M2472" s="8"/>
      <c r="N2472" s="10" t="s">
        <v>5248</v>
      </c>
      <c r="O2472" s="47" t="s">
        <v>532</v>
      </c>
      <c r="P2472" s="14">
        <v>0.343055555555556</v>
      </c>
      <c r="Q2472" s="14">
        <v>0.372222222222222</v>
      </c>
      <c r="R2472" s="14">
        <v>0.343055555555556</v>
      </c>
      <c r="S2472" s="14">
        <v>0.347222222222222</v>
      </c>
      <c r="T2472" s="14" t="s">
        <v>47</v>
      </c>
      <c r="U2472" s="14" t="s">
        <v>47</v>
      </c>
      <c r="V2472" s="14" t="s">
        <v>47</v>
      </c>
      <c r="W2472" s="10" t="s">
        <v>5249</v>
      </c>
      <c r="X2472" s="15">
        <v>0.0</v>
      </c>
      <c r="Y2472" s="15">
        <v>0.0</v>
      </c>
      <c r="Z2472" s="15">
        <v>0.0</v>
      </c>
      <c r="AA2472" s="10" t="s">
        <v>301</v>
      </c>
      <c r="AB2472" s="10" t="s">
        <v>50</v>
      </c>
      <c r="AC2472" s="10" t="s">
        <v>51</v>
      </c>
      <c r="AD2472" s="10"/>
      <c r="AE2472" s="10"/>
      <c r="AF2472" s="8" t="s">
        <v>52</v>
      </c>
      <c r="AG2472" s="10"/>
      <c r="AH2472" s="16"/>
      <c r="AI2472" s="17"/>
      <c r="AJ2472" s="44"/>
      <c r="AK2472" s="10"/>
      <c r="AL2472" s="21">
        <v>4.3444086E7</v>
      </c>
      <c r="AM2472" s="21" t="s">
        <v>3241</v>
      </c>
      <c r="AN2472" s="21" t="s">
        <v>3242</v>
      </c>
    </row>
    <row r="2473" ht="15.75" customHeight="1">
      <c r="A2473" s="48">
        <v>46010.0</v>
      </c>
      <c r="B2473" s="8" t="str">
        <f t="shared" si="1"/>
        <v>06 A 18</v>
      </c>
      <c r="C2473" s="9" t="str">
        <f t="shared" si="2"/>
        <v>08:00 a 10:00</v>
      </c>
      <c r="D2473" s="10" t="s">
        <v>5230</v>
      </c>
      <c r="E2473" s="10" t="s">
        <v>707</v>
      </c>
      <c r="F2473" s="8">
        <v>1.0</v>
      </c>
      <c r="G2473" s="10" t="s">
        <v>2267</v>
      </c>
      <c r="H2473" s="43">
        <v>952796.0</v>
      </c>
      <c r="I2473" s="10">
        <v>4.6913644E7</v>
      </c>
      <c r="J2473" s="10" t="s">
        <v>152</v>
      </c>
      <c r="K2473" s="10" t="s">
        <v>43</v>
      </c>
      <c r="L2473" s="8" t="s">
        <v>133</v>
      </c>
      <c r="M2473" s="8"/>
      <c r="N2473" s="10" t="s">
        <v>5250</v>
      </c>
      <c r="O2473" s="47" t="s">
        <v>494</v>
      </c>
      <c r="P2473" s="14">
        <v>0.347222222222222</v>
      </c>
      <c r="Q2473" s="14">
        <v>0.354166666666667</v>
      </c>
      <c r="R2473" s="14"/>
      <c r="S2473" s="14" t="s">
        <v>47</v>
      </c>
      <c r="T2473" s="14" t="s">
        <v>47</v>
      </c>
      <c r="U2473" s="14" t="s">
        <v>47</v>
      </c>
      <c r="V2473" s="14" t="s">
        <v>47</v>
      </c>
      <c r="W2473" s="10" t="s">
        <v>5251</v>
      </c>
      <c r="X2473" s="15">
        <v>0.0</v>
      </c>
      <c r="Y2473" s="15">
        <v>0.0</v>
      </c>
      <c r="Z2473" s="15">
        <v>0.0</v>
      </c>
      <c r="AA2473" s="10" t="s">
        <v>515</v>
      </c>
      <c r="AB2473" s="10" t="s">
        <v>50</v>
      </c>
      <c r="AC2473" s="10" t="s">
        <v>51</v>
      </c>
      <c r="AD2473" s="10"/>
      <c r="AE2473" s="10"/>
      <c r="AF2473" s="8" t="s">
        <v>52</v>
      </c>
      <c r="AG2473" s="10"/>
      <c r="AH2473" s="16"/>
      <c r="AI2473" s="17"/>
      <c r="AJ2473" s="44"/>
      <c r="AK2473" s="10"/>
      <c r="AL2473" s="21">
        <v>2.9277193E7</v>
      </c>
      <c r="AM2473" s="21" t="s">
        <v>3241</v>
      </c>
      <c r="AN2473" s="21" t="s">
        <v>3242</v>
      </c>
    </row>
    <row r="2474" ht="15.75" customHeight="1">
      <c r="A2474" s="48">
        <v>46010.0</v>
      </c>
      <c r="B2474" s="8" t="str">
        <f t="shared" si="1"/>
        <v>06 A 18</v>
      </c>
      <c r="C2474" s="9" t="str">
        <f t="shared" si="2"/>
        <v>08:00 a 10:00</v>
      </c>
      <c r="D2474" s="10" t="s">
        <v>5230</v>
      </c>
      <c r="E2474" s="10" t="s">
        <v>2317</v>
      </c>
      <c r="F2474" s="8">
        <v>1.0</v>
      </c>
      <c r="G2474" s="10" t="s">
        <v>3834</v>
      </c>
      <c r="H2474" s="43">
        <v>951938.0</v>
      </c>
      <c r="I2474" s="10">
        <v>4.6914032E7</v>
      </c>
      <c r="J2474" s="10" t="s">
        <v>152</v>
      </c>
      <c r="K2474" s="10" t="s">
        <v>43</v>
      </c>
      <c r="L2474" s="8" t="s">
        <v>106</v>
      </c>
      <c r="M2474" s="8"/>
      <c r="N2474" s="10" t="s">
        <v>5252</v>
      </c>
      <c r="O2474" s="47" t="s">
        <v>246</v>
      </c>
      <c r="P2474" s="14">
        <v>0.355555555555556</v>
      </c>
      <c r="Q2474" s="14">
        <v>0.396527777777778</v>
      </c>
      <c r="R2474" s="14">
        <v>0.355555555555556</v>
      </c>
      <c r="S2474" s="14" t="s">
        <v>47</v>
      </c>
      <c r="T2474" s="14" t="s">
        <v>47</v>
      </c>
      <c r="U2474" s="14" t="s">
        <v>47</v>
      </c>
      <c r="V2474" s="14" t="s">
        <v>47</v>
      </c>
      <c r="W2474" s="10" t="s">
        <v>5253</v>
      </c>
      <c r="X2474" s="15">
        <v>0.0</v>
      </c>
      <c r="Y2474" s="15">
        <v>0.0</v>
      </c>
      <c r="Z2474" s="15">
        <v>0.0</v>
      </c>
      <c r="AA2474" s="10" t="s">
        <v>248</v>
      </c>
      <c r="AB2474" s="10" t="s">
        <v>50</v>
      </c>
      <c r="AC2474" s="10" t="s">
        <v>51</v>
      </c>
      <c r="AD2474" s="10"/>
      <c r="AE2474" s="10"/>
      <c r="AF2474" s="8" t="s">
        <v>52</v>
      </c>
      <c r="AG2474" s="10"/>
      <c r="AH2474" s="16"/>
      <c r="AI2474" s="17"/>
      <c r="AJ2474" s="44"/>
      <c r="AK2474" s="10"/>
      <c r="AL2474" s="21">
        <v>4.154649E7</v>
      </c>
      <c r="AM2474" s="21" t="s">
        <v>3241</v>
      </c>
      <c r="AN2474" s="21" t="s">
        <v>3242</v>
      </c>
    </row>
    <row r="2475" ht="15.75" customHeight="1">
      <c r="A2475" s="48">
        <v>46010.0</v>
      </c>
      <c r="B2475" s="8" t="str">
        <f t="shared" si="1"/>
        <v>06 A 18</v>
      </c>
      <c r="C2475" s="9" t="str">
        <f t="shared" si="2"/>
        <v>08:00 a 10:00</v>
      </c>
      <c r="D2475" s="10" t="s">
        <v>5230</v>
      </c>
      <c r="E2475" s="10" t="s">
        <v>707</v>
      </c>
      <c r="F2475" s="8">
        <v>1.0</v>
      </c>
      <c r="G2475" s="10" t="s">
        <v>766</v>
      </c>
      <c r="H2475" s="43">
        <v>951727.0</v>
      </c>
      <c r="I2475" s="10">
        <v>4.691402E7</v>
      </c>
      <c r="J2475" s="10" t="s">
        <v>42</v>
      </c>
      <c r="K2475" s="10" t="s">
        <v>43</v>
      </c>
      <c r="L2475" s="8" t="s">
        <v>285</v>
      </c>
      <c r="M2475" s="8"/>
      <c r="N2475" s="10" t="s">
        <v>1776</v>
      </c>
      <c r="O2475" s="47" t="s">
        <v>56</v>
      </c>
      <c r="P2475" s="14">
        <v>0.3625</v>
      </c>
      <c r="Q2475" s="14">
        <v>0.397916666666667</v>
      </c>
      <c r="R2475" s="14">
        <v>0.3625</v>
      </c>
      <c r="S2475" s="14">
        <v>0.365277777777778</v>
      </c>
      <c r="T2475" s="14">
        <v>0.365277777777778</v>
      </c>
      <c r="U2475" s="14" t="s">
        <v>47</v>
      </c>
      <c r="V2475" s="14" t="s">
        <v>47</v>
      </c>
      <c r="W2475" s="10" t="s">
        <v>5254</v>
      </c>
      <c r="X2475" s="15">
        <v>0.0</v>
      </c>
      <c r="Y2475" s="15">
        <v>0.0</v>
      </c>
      <c r="Z2475" s="15">
        <v>1.0</v>
      </c>
      <c r="AA2475" s="10" t="s">
        <v>141</v>
      </c>
      <c r="AB2475" s="10" t="s">
        <v>50</v>
      </c>
      <c r="AC2475" s="10" t="s">
        <v>51</v>
      </c>
      <c r="AD2475" s="10"/>
      <c r="AE2475" s="10" t="s">
        <v>1054</v>
      </c>
      <c r="AF2475" s="8" t="s">
        <v>52</v>
      </c>
      <c r="AG2475" s="10"/>
      <c r="AH2475" s="16"/>
      <c r="AI2475" s="17"/>
      <c r="AJ2475" s="44"/>
      <c r="AK2475" s="10"/>
      <c r="AL2475" s="21">
        <v>34471.0</v>
      </c>
      <c r="AM2475" s="21" t="s">
        <v>3241</v>
      </c>
      <c r="AN2475" s="21" t="s">
        <v>3242</v>
      </c>
    </row>
    <row r="2476" ht="15.75" customHeight="1">
      <c r="A2476" s="48">
        <v>46010.0</v>
      </c>
      <c r="B2476" s="8" t="str">
        <f t="shared" si="1"/>
        <v>06 A 18</v>
      </c>
      <c r="C2476" s="9" t="str">
        <f t="shared" si="2"/>
        <v>08:00 a 10:00</v>
      </c>
      <c r="D2476" s="10" t="s">
        <v>5230</v>
      </c>
      <c r="E2476" s="10" t="s">
        <v>707</v>
      </c>
      <c r="F2476" s="8">
        <v>1.0</v>
      </c>
      <c r="G2476" s="10" t="s">
        <v>779</v>
      </c>
      <c r="H2476" s="43">
        <v>951711.0</v>
      </c>
      <c r="I2476" s="10">
        <v>4.6914085E7</v>
      </c>
      <c r="J2476" s="10" t="s">
        <v>152</v>
      </c>
      <c r="K2476" s="10" t="s">
        <v>43</v>
      </c>
      <c r="L2476" s="8" t="s">
        <v>106</v>
      </c>
      <c r="M2476" s="8"/>
      <c r="N2476" s="10" t="s">
        <v>5255</v>
      </c>
      <c r="O2476" s="47" t="s">
        <v>277</v>
      </c>
      <c r="P2476" s="14">
        <v>0.366666666666667</v>
      </c>
      <c r="Q2476" s="14">
        <v>0.375</v>
      </c>
      <c r="R2476" s="14">
        <v>0.370833333333333</v>
      </c>
      <c r="S2476" s="14" t="s">
        <v>47</v>
      </c>
      <c r="T2476" s="14" t="s">
        <v>47</v>
      </c>
      <c r="U2476" s="14" t="s">
        <v>47</v>
      </c>
      <c r="V2476" s="14" t="s">
        <v>47</v>
      </c>
      <c r="W2476" s="10" t="s">
        <v>5256</v>
      </c>
      <c r="X2476" s="15">
        <v>0.0</v>
      </c>
      <c r="Y2476" s="15">
        <v>0.0</v>
      </c>
      <c r="Z2476" s="15">
        <v>0.0</v>
      </c>
      <c r="AA2476" s="10" t="s">
        <v>279</v>
      </c>
      <c r="AB2476" s="10" t="s">
        <v>50</v>
      </c>
      <c r="AC2476" s="10" t="s">
        <v>51</v>
      </c>
      <c r="AD2476" s="10"/>
      <c r="AE2476" s="10"/>
      <c r="AF2476" s="8" t="s">
        <v>52</v>
      </c>
      <c r="AG2476" s="10"/>
      <c r="AH2476" s="16"/>
      <c r="AI2476" s="17"/>
      <c r="AJ2476" s="44"/>
      <c r="AK2476" s="10"/>
      <c r="AL2476" s="21">
        <v>4.5868439E7</v>
      </c>
      <c r="AM2476" s="21" t="s">
        <v>3241</v>
      </c>
      <c r="AN2476" s="21" t="s">
        <v>3242</v>
      </c>
    </row>
    <row r="2477" ht="15.75" customHeight="1">
      <c r="A2477" s="48">
        <v>46010.0</v>
      </c>
      <c r="B2477" s="8" t="str">
        <f t="shared" si="1"/>
        <v>06 A 18</v>
      </c>
      <c r="C2477" s="9" t="str">
        <f t="shared" si="2"/>
        <v>08:00 a 10:00</v>
      </c>
      <c r="D2477" s="10" t="s">
        <v>5230</v>
      </c>
      <c r="E2477" s="10" t="s">
        <v>199</v>
      </c>
      <c r="F2477" s="8">
        <v>1.0</v>
      </c>
      <c r="G2477" s="10" t="s">
        <v>673</v>
      </c>
      <c r="H2477" s="43">
        <v>952087.0</v>
      </c>
      <c r="I2477" s="10">
        <v>4.6914172E7</v>
      </c>
      <c r="J2477" s="10" t="s">
        <v>86</v>
      </c>
      <c r="K2477" s="10" t="s">
        <v>43</v>
      </c>
      <c r="L2477" s="8" t="s">
        <v>285</v>
      </c>
      <c r="M2477" s="8" t="s">
        <v>118</v>
      </c>
      <c r="N2477" s="10" t="s">
        <v>4838</v>
      </c>
      <c r="O2477" s="47" t="s">
        <v>5233</v>
      </c>
      <c r="P2477" s="14">
        <v>0.371527777777778</v>
      </c>
      <c r="Q2477" s="14">
        <v>0.379166666666667</v>
      </c>
      <c r="R2477" s="14">
        <v>0.375694444444444</v>
      </c>
      <c r="S2477" s="14">
        <v>0.375694444444444</v>
      </c>
      <c r="T2477" s="14" t="s">
        <v>47</v>
      </c>
      <c r="U2477" s="14" t="s">
        <v>47</v>
      </c>
      <c r="V2477" s="14" t="s">
        <v>47</v>
      </c>
      <c r="W2477" s="10" t="s">
        <v>5257</v>
      </c>
      <c r="X2477" s="15">
        <v>0.0</v>
      </c>
      <c r="Y2477" s="15">
        <v>1.0</v>
      </c>
      <c r="Z2477" s="15">
        <v>0.0</v>
      </c>
      <c r="AA2477" s="10" t="s">
        <v>115</v>
      </c>
      <c r="AB2477" s="10" t="s">
        <v>50</v>
      </c>
      <c r="AC2477" s="10" t="s">
        <v>51</v>
      </c>
      <c r="AD2477" s="10"/>
      <c r="AE2477" s="10"/>
      <c r="AF2477" s="8" t="s">
        <v>177</v>
      </c>
      <c r="AG2477" s="10"/>
      <c r="AH2477" s="16" t="s">
        <v>398</v>
      </c>
      <c r="AI2477" s="17"/>
      <c r="AJ2477" s="44"/>
      <c r="AK2477" s="10"/>
      <c r="AL2477" s="21">
        <v>2.4646968E7</v>
      </c>
      <c r="AM2477" s="21" t="s">
        <v>3254</v>
      </c>
      <c r="AN2477" s="21" t="s">
        <v>3242</v>
      </c>
    </row>
    <row r="2478" ht="15.75" customHeight="1">
      <c r="A2478" s="48">
        <v>46010.0</v>
      </c>
      <c r="B2478" s="8" t="str">
        <f t="shared" si="1"/>
        <v>06 A 18</v>
      </c>
      <c r="C2478" s="9" t="str">
        <f t="shared" si="2"/>
        <v>08:00 a 10:00</v>
      </c>
      <c r="D2478" s="10" t="s">
        <v>5230</v>
      </c>
      <c r="E2478" s="10" t="s">
        <v>707</v>
      </c>
      <c r="F2478" s="8">
        <v>1.0</v>
      </c>
      <c r="G2478" s="10" t="s">
        <v>662</v>
      </c>
      <c r="H2478" s="43">
        <v>951950.0</v>
      </c>
      <c r="I2478" s="10">
        <v>4.6914424E7</v>
      </c>
      <c r="J2478" s="10" t="s">
        <v>42</v>
      </c>
      <c r="K2478" s="10" t="s">
        <v>43</v>
      </c>
      <c r="L2478" s="8" t="s">
        <v>174</v>
      </c>
      <c r="M2478" s="8" t="s">
        <v>118</v>
      </c>
      <c r="N2478" s="10" t="s">
        <v>5258</v>
      </c>
      <c r="O2478" s="47" t="s">
        <v>46</v>
      </c>
      <c r="P2478" s="14">
        <v>0.396527777777778</v>
      </c>
      <c r="Q2478" s="14">
        <v>0.438194444444444</v>
      </c>
      <c r="R2478" s="14">
        <v>0.396527777777778</v>
      </c>
      <c r="S2478" s="14">
        <v>0.397916666666667</v>
      </c>
      <c r="T2478" s="14" t="s">
        <v>47</v>
      </c>
      <c r="U2478" s="14" t="s">
        <v>47</v>
      </c>
      <c r="V2478" s="14" t="s">
        <v>47</v>
      </c>
      <c r="W2478" s="10" t="s">
        <v>5259</v>
      </c>
      <c r="X2478" s="15">
        <v>0.0</v>
      </c>
      <c r="Y2478" s="15">
        <v>1.0</v>
      </c>
      <c r="Z2478" s="15">
        <v>1.0</v>
      </c>
      <c r="AA2478" s="10" t="s">
        <v>131</v>
      </c>
      <c r="AB2478" s="10" t="s">
        <v>50</v>
      </c>
      <c r="AC2478" s="10" t="s">
        <v>51</v>
      </c>
      <c r="AD2478" s="10"/>
      <c r="AE2478" s="10" t="s">
        <v>1054</v>
      </c>
      <c r="AF2478" s="8" t="s">
        <v>177</v>
      </c>
      <c r="AG2478" s="10"/>
      <c r="AH2478" s="16" t="s">
        <v>398</v>
      </c>
      <c r="AI2478" s="17"/>
      <c r="AJ2478" s="44"/>
      <c r="AK2478" s="10"/>
      <c r="AL2478" s="21">
        <v>12905.0</v>
      </c>
      <c r="AM2478" s="21" t="s">
        <v>3254</v>
      </c>
      <c r="AN2478" s="21" t="s">
        <v>3242</v>
      </c>
    </row>
    <row r="2479" ht="15.75" customHeight="1">
      <c r="A2479" s="48">
        <v>46010.0</v>
      </c>
      <c r="B2479" s="8" t="str">
        <f t="shared" si="1"/>
        <v>06 A 18</v>
      </c>
      <c r="C2479" s="9" t="str">
        <f t="shared" si="2"/>
        <v>08:00 a 10:00</v>
      </c>
      <c r="D2479" s="10" t="s">
        <v>5230</v>
      </c>
      <c r="E2479" s="10" t="s">
        <v>206</v>
      </c>
      <c r="F2479" s="8">
        <v>1.0</v>
      </c>
      <c r="G2479" s="10" t="s">
        <v>1382</v>
      </c>
      <c r="H2479" s="43">
        <v>951992.0</v>
      </c>
      <c r="I2479" s="10">
        <v>4.6914481E7</v>
      </c>
      <c r="J2479" s="10" t="s">
        <v>42</v>
      </c>
      <c r="K2479" s="10" t="s">
        <v>43</v>
      </c>
      <c r="L2479" s="8" t="s">
        <v>20</v>
      </c>
      <c r="M2479" s="8"/>
      <c r="N2479" s="10" t="s">
        <v>5260</v>
      </c>
      <c r="O2479" s="47" t="s">
        <v>191</v>
      </c>
      <c r="P2479" s="14">
        <v>0.402083333333333</v>
      </c>
      <c r="Q2479" s="14">
        <v>0.428472222222222</v>
      </c>
      <c r="R2479" s="14">
        <v>0.402083333333333</v>
      </c>
      <c r="S2479" s="14" t="s">
        <v>47</v>
      </c>
      <c r="T2479" s="14" t="s">
        <v>47</v>
      </c>
      <c r="U2479" s="14" t="s">
        <v>47</v>
      </c>
      <c r="V2479" s="14" t="s">
        <v>47</v>
      </c>
      <c r="W2479" s="10" t="s">
        <v>5261</v>
      </c>
      <c r="X2479" s="15">
        <v>0.0</v>
      </c>
      <c r="Y2479" s="15">
        <v>0.0</v>
      </c>
      <c r="Z2479" s="15">
        <v>0.0</v>
      </c>
      <c r="AA2479" s="10" t="s">
        <v>193</v>
      </c>
      <c r="AB2479" s="10" t="s">
        <v>50</v>
      </c>
      <c r="AC2479" s="10" t="s">
        <v>51</v>
      </c>
      <c r="AD2479" s="10"/>
      <c r="AE2479" s="10"/>
      <c r="AF2479" s="8" t="s">
        <v>52</v>
      </c>
      <c r="AG2479" s="10"/>
      <c r="AH2479" s="16"/>
      <c r="AI2479" s="17"/>
      <c r="AJ2479" s="44"/>
      <c r="AK2479" s="10"/>
      <c r="AL2479" s="21">
        <v>33972.0</v>
      </c>
      <c r="AM2479" s="21" t="s">
        <v>3241</v>
      </c>
      <c r="AN2479" s="21" t="s">
        <v>3242</v>
      </c>
    </row>
    <row r="2480" ht="15.75" customHeight="1">
      <c r="A2480" s="48">
        <v>46010.0</v>
      </c>
      <c r="B2480" s="8" t="str">
        <f t="shared" si="1"/>
        <v>06 A 18</v>
      </c>
      <c r="C2480" s="9" t="str">
        <f t="shared" si="2"/>
        <v>08:00 a 10:00</v>
      </c>
      <c r="D2480" s="10" t="s">
        <v>5230</v>
      </c>
      <c r="E2480" s="10" t="s">
        <v>199</v>
      </c>
      <c r="F2480" s="8">
        <v>1.0</v>
      </c>
      <c r="G2480" s="10" t="s">
        <v>2034</v>
      </c>
      <c r="H2480" s="43">
        <v>952107.0</v>
      </c>
      <c r="I2480" s="10">
        <v>4.6914564E7</v>
      </c>
      <c r="J2480" s="10" t="s">
        <v>86</v>
      </c>
      <c r="K2480" s="10" t="s">
        <v>43</v>
      </c>
      <c r="L2480" s="8" t="s">
        <v>44</v>
      </c>
      <c r="M2480" s="8" t="s">
        <v>44</v>
      </c>
      <c r="N2480" s="10" t="s">
        <v>2588</v>
      </c>
      <c r="O2480" s="47" t="s">
        <v>5262</v>
      </c>
      <c r="P2480" s="14">
        <v>0.402777777777778</v>
      </c>
      <c r="Q2480" s="14">
        <v>0.410416666666667</v>
      </c>
      <c r="R2480" s="14">
        <v>0.402777777777778</v>
      </c>
      <c r="S2480" s="14" t="s">
        <v>47</v>
      </c>
      <c r="T2480" s="14" t="s">
        <v>47</v>
      </c>
      <c r="U2480" s="14" t="s">
        <v>47</v>
      </c>
      <c r="V2480" s="14" t="s">
        <v>47</v>
      </c>
      <c r="W2480" s="10" t="s">
        <v>5263</v>
      </c>
      <c r="X2480" s="15">
        <v>0.0</v>
      </c>
      <c r="Y2480" s="15">
        <v>1.0</v>
      </c>
      <c r="Z2480" s="15">
        <v>0.0</v>
      </c>
      <c r="AA2480" s="10" t="s">
        <v>91</v>
      </c>
      <c r="AB2480" s="10" t="s">
        <v>50</v>
      </c>
      <c r="AC2480" s="10" t="s">
        <v>51</v>
      </c>
      <c r="AD2480" s="10"/>
      <c r="AE2480" s="10"/>
      <c r="AF2480" s="8" t="s">
        <v>177</v>
      </c>
      <c r="AG2480" s="10"/>
      <c r="AH2480" s="16" t="s">
        <v>2844</v>
      </c>
      <c r="AI2480" s="17"/>
      <c r="AJ2480" s="44"/>
      <c r="AK2480" s="10"/>
      <c r="AL2480" s="21">
        <v>2.5500526E7</v>
      </c>
      <c r="AM2480" s="21" t="s">
        <v>3254</v>
      </c>
      <c r="AN2480" s="21" t="s">
        <v>3242</v>
      </c>
    </row>
    <row r="2481" ht="15.75" customHeight="1">
      <c r="A2481" s="48">
        <v>46010.0</v>
      </c>
      <c r="B2481" s="8" t="str">
        <f t="shared" si="1"/>
        <v>06 A 18</v>
      </c>
      <c r="C2481" s="9" t="str">
        <f t="shared" si="2"/>
        <v>08:00 a 10:00</v>
      </c>
      <c r="D2481" s="10" t="s">
        <v>5230</v>
      </c>
      <c r="E2481" s="10" t="s">
        <v>2317</v>
      </c>
      <c r="F2481" s="8">
        <v>1.0</v>
      </c>
      <c r="G2481" s="10" t="s">
        <v>235</v>
      </c>
      <c r="H2481" s="43">
        <v>952095.0</v>
      </c>
      <c r="I2481" s="10">
        <v>4.6914591E7</v>
      </c>
      <c r="J2481" s="10" t="s">
        <v>42</v>
      </c>
      <c r="K2481" s="10" t="s">
        <v>43</v>
      </c>
      <c r="L2481" s="8" t="s">
        <v>174</v>
      </c>
      <c r="M2481" s="8" t="s">
        <v>118</v>
      </c>
      <c r="N2481" s="10" t="s">
        <v>5264</v>
      </c>
      <c r="O2481" s="47" t="s">
        <v>196</v>
      </c>
      <c r="P2481" s="14">
        <v>0.409722222222222</v>
      </c>
      <c r="Q2481" s="14">
        <v>0.447916666666667</v>
      </c>
      <c r="R2481" s="14">
        <v>0.411111111111111</v>
      </c>
      <c r="S2481" s="14">
        <v>0.417361111111111</v>
      </c>
      <c r="T2481" s="14" t="s">
        <v>47</v>
      </c>
      <c r="U2481" s="14" t="s">
        <v>47</v>
      </c>
      <c r="V2481" s="14" t="s">
        <v>47</v>
      </c>
      <c r="W2481" s="10" t="s">
        <v>5265</v>
      </c>
      <c r="X2481" s="15">
        <v>0.0</v>
      </c>
      <c r="Y2481" s="15">
        <v>1.0</v>
      </c>
      <c r="Z2481" s="15">
        <v>0.0</v>
      </c>
      <c r="AA2481" s="10" t="s">
        <v>239</v>
      </c>
      <c r="AB2481" s="10" t="s">
        <v>50</v>
      </c>
      <c r="AC2481" s="10" t="s">
        <v>51</v>
      </c>
      <c r="AD2481" s="10"/>
      <c r="AE2481" s="10"/>
      <c r="AF2481" s="8" t="s">
        <v>177</v>
      </c>
      <c r="AG2481" s="10" t="s">
        <v>440</v>
      </c>
      <c r="AH2481" s="16"/>
      <c r="AI2481" s="17"/>
      <c r="AJ2481" s="44"/>
      <c r="AK2481" s="10"/>
      <c r="AL2481" s="21">
        <v>2.4293262E7</v>
      </c>
      <c r="AM2481" s="21" t="s">
        <v>3254</v>
      </c>
      <c r="AN2481" s="21" t="s">
        <v>3242</v>
      </c>
    </row>
    <row r="2482" ht="15.75" customHeight="1">
      <c r="A2482" s="48">
        <v>46010.0</v>
      </c>
      <c r="B2482" s="8" t="str">
        <f t="shared" si="1"/>
        <v>06 A 18</v>
      </c>
      <c r="C2482" s="9" t="str">
        <f t="shared" si="2"/>
        <v>08:00 a 10:00</v>
      </c>
      <c r="D2482" s="10" t="s">
        <v>5230</v>
      </c>
      <c r="E2482" s="10" t="s">
        <v>2317</v>
      </c>
      <c r="F2482" s="8">
        <v>1.0</v>
      </c>
      <c r="G2482" s="10" t="s">
        <v>302</v>
      </c>
      <c r="H2482" s="43">
        <v>952110.0</v>
      </c>
      <c r="I2482" s="10">
        <v>4.6914642E7</v>
      </c>
      <c r="J2482" s="10" t="s">
        <v>42</v>
      </c>
      <c r="K2482" s="10" t="s">
        <v>43</v>
      </c>
      <c r="L2482" s="8" t="s">
        <v>44</v>
      </c>
      <c r="M2482" s="8" t="s">
        <v>44</v>
      </c>
      <c r="N2482" s="10" t="s">
        <v>2548</v>
      </c>
      <c r="O2482" s="47" t="s">
        <v>591</v>
      </c>
      <c r="P2482" s="14">
        <v>0.415277777777778</v>
      </c>
      <c r="Q2482" s="14">
        <v>0.450694444444444</v>
      </c>
      <c r="R2482" s="14">
        <v>0.415277777777778</v>
      </c>
      <c r="S2482" s="14" t="s">
        <v>47</v>
      </c>
      <c r="T2482" s="14" t="s">
        <v>47</v>
      </c>
      <c r="U2482" s="14" t="s">
        <v>47</v>
      </c>
      <c r="V2482" s="14" t="s">
        <v>47</v>
      </c>
      <c r="W2482" s="10" t="s">
        <v>5266</v>
      </c>
      <c r="X2482" s="15">
        <v>0.0</v>
      </c>
      <c r="Y2482" s="15">
        <v>1.0</v>
      </c>
      <c r="Z2482" s="15">
        <v>0.0</v>
      </c>
      <c r="AA2482" s="10" t="s">
        <v>121</v>
      </c>
      <c r="AB2482" s="10" t="s">
        <v>50</v>
      </c>
      <c r="AC2482" s="10" t="s">
        <v>51</v>
      </c>
      <c r="AD2482" s="10"/>
      <c r="AE2482" s="10" t="s">
        <v>116</v>
      </c>
      <c r="AF2482" s="8" t="s">
        <v>177</v>
      </c>
      <c r="AG2482" s="10"/>
      <c r="AH2482" s="16"/>
      <c r="AI2482" s="17"/>
      <c r="AJ2482" s="44"/>
      <c r="AK2482" s="10"/>
      <c r="AL2482" s="21">
        <v>12841.0</v>
      </c>
      <c r="AM2482" s="21" t="s">
        <v>3254</v>
      </c>
      <c r="AN2482" s="21" t="s">
        <v>3242</v>
      </c>
    </row>
    <row r="2483" ht="15.75" customHeight="1">
      <c r="A2483" s="48">
        <v>46010.0</v>
      </c>
      <c r="B2483" s="8" t="str">
        <f t="shared" si="1"/>
        <v>06 A 18</v>
      </c>
      <c r="C2483" s="9" t="str">
        <f t="shared" si="2"/>
        <v>10:00 a 12:00</v>
      </c>
      <c r="D2483" s="10" t="s">
        <v>5230</v>
      </c>
      <c r="E2483" s="10" t="s">
        <v>305</v>
      </c>
      <c r="F2483" s="8">
        <v>1.0</v>
      </c>
      <c r="G2483" s="10" t="s">
        <v>3620</v>
      </c>
      <c r="H2483" s="43">
        <v>952035.0</v>
      </c>
      <c r="I2483" s="10">
        <v>4.6914775E7</v>
      </c>
      <c r="J2483" s="10" t="s">
        <v>42</v>
      </c>
      <c r="K2483" s="10" t="s">
        <v>44</v>
      </c>
      <c r="L2483" s="8"/>
      <c r="M2483" s="8" t="s">
        <v>44</v>
      </c>
      <c r="N2483" s="10" t="s">
        <v>674</v>
      </c>
      <c r="O2483" s="47" t="s">
        <v>253</v>
      </c>
      <c r="P2483" s="14">
        <v>0.422222222222222</v>
      </c>
      <c r="Q2483" s="14">
        <v>0.481944444444444</v>
      </c>
      <c r="R2483" s="14">
        <v>0.422222222222222</v>
      </c>
      <c r="S2483" s="14" t="s">
        <v>47</v>
      </c>
      <c r="T2483" s="14" t="s">
        <v>47</v>
      </c>
      <c r="U2483" s="14" t="s">
        <v>47</v>
      </c>
      <c r="V2483" s="14" t="s">
        <v>47</v>
      </c>
      <c r="W2483" s="10" t="s">
        <v>5267</v>
      </c>
      <c r="X2483" s="15">
        <v>0.0</v>
      </c>
      <c r="Y2483" s="15">
        <v>1.0</v>
      </c>
      <c r="Z2483" s="15">
        <v>0.0</v>
      </c>
      <c r="AA2483" s="10" t="s">
        <v>255</v>
      </c>
      <c r="AB2483" s="10" t="s">
        <v>50</v>
      </c>
      <c r="AC2483" s="10" t="s">
        <v>71</v>
      </c>
      <c r="AD2483" s="10"/>
      <c r="AE2483" s="10" t="s">
        <v>116</v>
      </c>
      <c r="AF2483" s="8" t="s">
        <v>73</v>
      </c>
      <c r="AG2483" s="10" t="s">
        <v>440</v>
      </c>
      <c r="AH2483" s="16"/>
      <c r="AI2483" s="17"/>
      <c r="AJ2483" s="44"/>
      <c r="AK2483" s="10"/>
      <c r="AL2483" s="21">
        <v>4.2374194E7</v>
      </c>
      <c r="AM2483" s="21" t="s">
        <v>3254</v>
      </c>
      <c r="AN2483" s="21" t="s">
        <v>3242</v>
      </c>
    </row>
    <row r="2484" ht="15.75" customHeight="1">
      <c r="A2484" s="48">
        <v>46010.0</v>
      </c>
      <c r="B2484" s="8" t="str">
        <f t="shared" si="1"/>
        <v>06 A 18</v>
      </c>
      <c r="C2484" s="9" t="str">
        <f t="shared" si="2"/>
        <v>10:00 a 12:00</v>
      </c>
      <c r="D2484" s="10" t="s">
        <v>5230</v>
      </c>
      <c r="E2484" s="10" t="s">
        <v>179</v>
      </c>
      <c r="F2484" s="8">
        <v>1.0</v>
      </c>
      <c r="G2484" s="10" t="s">
        <v>210</v>
      </c>
      <c r="H2484" s="43">
        <v>952303.0</v>
      </c>
      <c r="I2484" s="10">
        <v>4.6914724E7</v>
      </c>
      <c r="J2484" s="10" t="s">
        <v>181</v>
      </c>
      <c r="K2484" s="10" t="s">
        <v>43</v>
      </c>
      <c r="L2484" s="8" t="s">
        <v>147</v>
      </c>
      <c r="M2484" s="8" t="s">
        <v>118</v>
      </c>
      <c r="N2484" s="10" t="s">
        <v>1345</v>
      </c>
      <c r="O2484" s="47" t="s">
        <v>253</v>
      </c>
      <c r="P2484" s="14">
        <v>0.44375</v>
      </c>
      <c r="Q2484" s="14">
        <v>0.519444444444444</v>
      </c>
      <c r="R2484" s="14">
        <v>0.44375</v>
      </c>
      <c r="S2484" s="14" t="s">
        <v>47</v>
      </c>
      <c r="T2484" s="14" t="s">
        <v>47</v>
      </c>
      <c r="U2484" s="14" t="s">
        <v>47</v>
      </c>
      <c r="V2484" s="14" t="s">
        <v>47</v>
      </c>
      <c r="W2484" s="10" t="s">
        <v>5268</v>
      </c>
      <c r="X2484" s="15">
        <v>0.0</v>
      </c>
      <c r="Y2484" s="15">
        <v>1.0</v>
      </c>
      <c r="Z2484" s="15">
        <v>0.0</v>
      </c>
      <c r="AA2484" s="10" t="s">
        <v>255</v>
      </c>
      <c r="AB2484" s="10" t="s">
        <v>50</v>
      </c>
      <c r="AC2484" s="10" t="s">
        <v>51</v>
      </c>
      <c r="AD2484" s="10"/>
      <c r="AE2484" s="10" t="s">
        <v>104</v>
      </c>
      <c r="AF2484" s="8" t="s">
        <v>177</v>
      </c>
      <c r="AG2484" s="10" t="s">
        <v>52</v>
      </c>
      <c r="AH2484" s="16"/>
      <c r="AI2484" s="17"/>
      <c r="AJ2484" s="44"/>
      <c r="AK2484" s="10"/>
      <c r="AL2484" s="21">
        <v>12149.0</v>
      </c>
      <c r="AM2484" s="21" t="s">
        <v>3254</v>
      </c>
      <c r="AN2484" s="21" t="s">
        <v>3242</v>
      </c>
    </row>
    <row r="2485" ht="15.75" customHeight="1">
      <c r="A2485" s="48">
        <v>46010.0</v>
      </c>
      <c r="B2485" s="8" t="str">
        <f t="shared" si="1"/>
        <v>06 A 18</v>
      </c>
      <c r="C2485" s="9" t="str">
        <f t="shared" si="2"/>
        <v>10:00 a 12:00</v>
      </c>
      <c r="D2485" s="10" t="s">
        <v>5230</v>
      </c>
      <c r="E2485" s="10" t="s">
        <v>188</v>
      </c>
      <c r="F2485" s="8">
        <v>1.0</v>
      </c>
      <c r="G2485" s="10" t="s">
        <v>743</v>
      </c>
      <c r="H2485" s="43">
        <v>952305.0</v>
      </c>
      <c r="I2485" s="10">
        <v>4.6914935E7</v>
      </c>
      <c r="J2485" s="10" t="s">
        <v>42</v>
      </c>
      <c r="K2485" s="10" t="s">
        <v>43</v>
      </c>
      <c r="L2485" s="8" t="s">
        <v>147</v>
      </c>
      <c r="M2485" s="8"/>
      <c r="N2485" s="10" t="s">
        <v>5269</v>
      </c>
      <c r="O2485" s="47" t="s">
        <v>670</v>
      </c>
      <c r="P2485" s="14">
        <v>0.44375</v>
      </c>
      <c r="Q2485" s="14">
        <v>0.448611111111111</v>
      </c>
      <c r="R2485" s="14">
        <v>0.44375</v>
      </c>
      <c r="S2485" s="14" t="s">
        <v>47</v>
      </c>
      <c r="T2485" s="14" t="s">
        <v>47</v>
      </c>
      <c r="U2485" s="14" t="s">
        <v>47</v>
      </c>
      <c r="V2485" s="14" t="s">
        <v>47</v>
      </c>
      <c r="W2485" s="10" t="s">
        <v>5270</v>
      </c>
      <c r="X2485" s="15">
        <v>0.0</v>
      </c>
      <c r="Y2485" s="15">
        <v>0.0</v>
      </c>
      <c r="Z2485" s="15">
        <v>0.0</v>
      </c>
      <c r="AA2485" s="10" t="s">
        <v>309</v>
      </c>
      <c r="AB2485" s="10" t="s">
        <v>50</v>
      </c>
      <c r="AC2485" s="10" t="s">
        <v>51</v>
      </c>
      <c r="AD2485" s="10"/>
      <c r="AE2485" s="10"/>
      <c r="AF2485" s="8" t="s">
        <v>52</v>
      </c>
      <c r="AG2485" s="10"/>
      <c r="AH2485" s="16"/>
      <c r="AI2485" s="17"/>
      <c r="AJ2485" s="44"/>
      <c r="AK2485" s="10"/>
      <c r="AL2485" s="21">
        <v>4.2434727E7</v>
      </c>
      <c r="AM2485" s="21" t="s">
        <v>3241</v>
      </c>
      <c r="AN2485" s="21" t="s">
        <v>3242</v>
      </c>
    </row>
    <row r="2486" ht="15.75" customHeight="1">
      <c r="A2486" s="48">
        <v>46010.0</v>
      </c>
      <c r="B2486" s="8" t="str">
        <f t="shared" si="1"/>
        <v>06 A 18</v>
      </c>
      <c r="C2486" s="9" t="str">
        <f t="shared" si="2"/>
        <v>10:00 a 12:00</v>
      </c>
      <c r="D2486" s="10" t="s">
        <v>5230</v>
      </c>
      <c r="E2486" s="10" t="s">
        <v>188</v>
      </c>
      <c r="F2486" s="8">
        <v>1.0</v>
      </c>
      <c r="G2486" s="10" t="s">
        <v>3560</v>
      </c>
      <c r="H2486" s="43">
        <v>952310.0</v>
      </c>
      <c r="I2486" s="10">
        <v>4.6915064E7</v>
      </c>
      <c r="J2486" s="10" t="s">
        <v>42</v>
      </c>
      <c r="K2486" s="10" t="s">
        <v>43</v>
      </c>
      <c r="L2486" s="8" t="s">
        <v>147</v>
      </c>
      <c r="M2486" s="8" t="s">
        <v>1399</v>
      </c>
      <c r="N2486" s="10" t="s">
        <v>5271</v>
      </c>
      <c r="O2486" s="47" t="s">
        <v>144</v>
      </c>
      <c r="P2486" s="14">
        <v>0.447222222222222</v>
      </c>
      <c r="Q2486" s="14">
        <v>0.520138888888889</v>
      </c>
      <c r="R2486" s="14">
        <v>0.447222222222222</v>
      </c>
      <c r="S2486" s="14" t="s">
        <v>47</v>
      </c>
      <c r="T2486" s="14" t="s">
        <v>47</v>
      </c>
      <c r="U2486" s="14" t="s">
        <v>47</v>
      </c>
      <c r="V2486" s="14" t="s">
        <v>47</v>
      </c>
      <c r="W2486" s="10" t="s">
        <v>5272</v>
      </c>
      <c r="X2486" s="15">
        <v>0.0</v>
      </c>
      <c r="Y2486" s="15">
        <v>1.0</v>
      </c>
      <c r="Z2486" s="15">
        <v>0.0</v>
      </c>
      <c r="AA2486" s="10" t="s">
        <v>146</v>
      </c>
      <c r="AB2486" s="10" t="s">
        <v>50</v>
      </c>
      <c r="AC2486" s="10" t="s">
        <v>51</v>
      </c>
      <c r="AD2486" s="10"/>
      <c r="AE2486" s="10" t="s">
        <v>116</v>
      </c>
      <c r="AF2486" s="8" t="s">
        <v>177</v>
      </c>
      <c r="AG2486" s="10" t="s">
        <v>440</v>
      </c>
      <c r="AH2486" s="16"/>
      <c r="AI2486" s="17"/>
      <c r="AJ2486" s="44"/>
      <c r="AK2486" s="10"/>
      <c r="AL2486" s="21">
        <v>4.7700137E7</v>
      </c>
      <c r="AM2486" s="21" t="s">
        <v>3254</v>
      </c>
      <c r="AN2486" s="21" t="s">
        <v>3242</v>
      </c>
    </row>
    <row r="2487" ht="15.75" customHeight="1">
      <c r="A2487" s="48">
        <v>46010.0</v>
      </c>
      <c r="B2487" s="8" t="str">
        <f t="shared" si="1"/>
        <v>06 A 18</v>
      </c>
      <c r="C2487" s="9" t="str">
        <f t="shared" si="2"/>
        <v>10:00 a 12:00</v>
      </c>
      <c r="D2487" s="10" t="s">
        <v>5230</v>
      </c>
      <c r="E2487" s="10" t="s">
        <v>206</v>
      </c>
      <c r="F2487" s="8">
        <v>1.0</v>
      </c>
      <c r="G2487" s="10" t="s">
        <v>1748</v>
      </c>
      <c r="H2487" s="43">
        <v>952646.0</v>
      </c>
      <c r="I2487" s="10">
        <v>4.6915303E7</v>
      </c>
      <c r="J2487" s="10" t="s">
        <v>42</v>
      </c>
      <c r="K2487" s="10" t="s">
        <v>125</v>
      </c>
      <c r="L2487" s="8"/>
      <c r="M2487" s="8" t="s">
        <v>44</v>
      </c>
      <c r="N2487" s="10" t="s">
        <v>4265</v>
      </c>
      <c r="O2487" s="47" t="s">
        <v>56</v>
      </c>
      <c r="P2487" s="14">
        <v>0.459027777777778</v>
      </c>
      <c r="Q2487" s="14">
        <v>0.584722222222222</v>
      </c>
      <c r="R2487" s="14">
        <v>0.464583333333333</v>
      </c>
      <c r="S2487" s="14" t="s">
        <v>47</v>
      </c>
      <c r="T2487" s="14" t="s">
        <v>47</v>
      </c>
      <c r="U2487" s="14" t="s">
        <v>47</v>
      </c>
      <c r="V2487" s="14" t="s">
        <v>47</v>
      </c>
      <c r="W2487" s="10" t="s">
        <v>5273</v>
      </c>
      <c r="X2487" s="15">
        <v>0.0</v>
      </c>
      <c r="Y2487" s="15">
        <v>2.0</v>
      </c>
      <c r="Z2487" s="15">
        <v>0.0</v>
      </c>
      <c r="AA2487" s="10" t="s">
        <v>58</v>
      </c>
      <c r="AB2487" s="10" t="s">
        <v>50</v>
      </c>
      <c r="AC2487" s="10" t="s">
        <v>71</v>
      </c>
      <c r="AD2487" s="10" t="s">
        <v>59</v>
      </c>
      <c r="AE2487" s="10" t="s">
        <v>375</v>
      </c>
      <c r="AF2487" s="8" t="s">
        <v>73</v>
      </c>
      <c r="AG2487" s="10"/>
      <c r="AH2487" s="16"/>
      <c r="AI2487" s="17"/>
      <c r="AJ2487" s="44" t="s">
        <v>2702</v>
      </c>
      <c r="AK2487" s="10"/>
      <c r="AL2487" s="21">
        <v>13782.0</v>
      </c>
      <c r="AM2487" s="21" t="s">
        <v>3254</v>
      </c>
      <c r="AN2487" s="21" t="s">
        <v>3242</v>
      </c>
    </row>
    <row r="2488" ht="15.75" customHeight="1">
      <c r="A2488" s="48">
        <v>46010.0</v>
      </c>
      <c r="B2488" s="8" t="str">
        <f t="shared" si="1"/>
        <v>06 A 18</v>
      </c>
      <c r="C2488" s="9" t="str">
        <f t="shared" si="2"/>
        <v>10:00 a 12:00</v>
      </c>
      <c r="D2488" s="10" t="s">
        <v>5230</v>
      </c>
      <c r="E2488" s="10" t="s">
        <v>179</v>
      </c>
      <c r="F2488" s="8">
        <v>1.0</v>
      </c>
      <c r="G2488" s="10" t="s">
        <v>688</v>
      </c>
      <c r="H2488" s="43">
        <v>952314.0</v>
      </c>
      <c r="I2488" s="10">
        <v>4.6915578E7</v>
      </c>
      <c r="J2488" s="10" t="s">
        <v>181</v>
      </c>
      <c r="K2488" s="10" t="s">
        <v>125</v>
      </c>
      <c r="L2488" s="8"/>
      <c r="M2488" s="8"/>
      <c r="N2488" s="10" t="s">
        <v>5274</v>
      </c>
      <c r="O2488" s="47" t="s">
        <v>465</v>
      </c>
      <c r="P2488" s="14">
        <v>0.486805555555556</v>
      </c>
      <c r="Q2488" s="14">
        <v>0.522916666666667</v>
      </c>
      <c r="R2488" s="14">
        <v>0.4875</v>
      </c>
      <c r="S2488" s="14" t="s">
        <v>47</v>
      </c>
      <c r="T2488" s="14" t="s">
        <v>47</v>
      </c>
      <c r="U2488" s="14" t="s">
        <v>47</v>
      </c>
      <c r="V2488" s="14" t="s">
        <v>47</v>
      </c>
      <c r="W2488" s="10" t="s">
        <v>5275</v>
      </c>
      <c r="X2488" s="15">
        <v>0.0</v>
      </c>
      <c r="Y2488" s="15">
        <v>0.0</v>
      </c>
      <c r="Z2488" s="15">
        <v>0.0</v>
      </c>
      <c r="AA2488" s="10" t="s">
        <v>360</v>
      </c>
      <c r="AB2488" s="10" t="s">
        <v>50</v>
      </c>
      <c r="AC2488" s="10" t="s">
        <v>51</v>
      </c>
      <c r="AD2488" s="10"/>
      <c r="AE2488" s="10"/>
      <c r="AF2488" s="8" t="s">
        <v>52</v>
      </c>
      <c r="AG2488" s="10"/>
      <c r="AH2488" s="16"/>
      <c r="AI2488" s="17"/>
      <c r="AJ2488" s="44"/>
      <c r="AK2488" s="10"/>
      <c r="AL2488" s="21">
        <v>11569.0</v>
      </c>
      <c r="AM2488" s="21" t="s">
        <v>3241</v>
      </c>
      <c r="AN2488" s="21" t="s">
        <v>3242</v>
      </c>
    </row>
    <row r="2489" ht="15.75" customHeight="1">
      <c r="A2489" s="48">
        <v>46010.0</v>
      </c>
      <c r="B2489" s="8" t="str">
        <f t="shared" si="1"/>
        <v>06 A 18</v>
      </c>
      <c r="C2489" s="9" t="str">
        <f t="shared" si="2"/>
        <v>10:00 a 12:00</v>
      </c>
      <c r="D2489" s="10" t="s">
        <v>5230</v>
      </c>
      <c r="E2489" s="10" t="s">
        <v>188</v>
      </c>
      <c r="F2489" s="8">
        <v>1.0</v>
      </c>
      <c r="G2489" s="10" t="s">
        <v>3560</v>
      </c>
      <c r="H2489" s="43">
        <v>952327.0</v>
      </c>
      <c r="I2489" s="10">
        <v>4.6915682E7</v>
      </c>
      <c r="J2489" s="10" t="s">
        <v>42</v>
      </c>
      <c r="K2489" s="10" t="s">
        <v>419</v>
      </c>
      <c r="L2489" s="8"/>
      <c r="M2489" s="8"/>
      <c r="N2489" s="10" t="s">
        <v>5276</v>
      </c>
      <c r="O2489" s="47" t="s">
        <v>46</v>
      </c>
      <c r="P2489" s="14">
        <v>0.494444444444444</v>
      </c>
      <c r="Q2489" s="14">
        <v>0.495833333333333</v>
      </c>
      <c r="R2489" s="14" t="s">
        <v>47</v>
      </c>
      <c r="S2489" s="14" t="s">
        <v>47</v>
      </c>
      <c r="T2489" s="14" t="s">
        <v>47</v>
      </c>
      <c r="U2489" s="14" t="s">
        <v>47</v>
      </c>
      <c r="V2489" s="14" t="s">
        <v>47</v>
      </c>
      <c r="W2489" s="10" t="s">
        <v>5277</v>
      </c>
      <c r="X2489" s="15">
        <v>0.0</v>
      </c>
      <c r="Y2489" s="15">
        <v>0.0</v>
      </c>
      <c r="Z2489" s="15">
        <v>0.0</v>
      </c>
      <c r="AA2489" s="10" t="s">
        <v>49</v>
      </c>
      <c r="AB2489" s="10" t="s">
        <v>50</v>
      </c>
      <c r="AC2489" s="10" t="s">
        <v>51</v>
      </c>
      <c r="AD2489" s="10"/>
      <c r="AE2489" s="10"/>
      <c r="AF2489" s="8" t="s">
        <v>52</v>
      </c>
      <c r="AG2489" s="10"/>
      <c r="AH2489" s="16"/>
      <c r="AI2489" s="17"/>
      <c r="AJ2489" s="44"/>
      <c r="AK2489" s="10"/>
      <c r="AL2489" s="21">
        <v>4.7700137E7</v>
      </c>
      <c r="AM2489" s="21" t="s">
        <v>3241</v>
      </c>
      <c r="AN2489" s="21" t="s">
        <v>3242</v>
      </c>
    </row>
    <row r="2490" ht="15.75" customHeight="1">
      <c r="A2490" s="48">
        <v>46010.0</v>
      </c>
      <c r="B2490" s="8" t="str">
        <f t="shared" si="1"/>
        <v>06 A 18</v>
      </c>
      <c r="C2490" s="9" t="str">
        <f t="shared" si="2"/>
        <v>12:00 a 14:00</v>
      </c>
      <c r="D2490" s="10" t="s">
        <v>5230</v>
      </c>
      <c r="E2490" s="10" t="s">
        <v>707</v>
      </c>
      <c r="F2490" s="8">
        <v>1.0</v>
      </c>
      <c r="G2490" s="10" t="s">
        <v>662</v>
      </c>
      <c r="H2490" s="43">
        <v>952317.0</v>
      </c>
      <c r="I2490" s="10">
        <v>4.6915597E7</v>
      </c>
      <c r="J2490" s="10" t="s">
        <v>42</v>
      </c>
      <c r="K2490" s="10" t="s">
        <v>43</v>
      </c>
      <c r="L2490" s="8" t="s">
        <v>147</v>
      </c>
      <c r="M2490" s="8"/>
      <c r="N2490" s="10" t="s">
        <v>5278</v>
      </c>
      <c r="O2490" s="47" t="s">
        <v>237</v>
      </c>
      <c r="P2490" s="14">
        <v>0.5</v>
      </c>
      <c r="Q2490" s="14">
        <v>0.50625</v>
      </c>
      <c r="R2490" s="14">
        <v>0.5</v>
      </c>
      <c r="S2490" s="14" t="s">
        <v>47</v>
      </c>
      <c r="T2490" s="14" t="s">
        <v>47</v>
      </c>
      <c r="U2490" s="14" t="s">
        <v>47</v>
      </c>
      <c r="V2490" s="14" t="s">
        <v>47</v>
      </c>
      <c r="W2490" s="10" t="s">
        <v>5279</v>
      </c>
      <c r="X2490" s="15">
        <v>0.0</v>
      </c>
      <c r="Y2490" s="15">
        <v>0.0</v>
      </c>
      <c r="Z2490" s="15">
        <v>0.0</v>
      </c>
      <c r="AA2490" s="10" t="s">
        <v>198</v>
      </c>
      <c r="AB2490" s="10" t="s">
        <v>50</v>
      </c>
      <c r="AC2490" s="10" t="s">
        <v>51</v>
      </c>
      <c r="AD2490" s="10"/>
      <c r="AE2490" s="10"/>
      <c r="AF2490" s="8" t="s">
        <v>52</v>
      </c>
      <c r="AG2490" s="10"/>
      <c r="AH2490" s="16"/>
      <c r="AI2490" s="17"/>
      <c r="AJ2490" s="44"/>
      <c r="AK2490" s="10"/>
      <c r="AL2490" s="21">
        <v>12905.0</v>
      </c>
      <c r="AM2490" s="21" t="s">
        <v>3241</v>
      </c>
      <c r="AN2490" s="21" t="s">
        <v>3242</v>
      </c>
    </row>
    <row r="2491" ht="15.75" customHeight="1">
      <c r="A2491" s="48">
        <v>46010.0</v>
      </c>
      <c r="B2491" s="8" t="str">
        <f t="shared" si="1"/>
        <v>06 A 18</v>
      </c>
      <c r="C2491" s="9" t="str">
        <f t="shared" si="2"/>
        <v>12:00 a 14:00</v>
      </c>
      <c r="D2491" s="10" t="s">
        <v>5230</v>
      </c>
      <c r="E2491" s="10" t="s">
        <v>4796</v>
      </c>
      <c r="F2491" s="8">
        <v>1.0</v>
      </c>
      <c r="G2491" s="10" t="s">
        <v>3834</v>
      </c>
      <c r="H2491" s="43">
        <v>952587.0</v>
      </c>
      <c r="I2491" s="10">
        <v>4.6915839E7</v>
      </c>
      <c r="J2491" s="10" t="s">
        <v>152</v>
      </c>
      <c r="K2491" s="10" t="s">
        <v>43</v>
      </c>
      <c r="L2491" s="8" t="s">
        <v>147</v>
      </c>
      <c r="M2491" s="8"/>
      <c r="N2491" s="10" t="s">
        <v>5280</v>
      </c>
      <c r="O2491" s="47" t="s">
        <v>277</v>
      </c>
      <c r="P2491" s="14">
        <v>0.501388888888889</v>
      </c>
      <c r="Q2491" s="14">
        <v>0.547222222222222</v>
      </c>
      <c r="R2491" s="14">
        <v>0.502083333333333</v>
      </c>
      <c r="S2491" s="14" t="s">
        <v>47</v>
      </c>
      <c r="T2491" s="14" t="s">
        <v>47</v>
      </c>
      <c r="U2491" s="14" t="s">
        <v>47</v>
      </c>
      <c r="V2491" s="14" t="s">
        <v>47</v>
      </c>
      <c r="W2491" s="10" t="s">
        <v>5281</v>
      </c>
      <c r="X2491" s="15">
        <v>0.0</v>
      </c>
      <c r="Y2491" s="15">
        <v>0.0</v>
      </c>
      <c r="Z2491" s="15">
        <v>0.0</v>
      </c>
      <c r="AA2491" s="10" t="s">
        <v>279</v>
      </c>
      <c r="AB2491" s="10" t="s">
        <v>50</v>
      </c>
      <c r="AC2491" s="10" t="s">
        <v>71</v>
      </c>
      <c r="AD2491" s="10"/>
      <c r="AE2491" s="10"/>
      <c r="AF2491" s="8" t="s">
        <v>52</v>
      </c>
      <c r="AG2491" s="10"/>
      <c r="AH2491" s="16"/>
      <c r="AI2491" s="17"/>
      <c r="AJ2491" s="44"/>
      <c r="AK2491" s="10"/>
      <c r="AL2491" s="21">
        <v>4.154649E7</v>
      </c>
      <c r="AM2491" s="21" t="s">
        <v>3241</v>
      </c>
      <c r="AN2491" s="21" t="s">
        <v>3242</v>
      </c>
    </row>
    <row r="2492" ht="15.75" customHeight="1">
      <c r="A2492" s="48">
        <v>46010.0</v>
      </c>
      <c r="B2492" s="8" t="str">
        <f t="shared" si="1"/>
        <v>06 A 18</v>
      </c>
      <c r="C2492" s="9" t="str">
        <f t="shared" si="2"/>
        <v>12:00 a 14:00</v>
      </c>
      <c r="D2492" s="10" t="s">
        <v>5230</v>
      </c>
      <c r="E2492" s="10" t="s">
        <v>305</v>
      </c>
      <c r="F2492" s="8">
        <v>1.0</v>
      </c>
      <c r="G2492" s="10" t="s">
        <v>306</v>
      </c>
      <c r="H2492" s="43">
        <v>952617.0</v>
      </c>
      <c r="I2492" s="10">
        <v>4.6916041E7</v>
      </c>
      <c r="J2492" s="10" t="s">
        <v>42</v>
      </c>
      <c r="K2492" s="10" t="s">
        <v>43</v>
      </c>
      <c r="L2492" s="8" t="s">
        <v>44</v>
      </c>
      <c r="M2492" s="8" t="s">
        <v>44</v>
      </c>
      <c r="N2492" s="10" t="s">
        <v>5282</v>
      </c>
      <c r="O2492" s="47" t="s">
        <v>68</v>
      </c>
      <c r="P2492" s="14">
        <v>0.505555555555556</v>
      </c>
      <c r="Q2492" s="14">
        <v>0.576388888888889</v>
      </c>
      <c r="R2492" s="14">
        <v>0.510416666666667</v>
      </c>
      <c r="S2492" s="14" t="s">
        <v>47</v>
      </c>
      <c r="T2492" s="14" t="s">
        <v>47</v>
      </c>
      <c r="U2492" s="14" t="s">
        <v>47</v>
      </c>
      <c r="V2492" s="14" t="s">
        <v>47</v>
      </c>
      <c r="W2492" s="10" t="s">
        <v>5283</v>
      </c>
      <c r="X2492" s="15">
        <v>0.0</v>
      </c>
      <c r="Y2492" s="15">
        <v>1.0</v>
      </c>
      <c r="Z2492" s="15">
        <v>0.0</v>
      </c>
      <c r="AA2492" s="10" t="s">
        <v>309</v>
      </c>
      <c r="AB2492" s="10" t="s">
        <v>50</v>
      </c>
      <c r="AC2492" s="10" t="s">
        <v>71</v>
      </c>
      <c r="AD2492" s="10"/>
      <c r="AE2492" s="10" t="s">
        <v>116</v>
      </c>
      <c r="AF2492" s="8" t="s">
        <v>177</v>
      </c>
      <c r="AG2492" s="10"/>
      <c r="AH2492" s="16"/>
      <c r="AI2492" s="17"/>
      <c r="AJ2492" s="44"/>
      <c r="AK2492" s="10"/>
      <c r="AL2492" s="21">
        <v>3.9664781E7</v>
      </c>
      <c r="AM2492" s="21" t="s">
        <v>3254</v>
      </c>
      <c r="AN2492" s="21" t="s">
        <v>3242</v>
      </c>
    </row>
    <row r="2493" ht="15.75" customHeight="1">
      <c r="A2493" s="48">
        <v>46010.0</v>
      </c>
      <c r="B2493" s="8" t="str">
        <f t="shared" si="1"/>
        <v>06 A 18</v>
      </c>
      <c r="C2493" s="9" t="str">
        <f t="shared" si="2"/>
        <v>12:00 a 14:00</v>
      </c>
      <c r="D2493" s="10" t="s">
        <v>5230</v>
      </c>
      <c r="E2493" s="10" t="s">
        <v>2317</v>
      </c>
      <c r="F2493" s="8">
        <v>1.0</v>
      </c>
      <c r="G2493" s="10" t="s">
        <v>2851</v>
      </c>
      <c r="H2493" s="43">
        <v>952625.0</v>
      </c>
      <c r="I2493" s="10">
        <v>4.6915841E7</v>
      </c>
      <c r="J2493" s="10" t="s">
        <v>42</v>
      </c>
      <c r="K2493" s="10" t="s">
        <v>20</v>
      </c>
      <c r="L2493" s="8"/>
      <c r="M2493" s="8"/>
      <c r="N2493" s="10" t="s">
        <v>5284</v>
      </c>
      <c r="O2493" s="47" t="s">
        <v>123</v>
      </c>
      <c r="P2493" s="14">
        <v>0.508333333333333</v>
      </c>
      <c r="Q2493" s="14">
        <v>0.522916666666667</v>
      </c>
      <c r="R2493" s="14">
        <v>0.509027777777778</v>
      </c>
      <c r="S2493" s="14" t="s">
        <v>47</v>
      </c>
      <c r="T2493" s="14" t="s">
        <v>47</v>
      </c>
      <c r="U2493" s="14" t="s">
        <v>47</v>
      </c>
      <c r="V2493" s="14" t="s">
        <v>47</v>
      </c>
      <c r="W2493" s="10" t="s">
        <v>5285</v>
      </c>
      <c r="X2493" s="15">
        <v>0.0</v>
      </c>
      <c r="Y2493" s="15">
        <v>0.0</v>
      </c>
      <c r="Z2493" s="15">
        <v>0.0</v>
      </c>
      <c r="AA2493" s="10" t="s">
        <v>64</v>
      </c>
      <c r="AB2493" s="10" t="s">
        <v>50</v>
      </c>
      <c r="AC2493" s="10" t="s">
        <v>51</v>
      </c>
      <c r="AD2493" s="10" t="s">
        <v>59</v>
      </c>
      <c r="AE2493" s="10"/>
      <c r="AF2493" s="8" t="s">
        <v>52</v>
      </c>
      <c r="AG2493" s="10"/>
      <c r="AH2493" s="16"/>
      <c r="AI2493" s="17"/>
      <c r="AJ2493" s="44"/>
      <c r="AK2493" s="10"/>
      <c r="AL2493" s="21">
        <v>3.8167064E7</v>
      </c>
      <c r="AM2493" s="21" t="s">
        <v>3241</v>
      </c>
      <c r="AN2493" s="21" t="s">
        <v>3242</v>
      </c>
    </row>
    <row r="2494" ht="15.75" customHeight="1">
      <c r="A2494" s="48">
        <v>46010.0</v>
      </c>
      <c r="B2494" s="8" t="str">
        <f t="shared" si="1"/>
        <v>06 A 18</v>
      </c>
      <c r="C2494" s="9" t="str">
        <f t="shared" si="2"/>
        <v>12:00 a 14:00</v>
      </c>
      <c r="D2494" s="10" t="s">
        <v>5230</v>
      </c>
      <c r="E2494" s="10" t="s">
        <v>4796</v>
      </c>
      <c r="F2494" s="8">
        <v>1.0</v>
      </c>
      <c r="G2494" s="10" t="s">
        <v>482</v>
      </c>
      <c r="H2494" s="43">
        <v>952856.0</v>
      </c>
      <c r="I2494" s="10">
        <v>4.6915943E7</v>
      </c>
      <c r="J2494" s="10" t="s">
        <v>152</v>
      </c>
      <c r="K2494" s="10" t="s">
        <v>43</v>
      </c>
      <c r="L2494" s="8" t="s">
        <v>44</v>
      </c>
      <c r="M2494" s="8" t="s">
        <v>44</v>
      </c>
      <c r="N2494" s="10" t="s">
        <v>5286</v>
      </c>
      <c r="O2494" s="47" t="s">
        <v>327</v>
      </c>
      <c r="P2494" s="14">
        <v>0.509722222222222</v>
      </c>
      <c r="Q2494" s="14">
        <v>0.538888888888889</v>
      </c>
      <c r="R2494" s="14">
        <v>0.509722222222222</v>
      </c>
      <c r="S2494" s="14" t="s">
        <v>47</v>
      </c>
      <c r="T2494" s="14" t="s">
        <v>47</v>
      </c>
      <c r="U2494" s="14" t="s">
        <v>47</v>
      </c>
      <c r="V2494" s="14" t="s">
        <v>47</v>
      </c>
      <c r="W2494" s="10" t="s">
        <v>5287</v>
      </c>
      <c r="X2494" s="15">
        <v>0.0</v>
      </c>
      <c r="Y2494" s="15">
        <v>1.0</v>
      </c>
      <c r="Z2494" s="15">
        <v>0.0</v>
      </c>
      <c r="AA2494" s="10" t="s">
        <v>329</v>
      </c>
      <c r="AB2494" s="10" t="s">
        <v>50</v>
      </c>
      <c r="AC2494" s="10" t="s">
        <v>51</v>
      </c>
      <c r="AD2494" s="10"/>
      <c r="AE2494" s="10" t="s">
        <v>116</v>
      </c>
      <c r="AF2494" s="8" t="s">
        <v>440</v>
      </c>
      <c r="AG2494" s="10"/>
      <c r="AH2494" s="16"/>
      <c r="AI2494" s="17"/>
      <c r="AJ2494" s="44"/>
      <c r="AK2494" s="10"/>
      <c r="AL2494" s="21">
        <v>3.7897431E7</v>
      </c>
      <c r="AM2494" s="21" t="s">
        <v>3254</v>
      </c>
      <c r="AN2494" s="21" t="s">
        <v>3242</v>
      </c>
    </row>
    <row r="2495" ht="15.75" customHeight="1">
      <c r="A2495" s="48">
        <v>46010.0</v>
      </c>
      <c r="B2495" s="8" t="str">
        <f t="shared" si="1"/>
        <v>06 A 18</v>
      </c>
      <c r="C2495" s="9" t="str">
        <f t="shared" si="2"/>
        <v>12:00 a 14:00</v>
      </c>
      <c r="D2495" s="10" t="s">
        <v>5230</v>
      </c>
      <c r="E2495" s="10" t="s">
        <v>2317</v>
      </c>
      <c r="F2495" s="8">
        <v>1.0</v>
      </c>
      <c r="G2495" s="10" t="s">
        <v>662</v>
      </c>
      <c r="H2495" s="43">
        <v>952349.0</v>
      </c>
      <c r="I2495" s="10">
        <v>4.6915921E7</v>
      </c>
      <c r="J2495" s="10" t="s">
        <v>42</v>
      </c>
      <c r="K2495" s="10" t="s">
        <v>43</v>
      </c>
      <c r="L2495" s="8" t="s">
        <v>285</v>
      </c>
      <c r="M2495" s="8"/>
      <c r="N2495" s="10" t="s">
        <v>271</v>
      </c>
      <c r="O2495" s="47" t="s">
        <v>272</v>
      </c>
      <c r="P2495" s="14">
        <v>0.5125</v>
      </c>
      <c r="Q2495" s="14">
        <v>0.544444444444444</v>
      </c>
      <c r="R2495" s="14">
        <v>0.5125</v>
      </c>
      <c r="S2495" s="14" t="s">
        <v>47</v>
      </c>
      <c r="T2495" s="14" t="s">
        <v>47</v>
      </c>
      <c r="U2495" s="14" t="s">
        <v>47</v>
      </c>
      <c r="V2495" s="14" t="s">
        <v>47</v>
      </c>
      <c r="W2495" s="10" t="s">
        <v>5288</v>
      </c>
      <c r="X2495" s="15">
        <v>0.0</v>
      </c>
      <c r="Y2495" s="15">
        <v>0.0</v>
      </c>
      <c r="Z2495" s="15">
        <v>0.0</v>
      </c>
      <c r="AA2495" s="10" t="s">
        <v>274</v>
      </c>
      <c r="AB2495" s="10" t="s">
        <v>50</v>
      </c>
      <c r="AC2495" s="10" t="s">
        <v>51</v>
      </c>
      <c r="AD2495" s="10"/>
      <c r="AE2495" s="10"/>
      <c r="AF2495" s="8" t="s">
        <v>52</v>
      </c>
      <c r="AG2495" s="10"/>
      <c r="AH2495" s="16"/>
      <c r="AI2495" s="17"/>
      <c r="AJ2495" s="44"/>
      <c r="AK2495" s="10"/>
      <c r="AL2495" s="21">
        <v>12905.0</v>
      </c>
      <c r="AM2495" s="21" t="s">
        <v>3241</v>
      </c>
      <c r="AN2495" s="21" t="s">
        <v>3242</v>
      </c>
    </row>
    <row r="2496" ht="15.75" customHeight="1">
      <c r="A2496" s="48">
        <v>46010.0</v>
      </c>
      <c r="B2496" s="8" t="str">
        <f t="shared" si="1"/>
        <v>06 A 18</v>
      </c>
      <c r="C2496" s="9" t="str">
        <f t="shared" si="2"/>
        <v>12:00 a 14:00</v>
      </c>
      <c r="D2496" s="10" t="s">
        <v>5230</v>
      </c>
      <c r="E2496" s="10" t="s">
        <v>2317</v>
      </c>
      <c r="F2496" s="8">
        <v>1.0</v>
      </c>
      <c r="G2496" s="10" t="s">
        <v>302</v>
      </c>
      <c r="H2496" s="43">
        <v>952370.0</v>
      </c>
      <c r="I2496" s="10">
        <v>4.6915958E7</v>
      </c>
      <c r="J2496" s="10" t="s">
        <v>42</v>
      </c>
      <c r="K2496" s="10" t="s">
        <v>43</v>
      </c>
      <c r="L2496" s="8" t="s">
        <v>285</v>
      </c>
      <c r="M2496" s="8"/>
      <c r="N2496" s="10" t="s">
        <v>4325</v>
      </c>
      <c r="O2496" s="47" t="s">
        <v>56</v>
      </c>
      <c r="P2496" s="14">
        <v>0.517361111111111</v>
      </c>
      <c r="Q2496" s="14">
        <v>0.527083333333333</v>
      </c>
      <c r="R2496" s="14">
        <v>0.517361111111111</v>
      </c>
      <c r="S2496" s="14">
        <v>0.520138888888889</v>
      </c>
      <c r="T2496" s="14" t="s">
        <v>47</v>
      </c>
      <c r="U2496" s="14" t="s">
        <v>47</v>
      </c>
      <c r="V2496" s="14" t="s">
        <v>47</v>
      </c>
      <c r="W2496" s="10" t="s">
        <v>5289</v>
      </c>
      <c r="X2496" s="15">
        <v>0.0</v>
      </c>
      <c r="Y2496" s="15">
        <v>0.0</v>
      </c>
      <c r="Z2496" s="15">
        <v>0.0</v>
      </c>
      <c r="AA2496" s="10" t="s">
        <v>58</v>
      </c>
      <c r="AB2496" s="10" t="s">
        <v>50</v>
      </c>
      <c r="AC2496" s="10" t="s">
        <v>51</v>
      </c>
      <c r="AD2496" s="10"/>
      <c r="AE2496" s="10"/>
      <c r="AF2496" s="8" t="s">
        <v>52</v>
      </c>
      <c r="AG2496" s="10"/>
      <c r="AH2496" s="16"/>
      <c r="AI2496" s="17"/>
      <c r="AJ2496" s="44"/>
      <c r="AK2496" s="10"/>
      <c r="AL2496" s="21">
        <v>12841.0</v>
      </c>
      <c r="AM2496" s="21" t="s">
        <v>3241</v>
      </c>
      <c r="AN2496" s="21" t="s">
        <v>3242</v>
      </c>
    </row>
    <row r="2497" ht="15.75" customHeight="1">
      <c r="A2497" s="48">
        <v>46010.0</v>
      </c>
      <c r="B2497" s="8" t="str">
        <f t="shared" si="1"/>
        <v>06 A 18</v>
      </c>
      <c r="C2497" s="9" t="str">
        <f t="shared" si="2"/>
        <v>12:00 a 14:00</v>
      </c>
      <c r="D2497" s="10" t="s">
        <v>5230</v>
      </c>
      <c r="E2497" s="10" t="s">
        <v>4796</v>
      </c>
      <c r="F2497" s="8">
        <v>1.0</v>
      </c>
      <c r="G2497" s="10" t="s">
        <v>743</v>
      </c>
      <c r="H2497" s="43">
        <v>952629.0</v>
      </c>
      <c r="I2497" s="10">
        <v>4.6916108E7</v>
      </c>
      <c r="J2497" s="10" t="s">
        <v>42</v>
      </c>
      <c r="K2497" s="10" t="s">
        <v>43</v>
      </c>
      <c r="L2497" s="8" t="s">
        <v>174</v>
      </c>
      <c r="M2497" s="8" t="s">
        <v>118</v>
      </c>
      <c r="N2497" s="10" t="s">
        <v>5290</v>
      </c>
      <c r="O2497" s="47" t="s">
        <v>917</v>
      </c>
      <c r="P2497" s="14">
        <v>0.527777777777778</v>
      </c>
      <c r="Q2497" s="14">
        <v>0.5625</v>
      </c>
      <c r="R2497" s="14">
        <v>0.528472222222222</v>
      </c>
      <c r="S2497" s="14">
        <v>0.529861111111111</v>
      </c>
      <c r="T2497" s="14" t="s">
        <v>47</v>
      </c>
      <c r="U2497" s="14" t="s">
        <v>47</v>
      </c>
      <c r="V2497" s="14" t="s">
        <v>47</v>
      </c>
      <c r="W2497" s="10" t="s">
        <v>5291</v>
      </c>
      <c r="X2497" s="15">
        <v>0.0</v>
      </c>
      <c r="Y2497" s="15">
        <v>1.0</v>
      </c>
      <c r="Z2497" s="15">
        <v>1.0</v>
      </c>
      <c r="AA2497" s="10" t="s">
        <v>568</v>
      </c>
      <c r="AB2497" s="10" t="s">
        <v>50</v>
      </c>
      <c r="AC2497" s="10" t="s">
        <v>51</v>
      </c>
      <c r="AD2497" s="10"/>
      <c r="AE2497" s="10" t="s">
        <v>1054</v>
      </c>
      <c r="AF2497" s="8" t="s">
        <v>177</v>
      </c>
      <c r="AG2497" s="10" t="s">
        <v>52</v>
      </c>
      <c r="AH2497" s="16"/>
      <c r="AI2497" s="17"/>
      <c r="AJ2497" s="44"/>
      <c r="AK2497" s="10"/>
      <c r="AL2497" s="21">
        <v>4.2434727E7</v>
      </c>
      <c r="AM2497" s="21" t="s">
        <v>3254</v>
      </c>
      <c r="AN2497" s="21" t="s">
        <v>3242</v>
      </c>
    </row>
    <row r="2498" ht="15.75" customHeight="1">
      <c r="A2498" s="48">
        <v>46010.0</v>
      </c>
      <c r="B2498" s="8" t="str">
        <f t="shared" si="1"/>
        <v>06 A 18</v>
      </c>
      <c r="C2498" s="9" t="str">
        <f t="shared" si="2"/>
        <v>12:00 a 14:00</v>
      </c>
      <c r="D2498" s="10" t="s">
        <v>5230</v>
      </c>
      <c r="E2498" s="10" t="s">
        <v>206</v>
      </c>
      <c r="F2498" s="8">
        <v>1.0</v>
      </c>
      <c r="G2498" s="10" t="s">
        <v>383</v>
      </c>
      <c r="H2498" s="43">
        <v>952674.0</v>
      </c>
      <c r="I2498" s="10">
        <v>4.6916093E7</v>
      </c>
      <c r="J2498" s="10" t="s">
        <v>42</v>
      </c>
      <c r="K2498" s="10" t="s">
        <v>54</v>
      </c>
      <c r="L2498" s="8"/>
      <c r="M2498" s="8"/>
      <c r="N2498" s="10" t="s">
        <v>5292</v>
      </c>
      <c r="O2498" s="47" t="s">
        <v>484</v>
      </c>
      <c r="P2498" s="14">
        <v>0.534722222222222</v>
      </c>
      <c r="Q2498" s="14">
        <v>0.566666666666667</v>
      </c>
      <c r="R2498" s="14">
        <v>0.534722222222222</v>
      </c>
      <c r="S2498" s="14" t="s">
        <v>47</v>
      </c>
      <c r="T2498" s="14" t="s">
        <v>47</v>
      </c>
      <c r="U2498" s="14" t="s">
        <v>47</v>
      </c>
      <c r="V2498" s="14" t="s">
        <v>47</v>
      </c>
      <c r="W2498" s="10" t="s">
        <v>5293</v>
      </c>
      <c r="X2498" s="15">
        <v>0.0</v>
      </c>
      <c r="Y2498" s="15">
        <v>0.0</v>
      </c>
      <c r="Z2498" s="15">
        <v>0.0</v>
      </c>
      <c r="AA2498" s="10" t="s">
        <v>121</v>
      </c>
      <c r="AB2498" s="10" t="s">
        <v>50</v>
      </c>
      <c r="AC2498" s="10" t="s">
        <v>51</v>
      </c>
      <c r="AD2498" s="10"/>
      <c r="AE2498" s="10"/>
      <c r="AF2498" s="8" t="s">
        <v>52</v>
      </c>
      <c r="AG2498" s="10"/>
      <c r="AH2498" s="16"/>
      <c r="AI2498" s="17"/>
      <c r="AJ2498" s="44"/>
      <c r="AK2498" s="10"/>
      <c r="AL2498" s="21">
        <v>4.4447985E7</v>
      </c>
      <c r="AM2498" s="21" t="s">
        <v>3241</v>
      </c>
      <c r="AN2498" s="21" t="s">
        <v>3242</v>
      </c>
    </row>
    <row r="2499" ht="15.75" customHeight="1">
      <c r="A2499" s="48">
        <v>46010.0</v>
      </c>
      <c r="B2499" s="8" t="str">
        <f t="shared" si="1"/>
        <v>06 A 18</v>
      </c>
      <c r="C2499" s="9" t="str">
        <f t="shared" si="2"/>
        <v>12:00 a 14:00</v>
      </c>
      <c r="D2499" s="10" t="s">
        <v>5230</v>
      </c>
      <c r="E2499" s="10" t="s">
        <v>188</v>
      </c>
      <c r="F2499" s="8">
        <v>1.0</v>
      </c>
      <c r="G2499" s="10" t="s">
        <v>194</v>
      </c>
      <c r="H2499" s="43">
        <v>952616.0</v>
      </c>
      <c r="I2499" s="10">
        <v>4.6916246E7</v>
      </c>
      <c r="J2499" s="10" t="s">
        <v>42</v>
      </c>
      <c r="K2499" s="10" t="s">
        <v>43</v>
      </c>
      <c r="L2499" s="8" t="s">
        <v>285</v>
      </c>
      <c r="M2499" s="8"/>
      <c r="N2499" s="10" t="s">
        <v>1677</v>
      </c>
      <c r="O2499" s="47" t="s">
        <v>68</v>
      </c>
      <c r="P2499" s="14">
        <v>0.5375</v>
      </c>
      <c r="Q2499" s="14">
        <v>0.548611111111111</v>
      </c>
      <c r="R2499" s="14">
        <v>0.538888888888889</v>
      </c>
      <c r="S2499" s="14">
        <v>0.544444444444444</v>
      </c>
      <c r="T2499" s="14" t="s">
        <v>47</v>
      </c>
      <c r="U2499" s="14" t="s">
        <v>47</v>
      </c>
      <c r="V2499" s="14" t="s">
        <v>47</v>
      </c>
      <c r="W2499" s="10" t="s">
        <v>5294</v>
      </c>
      <c r="X2499" s="15">
        <v>0.0</v>
      </c>
      <c r="Y2499" s="15">
        <v>0.0</v>
      </c>
      <c r="Z2499" s="15">
        <v>0.0</v>
      </c>
      <c r="AA2499" s="10" t="s">
        <v>137</v>
      </c>
      <c r="AB2499" s="10" t="s">
        <v>50</v>
      </c>
      <c r="AC2499" s="10" t="s">
        <v>51</v>
      </c>
      <c r="AD2499" s="10"/>
      <c r="AE2499" s="10"/>
      <c r="AF2499" s="8" t="s">
        <v>52</v>
      </c>
      <c r="AG2499" s="10"/>
      <c r="AH2499" s="16"/>
      <c r="AI2499" s="17"/>
      <c r="AJ2499" s="44"/>
      <c r="AK2499" s="10"/>
      <c r="AL2499" s="21">
        <v>3.2445282E7</v>
      </c>
      <c r="AM2499" s="21" t="s">
        <v>3241</v>
      </c>
      <c r="AN2499" s="21" t="s">
        <v>3242</v>
      </c>
    </row>
    <row r="2500" ht="15.75" customHeight="1">
      <c r="A2500" s="48">
        <v>46010.0</v>
      </c>
      <c r="B2500" s="8" t="str">
        <f t="shared" si="1"/>
        <v>06 A 18</v>
      </c>
      <c r="C2500" s="9" t="str">
        <f t="shared" si="2"/>
        <v>12:00 a 14:00</v>
      </c>
      <c r="D2500" s="10" t="s">
        <v>5230</v>
      </c>
      <c r="E2500" s="10" t="s">
        <v>206</v>
      </c>
      <c r="F2500" s="8">
        <v>1.0</v>
      </c>
      <c r="G2500" s="10" t="s">
        <v>2082</v>
      </c>
      <c r="H2500" s="43">
        <v>952637.0</v>
      </c>
      <c r="I2500" s="10">
        <v>4.691648E7</v>
      </c>
      <c r="J2500" s="10" t="s">
        <v>42</v>
      </c>
      <c r="K2500" s="10" t="s">
        <v>384</v>
      </c>
      <c r="L2500" s="8"/>
      <c r="M2500" s="8"/>
      <c r="N2500" s="10" t="s">
        <v>3368</v>
      </c>
      <c r="O2500" s="47" t="s">
        <v>46</v>
      </c>
      <c r="P2500" s="14">
        <v>0.541666666666667</v>
      </c>
      <c r="Q2500" s="14">
        <v>0.55</v>
      </c>
      <c r="R2500" s="14">
        <v>0.546527777777778</v>
      </c>
      <c r="S2500" s="14" t="s">
        <v>47</v>
      </c>
      <c r="T2500" s="14" t="s">
        <v>47</v>
      </c>
      <c r="U2500" s="14" t="s">
        <v>47</v>
      </c>
      <c r="V2500" s="14" t="s">
        <v>47</v>
      </c>
      <c r="W2500" s="10" t="s">
        <v>5295</v>
      </c>
      <c r="X2500" s="15">
        <v>0.0</v>
      </c>
      <c r="Y2500" s="15">
        <v>0.0</v>
      </c>
      <c r="Z2500" s="15">
        <v>0.0</v>
      </c>
      <c r="AA2500" s="10" t="s">
        <v>226</v>
      </c>
      <c r="AB2500" s="10" t="s">
        <v>50</v>
      </c>
      <c r="AC2500" s="10" t="s">
        <v>71</v>
      </c>
      <c r="AD2500" s="10"/>
      <c r="AE2500" s="10"/>
      <c r="AF2500" s="8" t="s">
        <v>52</v>
      </c>
      <c r="AG2500" s="10"/>
      <c r="AH2500" s="16"/>
      <c r="AI2500" s="17"/>
      <c r="AJ2500" s="44"/>
      <c r="AK2500" s="10"/>
      <c r="AL2500" s="21">
        <v>3.9149791E7</v>
      </c>
      <c r="AM2500" s="21" t="s">
        <v>3241</v>
      </c>
      <c r="AN2500" s="21" t="s">
        <v>3242</v>
      </c>
    </row>
    <row r="2501" ht="15.75" customHeight="1">
      <c r="A2501" s="48">
        <v>46010.0</v>
      </c>
      <c r="B2501" s="8" t="str">
        <f t="shared" si="1"/>
        <v>06 A 18</v>
      </c>
      <c r="C2501" s="9" t="str">
        <f t="shared" si="2"/>
        <v>12:00 a 14:00</v>
      </c>
      <c r="D2501" s="10" t="s">
        <v>5230</v>
      </c>
      <c r="E2501" s="10" t="s">
        <v>188</v>
      </c>
      <c r="F2501" s="8">
        <v>1.0</v>
      </c>
      <c r="G2501" s="10" t="s">
        <v>298</v>
      </c>
      <c r="H2501" s="43">
        <v>952650.0</v>
      </c>
      <c r="I2501" s="10">
        <v>4.6916249E7</v>
      </c>
      <c r="J2501" s="10" t="s">
        <v>42</v>
      </c>
      <c r="K2501" s="10" t="s">
        <v>43</v>
      </c>
      <c r="L2501" s="8" t="s">
        <v>285</v>
      </c>
      <c r="M2501" s="8"/>
      <c r="N2501" s="10" t="s">
        <v>3909</v>
      </c>
      <c r="O2501" s="47" t="s">
        <v>191</v>
      </c>
      <c r="P2501" s="14">
        <v>0.555555555555556</v>
      </c>
      <c r="Q2501" s="14">
        <v>0.590277777777778</v>
      </c>
      <c r="R2501" s="14">
        <v>0.555555555555556</v>
      </c>
      <c r="S2501" s="14" t="s">
        <v>47</v>
      </c>
      <c r="T2501" s="14" t="s">
        <v>47</v>
      </c>
      <c r="U2501" s="14" t="s">
        <v>47</v>
      </c>
      <c r="V2501" s="14" t="s">
        <v>47</v>
      </c>
      <c r="W2501" s="10" t="s">
        <v>5296</v>
      </c>
      <c r="X2501" s="15">
        <v>0.0</v>
      </c>
      <c r="Y2501" s="15">
        <v>0.0</v>
      </c>
      <c r="Z2501" s="15">
        <v>0.0</v>
      </c>
      <c r="AA2501" s="10" t="s">
        <v>730</v>
      </c>
      <c r="AB2501" s="10" t="s">
        <v>50</v>
      </c>
      <c r="AC2501" s="10" t="s">
        <v>51</v>
      </c>
      <c r="AD2501" s="10"/>
      <c r="AE2501" s="10"/>
      <c r="AF2501" s="8" t="s">
        <v>52</v>
      </c>
      <c r="AG2501" s="10"/>
      <c r="AH2501" s="16"/>
      <c r="AI2501" s="17"/>
      <c r="AJ2501" s="44"/>
      <c r="AK2501" s="10"/>
      <c r="AL2501" s="21">
        <v>4.4006317E7</v>
      </c>
      <c r="AM2501" s="21" t="s">
        <v>3241</v>
      </c>
      <c r="AN2501" s="21" t="s">
        <v>3242</v>
      </c>
    </row>
    <row r="2502" ht="15.75" customHeight="1">
      <c r="A2502" s="48">
        <v>46010.0</v>
      </c>
      <c r="B2502" s="8" t="str">
        <f t="shared" si="1"/>
        <v>18 A 06</v>
      </c>
      <c r="C2502" s="9" t="str">
        <f t="shared" si="2"/>
        <v>00:00 a 02:00</v>
      </c>
      <c r="D2502" s="10" t="s">
        <v>5230</v>
      </c>
      <c r="E2502" s="10" t="s">
        <v>179</v>
      </c>
      <c r="F2502" s="8">
        <v>1.0</v>
      </c>
      <c r="G2502" s="10" t="s">
        <v>402</v>
      </c>
      <c r="H2502" s="43"/>
      <c r="I2502" s="10">
        <v>4.6916109E7</v>
      </c>
      <c r="J2502" s="10" t="s">
        <v>181</v>
      </c>
      <c r="K2502" s="10" t="s">
        <v>43</v>
      </c>
      <c r="L2502" s="8" t="s">
        <v>44</v>
      </c>
      <c r="M2502" s="8" t="s">
        <v>44</v>
      </c>
      <c r="N2502" s="10" t="s">
        <v>4142</v>
      </c>
      <c r="O2502" s="47" t="s">
        <v>113</v>
      </c>
      <c r="P2502" s="14"/>
      <c r="Q2502" s="14"/>
      <c r="R2502" s="14"/>
      <c r="S2502" s="14" t="s">
        <v>47</v>
      </c>
      <c r="T2502" s="14" t="s">
        <v>47</v>
      </c>
      <c r="U2502" s="14" t="s">
        <v>47</v>
      </c>
      <c r="V2502" s="14" t="s">
        <v>47</v>
      </c>
      <c r="W2502" s="10" t="s">
        <v>5297</v>
      </c>
      <c r="X2502" s="15">
        <v>0.0</v>
      </c>
      <c r="Y2502" s="15">
        <v>1.0</v>
      </c>
      <c r="Z2502" s="15">
        <v>0.0</v>
      </c>
      <c r="AA2502" s="10" t="s">
        <v>255</v>
      </c>
      <c r="AB2502" s="10" t="s">
        <v>50</v>
      </c>
      <c r="AC2502" s="10" t="s">
        <v>51</v>
      </c>
      <c r="AD2502" s="10"/>
      <c r="AE2502" s="10"/>
      <c r="AF2502" s="8" t="s">
        <v>177</v>
      </c>
      <c r="AG2502" s="10"/>
      <c r="AH2502" s="16"/>
      <c r="AI2502" s="17"/>
      <c r="AJ2502" s="44"/>
      <c r="AK2502" s="10"/>
      <c r="AL2502" s="21">
        <v>17212.0</v>
      </c>
      <c r="AM2502" s="21" t="s">
        <v>3254</v>
      </c>
      <c r="AN2502" s="21" t="s">
        <v>3242</v>
      </c>
    </row>
    <row r="2503" ht="15.75" customHeight="1">
      <c r="A2503" s="48">
        <v>46010.0</v>
      </c>
      <c r="B2503" s="8" t="str">
        <f t="shared" si="1"/>
        <v>06 A 18</v>
      </c>
      <c r="C2503" s="9" t="str">
        <f t="shared" si="2"/>
        <v>14:00 a 16:00</v>
      </c>
      <c r="D2503" s="10" t="s">
        <v>5230</v>
      </c>
      <c r="E2503" s="10" t="s">
        <v>188</v>
      </c>
      <c r="F2503" s="8">
        <v>1.0</v>
      </c>
      <c r="G2503" s="10" t="s">
        <v>349</v>
      </c>
      <c r="H2503" s="43">
        <v>952748.0</v>
      </c>
      <c r="I2503" s="10">
        <v>4.6916873E7</v>
      </c>
      <c r="J2503" s="10" t="s">
        <v>42</v>
      </c>
      <c r="K2503" s="10" t="s">
        <v>174</v>
      </c>
      <c r="L2503" s="8"/>
      <c r="M2503" s="8"/>
      <c r="N2503" s="10" t="s">
        <v>1757</v>
      </c>
      <c r="O2503" s="47" t="s">
        <v>191</v>
      </c>
      <c r="P2503" s="14">
        <v>0.583333333333333</v>
      </c>
      <c r="Q2503" s="14">
        <v>0.659722222222222</v>
      </c>
      <c r="R2503" s="14">
        <v>0.583333333333333</v>
      </c>
      <c r="S2503" s="14">
        <v>0.583333333333333</v>
      </c>
      <c r="T2503" s="14" t="s">
        <v>47</v>
      </c>
      <c r="U2503" s="14" t="s">
        <v>47</v>
      </c>
      <c r="V2503" s="14" t="s">
        <v>47</v>
      </c>
      <c r="W2503" s="10" t="s">
        <v>5298</v>
      </c>
      <c r="X2503" s="15">
        <v>0.0</v>
      </c>
      <c r="Y2503" s="15">
        <v>0.0</v>
      </c>
      <c r="Z2503" s="15">
        <v>0.0</v>
      </c>
      <c r="AA2503" s="10" t="s">
        <v>301</v>
      </c>
      <c r="AB2503" s="10" t="s">
        <v>50</v>
      </c>
      <c r="AC2503" s="10" t="s">
        <v>51</v>
      </c>
      <c r="AD2503" s="10"/>
      <c r="AE2503" s="10"/>
      <c r="AF2503" s="8" t="s">
        <v>52</v>
      </c>
      <c r="AG2503" s="10"/>
      <c r="AH2503" s="16"/>
      <c r="AI2503" s="17"/>
      <c r="AJ2503" s="44"/>
      <c r="AK2503" s="10"/>
      <c r="AL2503" s="21">
        <v>3.9849206E7</v>
      </c>
      <c r="AM2503" s="21" t="s">
        <v>3241</v>
      </c>
      <c r="AN2503" s="21" t="s">
        <v>3242</v>
      </c>
    </row>
    <row r="2504" ht="15.75" customHeight="1">
      <c r="A2504" s="48">
        <v>46010.0</v>
      </c>
      <c r="B2504" s="8" t="str">
        <f t="shared" si="1"/>
        <v>06 A 18</v>
      </c>
      <c r="C2504" s="9" t="str">
        <f t="shared" si="2"/>
        <v>14:00 a 16:00</v>
      </c>
      <c r="D2504" s="10" t="s">
        <v>5230</v>
      </c>
      <c r="E2504" s="10" t="s">
        <v>199</v>
      </c>
      <c r="F2504" s="8">
        <v>1.0</v>
      </c>
      <c r="G2504" s="10" t="s">
        <v>519</v>
      </c>
      <c r="H2504" s="43">
        <v>952970.0</v>
      </c>
      <c r="I2504" s="10">
        <v>4.691692E7</v>
      </c>
      <c r="J2504" s="10" t="s">
        <v>86</v>
      </c>
      <c r="K2504" s="10" t="s">
        <v>43</v>
      </c>
      <c r="L2504" s="8" t="s">
        <v>174</v>
      </c>
      <c r="M2504" s="8" t="s">
        <v>118</v>
      </c>
      <c r="N2504" s="10" t="s">
        <v>5299</v>
      </c>
      <c r="O2504" s="47" t="s">
        <v>113</v>
      </c>
      <c r="P2504" s="14">
        <v>0.588194444444444</v>
      </c>
      <c r="Q2504" s="14">
        <v>0.602777777777778</v>
      </c>
      <c r="R2504" s="14">
        <v>0.588194444444444</v>
      </c>
      <c r="S2504" s="14">
        <v>0.588194444444444</v>
      </c>
      <c r="T2504" s="14" t="s">
        <v>47</v>
      </c>
      <c r="U2504" s="14" t="s">
        <v>47</v>
      </c>
      <c r="V2504" s="14" t="s">
        <v>47</v>
      </c>
      <c r="W2504" s="10" t="s">
        <v>5300</v>
      </c>
      <c r="X2504" s="15">
        <v>0.0</v>
      </c>
      <c r="Y2504" s="15">
        <v>1.0</v>
      </c>
      <c r="Z2504" s="15">
        <v>0.0</v>
      </c>
      <c r="AA2504" s="10" t="s">
        <v>115</v>
      </c>
      <c r="AB2504" s="10" t="s">
        <v>50</v>
      </c>
      <c r="AC2504" s="10" t="s">
        <v>51</v>
      </c>
      <c r="AD2504" s="10"/>
      <c r="AE2504" s="10"/>
      <c r="AF2504" s="8" t="s">
        <v>177</v>
      </c>
      <c r="AG2504" s="10" t="s">
        <v>52</v>
      </c>
      <c r="AH2504" s="16"/>
      <c r="AI2504" s="17"/>
      <c r="AJ2504" s="44"/>
      <c r="AK2504" s="10"/>
      <c r="AL2504" s="21">
        <v>12909.0</v>
      </c>
      <c r="AM2504" s="21" t="s">
        <v>3254</v>
      </c>
      <c r="AN2504" s="21" t="s">
        <v>3242</v>
      </c>
    </row>
    <row r="2505" ht="15.75" customHeight="1">
      <c r="A2505" s="48">
        <v>46010.0</v>
      </c>
      <c r="B2505" s="8" t="str">
        <f t="shared" si="1"/>
        <v>18 A 06</v>
      </c>
      <c r="C2505" s="9" t="str">
        <f t="shared" si="2"/>
        <v>00:00 a 02:00</v>
      </c>
      <c r="D2505" s="10" t="s">
        <v>5230</v>
      </c>
      <c r="E2505" s="10" t="s">
        <v>206</v>
      </c>
      <c r="F2505" s="8">
        <v>1.0</v>
      </c>
      <c r="G2505" s="10" t="s">
        <v>353</v>
      </c>
      <c r="H2505" s="43" t="s">
        <v>5301</v>
      </c>
      <c r="I2505" s="10">
        <v>4.6916931E7</v>
      </c>
      <c r="J2505" s="10" t="s">
        <v>42</v>
      </c>
      <c r="K2505" s="10" t="s">
        <v>201</v>
      </c>
      <c r="L2505" s="8"/>
      <c r="M2505" s="8"/>
      <c r="N2505" s="10" t="s">
        <v>5302</v>
      </c>
      <c r="O2505" s="47" t="s">
        <v>144</v>
      </c>
      <c r="P2505" s="14"/>
      <c r="Q2505" s="14"/>
      <c r="R2505" s="14"/>
      <c r="S2505" s="14" t="s">
        <v>47</v>
      </c>
      <c r="T2505" s="14" t="s">
        <v>47</v>
      </c>
      <c r="U2505" s="14" t="s">
        <v>47</v>
      </c>
      <c r="V2505" s="14" t="s">
        <v>47</v>
      </c>
      <c r="W2505" s="10" t="s">
        <v>5303</v>
      </c>
      <c r="X2505" s="15">
        <v>0.0</v>
      </c>
      <c r="Y2505" s="15">
        <v>0.0</v>
      </c>
      <c r="Z2505" s="15">
        <v>0.0</v>
      </c>
      <c r="AA2505" s="10" t="s">
        <v>146</v>
      </c>
      <c r="AB2505" s="10" t="s">
        <v>50</v>
      </c>
      <c r="AC2505" s="10" t="s">
        <v>51</v>
      </c>
      <c r="AD2505" s="10"/>
      <c r="AE2505" s="10"/>
      <c r="AF2505" s="8" t="s">
        <v>52</v>
      </c>
      <c r="AG2505" s="10"/>
      <c r="AH2505" s="16"/>
      <c r="AI2505" s="17"/>
      <c r="AJ2505" s="44"/>
      <c r="AK2505" s="10"/>
      <c r="AL2505" s="21">
        <v>4.5524794E7</v>
      </c>
      <c r="AM2505" s="21" t="s">
        <v>3241</v>
      </c>
      <c r="AN2505" s="21" t="s">
        <v>3242</v>
      </c>
    </row>
    <row r="2506" ht="15.75" customHeight="1">
      <c r="A2506" s="48">
        <v>46010.0</v>
      </c>
      <c r="B2506" s="8" t="str">
        <f t="shared" si="1"/>
        <v>06 A 18</v>
      </c>
      <c r="C2506" s="9" t="str">
        <f t="shared" si="2"/>
        <v>14:00 a 16:00</v>
      </c>
      <c r="D2506" s="10" t="s">
        <v>5230</v>
      </c>
      <c r="E2506" s="10" t="s">
        <v>206</v>
      </c>
      <c r="F2506" s="8">
        <v>1.0</v>
      </c>
      <c r="G2506" s="10" t="s">
        <v>534</v>
      </c>
      <c r="H2506" s="43">
        <v>953039.0</v>
      </c>
      <c r="I2506" s="10">
        <v>4.6917069E7</v>
      </c>
      <c r="J2506" s="10" t="s">
        <v>42</v>
      </c>
      <c r="K2506" s="10" t="s">
        <v>43</v>
      </c>
      <c r="L2506" s="8" t="s">
        <v>174</v>
      </c>
      <c r="M2506" s="8"/>
      <c r="N2506" s="10" t="s">
        <v>5304</v>
      </c>
      <c r="O2506" s="47" t="s">
        <v>68</v>
      </c>
      <c r="P2506" s="14">
        <v>0.588888888888889</v>
      </c>
      <c r="Q2506" s="14">
        <v>0.64375</v>
      </c>
      <c r="R2506" s="14">
        <v>0.598611111111111</v>
      </c>
      <c r="S2506" s="14">
        <v>0.591666666666667</v>
      </c>
      <c r="T2506" s="14" t="s">
        <v>47</v>
      </c>
      <c r="U2506" s="14" t="s">
        <v>5305</v>
      </c>
      <c r="V2506" s="14">
        <v>0.588888888888889</v>
      </c>
      <c r="W2506" s="10" t="s">
        <v>5306</v>
      </c>
      <c r="X2506" s="15">
        <v>0.0</v>
      </c>
      <c r="Y2506" s="15">
        <v>0.0</v>
      </c>
      <c r="Z2506" s="15">
        <v>1.0</v>
      </c>
      <c r="AA2506" s="10" t="s">
        <v>70</v>
      </c>
      <c r="AB2506" s="10" t="s">
        <v>50</v>
      </c>
      <c r="AC2506" s="10" t="s">
        <v>51</v>
      </c>
      <c r="AD2506" s="10"/>
      <c r="AE2506" s="10" t="s">
        <v>1054</v>
      </c>
      <c r="AF2506" s="8" t="s">
        <v>52</v>
      </c>
      <c r="AG2506" s="10"/>
      <c r="AH2506" s="16"/>
      <c r="AI2506" s="17"/>
      <c r="AJ2506" s="44"/>
      <c r="AK2506" s="10"/>
      <c r="AL2506" s="21">
        <v>4.7128781E7</v>
      </c>
      <c r="AM2506" s="21" t="s">
        <v>3241</v>
      </c>
      <c r="AN2506" s="21" t="s">
        <v>3242</v>
      </c>
    </row>
    <row r="2507" ht="15.75" customHeight="1">
      <c r="A2507" s="48">
        <v>46010.0</v>
      </c>
      <c r="B2507" s="8" t="str">
        <f t="shared" si="1"/>
        <v>06 A 18</v>
      </c>
      <c r="C2507" s="9" t="str">
        <f t="shared" si="2"/>
        <v>14:00 a 16:00</v>
      </c>
      <c r="D2507" s="10" t="s">
        <v>5230</v>
      </c>
      <c r="E2507" s="10" t="s">
        <v>2317</v>
      </c>
      <c r="F2507" s="8">
        <v>1.0</v>
      </c>
      <c r="G2507" s="10" t="s">
        <v>489</v>
      </c>
      <c r="H2507" s="43">
        <v>952847.0</v>
      </c>
      <c r="I2507" s="10">
        <v>4.6917291E7</v>
      </c>
      <c r="J2507" s="10" t="s">
        <v>42</v>
      </c>
      <c r="K2507" s="10" t="s">
        <v>43</v>
      </c>
      <c r="L2507" s="8" t="s">
        <v>174</v>
      </c>
      <c r="M2507" s="8" t="s">
        <v>118</v>
      </c>
      <c r="N2507" s="10" t="s">
        <v>5307</v>
      </c>
      <c r="O2507" s="47" t="s">
        <v>56</v>
      </c>
      <c r="P2507" s="14">
        <v>0.603472222222222</v>
      </c>
      <c r="Q2507" s="14">
        <v>0.648611111111111</v>
      </c>
      <c r="R2507" s="14">
        <v>0.609027777777778</v>
      </c>
      <c r="S2507" s="14">
        <v>0.607638888888889</v>
      </c>
      <c r="T2507" s="14" t="s">
        <v>47</v>
      </c>
      <c r="U2507" s="14" t="s">
        <v>47</v>
      </c>
      <c r="V2507" s="14" t="s">
        <v>47</v>
      </c>
      <c r="W2507" s="10" t="s">
        <v>5308</v>
      </c>
      <c r="X2507" s="15">
        <v>0.0</v>
      </c>
      <c r="Y2507" s="15">
        <v>1.0</v>
      </c>
      <c r="Z2507" s="15">
        <v>1.0</v>
      </c>
      <c r="AA2507" s="10" t="s">
        <v>58</v>
      </c>
      <c r="AB2507" s="10" t="s">
        <v>50</v>
      </c>
      <c r="AC2507" s="10" t="s">
        <v>51</v>
      </c>
      <c r="AD2507" s="10"/>
      <c r="AE2507" s="10" t="s">
        <v>1054</v>
      </c>
      <c r="AF2507" s="8" t="s">
        <v>177</v>
      </c>
      <c r="AG2507" s="10"/>
      <c r="AH2507" s="16"/>
      <c r="AI2507" s="17"/>
      <c r="AJ2507" s="44"/>
      <c r="AK2507" s="10"/>
      <c r="AL2507" s="21">
        <v>4.3404637E7</v>
      </c>
      <c r="AM2507" s="21" t="s">
        <v>3254</v>
      </c>
      <c r="AN2507" s="21" t="s">
        <v>3242</v>
      </c>
    </row>
    <row r="2508" ht="15.75" customHeight="1">
      <c r="A2508" s="48">
        <v>46010.0</v>
      </c>
      <c r="B2508" s="8" t="str">
        <f t="shared" si="1"/>
        <v>06 A 18</v>
      </c>
      <c r="C2508" s="9" t="str">
        <f t="shared" si="2"/>
        <v>14:00 a 16:00</v>
      </c>
      <c r="D2508" s="10" t="s">
        <v>5230</v>
      </c>
      <c r="E2508" s="10" t="s">
        <v>206</v>
      </c>
      <c r="F2508" s="8">
        <v>1.0</v>
      </c>
      <c r="G2508" s="10" t="s">
        <v>408</v>
      </c>
      <c r="H2508" s="43">
        <v>952871.0</v>
      </c>
      <c r="I2508" s="10">
        <v>4.6917391E7</v>
      </c>
      <c r="J2508" s="10" t="s">
        <v>42</v>
      </c>
      <c r="K2508" s="10" t="s">
        <v>43</v>
      </c>
      <c r="L2508" s="8" t="s">
        <v>147</v>
      </c>
      <c r="M2508" s="8"/>
      <c r="N2508" s="10" t="s">
        <v>4908</v>
      </c>
      <c r="O2508" s="47" t="s">
        <v>940</v>
      </c>
      <c r="P2508" s="14">
        <v>0.609722222222222</v>
      </c>
      <c r="Q2508" s="14">
        <v>0.620833333333333</v>
      </c>
      <c r="R2508" s="14">
        <v>0.609722222222222</v>
      </c>
      <c r="S2508" s="14" t="s">
        <v>47</v>
      </c>
      <c r="T2508" s="14" t="s">
        <v>47</v>
      </c>
      <c r="U2508" s="14" t="s">
        <v>47</v>
      </c>
      <c r="V2508" s="14" t="s">
        <v>47</v>
      </c>
      <c r="W2508" s="10" t="s">
        <v>5309</v>
      </c>
      <c r="X2508" s="15">
        <v>0.0</v>
      </c>
      <c r="Y2508" s="15">
        <v>0.0</v>
      </c>
      <c r="Z2508" s="15">
        <v>0.0</v>
      </c>
      <c r="AA2508" s="10" t="s">
        <v>83</v>
      </c>
      <c r="AB2508" s="10" t="s">
        <v>50</v>
      </c>
      <c r="AC2508" s="10" t="s">
        <v>51</v>
      </c>
      <c r="AD2508" s="10"/>
      <c r="AE2508" s="10"/>
      <c r="AF2508" s="8" t="s">
        <v>52</v>
      </c>
      <c r="AG2508" s="10"/>
      <c r="AH2508" s="16"/>
      <c r="AI2508" s="17"/>
      <c r="AJ2508" s="44"/>
      <c r="AK2508" s="10"/>
      <c r="AL2508" s="21">
        <v>2.8460124E7</v>
      </c>
      <c r="AM2508" s="21" t="s">
        <v>3241</v>
      </c>
      <c r="AN2508" s="21" t="s">
        <v>3242</v>
      </c>
    </row>
    <row r="2509" ht="15.75" customHeight="1">
      <c r="A2509" s="48">
        <v>46010.0</v>
      </c>
      <c r="B2509" s="8" t="str">
        <f t="shared" si="1"/>
        <v>06 A 18</v>
      </c>
      <c r="C2509" s="9" t="str">
        <f t="shared" si="2"/>
        <v>14:00 a 16:00</v>
      </c>
      <c r="D2509" s="10" t="s">
        <v>5230</v>
      </c>
      <c r="E2509" s="10" t="s">
        <v>206</v>
      </c>
      <c r="F2509" s="8">
        <v>1.0</v>
      </c>
      <c r="G2509" s="10" t="s">
        <v>353</v>
      </c>
      <c r="H2509" s="43">
        <v>952875.0</v>
      </c>
      <c r="I2509" s="10">
        <v>4.691752E7</v>
      </c>
      <c r="J2509" s="10" t="s">
        <v>42</v>
      </c>
      <c r="K2509" s="10" t="s">
        <v>54</v>
      </c>
      <c r="L2509" s="8"/>
      <c r="M2509" s="8"/>
      <c r="N2509" s="10" t="s">
        <v>5310</v>
      </c>
      <c r="O2509" s="47" t="s">
        <v>113</v>
      </c>
      <c r="P2509" s="14">
        <v>0.619444444444444</v>
      </c>
      <c r="Q2509" s="14">
        <v>0.63125</v>
      </c>
      <c r="R2509" s="14" t="s">
        <v>47</v>
      </c>
      <c r="S2509" s="14">
        <v>0.622222222222222</v>
      </c>
      <c r="T2509" s="14" t="s">
        <v>47</v>
      </c>
      <c r="U2509" s="14" t="s">
        <v>47</v>
      </c>
      <c r="V2509" s="14" t="s">
        <v>47</v>
      </c>
      <c r="W2509" s="10" t="s">
        <v>5311</v>
      </c>
      <c r="X2509" s="15">
        <v>0.0</v>
      </c>
      <c r="Y2509" s="15">
        <v>0.0</v>
      </c>
      <c r="Z2509" s="15">
        <v>0.0</v>
      </c>
      <c r="AA2509" s="10" t="s">
        <v>141</v>
      </c>
      <c r="AB2509" s="10" t="s">
        <v>50</v>
      </c>
      <c r="AC2509" s="10" t="s">
        <v>51</v>
      </c>
      <c r="AD2509" s="10"/>
      <c r="AE2509" s="10"/>
      <c r="AF2509" s="8" t="s">
        <v>52</v>
      </c>
      <c r="AG2509" s="10"/>
      <c r="AH2509" s="16"/>
      <c r="AI2509" s="17"/>
      <c r="AJ2509" s="44"/>
      <c r="AK2509" s="10"/>
      <c r="AL2509" s="21">
        <v>4.5524794E7</v>
      </c>
      <c r="AM2509" s="21" t="s">
        <v>3241</v>
      </c>
      <c r="AN2509" s="21" t="s">
        <v>3242</v>
      </c>
    </row>
    <row r="2510" ht="15.75" customHeight="1">
      <c r="A2510" s="48">
        <v>46010.0</v>
      </c>
      <c r="B2510" s="8" t="str">
        <f t="shared" si="1"/>
        <v>06 A 18</v>
      </c>
      <c r="C2510" s="9" t="str">
        <f t="shared" si="2"/>
        <v>14:00 a 16:00</v>
      </c>
      <c r="D2510" s="10" t="s">
        <v>5230</v>
      </c>
      <c r="E2510" s="10" t="s">
        <v>222</v>
      </c>
      <c r="F2510" s="8">
        <v>1.0</v>
      </c>
      <c r="G2510" s="10" t="s">
        <v>3592</v>
      </c>
      <c r="H2510" s="43">
        <v>953064.0</v>
      </c>
      <c r="I2510" s="10">
        <v>4.6917367E7</v>
      </c>
      <c r="J2510" s="10" t="s">
        <v>42</v>
      </c>
      <c r="K2510" s="10" t="s">
        <v>54</v>
      </c>
      <c r="L2510" s="8"/>
      <c r="M2510" s="8"/>
      <c r="N2510" s="10" t="s">
        <v>3341</v>
      </c>
      <c r="O2510" s="47" t="s">
        <v>159</v>
      </c>
      <c r="P2510" s="14">
        <v>0.606944444444444</v>
      </c>
      <c r="Q2510" s="14">
        <v>0.615972222222222</v>
      </c>
      <c r="R2510" s="14">
        <v>0.609722222222222</v>
      </c>
      <c r="S2510" s="14" t="s">
        <v>47</v>
      </c>
      <c r="T2510" s="14" t="s">
        <v>47</v>
      </c>
      <c r="U2510" s="14" t="s">
        <v>47</v>
      </c>
      <c r="V2510" s="14" t="s">
        <v>47</v>
      </c>
      <c r="W2510" s="10" t="s">
        <v>5312</v>
      </c>
      <c r="X2510" s="15">
        <v>0.0</v>
      </c>
      <c r="Y2510" s="15">
        <v>0.0</v>
      </c>
      <c r="Z2510" s="15">
        <v>0.0</v>
      </c>
      <c r="AA2510" s="10" t="s">
        <v>161</v>
      </c>
      <c r="AB2510" s="10" t="s">
        <v>50</v>
      </c>
      <c r="AC2510" s="10" t="s">
        <v>51</v>
      </c>
      <c r="AD2510" s="10"/>
      <c r="AE2510" s="10"/>
      <c r="AF2510" s="8" t="s">
        <v>52</v>
      </c>
      <c r="AG2510" s="10"/>
      <c r="AH2510" s="16"/>
      <c r="AI2510" s="17"/>
      <c r="AJ2510" s="44"/>
      <c r="AK2510" s="10"/>
      <c r="AL2510" s="21">
        <v>4.175626E7</v>
      </c>
      <c r="AM2510" s="21" t="s">
        <v>3241</v>
      </c>
      <c r="AN2510" s="21" t="s">
        <v>3242</v>
      </c>
    </row>
    <row r="2511" ht="15.75" customHeight="1">
      <c r="A2511" s="48">
        <v>46010.0</v>
      </c>
      <c r="B2511" s="8" t="str">
        <f t="shared" si="1"/>
        <v>18 A 06</v>
      </c>
      <c r="C2511" s="9" t="str">
        <f t="shared" si="2"/>
        <v>00:00 a 02:00</v>
      </c>
      <c r="D2511" s="10" t="s">
        <v>5230</v>
      </c>
      <c r="E2511" s="10" t="s">
        <v>199</v>
      </c>
      <c r="F2511" s="8">
        <v>1.0</v>
      </c>
      <c r="G2511" s="10" t="s">
        <v>474</v>
      </c>
      <c r="H2511" s="43" t="s">
        <v>5313</v>
      </c>
      <c r="I2511" s="10">
        <v>4.6917269E7</v>
      </c>
      <c r="J2511" s="10" t="s">
        <v>86</v>
      </c>
      <c r="K2511" s="10" t="s">
        <v>43</v>
      </c>
      <c r="L2511" s="8" t="s">
        <v>44</v>
      </c>
      <c r="M2511" s="8"/>
      <c r="N2511" s="10" t="s">
        <v>5314</v>
      </c>
      <c r="O2511" s="47" t="s">
        <v>484</v>
      </c>
      <c r="P2511" s="14"/>
      <c r="Q2511" s="14"/>
      <c r="R2511" s="14"/>
      <c r="S2511" s="14" t="s">
        <v>47</v>
      </c>
      <c r="T2511" s="14" t="s">
        <v>47</v>
      </c>
      <c r="U2511" s="14" t="s">
        <v>47</v>
      </c>
      <c r="V2511" s="14" t="s">
        <v>47</v>
      </c>
      <c r="W2511" s="10" t="s">
        <v>5315</v>
      </c>
      <c r="X2511" s="15">
        <v>0.0</v>
      </c>
      <c r="Y2511" s="15">
        <v>0.0</v>
      </c>
      <c r="Z2511" s="15">
        <v>0.0</v>
      </c>
      <c r="AA2511" s="10" t="s">
        <v>156</v>
      </c>
      <c r="AB2511" s="10" t="s">
        <v>50</v>
      </c>
      <c r="AC2511" s="10" t="s">
        <v>51</v>
      </c>
      <c r="AD2511" s="10"/>
      <c r="AE2511" s="10"/>
      <c r="AF2511" s="8" t="s">
        <v>52</v>
      </c>
      <c r="AG2511" s="10" t="s">
        <v>726</v>
      </c>
      <c r="AH2511" s="16"/>
      <c r="AI2511" s="17"/>
      <c r="AJ2511" s="44"/>
      <c r="AK2511" s="10"/>
      <c r="AL2511" s="21">
        <v>9.2854523E7</v>
      </c>
      <c r="AM2511" s="21" t="s">
        <v>3241</v>
      </c>
      <c r="AN2511" s="21" t="s">
        <v>3242</v>
      </c>
    </row>
    <row r="2512" ht="15.75" customHeight="1">
      <c r="A2512" s="48">
        <v>46010.0</v>
      </c>
      <c r="B2512" s="8" t="str">
        <f t="shared" si="1"/>
        <v>06 A 18</v>
      </c>
      <c r="C2512" s="9" t="str">
        <f t="shared" si="2"/>
        <v>14:00 a 16:00</v>
      </c>
      <c r="D2512" s="10" t="s">
        <v>5230</v>
      </c>
      <c r="E2512" s="10" t="s">
        <v>305</v>
      </c>
      <c r="F2512" s="8">
        <v>1.0</v>
      </c>
      <c r="G2512" s="10" t="s">
        <v>2698</v>
      </c>
      <c r="H2512" s="43"/>
      <c r="I2512" s="10">
        <v>4.6917766E7</v>
      </c>
      <c r="J2512" s="10" t="s">
        <v>42</v>
      </c>
      <c r="K2512" s="10" t="s">
        <v>44</v>
      </c>
      <c r="L2512" s="8"/>
      <c r="M2512" s="8" t="s">
        <v>44</v>
      </c>
      <c r="N2512" s="10" t="s">
        <v>1824</v>
      </c>
      <c r="O2512" s="47" t="s">
        <v>165</v>
      </c>
      <c r="P2512" s="14">
        <v>0.635416666666667</v>
      </c>
      <c r="Q2512" s="14"/>
      <c r="R2512" s="14">
        <v>0.635416666666667</v>
      </c>
      <c r="S2512" s="14" t="s">
        <v>47</v>
      </c>
      <c r="T2512" s="14" t="s">
        <v>47</v>
      </c>
      <c r="U2512" s="14" t="s">
        <v>47</v>
      </c>
      <c r="V2512" s="14" t="s">
        <v>47</v>
      </c>
      <c r="W2512" s="10" t="s">
        <v>5316</v>
      </c>
      <c r="X2512" s="15">
        <v>0.0</v>
      </c>
      <c r="Y2512" s="15">
        <v>1.0</v>
      </c>
      <c r="Z2512" s="15">
        <v>0.0</v>
      </c>
      <c r="AA2512" s="10" t="s">
        <v>167</v>
      </c>
      <c r="AB2512" s="10" t="s">
        <v>50</v>
      </c>
      <c r="AC2512" s="10" t="s">
        <v>71</v>
      </c>
      <c r="AD2512" s="10"/>
      <c r="AE2512" s="10" t="s">
        <v>116</v>
      </c>
      <c r="AF2512" s="8" t="s">
        <v>73</v>
      </c>
      <c r="AG2512" s="10"/>
      <c r="AH2512" s="16"/>
      <c r="AI2512" s="17"/>
      <c r="AJ2512" s="44" t="s">
        <v>3780</v>
      </c>
      <c r="AK2512" s="10"/>
      <c r="AL2512" s="21">
        <v>3.8465928E7</v>
      </c>
      <c r="AM2512" s="21" t="s">
        <v>3254</v>
      </c>
      <c r="AN2512" s="21" t="s">
        <v>3242</v>
      </c>
    </row>
    <row r="2513" ht="15.75" customHeight="1">
      <c r="A2513" s="48">
        <v>46010.0</v>
      </c>
      <c r="B2513" s="8" t="str">
        <f t="shared" si="1"/>
        <v>18 A 06</v>
      </c>
      <c r="C2513" s="9" t="str">
        <f t="shared" si="2"/>
        <v>00:00 a 02:00</v>
      </c>
      <c r="D2513" s="10" t="s">
        <v>5230</v>
      </c>
      <c r="E2513" s="10" t="s">
        <v>179</v>
      </c>
      <c r="F2513" s="8">
        <v>1.0</v>
      </c>
      <c r="G2513" s="10" t="s">
        <v>1198</v>
      </c>
      <c r="H2513" s="43" t="s">
        <v>5301</v>
      </c>
      <c r="I2513" s="10">
        <v>4.6918222E7</v>
      </c>
      <c r="J2513" s="10" t="s">
        <v>181</v>
      </c>
      <c r="K2513" s="10" t="s">
        <v>98</v>
      </c>
      <c r="L2513" s="8"/>
      <c r="M2513" s="8" t="s">
        <v>99</v>
      </c>
      <c r="N2513" s="10" t="s">
        <v>1098</v>
      </c>
      <c r="O2513" s="47" t="s">
        <v>101</v>
      </c>
      <c r="P2513" s="14"/>
      <c r="Q2513" s="14"/>
      <c r="R2513" s="14"/>
      <c r="S2513" s="14" t="s">
        <v>47</v>
      </c>
      <c r="T2513" s="14" t="s">
        <v>47</v>
      </c>
      <c r="U2513" s="14" t="s">
        <v>47</v>
      </c>
      <c r="V2513" s="14" t="s">
        <v>47</v>
      </c>
      <c r="W2513" s="10" t="s">
        <v>5317</v>
      </c>
      <c r="X2513" s="15">
        <v>0.0</v>
      </c>
      <c r="Y2513" s="15">
        <v>2.0</v>
      </c>
      <c r="Z2513" s="15">
        <v>0.0</v>
      </c>
      <c r="AA2513" s="10" t="s">
        <v>103</v>
      </c>
      <c r="AB2513" s="10" t="s">
        <v>50</v>
      </c>
      <c r="AC2513" s="10" t="s">
        <v>71</v>
      </c>
      <c r="AD2513" s="10"/>
      <c r="AE2513" s="10"/>
      <c r="AF2513" s="8" t="s">
        <v>73</v>
      </c>
      <c r="AG2513" s="10"/>
      <c r="AH2513" s="16"/>
      <c r="AI2513" s="17"/>
      <c r="AJ2513" s="44"/>
      <c r="AK2513" s="10"/>
      <c r="AL2513" s="21">
        <v>4.778799E7</v>
      </c>
      <c r="AM2513" s="21" t="s">
        <v>3254</v>
      </c>
      <c r="AN2513" s="21" t="s">
        <v>3242</v>
      </c>
    </row>
    <row r="2514" ht="15.75" customHeight="1">
      <c r="A2514" s="48">
        <v>46010.0</v>
      </c>
      <c r="B2514" s="8" t="str">
        <f t="shared" si="1"/>
        <v>18 A 06</v>
      </c>
      <c r="C2514" s="9" t="str">
        <f t="shared" si="2"/>
        <v>00:00 a 02:00</v>
      </c>
      <c r="D2514" s="10" t="s">
        <v>5230</v>
      </c>
      <c r="E2514" s="10" t="s">
        <v>2317</v>
      </c>
      <c r="F2514" s="8">
        <v>1.0</v>
      </c>
      <c r="G2514" s="10" t="s">
        <v>891</v>
      </c>
      <c r="H2514" s="43" t="s">
        <v>5301</v>
      </c>
      <c r="I2514" s="10">
        <v>4.6917748E7</v>
      </c>
      <c r="J2514" s="10" t="s">
        <v>42</v>
      </c>
      <c r="K2514" s="10" t="s">
        <v>43</v>
      </c>
      <c r="L2514" s="8" t="s">
        <v>44</v>
      </c>
      <c r="M2514" s="8" t="s">
        <v>44</v>
      </c>
      <c r="N2514" s="10" t="s">
        <v>4682</v>
      </c>
      <c r="O2514" s="47" t="s">
        <v>46</v>
      </c>
      <c r="P2514" s="14"/>
      <c r="Q2514" s="14"/>
      <c r="R2514" s="14"/>
      <c r="S2514" s="14" t="s">
        <v>47</v>
      </c>
      <c r="T2514" s="14" t="s">
        <v>47</v>
      </c>
      <c r="U2514" s="14" t="s">
        <v>47</v>
      </c>
      <c r="V2514" s="14" t="s">
        <v>47</v>
      </c>
      <c r="W2514" s="10" t="s">
        <v>5318</v>
      </c>
      <c r="X2514" s="15">
        <v>0.0</v>
      </c>
      <c r="Y2514" s="15">
        <v>1.0</v>
      </c>
      <c r="Z2514" s="15">
        <v>0.0</v>
      </c>
      <c r="AA2514" s="10" t="s">
        <v>49</v>
      </c>
      <c r="AB2514" s="10" t="s">
        <v>50</v>
      </c>
      <c r="AC2514" s="10" t="s">
        <v>51</v>
      </c>
      <c r="AD2514" s="10"/>
      <c r="AE2514" s="10"/>
      <c r="AF2514" s="8" t="s">
        <v>177</v>
      </c>
      <c r="AG2514" s="10"/>
      <c r="AH2514" s="16"/>
      <c r="AI2514" s="17"/>
      <c r="AJ2514" s="44"/>
      <c r="AK2514" s="10"/>
      <c r="AL2514" s="21">
        <v>4.3445489E7</v>
      </c>
      <c r="AM2514" s="21" t="s">
        <v>3254</v>
      </c>
      <c r="AN2514" s="21" t="s">
        <v>3242</v>
      </c>
    </row>
    <row r="2515" ht="15.75" customHeight="1">
      <c r="A2515" s="48">
        <v>46010.0</v>
      </c>
      <c r="B2515" s="8" t="str">
        <f t="shared" si="1"/>
        <v>18 A 06</v>
      </c>
      <c r="C2515" s="9" t="str">
        <f t="shared" si="2"/>
        <v>00:00 a 02:00</v>
      </c>
      <c r="D2515" s="10" t="s">
        <v>5230</v>
      </c>
      <c r="E2515" s="10" t="s">
        <v>2317</v>
      </c>
      <c r="F2515" s="8">
        <v>1.0</v>
      </c>
      <c r="G2515" s="10" t="s">
        <v>3592</v>
      </c>
      <c r="H2515" s="43" t="s">
        <v>5301</v>
      </c>
      <c r="I2515" s="10">
        <v>4.6917856E7</v>
      </c>
      <c r="J2515" s="10" t="s">
        <v>42</v>
      </c>
      <c r="K2515" s="10" t="s">
        <v>43</v>
      </c>
      <c r="L2515" s="8" t="s">
        <v>147</v>
      </c>
      <c r="M2515" s="8" t="s">
        <v>244</v>
      </c>
      <c r="N2515" s="10" t="s">
        <v>5319</v>
      </c>
      <c r="O2515" s="47" t="s">
        <v>68</v>
      </c>
      <c r="P2515" s="14"/>
      <c r="Q2515" s="14"/>
      <c r="R2515" s="14"/>
      <c r="S2515" s="14" t="s">
        <v>47</v>
      </c>
      <c r="T2515" s="14" t="s">
        <v>47</v>
      </c>
      <c r="U2515" s="14" t="s">
        <v>47</v>
      </c>
      <c r="V2515" s="14" t="s">
        <v>47</v>
      </c>
      <c r="W2515" s="10" t="s">
        <v>5320</v>
      </c>
      <c r="X2515" s="15">
        <v>0.0</v>
      </c>
      <c r="Y2515" s="15">
        <v>1.0</v>
      </c>
      <c r="Z2515" s="15">
        <v>0.0</v>
      </c>
      <c r="AA2515" s="10" t="s">
        <v>70</v>
      </c>
      <c r="AB2515" s="10" t="s">
        <v>50</v>
      </c>
      <c r="AC2515" s="10" t="s">
        <v>71</v>
      </c>
      <c r="AD2515" s="10" t="s">
        <v>59</v>
      </c>
      <c r="AE2515" s="10"/>
      <c r="AF2515" s="8" t="s">
        <v>177</v>
      </c>
      <c r="AG2515" s="10" t="s">
        <v>440</v>
      </c>
      <c r="AH2515" s="16"/>
      <c r="AI2515" s="17"/>
      <c r="AJ2515" s="44"/>
      <c r="AK2515" s="10"/>
      <c r="AL2515" s="21">
        <v>4.175626E7</v>
      </c>
      <c r="AM2515" s="21" t="s">
        <v>3254</v>
      </c>
      <c r="AN2515" s="21" t="s">
        <v>3242</v>
      </c>
    </row>
    <row r="2516" ht="15.75" customHeight="1">
      <c r="A2516" s="48">
        <v>46010.0</v>
      </c>
      <c r="B2516" s="8" t="str">
        <f t="shared" si="1"/>
        <v>06 A 18</v>
      </c>
      <c r="C2516" s="9" t="str">
        <f t="shared" si="2"/>
        <v>16:00 a 18:00</v>
      </c>
      <c r="D2516" s="10" t="s">
        <v>5230</v>
      </c>
      <c r="E2516" s="10" t="s">
        <v>179</v>
      </c>
      <c r="F2516" s="8">
        <v>1.0</v>
      </c>
      <c r="G2516" s="10" t="s">
        <v>845</v>
      </c>
      <c r="H2516" s="43">
        <v>952965.0</v>
      </c>
      <c r="I2516" s="10">
        <v>4.6918496E7</v>
      </c>
      <c r="J2516" s="10" t="s">
        <v>181</v>
      </c>
      <c r="K2516" s="10" t="s">
        <v>419</v>
      </c>
      <c r="L2516" s="8"/>
      <c r="M2516" s="8"/>
      <c r="N2516" s="10" t="s">
        <v>3248</v>
      </c>
      <c r="O2516" s="47" t="s">
        <v>101</v>
      </c>
      <c r="P2516" s="14">
        <v>0.690972222222222</v>
      </c>
      <c r="Q2516" s="14">
        <v>0.701388888888889</v>
      </c>
      <c r="R2516" s="14">
        <v>0.691666666666667</v>
      </c>
      <c r="S2516" s="14" t="s">
        <v>47</v>
      </c>
      <c r="T2516" s="14" t="s">
        <v>47</v>
      </c>
      <c r="U2516" s="14" t="s">
        <v>47</v>
      </c>
      <c r="V2516" s="14" t="s">
        <v>47</v>
      </c>
      <c r="W2516" s="10" t="s">
        <v>5321</v>
      </c>
      <c r="X2516" s="15">
        <v>0.0</v>
      </c>
      <c r="Y2516" s="15">
        <v>0.0</v>
      </c>
      <c r="Z2516" s="15">
        <v>0.0</v>
      </c>
      <c r="AA2516" s="10" t="s">
        <v>103</v>
      </c>
      <c r="AB2516" s="10" t="s">
        <v>50</v>
      </c>
      <c r="AC2516" s="10" t="s">
        <v>51</v>
      </c>
      <c r="AD2516" s="10"/>
      <c r="AE2516" s="10"/>
      <c r="AF2516" s="8" t="s">
        <v>52</v>
      </c>
      <c r="AG2516" s="10"/>
      <c r="AH2516" s="16"/>
      <c r="AI2516" s="17"/>
      <c r="AJ2516" s="44"/>
      <c r="AK2516" s="10"/>
      <c r="AL2516" s="21">
        <v>4.2157414E7</v>
      </c>
      <c r="AM2516" s="21" t="s">
        <v>3241</v>
      </c>
      <c r="AN2516" s="21" t="s">
        <v>3242</v>
      </c>
    </row>
    <row r="2517" ht="15.75" customHeight="1">
      <c r="A2517" s="48">
        <v>46010.0</v>
      </c>
      <c r="B2517" s="8" t="str">
        <f t="shared" si="1"/>
        <v>06 A 18</v>
      </c>
      <c r="C2517" s="9" t="str">
        <f t="shared" si="2"/>
        <v>16:00 a 18:00</v>
      </c>
      <c r="D2517" s="10" t="s">
        <v>5230</v>
      </c>
      <c r="E2517" s="10" t="s">
        <v>222</v>
      </c>
      <c r="F2517" s="8">
        <v>1.0</v>
      </c>
      <c r="G2517" s="10" t="s">
        <v>361</v>
      </c>
      <c r="H2517" s="43">
        <v>953054.0</v>
      </c>
      <c r="I2517" s="10">
        <v>4.6918108E7</v>
      </c>
      <c r="J2517" s="10" t="s">
        <v>42</v>
      </c>
      <c r="K2517" s="10" t="s">
        <v>43</v>
      </c>
      <c r="L2517" s="8" t="s">
        <v>285</v>
      </c>
      <c r="M2517" s="8"/>
      <c r="N2517" s="10" t="s">
        <v>2080</v>
      </c>
      <c r="O2517" s="47" t="s">
        <v>237</v>
      </c>
      <c r="P2517" s="14">
        <v>0.672916666666667</v>
      </c>
      <c r="Q2517" s="14">
        <v>0.677083333333333</v>
      </c>
      <c r="R2517" s="14">
        <v>0.672916666666667</v>
      </c>
      <c r="S2517" s="14">
        <v>0.672916666666667</v>
      </c>
      <c r="T2517" s="14" t="s">
        <v>47</v>
      </c>
      <c r="U2517" s="14" t="s">
        <v>47</v>
      </c>
      <c r="V2517" s="14" t="s">
        <v>47</v>
      </c>
      <c r="W2517" s="10" t="s">
        <v>5322</v>
      </c>
      <c r="X2517" s="15">
        <v>0.0</v>
      </c>
      <c r="Y2517" s="15">
        <v>0.0</v>
      </c>
      <c r="Z2517" s="15">
        <v>1.0</v>
      </c>
      <c r="AA2517" s="10" t="s">
        <v>270</v>
      </c>
      <c r="AB2517" s="10" t="s">
        <v>50</v>
      </c>
      <c r="AC2517" s="10" t="s">
        <v>51</v>
      </c>
      <c r="AD2517" s="10"/>
      <c r="AE2517" s="10" t="s">
        <v>5323</v>
      </c>
      <c r="AF2517" s="8" t="s">
        <v>52</v>
      </c>
      <c r="AG2517" s="10"/>
      <c r="AH2517" s="16"/>
      <c r="AI2517" s="17"/>
      <c r="AJ2517" s="44"/>
      <c r="AK2517" s="10"/>
      <c r="AL2517" s="21">
        <v>4.6124914E7</v>
      </c>
      <c r="AM2517" s="21" t="s">
        <v>3241</v>
      </c>
      <c r="AN2517" s="21" t="s">
        <v>3242</v>
      </c>
    </row>
    <row r="2518" ht="15.75" customHeight="1">
      <c r="A2518" s="48">
        <v>46010.0</v>
      </c>
      <c r="B2518" s="8" t="str">
        <f t="shared" si="1"/>
        <v>18 A 06</v>
      </c>
      <c r="C2518" s="9" t="str">
        <f t="shared" si="2"/>
        <v>00:00 a 02:00</v>
      </c>
      <c r="D2518" s="10" t="s">
        <v>5230</v>
      </c>
      <c r="E2518" s="10" t="s">
        <v>206</v>
      </c>
      <c r="F2518" s="8">
        <v>1.0</v>
      </c>
      <c r="G2518" s="10" t="s">
        <v>1483</v>
      </c>
      <c r="H2518" s="43" t="s">
        <v>5301</v>
      </c>
      <c r="I2518" s="10">
        <v>4.6918149E7</v>
      </c>
      <c r="J2518" s="10" t="s">
        <v>42</v>
      </c>
      <c r="K2518" s="10" t="s">
        <v>43</v>
      </c>
      <c r="L2518" s="8" t="s">
        <v>174</v>
      </c>
      <c r="M2518" s="8" t="s">
        <v>118</v>
      </c>
      <c r="N2518" s="10" t="s">
        <v>5324</v>
      </c>
      <c r="O2518" s="47" t="s">
        <v>196</v>
      </c>
      <c r="P2518" s="14"/>
      <c r="Q2518" s="14"/>
      <c r="R2518" s="14"/>
      <c r="S2518" s="14" t="s">
        <v>47</v>
      </c>
      <c r="T2518" s="14" t="s">
        <v>47</v>
      </c>
      <c r="U2518" s="14" t="s">
        <v>47</v>
      </c>
      <c r="V2518" s="14" t="s">
        <v>47</v>
      </c>
      <c r="W2518" s="10" t="s">
        <v>5325</v>
      </c>
      <c r="X2518" s="15">
        <v>0.0</v>
      </c>
      <c r="Y2518" s="15">
        <v>1.0</v>
      </c>
      <c r="Z2518" s="15">
        <v>0.0</v>
      </c>
      <c r="AA2518" s="10" t="s">
        <v>239</v>
      </c>
      <c r="AB2518" s="10" t="s">
        <v>50</v>
      </c>
      <c r="AC2518" s="10" t="s">
        <v>51</v>
      </c>
      <c r="AD2518" s="10"/>
      <c r="AE2518" s="10"/>
      <c r="AF2518" s="8" t="s">
        <v>177</v>
      </c>
      <c r="AG2518" s="10" t="s">
        <v>52</v>
      </c>
      <c r="AH2518" s="16"/>
      <c r="AI2518" s="17"/>
      <c r="AJ2518" s="44"/>
      <c r="AK2518" s="10"/>
      <c r="AL2518" s="21">
        <v>4.6994265E7</v>
      </c>
      <c r="AM2518" s="21" t="s">
        <v>3254</v>
      </c>
      <c r="AN2518" s="21" t="s">
        <v>3242</v>
      </c>
    </row>
    <row r="2519" ht="15.75" customHeight="1">
      <c r="A2519" s="48">
        <v>46010.0</v>
      </c>
      <c r="B2519" s="8" t="str">
        <f t="shared" si="1"/>
        <v>06 A 18</v>
      </c>
      <c r="C2519" s="9" t="str">
        <f t="shared" si="2"/>
        <v>16:00 a 18:00</v>
      </c>
      <c r="D2519" s="10" t="s">
        <v>5230</v>
      </c>
      <c r="E2519" s="10" t="s">
        <v>188</v>
      </c>
      <c r="F2519" s="8">
        <v>1.0</v>
      </c>
      <c r="G2519" s="10" t="s">
        <v>376</v>
      </c>
      <c r="H2519" s="43">
        <v>953033.0</v>
      </c>
      <c r="I2519" s="10">
        <v>4.6918892E7</v>
      </c>
      <c r="J2519" s="10" t="s">
        <v>42</v>
      </c>
      <c r="K2519" s="10" t="s">
        <v>458</v>
      </c>
      <c r="L2519" s="8"/>
      <c r="M2519" s="8"/>
      <c r="N2519" s="10" t="s">
        <v>1929</v>
      </c>
      <c r="O2519" s="47" t="s">
        <v>46</v>
      </c>
      <c r="P2519" s="14">
        <v>0.710416666666667</v>
      </c>
      <c r="Q2519" s="14">
        <v>0.720833333333333</v>
      </c>
      <c r="R2519" s="14">
        <v>0.720138888888889</v>
      </c>
      <c r="S2519" s="14" t="s">
        <v>47</v>
      </c>
      <c r="T2519" s="14" t="s">
        <v>47</v>
      </c>
      <c r="U2519" s="14" t="s">
        <v>47</v>
      </c>
      <c r="V2519" s="14" t="s">
        <v>47</v>
      </c>
      <c r="W2519" s="10" t="s">
        <v>5326</v>
      </c>
      <c r="X2519" s="15">
        <v>0.0</v>
      </c>
      <c r="Y2519" s="15">
        <v>0.0</v>
      </c>
      <c r="Z2519" s="15">
        <v>0.0</v>
      </c>
      <c r="AA2519" s="10" t="s">
        <v>146</v>
      </c>
      <c r="AB2519" s="10" t="s">
        <v>50</v>
      </c>
      <c r="AC2519" s="10" t="s">
        <v>71</v>
      </c>
      <c r="AD2519" s="10"/>
      <c r="AE2519" s="10"/>
      <c r="AF2519" s="8" t="s">
        <v>52</v>
      </c>
      <c r="AG2519" s="10"/>
      <c r="AH2519" s="16"/>
      <c r="AI2519" s="17"/>
      <c r="AJ2519" s="44"/>
      <c r="AK2519" s="10"/>
      <c r="AL2519" s="21">
        <v>1.8224482E7</v>
      </c>
      <c r="AM2519" s="21" t="s">
        <v>3241</v>
      </c>
      <c r="AN2519" s="21" t="s">
        <v>3242</v>
      </c>
    </row>
    <row r="2520" ht="15.75" customHeight="1">
      <c r="A2520" s="48">
        <v>46010.0</v>
      </c>
      <c r="B2520" s="8" t="str">
        <f t="shared" si="1"/>
        <v>18 A 06</v>
      </c>
      <c r="C2520" s="9" t="str">
        <f t="shared" si="2"/>
        <v>00:00 a 02:00</v>
      </c>
      <c r="D2520" s="10" t="s">
        <v>5230</v>
      </c>
      <c r="E2520" s="10" t="s">
        <v>199</v>
      </c>
      <c r="F2520" s="8">
        <v>1.0</v>
      </c>
      <c r="G2520" s="10" t="s">
        <v>519</v>
      </c>
      <c r="H2520" s="43" t="s">
        <v>5301</v>
      </c>
      <c r="I2520" s="10">
        <v>4.6918754E7</v>
      </c>
      <c r="J2520" s="10" t="s">
        <v>86</v>
      </c>
      <c r="K2520" s="10" t="s">
        <v>458</v>
      </c>
      <c r="L2520" s="8"/>
      <c r="M2520" s="8" t="s">
        <v>404</v>
      </c>
      <c r="N2520" s="10" t="s">
        <v>5327</v>
      </c>
      <c r="O2520" s="47" t="s">
        <v>5233</v>
      </c>
      <c r="P2520" s="14"/>
      <c r="Q2520" s="14"/>
      <c r="R2520" s="14"/>
      <c r="S2520" s="14" t="s">
        <v>47</v>
      </c>
      <c r="T2520" s="14" t="s">
        <v>47</v>
      </c>
      <c r="U2520" s="14" t="s">
        <v>47</v>
      </c>
      <c r="V2520" s="14" t="s">
        <v>47</v>
      </c>
      <c r="W2520" s="10" t="s">
        <v>5328</v>
      </c>
      <c r="X2520" s="15">
        <v>1.0</v>
      </c>
      <c r="Y2520" s="15">
        <v>0.0</v>
      </c>
      <c r="Z2520" s="15">
        <v>0.0</v>
      </c>
      <c r="AA2520" s="10" t="s">
        <v>321</v>
      </c>
      <c r="AB2520" s="10" t="s">
        <v>50</v>
      </c>
      <c r="AC2520" s="10" t="s">
        <v>71</v>
      </c>
      <c r="AD2520" s="10"/>
      <c r="AE2520" s="10"/>
      <c r="AF2520" s="8" t="s">
        <v>73</v>
      </c>
      <c r="AG2520" s="10"/>
      <c r="AH2520" s="16"/>
      <c r="AI2520" s="17"/>
      <c r="AJ2520" s="44"/>
      <c r="AK2520" s="10"/>
      <c r="AL2520" s="21">
        <v>12909.0</v>
      </c>
      <c r="AM2520" s="21" t="s">
        <v>3254</v>
      </c>
      <c r="AN2520" s="21" t="s">
        <v>3242</v>
      </c>
    </row>
    <row r="2521" ht="15.75" customHeight="1">
      <c r="A2521" s="48">
        <v>46010.0</v>
      </c>
      <c r="B2521" s="8" t="str">
        <f t="shared" si="1"/>
        <v>06 A 18</v>
      </c>
      <c r="C2521" s="9" t="str">
        <f t="shared" si="2"/>
        <v>16:00 a 18:00</v>
      </c>
      <c r="D2521" s="10" t="s">
        <v>5230</v>
      </c>
      <c r="E2521" s="10" t="s">
        <v>179</v>
      </c>
      <c r="F2521" s="8">
        <v>1.0</v>
      </c>
      <c r="G2521" s="10" t="s">
        <v>1198</v>
      </c>
      <c r="H2521" s="43">
        <v>953000.0</v>
      </c>
      <c r="I2521" s="10">
        <v>4.6918824E7</v>
      </c>
      <c r="J2521" s="10" t="s">
        <v>181</v>
      </c>
      <c r="K2521" s="10" t="s">
        <v>98</v>
      </c>
      <c r="L2521" s="8"/>
      <c r="M2521" s="8"/>
      <c r="N2521" s="10" t="s">
        <v>3106</v>
      </c>
      <c r="O2521" s="47" t="s">
        <v>101</v>
      </c>
      <c r="P2521" s="14">
        <v>0.711111111111111</v>
      </c>
      <c r="Q2521" s="14">
        <v>0.713888888888889</v>
      </c>
      <c r="R2521" s="14">
        <v>0.711111111111111</v>
      </c>
      <c r="S2521" s="14" t="s">
        <v>47</v>
      </c>
      <c r="T2521" s="14" t="s">
        <v>47</v>
      </c>
      <c r="U2521" s="14" t="s">
        <v>47</v>
      </c>
      <c r="V2521" s="14" t="s">
        <v>47</v>
      </c>
      <c r="W2521" s="10" t="s">
        <v>5329</v>
      </c>
      <c r="X2521" s="15">
        <v>0.0</v>
      </c>
      <c r="Y2521" s="15">
        <v>0.0</v>
      </c>
      <c r="Z2521" s="15">
        <v>0.0</v>
      </c>
      <c r="AA2521" s="10" t="s">
        <v>103</v>
      </c>
      <c r="AB2521" s="10" t="s">
        <v>50</v>
      </c>
      <c r="AC2521" s="10" t="s">
        <v>71</v>
      </c>
      <c r="AD2521" s="10"/>
      <c r="AE2521" s="10"/>
      <c r="AF2521" s="8" t="s">
        <v>52</v>
      </c>
      <c r="AG2521" s="10"/>
      <c r="AH2521" s="16"/>
      <c r="AI2521" s="17"/>
      <c r="AJ2521" s="44"/>
      <c r="AK2521" s="10"/>
      <c r="AL2521" s="21">
        <v>4.778799E7</v>
      </c>
      <c r="AM2521" s="21" t="s">
        <v>3241</v>
      </c>
      <c r="AN2521" s="21" t="s">
        <v>3242</v>
      </c>
    </row>
    <row r="2522" ht="15.75" customHeight="1">
      <c r="A2522" s="48">
        <v>46010.0</v>
      </c>
      <c r="B2522" s="8" t="str">
        <f t="shared" si="1"/>
        <v>18 A 06</v>
      </c>
      <c r="C2522" s="9" t="str">
        <f t="shared" si="2"/>
        <v>00:00 a 02:00</v>
      </c>
      <c r="D2522" s="10" t="s">
        <v>5230</v>
      </c>
      <c r="E2522" s="10" t="s">
        <v>188</v>
      </c>
      <c r="F2522" s="8">
        <v>1.0</v>
      </c>
      <c r="G2522" s="10" t="s">
        <v>349</v>
      </c>
      <c r="H2522" s="43" t="s">
        <v>5301</v>
      </c>
      <c r="I2522" s="10">
        <v>4.6918544E7</v>
      </c>
      <c r="J2522" s="10" t="s">
        <v>42</v>
      </c>
      <c r="K2522" s="10" t="s">
        <v>43</v>
      </c>
      <c r="L2522" s="8" t="s">
        <v>174</v>
      </c>
      <c r="M2522" s="8" t="s">
        <v>118</v>
      </c>
      <c r="N2522" s="10" t="s">
        <v>1753</v>
      </c>
      <c r="O2522" s="47" t="s">
        <v>191</v>
      </c>
      <c r="P2522" s="14"/>
      <c r="Q2522" s="14"/>
      <c r="R2522" s="14"/>
      <c r="S2522" s="14" t="s">
        <v>47</v>
      </c>
      <c r="T2522" s="14" t="s">
        <v>47</v>
      </c>
      <c r="U2522" s="14" t="s">
        <v>47</v>
      </c>
      <c r="V2522" s="14" t="s">
        <v>47</v>
      </c>
      <c r="W2522" s="10" t="s">
        <v>5330</v>
      </c>
      <c r="X2522" s="15">
        <v>0.0</v>
      </c>
      <c r="Y2522" s="15">
        <v>2.0</v>
      </c>
      <c r="Z2522" s="15">
        <v>1.0</v>
      </c>
      <c r="AA2522" s="10" t="s">
        <v>730</v>
      </c>
      <c r="AB2522" s="10" t="s">
        <v>50</v>
      </c>
      <c r="AC2522" s="10" t="s">
        <v>51</v>
      </c>
      <c r="AD2522" s="10"/>
      <c r="AE2522" s="10" t="s">
        <v>1054</v>
      </c>
      <c r="AF2522" s="8" t="s">
        <v>177</v>
      </c>
      <c r="AG2522" s="10"/>
      <c r="AH2522" s="16"/>
      <c r="AI2522" s="17"/>
      <c r="AJ2522" s="44"/>
      <c r="AK2522" s="10"/>
      <c r="AL2522" s="21">
        <v>3.9849206E7</v>
      </c>
      <c r="AM2522" s="21" t="s">
        <v>3254</v>
      </c>
      <c r="AN2522" s="21" t="s">
        <v>3242</v>
      </c>
    </row>
    <row r="2523" ht="15.75" customHeight="1">
      <c r="A2523" s="48">
        <v>46010.0</v>
      </c>
      <c r="B2523" s="8" t="str">
        <f t="shared" si="1"/>
        <v>18 A 06</v>
      </c>
      <c r="C2523" s="9" t="str">
        <f t="shared" si="2"/>
        <v>00:00 a 02:00</v>
      </c>
      <c r="D2523" s="10" t="s">
        <v>5230</v>
      </c>
      <c r="E2523" s="10" t="s">
        <v>222</v>
      </c>
      <c r="F2523" s="8">
        <v>1.0</v>
      </c>
      <c r="G2523" s="10" t="s">
        <v>534</v>
      </c>
      <c r="H2523" s="43" t="s">
        <v>5301</v>
      </c>
      <c r="I2523" s="10">
        <v>4.6918699E7</v>
      </c>
      <c r="J2523" s="10" t="s">
        <v>42</v>
      </c>
      <c r="K2523" s="10" t="s">
        <v>44</v>
      </c>
      <c r="L2523" s="8"/>
      <c r="M2523" s="8"/>
      <c r="N2523" s="10" t="s">
        <v>1675</v>
      </c>
      <c r="O2523" s="47" t="s">
        <v>68</v>
      </c>
      <c r="P2523" s="14"/>
      <c r="Q2523" s="14"/>
      <c r="R2523" s="14"/>
      <c r="S2523" s="14" t="s">
        <v>47</v>
      </c>
      <c r="T2523" s="14" t="s">
        <v>47</v>
      </c>
      <c r="U2523" s="14" t="s">
        <v>47</v>
      </c>
      <c r="V2523" s="14" t="s">
        <v>47</v>
      </c>
      <c r="W2523" s="10" t="s">
        <v>5331</v>
      </c>
      <c r="X2523" s="15">
        <v>0.0</v>
      </c>
      <c r="Y2523" s="15">
        <v>0.0</v>
      </c>
      <c r="Z2523" s="15">
        <v>0.0</v>
      </c>
      <c r="AA2523" s="10" t="s">
        <v>95</v>
      </c>
      <c r="AB2523" s="10" t="s">
        <v>50</v>
      </c>
      <c r="AC2523" s="10" t="s">
        <v>71</v>
      </c>
      <c r="AD2523" s="10"/>
      <c r="AE2523" s="10"/>
      <c r="AF2523" s="8" t="s">
        <v>52</v>
      </c>
      <c r="AG2523" s="10"/>
      <c r="AH2523" s="16"/>
      <c r="AI2523" s="17"/>
      <c r="AJ2523" s="44"/>
      <c r="AK2523" s="10"/>
      <c r="AL2523" s="21">
        <v>4.7128781E7</v>
      </c>
      <c r="AM2523" s="21" t="s">
        <v>3241</v>
      </c>
      <c r="AN2523" s="21" t="s">
        <v>3242</v>
      </c>
    </row>
    <row r="2524" ht="15.75" customHeight="1">
      <c r="A2524" s="48">
        <v>46010.0</v>
      </c>
      <c r="B2524" s="8" t="str">
        <f t="shared" si="1"/>
        <v>18 A 06</v>
      </c>
      <c r="C2524" s="9" t="str">
        <f t="shared" si="2"/>
        <v>00:00 a 02:00</v>
      </c>
      <c r="D2524" s="10" t="s">
        <v>5230</v>
      </c>
      <c r="E2524" s="10" t="s">
        <v>222</v>
      </c>
      <c r="F2524" s="8">
        <v>1.0</v>
      </c>
      <c r="G2524" s="10" t="s">
        <v>534</v>
      </c>
      <c r="H2524" s="43" t="s">
        <v>5301</v>
      </c>
      <c r="I2524" s="10">
        <v>4.6918884E7</v>
      </c>
      <c r="J2524" s="10" t="s">
        <v>42</v>
      </c>
      <c r="K2524" s="10" t="s">
        <v>44</v>
      </c>
      <c r="L2524" s="8"/>
      <c r="M2524" s="8" t="s">
        <v>44</v>
      </c>
      <c r="N2524" s="10" t="s">
        <v>4706</v>
      </c>
      <c r="O2524" s="47" t="s">
        <v>68</v>
      </c>
      <c r="P2524" s="14"/>
      <c r="Q2524" s="14"/>
      <c r="R2524" s="14"/>
      <c r="S2524" s="14" t="s">
        <v>47</v>
      </c>
      <c r="T2524" s="14" t="s">
        <v>47</v>
      </c>
      <c r="U2524" s="14" t="s">
        <v>47</v>
      </c>
      <c r="V2524" s="14" t="s">
        <v>47</v>
      </c>
      <c r="W2524" s="10" t="s">
        <v>5332</v>
      </c>
      <c r="X2524" s="15">
        <v>0.0</v>
      </c>
      <c r="Y2524" s="15">
        <v>1.0</v>
      </c>
      <c r="Z2524" s="15">
        <v>0.0</v>
      </c>
      <c r="AA2524" s="10" t="s">
        <v>95</v>
      </c>
      <c r="AB2524" s="10" t="s">
        <v>50</v>
      </c>
      <c r="AC2524" s="10" t="s">
        <v>51</v>
      </c>
      <c r="AD2524" s="10"/>
      <c r="AE2524" s="10"/>
      <c r="AF2524" s="8" t="s">
        <v>73</v>
      </c>
      <c r="AG2524" s="10" t="s">
        <v>52</v>
      </c>
      <c r="AH2524" s="16"/>
      <c r="AI2524" s="17"/>
      <c r="AJ2524" s="44"/>
      <c r="AK2524" s="10"/>
      <c r="AL2524" s="21">
        <v>4.7128781E7</v>
      </c>
      <c r="AM2524" s="21" t="s">
        <v>3254</v>
      </c>
      <c r="AN2524" s="21" t="s">
        <v>3242</v>
      </c>
    </row>
    <row r="2525" ht="15.75" customHeight="1">
      <c r="A2525" s="48">
        <v>46010.0</v>
      </c>
      <c r="B2525" s="8" t="str">
        <f t="shared" si="1"/>
        <v>18 A 06</v>
      </c>
      <c r="C2525" s="9" t="str">
        <f t="shared" si="2"/>
        <v>00:00 a 02:00</v>
      </c>
      <c r="D2525" s="10" t="s">
        <v>5230</v>
      </c>
      <c r="E2525" s="10" t="s">
        <v>188</v>
      </c>
      <c r="F2525" s="8">
        <v>1.0</v>
      </c>
      <c r="G2525" s="10" t="s">
        <v>824</v>
      </c>
      <c r="H2525" s="43" t="s">
        <v>5301</v>
      </c>
      <c r="I2525" s="10">
        <v>4.6918895E7</v>
      </c>
      <c r="J2525" s="10" t="s">
        <v>42</v>
      </c>
      <c r="K2525" s="10" t="s">
        <v>581</v>
      </c>
      <c r="L2525" s="8"/>
      <c r="M2525" s="8"/>
      <c r="N2525" s="10" t="s">
        <v>5333</v>
      </c>
      <c r="O2525" s="47" t="s">
        <v>272</v>
      </c>
      <c r="P2525" s="14"/>
      <c r="Q2525" s="14"/>
      <c r="R2525" s="14"/>
      <c r="S2525" s="14" t="s">
        <v>47</v>
      </c>
      <c r="T2525" s="14" t="s">
        <v>47</v>
      </c>
      <c r="U2525" s="14" t="s">
        <v>47</v>
      </c>
      <c r="V2525" s="14" t="s">
        <v>47</v>
      </c>
      <c r="W2525" s="10" t="s">
        <v>5334</v>
      </c>
      <c r="X2525" s="15">
        <v>0.0</v>
      </c>
      <c r="Y2525" s="15">
        <v>0.0</v>
      </c>
      <c r="Z2525" s="15">
        <v>0.0</v>
      </c>
      <c r="AA2525" s="10" t="s">
        <v>274</v>
      </c>
      <c r="AB2525" s="10" t="s">
        <v>50</v>
      </c>
      <c r="AC2525" s="10" t="s">
        <v>51</v>
      </c>
      <c r="AD2525" s="10"/>
      <c r="AE2525" s="10"/>
      <c r="AF2525" s="8" t="s">
        <v>52</v>
      </c>
      <c r="AG2525" s="10"/>
      <c r="AH2525" s="16"/>
      <c r="AI2525" s="17"/>
      <c r="AJ2525" s="44"/>
      <c r="AK2525" s="10"/>
      <c r="AL2525" s="21">
        <v>4.6647706E7</v>
      </c>
      <c r="AM2525" s="21" t="s">
        <v>3241</v>
      </c>
      <c r="AN2525" s="21" t="s">
        <v>3242</v>
      </c>
    </row>
    <row r="2526" ht="15.75" customHeight="1">
      <c r="A2526" s="48">
        <v>46010.0</v>
      </c>
      <c r="B2526" s="8" t="str">
        <f t="shared" si="1"/>
        <v>18 A 06</v>
      </c>
      <c r="C2526" s="9" t="str">
        <f t="shared" si="2"/>
        <v>00:00 a 02:00</v>
      </c>
      <c r="D2526" s="10" t="s">
        <v>5230</v>
      </c>
      <c r="E2526" s="10" t="s">
        <v>188</v>
      </c>
      <c r="F2526" s="8">
        <v>1.0</v>
      </c>
      <c r="G2526" s="10" t="s">
        <v>353</v>
      </c>
      <c r="H2526" s="43" t="s">
        <v>5301</v>
      </c>
      <c r="I2526" s="10">
        <v>4.6918993E7</v>
      </c>
      <c r="J2526" s="10" t="s">
        <v>42</v>
      </c>
      <c r="K2526" s="10" t="s">
        <v>201</v>
      </c>
      <c r="L2526" s="8"/>
      <c r="M2526" s="8"/>
      <c r="N2526" s="10" t="s">
        <v>1768</v>
      </c>
      <c r="O2526" s="47" t="s">
        <v>56</v>
      </c>
      <c r="P2526" s="14"/>
      <c r="Q2526" s="14"/>
      <c r="R2526" s="14"/>
      <c r="S2526" s="14" t="s">
        <v>47</v>
      </c>
      <c r="T2526" s="14" t="s">
        <v>47</v>
      </c>
      <c r="U2526" s="14" t="s">
        <v>47</v>
      </c>
      <c r="V2526" s="14" t="s">
        <v>47</v>
      </c>
      <c r="W2526" s="10" t="s">
        <v>5335</v>
      </c>
      <c r="X2526" s="15">
        <v>0.0</v>
      </c>
      <c r="Y2526" s="15">
        <v>0.0</v>
      </c>
      <c r="Z2526" s="15">
        <v>0.0</v>
      </c>
      <c r="AA2526" s="10" t="s">
        <v>58</v>
      </c>
      <c r="AB2526" s="10" t="s">
        <v>50</v>
      </c>
      <c r="AC2526" s="10" t="s">
        <v>51</v>
      </c>
      <c r="AD2526" s="10"/>
      <c r="AE2526" s="10"/>
      <c r="AF2526" s="8" t="s">
        <v>52</v>
      </c>
      <c r="AG2526" s="10"/>
      <c r="AH2526" s="16"/>
      <c r="AI2526" s="17"/>
      <c r="AJ2526" s="44"/>
      <c r="AK2526" s="10"/>
      <c r="AL2526" s="21">
        <v>4.5524794E7</v>
      </c>
      <c r="AM2526" s="21" t="s">
        <v>3241</v>
      </c>
      <c r="AN2526" s="21" t="s">
        <v>3242</v>
      </c>
    </row>
    <row r="2527" ht="15.75" customHeight="1">
      <c r="A2527" s="48">
        <v>46010.0</v>
      </c>
      <c r="B2527" s="8" t="str">
        <f t="shared" si="1"/>
        <v>18 A 06</v>
      </c>
      <c r="C2527" s="9" t="str">
        <f t="shared" si="2"/>
        <v>00:00 a 02:00</v>
      </c>
      <c r="D2527" s="10" t="s">
        <v>5230</v>
      </c>
      <c r="E2527" s="10" t="s">
        <v>188</v>
      </c>
      <c r="F2527" s="8">
        <v>1.0</v>
      </c>
      <c r="G2527" s="10" t="s">
        <v>380</v>
      </c>
      <c r="H2527" s="43"/>
      <c r="I2527" s="10">
        <v>4.6919189E7</v>
      </c>
      <c r="J2527" s="10" t="s">
        <v>42</v>
      </c>
      <c r="K2527" s="10" t="s">
        <v>43</v>
      </c>
      <c r="L2527" s="8" t="s">
        <v>285</v>
      </c>
      <c r="M2527" s="8"/>
      <c r="N2527" s="10" t="s">
        <v>1180</v>
      </c>
      <c r="O2527" s="47" t="s">
        <v>68</v>
      </c>
      <c r="P2527" s="14"/>
      <c r="Q2527" s="14"/>
      <c r="R2527" s="14"/>
      <c r="S2527" s="14" t="s">
        <v>47</v>
      </c>
      <c r="T2527" s="14" t="s">
        <v>47</v>
      </c>
      <c r="U2527" s="14" t="s">
        <v>47</v>
      </c>
      <c r="V2527" s="14" t="s">
        <v>47</v>
      </c>
      <c r="W2527" s="10"/>
      <c r="X2527" s="15">
        <v>0.0</v>
      </c>
      <c r="Y2527" s="15">
        <v>0.0</v>
      </c>
      <c r="Z2527" s="15">
        <v>0.0</v>
      </c>
      <c r="AA2527" s="10" t="s">
        <v>70</v>
      </c>
      <c r="AB2527" s="10" t="s">
        <v>50</v>
      </c>
      <c r="AC2527" s="10" t="s">
        <v>51</v>
      </c>
      <c r="AD2527" s="10"/>
      <c r="AE2527" s="10"/>
      <c r="AF2527" s="8" t="s">
        <v>52</v>
      </c>
      <c r="AG2527" s="10"/>
      <c r="AH2527" s="16"/>
      <c r="AI2527" s="17"/>
      <c r="AJ2527" s="44"/>
      <c r="AK2527" s="10"/>
      <c r="AL2527" s="21">
        <v>3.9416059E7</v>
      </c>
      <c r="AM2527" s="21" t="s">
        <v>3241</v>
      </c>
      <c r="AN2527" s="21" t="s">
        <v>3242</v>
      </c>
    </row>
    <row r="2528" ht="15.75" customHeight="1">
      <c r="A2528" s="48">
        <v>46010.0</v>
      </c>
      <c r="B2528" s="8" t="str">
        <f t="shared" si="1"/>
        <v>18 A 06</v>
      </c>
      <c r="C2528" s="9" t="str">
        <f t="shared" si="2"/>
        <v>18:00 a 20:00</v>
      </c>
      <c r="D2528" s="10" t="s">
        <v>5336</v>
      </c>
      <c r="E2528" s="10" t="s">
        <v>436</v>
      </c>
      <c r="F2528" s="8">
        <v>4.0</v>
      </c>
      <c r="G2528" s="10" t="s">
        <v>349</v>
      </c>
      <c r="H2528" s="43">
        <v>953680.0</v>
      </c>
      <c r="I2528" s="10">
        <v>4.6919567E7</v>
      </c>
      <c r="J2528" s="10" t="s">
        <v>42</v>
      </c>
      <c r="K2528" s="10" t="s">
        <v>581</v>
      </c>
      <c r="L2528" s="8"/>
      <c r="M2528" s="8"/>
      <c r="N2528" s="10" t="s">
        <v>2240</v>
      </c>
      <c r="O2528" s="47" t="s">
        <v>68</v>
      </c>
      <c r="P2528" s="14">
        <v>0.7625</v>
      </c>
      <c r="Q2528" s="14">
        <v>0.8</v>
      </c>
      <c r="R2528" s="14">
        <v>0.763888888888889</v>
      </c>
      <c r="S2528" s="14" t="s">
        <v>47</v>
      </c>
      <c r="T2528" s="14">
        <v>0.767361111111111</v>
      </c>
      <c r="U2528" s="14" t="s">
        <v>47</v>
      </c>
      <c r="V2528" s="14" t="s">
        <v>47</v>
      </c>
      <c r="W2528" s="10" t="s">
        <v>5337</v>
      </c>
      <c r="X2528" s="15">
        <v>0.0</v>
      </c>
      <c r="Y2528" s="15">
        <v>0.0</v>
      </c>
      <c r="Z2528" s="15">
        <v>0.0</v>
      </c>
      <c r="AA2528" s="10" t="s">
        <v>70</v>
      </c>
      <c r="AB2528" s="10" t="s">
        <v>50</v>
      </c>
      <c r="AC2528" s="10" t="s">
        <v>51</v>
      </c>
      <c r="AD2528" s="10"/>
      <c r="AE2528" s="10"/>
      <c r="AF2528" s="8" t="s">
        <v>52</v>
      </c>
      <c r="AG2528" s="10" t="s">
        <v>726</v>
      </c>
      <c r="AH2528" s="16"/>
      <c r="AI2528" s="17"/>
      <c r="AJ2528" s="44"/>
      <c r="AK2528" s="10"/>
      <c r="AL2528" s="21">
        <v>3.9849206E7</v>
      </c>
      <c r="AM2528" s="21" t="s">
        <v>3241</v>
      </c>
      <c r="AN2528" s="21" t="s">
        <v>3242</v>
      </c>
    </row>
    <row r="2529" ht="15.75" customHeight="1">
      <c r="A2529" s="48">
        <v>46010.0</v>
      </c>
      <c r="B2529" s="8" t="str">
        <f t="shared" si="1"/>
        <v>18 A 06</v>
      </c>
      <c r="C2529" s="9" t="str">
        <f t="shared" si="2"/>
        <v>18:00 a 20:00</v>
      </c>
      <c r="D2529" s="10" t="s">
        <v>5336</v>
      </c>
      <c r="E2529" s="10" t="s">
        <v>3934</v>
      </c>
      <c r="F2529" s="8">
        <v>4.0</v>
      </c>
      <c r="G2529" s="10" t="s">
        <v>332</v>
      </c>
      <c r="H2529" s="43">
        <v>953385.0</v>
      </c>
      <c r="I2529" s="10">
        <v>4.6929378E7</v>
      </c>
      <c r="J2529" s="10" t="s">
        <v>42</v>
      </c>
      <c r="K2529" s="10" t="s">
        <v>43</v>
      </c>
      <c r="L2529" s="8" t="s">
        <v>44</v>
      </c>
      <c r="M2529" s="8" t="s">
        <v>44</v>
      </c>
      <c r="N2529" s="10" t="s">
        <v>5338</v>
      </c>
      <c r="O2529" s="47" t="s">
        <v>46</v>
      </c>
      <c r="P2529" s="14">
        <v>0.765972222222222</v>
      </c>
      <c r="Q2529" s="14">
        <v>0.811805555555556</v>
      </c>
      <c r="R2529" s="14"/>
      <c r="S2529" s="14" t="s">
        <v>47</v>
      </c>
      <c r="T2529" s="14" t="s">
        <v>47</v>
      </c>
      <c r="U2529" s="14" t="s">
        <v>47</v>
      </c>
      <c r="V2529" s="14" t="s">
        <v>47</v>
      </c>
      <c r="W2529" s="10" t="s">
        <v>5339</v>
      </c>
      <c r="X2529" s="15">
        <v>0.0</v>
      </c>
      <c r="Y2529" s="15">
        <v>1.0</v>
      </c>
      <c r="Z2529" s="15">
        <v>0.0</v>
      </c>
      <c r="AA2529" s="10" t="s">
        <v>131</v>
      </c>
      <c r="AB2529" s="10" t="s">
        <v>50</v>
      </c>
      <c r="AC2529" s="10" t="s">
        <v>51</v>
      </c>
      <c r="AD2529" s="10"/>
      <c r="AE2529" s="10" t="s">
        <v>457</v>
      </c>
      <c r="AF2529" s="8" t="s">
        <v>177</v>
      </c>
      <c r="AG2529" s="10"/>
      <c r="AH2529" s="16"/>
      <c r="AI2529" s="17"/>
      <c r="AJ2529" s="44"/>
      <c r="AK2529" s="10"/>
      <c r="AL2529" s="21">
        <v>11677.0</v>
      </c>
      <c r="AM2529" s="21" t="s">
        <v>3254</v>
      </c>
      <c r="AN2529" s="21" t="s">
        <v>3242</v>
      </c>
    </row>
    <row r="2530" ht="15.75" customHeight="1">
      <c r="A2530" s="48">
        <v>46010.0</v>
      </c>
      <c r="B2530" s="8" t="str">
        <f t="shared" si="1"/>
        <v>18 A 06</v>
      </c>
      <c r="C2530" s="9" t="str">
        <f t="shared" si="2"/>
        <v>18:00 a 20:00</v>
      </c>
      <c r="D2530" s="10" t="s">
        <v>5336</v>
      </c>
      <c r="E2530" s="10" t="s">
        <v>436</v>
      </c>
      <c r="F2530" s="8">
        <v>4.0</v>
      </c>
      <c r="G2530" s="10" t="s">
        <v>632</v>
      </c>
      <c r="H2530" s="43">
        <v>953390.0</v>
      </c>
      <c r="I2530" s="10">
        <v>4.6919683E7</v>
      </c>
      <c r="J2530" s="10" t="s">
        <v>42</v>
      </c>
      <c r="K2530" s="10" t="s">
        <v>43</v>
      </c>
      <c r="L2530" s="8" t="s">
        <v>147</v>
      </c>
      <c r="M2530" s="8" t="s">
        <v>118</v>
      </c>
      <c r="N2530" s="10" t="s">
        <v>5340</v>
      </c>
      <c r="O2530" s="47" t="s">
        <v>56</v>
      </c>
      <c r="P2530" s="14">
        <v>0.769444444444445</v>
      </c>
      <c r="Q2530" s="14"/>
      <c r="R2530" s="14"/>
      <c r="S2530" s="14" t="s">
        <v>47</v>
      </c>
      <c r="T2530" s="14" t="s">
        <v>47</v>
      </c>
      <c r="U2530" s="14" t="s">
        <v>47</v>
      </c>
      <c r="V2530" s="14" t="s">
        <v>47</v>
      </c>
      <c r="W2530" s="10" t="s">
        <v>5341</v>
      </c>
      <c r="X2530" s="15">
        <v>0.0</v>
      </c>
      <c r="Y2530" s="15">
        <v>1.0</v>
      </c>
      <c r="Z2530" s="15">
        <v>0.0</v>
      </c>
      <c r="AA2530" s="10" t="s">
        <v>58</v>
      </c>
      <c r="AB2530" s="10" t="s">
        <v>50</v>
      </c>
      <c r="AC2530" s="10" t="s">
        <v>51</v>
      </c>
      <c r="AD2530" s="10" t="s">
        <v>569</v>
      </c>
      <c r="AE2530" s="10" t="s">
        <v>457</v>
      </c>
      <c r="AF2530" s="8" t="s">
        <v>177</v>
      </c>
      <c r="AG2530" s="10" t="s">
        <v>726</v>
      </c>
      <c r="AH2530" s="16"/>
      <c r="AI2530" s="17" t="s">
        <v>5342</v>
      </c>
      <c r="AJ2530" s="44"/>
      <c r="AK2530" s="10"/>
      <c r="AL2530" s="21">
        <v>4.4006001E7</v>
      </c>
      <c r="AM2530" s="21" t="s">
        <v>3254</v>
      </c>
      <c r="AN2530" s="21" t="s">
        <v>3242</v>
      </c>
    </row>
    <row r="2531" ht="15.75" customHeight="1">
      <c r="A2531" s="48">
        <v>46010.0</v>
      </c>
      <c r="B2531" s="8" t="str">
        <f t="shared" si="1"/>
        <v>18 A 06</v>
      </c>
      <c r="C2531" s="9" t="str">
        <f t="shared" si="2"/>
        <v>18:00 a 20:00</v>
      </c>
      <c r="D2531" s="10" t="s">
        <v>5336</v>
      </c>
      <c r="E2531" s="10" t="s">
        <v>1559</v>
      </c>
      <c r="F2531" s="8">
        <v>4.0</v>
      </c>
      <c r="G2531" s="10" t="s">
        <v>408</v>
      </c>
      <c r="H2531" s="43">
        <v>953401.0</v>
      </c>
      <c r="I2531" s="10">
        <v>4.6919893E7</v>
      </c>
      <c r="J2531" s="10" t="s">
        <v>42</v>
      </c>
      <c r="K2531" s="10" t="s">
        <v>581</v>
      </c>
      <c r="L2531" s="8"/>
      <c r="M2531" s="8"/>
      <c r="N2531" s="10" t="s">
        <v>5343</v>
      </c>
      <c r="O2531" s="47" t="s">
        <v>389</v>
      </c>
      <c r="P2531" s="14">
        <v>0.784027777777778</v>
      </c>
      <c r="Q2531" s="14">
        <v>0.794444444444444</v>
      </c>
      <c r="R2531" s="14"/>
      <c r="S2531" s="14" t="s">
        <v>47</v>
      </c>
      <c r="T2531" s="14" t="s">
        <v>47</v>
      </c>
      <c r="U2531" s="14" t="s">
        <v>47</v>
      </c>
      <c r="V2531" s="14" t="s">
        <v>47</v>
      </c>
      <c r="W2531" s="10" t="s">
        <v>5344</v>
      </c>
      <c r="X2531" s="15">
        <v>0.0</v>
      </c>
      <c r="Y2531" s="15">
        <v>0.0</v>
      </c>
      <c r="Z2531" s="15">
        <v>0.0</v>
      </c>
      <c r="AA2531" s="10" t="s">
        <v>391</v>
      </c>
      <c r="AB2531" s="10" t="s">
        <v>50</v>
      </c>
      <c r="AC2531" s="10" t="s">
        <v>51</v>
      </c>
      <c r="AD2531" s="10" t="s">
        <v>569</v>
      </c>
      <c r="AE2531" s="10"/>
      <c r="AF2531" s="8" t="s">
        <v>52</v>
      </c>
      <c r="AG2531" s="10"/>
      <c r="AH2531" s="16"/>
      <c r="AI2531" s="17"/>
      <c r="AJ2531" s="44"/>
      <c r="AK2531" s="10"/>
      <c r="AL2531" s="21">
        <v>2.8460124E7</v>
      </c>
      <c r="AM2531" s="21" t="s">
        <v>3241</v>
      </c>
      <c r="AN2531" s="21" t="s">
        <v>3242</v>
      </c>
    </row>
    <row r="2532" ht="15.75" customHeight="1">
      <c r="A2532" s="48">
        <v>46010.0</v>
      </c>
      <c r="B2532" s="8" t="str">
        <f t="shared" si="1"/>
        <v>18 A 06</v>
      </c>
      <c r="C2532" s="9" t="str">
        <f t="shared" si="2"/>
        <v>18:00 a 20:00</v>
      </c>
      <c r="D2532" s="10" t="s">
        <v>5336</v>
      </c>
      <c r="E2532" s="10" t="s">
        <v>436</v>
      </c>
      <c r="F2532" s="8">
        <v>4.0</v>
      </c>
      <c r="G2532" s="10" t="s">
        <v>402</v>
      </c>
      <c r="H2532" s="43">
        <v>953436.0</v>
      </c>
      <c r="I2532" s="10">
        <v>4.6920047E7</v>
      </c>
      <c r="J2532" s="10" t="s">
        <v>181</v>
      </c>
      <c r="K2532" s="10" t="s">
        <v>43</v>
      </c>
      <c r="L2532" s="8" t="s">
        <v>106</v>
      </c>
      <c r="M2532" s="8"/>
      <c r="N2532" s="10" t="s">
        <v>5345</v>
      </c>
      <c r="O2532" s="47" t="s">
        <v>165</v>
      </c>
      <c r="P2532" s="14">
        <v>0.79375</v>
      </c>
      <c r="Q2532" s="14">
        <v>0.797916666666667</v>
      </c>
      <c r="R2532" s="14"/>
      <c r="S2532" s="14" t="s">
        <v>47</v>
      </c>
      <c r="T2532" s="14" t="s">
        <v>47</v>
      </c>
      <c r="U2532" s="14" t="s">
        <v>47</v>
      </c>
      <c r="V2532" s="14" t="s">
        <v>47</v>
      </c>
      <c r="W2532" s="10" t="s">
        <v>5346</v>
      </c>
      <c r="X2532" s="15">
        <v>0.0</v>
      </c>
      <c r="Y2532" s="15">
        <v>0.0</v>
      </c>
      <c r="Z2532" s="15">
        <v>0.0</v>
      </c>
      <c r="AA2532" s="10" t="s">
        <v>167</v>
      </c>
      <c r="AB2532" s="10" t="s">
        <v>50</v>
      </c>
      <c r="AC2532" s="10" t="s">
        <v>71</v>
      </c>
      <c r="AD2532" s="10"/>
      <c r="AE2532" s="10"/>
      <c r="AF2532" s="8" t="s">
        <v>52</v>
      </c>
      <c r="AG2532" s="10"/>
      <c r="AH2532" s="16"/>
      <c r="AI2532" s="17"/>
      <c r="AJ2532" s="44"/>
      <c r="AK2532" s="10"/>
      <c r="AL2532" s="21">
        <v>17212.0</v>
      </c>
      <c r="AM2532" s="21" t="s">
        <v>3241</v>
      </c>
      <c r="AN2532" s="21" t="s">
        <v>3242</v>
      </c>
    </row>
    <row r="2533" ht="15.75" customHeight="1">
      <c r="A2533" s="48">
        <v>46010.0</v>
      </c>
      <c r="B2533" s="8" t="str">
        <f t="shared" si="1"/>
        <v>18 A 06</v>
      </c>
      <c r="C2533" s="9" t="str">
        <f t="shared" si="2"/>
        <v>18:00 a 20:00</v>
      </c>
      <c r="D2533" s="10" t="s">
        <v>5336</v>
      </c>
      <c r="E2533" s="10" t="s">
        <v>3934</v>
      </c>
      <c r="F2533" s="8">
        <v>4.0</v>
      </c>
      <c r="G2533" s="10" t="s">
        <v>442</v>
      </c>
      <c r="H2533" s="43">
        <v>953636.0</v>
      </c>
      <c r="I2533" s="10">
        <v>4.6920079E7</v>
      </c>
      <c r="J2533" s="10" t="s">
        <v>152</v>
      </c>
      <c r="K2533" s="10" t="s">
        <v>43</v>
      </c>
      <c r="L2533" s="8" t="s">
        <v>174</v>
      </c>
      <c r="M2533" s="8" t="s">
        <v>118</v>
      </c>
      <c r="N2533" s="10" t="s">
        <v>5347</v>
      </c>
      <c r="O2533" s="47" t="s">
        <v>277</v>
      </c>
      <c r="P2533" s="14">
        <v>0.798611111111111</v>
      </c>
      <c r="Q2533" s="14">
        <v>0.870833333333333</v>
      </c>
      <c r="R2533" s="14">
        <v>0.798611111111111</v>
      </c>
      <c r="S2533" s="14">
        <v>0.802083333333333</v>
      </c>
      <c r="T2533" s="14" t="s">
        <v>47</v>
      </c>
      <c r="U2533" s="14" t="s">
        <v>47</v>
      </c>
      <c r="V2533" s="14" t="s">
        <v>47</v>
      </c>
      <c r="W2533" s="10" t="s">
        <v>5348</v>
      </c>
      <c r="X2533" s="15">
        <v>0.0</v>
      </c>
      <c r="Y2533" s="15">
        <v>1.0</v>
      </c>
      <c r="Z2533" s="15">
        <v>0.0</v>
      </c>
      <c r="AA2533" s="10" t="s">
        <v>248</v>
      </c>
      <c r="AB2533" s="10" t="s">
        <v>50</v>
      </c>
      <c r="AC2533" s="10" t="s">
        <v>51</v>
      </c>
      <c r="AD2533" s="10"/>
      <c r="AE2533" s="10" t="s">
        <v>435</v>
      </c>
      <c r="AF2533" s="8" t="s">
        <v>177</v>
      </c>
      <c r="AG2533" s="10" t="s">
        <v>52</v>
      </c>
      <c r="AH2533" s="16"/>
      <c r="AI2533" s="17"/>
      <c r="AJ2533" s="44"/>
      <c r="AK2533" s="10"/>
      <c r="AL2533" s="21">
        <v>3.8346365E7</v>
      </c>
      <c r="AM2533" s="21" t="s">
        <v>3254</v>
      </c>
      <c r="AN2533" s="21" t="s">
        <v>3242</v>
      </c>
    </row>
    <row r="2534" ht="15.75" customHeight="1">
      <c r="A2534" s="48">
        <v>46010.0</v>
      </c>
      <c r="B2534" s="8" t="str">
        <f t="shared" si="1"/>
        <v>18 A 06</v>
      </c>
      <c r="C2534" s="9" t="str">
        <f t="shared" si="2"/>
        <v>18:00 a 20:00</v>
      </c>
      <c r="D2534" s="10" t="s">
        <v>5336</v>
      </c>
      <c r="E2534" s="10" t="s">
        <v>3934</v>
      </c>
      <c r="F2534" s="8">
        <v>4.0</v>
      </c>
      <c r="G2534" s="10" t="s">
        <v>852</v>
      </c>
      <c r="H2534" s="43">
        <v>953405.0</v>
      </c>
      <c r="I2534" s="10">
        <v>4.6920256E7</v>
      </c>
      <c r="J2534" s="10" t="s">
        <v>42</v>
      </c>
      <c r="K2534" s="10" t="s">
        <v>581</v>
      </c>
      <c r="L2534" s="8"/>
      <c r="M2534" s="8"/>
      <c r="N2534" s="10" t="s">
        <v>1617</v>
      </c>
      <c r="O2534" s="47" t="s">
        <v>56</v>
      </c>
      <c r="P2534" s="14">
        <v>0.811805555555556</v>
      </c>
      <c r="Q2534" s="14">
        <v>0.817361111111111</v>
      </c>
      <c r="R2534" s="14">
        <v>0.8125</v>
      </c>
      <c r="S2534" s="14"/>
      <c r="T2534" s="14">
        <v>0.815277777777778</v>
      </c>
      <c r="U2534" s="14" t="s">
        <v>47</v>
      </c>
      <c r="V2534" s="14" t="s">
        <v>47</v>
      </c>
      <c r="W2534" s="10" t="s">
        <v>5349</v>
      </c>
      <c r="X2534" s="15">
        <v>0.0</v>
      </c>
      <c r="Y2534" s="15">
        <v>0.0</v>
      </c>
      <c r="Z2534" s="15">
        <v>0.0</v>
      </c>
      <c r="AA2534" s="10" t="s">
        <v>58</v>
      </c>
      <c r="AB2534" s="10" t="s">
        <v>50</v>
      </c>
      <c r="AC2534" s="10" t="s">
        <v>51</v>
      </c>
      <c r="AD2534" s="10" t="s">
        <v>569</v>
      </c>
      <c r="AE2534" s="10"/>
      <c r="AF2534" s="8" t="s">
        <v>52</v>
      </c>
      <c r="AG2534" s="10"/>
      <c r="AH2534" s="16"/>
      <c r="AI2534" s="17"/>
      <c r="AJ2534" s="44"/>
      <c r="AK2534" s="10"/>
      <c r="AL2534" s="21">
        <v>4.54176E7</v>
      </c>
      <c r="AM2534" s="21" t="s">
        <v>3241</v>
      </c>
      <c r="AN2534" s="21" t="s">
        <v>3242</v>
      </c>
    </row>
    <row r="2535" ht="15.75" customHeight="1">
      <c r="A2535" s="48">
        <v>46010.0</v>
      </c>
      <c r="B2535" s="8" t="str">
        <f t="shared" si="1"/>
        <v>18 A 06</v>
      </c>
      <c r="C2535" s="9" t="str">
        <f t="shared" si="2"/>
        <v>18:00 a 20:00</v>
      </c>
      <c r="D2535" s="10" t="s">
        <v>5336</v>
      </c>
      <c r="E2535" s="10" t="s">
        <v>436</v>
      </c>
      <c r="F2535" s="8">
        <v>4.0</v>
      </c>
      <c r="G2535" s="10" t="s">
        <v>845</v>
      </c>
      <c r="H2535" s="43">
        <v>953433.0</v>
      </c>
      <c r="I2535" s="10">
        <v>4.6919936E7</v>
      </c>
      <c r="J2535" s="10" t="s">
        <v>181</v>
      </c>
      <c r="K2535" s="10" t="s">
        <v>43</v>
      </c>
      <c r="L2535" s="8" t="s">
        <v>147</v>
      </c>
      <c r="M2535" s="8" t="s">
        <v>543</v>
      </c>
      <c r="N2535" s="10" t="s">
        <v>5350</v>
      </c>
      <c r="O2535" s="47" t="s">
        <v>165</v>
      </c>
      <c r="P2535" s="14">
        <v>0.813194444444444</v>
      </c>
      <c r="Q2535" s="14">
        <v>0.828472222222222</v>
      </c>
      <c r="R2535" s="14">
        <v>0.813194444444444</v>
      </c>
      <c r="S2535" s="14" t="s">
        <v>47</v>
      </c>
      <c r="T2535" s="14" t="s">
        <v>47</v>
      </c>
      <c r="U2535" s="14" t="s">
        <v>47</v>
      </c>
      <c r="V2535" s="14" t="s">
        <v>47</v>
      </c>
      <c r="W2535" s="10" t="s">
        <v>5351</v>
      </c>
      <c r="X2535" s="15">
        <v>0.0</v>
      </c>
      <c r="Y2535" s="15">
        <v>1.0</v>
      </c>
      <c r="Z2535" s="15">
        <v>0.0</v>
      </c>
      <c r="AA2535" s="10" t="s">
        <v>360</v>
      </c>
      <c r="AB2535" s="10" t="s">
        <v>50</v>
      </c>
      <c r="AC2535" s="10" t="s">
        <v>51</v>
      </c>
      <c r="AD2535" s="10"/>
      <c r="AE2535" s="10" t="s">
        <v>435</v>
      </c>
      <c r="AF2535" s="8" t="s">
        <v>177</v>
      </c>
      <c r="AG2535" s="10" t="s">
        <v>52</v>
      </c>
      <c r="AH2535" s="16"/>
      <c r="AI2535" s="17"/>
      <c r="AJ2535" s="44"/>
      <c r="AK2535" s="10"/>
      <c r="AL2535" s="21">
        <v>4.2157414E7</v>
      </c>
      <c r="AM2535" s="21" t="s">
        <v>3254</v>
      </c>
      <c r="AN2535" s="21" t="s">
        <v>3242</v>
      </c>
    </row>
    <row r="2536" ht="15.75" customHeight="1">
      <c r="A2536" s="48">
        <v>46010.0</v>
      </c>
      <c r="B2536" s="8" t="str">
        <f t="shared" si="1"/>
        <v>18 A 06</v>
      </c>
      <c r="C2536" s="9" t="str">
        <f t="shared" si="2"/>
        <v>18:00 a 20:00</v>
      </c>
      <c r="D2536" s="10" t="s">
        <v>5336</v>
      </c>
      <c r="E2536" s="10" t="s">
        <v>436</v>
      </c>
      <c r="F2536" s="8">
        <v>4.0</v>
      </c>
      <c r="G2536" s="10" t="s">
        <v>353</v>
      </c>
      <c r="H2536" s="43">
        <v>953442.0</v>
      </c>
      <c r="I2536" s="10">
        <v>4.6920419E7</v>
      </c>
      <c r="J2536" s="10" t="s">
        <v>42</v>
      </c>
      <c r="K2536" s="10" t="s">
        <v>43</v>
      </c>
      <c r="L2536" s="8" t="s">
        <v>1501</v>
      </c>
      <c r="M2536" s="8" t="s">
        <v>99</v>
      </c>
      <c r="N2536" s="10" t="s">
        <v>1502</v>
      </c>
      <c r="O2536" s="47" t="s">
        <v>56</v>
      </c>
      <c r="P2536" s="14">
        <v>0.822222222222222</v>
      </c>
      <c r="Q2536" s="14">
        <v>0.886111111111111</v>
      </c>
      <c r="R2536" s="14">
        <v>0.822222222222222</v>
      </c>
      <c r="S2536" s="14" t="s">
        <v>47</v>
      </c>
      <c r="T2536" s="14" t="s">
        <v>47</v>
      </c>
      <c r="U2536" s="14" t="s">
        <v>47</v>
      </c>
      <c r="V2536" s="14" t="s">
        <v>47</v>
      </c>
      <c r="W2536" s="10" t="s">
        <v>5352</v>
      </c>
      <c r="X2536" s="15">
        <v>0.0</v>
      </c>
      <c r="Y2536" s="15">
        <v>3.0</v>
      </c>
      <c r="Z2536" s="15">
        <v>0.0</v>
      </c>
      <c r="AA2536" s="10" t="s">
        <v>58</v>
      </c>
      <c r="AB2536" s="10" t="s">
        <v>50</v>
      </c>
      <c r="AC2536" s="10" t="s">
        <v>51</v>
      </c>
      <c r="AD2536" s="10" t="s">
        <v>569</v>
      </c>
      <c r="AE2536" s="10" t="s">
        <v>460</v>
      </c>
      <c r="AF2536" s="8" t="s">
        <v>177</v>
      </c>
      <c r="AG2536" s="10"/>
      <c r="AH2536" s="16"/>
      <c r="AI2536" s="17"/>
      <c r="AJ2536" s="44"/>
      <c r="AK2536" s="10"/>
      <c r="AL2536" s="21">
        <v>4.5524794E7</v>
      </c>
      <c r="AM2536" s="21" t="s">
        <v>3254</v>
      </c>
      <c r="AN2536" s="21" t="s">
        <v>3242</v>
      </c>
    </row>
    <row r="2537" ht="15.75" customHeight="1">
      <c r="A2537" s="48">
        <v>46010.0</v>
      </c>
      <c r="B2537" s="8" t="str">
        <f t="shared" si="1"/>
        <v>18 A 06</v>
      </c>
      <c r="C2537" s="9" t="str">
        <f t="shared" si="2"/>
        <v>18:00 a 20:00</v>
      </c>
      <c r="D2537" s="10" t="s">
        <v>5336</v>
      </c>
      <c r="E2537" s="10" t="s">
        <v>436</v>
      </c>
      <c r="F2537" s="8">
        <v>4.0</v>
      </c>
      <c r="G2537" s="10" t="s">
        <v>380</v>
      </c>
      <c r="H2537" s="43">
        <v>953400.0</v>
      </c>
      <c r="I2537" s="10">
        <v>4.6920452E7</v>
      </c>
      <c r="J2537" s="10" t="s">
        <v>42</v>
      </c>
      <c r="K2537" s="10" t="s">
        <v>43</v>
      </c>
      <c r="L2537" s="8" t="s">
        <v>147</v>
      </c>
      <c r="M2537" s="8"/>
      <c r="N2537" s="10" t="s">
        <v>5353</v>
      </c>
      <c r="O2537" s="47" t="s">
        <v>159</v>
      </c>
      <c r="P2537" s="14">
        <v>0.822916666666667</v>
      </c>
      <c r="Q2537" s="14">
        <v>0.861111111111111</v>
      </c>
      <c r="R2537" s="14" t="s">
        <v>47</v>
      </c>
      <c r="S2537" s="14" t="s">
        <v>47</v>
      </c>
      <c r="T2537" s="14" t="s">
        <v>47</v>
      </c>
      <c r="U2537" s="14" t="s">
        <v>47</v>
      </c>
      <c r="V2537" s="14" t="s">
        <v>47</v>
      </c>
      <c r="W2537" s="10" t="s">
        <v>5354</v>
      </c>
      <c r="X2537" s="15">
        <v>0.0</v>
      </c>
      <c r="Y2537" s="15">
        <v>0.0</v>
      </c>
      <c r="Z2537" s="15">
        <v>0.0</v>
      </c>
      <c r="AA2537" s="10" t="s">
        <v>161</v>
      </c>
      <c r="AB2537" s="10" t="s">
        <v>50</v>
      </c>
      <c r="AC2537" s="10" t="s">
        <v>51</v>
      </c>
      <c r="AD2537" s="10"/>
      <c r="AE2537" s="10"/>
      <c r="AF2537" s="8" t="s">
        <v>52</v>
      </c>
      <c r="AG2537" s="10"/>
      <c r="AH2537" s="16"/>
      <c r="AI2537" s="17"/>
      <c r="AJ2537" s="44"/>
      <c r="AK2537" s="10"/>
      <c r="AL2537" s="21">
        <v>3.9416059E7</v>
      </c>
      <c r="AM2537" s="21" t="s">
        <v>3241</v>
      </c>
      <c r="AN2537" s="21" t="s">
        <v>3242</v>
      </c>
    </row>
    <row r="2538" ht="15.75" customHeight="1">
      <c r="A2538" s="48">
        <v>46010.0</v>
      </c>
      <c r="B2538" s="8" t="str">
        <f t="shared" si="1"/>
        <v>18 A 06</v>
      </c>
      <c r="C2538" s="9" t="str">
        <f t="shared" si="2"/>
        <v>18:00 a 20:00</v>
      </c>
      <c r="D2538" s="10" t="s">
        <v>5336</v>
      </c>
      <c r="E2538" s="10" t="s">
        <v>3934</v>
      </c>
      <c r="F2538" s="8">
        <v>4.0</v>
      </c>
      <c r="G2538" s="10" t="s">
        <v>442</v>
      </c>
      <c r="H2538" s="43">
        <v>953645.0</v>
      </c>
      <c r="I2538" s="10">
        <v>4.6920449E7</v>
      </c>
      <c r="J2538" s="10" t="s">
        <v>152</v>
      </c>
      <c r="K2538" s="10" t="s">
        <v>43</v>
      </c>
      <c r="L2538" s="8" t="s">
        <v>44</v>
      </c>
      <c r="M2538" s="8" t="s">
        <v>44</v>
      </c>
      <c r="N2538" s="10" t="s">
        <v>5355</v>
      </c>
      <c r="O2538" s="47" t="s">
        <v>327</v>
      </c>
      <c r="P2538" s="14">
        <v>0.824305555555556</v>
      </c>
      <c r="Q2538" s="14">
        <v>0.886111111111111</v>
      </c>
      <c r="R2538" s="14">
        <v>0.825694444444444</v>
      </c>
      <c r="S2538" s="14" t="s">
        <v>47</v>
      </c>
      <c r="T2538" s="14" t="s">
        <v>47</v>
      </c>
      <c r="U2538" s="14" t="s">
        <v>47</v>
      </c>
      <c r="V2538" s="14" t="s">
        <v>47</v>
      </c>
      <c r="W2538" s="10" t="s">
        <v>5356</v>
      </c>
      <c r="X2538" s="15">
        <v>0.0</v>
      </c>
      <c r="Y2538" s="15">
        <v>1.0</v>
      </c>
      <c r="Z2538" s="15">
        <v>0.0</v>
      </c>
      <c r="AA2538" s="10" t="s">
        <v>329</v>
      </c>
      <c r="AB2538" s="10" t="s">
        <v>50</v>
      </c>
      <c r="AC2538" s="10" t="s">
        <v>51</v>
      </c>
      <c r="AD2538" s="10"/>
      <c r="AE2538" s="10" t="s">
        <v>457</v>
      </c>
      <c r="AF2538" s="8" t="s">
        <v>177</v>
      </c>
      <c r="AG2538" s="10" t="s">
        <v>440</v>
      </c>
      <c r="AH2538" s="16"/>
      <c r="AI2538" s="17"/>
      <c r="AJ2538" s="44"/>
      <c r="AK2538" s="10"/>
      <c r="AL2538" s="21">
        <v>3.8346365E7</v>
      </c>
      <c r="AM2538" s="21" t="s">
        <v>3254</v>
      </c>
      <c r="AN2538" s="21" t="s">
        <v>3242</v>
      </c>
    </row>
    <row r="2539" ht="15.75" customHeight="1">
      <c r="A2539" s="48">
        <v>46010.0</v>
      </c>
      <c r="B2539" s="8" t="str">
        <f t="shared" si="1"/>
        <v>18 A 06</v>
      </c>
      <c r="C2539" s="9" t="str">
        <f t="shared" si="2"/>
        <v>18:00 a 20:00</v>
      </c>
      <c r="D2539" s="10" t="s">
        <v>5336</v>
      </c>
      <c r="E2539" s="10" t="s">
        <v>1559</v>
      </c>
      <c r="F2539" s="8">
        <v>4.0</v>
      </c>
      <c r="G2539" s="10" t="s">
        <v>2082</v>
      </c>
      <c r="H2539" s="43">
        <v>953434.0</v>
      </c>
      <c r="I2539" s="10">
        <v>4.6920598E7</v>
      </c>
      <c r="J2539" s="10" t="s">
        <v>42</v>
      </c>
      <c r="K2539" s="10" t="s">
        <v>692</v>
      </c>
      <c r="L2539" s="8"/>
      <c r="M2539" s="8"/>
      <c r="N2539" s="10" t="s">
        <v>3543</v>
      </c>
      <c r="O2539" s="47" t="s">
        <v>46</v>
      </c>
      <c r="P2539" s="14">
        <v>0.832638888888889</v>
      </c>
      <c r="Q2539" s="14">
        <v>0.839583333333333</v>
      </c>
      <c r="R2539" s="14">
        <v>0.840277777777778</v>
      </c>
      <c r="S2539" s="14" t="s">
        <v>47</v>
      </c>
      <c r="T2539" s="14" t="s">
        <v>47</v>
      </c>
      <c r="U2539" s="14" t="s">
        <v>47</v>
      </c>
      <c r="V2539" s="14" t="s">
        <v>47</v>
      </c>
      <c r="W2539" s="10" t="s">
        <v>5357</v>
      </c>
      <c r="X2539" s="15">
        <v>0.0</v>
      </c>
      <c r="Y2539" s="15">
        <v>0.0</v>
      </c>
      <c r="Z2539" s="15">
        <v>0.0</v>
      </c>
      <c r="AA2539" s="10" t="s">
        <v>226</v>
      </c>
      <c r="AB2539" s="10" t="s">
        <v>50</v>
      </c>
      <c r="AC2539" s="10" t="s">
        <v>71</v>
      </c>
      <c r="AD2539" s="10"/>
      <c r="AE2539" s="10"/>
      <c r="AF2539" s="8" t="s">
        <v>52</v>
      </c>
      <c r="AG2539" s="10"/>
      <c r="AH2539" s="16"/>
      <c r="AI2539" s="17"/>
      <c r="AJ2539" s="44"/>
      <c r="AK2539" s="10"/>
      <c r="AL2539" s="21">
        <v>3.9149791E7</v>
      </c>
      <c r="AM2539" s="21" t="s">
        <v>3241</v>
      </c>
      <c r="AN2539" s="21" t="s">
        <v>3242</v>
      </c>
    </row>
    <row r="2540" ht="15.75" customHeight="1">
      <c r="A2540" s="48">
        <v>46010.0</v>
      </c>
      <c r="B2540" s="8" t="str">
        <f t="shared" si="1"/>
        <v>18 A 06</v>
      </c>
      <c r="C2540" s="9" t="str">
        <f t="shared" si="2"/>
        <v>20:00 a 22:00</v>
      </c>
      <c r="D2540" s="10" t="s">
        <v>5336</v>
      </c>
      <c r="E2540" s="10" t="s">
        <v>436</v>
      </c>
      <c r="F2540" s="8">
        <v>4.0</v>
      </c>
      <c r="G2540" s="10" t="s">
        <v>489</v>
      </c>
      <c r="H2540" s="43">
        <v>953397.0</v>
      </c>
      <c r="I2540" s="10">
        <v>4.6920308E7</v>
      </c>
      <c r="J2540" s="10" t="s">
        <v>42</v>
      </c>
      <c r="K2540" s="10" t="s">
        <v>44</v>
      </c>
      <c r="L2540" s="8"/>
      <c r="M2540" s="8"/>
      <c r="N2540" s="10" t="s">
        <v>5358</v>
      </c>
      <c r="O2540" s="47" t="s">
        <v>56</v>
      </c>
      <c r="P2540" s="14">
        <v>0.833333333333333</v>
      </c>
      <c r="Q2540" s="14">
        <v>0.846527777777778</v>
      </c>
      <c r="R2540" s="14" t="s">
        <v>47</v>
      </c>
      <c r="S2540" s="14" t="s">
        <v>47</v>
      </c>
      <c r="T2540" s="14" t="s">
        <v>47</v>
      </c>
      <c r="U2540" s="14" t="s">
        <v>47</v>
      </c>
      <c r="V2540" s="14" t="s">
        <v>47</v>
      </c>
      <c r="W2540" s="10" t="s">
        <v>5359</v>
      </c>
      <c r="X2540" s="15">
        <v>0.0</v>
      </c>
      <c r="Y2540" s="15">
        <v>0.0</v>
      </c>
      <c r="Z2540" s="15">
        <v>0.0</v>
      </c>
      <c r="AA2540" s="10" t="s">
        <v>141</v>
      </c>
      <c r="AB2540" s="10" t="s">
        <v>50</v>
      </c>
      <c r="AC2540" s="10" t="s">
        <v>51</v>
      </c>
      <c r="AD2540" s="10" t="s">
        <v>569</v>
      </c>
      <c r="AE2540" s="10"/>
      <c r="AF2540" s="8" t="s">
        <v>52</v>
      </c>
      <c r="AG2540" s="10"/>
      <c r="AH2540" s="16"/>
      <c r="AI2540" s="17"/>
      <c r="AJ2540" s="44"/>
      <c r="AK2540" s="10"/>
      <c r="AL2540" s="21">
        <v>4.3404637E7</v>
      </c>
      <c r="AM2540" s="21" t="s">
        <v>3241</v>
      </c>
      <c r="AN2540" s="21" t="s">
        <v>3242</v>
      </c>
    </row>
    <row r="2541" ht="15.75" customHeight="1">
      <c r="A2541" s="48">
        <v>46010.0</v>
      </c>
      <c r="B2541" s="8" t="str">
        <f t="shared" si="1"/>
        <v>18 A 06</v>
      </c>
      <c r="C2541" s="9" t="str">
        <f t="shared" si="2"/>
        <v>20:00 a 22:00</v>
      </c>
      <c r="D2541" s="10" t="s">
        <v>5336</v>
      </c>
      <c r="E2541" s="10" t="s">
        <v>1559</v>
      </c>
      <c r="F2541" s="8">
        <v>4.0</v>
      </c>
      <c r="G2541" s="10" t="s">
        <v>2082</v>
      </c>
      <c r="H2541" s="43">
        <v>953430.0</v>
      </c>
      <c r="I2541" s="10">
        <v>4.6920886E7</v>
      </c>
      <c r="J2541" s="10" t="s">
        <v>42</v>
      </c>
      <c r="K2541" s="10" t="s">
        <v>692</v>
      </c>
      <c r="L2541" s="8"/>
      <c r="M2541" s="8" t="s">
        <v>693</v>
      </c>
      <c r="N2541" s="10" t="s">
        <v>3543</v>
      </c>
      <c r="O2541" s="47" t="s">
        <v>46</v>
      </c>
      <c r="P2541" s="14">
        <v>0.851388888888889</v>
      </c>
      <c r="Q2541" s="14">
        <v>0.892361111111111</v>
      </c>
      <c r="R2541" s="14">
        <v>0.857638888888889</v>
      </c>
      <c r="S2541" s="14" t="s">
        <v>47</v>
      </c>
      <c r="T2541" s="14" t="s">
        <v>47</v>
      </c>
      <c r="U2541" s="14" t="s">
        <v>47</v>
      </c>
      <c r="V2541" s="14" t="s">
        <v>47</v>
      </c>
      <c r="W2541" s="10" t="s">
        <v>5360</v>
      </c>
      <c r="X2541" s="15">
        <v>1.0</v>
      </c>
      <c r="Y2541" s="15">
        <v>0.0</v>
      </c>
      <c r="Z2541" s="15">
        <v>0.0</v>
      </c>
      <c r="AA2541" s="10" t="s">
        <v>226</v>
      </c>
      <c r="AB2541" s="10" t="s">
        <v>50</v>
      </c>
      <c r="AC2541" s="10" t="s">
        <v>71</v>
      </c>
      <c r="AD2541" s="10"/>
      <c r="AE2541" s="10" t="s">
        <v>460</v>
      </c>
      <c r="AF2541" s="8" t="s">
        <v>73</v>
      </c>
      <c r="AG2541" s="10"/>
      <c r="AH2541" s="16"/>
      <c r="AI2541" s="17"/>
      <c r="AJ2541" s="44"/>
      <c r="AK2541" s="10"/>
      <c r="AL2541" s="21">
        <v>3.9149791E7</v>
      </c>
      <c r="AM2541" s="21" t="s">
        <v>3254</v>
      </c>
      <c r="AN2541" s="21" t="s">
        <v>3242</v>
      </c>
    </row>
    <row r="2542" ht="15.75" customHeight="1">
      <c r="A2542" s="48">
        <v>46010.0</v>
      </c>
      <c r="B2542" s="8" t="str">
        <f t="shared" si="1"/>
        <v>18 A 06</v>
      </c>
      <c r="C2542" s="9" t="str">
        <f t="shared" si="2"/>
        <v>20:00 a 22:00</v>
      </c>
      <c r="D2542" s="10" t="s">
        <v>5336</v>
      </c>
      <c r="E2542" s="10" t="s">
        <v>1559</v>
      </c>
      <c r="F2542" s="8">
        <v>4.0</v>
      </c>
      <c r="G2542" s="10" t="s">
        <v>586</v>
      </c>
      <c r="H2542" s="43">
        <v>953421.0</v>
      </c>
      <c r="I2542" s="10">
        <v>4.6920393E7</v>
      </c>
      <c r="J2542" s="10" t="s">
        <v>42</v>
      </c>
      <c r="K2542" s="10" t="s">
        <v>43</v>
      </c>
      <c r="L2542" s="8" t="s">
        <v>561</v>
      </c>
      <c r="M2542" s="8" t="s">
        <v>244</v>
      </c>
      <c r="N2542" s="10" t="s">
        <v>5361</v>
      </c>
      <c r="O2542" s="47" t="s">
        <v>389</v>
      </c>
      <c r="P2542" s="14">
        <v>0.869444444444445</v>
      </c>
      <c r="Q2542" s="14">
        <v>0.875</v>
      </c>
      <c r="R2542" s="14">
        <v>0.869444444444445</v>
      </c>
      <c r="S2542" s="14" t="s">
        <v>47</v>
      </c>
      <c r="T2542" s="14" t="s">
        <v>47</v>
      </c>
      <c r="U2542" s="14" t="s">
        <v>47</v>
      </c>
      <c r="V2542" s="14" t="s">
        <v>47</v>
      </c>
      <c r="W2542" s="10" t="s">
        <v>5362</v>
      </c>
      <c r="X2542" s="15">
        <v>0.0</v>
      </c>
      <c r="Y2542" s="15">
        <v>2.0</v>
      </c>
      <c r="Z2542" s="15">
        <v>0.0</v>
      </c>
      <c r="AA2542" s="10" t="s">
        <v>391</v>
      </c>
      <c r="AB2542" s="10" t="s">
        <v>50</v>
      </c>
      <c r="AC2542" s="10" t="s">
        <v>51</v>
      </c>
      <c r="AD2542" s="10"/>
      <c r="AE2542" s="10" t="s">
        <v>5363</v>
      </c>
      <c r="AF2542" s="8" t="s">
        <v>177</v>
      </c>
      <c r="AG2542" s="10"/>
      <c r="AH2542" s="16"/>
      <c r="AI2542" s="17"/>
      <c r="AJ2542" s="44"/>
      <c r="AK2542" s="10"/>
      <c r="AL2542" s="21">
        <v>4.0858014E7</v>
      </c>
      <c r="AM2542" s="21" t="s">
        <v>3254</v>
      </c>
      <c r="AN2542" s="21" t="s">
        <v>3242</v>
      </c>
    </row>
    <row r="2543" ht="15.75" customHeight="1">
      <c r="A2543" s="48">
        <v>46010.0</v>
      </c>
      <c r="B2543" s="8" t="str">
        <f t="shared" si="1"/>
        <v>18 A 06</v>
      </c>
      <c r="C2543" s="9" t="str">
        <f t="shared" si="2"/>
        <v>20:00 a 22:00</v>
      </c>
      <c r="D2543" s="10" t="s">
        <v>5336</v>
      </c>
      <c r="E2543" s="10" t="s">
        <v>436</v>
      </c>
      <c r="F2543" s="8">
        <v>4.0</v>
      </c>
      <c r="G2543" s="10" t="s">
        <v>402</v>
      </c>
      <c r="H2543" s="43">
        <v>953689.0</v>
      </c>
      <c r="I2543" s="10">
        <v>4.6920985E7</v>
      </c>
      <c r="J2543" s="10" t="s">
        <v>181</v>
      </c>
      <c r="K2543" s="10" t="s">
        <v>43</v>
      </c>
      <c r="L2543" s="8" t="s">
        <v>561</v>
      </c>
      <c r="M2543" s="8" t="s">
        <v>244</v>
      </c>
      <c r="N2543" s="10" t="s">
        <v>5364</v>
      </c>
      <c r="O2543" s="47" t="s">
        <v>101</v>
      </c>
      <c r="P2543" s="14">
        <v>0.8875</v>
      </c>
      <c r="Q2543" s="14">
        <v>0.925694444444445</v>
      </c>
      <c r="R2543" s="14">
        <v>0.8875</v>
      </c>
      <c r="S2543" s="14" t="s">
        <v>47</v>
      </c>
      <c r="T2543" s="14" t="s">
        <v>47</v>
      </c>
      <c r="U2543" s="14" t="s">
        <v>47</v>
      </c>
      <c r="V2543" s="14" t="s">
        <v>47</v>
      </c>
      <c r="W2543" s="10" t="s">
        <v>5365</v>
      </c>
      <c r="X2543" s="15">
        <v>0.0</v>
      </c>
      <c r="Y2543" s="15">
        <v>1.0</v>
      </c>
      <c r="Z2543" s="15">
        <v>0.0</v>
      </c>
      <c r="AA2543" s="10" t="s">
        <v>121</v>
      </c>
      <c r="AB2543" s="10" t="s">
        <v>50</v>
      </c>
      <c r="AC2543" s="10" t="s">
        <v>51</v>
      </c>
      <c r="AD2543" s="10"/>
      <c r="AE2543" s="10" t="s">
        <v>457</v>
      </c>
      <c r="AF2543" s="8" t="s">
        <v>177</v>
      </c>
      <c r="AG2543" s="10" t="s">
        <v>440</v>
      </c>
      <c r="AH2543" s="16"/>
      <c r="AI2543" s="17" t="s">
        <v>118</v>
      </c>
      <c r="AJ2543" s="44"/>
      <c r="AK2543" s="10"/>
      <c r="AL2543" s="21">
        <v>17212.0</v>
      </c>
      <c r="AM2543" s="21" t="s">
        <v>3254</v>
      </c>
      <c r="AN2543" s="21" t="s">
        <v>3242</v>
      </c>
    </row>
    <row r="2544" ht="15.75" customHeight="1">
      <c r="A2544" s="48">
        <v>46010.0</v>
      </c>
      <c r="B2544" s="8" t="str">
        <f t="shared" si="1"/>
        <v>18 A 06</v>
      </c>
      <c r="C2544" s="9" t="str">
        <f t="shared" si="2"/>
        <v>20:00 a 22:00</v>
      </c>
      <c r="D2544" s="10" t="s">
        <v>5336</v>
      </c>
      <c r="E2544" s="10" t="s">
        <v>3934</v>
      </c>
      <c r="F2544" s="8">
        <v>4.0</v>
      </c>
      <c r="G2544" s="10" t="s">
        <v>852</v>
      </c>
      <c r="H2544" s="43">
        <v>953635.0</v>
      </c>
      <c r="I2544" s="10">
        <v>4.692133E7</v>
      </c>
      <c r="J2544" s="10" t="s">
        <v>42</v>
      </c>
      <c r="K2544" s="10" t="s">
        <v>43</v>
      </c>
      <c r="L2544" s="8" t="s">
        <v>285</v>
      </c>
      <c r="M2544" s="8"/>
      <c r="N2544" s="10" t="s">
        <v>2087</v>
      </c>
      <c r="O2544" s="47" t="s">
        <v>56</v>
      </c>
      <c r="P2544" s="14">
        <v>0.894444444444445</v>
      </c>
      <c r="Q2544" s="14">
        <v>0.909722222222222</v>
      </c>
      <c r="R2544" s="14">
        <v>0.900694444444445</v>
      </c>
      <c r="S2544" s="14">
        <v>0.90625</v>
      </c>
      <c r="T2544" s="14" t="s">
        <v>47</v>
      </c>
      <c r="U2544" s="14" t="s">
        <v>47</v>
      </c>
      <c r="V2544" s="14" t="s">
        <v>47</v>
      </c>
      <c r="W2544" s="10" t="s">
        <v>5366</v>
      </c>
      <c r="X2544" s="15">
        <v>0.0</v>
      </c>
      <c r="Y2544" s="15">
        <v>0.0</v>
      </c>
      <c r="Z2544" s="15">
        <v>0.0</v>
      </c>
      <c r="AA2544" s="10" t="s">
        <v>58</v>
      </c>
      <c r="AB2544" s="10" t="s">
        <v>50</v>
      </c>
      <c r="AC2544" s="10" t="s">
        <v>51</v>
      </c>
      <c r="AD2544" s="10"/>
      <c r="AE2544" s="10" t="s">
        <v>511</v>
      </c>
      <c r="AF2544" s="8" t="s">
        <v>52</v>
      </c>
      <c r="AG2544" s="10"/>
      <c r="AH2544" s="16"/>
      <c r="AI2544" s="17"/>
      <c r="AJ2544" s="44"/>
      <c r="AK2544" s="10"/>
      <c r="AL2544" s="21">
        <v>4.54176E7</v>
      </c>
      <c r="AM2544" s="21" t="s">
        <v>3241</v>
      </c>
      <c r="AN2544" s="21" t="s">
        <v>3242</v>
      </c>
    </row>
    <row r="2545" ht="15.75" customHeight="1">
      <c r="A2545" s="48">
        <v>46010.0</v>
      </c>
      <c r="B2545" s="8" t="str">
        <f t="shared" si="1"/>
        <v>18 A 06</v>
      </c>
      <c r="C2545" s="9" t="str">
        <f t="shared" si="2"/>
        <v>20:00 a 22:00</v>
      </c>
      <c r="D2545" s="10" t="s">
        <v>5336</v>
      </c>
      <c r="E2545" s="10" t="s">
        <v>3934</v>
      </c>
      <c r="F2545" s="8">
        <v>4.0</v>
      </c>
      <c r="G2545" s="10" t="s">
        <v>1310</v>
      </c>
      <c r="H2545" s="43">
        <v>953642.0</v>
      </c>
      <c r="I2545" s="10">
        <v>4.692169E7</v>
      </c>
      <c r="J2545" s="10" t="s">
        <v>152</v>
      </c>
      <c r="K2545" s="10" t="s">
        <v>43</v>
      </c>
      <c r="L2545" s="8" t="s">
        <v>147</v>
      </c>
      <c r="M2545" s="8" t="s">
        <v>118</v>
      </c>
      <c r="N2545" s="10" t="s">
        <v>5367</v>
      </c>
      <c r="O2545" s="47" t="s">
        <v>246</v>
      </c>
      <c r="P2545" s="14">
        <v>0.898611111111111</v>
      </c>
      <c r="Q2545" s="14">
        <v>0.0173611111111111</v>
      </c>
      <c r="R2545" s="14">
        <v>0.898611111111111</v>
      </c>
      <c r="S2545" s="14" t="s">
        <v>47</v>
      </c>
      <c r="T2545" s="14" t="s">
        <v>47</v>
      </c>
      <c r="U2545" s="14" t="s">
        <v>47</v>
      </c>
      <c r="V2545" s="14" t="s">
        <v>47</v>
      </c>
      <c r="W2545" s="10" t="s">
        <v>5368</v>
      </c>
      <c r="X2545" s="15">
        <v>0.0</v>
      </c>
      <c r="Y2545" s="15">
        <v>1.0</v>
      </c>
      <c r="Z2545" s="15">
        <v>0.0</v>
      </c>
      <c r="AA2545" s="10" t="s">
        <v>248</v>
      </c>
      <c r="AB2545" s="10" t="s">
        <v>50</v>
      </c>
      <c r="AC2545" s="10" t="s">
        <v>51</v>
      </c>
      <c r="AD2545" s="10"/>
      <c r="AE2545" s="10"/>
      <c r="AF2545" s="8" t="s">
        <v>177</v>
      </c>
      <c r="AG2545" s="10"/>
      <c r="AH2545" s="16"/>
      <c r="AI2545" s="17"/>
      <c r="AJ2545" s="44"/>
      <c r="AK2545" s="10"/>
      <c r="AL2545" s="21">
        <v>4.5924948E7</v>
      </c>
      <c r="AM2545" s="21" t="s">
        <v>3254</v>
      </c>
      <c r="AN2545" s="21" t="s">
        <v>3242</v>
      </c>
    </row>
    <row r="2546" ht="15.75" customHeight="1">
      <c r="A2546" s="48">
        <v>46010.0</v>
      </c>
      <c r="B2546" s="8" t="str">
        <f t="shared" si="1"/>
        <v>18 A 06</v>
      </c>
      <c r="C2546" s="9" t="str">
        <f t="shared" si="2"/>
        <v>20:00 a 22:00</v>
      </c>
      <c r="D2546" s="10" t="s">
        <v>5336</v>
      </c>
      <c r="E2546" s="10" t="s">
        <v>3934</v>
      </c>
      <c r="F2546" s="8">
        <v>4.0</v>
      </c>
      <c r="G2546" s="10" t="s">
        <v>539</v>
      </c>
      <c r="H2546" s="43">
        <v>953633.0</v>
      </c>
      <c r="I2546" s="10">
        <v>4.6921577E7</v>
      </c>
      <c r="J2546" s="10" t="s">
        <v>42</v>
      </c>
      <c r="K2546" s="10" t="s">
        <v>43</v>
      </c>
      <c r="L2546" s="8" t="s">
        <v>174</v>
      </c>
      <c r="M2546" s="8"/>
      <c r="N2546" s="10" t="s">
        <v>5369</v>
      </c>
      <c r="O2546" s="47" t="s">
        <v>191</v>
      </c>
      <c r="P2546" s="14">
        <v>0.911805555555556</v>
      </c>
      <c r="Q2546" s="14">
        <v>0.938888888888889</v>
      </c>
      <c r="R2546" s="14">
        <v>0.915972222222222</v>
      </c>
      <c r="S2546" s="14">
        <v>0.929166666666667</v>
      </c>
      <c r="T2546" s="14" t="s">
        <v>47</v>
      </c>
      <c r="U2546" s="14" t="s">
        <v>47</v>
      </c>
      <c r="V2546" s="14" t="s">
        <v>47</v>
      </c>
      <c r="W2546" s="10" t="s">
        <v>5370</v>
      </c>
      <c r="X2546" s="15">
        <v>0.0</v>
      </c>
      <c r="Y2546" s="15">
        <v>0.0</v>
      </c>
      <c r="Z2546" s="15">
        <v>0.0</v>
      </c>
      <c r="AA2546" s="10" t="s">
        <v>137</v>
      </c>
      <c r="AB2546" s="10" t="s">
        <v>50</v>
      </c>
      <c r="AC2546" s="10" t="s">
        <v>51</v>
      </c>
      <c r="AD2546" s="10"/>
      <c r="AE2546" s="10"/>
      <c r="AF2546" s="8" t="s">
        <v>52</v>
      </c>
      <c r="AG2546" s="10"/>
      <c r="AH2546" s="16"/>
      <c r="AI2546" s="17"/>
      <c r="AJ2546" s="44"/>
      <c r="AK2546" s="10"/>
      <c r="AL2546" s="21">
        <v>3.4059155E7</v>
      </c>
      <c r="AM2546" s="21" t="s">
        <v>3241</v>
      </c>
      <c r="AN2546" s="21" t="s">
        <v>3242</v>
      </c>
    </row>
    <row r="2547" ht="15.75" customHeight="1">
      <c r="A2547" s="48">
        <v>46010.0</v>
      </c>
      <c r="B2547" s="8" t="str">
        <f t="shared" si="1"/>
        <v>18 A 06</v>
      </c>
      <c r="C2547" s="9" t="str">
        <f t="shared" si="2"/>
        <v>20:00 a 22:00</v>
      </c>
      <c r="D2547" s="10" t="s">
        <v>5336</v>
      </c>
      <c r="E2547" s="10" t="s">
        <v>3934</v>
      </c>
      <c r="F2547" s="8">
        <v>4.0</v>
      </c>
      <c r="G2547" s="10" t="s">
        <v>570</v>
      </c>
      <c r="H2547" s="43">
        <v>953727.0</v>
      </c>
      <c r="I2547" s="10">
        <v>4.6921531E7</v>
      </c>
      <c r="J2547" s="10" t="s">
        <v>181</v>
      </c>
      <c r="K2547" s="10" t="s">
        <v>43</v>
      </c>
      <c r="L2547" s="8" t="s">
        <v>174</v>
      </c>
      <c r="M2547" s="8" t="s">
        <v>118</v>
      </c>
      <c r="N2547" s="10" t="s">
        <v>1699</v>
      </c>
      <c r="O2547" s="47" t="s">
        <v>253</v>
      </c>
      <c r="P2547" s="14">
        <v>0.9125</v>
      </c>
      <c r="Q2547" s="14">
        <v>0.996527777777778</v>
      </c>
      <c r="R2547" s="14">
        <v>0.9125</v>
      </c>
      <c r="S2547" s="14">
        <v>0.914583333333333</v>
      </c>
      <c r="T2547" s="14" t="s">
        <v>47</v>
      </c>
      <c r="U2547" s="14" t="s">
        <v>47</v>
      </c>
      <c r="V2547" s="14" t="s">
        <v>47</v>
      </c>
      <c r="W2547" s="10" t="s">
        <v>5371</v>
      </c>
      <c r="X2547" s="15">
        <v>0.0</v>
      </c>
      <c r="Y2547" s="15">
        <v>1.0</v>
      </c>
      <c r="Z2547" s="15">
        <v>0.0</v>
      </c>
      <c r="AA2547" s="10" t="s">
        <v>255</v>
      </c>
      <c r="AB2547" s="10" t="s">
        <v>50</v>
      </c>
      <c r="AC2547" s="10" t="s">
        <v>51</v>
      </c>
      <c r="AD2547" s="10"/>
      <c r="AE2547" s="10" t="s">
        <v>5372</v>
      </c>
      <c r="AF2547" s="8" t="s">
        <v>177</v>
      </c>
      <c r="AG2547" s="10"/>
      <c r="AH2547" s="16"/>
      <c r="AI2547" s="17"/>
      <c r="AJ2547" s="44"/>
      <c r="AK2547" s="10"/>
      <c r="AL2547" s="21">
        <v>3.802642E7</v>
      </c>
      <c r="AM2547" s="21" t="s">
        <v>3254</v>
      </c>
      <c r="AN2547" s="21" t="s">
        <v>3242</v>
      </c>
    </row>
    <row r="2548" ht="15.75" customHeight="1">
      <c r="A2548" s="48">
        <v>46010.0</v>
      </c>
      <c r="B2548" s="8" t="str">
        <f t="shared" si="1"/>
        <v>18 A 06</v>
      </c>
      <c r="C2548" s="9" t="str">
        <f t="shared" si="2"/>
        <v>22:00 a 00:00</v>
      </c>
      <c r="D2548" s="10" t="s">
        <v>5336</v>
      </c>
      <c r="E2548" s="10" t="s">
        <v>3934</v>
      </c>
      <c r="F2548" s="8">
        <v>4.0</v>
      </c>
      <c r="G2548" s="10" t="s">
        <v>632</v>
      </c>
      <c r="H2548" s="43">
        <v>953743.0</v>
      </c>
      <c r="I2548" s="10">
        <v>4.6921601E7</v>
      </c>
      <c r="J2548" s="10" t="s">
        <v>42</v>
      </c>
      <c r="K2548" s="10" t="s">
        <v>43</v>
      </c>
      <c r="L2548" s="8" t="s">
        <v>44</v>
      </c>
      <c r="M2548" s="8" t="s">
        <v>44</v>
      </c>
      <c r="N2548" s="10" t="s">
        <v>2835</v>
      </c>
      <c r="O2548" s="47" t="s">
        <v>191</v>
      </c>
      <c r="P2548" s="14">
        <v>0.91875</v>
      </c>
      <c r="Q2548" s="14">
        <v>0.0451388888888889</v>
      </c>
      <c r="R2548" s="14">
        <v>0.91875</v>
      </c>
      <c r="S2548" s="14">
        <v>0.91875</v>
      </c>
      <c r="T2548" s="14" t="s">
        <v>47</v>
      </c>
      <c r="U2548" s="14" t="s">
        <v>47</v>
      </c>
      <c r="V2548" s="14" t="s">
        <v>47</v>
      </c>
      <c r="W2548" s="10" t="s">
        <v>5373</v>
      </c>
      <c r="X2548" s="15">
        <v>0.0</v>
      </c>
      <c r="Y2548" s="15">
        <v>2.0</v>
      </c>
      <c r="Z2548" s="15">
        <v>0.0</v>
      </c>
      <c r="AA2548" s="10" t="s">
        <v>137</v>
      </c>
      <c r="AB2548" s="10" t="s">
        <v>50</v>
      </c>
      <c r="AC2548" s="10" t="s">
        <v>51</v>
      </c>
      <c r="AD2548" s="10" t="s">
        <v>569</v>
      </c>
      <c r="AE2548" s="10" t="s">
        <v>439</v>
      </c>
      <c r="AF2548" s="8" t="s">
        <v>440</v>
      </c>
      <c r="AG2548" s="10"/>
      <c r="AH2548" s="16"/>
      <c r="AI2548" s="17"/>
      <c r="AJ2548" s="44"/>
      <c r="AK2548" s="10"/>
      <c r="AL2548" s="21">
        <v>4.4006001E7</v>
      </c>
      <c r="AM2548" s="21" t="s">
        <v>3254</v>
      </c>
      <c r="AN2548" s="21" t="s">
        <v>3242</v>
      </c>
    </row>
    <row r="2549" ht="15.75" customHeight="1">
      <c r="A2549" s="48">
        <v>46010.0</v>
      </c>
      <c r="B2549" s="8" t="str">
        <f t="shared" si="1"/>
        <v>18 A 06</v>
      </c>
      <c r="C2549" s="9" t="str">
        <f t="shared" si="2"/>
        <v>22:00 a 00:00</v>
      </c>
      <c r="D2549" s="10" t="s">
        <v>5336</v>
      </c>
      <c r="E2549" s="10" t="s">
        <v>3934</v>
      </c>
      <c r="F2549" s="8">
        <v>4.0</v>
      </c>
      <c r="G2549" s="10" t="s">
        <v>1305</v>
      </c>
      <c r="H2549" s="43">
        <v>953754.0</v>
      </c>
      <c r="I2549" s="10">
        <v>4.6921614E7</v>
      </c>
      <c r="J2549" s="10" t="s">
        <v>42</v>
      </c>
      <c r="K2549" s="10" t="s">
        <v>43</v>
      </c>
      <c r="L2549" s="8" t="s">
        <v>174</v>
      </c>
      <c r="M2549" s="8" t="s">
        <v>118</v>
      </c>
      <c r="N2549" s="10" t="s">
        <v>5374</v>
      </c>
      <c r="O2549" s="47" t="s">
        <v>640</v>
      </c>
      <c r="P2549" s="14">
        <v>0.920138888888889</v>
      </c>
      <c r="Q2549" s="14">
        <v>0.0326388888888889</v>
      </c>
      <c r="R2549" s="14">
        <v>0.913888888888889</v>
      </c>
      <c r="S2549" s="14">
        <v>0.91875</v>
      </c>
      <c r="T2549" s="14" t="s">
        <v>47</v>
      </c>
      <c r="U2549" s="14" t="s">
        <v>47</v>
      </c>
      <c r="V2549" s="14" t="s">
        <v>47</v>
      </c>
      <c r="W2549" s="10" t="s">
        <v>5375</v>
      </c>
      <c r="X2549" s="15">
        <v>0.0</v>
      </c>
      <c r="Y2549" s="15">
        <v>1.0</v>
      </c>
      <c r="Z2549" s="15">
        <v>0.0</v>
      </c>
      <c r="AA2549" s="10" t="s">
        <v>642</v>
      </c>
      <c r="AB2549" s="10" t="s">
        <v>50</v>
      </c>
      <c r="AC2549" s="10" t="s">
        <v>51</v>
      </c>
      <c r="AD2549" s="10"/>
      <c r="AE2549" s="10"/>
      <c r="AF2549" s="8" t="s">
        <v>177</v>
      </c>
      <c r="AG2549" s="10"/>
      <c r="AH2549" s="16"/>
      <c r="AI2549" s="17"/>
      <c r="AJ2549" s="44"/>
      <c r="AK2549" s="10"/>
      <c r="AL2549" s="21" t="e">
        <v>#N/A</v>
      </c>
      <c r="AM2549" s="21" t="s">
        <v>3254</v>
      </c>
      <c r="AN2549" s="21" t="s">
        <v>3242</v>
      </c>
    </row>
    <row r="2550" ht="15.75" customHeight="1">
      <c r="A2550" s="48">
        <v>46010.0</v>
      </c>
      <c r="B2550" s="8" t="str">
        <f t="shared" si="1"/>
        <v>18 A 06</v>
      </c>
      <c r="C2550" s="9" t="str">
        <f t="shared" si="2"/>
        <v>22:00 a 00:00</v>
      </c>
      <c r="D2550" s="10" t="s">
        <v>5336</v>
      </c>
      <c r="E2550" s="10" t="s">
        <v>436</v>
      </c>
      <c r="F2550" s="8">
        <v>4.0</v>
      </c>
      <c r="G2550" s="10" t="s">
        <v>570</v>
      </c>
      <c r="H2550" s="43">
        <v>953752.0</v>
      </c>
      <c r="I2550" s="10">
        <v>4.6921921E7</v>
      </c>
      <c r="J2550" s="10" t="s">
        <v>181</v>
      </c>
      <c r="K2550" s="10" t="s">
        <v>43</v>
      </c>
      <c r="L2550" s="8" t="s">
        <v>106</v>
      </c>
      <c r="M2550" s="8"/>
      <c r="N2550" s="10" t="s">
        <v>230</v>
      </c>
      <c r="O2550" s="47" t="s">
        <v>101</v>
      </c>
      <c r="P2550" s="14">
        <v>0.941666666666667</v>
      </c>
      <c r="Q2550" s="14">
        <v>0.95</v>
      </c>
      <c r="R2550" s="14">
        <v>0.941666666666667</v>
      </c>
      <c r="S2550" s="14" t="s">
        <v>47</v>
      </c>
      <c r="T2550" s="14" t="s">
        <v>47</v>
      </c>
      <c r="U2550" s="14" t="s">
        <v>47</v>
      </c>
      <c r="V2550" s="14" t="s">
        <v>47</v>
      </c>
      <c r="W2550" s="10" t="s">
        <v>5376</v>
      </c>
      <c r="X2550" s="15">
        <v>0.0</v>
      </c>
      <c r="Y2550" s="15">
        <v>0.0</v>
      </c>
      <c r="Z2550" s="15">
        <v>0.0</v>
      </c>
      <c r="AA2550" s="10" t="s">
        <v>103</v>
      </c>
      <c r="AB2550" s="10" t="s">
        <v>50</v>
      </c>
      <c r="AC2550" s="10" t="s">
        <v>71</v>
      </c>
      <c r="AD2550" s="10"/>
      <c r="AE2550" s="10"/>
      <c r="AF2550" s="8" t="s">
        <v>52</v>
      </c>
      <c r="AG2550" s="10"/>
      <c r="AH2550" s="16"/>
      <c r="AI2550" s="17"/>
      <c r="AJ2550" s="44"/>
      <c r="AK2550" s="10"/>
      <c r="AL2550" s="21">
        <v>3.802642E7</v>
      </c>
      <c r="AM2550" s="21" t="s">
        <v>3241</v>
      </c>
      <c r="AN2550" s="21" t="s">
        <v>3242</v>
      </c>
    </row>
    <row r="2551" ht="15.75" customHeight="1">
      <c r="A2551" s="48">
        <v>46010.0</v>
      </c>
      <c r="B2551" s="8" t="str">
        <f t="shared" si="1"/>
        <v>18 A 06</v>
      </c>
      <c r="C2551" s="9" t="str">
        <f t="shared" si="2"/>
        <v>22:00 a 00:00</v>
      </c>
      <c r="D2551" s="10" t="s">
        <v>5336</v>
      </c>
      <c r="E2551" s="10" t="s">
        <v>1559</v>
      </c>
      <c r="F2551" s="8">
        <v>4.0</v>
      </c>
      <c r="G2551" s="10" t="s">
        <v>132</v>
      </c>
      <c r="H2551" s="43">
        <v>953657.0</v>
      </c>
      <c r="I2551" s="10">
        <v>4.6922107E7</v>
      </c>
      <c r="J2551" s="10" t="s">
        <v>42</v>
      </c>
      <c r="K2551" s="10" t="s">
        <v>43</v>
      </c>
      <c r="L2551" s="8" t="s">
        <v>147</v>
      </c>
      <c r="M2551" s="8"/>
      <c r="N2551" s="10" t="s">
        <v>2326</v>
      </c>
      <c r="O2551" s="47" t="s">
        <v>56</v>
      </c>
      <c r="P2551" s="14">
        <v>0.960416666666667</v>
      </c>
      <c r="Q2551" s="14">
        <v>0.961111111111111</v>
      </c>
      <c r="R2551" s="14">
        <v>0.960416666666667</v>
      </c>
      <c r="S2551" s="14" t="s">
        <v>47</v>
      </c>
      <c r="T2551" s="14" t="s">
        <v>47</v>
      </c>
      <c r="U2551" s="14" t="s">
        <v>47</v>
      </c>
      <c r="V2551" s="14" t="s">
        <v>47</v>
      </c>
      <c r="W2551" s="10" t="s">
        <v>5377</v>
      </c>
      <c r="X2551" s="15">
        <v>0.0</v>
      </c>
      <c r="Y2551" s="15">
        <v>0.0</v>
      </c>
      <c r="Z2551" s="15">
        <v>0.0</v>
      </c>
      <c r="AA2551" s="10" t="s">
        <v>58</v>
      </c>
      <c r="AB2551" s="10" t="s">
        <v>50</v>
      </c>
      <c r="AC2551" s="10" t="s">
        <v>51</v>
      </c>
      <c r="AD2551" s="10"/>
      <c r="AE2551" s="10"/>
      <c r="AF2551" s="8" t="s">
        <v>52</v>
      </c>
      <c r="AG2551" s="10"/>
      <c r="AH2551" s="16"/>
      <c r="AI2551" s="17"/>
      <c r="AJ2551" s="44"/>
      <c r="AK2551" s="10"/>
      <c r="AL2551" s="21">
        <v>4.6280094E7</v>
      </c>
      <c r="AM2551" s="21" t="s">
        <v>3241</v>
      </c>
      <c r="AN2551" s="21" t="s">
        <v>3242</v>
      </c>
    </row>
    <row r="2552" ht="15.75" customHeight="1">
      <c r="A2552" s="48">
        <v>46010.0</v>
      </c>
      <c r="B2552" s="8" t="str">
        <f t="shared" si="1"/>
        <v>18 A 06</v>
      </c>
      <c r="C2552" s="9" t="str">
        <f t="shared" si="2"/>
        <v>22:00 a 00:00</v>
      </c>
      <c r="D2552" s="10" t="s">
        <v>5336</v>
      </c>
      <c r="E2552" s="10" t="s">
        <v>3934</v>
      </c>
      <c r="F2552" s="8">
        <v>4.0</v>
      </c>
      <c r="G2552" s="10" t="s">
        <v>132</v>
      </c>
      <c r="H2552" s="43">
        <v>953653.0</v>
      </c>
      <c r="I2552" s="10">
        <v>4.6922082E7</v>
      </c>
      <c r="J2552" s="10" t="s">
        <v>42</v>
      </c>
      <c r="K2552" s="10" t="s">
        <v>43</v>
      </c>
      <c r="L2552" s="8" t="s">
        <v>419</v>
      </c>
      <c r="M2552" s="8" t="s">
        <v>419</v>
      </c>
      <c r="N2552" s="10" t="s">
        <v>5378</v>
      </c>
      <c r="O2552" s="47" t="s">
        <v>591</v>
      </c>
      <c r="P2552" s="14">
        <v>0.971527777777778</v>
      </c>
      <c r="Q2552" s="14">
        <v>0.0</v>
      </c>
      <c r="R2552" s="14">
        <v>0.971527777777778</v>
      </c>
      <c r="S2552" s="14">
        <v>0.971527777777778</v>
      </c>
      <c r="T2552" s="14" t="s">
        <v>47</v>
      </c>
      <c r="U2552" s="14" t="s">
        <v>47</v>
      </c>
      <c r="V2552" s="14" t="s">
        <v>47</v>
      </c>
      <c r="W2552" s="10" t="s">
        <v>5379</v>
      </c>
      <c r="X2552" s="15">
        <v>0.0</v>
      </c>
      <c r="Y2552" s="15">
        <v>1.0</v>
      </c>
      <c r="Z2552" s="15">
        <v>1.0</v>
      </c>
      <c r="AA2552" s="10" t="s">
        <v>121</v>
      </c>
      <c r="AB2552" s="10" t="s">
        <v>50</v>
      </c>
      <c r="AC2552" s="10"/>
      <c r="AD2552" s="10" t="s">
        <v>569</v>
      </c>
      <c r="AE2552" s="10" t="s">
        <v>5380</v>
      </c>
      <c r="AF2552" s="8" t="s">
        <v>177</v>
      </c>
      <c r="AG2552" s="10"/>
      <c r="AH2552" s="16"/>
      <c r="AI2552" s="17"/>
      <c r="AJ2552" s="44"/>
      <c r="AK2552" s="10"/>
      <c r="AL2552" s="21">
        <v>4.6280094E7</v>
      </c>
      <c r="AM2552" s="21" t="s">
        <v>3254</v>
      </c>
      <c r="AN2552" s="21" t="s">
        <v>3242</v>
      </c>
    </row>
    <row r="2553" ht="15.75" customHeight="1">
      <c r="A2553" s="48">
        <v>46010.0</v>
      </c>
      <c r="B2553" s="8" t="str">
        <f t="shared" si="1"/>
        <v>18 A 06</v>
      </c>
      <c r="C2553" s="9" t="str">
        <f t="shared" si="2"/>
        <v>22:00 a 00:00</v>
      </c>
      <c r="D2553" s="10" t="s">
        <v>5336</v>
      </c>
      <c r="E2553" s="10" t="s">
        <v>436</v>
      </c>
      <c r="F2553" s="8">
        <v>4.0</v>
      </c>
      <c r="G2553" s="10" t="s">
        <v>1013</v>
      </c>
      <c r="H2553" s="43">
        <v>953729.0</v>
      </c>
      <c r="I2553" s="10">
        <v>4.6922294E7</v>
      </c>
      <c r="J2553" s="10" t="s">
        <v>181</v>
      </c>
      <c r="K2553" s="10" t="s">
        <v>43</v>
      </c>
      <c r="L2553" s="8" t="s">
        <v>174</v>
      </c>
      <c r="M2553" s="8" t="s">
        <v>118</v>
      </c>
      <c r="N2553" s="10" t="s">
        <v>5381</v>
      </c>
      <c r="O2553" s="47" t="s">
        <v>214</v>
      </c>
      <c r="P2553" s="14">
        <v>0.975694444444444</v>
      </c>
      <c r="Q2553" s="14">
        <v>0.0</v>
      </c>
      <c r="R2553" s="14">
        <v>0.977083333333333</v>
      </c>
      <c r="S2553" s="14">
        <v>0.977083333333333</v>
      </c>
      <c r="T2553" s="14" t="s">
        <v>47</v>
      </c>
      <c r="U2553" s="14" t="s">
        <v>47</v>
      </c>
      <c r="V2553" s="14" t="s">
        <v>47</v>
      </c>
      <c r="W2553" s="10" t="s">
        <v>5382</v>
      </c>
      <c r="X2553" s="15">
        <v>0.0</v>
      </c>
      <c r="Y2553" s="15">
        <v>1.0</v>
      </c>
      <c r="Z2553" s="15">
        <v>0.0</v>
      </c>
      <c r="AA2553" s="10" t="s">
        <v>216</v>
      </c>
      <c r="AB2553" s="10" t="s">
        <v>50</v>
      </c>
      <c r="AC2553" s="10" t="s">
        <v>51</v>
      </c>
      <c r="AD2553" s="10"/>
      <c r="AE2553" s="10"/>
      <c r="AF2553" s="8" t="s">
        <v>177</v>
      </c>
      <c r="AG2553" s="10"/>
      <c r="AH2553" s="16"/>
      <c r="AI2553" s="17"/>
      <c r="AJ2553" s="44"/>
      <c r="AK2553" s="10"/>
      <c r="AL2553" s="21">
        <v>4.4508898E7</v>
      </c>
      <c r="AM2553" s="21" t="s">
        <v>3254</v>
      </c>
      <c r="AN2553" s="21" t="s">
        <v>3242</v>
      </c>
    </row>
    <row r="2554" ht="15.75" customHeight="1">
      <c r="A2554" s="48">
        <v>46010.0</v>
      </c>
      <c r="B2554" s="8" t="str">
        <f t="shared" si="1"/>
        <v>18 A 06</v>
      </c>
      <c r="C2554" s="9" t="str">
        <f t="shared" si="2"/>
        <v>22:00 a 00:00</v>
      </c>
      <c r="D2554" s="10" t="s">
        <v>5336</v>
      </c>
      <c r="E2554" s="10" t="s">
        <v>450</v>
      </c>
      <c r="F2554" s="8">
        <v>4.0</v>
      </c>
      <c r="G2554" s="10" t="s">
        <v>2494</v>
      </c>
      <c r="H2554" s="43">
        <v>953775.0</v>
      </c>
      <c r="I2554" s="10">
        <v>4.6922318E7</v>
      </c>
      <c r="J2554" s="10" t="s">
        <v>86</v>
      </c>
      <c r="K2554" s="10" t="s">
        <v>3777</v>
      </c>
      <c r="L2554" s="8"/>
      <c r="M2554" s="8"/>
      <c r="N2554" s="10" t="s">
        <v>5383</v>
      </c>
      <c r="O2554" s="47" t="s">
        <v>203</v>
      </c>
      <c r="P2554" s="14">
        <v>0.976388888888889</v>
      </c>
      <c r="Q2554" s="14">
        <v>0.0597222222222222</v>
      </c>
      <c r="R2554" s="14">
        <v>0.976388888888889</v>
      </c>
      <c r="S2554" s="14" t="s">
        <v>47</v>
      </c>
      <c r="T2554" s="14" t="s">
        <v>47</v>
      </c>
      <c r="U2554" s="14" t="s">
        <v>47</v>
      </c>
      <c r="V2554" s="14" t="s">
        <v>47</v>
      </c>
      <c r="W2554" s="10" t="s">
        <v>5384</v>
      </c>
      <c r="X2554" s="15">
        <v>0.0</v>
      </c>
      <c r="Y2554" s="15">
        <v>0.0</v>
      </c>
      <c r="Z2554" s="15">
        <v>0.0</v>
      </c>
      <c r="AA2554" s="10" t="s">
        <v>205</v>
      </c>
      <c r="AB2554" s="10" t="s">
        <v>50</v>
      </c>
      <c r="AC2554" s="10" t="s">
        <v>51</v>
      </c>
      <c r="AD2554" s="10" t="s">
        <v>569</v>
      </c>
      <c r="AE2554" s="10" t="s">
        <v>78</v>
      </c>
      <c r="AF2554" s="8" t="s">
        <v>52</v>
      </c>
      <c r="AG2554" s="10"/>
      <c r="AH2554" s="16"/>
      <c r="AI2554" s="17"/>
      <c r="AJ2554" s="44"/>
      <c r="AK2554" s="10"/>
      <c r="AL2554" s="21">
        <v>4.086895E7</v>
      </c>
      <c r="AM2554" s="21" t="s">
        <v>3241</v>
      </c>
      <c r="AN2554" s="21" t="s">
        <v>3242</v>
      </c>
    </row>
    <row r="2555" ht="15.75" customHeight="1">
      <c r="A2555" s="48">
        <v>46010.0</v>
      </c>
      <c r="B2555" s="8" t="str">
        <f t="shared" si="1"/>
        <v>18 A 06</v>
      </c>
      <c r="C2555" s="9" t="str">
        <f t="shared" si="2"/>
        <v>22:00 a 00:00</v>
      </c>
      <c r="D2555" s="10" t="s">
        <v>5336</v>
      </c>
      <c r="E2555" s="10" t="s">
        <v>1559</v>
      </c>
      <c r="F2555" s="8">
        <v>4.0</v>
      </c>
      <c r="G2555" s="10" t="s">
        <v>79</v>
      </c>
      <c r="H2555" s="43">
        <v>953757.0</v>
      </c>
      <c r="I2555" s="10">
        <v>4.692235E7</v>
      </c>
      <c r="J2555" s="10" t="s">
        <v>42</v>
      </c>
      <c r="K2555" s="10" t="s">
        <v>43</v>
      </c>
      <c r="L2555" s="8" t="s">
        <v>581</v>
      </c>
      <c r="M2555" s="8"/>
      <c r="N2555" s="10" t="s">
        <v>5385</v>
      </c>
      <c r="O2555" s="47" t="s">
        <v>351</v>
      </c>
      <c r="P2555" s="14">
        <v>0.984027777777778</v>
      </c>
      <c r="Q2555" s="14">
        <v>0.996527777777778</v>
      </c>
      <c r="R2555" s="14">
        <v>0.984027777777778</v>
      </c>
      <c r="S2555" s="14" t="s">
        <v>47</v>
      </c>
      <c r="T2555" s="14" t="s">
        <v>47</v>
      </c>
      <c r="U2555" s="14" t="s">
        <v>47</v>
      </c>
      <c r="V2555" s="14" t="s">
        <v>47</v>
      </c>
      <c r="W2555" s="10" t="s">
        <v>5386</v>
      </c>
      <c r="X2555" s="15">
        <v>0.0</v>
      </c>
      <c r="Y2555" s="15">
        <v>0.0</v>
      </c>
      <c r="Z2555" s="15">
        <v>0.0</v>
      </c>
      <c r="AA2555" s="10" t="s">
        <v>83</v>
      </c>
      <c r="AB2555" s="10" t="s">
        <v>50</v>
      </c>
      <c r="AC2555" s="10" t="s">
        <v>51</v>
      </c>
      <c r="AD2555" s="10"/>
      <c r="AE2555" s="10"/>
      <c r="AF2555" s="8" t="s">
        <v>52</v>
      </c>
      <c r="AG2555" s="10"/>
      <c r="AH2555" s="16"/>
      <c r="AI2555" s="17"/>
      <c r="AJ2555" s="44"/>
      <c r="AK2555" s="10"/>
      <c r="AL2555" s="21">
        <v>4.4544554E7</v>
      </c>
      <c r="AM2555" s="21" t="s">
        <v>3241</v>
      </c>
      <c r="AN2555" s="21" t="s">
        <v>3242</v>
      </c>
    </row>
    <row r="2556" ht="15.75" customHeight="1">
      <c r="A2556" s="48">
        <v>46010.0</v>
      </c>
      <c r="B2556" s="8" t="str">
        <f t="shared" si="1"/>
        <v>18 A 06</v>
      </c>
      <c r="C2556" s="9" t="str">
        <f t="shared" si="2"/>
        <v>22:00 a 00:00</v>
      </c>
      <c r="D2556" s="10" t="s">
        <v>5336</v>
      </c>
      <c r="E2556" s="10" t="s">
        <v>3934</v>
      </c>
      <c r="F2556" s="8">
        <v>4.0</v>
      </c>
      <c r="G2556" s="10" t="s">
        <v>168</v>
      </c>
      <c r="H2556" s="43">
        <v>953631.0</v>
      </c>
      <c r="I2556" s="10">
        <v>4.6922474E7</v>
      </c>
      <c r="J2556" s="10" t="s">
        <v>181</v>
      </c>
      <c r="K2556" s="10" t="s">
        <v>43</v>
      </c>
      <c r="L2556" s="8" t="s">
        <v>106</v>
      </c>
      <c r="M2556" s="8"/>
      <c r="N2556" s="10" t="s">
        <v>5387</v>
      </c>
      <c r="O2556" s="47" t="s">
        <v>253</v>
      </c>
      <c r="P2556" s="14">
        <v>0.989583333333333</v>
      </c>
      <c r="Q2556" s="14">
        <v>0.992361111111111</v>
      </c>
      <c r="R2556" s="14">
        <v>0.989583333333333</v>
      </c>
      <c r="S2556" s="14" t="s">
        <v>47</v>
      </c>
      <c r="T2556" s="14" t="s">
        <v>47</v>
      </c>
      <c r="U2556" s="14" t="s">
        <v>47</v>
      </c>
      <c r="V2556" s="14" t="s">
        <v>47</v>
      </c>
      <c r="W2556" s="10" t="s">
        <v>5388</v>
      </c>
      <c r="X2556" s="15">
        <v>0.0</v>
      </c>
      <c r="Y2556" s="15">
        <v>0.0</v>
      </c>
      <c r="Z2556" s="15">
        <v>0.0</v>
      </c>
      <c r="AA2556" s="10" t="s">
        <v>255</v>
      </c>
      <c r="AB2556" s="10" t="s">
        <v>50</v>
      </c>
      <c r="AC2556" s="10" t="s">
        <v>71</v>
      </c>
      <c r="AD2556" s="10"/>
      <c r="AE2556" s="10"/>
      <c r="AF2556" s="8" t="s">
        <v>52</v>
      </c>
      <c r="AG2556" s="10"/>
      <c r="AH2556" s="16"/>
      <c r="AI2556" s="17"/>
      <c r="AJ2556" s="44"/>
      <c r="AK2556" s="10"/>
      <c r="AL2556" s="21">
        <v>3.9712754E7</v>
      </c>
      <c r="AM2556" s="21" t="s">
        <v>3241</v>
      </c>
      <c r="AN2556" s="21" t="s">
        <v>3242</v>
      </c>
    </row>
    <row r="2557" ht="15.75" customHeight="1">
      <c r="A2557" s="48">
        <v>46010.0</v>
      </c>
      <c r="B2557" s="8" t="str">
        <f t="shared" si="1"/>
        <v>18 A 06</v>
      </c>
      <c r="C2557" s="9" t="str">
        <f t="shared" si="2"/>
        <v>22:00 a 00:00</v>
      </c>
      <c r="D2557" s="10" t="s">
        <v>5336</v>
      </c>
      <c r="E2557" s="10" t="s">
        <v>3934</v>
      </c>
      <c r="F2557" s="8">
        <v>4.0</v>
      </c>
      <c r="G2557" s="10" t="s">
        <v>611</v>
      </c>
      <c r="H2557" s="43">
        <v>953735.0</v>
      </c>
      <c r="I2557" s="10">
        <v>4.6922516E7</v>
      </c>
      <c r="J2557" s="10" t="s">
        <v>42</v>
      </c>
      <c r="K2557" s="10" t="s">
        <v>419</v>
      </c>
      <c r="L2557" s="8"/>
      <c r="M2557" s="8"/>
      <c r="N2557" s="10" t="s">
        <v>129</v>
      </c>
      <c r="O2557" s="47" t="s">
        <v>46</v>
      </c>
      <c r="P2557" s="14">
        <v>0.990972222222222</v>
      </c>
      <c r="Q2557" s="14">
        <v>0.0590277777777778</v>
      </c>
      <c r="R2557" s="14">
        <v>0.998611111111111</v>
      </c>
      <c r="S2557" s="14" t="s">
        <v>47</v>
      </c>
      <c r="T2557" s="14" t="s">
        <v>47</v>
      </c>
      <c r="U2557" s="14" t="s">
        <v>47</v>
      </c>
      <c r="V2557" s="14" t="s">
        <v>47</v>
      </c>
      <c r="W2557" s="10" t="s">
        <v>5389</v>
      </c>
      <c r="X2557" s="15">
        <v>0.0</v>
      </c>
      <c r="Y2557" s="15">
        <v>0.0</v>
      </c>
      <c r="Z2557" s="15">
        <v>0.0</v>
      </c>
      <c r="AA2557" s="10" t="s">
        <v>131</v>
      </c>
      <c r="AB2557" s="10" t="s">
        <v>50</v>
      </c>
      <c r="AC2557" s="10" t="s">
        <v>51</v>
      </c>
      <c r="AD2557" s="10"/>
      <c r="AE2557" s="10"/>
      <c r="AF2557" s="8" t="s">
        <v>52</v>
      </c>
      <c r="AG2557" s="10"/>
      <c r="AH2557" s="16"/>
      <c r="AI2557" s="17"/>
      <c r="AJ2557" s="44"/>
      <c r="AK2557" s="10"/>
      <c r="AL2557" s="21">
        <v>4.6421021E7</v>
      </c>
      <c r="AM2557" s="21" t="s">
        <v>3241</v>
      </c>
      <c r="AN2557" s="21" t="s">
        <v>3242</v>
      </c>
    </row>
    <row r="2558" ht="15.75" customHeight="1">
      <c r="A2558" s="48">
        <v>46010.0</v>
      </c>
      <c r="B2558" s="8" t="str">
        <f t="shared" si="1"/>
        <v>18 A 06</v>
      </c>
      <c r="C2558" s="9" t="str">
        <f t="shared" si="2"/>
        <v>18:00 a 20:00</v>
      </c>
      <c r="D2558" s="10" t="s">
        <v>5336</v>
      </c>
      <c r="E2558" s="10" t="s">
        <v>436</v>
      </c>
      <c r="F2558" s="8">
        <v>4.0</v>
      </c>
      <c r="G2558" s="10" t="s">
        <v>353</v>
      </c>
      <c r="H2558" s="43">
        <v>953393.0</v>
      </c>
      <c r="I2558" s="10">
        <v>4.6919822E7</v>
      </c>
      <c r="J2558" s="10" t="s">
        <v>42</v>
      </c>
      <c r="K2558" s="10" t="s">
        <v>43</v>
      </c>
      <c r="L2558" s="8" t="s">
        <v>174</v>
      </c>
      <c r="M2558" s="8" t="s">
        <v>118</v>
      </c>
      <c r="N2558" s="10" t="s">
        <v>5390</v>
      </c>
      <c r="O2558" s="47" t="s">
        <v>108</v>
      </c>
      <c r="P2558" s="14">
        <v>0.799305555555556</v>
      </c>
      <c r="Q2558" s="14">
        <v>0.850694444444444</v>
      </c>
      <c r="R2558" s="14">
        <v>0.799305555555556</v>
      </c>
      <c r="S2558" s="14">
        <v>0.786111111111111</v>
      </c>
      <c r="T2558" s="14" t="s">
        <v>47</v>
      </c>
      <c r="U2558" s="14" t="s">
        <v>47</v>
      </c>
      <c r="V2558" s="14" t="s">
        <v>47</v>
      </c>
      <c r="W2558" s="10" t="s">
        <v>5391</v>
      </c>
      <c r="X2558" s="15">
        <v>0.0</v>
      </c>
      <c r="Y2558" s="15">
        <v>1.0</v>
      </c>
      <c r="Z2558" s="15">
        <v>0.0</v>
      </c>
      <c r="AA2558" s="10" t="s">
        <v>110</v>
      </c>
      <c r="AB2558" s="10" t="s">
        <v>50</v>
      </c>
      <c r="AC2558" s="10" t="s">
        <v>51</v>
      </c>
      <c r="AD2558" s="10"/>
      <c r="AE2558" s="10" t="s">
        <v>435</v>
      </c>
      <c r="AF2558" s="8" t="s">
        <v>177</v>
      </c>
      <c r="AG2558" s="10"/>
      <c r="AH2558" s="16"/>
      <c r="AI2558" s="17"/>
      <c r="AJ2558" s="44"/>
      <c r="AK2558" s="10"/>
      <c r="AL2558" s="21">
        <v>4.5524794E7</v>
      </c>
      <c r="AM2558" s="21" t="s">
        <v>3254</v>
      </c>
      <c r="AN2558" s="21" t="s">
        <v>3242</v>
      </c>
    </row>
    <row r="2559" ht="15.75" customHeight="1">
      <c r="A2559" s="48">
        <v>46010.0</v>
      </c>
      <c r="B2559" s="8" t="str">
        <f t="shared" si="1"/>
        <v>18 A 06</v>
      </c>
      <c r="C2559" s="9" t="str">
        <f t="shared" si="2"/>
        <v>00:00 a 02:00</v>
      </c>
      <c r="D2559" s="10" t="s">
        <v>5336</v>
      </c>
      <c r="E2559" s="10" t="s">
        <v>450</v>
      </c>
      <c r="F2559" s="8">
        <v>4.0</v>
      </c>
      <c r="G2559" s="10" t="s">
        <v>565</v>
      </c>
      <c r="H2559" s="43" t="s">
        <v>5392</v>
      </c>
      <c r="I2559" s="10">
        <v>4.6920977E7</v>
      </c>
      <c r="J2559" s="10" t="s">
        <v>86</v>
      </c>
      <c r="K2559" s="10" t="s">
        <v>54</v>
      </c>
      <c r="L2559" s="8"/>
      <c r="M2559" s="8"/>
      <c r="N2559" s="10" t="s">
        <v>5393</v>
      </c>
      <c r="O2559" s="47" t="s">
        <v>113</v>
      </c>
      <c r="P2559" s="14"/>
      <c r="Q2559" s="14"/>
      <c r="R2559" s="14"/>
      <c r="S2559" s="14" t="s">
        <v>47</v>
      </c>
      <c r="T2559" s="14" t="s">
        <v>47</v>
      </c>
      <c r="U2559" s="14" t="s">
        <v>47</v>
      </c>
      <c r="V2559" s="14" t="s">
        <v>47</v>
      </c>
      <c r="W2559" s="10" t="s">
        <v>5394</v>
      </c>
      <c r="X2559" s="15">
        <v>0.0</v>
      </c>
      <c r="Y2559" s="15">
        <v>0.0</v>
      </c>
      <c r="Z2559" s="15">
        <v>0.0</v>
      </c>
      <c r="AA2559" s="10" t="s">
        <v>115</v>
      </c>
      <c r="AB2559" s="10" t="s">
        <v>50</v>
      </c>
      <c r="AC2559" s="10" t="s">
        <v>51</v>
      </c>
      <c r="AD2559" s="10"/>
      <c r="AE2559" s="10"/>
      <c r="AF2559" s="8" t="s">
        <v>52</v>
      </c>
      <c r="AG2559" s="10"/>
      <c r="AH2559" s="16"/>
      <c r="AI2559" s="17"/>
      <c r="AJ2559" s="44"/>
      <c r="AK2559" s="10"/>
      <c r="AL2559" s="21">
        <v>4.1912932E7</v>
      </c>
      <c r="AM2559" s="21" t="s">
        <v>3241</v>
      </c>
      <c r="AN2559" s="21" t="s">
        <v>3242</v>
      </c>
    </row>
    <row r="2560" ht="15.75" customHeight="1">
      <c r="A2560" s="48">
        <v>46010.0</v>
      </c>
      <c r="B2560" s="8" t="str">
        <f t="shared" si="1"/>
        <v>18 A 06</v>
      </c>
      <c r="C2560" s="9" t="str">
        <f t="shared" si="2"/>
        <v>00:00 a 02:00</v>
      </c>
      <c r="D2560" s="10" t="s">
        <v>5336</v>
      </c>
      <c r="E2560" s="10" t="s">
        <v>3934</v>
      </c>
      <c r="F2560" s="8">
        <v>4.0</v>
      </c>
      <c r="G2560" s="10" t="s">
        <v>79</v>
      </c>
      <c r="H2560" s="43">
        <v>953760.0</v>
      </c>
      <c r="I2560" s="10">
        <v>4.6922575E7</v>
      </c>
      <c r="J2560" s="10" t="s">
        <v>42</v>
      </c>
      <c r="K2560" s="10" t="s">
        <v>43</v>
      </c>
      <c r="L2560" s="8" t="s">
        <v>147</v>
      </c>
      <c r="M2560" s="8"/>
      <c r="N2560" s="10" t="s">
        <v>5395</v>
      </c>
      <c r="O2560" s="47" t="s">
        <v>272</v>
      </c>
      <c r="P2560" s="14">
        <v>0.00208333333333333</v>
      </c>
      <c r="Q2560" s="14">
        <v>0.00347222222222222</v>
      </c>
      <c r="R2560" s="14">
        <v>0.00208333333333333</v>
      </c>
      <c r="S2560" s="14" t="s">
        <v>47</v>
      </c>
      <c r="T2560" s="14" t="s">
        <v>47</v>
      </c>
      <c r="U2560" s="14" t="s">
        <v>47</v>
      </c>
      <c r="V2560" s="14" t="s">
        <v>47</v>
      </c>
      <c r="W2560" s="10" t="s">
        <v>5396</v>
      </c>
      <c r="X2560" s="15">
        <v>0.0</v>
      </c>
      <c r="Y2560" s="15">
        <v>0.0</v>
      </c>
      <c r="Z2560" s="15">
        <v>0.0</v>
      </c>
      <c r="AA2560" s="10" t="s">
        <v>274</v>
      </c>
      <c r="AB2560" s="10" t="s">
        <v>50</v>
      </c>
      <c r="AC2560" s="10" t="s">
        <v>51</v>
      </c>
      <c r="AD2560" s="10"/>
      <c r="AE2560" s="10"/>
      <c r="AF2560" s="8" t="s">
        <v>52</v>
      </c>
      <c r="AG2560" s="10"/>
      <c r="AH2560" s="16"/>
      <c r="AI2560" s="17"/>
      <c r="AJ2560" s="44"/>
      <c r="AK2560" s="10"/>
      <c r="AL2560" s="21">
        <v>4.4544554E7</v>
      </c>
      <c r="AM2560" s="21" t="s">
        <v>3241</v>
      </c>
      <c r="AN2560" s="21" t="s">
        <v>3242</v>
      </c>
    </row>
    <row r="2561" ht="15.75" customHeight="1">
      <c r="A2561" s="48">
        <v>46010.0</v>
      </c>
      <c r="B2561" s="8" t="str">
        <f t="shared" si="1"/>
        <v>18 A 06</v>
      </c>
      <c r="C2561" s="9" t="str">
        <f t="shared" si="2"/>
        <v>00:00 a 02:00</v>
      </c>
      <c r="D2561" s="10" t="s">
        <v>5336</v>
      </c>
      <c r="E2561" s="10" t="s">
        <v>450</v>
      </c>
      <c r="F2561" s="8">
        <v>4.0</v>
      </c>
      <c r="G2561" s="10" t="s">
        <v>2494</v>
      </c>
      <c r="H2561" s="43">
        <v>953772.0</v>
      </c>
      <c r="I2561" s="10">
        <v>4.6922697E7</v>
      </c>
      <c r="J2561" s="10" t="s">
        <v>86</v>
      </c>
      <c r="K2561" s="10" t="s">
        <v>125</v>
      </c>
      <c r="L2561" s="8"/>
      <c r="M2561" s="8"/>
      <c r="N2561" s="10" t="s">
        <v>5397</v>
      </c>
      <c r="O2561" s="47" t="s">
        <v>203</v>
      </c>
      <c r="P2561" s="14">
        <v>0.00972222222222222</v>
      </c>
      <c r="Q2561" s="14">
        <v>0.0222222222222222</v>
      </c>
      <c r="R2561" s="14">
        <v>0.0166666666666667</v>
      </c>
      <c r="S2561" s="14" t="s">
        <v>47</v>
      </c>
      <c r="T2561" s="14" t="s">
        <v>47</v>
      </c>
      <c r="U2561" s="14" t="s">
        <v>47</v>
      </c>
      <c r="V2561" s="14" t="s">
        <v>47</v>
      </c>
      <c r="W2561" s="10" t="s">
        <v>5398</v>
      </c>
      <c r="X2561" s="15">
        <v>0.0</v>
      </c>
      <c r="Y2561" s="15">
        <v>0.0</v>
      </c>
      <c r="Z2561" s="15">
        <v>0.0</v>
      </c>
      <c r="AA2561" s="10" t="s">
        <v>205</v>
      </c>
      <c r="AB2561" s="10" t="s">
        <v>50</v>
      </c>
      <c r="AC2561" s="10" t="s">
        <v>71</v>
      </c>
      <c r="AD2561" s="10" t="s">
        <v>569</v>
      </c>
      <c r="AE2561" s="10"/>
      <c r="AF2561" s="8" t="s">
        <v>52</v>
      </c>
      <c r="AG2561" s="10"/>
      <c r="AH2561" s="16"/>
      <c r="AI2561" s="17"/>
      <c r="AJ2561" s="44"/>
      <c r="AK2561" s="10"/>
      <c r="AL2561" s="21">
        <v>4.086895E7</v>
      </c>
      <c r="AM2561" s="21" t="s">
        <v>3241</v>
      </c>
      <c r="AN2561" s="21" t="s">
        <v>3242</v>
      </c>
    </row>
    <row r="2562" ht="15.75" customHeight="1">
      <c r="A2562" s="48">
        <v>46010.0</v>
      </c>
      <c r="B2562" s="8" t="str">
        <f t="shared" si="1"/>
        <v>18 A 06</v>
      </c>
      <c r="C2562" s="9" t="str">
        <f t="shared" si="2"/>
        <v>00:00 a 02:00</v>
      </c>
      <c r="D2562" s="10" t="s">
        <v>5336</v>
      </c>
      <c r="E2562" s="10" t="s">
        <v>3934</v>
      </c>
      <c r="F2562" s="8">
        <v>4.0</v>
      </c>
      <c r="G2562" s="10" t="s">
        <v>1589</v>
      </c>
      <c r="H2562" s="43">
        <v>953746.0</v>
      </c>
      <c r="I2562" s="10">
        <v>4.6922762E7</v>
      </c>
      <c r="J2562" s="10" t="s">
        <v>42</v>
      </c>
      <c r="K2562" s="10" t="s">
        <v>43</v>
      </c>
      <c r="L2562" s="8" t="s">
        <v>106</v>
      </c>
      <c r="M2562" s="8"/>
      <c r="N2562" s="10" t="s">
        <v>5399</v>
      </c>
      <c r="O2562" s="47" t="s">
        <v>62</v>
      </c>
      <c r="P2562" s="14">
        <v>0.0201388888888889</v>
      </c>
      <c r="Q2562" s="14">
        <v>0.0236111111111111</v>
      </c>
      <c r="R2562" s="14">
        <v>0.0201388888888889</v>
      </c>
      <c r="S2562" s="14" t="s">
        <v>47</v>
      </c>
      <c r="T2562" s="14" t="s">
        <v>47</v>
      </c>
      <c r="U2562" s="14" t="s">
        <v>47</v>
      </c>
      <c r="V2562" s="14" t="s">
        <v>47</v>
      </c>
      <c r="W2562" s="10" t="s">
        <v>5400</v>
      </c>
      <c r="X2562" s="15">
        <v>0.0</v>
      </c>
      <c r="Y2562" s="15">
        <v>0.0</v>
      </c>
      <c r="Z2562" s="15">
        <v>0.0</v>
      </c>
      <c r="AA2562" s="10" t="s">
        <v>64</v>
      </c>
      <c r="AB2562" s="10" t="s">
        <v>50</v>
      </c>
      <c r="AC2562" s="10" t="s">
        <v>51</v>
      </c>
      <c r="AD2562" s="10"/>
      <c r="AE2562" s="10"/>
      <c r="AF2562" s="8" t="s">
        <v>52</v>
      </c>
      <c r="AG2562" s="10"/>
      <c r="AH2562" s="16"/>
      <c r="AI2562" s="17"/>
      <c r="AJ2562" s="44"/>
      <c r="AK2562" s="10"/>
      <c r="AL2562" s="21">
        <v>3.6160913E7</v>
      </c>
      <c r="AM2562" s="21" t="s">
        <v>3241</v>
      </c>
      <c r="AN2562" s="21" t="s">
        <v>3242</v>
      </c>
    </row>
    <row r="2563" ht="15.75" customHeight="1">
      <c r="A2563" s="48">
        <v>46010.0</v>
      </c>
      <c r="B2563" s="8" t="str">
        <f t="shared" si="1"/>
        <v>18 A 06</v>
      </c>
      <c r="C2563" s="9" t="str">
        <f t="shared" si="2"/>
        <v>00:00 a 02:00</v>
      </c>
      <c r="D2563" s="10" t="s">
        <v>5336</v>
      </c>
      <c r="E2563" s="10" t="s">
        <v>436</v>
      </c>
      <c r="F2563" s="8">
        <v>4.0</v>
      </c>
      <c r="G2563" s="10" t="s">
        <v>570</v>
      </c>
      <c r="H2563" s="43">
        <v>953758.0</v>
      </c>
      <c r="I2563" s="10">
        <v>4.6922632E7</v>
      </c>
      <c r="J2563" s="10" t="s">
        <v>181</v>
      </c>
      <c r="K2563" s="10" t="s">
        <v>43</v>
      </c>
      <c r="L2563" s="8" t="s">
        <v>106</v>
      </c>
      <c r="M2563" s="8"/>
      <c r="N2563" s="10" t="s">
        <v>230</v>
      </c>
      <c r="O2563" s="47" t="s">
        <v>101</v>
      </c>
      <c r="P2563" s="14">
        <v>0.025</v>
      </c>
      <c r="Q2563" s="14">
        <v>0.0277777777777778</v>
      </c>
      <c r="R2563" s="14">
        <v>0.025</v>
      </c>
      <c r="S2563" s="14" t="s">
        <v>47</v>
      </c>
      <c r="T2563" s="14" t="s">
        <v>47</v>
      </c>
      <c r="U2563" s="14" t="s">
        <v>47</v>
      </c>
      <c r="V2563" s="14" t="s">
        <v>47</v>
      </c>
      <c r="W2563" s="10" t="s">
        <v>5401</v>
      </c>
      <c r="X2563" s="15">
        <v>0.0</v>
      </c>
      <c r="Y2563" s="15">
        <v>0.0</v>
      </c>
      <c r="Z2563" s="15">
        <v>0.0</v>
      </c>
      <c r="AA2563" s="10" t="s">
        <v>103</v>
      </c>
      <c r="AB2563" s="10" t="s">
        <v>50</v>
      </c>
      <c r="AC2563" s="10" t="s">
        <v>71</v>
      </c>
      <c r="AD2563" s="10"/>
      <c r="AE2563" s="10"/>
      <c r="AF2563" s="8" t="s">
        <v>52</v>
      </c>
      <c r="AG2563" s="10"/>
      <c r="AH2563" s="16"/>
      <c r="AI2563" s="17"/>
      <c r="AJ2563" s="44"/>
      <c r="AK2563" s="10"/>
      <c r="AL2563" s="21">
        <v>3.802642E7</v>
      </c>
      <c r="AM2563" s="21" t="s">
        <v>3241</v>
      </c>
      <c r="AN2563" s="21" t="s">
        <v>3242</v>
      </c>
    </row>
    <row r="2564" ht="15.75" customHeight="1">
      <c r="A2564" s="48">
        <v>46010.0</v>
      </c>
      <c r="B2564" s="8" t="str">
        <f t="shared" si="1"/>
        <v>18 A 06</v>
      </c>
      <c r="C2564" s="9" t="str">
        <f t="shared" si="2"/>
        <v>00:00 a 02:00</v>
      </c>
      <c r="D2564" s="10" t="s">
        <v>5336</v>
      </c>
      <c r="E2564" s="10" t="s">
        <v>450</v>
      </c>
      <c r="F2564" s="8">
        <v>4.0</v>
      </c>
      <c r="G2564" s="10" t="s">
        <v>565</v>
      </c>
      <c r="H2564" s="43" t="s">
        <v>5392</v>
      </c>
      <c r="I2564" s="10">
        <v>4.6923287E7</v>
      </c>
      <c r="J2564" s="10" t="s">
        <v>86</v>
      </c>
      <c r="K2564" s="10" t="s">
        <v>43</v>
      </c>
      <c r="L2564" s="8" t="s">
        <v>174</v>
      </c>
      <c r="M2564" s="8" t="s">
        <v>118</v>
      </c>
      <c r="N2564" s="10" t="s">
        <v>5402</v>
      </c>
      <c r="O2564" s="47" t="s">
        <v>113</v>
      </c>
      <c r="P2564" s="14"/>
      <c r="Q2564" s="14"/>
      <c r="R2564" s="14"/>
      <c r="S2564" s="14"/>
      <c r="T2564" s="14"/>
      <c r="U2564" s="14"/>
      <c r="V2564" s="14"/>
      <c r="W2564" s="10" t="s">
        <v>5403</v>
      </c>
      <c r="X2564" s="15">
        <v>0.0</v>
      </c>
      <c r="Y2564" s="15">
        <v>1.0</v>
      </c>
      <c r="Z2564" s="15">
        <v>0.0</v>
      </c>
      <c r="AA2564" s="10" t="s">
        <v>321</v>
      </c>
      <c r="AB2564" s="10" t="s">
        <v>50</v>
      </c>
      <c r="AC2564" s="10" t="s">
        <v>51</v>
      </c>
      <c r="AD2564" s="10"/>
      <c r="AE2564" s="10"/>
      <c r="AF2564" s="8" t="s">
        <v>177</v>
      </c>
      <c r="AG2564" s="10"/>
      <c r="AH2564" s="16"/>
      <c r="AI2564" s="17"/>
      <c r="AJ2564" s="44"/>
      <c r="AK2564" s="10"/>
      <c r="AL2564" s="21">
        <v>4.1912932E7</v>
      </c>
      <c r="AM2564" s="21" t="s">
        <v>3254</v>
      </c>
      <c r="AN2564" s="21" t="s">
        <v>3242</v>
      </c>
    </row>
    <row r="2565" ht="15.75" customHeight="1">
      <c r="A2565" s="48">
        <v>46010.0</v>
      </c>
      <c r="B2565" s="8" t="str">
        <f t="shared" si="1"/>
        <v>18 A 06</v>
      </c>
      <c r="C2565" s="9" t="str">
        <f t="shared" si="2"/>
        <v>00:00 a 02:00</v>
      </c>
      <c r="D2565" s="10" t="s">
        <v>5336</v>
      </c>
      <c r="E2565" s="10" t="s">
        <v>450</v>
      </c>
      <c r="F2565" s="8">
        <v>4.0</v>
      </c>
      <c r="G2565" s="10" t="s">
        <v>85</v>
      </c>
      <c r="H2565" s="43">
        <v>953779.0</v>
      </c>
      <c r="I2565" s="10">
        <v>4.6923369E7</v>
      </c>
      <c r="J2565" s="10" t="s">
        <v>86</v>
      </c>
      <c r="K2565" s="10" t="s">
        <v>44</v>
      </c>
      <c r="L2565" s="8"/>
      <c r="M2565" s="8"/>
      <c r="N2565" s="10" t="s">
        <v>1071</v>
      </c>
      <c r="O2565" s="47" t="s">
        <v>113</v>
      </c>
      <c r="P2565" s="14">
        <v>0.0729166666666667</v>
      </c>
      <c r="Q2565" s="14">
        <v>0.08125</v>
      </c>
      <c r="R2565" s="14">
        <v>0.0791666666666667</v>
      </c>
      <c r="S2565" s="14" t="s">
        <v>47</v>
      </c>
      <c r="T2565" s="14" t="s">
        <v>47</v>
      </c>
      <c r="U2565" s="14" t="s">
        <v>47</v>
      </c>
      <c r="V2565" s="14" t="s">
        <v>47</v>
      </c>
      <c r="W2565" s="10" t="s">
        <v>5404</v>
      </c>
      <c r="X2565" s="15">
        <v>0.0</v>
      </c>
      <c r="Y2565" s="15">
        <v>0.0</v>
      </c>
      <c r="Z2565" s="15">
        <v>0.0</v>
      </c>
      <c r="AA2565" s="10" t="s">
        <v>115</v>
      </c>
      <c r="AB2565" s="10" t="s">
        <v>50</v>
      </c>
      <c r="AC2565" s="10" t="s">
        <v>51</v>
      </c>
      <c r="AD2565" s="10"/>
      <c r="AE2565" s="10"/>
      <c r="AF2565" s="8" t="s">
        <v>52</v>
      </c>
      <c r="AG2565" s="10"/>
      <c r="AH2565" s="16"/>
      <c r="AI2565" s="17"/>
      <c r="AJ2565" s="44"/>
      <c r="AK2565" s="10"/>
      <c r="AL2565" s="21">
        <v>3.0642469E7</v>
      </c>
      <c r="AM2565" s="21" t="s">
        <v>3241</v>
      </c>
      <c r="AN2565" s="21" t="s">
        <v>3242</v>
      </c>
    </row>
    <row r="2566" ht="15.75" customHeight="1">
      <c r="A2566" s="48">
        <v>46010.0</v>
      </c>
      <c r="B2566" s="8" t="str">
        <f t="shared" si="1"/>
        <v>18 A 06</v>
      </c>
      <c r="C2566" s="9" t="str">
        <f t="shared" si="2"/>
        <v>00:00 a 02:00</v>
      </c>
      <c r="D2566" s="10" t="s">
        <v>5336</v>
      </c>
      <c r="E2566" s="10" t="s">
        <v>3934</v>
      </c>
      <c r="F2566" s="8">
        <v>4.0</v>
      </c>
      <c r="G2566" s="10" t="s">
        <v>79</v>
      </c>
      <c r="H2566" s="43">
        <v>953760.0</v>
      </c>
      <c r="I2566" s="10">
        <v>4.6922575E7</v>
      </c>
      <c r="J2566" s="10" t="s">
        <v>42</v>
      </c>
      <c r="K2566" s="10" t="s">
        <v>43</v>
      </c>
      <c r="L2566" s="8" t="s">
        <v>147</v>
      </c>
      <c r="M2566" s="8"/>
      <c r="N2566" s="10" t="s">
        <v>5395</v>
      </c>
      <c r="O2566" s="47" t="s">
        <v>272</v>
      </c>
      <c r="P2566" s="14">
        <v>0.00208333333333333</v>
      </c>
      <c r="Q2566" s="14">
        <v>0.00347222222222222</v>
      </c>
      <c r="R2566" s="14">
        <v>0.00208333333333333</v>
      </c>
      <c r="S2566" s="14" t="s">
        <v>47</v>
      </c>
      <c r="T2566" s="14" t="s">
        <v>47</v>
      </c>
      <c r="U2566" s="14" t="s">
        <v>47</v>
      </c>
      <c r="V2566" s="14" t="s">
        <v>47</v>
      </c>
      <c r="W2566" s="10" t="s">
        <v>5396</v>
      </c>
      <c r="X2566" s="15">
        <v>0.0</v>
      </c>
      <c r="Y2566" s="15">
        <v>0.0</v>
      </c>
      <c r="Z2566" s="15">
        <v>0.0</v>
      </c>
      <c r="AA2566" s="10" t="s">
        <v>274</v>
      </c>
      <c r="AB2566" s="10" t="s">
        <v>50</v>
      </c>
      <c r="AC2566" s="10" t="s">
        <v>51</v>
      </c>
      <c r="AD2566" s="10"/>
      <c r="AE2566" s="10"/>
      <c r="AF2566" s="8" t="s">
        <v>52</v>
      </c>
      <c r="AG2566" s="10"/>
      <c r="AH2566" s="16"/>
      <c r="AI2566" s="17"/>
      <c r="AJ2566" s="44"/>
      <c r="AK2566" s="10"/>
    </row>
    <row r="2567" ht="15.75" customHeight="1">
      <c r="A2567" s="48">
        <v>46010.0</v>
      </c>
      <c r="B2567" s="8" t="str">
        <f t="shared" si="1"/>
        <v>18 A 06</v>
      </c>
      <c r="C2567" s="9" t="str">
        <f t="shared" si="2"/>
        <v>00:00 a 02:00</v>
      </c>
      <c r="D2567" s="10" t="s">
        <v>5336</v>
      </c>
      <c r="E2567" s="10" t="s">
        <v>450</v>
      </c>
      <c r="F2567" s="8">
        <v>4.0</v>
      </c>
      <c r="G2567" s="10" t="s">
        <v>2494</v>
      </c>
      <c r="H2567" s="43">
        <v>953772.0</v>
      </c>
      <c r="I2567" s="10">
        <v>4.6922697E7</v>
      </c>
      <c r="J2567" s="10" t="s">
        <v>86</v>
      </c>
      <c r="K2567" s="10" t="s">
        <v>125</v>
      </c>
      <c r="L2567" s="8"/>
      <c r="M2567" s="8"/>
      <c r="N2567" s="10" t="s">
        <v>5397</v>
      </c>
      <c r="O2567" s="47" t="s">
        <v>203</v>
      </c>
      <c r="P2567" s="14">
        <v>0.00972222222222222</v>
      </c>
      <c r="Q2567" s="14">
        <v>0.0222222222222222</v>
      </c>
      <c r="R2567" s="14">
        <v>0.0166666666666667</v>
      </c>
      <c r="S2567" s="14" t="s">
        <v>47</v>
      </c>
      <c r="T2567" s="14" t="s">
        <v>47</v>
      </c>
      <c r="U2567" s="14" t="s">
        <v>47</v>
      </c>
      <c r="V2567" s="14" t="s">
        <v>47</v>
      </c>
      <c r="W2567" s="10" t="s">
        <v>5398</v>
      </c>
      <c r="X2567" s="15">
        <v>0.0</v>
      </c>
      <c r="Y2567" s="15">
        <v>0.0</v>
      </c>
      <c r="Z2567" s="15">
        <v>0.0</v>
      </c>
      <c r="AA2567" s="10" t="s">
        <v>205</v>
      </c>
      <c r="AB2567" s="10" t="s">
        <v>50</v>
      </c>
      <c r="AC2567" s="10" t="s">
        <v>71</v>
      </c>
      <c r="AD2567" s="10" t="s">
        <v>59</v>
      </c>
      <c r="AE2567" s="10"/>
      <c r="AF2567" s="8" t="s">
        <v>52</v>
      </c>
      <c r="AG2567" s="10"/>
      <c r="AH2567" s="16"/>
      <c r="AI2567" s="17"/>
      <c r="AJ2567" s="44"/>
      <c r="AK2567" s="10"/>
    </row>
    <row r="2568" ht="15.75" customHeight="1">
      <c r="A2568" s="48">
        <v>46010.0</v>
      </c>
      <c r="B2568" s="8" t="str">
        <f t="shared" si="1"/>
        <v>18 A 06</v>
      </c>
      <c r="C2568" s="9" t="str">
        <f t="shared" si="2"/>
        <v>00:00 a 02:00</v>
      </c>
      <c r="D2568" s="10" t="s">
        <v>5336</v>
      </c>
      <c r="E2568" s="10" t="s">
        <v>3934</v>
      </c>
      <c r="F2568" s="8">
        <v>4.0</v>
      </c>
      <c r="G2568" s="10" t="s">
        <v>2242</v>
      </c>
      <c r="H2568" s="43">
        <v>953746.0</v>
      </c>
      <c r="I2568" s="10">
        <v>4.6922762E7</v>
      </c>
      <c r="J2568" s="10" t="s">
        <v>42</v>
      </c>
      <c r="K2568" s="10" t="s">
        <v>43</v>
      </c>
      <c r="L2568" s="8" t="s">
        <v>106</v>
      </c>
      <c r="M2568" s="8"/>
      <c r="N2568" s="10" t="s">
        <v>5399</v>
      </c>
      <c r="O2568" s="47" t="s">
        <v>62</v>
      </c>
      <c r="P2568" s="14">
        <v>0.0201388888888889</v>
      </c>
      <c r="Q2568" s="14">
        <v>0.0236111111111111</v>
      </c>
      <c r="R2568" s="14">
        <v>0.0201388888888889</v>
      </c>
      <c r="S2568" s="14" t="s">
        <v>47</v>
      </c>
      <c r="T2568" s="14" t="s">
        <v>47</v>
      </c>
      <c r="U2568" s="14" t="s">
        <v>47</v>
      </c>
      <c r="V2568" s="14" t="s">
        <v>47</v>
      </c>
      <c r="W2568" s="10" t="s">
        <v>5400</v>
      </c>
      <c r="X2568" s="15">
        <v>0.0</v>
      </c>
      <c r="Y2568" s="15">
        <v>0.0</v>
      </c>
      <c r="Z2568" s="15">
        <v>0.0</v>
      </c>
      <c r="AA2568" s="10" t="s">
        <v>64</v>
      </c>
      <c r="AB2568" s="10" t="s">
        <v>50</v>
      </c>
      <c r="AC2568" s="10" t="s">
        <v>51</v>
      </c>
      <c r="AD2568" s="10"/>
      <c r="AE2568" s="10"/>
      <c r="AF2568" s="8" t="s">
        <v>52</v>
      </c>
      <c r="AG2568" s="10"/>
      <c r="AH2568" s="16"/>
      <c r="AI2568" s="17"/>
      <c r="AJ2568" s="44"/>
      <c r="AK2568" s="10"/>
    </row>
    <row r="2569" ht="15.75" customHeight="1">
      <c r="A2569" s="48">
        <v>46010.0</v>
      </c>
      <c r="B2569" s="8" t="str">
        <f t="shared" si="1"/>
        <v>18 A 06</v>
      </c>
      <c r="C2569" s="9" t="str">
        <f t="shared" si="2"/>
        <v>00:00 a 02:00</v>
      </c>
      <c r="D2569" s="10" t="s">
        <v>5336</v>
      </c>
      <c r="E2569" s="10" t="s">
        <v>436</v>
      </c>
      <c r="F2569" s="8">
        <v>4.0</v>
      </c>
      <c r="G2569" s="10" t="s">
        <v>570</v>
      </c>
      <c r="H2569" s="43">
        <v>953758.0</v>
      </c>
      <c r="I2569" s="10">
        <v>4.6922632E7</v>
      </c>
      <c r="J2569" s="10" t="s">
        <v>181</v>
      </c>
      <c r="K2569" s="10" t="s">
        <v>43</v>
      </c>
      <c r="L2569" s="8" t="s">
        <v>106</v>
      </c>
      <c r="M2569" s="8"/>
      <c r="N2569" s="10" t="s">
        <v>230</v>
      </c>
      <c r="O2569" s="47" t="s">
        <v>101</v>
      </c>
      <c r="P2569" s="14">
        <v>0.025</v>
      </c>
      <c r="Q2569" s="14">
        <v>0.0277777777777778</v>
      </c>
      <c r="R2569" s="14">
        <v>0.025</v>
      </c>
      <c r="S2569" s="14" t="s">
        <v>47</v>
      </c>
      <c r="T2569" s="14" t="s">
        <v>47</v>
      </c>
      <c r="U2569" s="14" t="s">
        <v>47</v>
      </c>
      <c r="V2569" s="14" t="s">
        <v>47</v>
      </c>
      <c r="W2569" s="10" t="s">
        <v>5401</v>
      </c>
      <c r="X2569" s="15">
        <v>0.0</v>
      </c>
      <c r="Y2569" s="15">
        <v>0.0</v>
      </c>
      <c r="Z2569" s="15">
        <v>0.0</v>
      </c>
      <c r="AA2569" s="10" t="s">
        <v>103</v>
      </c>
      <c r="AB2569" s="10" t="s">
        <v>50</v>
      </c>
      <c r="AC2569" s="10" t="s">
        <v>71</v>
      </c>
      <c r="AD2569" s="10"/>
      <c r="AE2569" s="10"/>
      <c r="AF2569" s="8" t="s">
        <v>52</v>
      </c>
      <c r="AG2569" s="10"/>
      <c r="AH2569" s="16"/>
      <c r="AI2569" s="17"/>
      <c r="AJ2569" s="44"/>
      <c r="AK2569" s="10"/>
    </row>
    <row r="2570" ht="15.75" customHeight="1">
      <c r="A2570" s="48">
        <v>46010.0</v>
      </c>
      <c r="B2570" s="8" t="str">
        <f t="shared" si="1"/>
        <v>18 A 06</v>
      </c>
      <c r="C2570" s="9" t="str">
        <f t="shared" si="2"/>
        <v>00:00 a 02:00</v>
      </c>
      <c r="D2570" s="10" t="s">
        <v>5336</v>
      </c>
      <c r="E2570" s="10" t="s">
        <v>450</v>
      </c>
      <c r="F2570" s="8">
        <v>4.0</v>
      </c>
      <c r="G2570" s="10" t="s">
        <v>565</v>
      </c>
      <c r="H2570" s="43" t="s">
        <v>5392</v>
      </c>
      <c r="I2570" s="10">
        <v>4.6923287E7</v>
      </c>
      <c r="J2570" s="10" t="s">
        <v>86</v>
      </c>
      <c r="K2570" s="10" t="s">
        <v>43</v>
      </c>
      <c r="L2570" s="8" t="s">
        <v>174</v>
      </c>
      <c r="M2570" s="8" t="s">
        <v>118</v>
      </c>
      <c r="N2570" s="10" t="s">
        <v>5402</v>
      </c>
      <c r="O2570" s="47" t="s">
        <v>113</v>
      </c>
      <c r="P2570" s="14">
        <v>0.0638888888888889</v>
      </c>
      <c r="Q2570" s="14">
        <v>0.0798611111111111</v>
      </c>
      <c r="R2570" s="14"/>
      <c r="S2570" s="14"/>
      <c r="T2570" s="14"/>
      <c r="U2570" s="14"/>
      <c r="V2570" s="14"/>
      <c r="W2570" s="10" t="s">
        <v>5403</v>
      </c>
      <c r="X2570" s="15">
        <v>0.0</v>
      </c>
      <c r="Y2570" s="15">
        <v>1.0</v>
      </c>
      <c r="Z2570" s="15">
        <v>0.0</v>
      </c>
      <c r="AA2570" s="10" t="s">
        <v>321</v>
      </c>
      <c r="AB2570" s="10" t="s">
        <v>50</v>
      </c>
      <c r="AC2570" s="10" t="s">
        <v>51</v>
      </c>
      <c r="AD2570" s="10"/>
      <c r="AE2570" s="10"/>
      <c r="AF2570" s="8" t="s">
        <v>177</v>
      </c>
      <c r="AG2570" s="10"/>
      <c r="AH2570" s="16" t="s">
        <v>1937</v>
      </c>
      <c r="AI2570" s="17"/>
      <c r="AJ2570" s="44"/>
      <c r="AK2570" s="10"/>
    </row>
    <row r="2571" ht="15.75" customHeight="1">
      <c r="A2571" s="48">
        <v>46010.0</v>
      </c>
      <c r="B2571" s="8" t="str">
        <f t="shared" si="1"/>
        <v>18 A 06</v>
      </c>
      <c r="C2571" s="9" t="str">
        <f t="shared" si="2"/>
        <v>00:00 a 02:00</v>
      </c>
      <c r="D2571" s="10" t="s">
        <v>5336</v>
      </c>
      <c r="E2571" s="10" t="s">
        <v>450</v>
      </c>
      <c r="F2571" s="8">
        <v>4.0</v>
      </c>
      <c r="G2571" s="10" t="s">
        <v>85</v>
      </c>
      <c r="H2571" s="43">
        <v>953779.0</v>
      </c>
      <c r="I2571" s="10">
        <v>4.6923369E7</v>
      </c>
      <c r="J2571" s="10" t="s">
        <v>86</v>
      </c>
      <c r="K2571" s="10" t="s">
        <v>44</v>
      </c>
      <c r="L2571" s="8"/>
      <c r="M2571" s="8"/>
      <c r="N2571" s="10" t="s">
        <v>1071</v>
      </c>
      <c r="O2571" s="47" t="s">
        <v>113</v>
      </c>
      <c r="P2571" s="14">
        <v>0.0729166666666667</v>
      </c>
      <c r="Q2571" s="14">
        <v>0.08125</v>
      </c>
      <c r="R2571" s="14">
        <v>0.0791666666666667</v>
      </c>
      <c r="S2571" s="14" t="s">
        <v>47</v>
      </c>
      <c r="T2571" s="14" t="s">
        <v>47</v>
      </c>
      <c r="U2571" s="14" t="s">
        <v>47</v>
      </c>
      <c r="V2571" s="14" t="s">
        <v>47</v>
      </c>
      <c r="W2571" s="10" t="s">
        <v>5404</v>
      </c>
      <c r="X2571" s="15">
        <v>0.0</v>
      </c>
      <c r="Y2571" s="15">
        <v>0.0</v>
      </c>
      <c r="Z2571" s="15">
        <v>0.0</v>
      </c>
      <c r="AA2571" s="10" t="s">
        <v>115</v>
      </c>
      <c r="AB2571" s="10" t="s">
        <v>50</v>
      </c>
      <c r="AC2571" s="10" t="s">
        <v>51</v>
      </c>
      <c r="AD2571" s="10"/>
      <c r="AE2571" s="10"/>
      <c r="AF2571" s="8" t="s">
        <v>52</v>
      </c>
      <c r="AG2571" s="10"/>
      <c r="AH2571" s="16"/>
      <c r="AI2571" s="17"/>
      <c r="AJ2571" s="44"/>
      <c r="AK2571" s="10"/>
    </row>
    <row r="2572" ht="15.75" customHeight="1">
      <c r="A2572" s="48">
        <v>46011.0</v>
      </c>
      <c r="B2572" s="8" t="str">
        <f t="shared" si="1"/>
        <v>18 A 06</v>
      </c>
      <c r="C2572" s="9" t="str">
        <f t="shared" si="2"/>
        <v>00:00 a 02:00</v>
      </c>
      <c r="D2572" s="10" t="s">
        <v>5336</v>
      </c>
      <c r="E2572" s="10" t="s">
        <v>3934</v>
      </c>
      <c r="F2572" s="8">
        <v>4.0</v>
      </c>
      <c r="G2572" s="10" t="s">
        <v>151</v>
      </c>
      <c r="H2572" s="43">
        <v>953781.0</v>
      </c>
      <c r="I2572" s="10">
        <v>4.6923086E7</v>
      </c>
      <c r="J2572" s="10" t="s">
        <v>152</v>
      </c>
      <c r="K2572" s="10" t="s">
        <v>43</v>
      </c>
      <c r="L2572" s="8" t="s">
        <v>174</v>
      </c>
      <c r="M2572" s="8" t="s">
        <v>118</v>
      </c>
      <c r="N2572" s="10" t="s">
        <v>5405</v>
      </c>
      <c r="O2572" s="47" t="s">
        <v>327</v>
      </c>
      <c r="P2572" s="14">
        <v>0.0444444444444444</v>
      </c>
      <c r="Q2572" s="14">
        <v>0.122916666666667</v>
      </c>
      <c r="R2572" s="14">
        <v>0.0444444444444444</v>
      </c>
      <c r="S2572" s="14">
        <v>0.0513888888888889</v>
      </c>
      <c r="T2572" s="14" t="s">
        <v>47</v>
      </c>
      <c r="U2572" s="14" t="s">
        <v>47</v>
      </c>
      <c r="V2572" s="14" t="s">
        <v>47</v>
      </c>
      <c r="W2572" s="10" t="s">
        <v>5406</v>
      </c>
      <c r="X2572" s="15">
        <v>0.0</v>
      </c>
      <c r="Y2572" s="15">
        <v>1.0</v>
      </c>
      <c r="Z2572" s="15">
        <v>1.0</v>
      </c>
      <c r="AA2572" s="10" t="s">
        <v>549</v>
      </c>
      <c r="AB2572" s="10" t="s">
        <v>50</v>
      </c>
      <c r="AC2572" s="10" t="s">
        <v>51</v>
      </c>
      <c r="AD2572" s="10"/>
      <c r="AE2572" s="10" t="s">
        <v>435</v>
      </c>
      <c r="AF2572" s="8" t="s">
        <v>177</v>
      </c>
      <c r="AG2572" s="10"/>
      <c r="AH2572" s="16"/>
      <c r="AI2572" s="17"/>
      <c r="AJ2572" s="44"/>
      <c r="AK2572" s="10"/>
    </row>
    <row r="2573" ht="15.75" customHeight="1">
      <c r="A2573" s="48">
        <v>46011.0</v>
      </c>
      <c r="B2573" s="8" t="str">
        <f t="shared" si="1"/>
        <v>18 A 06</v>
      </c>
      <c r="C2573" s="9" t="str">
        <f t="shared" si="2"/>
        <v>00:00 a 02:00</v>
      </c>
      <c r="D2573" s="10" t="s">
        <v>5336</v>
      </c>
      <c r="E2573" s="10" t="s">
        <v>436</v>
      </c>
      <c r="F2573" s="8">
        <v>4.0</v>
      </c>
      <c r="G2573" s="10" t="s">
        <v>74</v>
      </c>
      <c r="H2573" s="43">
        <v>953742.0</v>
      </c>
      <c r="I2573" s="10">
        <v>4.6922996E7</v>
      </c>
      <c r="J2573" s="10" t="s">
        <v>42</v>
      </c>
      <c r="K2573" s="10" t="s">
        <v>125</v>
      </c>
      <c r="L2573" s="8"/>
      <c r="M2573" s="8"/>
      <c r="N2573" s="10" t="s">
        <v>5407</v>
      </c>
      <c r="O2573" s="47" t="s">
        <v>670</v>
      </c>
      <c r="P2573" s="14">
        <v>0.0381944444444444</v>
      </c>
      <c r="Q2573" s="14">
        <v>0.0666666666666667</v>
      </c>
      <c r="R2573" s="14">
        <v>0.0486111111111111</v>
      </c>
      <c r="S2573" s="14" t="s">
        <v>47</v>
      </c>
      <c r="T2573" s="14" t="s">
        <v>47</v>
      </c>
      <c r="U2573" s="14" t="s">
        <v>47</v>
      </c>
      <c r="V2573" s="14" t="s">
        <v>47</v>
      </c>
      <c r="W2573" s="10" t="s">
        <v>5408</v>
      </c>
      <c r="X2573" s="15">
        <v>0.0</v>
      </c>
      <c r="Y2573" s="15">
        <v>0.0</v>
      </c>
      <c r="Z2573" s="15">
        <v>0.0</v>
      </c>
      <c r="AA2573" s="10" t="s">
        <v>309</v>
      </c>
      <c r="AB2573" s="10" t="s">
        <v>50</v>
      </c>
      <c r="AC2573" s="10" t="s">
        <v>51</v>
      </c>
      <c r="AD2573" s="10" t="s">
        <v>59</v>
      </c>
      <c r="AE2573" s="10"/>
      <c r="AF2573" s="8" t="s">
        <v>52</v>
      </c>
      <c r="AG2573" s="10"/>
      <c r="AH2573" s="16" t="s">
        <v>2001</v>
      </c>
      <c r="AI2573" s="17"/>
      <c r="AJ2573" s="44"/>
      <c r="AK2573" s="10"/>
    </row>
    <row r="2574" ht="15.75" customHeight="1">
      <c r="A2574" s="48">
        <v>46011.0</v>
      </c>
      <c r="B2574" s="8" t="str">
        <f t="shared" si="1"/>
        <v>18 A 06</v>
      </c>
      <c r="C2574" s="9" t="str">
        <f t="shared" si="2"/>
        <v>00:00 a 02:00</v>
      </c>
      <c r="D2574" s="10" t="s">
        <v>5336</v>
      </c>
      <c r="E2574" s="10" t="s">
        <v>1559</v>
      </c>
      <c r="F2574" s="8">
        <v>4.0</v>
      </c>
      <c r="G2574" s="10" t="s">
        <v>617</v>
      </c>
      <c r="H2574" s="43">
        <v>953925.0</v>
      </c>
      <c r="I2574" s="10">
        <v>4.6922906E7</v>
      </c>
      <c r="J2574" s="10" t="s">
        <v>42</v>
      </c>
      <c r="K2574" s="10" t="s">
        <v>43</v>
      </c>
      <c r="L2574" s="8" t="s">
        <v>174</v>
      </c>
      <c r="M2574" s="8" t="s">
        <v>118</v>
      </c>
      <c r="N2574" s="10" t="s">
        <v>5409</v>
      </c>
      <c r="O2574" s="47" t="s">
        <v>135</v>
      </c>
      <c r="P2574" s="14">
        <v>0.0597222222222222</v>
      </c>
      <c r="Q2574" s="14">
        <v>0.203472222222222</v>
      </c>
      <c r="R2574" s="14">
        <v>0.0597222222222222</v>
      </c>
      <c r="S2574" s="14" t="s">
        <v>47</v>
      </c>
      <c r="T2574" s="14" t="s">
        <v>47</v>
      </c>
      <c r="U2574" s="14" t="s">
        <v>47</v>
      </c>
      <c r="V2574" s="14" t="s">
        <v>47</v>
      </c>
      <c r="W2574" s="10" t="s">
        <v>5410</v>
      </c>
      <c r="X2574" s="15">
        <v>0.0</v>
      </c>
      <c r="Y2574" s="15">
        <v>1.0</v>
      </c>
      <c r="Z2574" s="15">
        <v>0.0</v>
      </c>
      <c r="AA2574" s="10" t="s">
        <v>137</v>
      </c>
      <c r="AB2574" s="10" t="s">
        <v>50</v>
      </c>
      <c r="AC2574" s="10" t="s">
        <v>51</v>
      </c>
      <c r="AD2574" s="10" t="s">
        <v>59</v>
      </c>
      <c r="AE2574" s="10" t="s">
        <v>3493</v>
      </c>
      <c r="AF2574" s="8" t="s">
        <v>177</v>
      </c>
      <c r="AG2574" s="10"/>
      <c r="AH2574" s="16" t="s">
        <v>2001</v>
      </c>
      <c r="AI2574" s="17"/>
      <c r="AJ2574" s="44"/>
      <c r="AK2574" s="10"/>
    </row>
    <row r="2575" ht="15.75" customHeight="1">
      <c r="A2575" s="48">
        <v>46011.0</v>
      </c>
      <c r="B2575" s="8" t="str">
        <f t="shared" si="1"/>
        <v>18 A 06</v>
      </c>
      <c r="C2575" s="9" t="str">
        <f t="shared" si="2"/>
        <v>00:00 a 02:00</v>
      </c>
      <c r="D2575" s="10" t="s">
        <v>5336</v>
      </c>
      <c r="E2575" s="10" t="s">
        <v>1559</v>
      </c>
      <c r="F2575" s="8">
        <v>4.0</v>
      </c>
      <c r="G2575" s="10" t="s">
        <v>53</v>
      </c>
      <c r="H2575" s="43">
        <v>953751.0</v>
      </c>
      <c r="I2575" s="10">
        <v>4.6923277E7</v>
      </c>
      <c r="J2575" s="10" t="s">
        <v>42</v>
      </c>
      <c r="K2575" s="10" t="s">
        <v>43</v>
      </c>
      <c r="L2575" s="8" t="s">
        <v>44</v>
      </c>
      <c r="M2575" s="8"/>
      <c r="N2575" s="10" t="s">
        <v>5411</v>
      </c>
      <c r="O2575" s="47" t="s">
        <v>144</v>
      </c>
      <c r="P2575" s="14">
        <v>0.0631944444444444</v>
      </c>
      <c r="Q2575" s="14">
        <v>0.0715277777777778</v>
      </c>
      <c r="R2575" s="14">
        <v>0.0631944444444444</v>
      </c>
      <c r="S2575" s="14">
        <v>0.0680555555555555</v>
      </c>
      <c r="T2575" s="14" t="s">
        <v>47</v>
      </c>
      <c r="U2575" s="14" t="s">
        <v>47</v>
      </c>
      <c r="V2575" s="14" t="s">
        <v>47</v>
      </c>
      <c r="W2575" s="10" t="s">
        <v>5412</v>
      </c>
      <c r="X2575" s="15">
        <v>0.0</v>
      </c>
      <c r="Y2575" s="15">
        <v>0.0</v>
      </c>
      <c r="Z2575" s="15">
        <v>0.0</v>
      </c>
      <c r="AA2575" s="10" t="s">
        <v>146</v>
      </c>
      <c r="AB2575" s="10" t="s">
        <v>50</v>
      </c>
      <c r="AC2575" s="10" t="s">
        <v>51</v>
      </c>
      <c r="AD2575" s="10" t="s">
        <v>59</v>
      </c>
      <c r="AE2575" s="10"/>
      <c r="AF2575" s="8" t="s">
        <v>52</v>
      </c>
      <c r="AG2575" s="10"/>
      <c r="AH2575" s="16" t="s">
        <v>2001</v>
      </c>
      <c r="AI2575" s="17"/>
      <c r="AJ2575" s="44"/>
      <c r="AK2575" s="10"/>
    </row>
    <row r="2576" ht="15.75" customHeight="1">
      <c r="A2576" s="48">
        <v>46011.0</v>
      </c>
      <c r="B2576" s="8" t="str">
        <f t="shared" si="1"/>
        <v>18 A 06</v>
      </c>
      <c r="C2576" s="9" t="str">
        <f t="shared" si="2"/>
        <v>00:00 a 02:00</v>
      </c>
      <c r="D2576" s="10" t="s">
        <v>5336</v>
      </c>
      <c r="E2576" s="10" t="s">
        <v>1559</v>
      </c>
      <c r="F2576" s="8">
        <v>4.0</v>
      </c>
      <c r="G2576" s="10" t="s">
        <v>79</v>
      </c>
      <c r="H2576" s="43">
        <v>953928.0</v>
      </c>
      <c r="I2576" s="10">
        <v>4.6922824E7</v>
      </c>
      <c r="J2576" s="10" t="s">
        <v>42</v>
      </c>
      <c r="K2576" s="10" t="s">
        <v>43</v>
      </c>
      <c r="L2576" s="8" t="s">
        <v>174</v>
      </c>
      <c r="M2576" s="8" t="s">
        <v>118</v>
      </c>
      <c r="N2576" s="10" t="s">
        <v>5413</v>
      </c>
      <c r="O2576" s="47" t="s">
        <v>389</v>
      </c>
      <c r="P2576" s="14">
        <v>0.0548611111111111</v>
      </c>
      <c r="Q2576" s="14">
        <v>0.132638888888889</v>
      </c>
      <c r="R2576" s="14">
        <v>0.0548611111111111</v>
      </c>
      <c r="S2576" s="14" t="s">
        <v>47</v>
      </c>
      <c r="T2576" s="14" t="s">
        <v>47</v>
      </c>
      <c r="U2576" s="14" t="s">
        <v>47</v>
      </c>
      <c r="V2576" s="14" t="s">
        <v>47</v>
      </c>
      <c r="W2576" s="10" t="s">
        <v>5414</v>
      </c>
      <c r="X2576" s="15">
        <v>0.0</v>
      </c>
      <c r="Y2576" s="15">
        <v>1.0</v>
      </c>
      <c r="Z2576" s="15">
        <v>0.0</v>
      </c>
      <c r="AA2576" s="10" t="s">
        <v>391</v>
      </c>
      <c r="AB2576" s="10" t="s">
        <v>50</v>
      </c>
      <c r="AC2576" s="10" t="s">
        <v>51</v>
      </c>
      <c r="AD2576" s="10"/>
      <c r="AE2576" s="10" t="s">
        <v>5415</v>
      </c>
      <c r="AF2576" s="8" t="s">
        <v>177</v>
      </c>
      <c r="AG2576" s="10"/>
      <c r="AH2576" s="16" t="s">
        <v>2001</v>
      </c>
      <c r="AI2576" s="17"/>
      <c r="AJ2576" s="44"/>
      <c r="AK2576" s="10"/>
    </row>
    <row r="2577" ht="15.75" customHeight="1">
      <c r="A2577" s="48">
        <v>46011.0</v>
      </c>
      <c r="B2577" s="8" t="str">
        <f t="shared" si="1"/>
        <v>18 A 06</v>
      </c>
      <c r="C2577" s="9" t="str">
        <f t="shared" si="2"/>
        <v>02:00 a 04:00</v>
      </c>
      <c r="D2577" s="10" t="s">
        <v>5336</v>
      </c>
      <c r="E2577" s="10" t="s">
        <v>436</v>
      </c>
      <c r="F2577" s="8">
        <v>4.0</v>
      </c>
      <c r="G2577" s="10" t="s">
        <v>1013</v>
      </c>
      <c r="H2577" s="43">
        <v>953764.0</v>
      </c>
      <c r="I2577" s="10">
        <v>4.6923305E7</v>
      </c>
      <c r="J2577" s="10" t="s">
        <v>181</v>
      </c>
      <c r="K2577" s="10" t="s">
        <v>43</v>
      </c>
      <c r="L2577" s="8" t="s">
        <v>174</v>
      </c>
      <c r="M2577" s="8"/>
      <c r="N2577" s="10" t="s">
        <v>3136</v>
      </c>
      <c r="O2577" s="47" t="s">
        <v>253</v>
      </c>
      <c r="P2577" s="14">
        <v>0.0861111111111111</v>
      </c>
      <c r="Q2577" s="14">
        <v>0.125</v>
      </c>
      <c r="R2577" s="14">
        <v>0.0861111111111111</v>
      </c>
      <c r="S2577" s="14" t="s">
        <v>47</v>
      </c>
      <c r="T2577" s="14" t="s">
        <v>47</v>
      </c>
      <c r="U2577" s="14" t="s">
        <v>47</v>
      </c>
      <c r="V2577" s="14" t="s">
        <v>47</v>
      </c>
      <c r="W2577" s="10" t="s">
        <v>5416</v>
      </c>
      <c r="X2577" s="15">
        <v>0.0</v>
      </c>
      <c r="Y2577" s="15">
        <v>0.0</v>
      </c>
      <c r="Z2577" s="15">
        <v>0.0</v>
      </c>
      <c r="AA2577" s="10" t="s">
        <v>255</v>
      </c>
      <c r="AB2577" s="10" t="s">
        <v>50</v>
      </c>
      <c r="AC2577" s="10" t="s">
        <v>71</v>
      </c>
      <c r="AD2577" s="10"/>
      <c r="AE2577" s="10"/>
      <c r="AF2577" s="8" t="s">
        <v>52</v>
      </c>
      <c r="AG2577" s="10"/>
      <c r="AH2577" s="16"/>
      <c r="AI2577" s="17"/>
      <c r="AJ2577" s="44"/>
      <c r="AK2577" s="10"/>
    </row>
    <row r="2578" ht="15.75" customHeight="1">
      <c r="A2578" s="48">
        <v>46011.0</v>
      </c>
      <c r="B2578" s="8" t="str">
        <f t="shared" si="1"/>
        <v>18 A 06</v>
      </c>
      <c r="C2578" s="9" t="str">
        <f t="shared" si="2"/>
        <v>00:00 a 02:00</v>
      </c>
      <c r="D2578" s="10" t="s">
        <v>5336</v>
      </c>
      <c r="E2578" s="10" t="s">
        <v>450</v>
      </c>
      <c r="F2578" s="8">
        <v>4.0</v>
      </c>
      <c r="G2578" s="10" t="s">
        <v>614</v>
      </c>
      <c r="H2578" s="43" t="s">
        <v>5392</v>
      </c>
      <c r="I2578" s="10">
        <v>4.6923643E7</v>
      </c>
      <c r="J2578" s="10" t="s">
        <v>86</v>
      </c>
      <c r="K2578" s="10" t="s">
        <v>125</v>
      </c>
      <c r="L2578" s="8"/>
      <c r="M2578" s="8"/>
      <c r="N2578" s="10" t="s">
        <v>3770</v>
      </c>
      <c r="O2578" s="47" t="s">
        <v>113</v>
      </c>
      <c r="P2578" s="14"/>
      <c r="Q2578" s="14"/>
      <c r="R2578" s="14"/>
      <c r="S2578" s="14"/>
      <c r="T2578" s="14"/>
      <c r="U2578" s="14"/>
      <c r="V2578" s="14"/>
      <c r="W2578" s="10" t="s">
        <v>5417</v>
      </c>
      <c r="X2578" s="15">
        <v>0.0</v>
      </c>
      <c r="Y2578" s="15">
        <v>0.0</v>
      </c>
      <c r="Z2578" s="15">
        <v>0.0</v>
      </c>
      <c r="AA2578" s="10" t="s">
        <v>115</v>
      </c>
      <c r="AB2578" s="10" t="s">
        <v>50</v>
      </c>
      <c r="AC2578" s="10" t="s">
        <v>330</v>
      </c>
      <c r="AD2578" s="10"/>
      <c r="AE2578" s="10"/>
      <c r="AF2578" s="8" t="s">
        <v>52</v>
      </c>
      <c r="AG2578" s="10"/>
      <c r="AH2578" s="16" t="s">
        <v>1937</v>
      </c>
      <c r="AI2578" s="17"/>
      <c r="AJ2578" s="44"/>
      <c r="AK2578" s="10"/>
    </row>
    <row r="2579" ht="15.75" customHeight="1">
      <c r="A2579" s="48">
        <v>46011.0</v>
      </c>
      <c r="B2579" s="8" t="str">
        <f t="shared" si="1"/>
        <v>18 A 06</v>
      </c>
      <c r="C2579" s="9" t="str">
        <f t="shared" si="2"/>
        <v>00:00 a 02:00</v>
      </c>
      <c r="D2579" s="10" t="s">
        <v>5336</v>
      </c>
      <c r="E2579" s="10" t="s">
        <v>436</v>
      </c>
      <c r="F2579" s="8">
        <v>4.0</v>
      </c>
      <c r="G2579" s="10" t="s">
        <v>1013</v>
      </c>
      <c r="H2579" s="43" t="s">
        <v>5418</v>
      </c>
      <c r="I2579" s="10">
        <v>4.6923686E7</v>
      </c>
      <c r="J2579" s="10" t="s">
        <v>181</v>
      </c>
      <c r="K2579" s="10" t="s">
        <v>87</v>
      </c>
      <c r="L2579" s="8"/>
      <c r="M2579" s="8"/>
      <c r="N2579" s="10" t="s">
        <v>211</v>
      </c>
      <c r="O2579" s="47" t="s">
        <v>101</v>
      </c>
      <c r="P2579" s="14"/>
      <c r="Q2579" s="14"/>
      <c r="R2579" s="14"/>
      <c r="S2579" s="14"/>
      <c r="T2579" s="14"/>
      <c r="U2579" s="14"/>
      <c r="V2579" s="14"/>
      <c r="W2579" s="10" t="s">
        <v>5419</v>
      </c>
      <c r="X2579" s="15">
        <v>0.0</v>
      </c>
      <c r="Y2579" s="15">
        <v>0.0</v>
      </c>
      <c r="Z2579" s="15">
        <v>0.0</v>
      </c>
      <c r="AA2579" s="10" t="s">
        <v>103</v>
      </c>
      <c r="AB2579" s="10" t="s">
        <v>50</v>
      </c>
      <c r="AC2579" s="10" t="s">
        <v>71</v>
      </c>
      <c r="AD2579" s="10"/>
      <c r="AE2579" s="10"/>
      <c r="AF2579" s="8" t="s">
        <v>52</v>
      </c>
      <c r="AG2579" s="10"/>
      <c r="AH2579" s="16" t="s">
        <v>3987</v>
      </c>
      <c r="AI2579" s="17"/>
      <c r="AJ2579" s="44"/>
      <c r="AK2579" s="10"/>
    </row>
    <row r="2580" ht="15.75" customHeight="1">
      <c r="A2580" s="48">
        <v>46011.0</v>
      </c>
      <c r="B2580" s="8" t="str">
        <f t="shared" si="1"/>
        <v>18 A 06</v>
      </c>
      <c r="C2580" s="9" t="str">
        <f t="shared" si="2"/>
        <v>02:00 a 04:00</v>
      </c>
      <c r="D2580" s="10" t="s">
        <v>5336</v>
      </c>
      <c r="E2580" s="10" t="s">
        <v>436</v>
      </c>
      <c r="F2580" s="8">
        <v>4.0</v>
      </c>
      <c r="G2580" s="10" t="s">
        <v>570</v>
      </c>
      <c r="H2580" s="43">
        <v>953793.0</v>
      </c>
      <c r="I2580" s="10">
        <v>4.6923667E7</v>
      </c>
      <c r="J2580" s="10" t="s">
        <v>181</v>
      </c>
      <c r="K2580" s="10" t="s">
        <v>43</v>
      </c>
      <c r="L2580" s="8" t="s">
        <v>147</v>
      </c>
      <c r="M2580" s="8"/>
      <c r="N2580" s="10" t="s">
        <v>2911</v>
      </c>
      <c r="O2580" s="47" t="s">
        <v>165</v>
      </c>
      <c r="P2580" s="14">
        <v>0.1125</v>
      </c>
      <c r="Q2580" s="14">
        <v>0.11875</v>
      </c>
      <c r="R2580" s="14">
        <v>0.1125</v>
      </c>
      <c r="S2580" s="14">
        <v>0.1125</v>
      </c>
      <c r="T2580" s="14" t="s">
        <v>47</v>
      </c>
      <c r="U2580" s="14" t="s">
        <v>47</v>
      </c>
      <c r="V2580" s="14" t="s">
        <v>47</v>
      </c>
      <c r="W2580" s="10" t="s">
        <v>5420</v>
      </c>
      <c r="X2580" s="15">
        <v>0.0</v>
      </c>
      <c r="Y2580" s="15">
        <v>0.0</v>
      </c>
      <c r="Z2580" s="15">
        <v>1.0</v>
      </c>
      <c r="AA2580" s="10" t="s">
        <v>141</v>
      </c>
      <c r="AB2580" s="10" t="s">
        <v>50</v>
      </c>
      <c r="AC2580" s="10" t="s">
        <v>51</v>
      </c>
      <c r="AD2580" s="10"/>
      <c r="AE2580" s="10" t="s">
        <v>511</v>
      </c>
      <c r="AF2580" s="8" t="s">
        <v>52</v>
      </c>
      <c r="AG2580" s="10"/>
      <c r="AH2580" s="16"/>
      <c r="AI2580" s="17"/>
      <c r="AJ2580" s="44"/>
      <c r="AK2580" s="10"/>
    </row>
    <row r="2581" ht="15.75" customHeight="1">
      <c r="A2581" s="48">
        <v>46011.0</v>
      </c>
      <c r="B2581" s="8" t="str">
        <f t="shared" si="1"/>
        <v>18 A 06</v>
      </c>
      <c r="C2581" s="9" t="str">
        <f t="shared" si="2"/>
        <v>02:00 a 04:00</v>
      </c>
      <c r="D2581" s="10" t="s">
        <v>5336</v>
      </c>
      <c r="E2581" s="10" t="s">
        <v>436</v>
      </c>
      <c r="F2581" s="8">
        <v>4.0</v>
      </c>
      <c r="G2581" s="10" t="s">
        <v>168</v>
      </c>
      <c r="H2581" s="43">
        <v>953797.0</v>
      </c>
      <c r="I2581" s="10">
        <v>4.6923731E7</v>
      </c>
      <c r="J2581" s="10" t="s">
        <v>181</v>
      </c>
      <c r="K2581" s="10" t="s">
        <v>5421</v>
      </c>
      <c r="L2581" s="8"/>
      <c r="M2581" s="8"/>
      <c r="N2581" s="10" t="s">
        <v>2911</v>
      </c>
      <c r="O2581" s="47" t="s">
        <v>165</v>
      </c>
      <c r="P2581" s="14">
        <v>0.125</v>
      </c>
      <c r="Q2581" s="14">
        <v>0.136111111111111</v>
      </c>
      <c r="R2581" s="14">
        <v>0.131944444444444</v>
      </c>
      <c r="S2581" s="14" t="s">
        <v>47</v>
      </c>
      <c r="T2581" s="14" t="s">
        <v>47</v>
      </c>
      <c r="U2581" s="14" t="s">
        <v>47</v>
      </c>
      <c r="V2581" s="14" t="s">
        <v>47</v>
      </c>
      <c r="W2581" s="10" t="s">
        <v>5422</v>
      </c>
      <c r="X2581" s="15">
        <v>0.0</v>
      </c>
      <c r="Y2581" s="15">
        <v>0.0</v>
      </c>
      <c r="Z2581" s="15">
        <v>0.0</v>
      </c>
      <c r="AA2581" s="10" t="s">
        <v>360</v>
      </c>
      <c r="AB2581" s="10" t="s">
        <v>50</v>
      </c>
      <c r="AC2581" s="10" t="s">
        <v>51</v>
      </c>
      <c r="AD2581" s="10"/>
      <c r="AE2581" s="10"/>
      <c r="AF2581" s="8" t="s">
        <v>52</v>
      </c>
      <c r="AG2581" s="10"/>
      <c r="AH2581" s="16"/>
      <c r="AI2581" s="17"/>
      <c r="AJ2581" s="44"/>
      <c r="AK2581" s="10"/>
    </row>
    <row r="2582" ht="15.75" customHeight="1">
      <c r="A2582" s="48">
        <v>46011.0</v>
      </c>
      <c r="B2582" s="8" t="str">
        <f t="shared" si="1"/>
        <v>18 A 06</v>
      </c>
      <c r="C2582" s="9" t="str">
        <f t="shared" si="2"/>
        <v>02:00 a 04:00</v>
      </c>
      <c r="D2582" s="10" t="s">
        <v>5336</v>
      </c>
      <c r="E2582" s="10" t="s">
        <v>436</v>
      </c>
      <c r="F2582" s="8">
        <v>4.0</v>
      </c>
      <c r="G2582" s="10" t="s">
        <v>570</v>
      </c>
      <c r="H2582" s="43">
        <v>953913.0</v>
      </c>
      <c r="I2582" s="10">
        <v>4.6924091E7</v>
      </c>
      <c r="J2582" s="10" t="s">
        <v>181</v>
      </c>
      <c r="K2582" s="10" t="s">
        <v>458</v>
      </c>
      <c r="L2582" s="8"/>
      <c r="M2582" s="8"/>
      <c r="N2582" s="10" t="s">
        <v>4084</v>
      </c>
      <c r="O2582" s="47" t="s">
        <v>101</v>
      </c>
      <c r="P2582" s="14">
        <v>0.163888888888889</v>
      </c>
      <c r="Q2582" s="14">
        <v>0.180555555555556</v>
      </c>
      <c r="R2582" s="14">
        <v>0.180555555555556</v>
      </c>
      <c r="S2582" s="14" t="s">
        <v>47</v>
      </c>
      <c r="T2582" s="14" t="s">
        <v>47</v>
      </c>
      <c r="U2582" s="14" t="s">
        <v>47</v>
      </c>
      <c r="V2582" s="14" t="s">
        <v>47</v>
      </c>
      <c r="W2582" s="10" t="s">
        <v>5423</v>
      </c>
      <c r="X2582" s="15">
        <v>0.0</v>
      </c>
      <c r="Y2582" s="15">
        <v>0.0</v>
      </c>
      <c r="Z2582" s="15">
        <v>0.0</v>
      </c>
      <c r="AA2582" s="10" t="s">
        <v>103</v>
      </c>
      <c r="AB2582" s="10" t="s">
        <v>50</v>
      </c>
      <c r="AC2582" s="10" t="s">
        <v>71</v>
      </c>
      <c r="AD2582" s="10"/>
      <c r="AE2582" s="10"/>
      <c r="AF2582" s="8" t="s">
        <v>52</v>
      </c>
      <c r="AG2582" s="10"/>
      <c r="AH2582" s="16"/>
      <c r="AI2582" s="17"/>
      <c r="AJ2582" s="44"/>
      <c r="AK2582" s="10"/>
    </row>
    <row r="2583" ht="15.75" customHeight="1">
      <c r="A2583" s="48">
        <v>46011.0</v>
      </c>
      <c r="B2583" s="8" t="str">
        <f t="shared" si="1"/>
        <v>18 A 06</v>
      </c>
      <c r="C2583" s="9" t="str">
        <f t="shared" si="2"/>
        <v>02:00 a 04:00</v>
      </c>
      <c r="D2583" s="10" t="s">
        <v>5336</v>
      </c>
      <c r="E2583" s="10" t="s">
        <v>450</v>
      </c>
      <c r="F2583" s="8">
        <v>4.0</v>
      </c>
      <c r="G2583" s="10" t="s">
        <v>614</v>
      </c>
      <c r="H2583" s="43">
        <v>953922.0</v>
      </c>
      <c r="I2583" s="10">
        <v>4.692409E7</v>
      </c>
      <c r="J2583" s="10" t="s">
        <v>86</v>
      </c>
      <c r="K2583" s="10" t="s">
        <v>125</v>
      </c>
      <c r="L2583" s="8"/>
      <c r="M2583" s="8"/>
      <c r="N2583" s="10" t="s">
        <v>5424</v>
      </c>
      <c r="O2583" s="47" t="s">
        <v>89</v>
      </c>
      <c r="P2583" s="14">
        <v>0.165972222222222</v>
      </c>
      <c r="Q2583" s="14">
        <v>0.192361111111111</v>
      </c>
      <c r="R2583" s="14">
        <v>0.167361111111111</v>
      </c>
      <c r="S2583" s="14" t="s">
        <v>47</v>
      </c>
      <c r="T2583" s="14" t="s">
        <v>47</v>
      </c>
      <c r="U2583" s="14" t="s">
        <v>47</v>
      </c>
      <c r="V2583" s="14" t="s">
        <v>47</v>
      </c>
      <c r="W2583" s="10" t="s">
        <v>5425</v>
      </c>
      <c r="X2583" s="15">
        <v>0.0</v>
      </c>
      <c r="Y2583" s="15">
        <v>0.0</v>
      </c>
      <c r="Z2583" s="15">
        <v>0.0</v>
      </c>
      <c r="AA2583" s="10" t="s">
        <v>91</v>
      </c>
      <c r="AB2583" s="10" t="s">
        <v>50</v>
      </c>
      <c r="AC2583" s="10" t="s">
        <v>51</v>
      </c>
      <c r="AD2583" s="10" t="s">
        <v>59</v>
      </c>
      <c r="AE2583" s="10"/>
      <c r="AF2583" s="8" t="s">
        <v>52</v>
      </c>
      <c r="AG2583" s="10"/>
      <c r="AH2583" s="16"/>
      <c r="AI2583" s="17"/>
      <c r="AJ2583" s="44"/>
      <c r="AK2583" s="10"/>
    </row>
    <row r="2584" ht="15.75" customHeight="1">
      <c r="A2584" s="48">
        <v>46011.0</v>
      </c>
      <c r="B2584" s="8" t="str">
        <f t="shared" si="1"/>
        <v>18 A 06</v>
      </c>
      <c r="C2584" s="9" t="str">
        <f t="shared" si="2"/>
        <v>04:00 a 06:00</v>
      </c>
      <c r="D2584" s="10" t="s">
        <v>5336</v>
      </c>
      <c r="E2584" s="10" t="s">
        <v>3934</v>
      </c>
      <c r="F2584" s="8">
        <v>4.0</v>
      </c>
      <c r="G2584" s="10" t="s">
        <v>1013</v>
      </c>
      <c r="H2584" s="43" t="s">
        <v>5418</v>
      </c>
      <c r="I2584" s="10">
        <v>4.6924173E7</v>
      </c>
      <c r="J2584" s="10" t="s">
        <v>42</v>
      </c>
      <c r="K2584" s="10" t="s">
        <v>43</v>
      </c>
      <c r="L2584" s="8" t="s">
        <v>106</v>
      </c>
      <c r="M2584" s="8"/>
      <c r="N2584" s="10" t="s">
        <v>5426</v>
      </c>
      <c r="O2584" s="47" t="s">
        <v>165</v>
      </c>
      <c r="P2584" s="14">
        <v>0.173611111111111</v>
      </c>
      <c r="Q2584" s="14">
        <v>0.181944444444444</v>
      </c>
      <c r="R2584" s="14"/>
      <c r="S2584" s="14"/>
      <c r="T2584" s="14"/>
      <c r="U2584" s="14"/>
      <c r="V2584" s="14"/>
      <c r="W2584" s="10" t="s">
        <v>5427</v>
      </c>
      <c r="X2584" s="15">
        <v>0.0</v>
      </c>
      <c r="Y2584" s="15">
        <v>0.0</v>
      </c>
      <c r="Z2584" s="15">
        <v>0.0</v>
      </c>
      <c r="AA2584" s="10" t="s">
        <v>360</v>
      </c>
      <c r="AB2584" s="10" t="s">
        <v>50</v>
      </c>
      <c r="AC2584" s="10"/>
      <c r="AD2584" s="10"/>
      <c r="AE2584" s="10"/>
      <c r="AF2584" s="8" t="s">
        <v>52</v>
      </c>
      <c r="AG2584" s="10"/>
      <c r="AH2584" s="16" t="s">
        <v>3987</v>
      </c>
      <c r="AI2584" s="17"/>
      <c r="AJ2584" s="44"/>
      <c r="AK2584" s="10"/>
    </row>
    <row r="2585" ht="15.75" customHeight="1">
      <c r="A2585" s="48">
        <v>46011.0</v>
      </c>
      <c r="B2585" s="8" t="str">
        <f t="shared" si="1"/>
        <v>18 A 06</v>
      </c>
      <c r="C2585" s="9" t="str">
        <f t="shared" si="2"/>
        <v>04:00 a 06:00</v>
      </c>
      <c r="D2585" s="10" t="s">
        <v>5336</v>
      </c>
      <c r="E2585" s="10" t="s">
        <v>450</v>
      </c>
      <c r="F2585" s="8">
        <v>4.0</v>
      </c>
      <c r="G2585" s="10" t="s">
        <v>1645</v>
      </c>
      <c r="H2585" s="43" t="s">
        <v>5301</v>
      </c>
      <c r="I2585" s="10">
        <v>4.6924129E7</v>
      </c>
      <c r="J2585" s="10" t="s">
        <v>86</v>
      </c>
      <c r="K2585" s="10" t="s">
        <v>419</v>
      </c>
      <c r="L2585" s="8"/>
      <c r="M2585" s="8"/>
      <c r="N2585" s="10" t="s">
        <v>2441</v>
      </c>
      <c r="O2585" s="47" t="s">
        <v>476</v>
      </c>
      <c r="P2585" s="14">
        <v>0.179166666666667</v>
      </c>
      <c r="Q2585" s="14">
        <v>0.204861111111111</v>
      </c>
      <c r="R2585" s="14"/>
      <c r="S2585" s="14"/>
      <c r="T2585" s="14"/>
      <c r="U2585" s="14"/>
      <c r="V2585" s="14"/>
      <c r="W2585" s="10" t="s">
        <v>5428</v>
      </c>
      <c r="X2585" s="15">
        <v>0.0</v>
      </c>
      <c r="Y2585" s="15">
        <v>0.0</v>
      </c>
      <c r="Z2585" s="15">
        <v>0.0</v>
      </c>
      <c r="AA2585" s="10" t="s">
        <v>478</v>
      </c>
      <c r="AB2585" s="10" t="s">
        <v>50</v>
      </c>
      <c r="AC2585" s="10" t="s">
        <v>51</v>
      </c>
      <c r="AD2585" s="10"/>
      <c r="AE2585" s="10"/>
      <c r="AF2585" s="8" t="s">
        <v>52</v>
      </c>
      <c r="AG2585" s="10"/>
      <c r="AH2585" s="16" t="s">
        <v>1937</v>
      </c>
      <c r="AI2585" s="17"/>
      <c r="AJ2585" s="44"/>
      <c r="AK2585" s="10"/>
    </row>
    <row r="2586" ht="15.75" customHeight="1">
      <c r="A2586" s="48">
        <v>46011.0</v>
      </c>
      <c r="B2586" s="8" t="str">
        <f t="shared" si="1"/>
        <v>18 A 06</v>
      </c>
      <c r="C2586" s="9" t="str">
        <f t="shared" si="2"/>
        <v>04:00 a 06:00</v>
      </c>
      <c r="D2586" s="10" t="s">
        <v>5336</v>
      </c>
      <c r="E2586" s="10" t="s">
        <v>3934</v>
      </c>
      <c r="F2586" s="8">
        <v>4.0</v>
      </c>
      <c r="G2586" s="10" t="s">
        <v>5429</v>
      </c>
      <c r="H2586" s="43">
        <v>954081.0</v>
      </c>
      <c r="I2586" s="10">
        <v>4.6924206E7</v>
      </c>
      <c r="J2586" s="10" t="s">
        <v>42</v>
      </c>
      <c r="K2586" s="10" t="s">
        <v>43</v>
      </c>
      <c r="L2586" s="8" t="s">
        <v>44</v>
      </c>
      <c r="M2586" s="8"/>
      <c r="N2586" s="10" t="s">
        <v>5430</v>
      </c>
      <c r="O2586" s="47" t="s">
        <v>283</v>
      </c>
      <c r="P2586" s="14">
        <v>0.194444444444444</v>
      </c>
      <c r="Q2586" s="14">
        <v>0.222916666666667</v>
      </c>
      <c r="R2586" s="14">
        <v>0.194444444444444</v>
      </c>
      <c r="S2586" s="14" t="s">
        <v>47</v>
      </c>
      <c r="T2586" s="14" t="s">
        <v>47</v>
      </c>
      <c r="U2586" s="14" t="s">
        <v>47</v>
      </c>
      <c r="V2586" s="14" t="s">
        <v>47</v>
      </c>
      <c r="W2586" s="10" t="s">
        <v>5431</v>
      </c>
      <c r="X2586" s="15">
        <v>0.0</v>
      </c>
      <c r="Y2586" s="15">
        <v>0.0</v>
      </c>
      <c r="Z2586" s="15">
        <v>0.0</v>
      </c>
      <c r="AA2586" s="10" t="s">
        <v>274</v>
      </c>
      <c r="AB2586" s="10" t="s">
        <v>50</v>
      </c>
      <c r="AC2586" s="10"/>
      <c r="AD2586" s="10" t="s">
        <v>59</v>
      </c>
      <c r="AE2586" s="10"/>
      <c r="AF2586" s="8" t="s">
        <v>52</v>
      </c>
      <c r="AG2586" s="10"/>
      <c r="AH2586" s="16" t="s">
        <v>2001</v>
      </c>
      <c r="AI2586" s="17"/>
      <c r="AJ2586" s="44"/>
      <c r="AK2586" s="10"/>
    </row>
    <row r="2587" ht="15.75" customHeight="1">
      <c r="A2587" s="48">
        <v>46011.0</v>
      </c>
      <c r="B2587" s="8" t="str">
        <f t="shared" si="1"/>
        <v>18 A 06</v>
      </c>
      <c r="C2587" s="9" t="str">
        <f t="shared" si="2"/>
        <v>04:00 a 06:00</v>
      </c>
      <c r="D2587" s="10" t="s">
        <v>5336</v>
      </c>
      <c r="E2587" s="10" t="s">
        <v>436</v>
      </c>
      <c r="F2587" s="8">
        <v>4.0</v>
      </c>
      <c r="G2587" s="10" t="s">
        <v>168</v>
      </c>
      <c r="H2587" s="43">
        <v>953923.0</v>
      </c>
      <c r="I2587" s="10">
        <v>4.6924281E7</v>
      </c>
      <c r="J2587" s="10" t="s">
        <v>181</v>
      </c>
      <c r="K2587" s="10" t="s">
        <v>125</v>
      </c>
      <c r="L2587" s="8"/>
      <c r="M2587" s="8"/>
      <c r="N2587" s="10" t="s">
        <v>230</v>
      </c>
      <c r="O2587" s="47" t="s">
        <v>101</v>
      </c>
      <c r="P2587" s="14">
        <v>0.200694444444444</v>
      </c>
      <c r="Q2587" s="14">
        <v>0.215277777777778</v>
      </c>
      <c r="R2587" s="14">
        <v>0.203472222222222</v>
      </c>
      <c r="S2587" s="14" t="s">
        <v>47</v>
      </c>
      <c r="T2587" s="14" t="s">
        <v>47</v>
      </c>
      <c r="U2587" s="14" t="s">
        <v>47</v>
      </c>
      <c r="V2587" s="14" t="s">
        <v>47</v>
      </c>
      <c r="W2587" s="10" t="s">
        <v>5432</v>
      </c>
      <c r="X2587" s="15">
        <v>0.0</v>
      </c>
      <c r="Y2587" s="15">
        <v>0.0</v>
      </c>
      <c r="Z2587" s="15">
        <v>0.0</v>
      </c>
      <c r="AA2587" s="10" t="s">
        <v>103</v>
      </c>
      <c r="AB2587" s="10" t="s">
        <v>50</v>
      </c>
      <c r="AC2587" s="10"/>
      <c r="AD2587" s="10"/>
      <c r="AE2587" s="10"/>
      <c r="AF2587" s="8" t="s">
        <v>52</v>
      </c>
      <c r="AG2587" s="10"/>
      <c r="AH2587" s="16" t="s">
        <v>2001</v>
      </c>
      <c r="AI2587" s="17"/>
      <c r="AJ2587" s="44"/>
      <c r="AK2587" s="10"/>
    </row>
    <row r="2588" ht="15.75" customHeight="1">
      <c r="A2588" s="48">
        <v>46011.0</v>
      </c>
      <c r="B2588" s="8" t="str">
        <f t="shared" si="1"/>
        <v>18 A 06</v>
      </c>
      <c r="C2588" s="9" t="str">
        <f t="shared" si="2"/>
        <v>04:00 a 06:00</v>
      </c>
      <c r="D2588" s="10" t="s">
        <v>5336</v>
      </c>
      <c r="E2588" s="10" t="s">
        <v>3934</v>
      </c>
      <c r="F2588" s="8">
        <v>4.0</v>
      </c>
      <c r="G2588" s="10" t="s">
        <v>74</v>
      </c>
      <c r="H2588" s="43">
        <v>953927.0</v>
      </c>
      <c r="I2588" s="10">
        <v>4.6924254E7</v>
      </c>
      <c r="J2588" s="10" t="s">
        <v>42</v>
      </c>
      <c r="K2588" s="10" t="s">
        <v>125</v>
      </c>
      <c r="L2588" s="8"/>
      <c r="M2588" s="8"/>
      <c r="N2588" s="10" t="s">
        <v>5433</v>
      </c>
      <c r="O2588" s="47" t="s">
        <v>1547</v>
      </c>
      <c r="P2588" s="14">
        <v>0.201388888888889</v>
      </c>
      <c r="Q2588" s="14">
        <v>0.210416666666667</v>
      </c>
      <c r="R2588" s="14">
        <v>0.202777777777778</v>
      </c>
      <c r="S2588" s="14" t="s">
        <v>47</v>
      </c>
      <c r="T2588" s="14" t="s">
        <v>47</v>
      </c>
      <c r="U2588" s="14" t="s">
        <v>47</v>
      </c>
      <c r="V2588" s="14" t="s">
        <v>47</v>
      </c>
      <c r="W2588" s="10" t="s">
        <v>5434</v>
      </c>
      <c r="X2588" s="15">
        <v>0.0</v>
      </c>
      <c r="Y2588" s="15">
        <v>0.0</v>
      </c>
      <c r="Z2588" s="15">
        <v>0.0</v>
      </c>
      <c r="AA2588" s="10" t="s">
        <v>568</v>
      </c>
      <c r="AB2588" s="10" t="s">
        <v>50</v>
      </c>
      <c r="AC2588" s="10"/>
      <c r="AD2588" s="10" t="s">
        <v>59</v>
      </c>
      <c r="AE2588" s="10"/>
      <c r="AF2588" s="8" t="s">
        <v>52</v>
      </c>
      <c r="AG2588" s="10"/>
      <c r="AH2588" s="16" t="s">
        <v>2001</v>
      </c>
      <c r="AI2588" s="17"/>
      <c r="AJ2588" s="44"/>
      <c r="AK2588" s="10"/>
    </row>
    <row r="2589" ht="15.75" customHeight="1">
      <c r="A2589" s="48">
        <v>46011.0</v>
      </c>
      <c r="B2589" s="8" t="str">
        <f t="shared" si="1"/>
        <v>18 A 06</v>
      </c>
      <c r="C2589" s="9" t="str">
        <f t="shared" si="2"/>
        <v>04:00 a 06:00</v>
      </c>
      <c r="D2589" s="10" t="s">
        <v>5336</v>
      </c>
      <c r="E2589" s="10" t="s">
        <v>3934</v>
      </c>
      <c r="F2589" s="8">
        <v>4.0</v>
      </c>
      <c r="G2589" s="10" t="s">
        <v>542</v>
      </c>
      <c r="H2589" s="43">
        <v>954584.0</v>
      </c>
      <c r="I2589" s="10">
        <v>4.6924282E7</v>
      </c>
      <c r="J2589" s="10" t="s">
        <v>152</v>
      </c>
      <c r="K2589" s="10" t="s">
        <v>43</v>
      </c>
      <c r="L2589" s="8" t="s">
        <v>581</v>
      </c>
      <c r="M2589" s="8"/>
      <c r="N2589" s="10" t="s">
        <v>5435</v>
      </c>
      <c r="O2589" s="47" t="s">
        <v>494</v>
      </c>
      <c r="P2589" s="14">
        <v>0.207638888888889</v>
      </c>
      <c r="Q2589" s="14">
        <v>0.267361111111111</v>
      </c>
      <c r="R2589" s="14">
        <v>0.207638888888889</v>
      </c>
      <c r="S2589" s="14" t="s">
        <v>47</v>
      </c>
      <c r="T2589" s="14">
        <v>0.254861111111111</v>
      </c>
      <c r="U2589" s="14" t="s">
        <v>47</v>
      </c>
      <c r="V2589" s="14" t="s">
        <v>47</v>
      </c>
      <c r="W2589" s="10" t="s">
        <v>5436</v>
      </c>
      <c r="X2589" s="15">
        <v>0.0</v>
      </c>
      <c r="Y2589" s="15">
        <v>0.0</v>
      </c>
      <c r="Z2589" s="15">
        <v>0.0</v>
      </c>
      <c r="AA2589" s="10" t="s">
        <v>496</v>
      </c>
      <c r="AB2589" s="10" t="s">
        <v>50</v>
      </c>
      <c r="AC2589" s="10" t="s">
        <v>51</v>
      </c>
      <c r="AD2589" s="10"/>
      <c r="AE2589" s="10"/>
      <c r="AF2589" s="8" t="s">
        <v>52</v>
      </c>
      <c r="AG2589" s="10"/>
      <c r="AH2589" s="16"/>
      <c r="AI2589" s="17"/>
      <c r="AJ2589" s="44"/>
      <c r="AK2589" s="10"/>
    </row>
    <row r="2590" ht="15.75" customHeight="1">
      <c r="A2590" s="48">
        <v>46011.0</v>
      </c>
      <c r="B2590" s="8" t="str">
        <f t="shared" si="1"/>
        <v>18 A 06</v>
      </c>
      <c r="C2590" s="9" t="str">
        <f t="shared" si="2"/>
        <v>04:00 a 06:00</v>
      </c>
      <c r="D2590" s="10" t="s">
        <v>5336</v>
      </c>
      <c r="E2590" s="10"/>
      <c r="F2590" s="8">
        <v>4.0</v>
      </c>
      <c r="G2590" s="10" t="s">
        <v>611</v>
      </c>
      <c r="H2590" s="43">
        <v>953975.0</v>
      </c>
      <c r="I2590" s="10">
        <v>4.6924358E7</v>
      </c>
      <c r="J2590" s="10" t="s">
        <v>42</v>
      </c>
      <c r="K2590" s="10" t="s">
        <v>43</v>
      </c>
      <c r="L2590" s="8" t="s">
        <v>133</v>
      </c>
      <c r="M2590" s="8"/>
      <c r="N2590" s="10" t="s">
        <v>3006</v>
      </c>
      <c r="O2590" s="47" t="s">
        <v>237</v>
      </c>
      <c r="P2590" s="14">
        <v>0.21875</v>
      </c>
      <c r="Q2590" s="14">
        <v>0.225694444444444</v>
      </c>
      <c r="R2590" s="14">
        <v>0.21875</v>
      </c>
      <c r="S2590" s="14" t="s">
        <v>47</v>
      </c>
      <c r="T2590" s="14" t="s">
        <v>47</v>
      </c>
      <c r="U2590" s="14" t="s">
        <v>47</v>
      </c>
      <c r="V2590" s="14" t="s">
        <v>47</v>
      </c>
      <c r="W2590" s="10" t="s">
        <v>5437</v>
      </c>
      <c r="X2590" s="15">
        <v>0.0</v>
      </c>
      <c r="Y2590" s="15">
        <v>0.0</v>
      </c>
      <c r="Z2590" s="15">
        <v>0.0</v>
      </c>
      <c r="AA2590" s="10" t="s">
        <v>270</v>
      </c>
      <c r="AB2590" s="10" t="s">
        <v>50</v>
      </c>
      <c r="AC2590" s="10" t="s">
        <v>51</v>
      </c>
      <c r="AD2590" s="10"/>
      <c r="AE2590" s="10"/>
      <c r="AF2590" s="8" t="s">
        <v>52</v>
      </c>
      <c r="AG2590" s="10"/>
      <c r="AH2590" s="16"/>
      <c r="AI2590" s="17"/>
      <c r="AJ2590" s="44"/>
      <c r="AK2590" s="10"/>
    </row>
    <row r="2591" ht="15.75" customHeight="1">
      <c r="A2591" s="48">
        <v>46011.0</v>
      </c>
      <c r="B2591" s="8" t="str">
        <f t="shared" si="1"/>
        <v>18 A 06</v>
      </c>
      <c r="C2591" s="9" t="str">
        <f t="shared" si="2"/>
        <v>04:00 a 06:00</v>
      </c>
      <c r="D2591" s="10" t="s">
        <v>5336</v>
      </c>
      <c r="E2591" s="10" t="s">
        <v>3934</v>
      </c>
      <c r="F2591" s="8">
        <v>4.0</v>
      </c>
      <c r="G2591" s="10" t="s">
        <v>2603</v>
      </c>
      <c r="H2591" s="43">
        <v>954049.0</v>
      </c>
      <c r="I2591" s="10">
        <v>4.692441E7</v>
      </c>
      <c r="J2591" s="10" t="s">
        <v>42</v>
      </c>
      <c r="K2591" s="10" t="s">
        <v>44</v>
      </c>
      <c r="L2591" s="8"/>
      <c r="M2591" s="8" t="s">
        <v>44</v>
      </c>
      <c r="N2591" s="10" t="s">
        <v>3172</v>
      </c>
      <c r="O2591" s="47" t="s">
        <v>272</v>
      </c>
      <c r="P2591" s="14">
        <v>0.221527777777778</v>
      </c>
      <c r="Q2591" s="14">
        <v>0.33125</v>
      </c>
      <c r="R2591" s="14">
        <v>0.238194444444444</v>
      </c>
      <c r="S2591" s="14" t="s">
        <v>47</v>
      </c>
      <c r="T2591" s="14" t="s">
        <v>47</v>
      </c>
      <c r="U2591" s="14" t="s">
        <v>47</v>
      </c>
      <c r="V2591" s="14" t="s">
        <v>47</v>
      </c>
      <c r="W2591" s="10" t="s">
        <v>5438</v>
      </c>
      <c r="X2591" s="15">
        <v>0.0</v>
      </c>
      <c r="Y2591" s="15">
        <v>2.0</v>
      </c>
      <c r="Z2591" s="15">
        <v>0.0</v>
      </c>
      <c r="AA2591" s="10" t="s">
        <v>274</v>
      </c>
      <c r="AB2591" s="10" t="s">
        <v>50</v>
      </c>
      <c r="AC2591" s="10" t="s">
        <v>71</v>
      </c>
      <c r="AD2591" s="10"/>
      <c r="AE2591" s="10" t="s">
        <v>375</v>
      </c>
      <c r="AF2591" s="8" t="s">
        <v>73</v>
      </c>
      <c r="AG2591" s="10"/>
      <c r="AH2591" s="16"/>
      <c r="AI2591" s="17"/>
      <c r="AJ2591" s="44"/>
      <c r="AK2591" s="10"/>
    </row>
    <row r="2592" ht="15.75" customHeight="1">
      <c r="A2592" s="48">
        <v>46011.0</v>
      </c>
      <c r="B2592" s="8" t="str">
        <f t="shared" si="1"/>
        <v>06 A 18</v>
      </c>
      <c r="C2592" s="9" t="str">
        <f t="shared" si="2"/>
        <v>06:00 a 08:00</v>
      </c>
      <c r="D2592" s="10" t="s">
        <v>39</v>
      </c>
      <c r="E2592" s="10" t="s">
        <v>117</v>
      </c>
      <c r="F2592" s="8">
        <v>3.0</v>
      </c>
      <c r="G2592" s="10" t="s">
        <v>180</v>
      </c>
      <c r="H2592" s="43">
        <v>954068.0</v>
      </c>
      <c r="I2592" s="10">
        <v>4.6924534E7</v>
      </c>
      <c r="J2592" s="10" t="s">
        <v>42</v>
      </c>
      <c r="K2592" s="10" t="s">
        <v>125</v>
      </c>
      <c r="L2592" s="8"/>
      <c r="M2592" s="8"/>
      <c r="N2592" s="10" t="s">
        <v>5439</v>
      </c>
      <c r="O2592" s="47" t="s">
        <v>203</v>
      </c>
      <c r="P2592" s="14">
        <v>0.254861111111111</v>
      </c>
      <c r="Q2592" s="14">
        <v>0.285416666666667</v>
      </c>
      <c r="R2592" s="14">
        <v>0.254861111111111</v>
      </c>
      <c r="S2592" s="14" t="s">
        <v>47</v>
      </c>
      <c r="T2592" s="14" t="s">
        <v>47</v>
      </c>
      <c r="U2592" s="14" t="s">
        <v>47</v>
      </c>
      <c r="V2592" s="14" t="s">
        <v>47</v>
      </c>
      <c r="W2592" s="10" t="s">
        <v>5440</v>
      </c>
      <c r="X2592" s="15">
        <v>0.0</v>
      </c>
      <c r="Y2592" s="15">
        <v>0.0</v>
      </c>
      <c r="Z2592" s="15">
        <v>0.0</v>
      </c>
      <c r="AA2592" s="10" t="s">
        <v>255</v>
      </c>
      <c r="AB2592" s="10" t="s">
        <v>50</v>
      </c>
      <c r="AC2592" s="10" t="s">
        <v>51</v>
      </c>
      <c r="AD2592" s="10"/>
      <c r="AE2592" s="10"/>
      <c r="AF2592" s="8" t="s">
        <v>52</v>
      </c>
      <c r="AG2592" s="10"/>
      <c r="AH2592" s="16"/>
      <c r="AI2592" s="17"/>
      <c r="AJ2592" s="44"/>
      <c r="AK2592" s="10"/>
    </row>
    <row r="2593" ht="15.75" customHeight="1">
      <c r="A2593" s="48">
        <v>46011.0</v>
      </c>
      <c r="B2593" s="8" t="str">
        <f t="shared" si="1"/>
        <v>06 A 18</v>
      </c>
      <c r="C2593" s="9" t="str">
        <f t="shared" si="2"/>
        <v>06:00 a 08:00</v>
      </c>
      <c r="D2593" s="10" t="s">
        <v>39</v>
      </c>
      <c r="E2593" s="10" t="s">
        <v>150</v>
      </c>
      <c r="F2593" s="8">
        <v>3.0</v>
      </c>
      <c r="G2593" s="10" t="s">
        <v>677</v>
      </c>
      <c r="H2593" s="43">
        <v>954577.0</v>
      </c>
      <c r="I2593" s="10">
        <v>4.6924563E7</v>
      </c>
      <c r="J2593" s="10" t="s">
        <v>42</v>
      </c>
      <c r="K2593" s="10" t="s">
        <v>125</v>
      </c>
      <c r="L2593" s="8"/>
      <c r="M2593" s="8"/>
      <c r="N2593" s="10" t="s">
        <v>4211</v>
      </c>
      <c r="O2593" s="47" t="s">
        <v>253</v>
      </c>
      <c r="P2593" s="14">
        <v>0.258333333333333</v>
      </c>
      <c r="Q2593" s="14">
        <v>0.266666666666667</v>
      </c>
      <c r="R2593" s="14">
        <v>0.260416666666667</v>
      </c>
      <c r="S2593" s="14">
        <v>0.265277777777778</v>
      </c>
      <c r="T2593" s="14" t="s">
        <v>47</v>
      </c>
      <c r="U2593" s="14" t="s">
        <v>47</v>
      </c>
      <c r="V2593" s="14" t="s">
        <v>47</v>
      </c>
      <c r="W2593" s="10" t="s">
        <v>5441</v>
      </c>
      <c r="X2593" s="15">
        <v>0.0</v>
      </c>
      <c r="Y2593" s="15">
        <v>0.0</v>
      </c>
      <c r="Z2593" s="15">
        <v>0.0</v>
      </c>
      <c r="AA2593" s="10" t="s">
        <v>255</v>
      </c>
      <c r="AB2593" s="10" t="s">
        <v>50</v>
      </c>
      <c r="AC2593" s="10" t="s">
        <v>51</v>
      </c>
      <c r="AD2593" s="10" t="s">
        <v>59</v>
      </c>
      <c r="AE2593" s="10"/>
      <c r="AF2593" s="8" t="s">
        <v>52</v>
      </c>
      <c r="AG2593" s="10"/>
      <c r="AH2593" s="16"/>
      <c r="AI2593" s="17"/>
      <c r="AJ2593" s="44"/>
      <c r="AK2593" s="10"/>
    </row>
    <row r="2594" ht="15.75" customHeight="1">
      <c r="A2594" s="48">
        <v>46011.0</v>
      </c>
      <c r="B2594" s="8" t="str">
        <f t="shared" si="1"/>
        <v>06 A 18</v>
      </c>
      <c r="C2594" s="9" t="str">
        <f t="shared" si="2"/>
        <v>06:00 a 08:00</v>
      </c>
      <c r="D2594" s="10" t="s">
        <v>39</v>
      </c>
      <c r="E2594" s="10" t="s">
        <v>150</v>
      </c>
      <c r="F2594" s="8">
        <v>3.0</v>
      </c>
      <c r="G2594" s="10" t="s">
        <v>766</v>
      </c>
      <c r="H2594" s="43">
        <v>953971.0</v>
      </c>
      <c r="I2594" s="10">
        <v>4.6924581E7</v>
      </c>
      <c r="J2594" s="10" t="s">
        <v>42</v>
      </c>
      <c r="K2594" s="10" t="s">
        <v>125</v>
      </c>
      <c r="L2594" s="8"/>
      <c r="M2594" s="8"/>
      <c r="N2594" s="10" t="s">
        <v>4290</v>
      </c>
      <c r="O2594" s="47" t="s">
        <v>68</v>
      </c>
      <c r="P2594" s="14">
        <v>0.260416666666667</v>
      </c>
      <c r="Q2594" s="14">
        <v>0.269444444444444</v>
      </c>
      <c r="R2594" s="14">
        <v>0.260416666666667</v>
      </c>
      <c r="S2594" s="14" t="s">
        <v>47</v>
      </c>
      <c r="T2594" s="14" t="s">
        <v>47</v>
      </c>
      <c r="U2594" s="14" t="s">
        <v>47</v>
      </c>
      <c r="V2594" s="14" t="s">
        <v>47</v>
      </c>
      <c r="W2594" s="10" t="s">
        <v>5442</v>
      </c>
      <c r="X2594" s="15">
        <v>0.0</v>
      </c>
      <c r="Y2594" s="15">
        <v>0.0</v>
      </c>
      <c r="Z2594" s="15">
        <v>0.0</v>
      </c>
      <c r="AA2594" s="10" t="s">
        <v>70</v>
      </c>
      <c r="AB2594" s="10" t="s">
        <v>50</v>
      </c>
      <c r="AC2594" s="10" t="s">
        <v>71</v>
      </c>
      <c r="AD2594" s="10"/>
      <c r="AE2594" s="10"/>
      <c r="AF2594" s="8" t="s">
        <v>52</v>
      </c>
      <c r="AG2594" s="10"/>
      <c r="AH2594" s="16"/>
      <c r="AI2594" s="17"/>
      <c r="AJ2594" s="44"/>
      <c r="AK2594" s="10"/>
    </row>
    <row r="2595" ht="15.75" customHeight="1">
      <c r="A2595" s="48">
        <v>46011.0</v>
      </c>
      <c r="B2595" s="8" t="str">
        <f t="shared" si="1"/>
        <v>06 A 18</v>
      </c>
      <c r="C2595" s="9" t="str">
        <f t="shared" si="2"/>
        <v>06:00 a 08:00</v>
      </c>
      <c r="D2595" s="10" t="s">
        <v>39</v>
      </c>
      <c r="E2595" s="10" t="s">
        <v>84</v>
      </c>
      <c r="F2595" s="8">
        <v>3.0</v>
      </c>
      <c r="G2595" s="10" t="s">
        <v>2034</v>
      </c>
      <c r="H2595" s="43">
        <v>954577.0</v>
      </c>
      <c r="I2595" s="10">
        <v>4.6924679E7</v>
      </c>
      <c r="J2595" s="10" t="s">
        <v>86</v>
      </c>
      <c r="K2595" s="10" t="s">
        <v>458</v>
      </c>
      <c r="L2595" s="8"/>
      <c r="M2595" s="8" t="s">
        <v>404</v>
      </c>
      <c r="N2595" s="10" t="s">
        <v>4763</v>
      </c>
      <c r="O2595" s="47" t="s">
        <v>154</v>
      </c>
      <c r="P2595" s="14">
        <v>0.277777777777778</v>
      </c>
      <c r="Q2595" s="14">
        <v>0.295138888888889</v>
      </c>
      <c r="R2595" s="14">
        <v>0.284027777777778</v>
      </c>
      <c r="S2595" s="14" t="s">
        <v>47</v>
      </c>
      <c r="T2595" s="14" t="s">
        <v>47</v>
      </c>
      <c r="U2595" s="14" t="s">
        <v>47</v>
      </c>
      <c r="V2595" s="14" t="s">
        <v>47</v>
      </c>
      <c r="W2595" s="10" t="s">
        <v>5441</v>
      </c>
      <c r="X2595" s="15">
        <v>2.0</v>
      </c>
      <c r="Y2595" s="15">
        <v>0.0</v>
      </c>
      <c r="Z2595" s="15">
        <v>0.0</v>
      </c>
      <c r="AA2595" s="10" t="s">
        <v>509</v>
      </c>
      <c r="AB2595" s="10" t="s">
        <v>50</v>
      </c>
      <c r="AC2595" s="10" t="s">
        <v>71</v>
      </c>
      <c r="AD2595" s="10"/>
      <c r="AE2595" s="10" t="s">
        <v>764</v>
      </c>
      <c r="AF2595" s="8" t="s">
        <v>73</v>
      </c>
      <c r="AG2595" s="10"/>
      <c r="AH2595" s="16"/>
      <c r="AI2595" s="17"/>
      <c r="AJ2595" s="44"/>
      <c r="AK2595" s="10"/>
    </row>
    <row r="2596" ht="15.75" customHeight="1">
      <c r="A2596" s="48">
        <v>46011.0</v>
      </c>
      <c r="B2596" s="8" t="str">
        <f t="shared" si="1"/>
        <v>06 A 18</v>
      </c>
      <c r="C2596" s="9" t="str">
        <f t="shared" si="2"/>
        <v>06:00 a 08:00</v>
      </c>
      <c r="D2596" s="10" t="s">
        <v>39</v>
      </c>
      <c r="E2596" s="10" t="s">
        <v>84</v>
      </c>
      <c r="F2596" s="8">
        <v>3.0</v>
      </c>
      <c r="G2596" s="10" t="s">
        <v>680</v>
      </c>
      <c r="H2596" s="43">
        <v>954575.0</v>
      </c>
      <c r="I2596" s="10">
        <v>4.6924671E7</v>
      </c>
      <c r="J2596" s="10" t="s">
        <v>86</v>
      </c>
      <c r="K2596" s="10" t="s">
        <v>43</v>
      </c>
      <c r="L2596" s="8" t="s">
        <v>44</v>
      </c>
      <c r="M2596" s="8" t="s">
        <v>44</v>
      </c>
      <c r="N2596" s="10" t="s">
        <v>5443</v>
      </c>
      <c r="O2596" s="47" t="s">
        <v>113</v>
      </c>
      <c r="P2596" s="14">
        <v>0.277777777777778</v>
      </c>
      <c r="Q2596" s="14">
        <v>0.295833333333333</v>
      </c>
      <c r="R2596" s="14">
        <v>0.277777777777778</v>
      </c>
      <c r="S2596" s="14" t="s">
        <v>47</v>
      </c>
      <c r="T2596" s="14" t="s">
        <v>47</v>
      </c>
      <c r="U2596" s="14" t="s">
        <v>47</v>
      </c>
      <c r="V2596" s="14" t="s">
        <v>47</v>
      </c>
      <c r="W2596" s="10" t="s">
        <v>5444</v>
      </c>
      <c r="X2596" s="15">
        <v>0.0</v>
      </c>
      <c r="Y2596" s="15">
        <v>1.0</v>
      </c>
      <c r="Z2596" s="15">
        <v>0.0</v>
      </c>
      <c r="AA2596" s="10" t="s">
        <v>115</v>
      </c>
      <c r="AB2596" s="10" t="s">
        <v>50</v>
      </c>
      <c r="AC2596" s="10" t="s">
        <v>51</v>
      </c>
      <c r="AD2596" s="10"/>
      <c r="AE2596" s="10" t="s">
        <v>162</v>
      </c>
      <c r="AF2596" s="8" t="s">
        <v>177</v>
      </c>
      <c r="AG2596" s="10" t="s">
        <v>52</v>
      </c>
      <c r="AH2596" s="16"/>
      <c r="AI2596" s="17"/>
      <c r="AJ2596" s="44"/>
      <c r="AK2596" s="10"/>
    </row>
    <row r="2597" ht="15.75" customHeight="1">
      <c r="A2597" s="48">
        <v>46011.0</v>
      </c>
      <c r="B2597" s="8" t="str">
        <f t="shared" si="1"/>
        <v>06 A 18</v>
      </c>
      <c r="C2597" s="9" t="str">
        <f t="shared" si="2"/>
        <v>06:00 a 08:00</v>
      </c>
      <c r="D2597" s="10" t="s">
        <v>39</v>
      </c>
      <c r="E2597" s="10" t="s">
        <v>117</v>
      </c>
      <c r="F2597" s="8">
        <v>3.0</v>
      </c>
      <c r="G2597" s="10" t="s">
        <v>194</v>
      </c>
      <c r="H2597" s="43">
        <v>954073.0</v>
      </c>
      <c r="I2597" s="10">
        <v>4.6924734E7</v>
      </c>
      <c r="J2597" s="10" t="s">
        <v>42</v>
      </c>
      <c r="K2597" s="10" t="s">
        <v>43</v>
      </c>
      <c r="L2597" s="8" t="s">
        <v>147</v>
      </c>
      <c r="M2597" s="8" t="s">
        <v>44</v>
      </c>
      <c r="N2597" s="10" t="s">
        <v>5445</v>
      </c>
      <c r="O2597" s="47" t="s">
        <v>46</v>
      </c>
      <c r="P2597" s="14">
        <v>0.297222222222222</v>
      </c>
      <c r="Q2597" s="14">
        <v>0.370833333333333</v>
      </c>
      <c r="R2597" s="14">
        <v>0.297222222222222</v>
      </c>
      <c r="S2597" s="14" t="s">
        <v>47</v>
      </c>
      <c r="T2597" s="14" t="s">
        <v>47</v>
      </c>
      <c r="U2597" s="14" t="s">
        <v>47</v>
      </c>
      <c r="V2597" s="14" t="s">
        <v>47</v>
      </c>
      <c r="W2597" s="10" t="s">
        <v>5446</v>
      </c>
      <c r="X2597" s="15">
        <v>0.0</v>
      </c>
      <c r="Y2597" s="15">
        <v>1.0</v>
      </c>
      <c r="Z2597" s="15">
        <v>0.0</v>
      </c>
      <c r="AA2597" s="10" t="s">
        <v>274</v>
      </c>
      <c r="AB2597" s="10" t="s">
        <v>50</v>
      </c>
      <c r="AC2597" s="10" t="s">
        <v>51</v>
      </c>
      <c r="AD2597" s="10" t="s">
        <v>59</v>
      </c>
      <c r="AE2597" s="10" t="s">
        <v>116</v>
      </c>
      <c r="AF2597" s="8" t="s">
        <v>177</v>
      </c>
      <c r="AG2597" s="10"/>
      <c r="AH2597" s="16"/>
      <c r="AI2597" s="17"/>
      <c r="AJ2597" s="44"/>
      <c r="AK2597" s="10"/>
    </row>
    <row r="2598" ht="15.75" customHeight="1">
      <c r="A2598" s="48">
        <v>46011.0</v>
      </c>
      <c r="B2598" s="8" t="str">
        <f t="shared" si="1"/>
        <v>06 A 18</v>
      </c>
      <c r="C2598" s="9" t="str">
        <f t="shared" si="2"/>
        <v>06:00 a 08:00</v>
      </c>
      <c r="D2598" s="10" t="s">
        <v>39</v>
      </c>
      <c r="E2598" s="10" t="s">
        <v>150</v>
      </c>
      <c r="F2598" s="8">
        <v>3.0</v>
      </c>
      <c r="G2598" s="10" t="s">
        <v>189</v>
      </c>
      <c r="H2598" s="43">
        <v>954221.0</v>
      </c>
      <c r="I2598" s="10">
        <v>4.6924762E7</v>
      </c>
      <c r="J2598" s="10" t="s">
        <v>42</v>
      </c>
      <c r="K2598" s="10" t="s">
        <v>43</v>
      </c>
      <c r="L2598" s="8" t="s">
        <v>1501</v>
      </c>
      <c r="M2598" s="8" t="s">
        <v>99</v>
      </c>
      <c r="N2598" s="10" t="s">
        <v>5447</v>
      </c>
      <c r="O2598" s="47" t="s">
        <v>68</v>
      </c>
      <c r="P2598" s="14">
        <v>0.298611111111111</v>
      </c>
      <c r="Q2598" s="14">
        <v>0.354166666666667</v>
      </c>
      <c r="R2598" s="14">
        <v>0.298611111111111</v>
      </c>
      <c r="S2598" s="14" t="s">
        <v>47</v>
      </c>
      <c r="T2598" s="14" t="s">
        <v>47</v>
      </c>
      <c r="U2598" s="14" t="s">
        <v>47</v>
      </c>
      <c r="V2598" s="14" t="s">
        <v>47</v>
      </c>
      <c r="W2598" s="10" t="s">
        <v>5448</v>
      </c>
      <c r="X2598" s="15">
        <v>1.0</v>
      </c>
      <c r="Y2598" s="15">
        <v>1.0</v>
      </c>
      <c r="Z2598" s="15">
        <v>0.0</v>
      </c>
      <c r="AA2598" s="10" t="s">
        <v>95</v>
      </c>
      <c r="AB2598" s="10" t="s">
        <v>50</v>
      </c>
      <c r="AC2598" s="10" t="s">
        <v>51</v>
      </c>
      <c r="AD2598" s="10" t="s">
        <v>59</v>
      </c>
      <c r="AE2598" s="10" t="s">
        <v>5449</v>
      </c>
      <c r="AF2598" s="8" t="s">
        <v>177</v>
      </c>
      <c r="AG2598" s="10"/>
      <c r="AH2598" s="16"/>
      <c r="AI2598" s="17"/>
      <c r="AJ2598" s="44"/>
      <c r="AK2598" s="10"/>
    </row>
    <row r="2599" ht="15.75" customHeight="1">
      <c r="A2599" s="48">
        <v>46011.0</v>
      </c>
      <c r="B2599" s="8" t="str">
        <f t="shared" si="1"/>
        <v>06 A 18</v>
      </c>
      <c r="C2599" s="9" t="str">
        <f t="shared" si="2"/>
        <v>06:00 a 08:00</v>
      </c>
      <c r="D2599" s="10" t="s">
        <v>39</v>
      </c>
      <c r="E2599" s="10" t="s">
        <v>117</v>
      </c>
      <c r="F2599" s="8">
        <v>3.0</v>
      </c>
      <c r="G2599" s="10" t="s">
        <v>180</v>
      </c>
      <c r="H2599" s="43">
        <v>954072.0</v>
      </c>
      <c r="I2599" s="10">
        <v>4.6924773E7</v>
      </c>
      <c r="J2599" s="10" t="s">
        <v>42</v>
      </c>
      <c r="K2599" s="10" t="s">
        <v>87</v>
      </c>
      <c r="L2599" s="8"/>
      <c r="M2599" s="8" t="s">
        <v>291</v>
      </c>
      <c r="N2599" s="10" t="s">
        <v>5450</v>
      </c>
      <c r="O2599" s="47" t="s">
        <v>465</v>
      </c>
      <c r="P2599" s="14">
        <v>0.302777777777778</v>
      </c>
      <c r="Q2599" s="14">
        <v>0.340277777777778</v>
      </c>
      <c r="R2599" s="14">
        <v>0.304861111111111</v>
      </c>
      <c r="S2599" s="14" t="s">
        <v>47</v>
      </c>
      <c r="T2599" s="14" t="s">
        <v>47</v>
      </c>
      <c r="U2599" s="14" t="s">
        <v>47</v>
      </c>
      <c r="V2599" s="14" t="s">
        <v>47</v>
      </c>
      <c r="W2599" s="10" t="s">
        <v>5451</v>
      </c>
      <c r="X2599" s="15">
        <v>2.0</v>
      </c>
      <c r="Y2599" s="15">
        <v>0.0</v>
      </c>
      <c r="Z2599" s="15">
        <v>0.0</v>
      </c>
      <c r="AA2599" s="10" t="s">
        <v>360</v>
      </c>
      <c r="AB2599" s="10" t="s">
        <v>50</v>
      </c>
      <c r="AC2599" s="10" t="s">
        <v>51</v>
      </c>
      <c r="AD2599" s="10"/>
      <c r="AE2599" s="10" t="s">
        <v>5452</v>
      </c>
      <c r="AF2599" s="8" t="s">
        <v>73</v>
      </c>
      <c r="AG2599" s="10"/>
      <c r="AH2599" s="16"/>
      <c r="AI2599" s="17"/>
      <c r="AJ2599" s="44"/>
      <c r="AK2599" s="10"/>
    </row>
    <row r="2600" ht="15.75" customHeight="1">
      <c r="A2600" s="48">
        <v>46011.0</v>
      </c>
      <c r="B2600" s="8" t="str">
        <f t="shared" si="1"/>
        <v>06 A 18</v>
      </c>
      <c r="C2600" s="9" t="str">
        <f t="shared" si="2"/>
        <v>06:00 a 08:00</v>
      </c>
      <c r="D2600" s="10" t="s">
        <v>39</v>
      </c>
      <c r="E2600" s="10" t="s">
        <v>150</v>
      </c>
      <c r="F2600" s="8">
        <v>3.0</v>
      </c>
      <c r="G2600" s="10" t="s">
        <v>275</v>
      </c>
      <c r="H2600" s="43">
        <v>954193.0</v>
      </c>
      <c r="I2600" s="10">
        <v>4.6924779E7</v>
      </c>
      <c r="J2600" s="10" t="s">
        <v>42</v>
      </c>
      <c r="K2600" s="10" t="s">
        <v>87</v>
      </c>
      <c r="L2600" s="8"/>
      <c r="M2600" s="8"/>
      <c r="N2600" s="10" t="s">
        <v>497</v>
      </c>
      <c r="O2600" s="47" t="s">
        <v>498</v>
      </c>
      <c r="P2600" s="14">
        <v>0.305555555555556</v>
      </c>
      <c r="Q2600" s="14">
        <v>0.379861111111111</v>
      </c>
      <c r="R2600" s="14">
        <v>0.379861111111111</v>
      </c>
      <c r="S2600" s="14" t="s">
        <v>47</v>
      </c>
      <c r="T2600" s="14" t="s">
        <v>47</v>
      </c>
      <c r="U2600" s="14" t="s">
        <v>47</v>
      </c>
      <c r="V2600" s="14" t="s">
        <v>47</v>
      </c>
      <c r="W2600" s="10" t="s">
        <v>5453</v>
      </c>
      <c r="X2600" s="15">
        <v>0.0</v>
      </c>
      <c r="Y2600" s="15">
        <v>0.0</v>
      </c>
      <c r="Z2600" s="15">
        <v>0.0</v>
      </c>
      <c r="AA2600" s="10" t="s">
        <v>391</v>
      </c>
      <c r="AB2600" s="10" t="s">
        <v>50</v>
      </c>
      <c r="AC2600" s="10" t="s">
        <v>51</v>
      </c>
      <c r="AD2600" s="10" t="s">
        <v>59</v>
      </c>
      <c r="AE2600" s="10"/>
      <c r="AF2600" s="8" t="s">
        <v>52</v>
      </c>
      <c r="AG2600" s="10"/>
      <c r="AH2600" s="16"/>
      <c r="AI2600" s="17"/>
      <c r="AJ2600" s="44"/>
      <c r="AK2600" s="10"/>
    </row>
    <row r="2601" ht="15.75" customHeight="1">
      <c r="A2601" s="48">
        <v>46011.0</v>
      </c>
      <c r="B2601" s="8" t="str">
        <f t="shared" si="1"/>
        <v>06 A 18</v>
      </c>
      <c r="C2601" s="9" t="str">
        <f t="shared" si="2"/>
        <v>06:00 a 08:00</v>
      </c>
      <c r="D2601" s="10" t="s">
        <v>39</v>
      </c>
      <c r="E2601" s="10" t="s">
        <v>117</v>
      </c>
      <c r="F2601" s="8">
        <v>3.0</v>
      </c>
      <c r="G2601" s="10" t="s">
        <v>298</v>
      </c>
      <c r="H2601" s="43">
        <v>954196.0</v>
      </c>
      <c r="I2601" s="10">
        <v>4.6924873E7</v>
      </c>
      <c r="J2601" s="10" t="s">
        <v>42</v>
      </c>
      <c r="K2601" s="10" t="s">
        <v>43</v>
      </c>
      <c r="L2601" s="8" t="s">
        <v>174</v>
      </c>
      <c r="M2601" s="8" t="s">
        <v>118</v>
      </c>
      <c r="N2601" s="10" t="s">
        <v>2466</v>
      </c>
      <c r="O2601" s="47" t="s">
        <v>68</v>
      </c>
      <c r="P2601" s="14">
        <v>0.322916666666667</v>
      </c>
      <c r="Q2601" s="14">
        <v>0.370833333333333</v>
      </c>
      <c r="R2601" s="14">
        <v>0.328472222222222</v>
      </c>
      <c r="S2601" s="14">
        <v>0.327083333333333</v>
      </c>
      <c r="T2601" s="14" t="s">
        <v>47</v>
      </c>
      <c r="U2601" s="14" t="s">
        <v>47</v>
      </c>
      <c r="V2601" s="14" t="s">
        <v>47</v>
      </c>
      <c r="W2601" s="10" t="s">
        <v>5454</v>
      </c>
      <c r="X2601" s="15">
        <v>0.0</v>
      </c>
      <c r="Y2601" s="15">
        <v>1.0</v>
      </c>
      <c r="Z2601" s="15">
        <v>0.0</v>
      </c>
      <c r="AA2601" s="10" t="s">
        <v>70</v>
      </c>
      <c r="AB2601" s="10" t="s">
        <v>50</v>
      </c>
      <c r="AC2601" s="10" t="s">
        <v>51</v>
      </c>
      <c r="AD2601" s="10" t="s">
        <v>59</v>
      </c>
      <c r="AE2601" s="10" t="s">
        <v>104</v>
      </c>
      <c r="AF2601" s="8" t="s">
        <v>177</v>
      </c>
      <c r="AG2601" s="10"/>
      <c r="AH2601" s="16"/>
      <c r="AI2601" s="17"/>
      <c r="AJ2601" s="44"/>
      <c r="AK2601" s="10"/>
    </row>
    <row r="2602" ht="15.75" customHeight="1">
      <c r="A2602" s="48">
        <v>46011.0</v>
      </c>
      <c r="B2602" s="8" t="str">
        <f t="shared" si="1"/>
        <v>06 A 18</v>
      </c>
      <c r="C2602" s="9" t="str">
        <f t="shared" si="2"/>
        <v>06:00 a 08:00</v>
      </c>
      <c r="D2602" s="10" t="s">
        <v>39</v>
      </c>
      <c r="E2602" s="10" t="s">
        <v>117</v>
      </c>
      <c r="F2602" s="8">
        <v>3.0</v>
      </c>
      <c r="G2602" s="10" t="s">
        <v>180</v>
      </c>
      <c r="H2602" s="43">
        <v>954078.0</v>
      </c>
      <c r="I2602" s="10">
        <v>4.6924924E7</v>
      </c>
      <c r="J2602" s="10" t="s">
        <v>42</v>
      </c>
      <c r="K2602" s="10" t="s">
        <v>692</v>
      </c>
      <c r="L2602" s="8"/>
      <c r="M2602" s="8" t="s">
        <v>693</v>
      </c>
      <c r="N2602" s="10" t="s">
        <v>5455</v>
      </c>
      <c r="O2602" s="47" t="s">
        <v>46</v>
      </c>
      <c r="P2602" s="14">
        <v>0.325694444444444</v>
      </c>
      <c r="Q2602" s="14">
        <v>0.375694444444444</v>
      </c>
      <c r="R2602" s="14">
        <v>0.333333333333333</v>
      </c>
      <c r="S2602" s="14" t="s">
        <v>47</v>
      </c>
      <c r="T2602" s="14" t="s">
        <v>47</v>
      </c>
      <c r="U2602" s="14" t="s">
        <v>47</v>
      </c>
      <c r="V2602" s="14" t="s">
        <v>47</v>
      </c>
      <c r="W2602" s="10" t="s">
        <v>5456</v>
      </c>
      <c r="X2602" s="15">
        <v>1.0</v>
      </c>
      <c r="Y2602" s="15">
        <v>0.0</v>
      </c>
      <c r="Z2602" s="15">
        <v>0.0</v>
      </c>
      <c r="AA2602" s="10" t="s">
        <v>226</v>
      </c>
      <c r="AB2602" s="10" t="s">
        <v>50</v>
      </c>
      <c r="AC2602" s="10" t="s">
        <v>51</v>
      </c>
      <c r="AD2602" s="10"/>
      <c r="AE2602" s="10" t="s">
        <v>294</v>
      </c>
      <c r="AF2602" s="8" t="s">
        <v>73</v>
      </c>
      <c r="AG2602" s="10"/>
      <c r="AH2602" s="16"/>
      <c r="AI2602" s="17"/>
      <c r="AJ2602" s="44"/>
      <c r="AK2602" s="10"/>
    </row>
    <row r="2603" ht="15.75" customHeight="1">
      <c r="A2603" s="48">
        <v>46011.0</v>
      </c>
      <c r="B2603" s="8" t="str">
        <f t="shared" si="1"/>
        <v>06 A 18</v>
      </c>
      <c r="C2603" s="9" t="str">
        <f t="shared" si="2"/>
        <v>08:00 a 10:00</v>
      </c>
      <c r="D2603" s="10" t="s">
        <v>39</v>
      </c>
      <c r="E2603" s="10" t="s">
        <v>117</v>
      </c>
      <c r="F2603" s="8">
        <v>3.0</v>
      </c>
      <c r="G2603" s="10" t="s">
        <v>766</v>
      </c>
      <c r="H2603" s="43">
        <v>954045.0</v>
      </c>
      <c r="I2603" s="10">
        <v>4.6924981E7</v>
      </c>
      <c r="J2603" s="10" t="s">
        <v>42</v>
      </c>
      <c r="K2603" s="10" t="s">
        <v>87</v>
      </c>
      <c r="L2603" s="8"/>
      <c r="M2603" s="8"/>
      <c r="N2603" s="10" t="s">
        <v>5457</v>
      </c>
      <c r="O2603" s="47" t="s">
        <v>191</v>
      </c>
      <c r="P2603" s="14">
        <v>0.344444444444444</v>
      </c>
      <c r="Q2603" s="14">
        <v>0.352777777777778</v>
      </c>
      <c r="R2603" s="14">
        <v>0.344444444444444</v>
      </c>
      <c r="S2603" s="14" t="s">
        <v>47</v>
      </c>
      <c r="T2603" s="14" t="s">
        <v>47</v>
      </c>
      <c r="U2603" s="14" t="s">
        <v>47</v>
      </c>
      <c r="V2603" s="14" t="s">
        <v>47</v>
      </c>
      <c r="W2603" s="10" t="s">
        <v>5458</v>
      </c>
      <c r="X2603" s="15">
        <v>0.0</v>
      </c>
      <c r="Y2603" s="15">
        <v>0.0</v>
      </c>
      <c r="Z2603" s="15">
        <v>0.0</v>
      </c>
      <c r="AA2603" s="10" t="s">
        <v>193</v>
      </c>
      <c r="AB2603" s="10" t="s">
        <v>50</v>
      </c>
      <c r="AC2603" s="10" t="s">
        <v>51</v>
      </c>
      <c r="AD2603" s="10" t="s">
        <v>59</v>
      </c>
      <c r="AE2603" s="10"/>
      <c r="AF2603" s="8" t="s">
        <v>52</v>
      </c>
      <c r="AG2603" s="10"/>
      <c r="AH2603" s="16"/>
      <c r="AI2603" s="17"/>
      <c r="AJ2603" s="44"/>
      <c r="AK2603" s="10"/>
    </row>
    <row r="2604" ht="15.75" customHeight="1">
      <c r="A2604" s="48">
        <v>46011.0</v>
      </c>
      <c r="B2604" s="8" t="str">
        <f t="shared" si="1"/>
        <v>06 A 18</v>
      </c>
      <c r="C2604" s="9" t="str">
        <f t="shared" si="2"/>
        <v>08:00 a 10:00</v>
      </c>
      <c r="D2604" s="10" t="s">
        <v>39</v>
      </c>
      <c r="E2604" s="10" t="s">
        <v>117</v>
      </c>
      <c r="F2604" s="8">
        <v>3.0</v>
      </c>
      <c r="G2604" s="10" t="s">
        <v>677</v>
      </c>
      <c r="H2604" s="43">
        <v>954095.0</v>
      </c>
      <c r="I2604" s="10">
        <v>4.6924999E7</v>
      </c>
      <c r="J2604" s="10" t="s">
        <v>42</v>
      </c>
      <c r="K2604" s="10" t="s">
        <v>125</v>
      </c>
      <c r="L2604" s="8"/>
      <c r="M2604" s="8"/>
      <c r="N2604" s="10" t="s">
        <v>3183</v>
      </c>
      <c r="O2604" s="47" t="s">
        <v>165</v>
      </c>
      <c r="P2604" s="14">
        <v>0.346527777777778</v>
      </c>
      <c r="Q2604" s="14">
        <v>0.365277777777778</v>
      </c>
      <c r="R2604" s="14">
        <v>0.350694444444444</v>
      </c>
      <c r="S2604" s="14" t="s">
        <v>47</v>
      </c>
      <c r="T2604" s="14" t="s">
        <v>47</v>
      </c>
      <c r="U2604" s="14" t="s">
        <v>47</v>
      </c>
      <c r="V2604" s="14" t="s">
        <v>47</v>
      </c>
      <c r="W2604" s="10" t="s">
        <v>5459</v>
      </c>
      <c r="X2604" s="15">
        <v>0.0</v>
      </c>
      <c r="Y2604" s="15">
        <v>0.0</v>
      </c>
      <c r="Z2604" s="15">
        <v>0.0</v>
      </c>
      <c r="AA2604" s="10" t="s">
        <v>360</v>
      </c>
      <c r="AB2604" s="10" t="s">
        <v>50</v>
      </c>
      <c r="AC2604" s="10" t="s">
        <v>51</v>
      </c>
      <c r="AD2604" s="10"/>
      <c r="AE2604" s="10"/>
      <c r="AF2604" s="8" t="s">
        <v>52</v>
      </c>
      <c r="AG2604" s="10"/>
      <c r="AH2604" s="16"/>
      <c r="AI2604" s="17"/>
      <c r="AJ2604" s="44"/>
      <c r="AK2604" s="10"/>
    </row>
    <row r="2605" ht="15.75" customHeight="1">
      <c r="A2605" s="48">
        <v>46011.0</v>
      </c>
      <c r="B2605" s="8" t="str">
        <f t="shared" si="1"/>
        <v>06 A 18</v>
      </c>
      <c r="C2605" s="9" t="str">
        <f t="shared" si="2"/>
        <v>08:00 a 10:00</v>
      </c>
      <c r="D2605" s="10" t="s">
        <v>39</v>
      </c>
      <c r="E2605" s="10" t="s">
        <v>40</v>
      </c>
      <c r="F2605" s="8">
        <v>3.0</v>
      </c>
      <c r="G2605" s="10" t="s">
        <v>779</v>
      </c>
      <c r="H2605" s="43">
        <v>954586.0</v>
      </c>
      <c r="I2605" s="10">
        <v>4.6925059E7</v>
      </c>
      <c r="J2605" s="10" t="s">
        <v>152</v>
      </c>
      <c r="K2605" s="10" t="s">
        <v>43</v>
      </c>
      <c r="L2605" s="8" t="s">
        <v>133</v>
      </c>
      <c r="M2605" s="8" t="s">
        <v>2256</v>
      </c>
      <c r="N2605" s="10" t="s">
        <v>595</v>
      </c>
      <c r="O2605" s="47" t="s">
        <v>327</v>
      </c>
      <c r="P2605" s="14">
        <v>0.354861111111111</v>
      </c>
      <c r="Q2605" s="14">
        <v>0.452777777777778</v>
      </c>
      <c r="R2605" s="14">
        <v>0.354861111111111</v>
      </c>
      <c r="S2605" s="14" t="s">
        <v>47</v>
      </c>
      <c r="T2605" s="14" t="s">
        <v>47</v>
      </c>
      <c r="U2605" s="14" t="s">
        <v>47</v>
      </c>
      <c r="V2605" s="14" t="s">
        <v>47</v>
      </c>
      <c r="W2605" s="10" t="s">
        <v>5460</v>
      </c>
      <c r="X2605" s="15">
        <v>1.0</v>
      </c>
      <c r="Y2605" s="15">
        <v>0.0</v>
      </c>
      <c r="Z2605" s="15">
        <v>0.0</v>
      </c>
      <c r="AA2605" s="10" t="s">
        <v>279</v>
      </c>
      <c r="AB2605" s="10" t="s">
        <v>50</v>
      </c>
      <c r="AC2605" s="10" t="s">
        <v>51</v>
      </c>
      <c r="AD2605" s="10"/>
      <c r="AE2605" s="10"/>
      <c r="AF2605" s="8" t="s">
        <v>177</v>
      </c>
      <c r="AG2605" s="10"/>
      <c r="AH2605" s="16"/>
      <c r="AI2605" s="17"/>
      <c r="AJ2605" s="44"/>
      <c r="AK2605" s="10"/>
    </row>
    <row r="2606" ht="15.75" customHeight="1">
      <c r="A2606" s="48">
        <v>46011.0</v>
      </c>
      <c r="B2606" s="8" t="str">
        <f t="shared" si="1"/>
        <v>06 A 18</v>
      </c>
      <c r="C2606" s="9" t="str">
        <f t="shared" si="2"/>
        <v>08:00 a 10:00</v>
      </c>
      <c r="D2606" s="10" t="s">
        <v>39</v>
      </c>
      <c r="E2606" s="10" t="s">
        <v>40</v>
      </c>
      <c r="F2606" s="8">
        <v>3.0</v>
      </c>
      <c r="G2606" s="10" t="s">
        <v>779</v>
      </c>
      <c r="H2606" s="43">
        <v>954587.0</v>
      </c>
      <c r="I2606" s="10">
        <v>4.692508E7</v>
      </c>
      <c r="J2606" s="10" t="s">
        <v>152</v>
      </c>
      <c r="K2606" s="10" t="s">
        <v>581</v>
      </c>
      <c r="L2606" s="8"/>
      <c r="M2606" s="8" t="s">
        <v>44</v>
      </c>
      <c r="N2606" s="10" t="s">
        <v>5461</v>
      </c>
      <c r="O2606" s="47" t="s">
        <v>327</v>
      </c>
      <c r="P2606" s="14">
        <v>0.355555555555556</v>
      </c>
      <c r="Q2606" s="14">
        <v>0.404166666666667</v>
      </c>
      <c r="R2606" s="14">
        <v>0.386111111111111</v>
      </c>
      <c r="S2606" s="14" t="s">
        <v>47</v>
      </c>
      <c r="T2606" s="14" t="s">
        <v>47</v>
      </c>
      <c r="U2606" s="14" t="s">
        <v>47</v>
      </c>
      <c r="V2606" s="14" t="s">
        <v>47</v>
      </c>
      <c r="W2606" s="10" t="s">
        <v>5462</v>
      </c>
      <c r="X2606" s="15">
        <v>0.0</v>
      </c>
      <c r="Y2606" s="15">
        <v>3.0</v>
      </c>
      <c r="Z2606" s="15">
        <v>0.0</v>
      </c>
      <c r="AA2606" s="10" t="s">
        <v>329</v>
      </c>
      <c r="AB2606" s="10" t="s">
        <v>50</v>
      </c>
      <c r="AC2606" s="10" t="s">
        <v>51</v>
      </c>
      <c r="AD2606" s="10" t="s">
        <v>59</v>
      </c>
      <c r="AE2606" s="10" t="s">
        <v>5463</v>
      </c>
      <c r="AF2606" s="8" t="s">
        <v>73</v>
      </c>
      <c r="AG2606" s="10"/>
      <c r="AH2606" s="16"/>
      <c r="AI2606" s="17"/>
      <c r="AJ2606" s="44"/>
      <c r="AK2606" s="10"/>
    </row>
    <row r="2607" ht="15.75" customHeight="1">
      <c r="A2607" s="48">
        <v>46011.0</v>
      </c>
      <c r="B2607" s="8" t="str">
        <f t="shared" si="1"/>
        <v>06 A 18</v>
      </c>
      <c r="C2607" s="9" t="str">
        <f t="shared" si="2"/>
        <v>08:00 a 10:00</v>
      </c>
      <c r="D2607" s="10" t="s">
        <v>39</v>
      </c>
      <c r="E2607" s="10" t="s">
        <v>117</v>
      </c>
      <c r="F2607" s="8">
        <v>3.0</v>
      </c>
      <c r="G2607" s="10" t="s">
        <v>688</v>
      </c>
      <c r="H2607" s="43">
        <v>954202.0</v>
      </c>
      <c r="I2607" s="10">
        <v>4.6925227E7</v>
      </c>
      <c r="J2607" s="10" t="s">
        <v>42</v>
      </c>
      <c r="K2607" s="10" t="s">
        <v>43</v>
      </c>
      <c r="L2607" s="8" t="s">
        <v>106</v>
      </c>
      <c r="M2607" s="8"/>
      <c r="N2607" s="10" t="s">
        <v>5464</v>
      </c>
      <c r="O2607" s="47" t="s">
        <v>591</v>
      </c>
      <c r="P2607" s="14">
        <v>0.379166666666667</v>
      </c>
      <c r="Q2607" s="14">
        <v>0.388888888888889</v>
      </c>
      <c r="R2607" s="14">
        <v>0.379166666666667</v>
      </c>
      <c r="S2607" s="14" t="s">
        <v>47</v>
      </c>
      <c r="T2607" s="14" t="s">
        <v>47</v>
      </c>
      <c r="U2607" s="14" t="s">
        <v>47</v>
      </c>
      <c r="V2607" s="14" t="s">
        <v>47</v>
      </c>
      <c r="W2607" s="10" t="s">
        <v>5465</v>
      </c>
      <c r="X2607" s="15">
        <v>0.0</v>
      </c>
      <c r="Y2607" s="15">
        <v>0.0</v>
      </c>
      <c r="Z2607" s="15">
        <v>0.0</v>
      </c>
      <c r="AA2607" s="10" t="s">
        <v>121</v>
      </c>
      <c r="AB2607" s="10" t="s">
        <v>50</v>
      </c>
      <c r="AC2607" s="10" t="s">
        <v>51</v>
      </c>
      <c r="AD2607" s="10"/>
      <c r="AE2607" s="10"/>
      <c r="AF2607" s="8" t="s">
        <v>52</v>
      </c>
      <c r="AG2607" s="10"/>
      <c r="AH2607" s="16"/>
      <c r="AI2607" s="17"/>
      <c r="AJ2607" s="44"/>
      <c r="AK2607" s="10"/>
    </row>
    <row r="2608" ht="15.75" customHeight="1">
      <c r="A2608" s="48">
        <v>46011.0</v>
      </c>
      <c r="B2608" s="8" t="str">
        <f t="shared" si="1"/>
        <v>06 A 18</v>
      </c>
      <c r="C2608" s="9" t="str">
        <f t="shared" si="2"/>
        <v>08:00 a 10:00</v>
      </c>
      <c r="D2608" s="10" t="s">
        <v>39</v>
      </c>
      <c r="E2608" s="10" t="s">
        <v>3676</v>
      </c>
      <c r="F2608" s="8">
        <v>3.0</v>
      </c>
      <c r="G2608" s="10" t="s">
        <v>298</v>
      </c>
      <c r="H2608" s="43">
        <v>954330.0</v>
      </c>
      <c r="I2608" s="10">
        <v>4.6925511E7</v>
      </c>
      <c r="J2608" s="10" t="s">
        <v>42</v>
      </c>
      <c r="K2608" s="10" t="s">
        <v>43</v>
      </c>
      <c r="L2608" s="8" t="s">
        <v>174</v>
      </c>
      <c r="M2608" s="8" t="s">
        <v>118</v>
      </c>
      <c r="N2608" s="10" t="s">
        <v>4066</v>
      </c>
      <c r="O2608" s="47" t="s">
        <v>68</v>
      </c>
      <c r="P2608" s="14">
        <v>0.415277777777778</v>
      </c>
      <c r="Q2608" s="14">
        <v>0.479166666666667</v>
      </c>
      <c r="R2608" s="14">
        <v>0.418055555555556</v>
      </c>
      <c r="S2608" s="14">
        <v>0.422916666666667</v>
      </c>
      <c r="T2608" s="14" t="s">
        <v>47</v>
      </c>
      <c r="U2608" s="14" t="s">
        <v>47</v>
      </c>
      <c r="V2608" s="14" t="s">
        <v>47</v>
      </c>
      <c r="W2608" s="10" t="s">
        <v>5466</v>
      </c>
      <c r="X2608" s="15">
        <v>0.0</v>
      </c>
      <c r="Y2608" s="15">
        <v>1.0</v>
      </c>
      <c r="Z2608" s="15">
        <v>0.0</v>
      </c>
      <c r="AA2608" s="10" t="s">
        <v>70</v>
      </c>
      <c r="AB2608" s="10" t="s">
        <v>50</v>
      </c>
      <c r="AC2608" s="10" t="s">
        <v>51</v>
      </c>
      <c r="AD2608" s="10" t="s">
        <v>59</v>
      </c>
      <c r="AE2608" s="10" t="s">
        <v>5467</v>
      </c>
      <c r="AF2608" s="8" t="s">
        <v>177</v>
      </c>
      <c r="AG2608" s="10"/>
      <c r="AH2608" s="16"/>
      <c r="AI2608" s="17"/>
      <c r="AJ2608" s="44"/>
      <c r="AK2608" s="10"/>
    </row>
    <row r="2609" ht="15.75" customHeight="1">
      <c r="A2609" s="48">
        <v>46011.0</v>
      </c>
      <c r="B2609" s="8" t="str">
        <f t="shared" si="1"/>
        <v>06 A 18</v>
      </c>
      <c r="C2609" s="9" t="str">
        <f t="shared" si="2"/>
        <v>10:00 a 12:00</v>
      </c>
      <c r="D2609" s="10" t="s">
        <v>39</v>
      </c>
      <c r="E2609" s="10" t="s">
        <v>3676</v>
      </c>
      <c r="F2609" s="8">
        <v>3.0</v>
      </c>
      <c r="G2609" s="10" t="s">
        <v>774</v>
      </c>
      <c r="H2609" s="43">
        <v>954227.0</v>
      </c>
      <c r="I2609" s="10">
        <v>4.6925541E7</v>
      </c>
      <c r="J2609" s="10" t="s">
        <v>42</v>
      </c>
      <c r="K2609" s="10" t="s">
        <v>3054</v>
      </c>
      <c r="L2609" s="8"/>
      <c r="M2609" s="8"/>
      <c r="N2609" s="10" t="s">
        <v>5468</v>
      </c>
      <c r="O2609" s="47" t="s">
        <v>237</v>
      </c>
      <c r="P2609" s="14">
        <v>0.422916666666667</v>
      </c>
      <c r="Q2609" s="14">
        <v>0.43125</v>
      </c>
      <c r="R2609" s="14">
        <v>0.422916666666667</v>
      </c>
      <c r="S2609" s="14" t="s">
        <v>47</v>
      </c>
      <c r="T2609" s="14" t="s">
        <v>47</v>
      </c>
      <c r="U2609" s="14" t="s">
        <v>47</v>
      </c>
      <c r="V2609" s="14" t="s">
        <v>47</v>
      </c>
      <c r="W2609" s="10" t="s">
        <v>5469</v>
      </c>
      <c r="X2609" s="15">
        <v>0.0</v>
      </c>
      <c r="Y2609" s="15">
        <v>0.0</v>
      </c>
      <c r="Z2609" s="15">
        <v>0.0</v>
      </c>
      <c r="AA2609" s="10" t="s">
        <v>642</v>
      </c>
      <c r="AB2609" s="10" t="s">
        <v>50</v>
      </c>
      <c r="AC2609" s="10" t="s">
        <v>71</v>
      </c>
      <c r="AD2609" s="10"/>
      <c r="AE2609" s="10"/>
      <c r="AF2609" s="8" t="s">
        <v>52</v>
      </c>
      <c r="AG2609" s="10"/>
      <c r="AH2609" s="16"/>
      <c r="AI2609" s="17"/>
      <c r="AJ2609" s="44"/>
      <c r="AK2609" s="10"/>
    </row>
    <row r="2610" ht="15.75" customHeight="1">
      <c r="A2610" s="48">
        <v>46011.0</v>
      </c>
      <c r="B2610" s="8" t="str">
        <f t="shared" si="1"/>
        <v>06 A 18</v>
      </c>
      <c r="C2610" s="9" t="str">
        <f t="shared" si="2"/>
        <v>10:00 a 12:00</v>
      </c>
      <c r="D2610" s="10" t="s">
        <v>39</v>
      </c>
      <c r="E2610" s="10" t="s">
        <v>3676</v>
      </c>
      <c r="F2610" s="8">
        <v>3.0</v>
      </c>
      <c r="G2610" s="10" t="s">
        <v>367</v>
      </c>
      <c r="H2610" s="43">
        <v>954326.0</v>
      </c>
      <c r="I2610" s="10">
        <v>4.6925704E7</v>
      </c>
      <c r="J2610" s="10" t="s">
        <v>42</v>
      </c>
      <c r="K2610" s="10" t="s">
        <v>87</v>
      </c>
      <c r="L2610" s="8"/>
      <c r="M2610" s="8" t="s">
        <v>244</v>
      </c>
      <c r="N2610" s="10" t="s">
        <v>5470</v>
      </c>
      <c r="O2610" s="47" t="s">
        <v>272</v>
      </c>
      <c r="P2610" s="14">
        <v>0.431944444444444</v>
      </c>
      <c r="Q2610" s="14">
        <v>0.475</v>
      </c>
      <c r="R2610" s="14">
        <v>0.432638888888889</v>
      </c>
      <c r="S2610" s="14" t="s">
        <v>47</v>
      </c>
      <c r="T2610" s="14" t="s">
        <v>47</v>
      </c>
      <c r="U2610" s="14" t="s">
        <v>47</v>
      </c>
      <c r="V2610" s="14" t="s">
        <v>47</v>
      </c>
      <c r="W2610" s="10" t="s">
        <v>5471</v>
      </c>
      <c r="X2610" s="15">
        <v>0.0</v>
      </c>
      <c r="Y2610" s="15">
        <v>1.0</v>
      </c>
      <c r="Z2610" s="15">
        <v>0.0</v>
      </c>
      <c r="AA2610" s="10" t="s">
        <v>274</v>
      </c>
      <c r="AB2610" s="10" t="s">
        <v>50</v>
      </c>
      <c r="AC2610" s="10" t="s">
        <v>51</v>
      </c>
      <c r="AD2610" s="10" t="s">
        <v>59</v>
      </c>
      <c r="AE2610" s="10" t="s">
        <v>162</v>
      </c>
      <c r="AF2610" s="8" t="s">
        <v>73</v>
      </c>
      <c r="AG2610" s="10"/>
      <c r="AH2610" s="16"/>
      <c r="AI2610" s="17"/>
      <c r="AJ2610" s="44"/>
      <c r="AK2610" s="10"/>
    </row>
    <row r="2611" ht="15.75" customHeight="1">
      <c r="A2611" s="48">
        <v>46011.0</v>
      </c>
      <c r="B2611" s="8" t="str">
        <f t="shared" si="1"/>
        <v>06 A 18</v>
      </c>
      <c r="C2611" s="9" t="str">
        <f t="shared" si="2"/>
        <v>10:00 a 12:00</v>
      </c>
      <c r="D2611" s="10" t="s">
        <v>39</v>
      </c>
      <c r="E2611" s="10" t="s">
        <v>3138</v>
      </c>
      <c r="F2611" s="8">
        <v>3.0</v>
      </c>
      <c r="G2611" s="10" t="s">
        <v>194</v>
      </c>
      <c r="H2611" s="43">
        <v>954321.0</v>
      </c>
      <c r="I2611" s="10">
        <v>4.6925795E7</v>
      </c>
      <c r="J2611" s="10" t="s">
        <v>42</v>
      </c>
      <c r="K2611" s="10" t="s">
        <v>125</v>
      </c>
      <c r="L2611" s="8"/>
      <c r="M2611" s="8"/>
      <c r="N2611" s="10" t="s">
        <v>806</v>
      </c>
      <c r="O2611" s="47" t="s">
        <v>46</v>
      </c>
      <c r="P2611" s="14">
        <v>0.4375</v>
      </c>
      <c r="Q2611" s="14">
        <v>0.445833333333333</v>
      </c>
      <c r="R2611" s="14">
        <v>0.441666666666667</v>
      </c>
      <c r="S2611" s="14" t="s">
        <v>47</v>
      </c>
      <c r="T2611" s="14" t="s">
        <v>47</v>
      </c>
      <c r="U2611" s="14" t="s">
        <v>47</v>
      </c>
      <c r="V2611" s="14" t="s">
        <v>47</v>
      </c>
      <c r="W2611" s="10" t="s">
        <v>5472</v>
      </c>
      <c r="X2611" s="15">
        <v>0.0</v>
      </c>
      <c r="Y2611" s="15">
        <v>0.0</v>
      </c>
      <c r="Z2611" s="15">
        <v>0.0</v>
      </c>
      <c r="AA2611" s="10" t="s">
        <v>226</v>
      </c>
      <c r="AB2611" s="10" t="s">
        <v>50</v>
      </c>
      <c r="AC2611" s="10" t="s">
        <v>71</v>
      </c>
      <c r="AD2611" s="10"/>
      <c r="AE2611" s="10"/>
      <c r="AF2611" s="8" t="s">
        <v>52</v>
      </c>
      <c r="AG2611" s="10"/>
      <c r="AH2611" s="16"/>
      <c r="AI2611" s="17"/>
      <c r="AJ2611" s="44"/>
      <c r="AK2611" s="10"/>
    </row>
    <row r="2612" ht="15.75" customHeight="1">
      <c r="A2612" s="48">
        <v>46011.0</v>
      </c>
      <c r="B2612" s="8" t="str">
        <f t="shared" si="1"/>
        <v>06 A 18</v>
      </c>
      <c r="C2612" s="9" t="str">
        <f t="shared" si="2"/>
        <v>10:00 a 12:00</v>
      </c>
      <c r="D2612" s="10" t="s">
        <v>39</v>
      </c>
      <c r="E2612" s="10" t="s">
        <v>40</v>
      </c>
      <c r="F2612" s="8">
        <v>3.0</v>
      </c>
      <c r="G2612" s="10" t="s">
        <v>1048</v>
      </c>
      <c r="H2612" s="43">
        <v>954583.0</v>
      </c>
      <c r="I2612" s="10">
        <v>4.6925655E7</v>
      </c>
      <c r="J2612" s="10" t="s">
        <v>152</v>
      </c>
      <c r="K2612" s="10" t="s">
        <v>419</v>
      </c>
      <c r="L2612" s="8"/>
      <c r="M2612" s="8"/>
      <c r="N2612" s="10" t="s">
        <v>5473</v>
      </c>
      <c r="O2612" s="47" t="s">
        <v>327</v>
      </c>
      <c r="P2612" s="14">
        <v>0.438194444444444</v>
      </c>
      <c r="Q2612" s="14">
        <v>0.447916666666667</v>
      </c>
      <c r="R2612" s="14">
        <v>0.444444444444444</v>
      </c>
      <c r="S2612" s="14" t="s">
        <v>47</v>
      </c>
      <c r="T2612" s="14" t="s">
        <v>47</v>
      </c>
      <c r="U2612" s="14" t="s">
        <v>47</v>
      </c>
      <c r="V2612" s="14" t="s">
        <v>47</v>
      </c>
      <c r="W2612" s="10" t="s">
        <v>5474</v>
      </c>
      <c r="X2612" s="15">
        <v>0.0</v>
      </c>
      <c r="Y2612" s="15">
        <v>0.0</v>
      </c>
      <c r="Z2612" s="15">
        <v>0.0</v>
      </c>
      <c r="AA2612" s="10" t="s">
        <v>329</v>
      </c>
      <c r="AB2612" s="10" t="s">
        <v>50</v>
      </c>
      <c r="AC2612" s="10" t="s">
        <v>71</v>
      </c>
      <c r="AD2612" s="10"/>
      <c r="AE2612" s="10"/>
      <c r="AF2612" s="8" t="s">
        <v>52</v>
      </c>
      <c r="AG2612" s="10"/>
      <c r="AH2612" s="16"/>
      <c r="AI2612" s="17"/>
      <c r="AJ2612" s="44"/>
      <c r="AK2612" s="10"/>
    </row>
    <row r="2613" ht="15.75" customHeight="1">
      <c r="A2613" s="48">
        <v>46011.0</v>
      </c>
      <c r="B2613" s="8" t="str">
        <f t="shared" si="1"/>
        <v>06 A 18</v>
      </c>
      <c r="C2613" s="9" t="str">
        <f t="shared" si="2"/>
        <v>10:00 a 12:00</v>
      </c>
      <c r="D2613" s="10" t="s">
        <v>39</v>
      </c>
      <c r="E2613" s="10" t="s">
        <v>3138</v>
      </c>
      <c r="F2613" s="8">
        <v>3.0</v>
      </c>
      <c r="G2613" s="10" t="s">
        <v>257</v>
      </c>
      <c r="H2613" s="43">
        <v>954317.0</v>
      </c>
      <c r="I2613" s="10">
        <v>4.6925926E7</v>
      </c>
      <c r="J2613" s="10" t="s">
        <v>42</v>
      </c>
      <c r="K2613" s="10" t="s">
        <v>43</v>
      </c>
      <c r="L2613" s="8" t="s">
        <v>106</v>
      </c>
      <c r="M2613" s="8" t="s">
        <v>693</v>
      </c>
      <c r="N2613" s="10" t="s">
        <v>5475</v>
      </c>
      <c r="O2613" s="47" t="s">
        <v>68</v>
      </c>
      <c r="P2613" s="14">
        <v>0.452083333333333</v>
      </c>
      <c r="Q2613" s="14">
        <v>0.466666666666667</v>
      </c>
      <c r="R2613" s="14">
        <v>0.452083333333333</v>
      </c>
      <c r="S2613" s="14" t="s">
        <v>47</v>
      </c>
      <c r="T2613" s="14" t="s">
        <v>47</v>
      </c>
      <c r="U2613" s="14" t="s">
        <v>47</v>
      </c>
      <c r="V2613" s="14" t="s">
        <v>47</v>
      </c>
      <c r="W2613" s="10" t="s">
        <v>5476</v>
      </c>
      <c r="X2613" s="15">
        <v>1.0</v>
      </c>
      <c r="Y2613" s="15">
        <v>0.0</v>
      </c>
      <c r="Z2613" s="15">
        <v>0.0</v>
      </c>
      <c r="AA2613" s="10" t="s">
        <v>70</v>
      </c>
      <c r="AB2613" s="10" t="s">
        <v>50</v>
      </c>
      <c r="AC2613" s="10" t="s">
        <v>51</v>
      </c>
      <c r="AD2613" s="10"/>
      <c r="AE2613" s="10" t="s">
        <v>294</v>
      </c>
      <c r="AF2613" s="8" t="s">
        <v>440</v>
      </c>
      <c r="AG2613" s="10"/>
      <c r="AH2613" s="16"/>
      <c r="AI2613" s="17"/>
      <c r="AJ2613" s="44"/>
      <c r="AK2613" s="10"/>
    </row>
    <row r="2614" ht="15.75" customHeight="1">
      <c r="A2614" s="48">
        <v>46011.0</v>
      </c>
      <c r="B2614" s="8" t="str">
        <f t="shared" si="1"/>
        <v>06 A 18</v>
      </c>
      <c r="C2614" s="9" t="str">
        <f t="shared" si="2"/>
        <v>10:00 a 12:00</v>
      </c>
      <c r="D2614" s="10" t="s">
        <v>39</v>
      </c>
      <c r="E2614" s="10" t="s">
        <v>3676</v>
      </c>
      <c r="F2614" s="8">
        <v>3.0</v>
      </c>
      <c r="G2614" s="10" t="s">
        <v>302</v>
      </c>
      <c r="H2614" s="43">
        <v>954349.0</v>
      </c>
      <c r="I2614" s="10">
        <v>4.6925909E7</v>
      </c>
      <c r="J2614" s="10" t="s">
        <v>42</v>
      </c>
      <c r="K2614" s="10" t="s">
        <v>43</v>
      </c>
      <c r="L2614" s="8" t="s">
        <v>147</v>
      </c>
      <c r="M2614" s="8"/>
      <c r="N2614" s="10" t="s">
        <v>139</v>
      </c>
      <c r="O2614" s="47" t="s">
        <v>56</v>
      </c>
      <c r="P2614" s="14">
        <v>0.456944444444444</v>
      </c>
      <c r="Q2614" s="14">
        <v>0.500694444444444</v>
      </c>
      <c r="R2614" s="14">
        <v>0.456944444444444</v>
      </c>
      <c r="S2614" s="14">
        <v>0.480555555555556</v>
      </c>
      <c r="T2614" s="14" t="s">
        <v>47</v>
      </c>
      <c r="U2614" s="14" t="s">
        <v>47</v>
      </c>
      <c r="V2614" s="14" t="s">
        <v>47</v>
      </c>
      <c r="W2614" s="10" t="s">
        <v>5477</v>
      </c>
      <c r="X2614" s="15">
        <v>0.0</v>
      </c>
      <c r="Y2614" s="15">
        <v>0.0</v>
      </c>
      <c r="Z2614" s="15">
        <v>0.0</v>
      </c>
      <c r="AA2614" s="10" t="s">
        <v>141</v>
      </c>
      <c r="AB2614" s="10" t="s">
        <v>50</v>
      </c>
      <c r="AC2614" s="10" t="s">
        <v>51</v>
      </c>
      <c r="AD2614" s="10"/>
      <c r="AE2614" s="10"/>
      <c r="AF2614" s="8" t="s">
        <v>52</v>
      </c>
      <c r="AG2614" s="10"/>
      <c r="AH2614" s="16"/>
      <c r="AI2614" s="17"/>
      <c r="AJ2614" s="44"/>
      <c r="AK2614" s="10"/>
    </row>
    <row r="2615" ht="15.75" customHeight="1">
      <c r="A2615" s="48">
        <v>46011.0</v>
      </c>
      <c r="B2615" s="8" t="str">
        <f t="shared" si="1"/>
        <v>06 A 18</v>
      </c>
      <c r="C2615" s="9" t="str">
        <f t="shared" si="2"/>
        <v>10:00 a 12:00</v>
      </c>
      <c r="D2615" s="10" t="s">
        <v>39</v>
      </c>
      <c r="E2615" s="10" t="s">
        <v>3676</v>
      </c>
      <c r="F2615" s="8">
        <v>3.0</v>
      </c>
      <c r="G2615" s="10" t="s">
        <v>677</v>
      </c>
      <c r="H2615" s="43">
        <v>954388.0</v>
      </c>
      <c r="I2615" s="10">
        <v>4.6925996E7</v>
      </c>
      <c r="J2615" s="10" t="s">
        <v>42</v>
      </c>
      <c r="K2615" s="10" t="s">
        <v>43</v>
      </c>
      <c r="L2615" s="8" t="s">
        <v>419</v>
      </c>
      <c r="M2615" s="8" t="s">
        <v>1673</v>
      </c>
      <c r="N2615" s="10" t="s">
        <v>5478</v>
      </c>
      <c r="O2615" s="47" t="s">
        <v>101</v>
      </c>
      <c r="P2615" s="14">
        <v>0.463888888888889</v>
      </c>
      <c r="Q2615" s="14">
        <v>0.46875</v>
      </c>
      <c r="R2615" s="14">
        <v>0.463888888888889</v>
      </c>
      <c r="S2615" s="14" t="s">
        <v>47</v>
      </c>
      <c r="T2615" s="14" t="s">
        <v>47</v>
      </c>
      <c r="U2615" s="14" t="s">
        <v>47</v>
      </c>
      <c r="V2615" s="14" t="s">
        <v>47</v>
      </c>
      <c r="W2615" s="10" t="s">
        <v>5479</v>
      </c>
      <c r="X2615" s="15">
        <v>1.0</v>
      </c>
      <c r="Y2615" s="15">
        <v>0.0</v>
      </c>
      <c r="Z2615" s="15">
        <v>0.0</v>
      </c>
      <c r="AA2615" s="10" t="s">
        <v>103</v>
      </c>
      <c r="AB2615" s="10" t="s">
        <v>50</v>
      </c>
      <c r="AC2615" s="10" t="s">
        <v>51</v>
      </c>
      <c r="AD2615" s="10"/>
      <c r="AE2615" s="10" t="s">
        <v>116</v>
      </c>
      <c r="AF2615" s="8" t="s">
        <v>177</v>
      </c>
      <c r="AG2615" s="10"/>
      <c r="AH2615" s="16"/>
      <c r="AI2615" s="17"/>
      <c r="AJ2615" s="44"/>
      <c r="AK2615" s="10"/>
    </row>
    <row r="2616" ht="15.75" customHeight="1">
      <c r="A2616" s="48">
        <v>46011.0</v>
      </c>
      <c r="B2616" s="8" t="str">
        <f t="shared" si="1"/>
        <v>06 A 18</v>
      </c>
      <c r="C2616" s="9" t="str">
        <f t="shared" si="2"/>
        <v>10:00 a 12:00</v>
      </c>
      <c r="D2616" s="10" t="s">
        <v>39</v>
      </c>
      <c r="E2616" s="10" t="s">
        <v>3676</v>
      </c>
      <c r="F2616" s="8">
        <v>3.0</v>
      </c>
      <c r="G2616" s="10" t="s">
        <v>766</v>
      </c>
      <c r="H2616" s="43">
        <v>954333.0</v>
      </c>
      <c r="I2616" s="10">
        <v>4.6926176E7</v>
      </c>
      <c r="J2616" s="10" t="s">
        <v>42</v>
      </c>
      <c r="K2616" s="10" t="s">
        <v>43</v>
      </c>
      <c r="L2616" s="8" t="s">
        <v>419</v>
      </c>
      <c r="M2616" s="8"/>
      <c r="N2616" s="10" t="s">
        <v>5480</v>
      </c>
      <c r="O2616" s="47" t="s">
        <v>191</v>
      </c>
      <c r="P2616" s="14">
        <v>0.478472222222222</v>
      </c>
      <c r="Q2616" s="14">
        <v>0.484027777777778</v>
      </c>
      <c r="R2616" s="14">
        <v>0.478472222222222</v>
      </c>
      <c r="S2616" s="14" t="s">
        <v>47</v>
      </c>
      <c r="T2616" s="14" t="s">
        <v>47</v>
      </c>
      <c r="U2616" s="14" t="s">
        <v>47</v>
      </c>
      <c r="V2616" s="14" t="s">
        <v>47</v>
      </c>
      <c r="W2616" s="10" t="s">
        <v>5481</v>
      </c>
      <c r="X2616" s="15">
        <v>0.0</v>
      </c>
      <c r="Y2616" s="15">
        <v>0.0</v>
      </c>
      <c r="Z2616" s="15">
        <v>0.0</v>
      </c>
      <c r="AA2616" s="10" t="s">
        <v>730</v>
      </c>
      <c r="AB2616" s="10" t="s">
        <v>50</v>
      </c>
      <c r="AC2616" s="10" t="s">
        <v>51</v>
      </c>
      <c r="AD2616" s="10"/>
      <c r="AE2616" s="10"/>
      <c r="AF2616" s="8" t="s">
        <v>52</v>
      </c>
      <c r="AG2616" s="10"/>
      <c r="AH2616" s="16"/>
      <c r="AI2616" s="17"/>
      <c r="AJ2616" s="44"/>
      <c r="AK2616" s="10"/>
    </row>
    <row r="2617" ht="15.75" customHeight="1">
      <c r="A2617" s="48">
        <v>46011.0</v>
      </c>
      <c r="B2617" s="8" t="str">
        <f t="shared" si="1"/>
        <v>06 A 18</v>
      </c>
      <c r="C2617" s="9" t="str">
        <f t="shared" si="2"/>
        <v>10:00 a 12:00</v>
      </c>
      <c r="D2617" s="10" t="s">
        <v>39</v>
      </c>
      <c r="E2617" s="10" t="s">
        <v>150</v>
      </c>
      <c r="F2617" s="8">
        <v>3.0</v>
      </c>
      <c r="G2617" s="10" t="s">
        <v>743</v>
      </c>
      <c r="H2617" s="43">
        <v>954377.0</v>
      </c>
      <c r="I2617" s="10">
        <v>4.6926262E7</v>
      </c>
      <c r="J2617" s="10" t="s">
        <v>42</v>
      </c>
      <c r="K2617" s="10" t="s">
        <v>87</v>
      </c>
      <c r="L2617" s="8"/>
      <c r="M2617" s="8"/>
      <c r="N2617" s="10" t="s">
        <v>5482</v>
      </c>
      <c r="O2617" s="47" t="s">
        <v>62</v>
      </c>
      <c r="P2617" s="14">
        <v>0.479166666666667</v>
      </c>
      <c r="Q2617" s="14">
        <v>0.488888888888889</v>
      </c>
      <c r="R2617" s="14">
        <v>0.479166666666667</v>
      </c>
      <c r="S2617" s="14" t="s">
        <v>47</v>
      </c>
      <c r="T2617" s="14" t="s">
        <v>47</v>
      </c>
      <c r="U2617" s="14" t="s">
        <v>47</v>
      </c>
      <c r="V2617" s="14" t="s">
        <v>47</v>
      </c>
      <c r="W2617" s="10" t="s">
        <v>5483</v>
      </c>
      <c r="X2617" s="15">
        <v>0.0</v>
      </c>
      <c r="Y2617" s="15">
        <v>0.0</v>
      </c>
      <c r="Z2617" s="15">
        <v>0.0</v>
      </c>
      <c r="AA2617" s="10" t="s">
        <v>309</v>
      </c>
      <c r="AB2617" s="10" t="s">
        <v>50</v>
      </c>
      <c r="AC2617" s="10" t="s">
        <v>71</v>
      </c>
      <c r="AD2617" s="10"/>
      <c r="AE2617" s="10"/>
      <c r="AF2617" s="8" t="s">
        <v>52</v>
      </c>
      <c r="AG2617" s="10"/>
      <c r="AH2617" s="16"/>
      <c r="AI2617" s="17"/>
      <c r="AJ2617" s="44"/>
      <c r="AK2617" s="10"/>
    </row>
    <row r="2618" ht="15.75" customHeight="1">
      <c r="A2618" s="48">
        <v>46011.0</v>
      </c>
      <c r="B2618" s="8" t="str">
        <f t="shared" si="1"/>
        <v>06 A 18</v>
      </c>
      <c r="C2618" s="9" t="str">
        <f t="shared" si="2"/>
        <v>10:00 a 12:00</v>
      </c>
      <c r="D2618" s="10" t="s">
        <v>39</v>
      </c>
      <c r="E2618" s="10" t="s">
        <v>3138</v>
      </c>
      <c r="F2618" s="8">
        <v>3.0</v>
      </c>
      <c r="G2618" s="10" t="s">
        <v>194</v>
      </c>
      <c r="H2618" s="43">
        <v>954339.0</v>
      </c>
      <c r="I2618" s="10">
        <v>4.6926289E7</v>
      </c>
      <c r="J2618" s="10" t="s">
        <v>42</v>
      </c>
      <c r="K2618" s="10" t="s">
        <v>692</v>
      </c>
      <c r="L2618" s="8"/>
      <c r="M2618" s="8"/>
      <c r="N2618" s="10" t="s">
        <v>694</v>
      </c>
      <c r="O2618" s="47" t="s">
        <v>46</v>
      </c>
      <c r="P2618" s="14">
        <v>0.484722222222222</v>
      </c>
      <c r="Q2618" s="14">
        <v>0.5</v>
      </c>
      <c r="R2618" s="14">
        <v>0.498611111111111</v>
      </c>
      <c r="S2618" s="14" t="s">
        <v>47</v>
      </c>
      <c r="T2618" s="14" t="s">
        <v>47</v>
      </c>
      <c r="U2618" s="14" t="s">
        <v>47</v>
      </c>
      <c r="V2618" s="14" t="s">
        <v>47</v>
      </c>
      <c r="W2618" s="10" t="s">
        <v>5484</v>
      </c>
      <c r="X2618" s="15">
        <v>0.0</v>
      </c>
      <c r="Y2618" s="15">
        <v>0.0</v>
      </c>
      <c r="Z2618" s="15">
        <v>0.0</v>
      </c>
      <c r="AA2618" s="10" t="s">
        <v>226</v>
      </c>
      <c r="AB2618" s="10" t="s">
        <v>50</v>
      </c>
      <c r="AC2618" s="10" t="s">
        <v>51</v>
      </c>
      <c r="AD2618" s="10"/>
      <c r="AE2618" s="10"/>
      <c r="AF2618" s="8" t="s">
        <v>52</v>
      </c>
      <c r="AG2618" s="10"/>
      <c r="AH2618" s="16"/>
      <c r="AI2618" s="17"/>
      <c r="AJ2618" s="44"/>
      <c r="AK2618" s="10"/>
    </row>
    <row r="2619" ht="15.75" customHeight="1">
      <c r="A2619" s="48">
        <v>46011.0</v>
      </c>
      <c r="B2619" s="8" t="str">
        <f t="shared" si="1"/>
        <v>06 A 18</v>
      </c>
      <c r="C2619" s="9" t="str">
        <f t="shared" si="2"/>
        <v>10:00 a 12:00</v>
      </c>
      <c r="D2619" s="10" t="s">
        <v>39</v>
      </c>
      <c r="E2619" s="10" t="s">
        <v>3676</v>
      </c>
      <c r="F2619" s="8">
        <v>3.0</v>
      </c>
      <c r="G2619" s="10" t="s">
        <v>180</v>
      </c>
      <c r="H2619" s="43">
        <v>954374.0</v>
      </c>
      <c r="I2619" s="10">
        <v>4.6926551E7</v>
      </c>
      <c r="J2619" s="10" t="s">
        <v>42</v>
      </c>
      <c r="K2619" s="10" t="s">
        <v>43</v>
      </c>
      <c r="L2619" s="8" t="s">
        <v>147</v>
      </c>
      <c r="M2619" s="8"/>
      <c r="N2619" s="10" t="s">
        <v>5059</v>
      </c>
      <c r="O2619" s="47" t="s">
        <v>465</v>
      </c>
      <c r="P2619" s="14">
        <v>0.499305555555556</v>
      </c>
      <c r="Q2619" s="14">
        <v>0.525694444444444</v>
      </c>
      <c r="R2619" s="14">
        <v>0.499305555555556</v>
      </c>
      <c r="S2619" s="14" t="s">
        <v>47</v>
      </c>
      <c r="T2619" s="14" t="s">
        <v>47</v>
      </c>
      <c r="U2619" s="14" t="s">
        <v>47</v>
      </c>
      <c r="V2619" s="14" t="s">
        <v>47</v>
      </c>
      <c r="W2619" s="10" t="s">
        <v>5485</v>
      </c>
      <c r="X2619" s="15">
        <v>0.0</v>
      </c>
      <c r="Y2619" s="15">
        <v>0.0</v>
      </c>
      <c r="Z2619" s="15">
        <v>1.0</v>
      </c>
      <c r="AA2619" s="10" t="s">
        <v>360</v>
      </c>
      <c r="AB2619" s="10" t="s">
        <v>50</v>
      </c>
      <c r="AC2619" s="10" t="s">
        <v>51</v>
      </c>
      <c r="AD2619" s="10"/>
      <c r="AE2619" s="10" t="s">
        <v>1054</v>
      </c>
      <c r="AF2619" s="8" t="s">
        <v>52</v>
      </c>
      <c r="AG2619" s="10"/>
      <c r="AH2619" s="16"/>
      <c r="AI2619" s="17"/>
      <c r="AJ2619" s="44"/>
      <c r="AK2619" s="10"/>
    </row>
    <row r="2620" ht="15.75" customHeight="1">
      <c r="A2620" s="48">
        <v>46011.0</v>
      </c>
      <c r="B2620" s="8" t="str">
        <f t="shared" si="1"/>
        <v>06 A 18</v>
      </c>
      <c r="C2620" s="9" t="str">
        <f t="shared" si="2"/>
        <v>12:00 a 14:00</v>
      </c>
      <c r="D2620" s="10" t="s">
        <v>39</v>
      </c>
      <c r="E2620" s="10" t="s">
        <v>150</v>
      </c>
      <c r="F2620" s="8">
        <v>3.0</v>
      </c>
      <c r="G2620" s="10" t="s">
        <v>774</v>
      </c>
      <c r="H2620" s="43">
        <v>954483.0</v>
      </c>
      <c r="I2620" s="10">
        <v>4.692669E7</v>
      </c>
      <c r="J2620" s="10" t="s">
        <v>42</v>
      </c>
      <c r="K2620" s="10" t="s">
        <v>43</v>
      </c>
      <c r="L2620" s="8" t="s">
        <v>174</v>
      </c>
      <c r="M2620" s="8" t="s">
        <v>118</v>
      </c>
      <c r="N2620" s="10" t="s">
        <v>5486</v>
      </c>
      <c r="O2620" s="47" t="s">
        <v>46</v>
      </c>
      <c r="P2620" s="14">
        <v>0.51875</v>
      </c>
      <c r="Q2620" s="14">
        <v>0.538888888888889</v>
      </c>
      <c r="R2620" s="14">
        <v>0.528472222222222</v>
      </c>
      <c r="S2620" s="14">
        <v>0.525</v>
      </c>
      <c r="T2620" s="14" t="s">
        <v>47</v>
      </c>
      <c r="U2620" s="14" t="s">
        <v>47</v>
      </c>
      <c r="V2620" s="14" t="s">
        <v>47</v>
      </c>
      <c r="W2620" s="10" t="s">
        <v>5487</v>
      </c>
      <c r="X2620" s="15">
        <v>0.0</v>
      </c>
      <c r="Y2620" s="15">
        <v>1.0</v>
      </c>
      <c r="Z2620" s="15">
        <v>1.0</v>
      </c>
      <c r="AA2620" s="10" t="s">
        <v>226</v>
      </c>
      <c r="AB2620" s="10" t="s">
        <v>50</v>
      </c>
      <c r="AC2620" s="10" t="s">
        <v>51</v>
      </c>
      <c r="AD2620" s="10" t="s">
        <v>59</v>
      </c>
      <c r="AE2620" s="10" t="s">
        <v>5488</v>
      </c>
      <c r="AF2620" s="8" t="s">
        <v>177</v>
      </c>
      <c r="AG2620" s="10"/>
      <c r="AH2620" s="16"/>
      <c r="AI2620" s="17"/>
      <c r="AJ2620" s="44"/>
      <c r="AK2620" s="10"/>
    </row>
    <row r="2621" ht="15.75" customHeight="1">
      <c r="A2621" s="48">
        <v>46011.0</v>
      </c>
      <c r="B2621" s="8" t="str">
        <f t="shared" si="1"/>
        <v>06 A 18</v>
      </c>
      <c r="C2621" s="9" t="str">
        <f t="shared" si="2"/>
        <v>12:00 a 14:00</v>
      </c>
      <c r="D2621" s="10" t="s">
        <v>39</v>
      </c>
      <c r="E2621" s="10" t="s">
        <v>150</v>
      </c>
      <c r="F2621" s="8">
        <v>3.0</v>
      </c>
      <c r="G2621" s="10" t="s">
        <v>717</v>
      </c>
      <c r="H2621" s="43">
        <v>954496.0</v>
      </c>
      <c r="I2621" s="10">
        <v>4.6926857E7</v>
      </c>
      <c r="J2621" s="10" t="s">
        <v>42</v>
      </c>
      <c r="K2621" s="10" t="s">
        <v>54</v>
      </c>
      <c r="L2621" s="8"/>
      <c r="M2621" s="8"/>
      <c r="N2621" s="10" t="s">
        <v>5489</v>
      </c>
      <c r="O2621" s="47" t="s">
        <v>46</v>
      </c>
      <c r="P2621" s="14">
        <v>0.532638888888889</v>
      </c>
      <c r="Q2621" s="14">
        <v>0.567361111111111</v>
      </c>
      <c r="R2621" s="14">
        <v>0.532638888888889</v>
      </c>
      <c r="S2621" s="14">
        <v>0.538888888888889</v>
      </c>
      <c r="T2621" s="14" t="s">
        <v>47</v>
      </c>
      <c r="U2621" s="14" t="s">
        <v>47</v>
      </c>
      <c r="V2621" s="14" t="s">
        <v>47</v>
      </c>
      <c r="W2621" s="10" t="s">
        <v>5490</v>
      </c>
      <c r="X2621" s="15">
        <v>0.0</v>
      </c>
      <c r="Y2621" s="15">
        <v>0.0</v>
      </c>
      <c r="Z2621" s="15">
        <v>0.0</v>
      </c>
      <c r="AA2621" s="10" t="s">
        <v>226</v>
      </c>
      <c r="AB2621" s="10" t="s">
        <v>50</v>
      </c>
      <c r="AC2621" s="10" t="s">
        <v>51</v>
      </c>
      <c r="AD2621" s="10"/>
      <c r="AE2621" s="10"/>
      <c r="AF2621" s="8" t="s">
        <v>52</v>
      </c>
      <c r="AG2621" s="10"/>
      <c r="AH2621" s="16"/>
      <c r="AI2621" s="17"/>
      <c r="AJ2621" s="44"/>
      <c r="AK2621" s="10"/>
    </row>
    <row r="2622" ht="15.75" customHeight="1">
      <c r="A2622" s="48">
        <v>46011.0</v>
      </c>
      <c r="B2622" s="8" t="str">
        <f t="shared" si="1"/>
        <v>06 A 18</v>
      </c>
      <c r="C2622" s="9" t="str">
        <f t="shared" si="2"/>
        <v>12:00 a 14:00</v>
      </c>
      <c r="D2622" s="10" t="s">
        <v>39</v>
      </c>
      <c r="E2622" s="10" t="s">
        <v>3676</v>
      </c>
      <c r="F2622" s="8">
        <v>3.0</v>
      </c>
      <c r="G2622" s="10" t="s">
        <v>743</v>
      </c>
      <c r="H2622" s="43">
        <v>954492.0</v>
      </c>
      <c r="I2622" s="10">
        <v>4.6926863E7</v>
      </c>
      <c r="J2622" s="10" t="s">
        <v>42</v>
      </c>
      <c r="K2622" s="10" t="s">
        <v>125</v>
      </c>
      <c r="L2622" s="8"/>
      <c r="M2622" s="8"/>
      <c r="N2622" s="10" t="s">
        <v>143</v>
      </c>
      <c r="O2622" s="47" t="s">
        <v>144</v>
      </c>
      <c r="P2622" s="14">
        <v>0.533333333333333</v>
      </c>
      <c r="Q2622" s="14">
        <v>0.553472222222222</v>
      </c>
      <c r="R2622" s="14">
        <v>0.534027777777778</v>
      </c>
      <c r="S2622" s="14" t="s">
        <v>47</v>
      </c>
      <c r="T2622" s="14" t="s">
        <v>47</v>
      </c>
      <c r="U2622" s="14" t="s">
        <v>47</v>
      </c>
      <c r="V2622" s="14" t="s">
        <v>47</v>
      </c>
      <c r="W2622" s="10" t="s">
        <v>5491</v>
      </c>
      <c r="X2622" s="15">
        <v>0.0</v>
      </c>
      <c r="Y2622" s="15">
        <v>0.0</v>
      </c>
      <c r="Z2622" s="15">
        <v>0.0</v>
      </c>
      <c r="AA2622" s="10" t="s">
        <v>146</v>
      </c>
      <c r="AB2622" s="10" t="s">
        <v>50</v>
      </c>
      <c r="AC2622" s="10" t="s">
        <v>51</v>
      </c>
      <c r="AD2622" s="10" t="s">
        <v>59</v>
      </c>
      <c r="AE2622" s="10"/>
      <c r="AF2622" s="8" t="s">
        <v>52</v>
      </c>
      <c r="AG2622" s="10"/>
      <c r="AH2622" s="16"/>
      <c r="AI2622" s="17"/>
      <c r="AJ2622" s="44"/>
      <c r="AK2622" s="10"/>
    </row>
    <row r="2623" ht="15.75" customHeight="1">
      <c r="A2623" s="48">
        <v>46011.0</v>
      </c>
      <c r="B2623" s="8" t="str">
        <f t="shared" si="1"/>
        <v>06 A 18</v>
      </c>
      <c r="C2623" s="9" t="str">
        <f t="shared" si="2"/>
        <v>12:00 a 14:00</v>
      </c>
      <c r="D2623" s="10" t="s">
        <v>39</v>
      </c>
      <c r="E2623" s="10" t="s">
        <v>150</v>
      </c>
      <c r="F2623" s="8">
        <v>3.0</v>
      </c>
      <c r="G2623" s="10" t="s">
        <v>275</v>
      </c>
      <c r="H2623" s="43">
        <v>954385.0</v>
      </c>
      <c r="I2623" s="10">
        <v>4.6926913E7</v>
      </c>
      <c r="J2623" s="10" t="s">
        <v>42</v>
      </c>
      <c r="K2623" s="10" t="s">
        <v>43</v>
      </c>
      <c r="L2623" s="8" t="s">
        <v>44</v>
      </c>
      <c r="M2623" s="8"/>
      <c r="N2623" s="10" t="s">
        <v>5492</v>
      </c>
      <c r="O2623" s="47" t="s">
        <v>62</v>
      </c>
      <c r="P2623" s="14">
        <v>0.538888888888889</v>
      </c>
      <c r="Q2623" s="14">
        <v>0.55</v>
      </c>
      <c r="R2623" s="14">
        <v>0.538888888888889</v>
      </c>
      <c r="S2623" s="14" t="s">
        <v>47</v>
      </c>
      <c r="T2623" s="14" t="s">
        <v>47</v>
      </c>
      <c r="U2623" s="14" t="s">
        <v>47</v>
      </c>
      <c r="V2623" s="14" t="s">
        <v>47</v>
      </c>
      <c r="W2623" s="10" t="s">
        <v>5493</v>
      </c>
      <c r="X2623" s="15">
        <v>0.0</v>
      </c>
      <c r="Y2623" s="15">
        <v>0.0</v>
      </c>
      <c r="Z2623" s="15">
        <v>0.0</v>
      </c>
      <c r="AA2623" s="10" t="s">
        <v>309</v>
      </c>
      <c r="AB2623" s="10" t="s">
        <v>50</v>
      </c>
      <c r="AC2623" s="10" t="s">
        <v>51</v>
      </c>
      <c r="AD2623" s="10"/>
      <c r="AE2623" s="10"/>
      <c r="AF2623" s="8" t="s">
        <v>52</v>
      </c>
      <c r="AG2623" s="10"/>
      <c r="AH2623" s="16"/>
      <c r="AI2623" s="17"/>
      <c r="AJ2623" s="44"/>
      <c r="AK2623" s="10"/>
    </row>
    <row r="2624" ht="15.75" customHeight="1">
      <c r="A2624" s="48">
        <v>46011.0</v>
      </c>
      <c r="B2624" s="8" t="str">
        <f t="shared" si="1"/>
        <v>06 A 18</v>
      </c>
      <c r="C2624" s="9" t="str">
        <f t="shared" si="2"/>
        <v>12:00 a 14:00</v>
      </c>
      <c r="D2624" s="10" t="s">
        <v>39</v>
      </c>
      <c r="E2624" s="10" t="s">
        <v>150</v>
      </c>
      <c r="F2624" s="8">
        <v>3.0</v>
      </c>
      <c r="G2624" s="10" t="s">
        <v>332</v>
      </c>
      <c r="H2624" s="43">
        <v>954674.0</v>
      </c>
      <c r="I2624" s="10">
        <v>4.6927214E7</v>
      </c>
      <c r="J2624" s="10" t="s">
        <v>42</v>
      </c>
      <c r="K2624" s="10" t="s">
        <v>692</v>
      </c>
      <c r="L2624" s="8"/>
      <c r="M2624" s="8"/>
      <c r="N2624" s="10" t="s">
        <v>5494</v>
      </c>
      <c r="O2624" s="47" t="s">
        <v>46</v>
      </c>
      <c r="P2624" s="14">
        <v>0.557638888888889</v>
      </c>
      <c r="Q2624" s="14">
        <v>0.561805555555556</v>
      </c>
      <c r="R2624" s="14" t="s">
        <v>47</v>
      </c>
      <c r="S2624" s="14" t="s">
        <v>47</v>
      </c>
      <c r="T2624" s="14" t="s">
        <v>47</v>
      </c>
      <c r="U2624" s="14" t="s">
        <v>47</v>
      </c>
      <c r="V2624" s="14" t="s">
        <v>47</v>
      </c>
      <c r="W2624" s="10" t="s">
        <v>5495</v>
      </c>
      <c r="X2624" s="15">
        <v>0.0</v>
      </c>
      <c r="Y2624" s="15">
        <v>0.0</v>
      </c>
      <c r="Z2624" s="15">
        <v>0.0</v>
      </c>
      <c r="AA2624" s="10" t="s">
        <v>226</v>
      </c>
      <c r="AB2624" s="10" t="s">
        <v>50</v>
      </c>
      <c r="AC2624" s="10" t="s">
        <v>51</v>
      </c>
      <c r="AD2624" s="10"/>
      <c r="AE2624" s="10"/>
      <c r="AF2624" s="8" t="s">
        <v>52</v>
      </c>
      <c r="AG2624" s="10"/>
      <c r="AH2624" s="16"/>
      <c r="AI2624" s="17"/>
      <c r="AJ2624" s="44"/>
      <c r="AK2624" s="10"/>
    </row>
    <row r="2625" ht="15.75" customHeight="1">
      <c r="A2625" s="48">
        <v>46011.0</v>
      </c>
      <c r="B2625" s="8" t="str">
        <f t="shared" si="1"/>
        <v>06 A 18</v>
      </c>
      <c r="C2625" s="9" t="str">
        <f t="shared" si="2"/>
        <v>12:00 a 14:00</v>
      </c>
      <c r="D2625" s="10" t="s">
        <v>39</v>
      </c>
      <c r="E2625" s="10" t="s">
        <v>150</v>
      </c>
      <c r="F2625" s="8">
        <v>3.0</v>
      </c>
      <c r="G2625" s="10" t="s">
        <v>677</v>
      </c>
      <c r="H2625" s="43">
        <v>954630.0</v>
      </c>
      <c r="I2625" s="10">
        <v>4.692707E7</v>
      </c>
      <c r="J2625" s="10" t="s">
        <v>42</v>
      </c>
      <c r="K2625" s="10" t="s">
        <v>43</v>
      </c>
      <c r="L2625" s="8" t="s">
        <v>147</v>
      </c>
      <c r="M2625" s="8"/>
      <c r="N2625" s="10" t="s">
        <v>5496</v>
      </c>
      <c r="O2625" s="47" t="s">
        <v>101</v>
      </c>
      <c r="P2625" s="14">
        <v>0.565277777777778</v>
      </c>
      <c r="Q2625" s="14">
        <v>0.622222222222222</v>
      </c>
      <c r="R2625" s="14">
        <v>0.565277777777778</v>
      </c>
      <c r="S2625" s="14">
        <v>0.566666666666667</v>
      </c>
      <c r="T2625" s="14">
        <v>0.565277777777778</v>
      </c>
      <c r="U2625" s="14" t="s">
        <v>47</v>
      </c>
      <c r="V2625" s="14" t="s">
        <v>47</v>
      </c>
      <c r="W2625" s="10" t="s">
        <v>5497</v>
      </c>
      <c r="X2625" s="15">
        <v>0.0</v>
      </c>
      <c r="Y2625" s="15">
        <v>0.0</v>
      </c>
      <c r="Z2625" s="15">
        <v>1.0</v>
      </c>
      <c r="AA2625" s="10" t="s">
        <v>103</v>
      </c>
      <c r="AB2625" s="10" t="s">
        <v>50</v>
      </c>
      <c r="AC2625" s="10" t="s">
        <v>51</v>
      </c>
      <c r="AD2625" s="10"/>
      <c r="AE2625" s="10" t="s">
        <v>4913</v>
      </c>
      <c r="AF2625" s="8" t="s">
        <v>52</v>
      </c>
      <c r="AG2625" s="10"/>
      <c r="AH2625" s="16"/>
      <c r="AI2625" s="17"/>
      <c r="AJ2625" s="44"/>
      <c r="AK2625" s="10"/>
    </row>
    <row r="2626" ht="15.75" customHeight="1">
      <c r="A2626" s="48">
        <v>46011.0</v>
      </c>
      <c r="B2626" s="8" t="str">
        <f t="shared" si="1"/>
        <v>06 A 18</v>
      </c>
      <c r="C2626" s="9" t="str">
        <f t="shared" si="2"/>
        <v>12:00 a 14:00</v>
      </c>
      <c r="D2626" s="10" t="s">
        <v>39</v>
      </c>
      <c r="E2626" s="10" t="s">
        <v>150</v>
      </c>
      <c r="F2626" s="8">
        <v>3.0</v>
      </c>
      <c r="G2626" s="10" t="s">
        <v>402</v>
      </c>
      <c r="H2626" s="43">
        <v>954622.0</v>
      </c>
      <c r="I2626" s="10">
        <v>4.6927271E7</v>
      </c>
      <c r="J2626" s="10" t="s">
        <v>42</v>
      </c>
      <c r="K2626" s="10" t="s">
        <v>87</v>
      </c>
      <c r="L2626" s="8"/>
      <c r="M2626" s="8" t="s">
        <v>1399</v>
      </c>
      <c r="N2626" s="10" t="s">
        <v>5498</v>
      </c>
      <c r="O2626" s="47" t="s">
        <v>465</v>
      </c>
      <c r="P2626" s="14">
        <v>0.568055555555556</v>
      </c>
      <c r="Q2626" s="14">
        <v>0.628472222222222</v>
      </c>
      <c r="R2626" s="14">
        <v>0.571527777777778</v>
      </c>
      <c r="S2626" s="14" t="s">
        <v>47</v>
      </c>
      <c r="T2626" s="14" t="s">
        <v>47</v>
      </c>
      <c r="U2626" s="14" t="s">
        <v>47</v>
      </c>
      <c r="V2626" s="14" t="s">
        <v>47</v>
      </c>
      <c r="W2626" s="10" t="s">
        <v>5499</v>
      </c>
      <c r="X2626" s="15">
        <v>0.0</v>
      </c>
      <c r="Y2626" s="15">
        <v>1.0</v>
      </c>
      <c r="Z2626" s="15">
        <v>0.0</v>
      </c>
      <c r="AA2626" s="10" t="s">
        <v>167</v>
      </c>
      <c r="AB2626" s="10" t="s">
        <v>50</v>
      </c>
      <c r="AC2626" s="10" t="s">
        <v>51</v>
      </c>
      <c r="AD2626" s="10"/>
      <c r="AE2626" s="10" t="s">
        <v>5500</v>
      </c>
      <c r="AF2626" s="8" t="s">
        <v>73</v>
      </c>
      <c r="AG2626" s="10"/>
      <c r="AH2626" s="16" t="s">
        <v>5501</v>
      </c>
      <c r="AI2626" s="17"/>
      <c r="AJ2626" s="44"/>
      <c r="AK2626" s="10"/>
    </row>
    <row r="2627" ht="15.75" customHeight="1">
      <c r="A2627" s="48">
        <v>46011.0</v>
      </c>
      <c r="B2627" s="8" t="str">
        <f t="shared" si="1"/>
        <v>06 A 18</v>
      </c>
      <c r="C2627" s="9" t="str">
        <f t="shared" si="2"/>
        <v>12:00 a 14:00</v>
      </c>
      <c r="D2627" s="10" t="s">
        <v>39</v>
      </c>
      <c r="E2627" s="10" t="s">
        <v>40</v>
      </c>
      <c r="F2627" s="8">
        <v>3.0</v>
      </c>
      <c r="G2627" s="10" t="s">
        <v>740</v>
      </c>
      <c r="H2627" s="43">
        <v>954582.0</v>
      </c>
      <c r="I2627" s="10">
        <v>4.6927354E7</v>
      </c>
      <c r="J2627" s="10" t="s">
        <v>152</v>
      </c>
      <c r="K2627" s="10" t="s">
        <v>43</v>
      </c>
      <c r="L2627" s="8" t="s">
        <v>174</v>
      </c>
      <c r="M2627" s="8"/>
      <c r="N2627" s="10" t="s">
        <v>5502</v>
      </c>
      <c r="O2627" s="47" t="s">
        <v>228</v>
      </c>
      <c r="P2627" s="14">
        <v>0.570833333333333</v>
      </c>
      <c r="Q2627" s="14">
        <v>0.579861111111111</v>
      </c>
      <c r="R2627" s="14">
        <v>0.575</v>
      </c>
      <c r="S2627" s="14">
        <v>0.575694444444444</v>
      </c>
      <c r="T2627" s="14" t="s">
        <v>47</v>
      </c>
      <c r="U2627" s="14" t="s">
        <v>47</v>
      </c>
      <c r="V2627" s="14" t="s">
        <v>47</v>
      </c>
      <c r="W2627" s="10" t="s">
        <v>5503</v>
      </c>
      <c r="X2627" s="15">
        <v>0.0</v>
      </c>
      <c r="Y2627" s="15">
        <v>0.0</v>
      </c>
      <c r="Z2627" s="15">
        <v>0.0</v>
      </c>
      <c r="AA2627" s="10" t="s">
        <v>515</v>
      </c>
      <c r="AB2627" s="10" t="s">
        <v>50</v>
      </c>
      <c r="AC2627" s="10" t="s">
        <v>51</v>
      </c>
      <c r="AD2627" s="10"/>
      <c r="AE2627" s="10"/>
      <c r="AF2627" s="8" t="s">
        <v>52</v>
      </c>
      <c r="AG2627" s="10"/>
      <c r="AH2627" s="16"/>
      <c r="AI2627" s="17"/>
      <c r="AJ2627" s="44"/>
      <c r="AK2627" s="10"/>
    </row>
    <row r="2628" ht="15.75" customHeight="1">
      <c r="A2628" s="48">
        <v>46011.0</v>
      </c>
      <c r="B2628" s="8" t="str">
        <f t="shared" si="1"/>
        <v>06 A 18</v>
      </c>
      <c r="C2628" s="9" t="str">
        <f t="shared" si="2"/>
        <v>12:00 a 14:00</v>
      </c>
      <c r="D2628" s="10" t="s">
        <v>39</v>
      </c>
      <c r="E2628" s="10" t="s">
        <v>117</v>
      </c>
      <c r="F2628" s="8">
        <v>3.0</v>
      </c>
      <c r="G2628" s="10" t="s">
        <v>408</v>
      </c>
      <c r="H2628" s="43">
        <v>954605.0</v>
      </c>
      <c r="I2628" s="10">
        <v>4.6927422E7</v>
      </c>
      <c r="J2628" s="10" t="s">
        <v>42</v>
      </c>
      <c r="K2628" s="10" t="s">
        <v>43</v>
      </c>
      <c r="L2628" s="8" t="s">
        <v>147</v>
      </c>
      <c r="M2628" s="8" t="s">
        <v>244</v>
      </c>
      <c r="N2628" s="10" t="s">
        <v>5482</v>
      </c>
      <c r="O2628" s="47" t="s">
        <v>62</v>
      </c>
      <c r="P2628" s="14">
        <v>0.574305555555556</v>
      </c>
      <c r="Q2628" s="14">
        <v>0.592361111111111</v>
      </c>
      <c r="R2628" s="14">
        <v>0.574305555555556</v>
      </c>
      <c r="S2628" s="14" t="s">
        <v>47</v>
      </c>
      <c r="T2628" s="14" t="s">
        <v>47</v>
      </c>
      <c r="U2628" s="14" t="s">
        <v>47</v>
      </c>
      <c r="V2628" s="14" t="s">
        <v>47</v>
      </c>
      <c r="W2628" s="10" t="s">
        <v>5504</v>
      </c>
      <c r="X2628" s="15">
        <v>0.0</v>
      </c>
      <c r="Y2628" s="15">
        <v>5.0</v>
      </c>
      <c r="Z2628" s="15">
        <v>0.0</v>
      </c>
      <c r="AA2628" s="10" t="s">
        <v>309</v>
      </c>
      <c r="AB2628" s="10" t="s">
        <v>50</v>
      </c>
      <c r="AC2628" s="10" t="s">
        <v>51</v>
      </c>
      <c r="AD2628" s="10"/>
      <c r="AE2628" s="10" t="s">
        <v>5505</v>
      </c>
      <c r="AF2628" s="8" t="s">
        <v>177</v>
      </c>
      <c r="AG2628" s="10"/>
      <c r="AH2628" s="16" t="s">
        <v>118</v>
      </c>
      <c r="AI2628" s="17"/>
      <c r="AJ2628" s="44"/>
      <c r="AK2628" s="10"/>
    </row>
    <row r="2629" ht="15.75" customHeight="1">
      <c r="A2629" s="48">
        <v>46011.0</v>
      </c>
      <c r="B2629" s="8" t="str">
        <f t="shared" si="1"/>
        <v>06 A 18</v>
      </c>
      <c r="C2629" s="9" t="str">
        <f t="shared" si="2"/>
        <v>12:00 a 14:00</v>
      </c>
      <c r="D2629" s="10" t="s">
        <v>39</v>
      </c>
      <c r="E2629" s="10" t="s">
        <v>150</v>
      </c>
      <c r="F2629" s="8">
        <v>3.0</v>
      </c>
      <c r="G2629" s="10" t="s">
        <v>257</v>
      </c>
      <c r="H2629" s="43">
        <v>954488.0</v>
      </c>
      <c r="I2629" s="10">
        <v>4.6927469E7</v>
      </c>
      <c r="J2629" s="10" t="s">
        <v>42</v>
      </c>
      <c r="K2629" s="10" t="s">
        <v>43</v>
      </c>
      <c r="L2629" s="8" t="s">
        <v>147</v>
      </c>
      <c r="M2629" s="8"/>
      <c r="N2629" s="10" t="s">
        <v>1180</v>
      </c>
      <c r="O2629" s="47" t="s">
        <v>68</v>
      </c>
      <c r="P2629" s="14">
        <v>0.576388888888889</v>
      </c>
      <c r="Q2629" s="14">
        <v>0.577083333333333</v>
      </c>
      <c r="R2629" s="14">
        <v>0.576388888888889</v>
      </c>
      <c r="S2629" s="14" t="s">
        <v>47</v>
      </c>
      <c r="T2629" s="14" t="s">
        <v>47</v>
      </c>
      <c r="U2629" s="14" t="s">
        <v>47</v>
      </c>
      <c r="V2629" s="14" t="s">
        <v>47</v>
      </c>
      <c r="W2629" s="10" t="s">
        <v>5506</v>
      </c>
      <c r="X2629" s="15">
        <v>0.0</v>
      </c>
      <c r="Y2629" s="15">
        <v>0.0</v>
      </c>
      <c r="Z2629" s="15">
        <v>0.0</v>
      </c>
      <c r="AA2629" s="10" t="s">
        <v>70</v>
      </c>
      <c r="AB2629" s="10" t="s">
        <v>50</v>
      </c>
      <c r="AC2629" s="10" t="s">
        <v>51</v>
      </c>
      <c r="AD2629" s="10"/>
      <c r="AE2629" s="10"/>
      <c r="AF2629" s="8" t="s">
        <v>52</v>
      </c>
      <c r="AG2629" s="10"/>
      <c r="AH2629" s="16"/>
      <c r="AI2629" s="17"/>
      <c r="AJ2629" s="44"/>
      <c r="AK2629" s="10"/>
    </row>
    <row r="2630" ht="15.75" customHeight="1">
      <c r="A2630" s="48">
        <v>46011.0</v>
      </c>
      <c r="B2630" s="8" t="str">
        <f t="shared" si="1"/>
        <v>06 A 18</v>
      </c>
      <c r="C2630" s="9" t="str">
        <f t="shared" si="2"/>
        <v>12:00 a 14:00</v>
      </c>
      <c r="D2630" s="10" t="s">
        <v>39</v>
      </c>
      <c r="E2630" s="10" t="s">
        <v>117</v>
      </c>
      <c r="F2630" s="8">
        <v>3.0</v>
      </c>
      <c r="G2630" s="10" t="s">
        <v>717</v>
      </c>
      <c r="H2630" s="43">
        <v>954507.0</v>
      </c>
      <c r="I2630" s="10">
        <v>4.6927391E7</v>
      </c>
      <c r="J2630" s="10" t="s">
        <v>42</v>
      </c>
      <c r="K2630" s="10" t="s">
        <v>43</v>
      </c>
      <c r="L2630" s="8" t="s">
        <v>133</v>
      </c>
      <c r="M2630" s="8"/>
      <c r="N2630" s="10" t="s">
        <v>5507</v>
      </c>
      <c r="O2630" s="47" t="s">
        <v>940</v>
      </c>
      <c r="P2630" s="14">
        <v>0.577083333333333</v>
      </c>
      <c r="Q2630" s="14">
        <v>0.595833333333333</v>
      </c>
      <c r="R2630" s="14">
        <v>0.577083333333333</v>
      </c>
      <c r="S2630" s="14" t="s">
        <v>47</v>
      </c>
      <c r="T2630" s="14">
        <v>0.577777777777778</v>
      </c>
      <c r="U2630" s="14" t="s">
        <v>47</v>
      </c>
      <c r="V2630" s="14" t="s">
        <v>47</v>
      </c>
      <c r="W2630" s="10" t="s">
        <v>5508</v>
      </c>
      <c r="X2630" s="15">
        <v>0.0</v>
      </c>
      <c r="Y2630" s="15">
        <v>0.0</v>
      </c>
      <c r="Z2630" s="15">
        <v>0.0</v>
      </c>
      <c r="AA2630" s="10" t="s">
        <v>642</v>
      </c>
      <c r="AB2630" s="10" t="s">
        <v>50</v>
      </c>
      <c r="AC2630" s="10" t="s">
        <v>51</v>
      </c>
      <c r="AD2630" s="10"/>
      <c r="AE2630" s="10"/>
      <c r="AF2630" s="8" t="s">
        <v>52</v>
      </c>
      <c r="AG2630" s="10"/>
      <c r="AH2630" s="16"/>
      <c r="AI2630" s="17"/>
      <c r="AJ2630" s="44"/>
      <c r="AK2630" s="10"/>
    </row>
    <row r="2631" ht="15.75" customHeight="1">
      <c r="A2631" s="48">
        <v>46011.0</v>
      </c>
      <c r="B2631" s="8" t="str">
        <f t="shared" si="1"/>
        <v>06 A 18</v>
      </c>
      <c r="C2631" s="9" t="str">
        <f t="shared" si="2"/>
        <v>12:00 a 14:00</v>
      </c>
      <c r="D2631" s="10" t="s">
        <v>39</v>
      </c>
      <c r="E2631" s="10" t="s">
        <v>150</v>
      </c>
      <c r="F2631" s="8">
        <v>3.0</v>
      </c>
      <c r="G2631" s="10" t="s">
        <v>677</v>
      </c>
      <c r="H2631" s="43">
        <v>954635.0</v>
      </c>
      <c r="I2631" s="10">
        <v>4.6927471E7</v>
      </c>
      <c r="J2631" s="10" t="s">
        <v>42</v>
      </c>
      <c r="K2631" s="10" t="s">
        <v>43</v>
      </c>
      <c r="L2631" s="8" t="s">
        <v>174</v>
      </c>
      <c r="M2631" s="8" t="s">
        <v>118</v>
      </c>
      <c r="N2631" s="10" t="s">
        <v>1824</v>
      </c>
      <c r="O2631" s="47" t="s">
        <v>165</v>
      </c>
      <c r="P2631" s="14">
        <v>0.578472222222222</v>
      </c>
      <c r="Q2631" s="14">
        <v>0.647916666666667</v>
      </c>
      <c r="R2631" s="14">
        <v>0.578472222222222</v>
      </c>
      <c r="S2631" s="14" t="s">
        <v>47</v>
      </c>
      <c r="T2631" s="14" t="s">
        <v>47</v>
      </c>
      <c r="U2631" s="14" t="s">
        <v>47</v>
      </c>
      <c r="V2631" s="14" t="s">
        <v>47</v>
      </c>
      <c r="W2631" s="10" t="s">
        <v>5509</v>
      </c>
      <c r="X2631" s="15">
        <v>0.0</v>
      </c>
      <c r="Y2631" s="15">
        <v>1.0</v>
      </c>
      <c r="Z2631" s="15">
        <v>0.0</v>
      </c>
      <c r="AA2631" s="10" t="s">
        <v>167</v>
      </c>
      <c r="AB2631" s="10" t="s">
        <v>50</v>
      </c>
      <c r="AC2631" s="10" t="s">
        <v>51</v>
      </c>
      <c r="AD2631" s="10"/>
      <c r="AE2631" s="10" t="s">
        <v>104</v>
      </c>
      <c r="AF2631" s="8" t="s">
        <v>177</v>
      </c>
      <c r="AG2631" s="10"/>
      <c r="AH2631" s="16"/>
      <c r="AI2631" s="17"/>
      <c r="AJ2631" s="44"/>
      <c r="AK2631" s="10"/>
    </row>
    <row r="2632" ht="15.75" customHeight="1">
      <c r="A2632" s="48">
        <v>46011.0</v>
      </c>
      <c r="B2632" s="8" t="str">
        <f t="shared" si="1"/>
        <v>06 A 18</v>
      </c>
      <c r="C2632" s="9" t="str">
        <f t="shared" si="2"/>
        <v>12:00 a 14:00</v>
      </c>
      <c r="D2632" s="10" t="s">
        <v>39</v>
      </c>
      <c r="E2632" s="10" t="s">
        <v>150</v>
      </c>
      <c r="F2632" s="8">
        <v>3.0</v>
      </c>
      <c r="G2632" s="10" t="s">
        <v>1748</v>
      </c>
      <c r="H2632" s="43">
        <v>954651.0</v>
      </c>
      <c r="I2632" s="10">
        <v>4.6927541E7</v>
      </c>
      <c r="J2632" s="10" t="s">
        <v>42</v>
      </c>
      <c r="K2632" s="10" t="s">
        <v>44</v>
      </c>
      <c r="L2632" s="8"/>
      <c r="M2632" s="8"/>
      <c r="N2632" s="10" t="s">
        <v>1462</v>
      </c>
      <c r="O2632" s="47" t="s">
        <v>56</v>
      </c>
      <c r="P2632" s="14">
        <v>0.579861111111111</v>
      </c>
      <c r="Q2632" s="14">
        <v>0.615277777777778</v>
      </c>
      <c r="R2632" s="14">
        <v>0.584027777777778</v>
      </c>
      <c r="S2632" s="14" t="s">
        <v>47</v>
      </c>
      <c r="T2632" s="14" t="s">
        <v>47</v>
      </c>
      <c r="U2632" s="14" t="s">
        <v>47</v>
      </c>
      <c r="V2632" s="14" t="s">
        <v>47</v>
      </c>
      <c r="W2632" s="10" t="s">
        <v>5510</v>
      </c>
      <c r="X2632" s="15">
        <v>0.0</v>
      </c>
      <c r="Y2632" s="15">
        <v>0.0</v>
      </c>
      <c r="Z2632" s="15">
        <v>0.0</v>
      </c>
      <c r="AA2632" s="10" t="s">
        <v>58</v>
      </c>
      <c r="AB2632" s="10" t="s">
        <v>50</v>
      </c>
      <c r="AC2632" s="10" t="s">
        <v>71</v>
      </c>
      <c r="AD2632" s="10"/>
      <c r="AE2632" s="10"/>
      <c r="AF2632" s="8" t="s">
        <v>52</v>
      </c>
      <c r="AG2632" s="10"/>
      <c r="AH2632" s="16"/>
      <c r="AI2632" s="17"/>
      <c r="AJ2632" s="44"/>
      <c r="AK2632" s="10"/>
    </row>
    <row r="2633" ht="15.75" customHeight="1">
      <c r="A2633" s="48">
        <v>46011.0</v>
      </c>
      <c r="B2633" s="8" t="str">
        <f t="shared" si="1"/>
        <v>06 A 18</v>
      </c>
      <c r="C2633" s="9" t="str">
        <f t="shared" si="2"/>
        <v>14:00 a 16:00</v>
      </c>
      <c r="D2633" s="10" t="s">
        <v>39</v>
      </c>
      <c r="E2633" s="10" t="s">
        <v>150</v>
      </c>
      <c r="F2633" s="8">
        <v>3.0</v>
      </c>
      <c r="G2633" s="10" t="s">
        <v>2907</v>
      </c>
      <c r="H2633" s="43">
        <v>954658.0</v>
      </c>
      <c r="I2633" s="10">
        <v>4.6927587E7</v>
      </c>
      <c r="J2633" s="10" t="s">
        <v>42</v>
      </c>
      <c r="K2633" s="10" t="s">
        <v>43</v>
      </c>
      <c r="L2633" s="8" t="s">
        <v>174</v>
      </c>
      <c r="M2633" s="8" t="s">
        <v>118</v>
      </c>
      <c r="N2633" s="10" t="s">
        <v>1462</v>
      </c>
      <c r="O2633" s="47" t="s">
        <v>56</v>
      </c>
      <c r="P2633" s="14">
        <v>0.588888888888889</v>
      </c>
      <c r="Q2633" s="14">
        <v>0.664583333333333</v>
      </c>
      <c r="R2633" s="14">
        <v>0.588888888888889</v>
      </c>
      <c r="S2633" s="14">
        <v>0.595833333333333</v>
      </c>
      <c r="T2633" s="14" t="s">
        <v>47</v>
      </c>
      <c r="U2633" s="14" t="s">
        <v>47</v>
      </c>
      <c r="V2633" s="14" t="s">
        <v>47</v>
      </c>
      <c r="W2633" s="10" t="s">
        <v>5511</v>
      </c>
      <c r="X2633" s="15">
        <v>0.0</v>
      </c>
      <c r="Y2633" s="15">
        <v>1.0</v>
      </c>
      <c r="Z2633" s="15">
        <v>1.0</v>
      </c>
      <c r="AA2633" s="10" t="s">
        <v>58</v>
      </c>
      <c r="AB2633" s="10" t="s">
        <v>50</v>
      </c>
      <c r="AC2633" s="10" t="s">
        <v>51</v>
      </c>
      <c r="AD2633" s="10" t="s">
        <v>59</v>
      </c>
      <c r="AE2633" s="10" t="s">
        <v>5467</v>
      </c>
      <c r="AF2633" s="8" t="s">
        <v>177</v>
      </c>
      <c r="AG2633" s="10"/>
      <c r="AH2633" s="16"/>
      <c r="AI2633" s="17"/>
      <c r="AJ2633" s="44"/>
      <c r="AK2633" s="10"/>
    </row>
    <row r="2634" ht="15.75" customHeight="1">
      <c r="A2634" s="48">
        <v>46011.0</v>
      </c>
      <c r="B2634" s="8" t="str">
        <f t="shared" si="1"/>
        <v>06 A 18</v>
      </c>
      <c r="C2634" s="9" t="str">
        <f t="shared" si="2"/>
        <v>14:00 a 16:00</v>
      </c>
      <c r="D2634" s="10" t="s">
        <v>39</v>
      </c>
      <c r="E2634" s="10" t="s">
        <v>150</v>
      </c>
      <c r="F2634" s="8">
        <v>3.0</v>
      </c>
      <c r="G2634" s="10" t="s">
        <v>402</v>
      </c>
      <c r="H2634" s="43">
        <v>954627.0</v>
      </c>
      <c r="I2634" s="10">
        <v>4.6927846E7</v>
      </c>
      <c r="J2634" s="10" t="s">
        <v>42</v>
      </c>
      <c r="K2634" s="10" t="s">
        <v>87</v>
      </c>
      <c r="L2634" s="8"/>
      <c r="M2634" s="8" t="s">
        <v>291</v>
      </c>
      <c r="N2634" s="10" t="s">
        <v>5512</v>
      </c>
      <c r="O2634" s="47" t="s">
        <v>101</v>
      </c>
      <c r="P2634" s="14">
        <v>0.602083333333333</v>
      </c>
      <c r="Q2634" s="14">
        <v>0.616666666666667</v>
      </c>
      <c r="R2634" s="14">
        <v>0.60625</v>
      </c>
      <c r="S2634" s="14" t="s">
        <v>47</v>
      </c>
      <c r="T2634" s="14" t="s">
        <v>47</v>
      </c>
      <c r="U2634" s="14" t="s">
        <v>47</v>
      </c>
      <c r="V2634" s="14" t="s">
        <v>47</v>
      </c>
      <c r="W2634" s="10" t="s">
        <v>5513</v>
      </c>
      <c r="X2634" s="15">
        <v>1.0</v>
      </c>
      <c r="Y2634" s="15">
        <v>0.0</v>
      </c>
      <c r="Z2634" s="15">
        <v>0.0</v>
      </c>
      <c r="AA2634" s="10" t="s">
        <v>103</v>
      </c>
      <c r="AB2634" s="10" t="s">
        <v>50</v>
      </c>
      <c r="AC2634" s="10" t="s">
        <v>71</v>
      </c>
      <c r="AD2634" s="10"/>
      <c r="AE2634" s="10" t="s">
        <v>294</v>
      </c>
      <c r="AF2634" s="8" t="s">
        <v>73</v>
      </c>
      <c r="AG2634" s="10"/>
      <c r="AH2634" s="16"/>
      <c r="AI2634" s="17"/>
      <c r="AJ2634" s="44"/>
      <c r="AK2634" s="10"/>
    </row>
    <row r="2635" ht="15.75" customHeight="1">
      <c r="A2635" s="48">
        <v>46011.0</v>
      </c>
      <c r="B2635" s="8" t="str">
        <f t="shared" si="1"/>
        <v>06 A 18</v>
      </c>
      <c r="C2635" s="9" t="str">
        <f t="shared" si="2"/>
        <v>14:00 a 16:00</v>
      </c>
      <c r="D2635" s="10" t="s">
        <v>39</v>
      </c>
      <c r="E2635" s="10" t="s">
        <v>150</v>
      </c>
      <c r="F2635" s="8">
        <v>3.0</v>
      </c>
      <c r="G2635" s="10" t="s">
        <v>500</v>
      </c>
      <c r="H2635" s="43">
        <v>954660.0</v>
      </c>
      <c r="I2635" s="10">
        <v>4.6927739E7</v>
      </c>
      <c r="J2635" s="10" t="s">
        <v>42</v>
      </c>
      <c r="K2635" s="10" t="s">
        <v>232</v>
      </c>
      <c r="L2635" s="8"/>
      <c r="M2635" s="8"/>
      <c r="N2635" s="10" t="s">
        <v>5059</v>
      </c>
      <c r="O2635" s="47" t="s">
        <v>465</v>
      </c>
      <c r="P2635" s="14">
        <v>0.602777777777778</v>
      </c>
      <c r="Q2635" s="14">
        <v>0.604861111111111</v>
      </c>
      <c r="R2635" s="14">
        <v>0.604861111111111</v>
      </c>
      <c r="S2635" s="14" t="s">
        <v>47</v>
      </c>
      <c r="T2635" s="14" t="s">
        <v>47</v>
      </c>
      <c r="U2635" s="14" t="s">
        <v>47</v>
      </c>
      <c r="V2635" s="14" t="s">
        <v>47</v>
      </c>
      <c r="W2635" s="10" t="s">
        <v>5514</v>
      </c>
      <c r="X2635" s="15">
        <v>0.0</v>
      </c>
      <c r="Y2635" s="15">
        <v>0.0</v>
      </c>
      <c r="Z2635" s="15">
        <v>0.0</v>
      </c>
      <c r="AA2635" s="10" t="s">
        <v>360</v>
      </c>
      <c r="AB2635" s="10" t="s">
        <v>50</v>
      </c>
      <c r="AC2635" s="10" t="s">
        <v>51</v>
      </c>
      <c r="AD2635" s="10"/>
      <c r="AE2635" s="10"/>
      <c r="AF2635" s="8" t="s">
        <v>52</v>
      </c>
      <c r="AG2635" s="10"/>
      <c r="AH2635" s="16"/>
      <c r="AI2635" s="17"/>
      <c r="AJ2635" s="44"/>
      <c r="AK2635" s="10"/>
    </row>
    <row r="2636" ht="15.75" customHeight="1">
      <c r="A2636" s="48">
        <v>46011.0</v>
      </c>
      <c r="B2636" s="8" t="str">
        <f t="shared" si="1"/>
        <v>06 A 18</v>
      </c>
      <c r="C2636" s="9" t="str">
        <f t="shared" si="2"/>
        <v>14:00 a 16:00</v>
      </c>
      <c r="D2636" s="10" t="s">
        <v>39</v>
      </c>
      <c r="E2636" s="10" t="s">
        <v>150</v>
      </c>
      <c r="F2636" s="8">
        <v>3.0</v>
      </c>
      <c r="G2636" s="10" t="s">
        <v>402</v>
      </c>
      <c r="H2636" s="43">
        <v>954704.0</v>
      </c>
      <c r="I2636" s="10">
        <v>4.6927809E7</v>
      </c>
      <c r="J2636" s="10" t="s">
        <v>42</v>
      </c>
      <c r="K2636" s="10" t="s">
        <v>43</v>
      </c>
      <c r="L2636" s="8" t="s">
        <v>174</v>
      </c>
      <c r="M2636" s="8" t="s">
        <v>118</v>
      </c>
      <c r="N2636" s="10" t="s">
        <v>5515</v>
      </c>
      <c r="O2636" s="47" t="s">
        <v>101</v>
      </c>
      <c r="P2636" s="14">
        <v>0.604861111111111</v>
      </c>
      <c r="Q2636" s="14">
        <v>0.656944444444444</v>
      </c>
      <c r="R2636" s="14">
        <v>0.604861111111111</v>
      </c>
      <c r="S2636" s="14">
        <v>0.605555555555556</v>
      </c>
      <c r="T2636" s="14" t="s">
        <v>47</v>
      </c>
      <c r="U2636" s="14" t="s">
        <v>47</v>
      </c>
      <c r="V2636" s="14" t="s">
        <v>47</v>
      </c>
      <c r="W2636" s="10" t="s">
        <v>5516</v>
      </c>
      <c r="X2636" s="15">
        <v>0.0</v>
      </c>
      <c r="Y2636" s="15">
        <v>1.0</v>
      </c>
      <c r="Z2636" s="15">
        <v>1.0</v>
      </c>
      <c r="AA2636" s="10" t="s">
        <v>103</v>
      </c>
      <c r="AB2636" s="10" t="s">
        <v>50</v>
      </c>
      <c r="AC2636" s="10" t="s">
        <v>51</v>
      </c>
      <c r="AD2636" s="10"/>
      <c r="AE2636" s="10" t="s">
        <v>752</v>
      </c>
      <c r="AF2636" s="8" t="s">
        <v>177</v>
      </c>
      <c r="AG2636" s="10"/>
      <c r="AH2636" s="16"/>
      <c r="AI2636" s="17"/>
      <c r="AJ2636" s="44"/>
      <c r="AK2636" s="10"/>
    </row>
    <row r="2637" ht="15.75" customHeight="1">
      <c r="A2637" s="48">
        <v>46011.0</v>
      </c>
      <c r="B2637" s="8" t="str">
        <f t="shared" si="1"/>
        <v>06 A 18</v>
      </c>
      <c r="C2637" s="9" t="str">
        <f t="shared" si="2"/>
        <v>14:00 a 16:00</v>
      </c>
      <c r="D2637" s="10" t="s">
        <v>39</v>
      </c>
      <c r="E2637" s="10" t="s">
        <v>3138</v>
      </c>
      <c r="F2637" s="8">
        <v>3.0</v>
      </c>
      <c r="G2637" s="10" t="s">
        <v>852</v>
      </c>
      <c r="H2637" s="43">
        <v>954597.0</v>
      </c>
      <c r="I2637" s="10">
        <v>4.6928075E7</v>
      </c>
      <c r="J2637" s="10" t="s">
        <v>42</v>
      </c>
      <c r="K2637" s="10" t="s">
        <v>43</v>
      </c>
      <c r="L2637" s="8" t="s">
        <v>147</v>
      </c>
      <c r="M2637" s="8"/>
      <c r="N2637" s="10" t="s">
        <v>3632</v>
      </c>
      <c r="O2637" s="47" t="s">
        <v>68</v>
      </c>
      <c r="P2637" s="14">
        <v>0.630555555555556</v>
      </c>
      <c r="Q2637" s="14">
        <v>0.644444444444444</v>
      </c>
      <c r="R2637" s="14">
        <v>0.630555555555556</v>
      </c>
      <c r="S2637" s="14" t="s">
        <v>47</v>
      </c>
      <c r="T2637" s="14" t="s">
        <v>47</v>
      </c>
      <c r="U2637" s="14" t="s">
        <v>47</v>
      </c>
      <c r="V2637" s="14" t="s">
        <v>47</v>
      </c>
      <c r="W2637" s="10" t="s">
        <v>5517</v>
      </c>
      <c r="X2637" s="15">
        <v>0.0</v>
      </c>
      <c r="Y2637" s="15">
        <v>0.0</v>
      </c>
      <c r="Z2637" s="15">
        <v>0.0</v>
      </c>
      <c r="AA2637" s="10" t="s">
        <v>70</v>
      </c>
      <c r="AB2637" s="10" t="s">
        <v>50</v>
      </c>
      <c r="AC2637" s="10" t="s">
        <v>51</v>
      </c>
      <c r="AD2637" s="10"/>
      <c r="AE2637" s="10"/>
      <c r="AF2637" s="8" t="s">
        <v>52</v>
      </c>
      <c r="AG2637" s="10"/>
      <c r="AH2637" s="16"/>
      <c r="AI2637" s="17"/>
      <c r="AJ2637" s="44"/>
      <c r="AK2637" s="10"/>
    </row>
    <row r="2638" ht="15.75" customHeight="1">
      <c r="A2638" s="48">
        <v>46011.0</v>
      </c>
      <c r="B2638" s="8" t="str">
        <f t="shared" si="1"/>
        <v>06 A 18</v>
      </c>
      <c r="C2638" s="9" t="str">
        <f t="shared" si="2"/>
        <v>14:00 a 16:00</v>
      </c>
      <c r="D2638" s="10" t="s">
        <v>39</v>
      </c>
      <c r="E2638" s="10" t="s">
        <v>84</v>
      </c>
      <c r="F2638" s="8">
        <v>3.0</v>
      </c>
      <c r="G2638" s="10" t="s">
        <v>4178</v>
      </c>
      <c r="H2638" s="43">
        <v>954708.0</v>
      </c>
      <c r="I2638" s="10">
        <v>4.6928014E7</v>
      </c>
      <c r="J2638" s="10" t="s">
        <v>86</v>
      </c>
      <c r="K2638" s="10" t="s">
        <v>43</v>
      </c>
      <c r="L2638" s="8" t="s">
        <v>174</v>
      </c>
      <c r="M2638" s="8" t="s">
        <v>118</v>
      </c>
      <c r="N2638" s="10" t="s">
        <v>5518</v>
      </c>
      <c r="O2638" s="47" t="s">
        <v>113</v>
      </c>
      <c r="P2638" s="14">
        <v>0.634722222222222</v>
      </c>
      <c r="Q2638" s="14">
        <v>0.723611111111111</v>
      </c>
      <c r="R2638" s="14">
        <v>0.634722222222222</v>
      </c>
      <c r="S2638" s="14">
        <v>0.634027777777778</v>
      </c>
      <c r="T2638" s="14" t="s">
        <v>47</v>
      </c>
      <c r="U2638" s="14" t="s">
        <v>47</v>
      </c>
      <c r="V2638" s="14" t="s">
        <v>47</v>
      </c>
      <c r="W2638" s="10" t="s">
        <v>5519</v>
      </c>
      <c r="X2638" s="15">
        <v>0.0</v>
      </c>
      <c r="Y2638" s="15">
        <v>1.0</v>
      </c>
      <c r="Z2638" s="15">
        <v>0.0</v>
      </c>
      <c r="AA2638" s="10" t="s">
        <v>115</v>
      </c>
      <c r="AB2638" s="10" t="s">
        <v>50</v>
      </c>
      <c r="AC2638" s="10" t="s">
        <v>51</v>
      </c>
      <c r="AD2638" s="10"/>
      <c r="AE2638" s="10" t="s">
        <v>104</v>
      </c>
      <c r="AF2638" s="8" t="s">
        <v>177</v>
      </c>
      <c r="AG2638" s="10"/>
      <c r="AH2638" s="16"/>
      <c r="AI2638" s="17"/>
      <c r="AJ2638" s="44"/>
      <c r="AK2638" s="10"/>
    </row>
    <row r="2639" ht="15.75" customHeight="1">
      <c r="A2639" s="48">
        <v>46011.0</v>
      </c>
      <c r="B2639" s="8" t="str">
        <f t="shared" si="1"/>
        <v>06 A 18</v>
      </c>
      <c r="C2639" s="9" t="str">
        <f t="shared" si="2"/>
        <v>14:00 a 16:00</v>
      </c>
      <c r="D2639" s="10" t="s">
        <v>39</v>
      </c>
      <c r="E2639" s="10" t="s">
        <v>150</v>
      </c>
      <c r="F2639" s="8">
        <v>3.0</v>
      </c>
      <c r="G2639" s="10" t="s">
        <v>402</v>
      </c>
      <c r="H2639" s="43">
        <v>954706.0</v>
      </c>
      <c r="I2639" s="10">
        <v>4.6927825E7</v>
      </c>
      <c r="J2639" s="10" t="s">
        <v>42</v>
      </c>
      <c r="K2639" s="10" t="s">
        <v>43</v>
      </c>
      <c r="L2639" s="8" t="s">
        <v>512</v>
      </c>
      <c r="M2639" s="8" t="s">
        <v>44</v>
      </c>
      <c r="N2639" s="10" t="s">
        <v>5520</v>
      </c>
      <c r="O2639" s="47" t="s">
        <v>101</v>
      </c>
      <c r="P2639" s="14">
        <v>0.634722222222222</v>
      </c>
      <c r="Q2639" s="14">
        <v>0.643055555555556</v>
      </c>
      <c r="R2639" s="14">
        <v>0.634722222222222</v>
      </c>
      <c r="S2639" s="14" t="s">
        <v>47</v>
      </c>
      <c r="T2639" s="14" t="s">
        <v>47</v>
      </c>
      <c r="U2639" s="14" t="s">
        <v>47</v>
      </c>
      <c r="V2639" s="14" t="s">
        <v>47</v>
      </c>
      <c r="W2639" s="10" t="s">
        <v>5521</v>
      </c>
      <c r="X2639" s="15">
        <v>0.0</v>
      </c>
      <c r="Y2639" s="15">
        <v>1.0</v>
      </c>
      <c r="Z2639" s="15">
        <v>0.0</v>
      </c>
      <c r="AA2639" s="10" t="s">
        <v>103</v>
      </c>
      <c r="AB2639" s="10" t="s">
        <v>50</v>
      </c>
      <c r="AC2639" s="10" t="s">
        <v>51</v>
      </c>
      <c r="AD2639" s="10"/>
      <c r="AE2639" s="10" t="s">
        <v>116</v>
      </c>
      <c r="AF2639" s="8" t="s">
        <v>177</v>
      </c>
      <c r="AG2639" s="10"/>
      <c r="AH2639" s="16"/>
      <c r="AI2639" s="17"/>
      <c r="AJ2639" s="44"/>
      <c r="AK2639" s="10"/>
    </row>
    <row r="2640" ht="15.75" customHeight="1">
      <c r="A2640" s="48">
        <v>46011.0</v>
      </c>
      <c r="B2640" s="8" t="str">
        <f t="shared" si="1"/>
        <v>06 A 18</v>
      </c>
      <c r="C2640" s="9" t="str">
        <f t="shared" si="2"/>
        <v>14:00 a 16:00</v>
      </c>
      <c r="D2640" s="10" t="s">
        <v>39</v>
      </c>
      <c r="E2640" s="10" t="s">
        <v>3676</v>
      </c>
      <c r="F2640" s="8">
        <v>3.0</v>
      </c>
      <c r="G2640" s="10" t="s">
        <v>500</v>
      </c>
      <c r="H2640" s="43">
        <v>954662.0</v>
      </c>
      <c r="I2640" s="10">
        <v>4.6928189E7</v>
      </c>
      <c r="J2640" s="10" t="s">
        <v>42</v>
      </c>
      <c r="K2640" s="10" t="s">
        <v>43</v>
      </c>
      <c r="L2640" s="8" t="s">
        <v>44</v>
      </c>
      <c r="M2640" s="8"/>
      <c r="N2640" s="10" t="s">
        <v>1262</v>
      </c>
      <c r="O2640" s="47" t="s">
        <v>101</v>
      </c>
      <c r="P2640" s="14">
        <v>0.636805555555556</v>
      </c>
      <c r="Q2640" s="14">
        <v>0.672222222222222</v>
      </c>
      <c r="R2640" s="14">
        <v>0.636805555555556</v>
      </c>
      <c r="S2640" s="14" t="s">
        <v>47</v>
      </c>
      <c r="T2640" s="14" t="s">
        <v>47</v>
      </c>
      <c r="U2640" s="14" t="s">
        <v>47</v>
      </c>
      <c r="V2640" s="14" t="s">
        <v>47</v>
      </c>
      <c r="W2640" s="10" t="s">
        <v>5522</v>
      </c>
      <c r="X2640" s="15">
        <v>0.0</v>
      </c>
      <c r="Y2640" s="15">
        <v>0.0</v>
      </c>
      <c r="Z2640" s="15">
        <v>0.0</v>
      </c>
      <c r="AA2640" s="10" t="s">
        <v>103</v>
      </c>
      <c r="AB2640" s="10" t="s">
        <v>50</v>
      </c>
      <c r="AC2640" s="10" t="s">
        <v>71</v>
      </c>
      <c r="AD2640" s="10"/>
      <c r="AE2640" s="10"/>
      <c r="AF2640" s="8" t="s">
        <v>52</v>
      </c>
      <c r="AG2640" s="10"/>
      <c r="AH2640" s="16"/>
      <c r="AI2640" s="17"/>
      <c r="AJ2640" s="44"/>
      <c r="AK2640" s="10"/>
    </row>
    <row r="2641" ht="15.75" customHeight="1">
      <c r="A2641" s="48">
        <v>46011.0</v>
      </c>
      <c r="B2641" s="8" t="str">
        <f t="shared" si="1"/>
        <v>06 A 18</v>
      </c>
      <c r="C2641" s="9" t="str">
        <f t="shared" si="2"/>
        <v>14:00 a 16:00</v>
      </c>
      <c r="D2641" s="10" t="s">
        <v>39</v>
      </c>
      <c r="E2641" s="10" t="s">
        <v>3676</v>
      </c>
      <c r="F2641" s="8">
        <v>3.0</v>
      </c>
      <c r="G2641" s="10" t="s">
        <v>402</v>
      </c>
      <c r="H2641" s="43">
        <v>954696.0</v>
      </c>
      <c r="I2641" s="10">
        <v>4.6928224E7</v>
      </c>
      <c r="J2641" s="10" t="s">
        <v>42</v>
      </c>
      <c r="K2641" s="10" t="s">
        <v>43</v>
      </c>
      <c r="L2641" s="8" t="s">
        <v>147</v>
      </c>
      <c r="M2641" s="8"/>
      <c r="N2641" s="10" t="s">
        <v>2351</v>
      </c>
      <c r="O2641" s="47" t="s">
        <v>253</v>
      </c>
      <c r="P2641" s="14">
        <v>0.638888888888889</v>
      </c>
      <c r="Q2641" s="14">
        <v>0.647222222222222</v>
      </c>
      <c r="R2641" s="14">
        <v>0.638888888888889</v>
      </c>
      <c r="S2641" s="14">
        <v>0.64375</v>
      </c>
      <c r="T2641" s="14" t="s">
        <v>47</v>
      </c>
      <c r="U2641" s="14" t="s">
        <v>47</v>
      </c>
      <c r="V2641" s="14" t="s">
        <v>47</v>
      </c>
      <c r="W2641" s="10" t="s">
        <v>5523</v>
      </c>
      <c r="X2641" s="15">
        <v>0.0</v>
      </c>
      <c r="Y2641" s="15">
        <v>0.0</v>
      </c>
      <c r="Z2641" s="15">
        <v>0.0</v>
      </c>
      <c r="AA2641" s="10" t="s">
        <v>255</v>
      </c>
      <c r="AB2641" s="10" t="s">
        <v>50</v>
      </c>
      <c r="AC2641" s="10" t="s">
        <v>51</v>
      </c>
      <c r="AD2641" s="10"/>
      <c r="AE2641" s="10"/>
      <c r="AF2641" s="8" t="s">
        <v>52</v>
      </c>
      <c r="AG2641" s="10"/>
      <c r="AH2641" s="16"/>
      <c r="AI2641" s="17"/>
      <c r="AJ2641" s="44"/>
      <c r="AK2641" s="10"/>
    </row>
    <row r="2642" ht="15.75" customHeight="1">
      <c r="A2642" s="48">
        <v>46011.0</v>
      </c>
      <c r="B2642" s="8" t="str">
        <f t="shared" si="1"/>
        <v>06 A 18</v>
      </c>
      <c r="C2642" s="9" t="str">
        <f t="shared" si="2"/>
        <v>14:00 a 16:00</v>
      </c>
      <c r="D2642" s="10" t="s">
        <v>39</v>
      </c>
      <c r="E2642" s="10" t="s">
        <v>150</v>
      </c>
      <c r="F2642" s="8">
        <v>3.0</v>
      </c>
      <c r="G2642" s="10" t="s">
        <v>845</v>
      </c>
      <c r="H2642" s="43">
        <v>954643.0</v>
      </c>
      <c r="I2642" s="10">
        <v>4.6928355E7</v>
      </c>
      <c r="J2642" s="10" t="s">
        <v>42</v>
      </c>
      <c r="K2642" s="10" t="s">
        <v>43</v>
      </c>
      <c r="L2642" s="8" t="s">
        <v>285</v>
      </c>
      <c r="M2642" s="8"/>
      <c r="N2642" s="10" t="s">
        <v>5524</v>
      </c>
      <c r="O2642" s="47" t="s">
        <v>465</v>
      </c>
      <c r="P2642" s="14">
        <v>0.646527777777778</v>
      </c>
      <c r="Q2642" s="14">
        <v>0.65625</v>
      </c>
      <c r="R2642" s="14">
        <v>0.646527777777778</v>
      </c>
      <c r="S2642" s="14">
        <v>0.65</v>
      </c>
      <c r="T2642" s="14" t="s">
        <v>47</v>
      </c>
      <c r="U2642" s="14" t="s">
        <v>47</v>
      </c>
      <c r="V2642" s="14" t="s">
        <v>47</v>
      </c>
      <c r="W2642" s="10" t="s">
        <v>5525</v>
      </c>
      <c r="X2642" s="15">
        <v>0.0</v>
      </c>
      <c r="Y2642" s="15">
        <v>0.0</v>
      </c>
      <c r="Z2642" s="15">
        <v>1.0</v>
      </c>
      <c r="AA2642" s="10" t="s">
        <v>360</v>
      </c>
      <c r="AB2642" s="10" t="s">
        <v>50</v>
      </c>
      <c r="AC2642" s="10" t="s">
        <v>51</v>
      </c>
      <c r="AD2642" s="10"/>
      <c r="AE2642" s="10" t="s">
        <v>65</v>
      </c>
      <c r="AF2642" s="8" t="s">
        <v>52</v>
      </c>
      <c r="AG2642" s="10"/>
      <c r="AH2642" s="16"/>
      <c r="AI2642" s="17"/>
      <c r="AJ2642" s="44"/>
      <c r="AK2642" s="10"/>
    </row>
    <row r="2643" ht="15.75" customHeight="1">
      <c r="A2643" s="48">
        <v>46011.0</v>
      </c>
      <c r="B2643" s="8" t="str">
        <f t="shared" si="1"/>
        <v>06 A 18</v>
      </c>
      <c r="C2643" s="9" t="str">
        <f t="shared" si="2"/>
        <v>14:00 a 16:00</v>
      </c>
      <c r="D2643" s="10" t="s">
        <v>39</v>
      </c>
      <c r="E2643" s="10" t="s">
        <v>150</v>
      </c>
      <c r="F2643" s="8">
        <v>3.0</v>
      </c>
      <c r="G2643" s="10" t="s">
        <v>3592</v>
      </c>
      <c r="H2643" s="43">
        <v>954691.0</v>
      </c>
      <c r="I2643" s="10">
        <v>4.6928485E7</v>
      </c>
      <c r="J2643" s="10" t="s">
        <v>42</v>
      </c>
      <c r="K2643" s="10" t="s">
        <v>201</v>
      </c>
      <c r="L2643" s="8"/>
      <c r="M2643" s="8"/>
      <c r="N2643" s="10" t="s">
        <v>5526</v>
      </c>
      <c r="O2643" s="47" t="s">
        <v>159</v>
      </c>
      <c r="P2643" s="14">
        <v>0.659027777777778</v>
      </c>
      <c r="Q2643" s="14">
        <v>0.675694444444444</v>
      </c>
      <c r="R2643" s="14">
        <v>0.675694444444444</v>
      </c>
      <c r="S2643" s="14" t="s">
        <v>47</v>
      </c>
      <c r="T2643" s="14" t="s">
        <v>47</v>
      </c>
      <c r="U2643" s="14" t="s">
        <v>47</v>
      </c>
      <c r="V2643" s="14" t="s">
        <v>47</v>
      </c>
      <c r="W2643" s="10" t="s">
        <v>5527</v>
      </c>
      <c r="X2643" s="15">
        <v>0.0</v>
      </c>
      <c r="Y2643" s="15">
        <v>0.0</v>
      </c>
      <c r="Z2643" s="15">
        <v>0.0</v>
      </c>
      <c r="AA2643" s="10" t="s">
        <v>161</v>
      </c>
      <c r="AB2643" s="10" t="s">
        <v>50</v>
      </c>
      <c r="AC2643" s="10" t="s">
        <v>51</v>
      </c>
      <c r="AD2643" s="10"/>
      <c r="AE2643" s="10"/>
      <c r="AF2643" s="8" t="s">
        <v>52</v>
      </c>
      <c r="AG2643" s="10"/>
      <c r="AH2643" s="16"/>
      <c r="AI2643" s="17"/>
      <c r="AJ2643" s="44"/>
      <c r="AK2643" s="10"/>
    </row>
    <row r="2644" ht="15.75" customHeight="1">
      <c r="A2644" s="48">
        <v>46011.0</v>
      </c>
      <c r="B2644" s="8" t="str">
        <f t="shared" si="1"/>
        <v>06 A 18</v>
      </c>
      <c r="C2644" s="9" t="str">
        <f t="shared" si="2"/>
        <v>14:00 a 16:00</v>
      </c>
      <c r="D2644" s="10" t="s">
        <v>39</v>
      </c>
      <c r="E2644" s="10" t="s">
        <v>84</v>
      </c>
      <c r="F2644" s="8">
        <v>3.0</v>
      </c>
      <c r="G2644" s="10" t="s">
        <v>798</v>
      </c>
      <c r="H2644" s="43" t="s">
        <v>5528</v>
      </c>
      <c r="I2644" s="10">
        <v>4.6927952E7</v>
      </c>
      <c r="J2644" s="10" t="s">
        <v>86</v>
      </c>
      <c r="K2644" s="10" t="s">
        <v>43</v>
      </c>
      <c r="L2644" s="8" t="s">
        <v>106</v>
      </c>
      <c r="M2644" s="8" t="s">
        <v>291</v>
      </c>
      <c r="N2644" s="10" t="s">
        <v>5529</v>
      </c>
      <c r="O2644" s="47" t="s">
        <v>154</v>
      </c>
      <c r="P2644" s="14">
        <v>0.613888888888889</v>
      </c>
      <c r="Q2644" s="14">
        <v>0.653472222222222</v>
      </c>
      <c r="R2644" s="14">
        <v>0.613888888888889</v>
      </c>
      <c r="S2644" s="14" t="s">
        <v>47</v>
      </c>
      <c r="T2644" s="14" t="s">
        <v>47</v>
      </c>
      <c r="U2644" s="14" t="s">
        <v>47</v>
      </c>
      <c r="V2644" s="14"/>
      <c r="W2644" s="10" t="s">
        <v>5530</v>
      </c>
      <c r="X2644" s="15">
        <v>1.0</v>
      </c>
      <c r="Y2644" s="15">
        <v>0.0</v>
      </c>
      <c r="Z2644" s="15">
        <v>0.0</v>
      </c>
      <c r="AA2644" s="10" t="s">
        <v>156</v>
      </c>
      <c r="AB2644" s="10" t="s">
        <v>50</v>
      </c>
      <c r="AC2644" s="10" t="s">
        <v>51</v>
      </c>
      <c r="AD2644" s="10"/>
      <c r="AE2644" s="10" t="s">
        <v>294</v>
      </c>
      <c r="AF2644" s="8" t="s">
        <v>177</v>
      </c>
      <c r="AG2644" s="10" t="s">
        <v>52</v>
      </c>
      <c r="AH2644" s="16" t="s">
        <v>1937</v>
      </c>
      <c r="AI2644" s="17"/>
      <c r="AJ2644" s="44"/>
      <c r="AK2644" s="10"/>
    </row>
    <row r="2645" ht="15.75" customHeight="1">
      <c r="A2645" s="48">
        <v>46011.0</v>
      </c>
      <c r="B2645" s="8" t="str">
        <f t="shared" si="1"/>
        <v>06 A 18</v>
      </c>
      <c r="C2645" s="9" t="str">
        <f t="shared" si="2"/>
        <v>16:00 a 18:00</v>
      </c>
      <c r="D2645" s="10" t="s">
        <v>39</v>
      </c>
      <c r="E2645" s="10" t="s">
        <v>3138</v>
      </c>
      <c r="F2645" s="8">
        <v>3.0</v>
      </c>
      <c r="G2645" s="10" t="s">
        <v>911</v>
      </c>
      <c r="H2645" s="43">
        <v>954730.0</v>
      </c>
      <c r="I2645" s="10">
        <v>4.6928636E7</v>
      </c>
      <c r="J2645" s="10" t="s">
        <v>42</v>
      </c>
      <c r="K2645" s="10" t="s">
        <v>87</v>
      </c>
      <c r="L2645" s="8"/>
      <c r="M2645" s="8"/>
      <c r="N2645" s="10" t="s">
        <v>2873</v>
      </c>
      <c r="O2645" s="47" t="s">
        <v>46</v>
      </c>
      <c r="P2645" s="14">
        <v>0.686805555555556</v>
      </c>
      <c r="Q2645" s="14">
        <v>0.697916666666667</v>
      </c>
      <c r="R2645" s="14">
        <v>0.686805555555556</v>
      </c>
      <c r="S2645" s="14" t="s">
        <v>47</v>
      </c>
      <c r="T2645" s="14" t="s">
        <v>47</v>
      </c>
      <c r="U2645" s="14" t="s">
        <v>47</v>
      </c>
      <c r="V2645" s="14" t="s">
        <v>47</v>
      </c>
      <c r="W2645" s="10" t="s">
        <v>5531</v>
      </c>
      <c r="X2645" s="15">
        <v>0.0</v>
      </c>
      <c r="Y2645" s="15">
        <v>0.0</v>
      </c>
      <c r="Z2645" s="15">
        <v>0.0</v>
      </c>
      <c r="AA2645" s="10" t="s">
        <v>131</v>
      </c>
      <c r="AB2645" s="10" t="s">
        <v>50</v>
      </c>
      <c r="AC2645" s="10" t="s">
        <v>51</v>
      </c>
      <c r="AD2645" s="10"/>
      <c r="AE2645" s="10"/>
      <c r="AF2645" s="8" t="s">
        <v>52</v>
      </c>
      <c r="AG2645" s="10"/>
      <c r="AH2645" s="16"/>
      <c r="AI2645" s="17"/>
      <c r="AJ2645" s="44"/>
      <c r="AK2645" s="10"/>
    </row>
    <row r="2646" ht="15.75" customHeight="1">
      <c r="A2646" s="48">
        <v>46011.0</v>
      </c>
      <c r="B2646" s="8" t="str">
        <f t="shared" si="1"/>
        <v>06 A 18</v>
      </c>
      <c r="C2646" s="9" t="str">
        <f t="shared" si="2"/>
        <v>16:00 a 18:00</v>
      </c>
      <c r="D2646" s="10" t="s">
        <v>39</v>
      </c>
      <c r="E2646" s="10" t="s">
        <v>117</v>
      </c>
      <c r="F2646" s="8">
        <v>3.0</v>
      </c>
      <c r="G2646" s="10" t="s">
        <v>894</v>
      </c>
      <c r="H2646" s="43">
        <v>954673.0</v>
      </c>
      <c r="I2646" s="10">
        <v>4.6928815E7</v>
      </c>
      <c r="J2646" s="10" t="s">
        <v>42</v>
      </c>
      <c r="K2646" s="10" t="s">
        <v>43</v>
      </c>
      <c r="L2646" s="8" t="s">
        <v>106</v>
      </c>
      <c r="M2646" s="8"/>
      <c r="N2646" s="10" t="s">
        <v>5532</v>
      </c>
      <c r="O2646" s="47" t="s">
        <v>191</v>
      </c>
      <c r="P2646" s="14">
        <v>0.689583333333333</v>
      </c>
      <c r="Q2646" s="14">
        <v>0.69375</v>
      </c>
      <c r="R2646" s="14">
        <v>0.689583333333333</v>
      </c>
      <c r="S2646" s="14" t="s">
        <v>47</v>
      </c>
      <c r="T2646" s="14" t="s">
        <v>47</v>
      </c>
      <c r="U2646" s="14" t="s">
        <v>47</v>
      </c>
      <c r="V2646" s="14" t="s">
        <v>47</v>
      </c>
      <c r="W2646" s="10" t="s">
        <v>5533</v>
      </c>
      <c r="X2646" s="15">
        <v>0.0</v>
      </c>
      <c r="Y2646" s="15">
        <v>0.0</v>
      </c>
      <c r="Z2646" s="15">
        <v>0.0</v>
      </c>
      <c r="AA2646" s="10" t="s">
        <v>193</v>
      </c>
      <c r="AB2646" s="10" t="s">
        <v>50</v>
      </c>
      <c r="AC2646" s="10" t="s">
        <v>51</v>
      </c>
      <c r="AD2646" s="10"/>
      <c r="AE2646" s="10"/>
      <c r="AF2646" s="8" t="s">
        <v>52</v>
      </c>
      <c r="AG2646" s="10"/>
      <c r="AH2646" s="16"/>
      <c r="AI2646" s="17"/>
      <c r="AJ2646" s="44"/>
      <c r="AK2646" s="10"/>
    </row>
    <row r="2647" ht="15.75" customHeight="1">
      <c r="A2647" s="48">
        <v>46011.0</v>
      </c>
      <c r="B2647" s="8" t="str">
        <f t="shared" si="1"/>
        <v>06 A 18</v>
      </c>
      <c r="C2647" s="9" t="str">
        <f t="shared" si="2"/>
        <v>16:00 a 18:00</v>
      </c>
      <c r="D2647" s="10" t="s">
        <v>39</v>
      </c>
      <c r="E2647" s="10" t="s">
        <v>40</v>
      </c>
      <c r="F2647" s="8">
        <v>3.0</v>
      </c>
      <c r="G2647" s="10" t="s">
        <v>335</v>
      </c>
      <c r="H2647" s="43">
        <v>955193.0</v>
      </c>
      <c r="I2647" s="10">
        <v>4.6928889E7</v>
      </c>
      <c r="J2647" s="10" t="s">
        <v>152</v>
      </c>
      <c r="K2647" s="10" t="s">
        <v>43</v>
      </c>
      <c r="L2647" s="8" t="s">
        <v>44</v>
      </c>
      <c r="M2647" s="8"/>
      <c r="N2647" s="10" t="s">
        <v>5534</v>
      </c>
      <c r="O2647" s="47" t="s">
        <v>327</v>
      </c>
      <c r="P2647" s="14">
        <v>0.693055555555556</v>
      </c>
      <c r="Q2647" s="14">
        <v>0.713194444444444</v>
      </c>
      <c r="R2647" s="14">
        <v>0.693055555555556</v>
      </c>
      <c r="S2647" s="14" t="s">
        <v>47</v>
      </c>
      <c r="T2647" s="14" t="s">
        <v>47</v>
      </c>
      <c r="U2647" s="14" t="s">
        <v>47</v>
      </c>
      <c r="V2647" s="14" t="s">
        <v>47</v>
      </c>
      <c r="W2647" s="10" t="s">
        <v>5535</v>
      </c>
      <c r="X2647" s="15">
        <v>0.0</v>
      </c>
      <c r="Y2647" s="15">
        <v>0.0</v>
      </c>
      <c r="Z2647" s="15">
        <v>0.0</v>
      </c>
      <c r="AA2647" s="10" t="s">
        <v>279</v>
      </c>
      <c r="AB2647" s="10" t="s">
        <v>50</v>
      </c>
      <c r="AC2647" s="10" t="s">
        <v>330</v>
      </c>
      <c r="AD2647" s="10"/>
      <c r="AE2647" s="10"/>
      <c r="AF2647" s="8" t="s">
        <v>52</v>
      </c>
      <c r="AG2647" s="10"/>
      <c r="AH2647" s="16"/>
      <c r="AI2647" s="17"/>
      <c r="AJ2647" s="44"/>
      <c r="AK2647" s="10"/>
    </row>
    <row r="2648" ht="15.75" customHeight="1">
      <c r="A2648" s="48">
        <v>46011.0</v>
      </c>
      <c r="B2648" s="8" t="str">
        <f t="shared" si="1"/>
        <v>06 A 18</v>
      </c>
      <c r="C2648" s="9" t="str">
        <f t="shared" si="2"/>
        <v>16:00 a 18:00</v>
      </c>
      <c r="D2648" s="10" t="s">
        <v>39</v>
      </c>
      <c r="E2648" s="10" t="s">
        <v>117</v>
      </c>
      <c r="F2648" s="8">
        <v>3.0</v>
      </c>
      <c r="G2648" s="10" t="s">
        <v>891</v>
      </c>
      <c r="H2648" s="43">
        <v>954896.0</v>
      </c>
      <c r="I2648" s="10">
        <v>4.6929109E7</v>
      </c>
      <c r="J2648" s="10" t="s">
        <v>42</v>
      </c>
      <c r="K2648" s="10" t="s">
        <v>43</v>
      </c>
      <c r="L2648" s="8" t="s">
        <v>106</v>
      </c>
      <c r="M2648" s="8"/>
      <c r="N2648" s="10" t="s">
        <v>5536</v>
      </c>
      <c r="O2648" s="47" t="s">
        <v>472</v>
      </c>
      <c r="P2648" s="14">
        <v>0.715277777777778</v>
      </c>
      <c r="Q2648" s="14">
        <v>0.716666666666667</v>
      </c>
      <c r="R2648" s="14">
        <v>0.709722222222222</v>
      </c>
      <c r="S2648" s="14" t="s">
        <v>47</v>
      </c>
      <c r="T2648" s="14" t="s">
        <v>47</v>
      </c>
      <c r="U2648" s="14" t="s">
        <v>47</v>
      </c>
      <c r="V2648" s="14" t="s">
        <v>47</v>
      </c>
      <c r="W2648" s="10" t="s">
        <v>5537</v>
      </c>
      <c r="X2648" s="15">
        <v>0.0</v>
      </c>
      <c r="Y2648" s="15">
        <v>0.0</v>
      </c>
      <c r="Z2648" s="15">
        <v>0.0</v>
      </c>
      <c r="AA2648" s="10" t="s">
        <v>198</v>
      </c>
      <c r="AB2648" s="10" t="s">
        <v>50</v>
      </c>
      <c r="AC2648" s="10" t="s">
        <v>51</v>
      </c>
      <c r="AD2648" s="10"/>
      <c r="AE2648" s="10"/>
      <c r="AF2648" s="8" t="s">
        <v>52</v>
      </c>
      <c r="AG2648" s="10"/>
      <c r="AH2648" s="16"/>
      <c r="AI2648" s="17"/>
      <c r="AJ2648" s="44"/>
      <c r="AK2648" s="10"/>
    </row>
    <row r="2649" ht="15.75" customHeight="1">
      <c r="A2649" s="48">
        <v>46011.0</v>
      </c>
      <c r="B2649" s="8" t="str">
        <f t="shared" si="1"/>
        <v>06 A 18</v>
      </c>
      <c r="C2649" s="9" t="str">
        <f t="shared" si="2"/>
        <v>16:00 a 18:00</v>
      </c>
      <c r="D2649" s="10" t="s">
        <v>39</v>
      </c>
      <c r="E2649" s="10" t="s">
        <v>117</v>
      </c>
      <c r="F2649" s="8">
        <v>3.0</v>
      </c>
      <c r="G2649" s="10" t="s">
        <v>845</v>
      </c>
      <c r="H2649" s="43">
        <v>954978.0</v>
      </c>
      <c r="I2649" s="10">
        <v>4.6929433E7</v>
      </c>
      <c r="J2649" s="10" t="s">
        <v>42</v>
      </c>
      <c r="K2649" s="10" t="s">
        <v>44</v>
      </c>
      <c r="L2649" s="8"/>
      <c r="M2649" s="8"/>
      <c r="N2649" s="10" t="s">
        <v>5538</v>
      </c>
      <c r="O2649" s="47" t="s">
        <v>465</v>
      </c>
      <c r="P2649" s="14">
        <v>0.742361111111111</v>
      </c>
      <c r="Q2649" s="14">
        <v>0.754861111111111</v>
      </c>
      <c r="R2649" s="14" t="s">
        <v>47</v>
      </c>
      <c r="S2649" s="14" t="s">
        <v>47</v>
      </c>
      <c r="T2649" s="14" t="s">
        <v>47</v>
      </c>
      <c r="U2649" s="14" t="s">
        <v>47</v>
      </c>
      <c r="V2649" s="14" t="s">
        <v>47</v>
      </c>
      <c r="W2649" s="10" t="s">
        <v>5539</v>
      </c>
      <c r="X2649" s="15">
        <v>0.0</v>
      </c>
      <c r="Y2649" s="15">
        <v>0.0</v>
      </c>
      <c r="Z2649" s="15">
        <v>0.0</v>
      </c>
      <c r="AA2649" s="10" t="s">
        <v>167</v>
      </c>
      <c r="AB2649" s="10" t="s">
        <v>50</v>
      </c>
      <c r="AC2649" s="10" t="s">
        <v>71</v>
      </c>
      <c r="AD2649" s="10"/>
      <c r="AE2649" s="10"/>
      <c r="AF2649" s="8" t="s">
        <v>52</v>
      </c>
      <c r="AG2649" s="10"/>
      <c r="AH2649" s="16"/>
      <c r="AI2649" s="17"/>
      <c r="AJ2649" s="44"/>
      <c r="AK2649" s="10"/>
    </row>
    <row r="2650" ht="15.75" customHeight="1">
      <c r="A2650" s="48">
        <v>46011.0</v>
      </c>
      <c r="B2650" s="8" t="str">
        <f t="shared" si="1"/>
        <v>06 A 18</v>
      </c>
      <c r="C2650" s="9" t="str">
        <f t="shared" si="2"/>
        <v>16:00 a 18:00</v>
      </c>
      <c r="D2650" s="10" t="s">
        <v>39</v>
      </c>
      <c r="E2650" s="10" t="s">
        <v>3676</v>
      </c>
      <c r="F2650" s="8">
        <v>3.0</v>
      </c>
      <c r="G2650" s="10" t="s">
        <v>489</v>
      </c>
      <c r="H2650" s="43">
        <v>954948.0</v>
      </c>
      <c r="I2650" s="10">
        <v>4.6929316E7</v>
      </c>
      <c r="J2650" s="10" t="s">
        <v>42</v>
      </c>
      <c r="K2650" s="10" t="s">
        <v>43</v>
      </c>
      <c r="L2650" s="8" t="s">
        <v>44</v>
      </c>
      <c r="M2650" s="8"/>
      <c r="N2650" s="10" t="s">
        <v>5540</v>
      </c>
      <c r="O2650" s="47" t="s">
        <v>191</v>
      </c>
      <c r="P2650" s="14">
        <v>0.734027777777778</v>
      </c>
      <c r="Q2650" s="14">
        <v>0.772222222222222</v>
      </c>
      <c r="R2650" s="14">
        <v>0.734027777777778</v>
      </c>
      <c r="S2650" s="14" t="s">
        <v>47</v>
      </c>
      <c r="T2650" s="14" t="s">
        <v>47</v>
      </c>
      <c r="U2650" s="14" t="s">
        <v>47</v>
      </c>
      <c r="V2650" s="14" t="s">
        <v>47</v>
      </c>
      <c r="W2650" s="10" t="s">
        <v>5541</v>
      </c>
      <c r="X2650" s="15">
        <v>0.0</v>
      </c>
      <c r="Y2650" s="15">
        <v>0.0</v>
      </c>
      <c r="Z2650" s="15">
        <v>0.0</v>
      </c>
      <c r="AA2650" s="10" t="s">
        <v>193</v>
      </c>
      <c r="AB2650" s="10" t="s">
        <v>50</v>
      </c>
      <c r="AC2650" s="10" t="s">
        <v>51</v>
      </c>
      <c r="AD2650" s="10"/>
      <c r="AE2650" s="10"/>
      <c r="AF2650" s="8" t="s">
        <v>52</v>
      </c>
      <c r="AG2650" s="10"/>
      <c r="AH2650" s="16"/>
      <c r="AI2650" s="17"/>
      <c r="AJ2650" s="44"/>
      <c r="AK2650" s="10"/>
    </row>
    <row r="2651" ht="15.75" customHeight="1">
      <c r="A2651" s="48">
        <v>46011.0</v>
      </c>
      <c r="B2651" s="8" t="str">
        <f t="shared" si="1"/>
        <v>06 A 18</v>
      </c>
      <c r="C2651" s="9" t="str">
        <f t="shared" si="2"/>
        <v>16:00 a 18:00</v>
      </c>
      <c r="D2651" s="10" t="s">
        <v>39</v>
      </c>
      <c r="E2651" s="10" t="s">
        <v>84</v>
      </c>
      <c r="F2651" s="8">
        <v>3.0</v>
      </c>
      <c r="G2651" s="10" t="s">
        <v>798</v>
      </c>
      <c r="H2651" s="43" t="s">
        <v>5301</v>
      </c>
      <c r="I2651" s="10" t="s">
        <v>5542</v>
      </c>
      <c r="J2651" s="10" t="s">
        <v>86</v>
      </c>
      <c r="K2651" s="10" t="s">
        <v>44</v>
      </c>
      <c r="L2651" s="8"/>
      <c r="M2651" s="8" t="s">
        <v>44</v>
      </c>
      <c r="N2651" s="10" t="s">
        <v>5543</v>
      </c>
      <c r="O2651" s="47" t="s">
        <v>89</v>
      </c>
      <c r="P2651" s="14">
        <v>0.744444444444444</v>
      </c>
      <c r="Q2651" s="14">
        <v>0.861805555555556</v>
      </c>
      <c r="R2651" s="14">
        <v>0.747222222222222</v>
      </c>
      <c r="S2651" s="14" t="s">
        <v>47</v>
      </c>
      <c r="T2651" s="14" t="s">
        <v>47</v>
      </c>
      <c r="U2651" s="14" t="s">
        <v>47</v>
      </c>
      <c r="V2651" s="14"/>
      <c r="W2651" s="10" t="s">
        <v>5544</v>
      </c>
      <c r="X2651" s="15">
        <v>0.0</v>
      </c>
      <c r="Y2651" s="15">
        <v>2.0</v>
      </c>
      <c r="Z2651" s="15"/>
      <c r="AA2651" s="10" t="s">
        <v>91</v>
      </c>
      <c r="AB2651" s="10"/>
      <c r="AC2651" s="10" t="s">
        <v>71</v>
      </c>
      <c r="AD2651" s="10"/>
      <c r="AE2651" s="10" t="s">
        <v>375</v>
      </c>
      <c r="AF2651" s="8" t="s">
        <v>73</v>
      </c>
      <c r="AG2651" s="10"/>
      <c r="AH2651" s="16" t="s">
        <v>1937</v>
      </c>
      <c r="AI2651" s="17"/>
      <c r="AJ2651" s="44"/>
      <c r="AK2651" s="10"/>
    </row>
    <row r="2652" ht="15.75" customHeight="1">
      <c r="A2652" s="48">
        <v>46011.0</v>
      </c>
      <c r="B2652" s="8" t="str">
        <f t="shared" si="1"/>
        <v>18 A 06</v>
      </c>
      <c r="C2652" s="9" t="str">
        <f t="shared" si="2"/>
        <v>18:00 a 20:00</v>
      </c>
      <c r="D2652" s="10" t="s">
        <v>4896</v>
      </c>
      <c r="E2652" s="10" t="s">
        <v>869</v>
      </c>
      <c r="F2652" s="8">
        <v>5.0</v>
      </c>
      <c r="G2652" s="10" t="s">
        <v>845</v>
      </c>
      <c r="H2652" s="43">
        <v>955050.0</v>
      </c>
      <c r="I2652" s="10">
        <v>4.6929589E7</v>
      </c>
      <c r="J2652" s="10" t="s">
        <v>181</v>
      </c>
      <c r="K2652" s="10" t="s">
        <v>44</v>
      </c>
      <c r="L2652" s="8"/>
      <c r="M2652" s="8" t="s">
        <v>44</v>
      </c>
      <c r="N2652" s="10" t="s">
        <v>1988</v>
      </c>
      <c r="O2652" s="47" t="s">
        <v>165</v>
      </c>
      <c r="P2652" s="14">
        <v>0.756944444444445</v>
      </c>
      <c r="Q2652" s="14">
        <v>0.834722222222222</v>
      </c>
      <c r="R2652" s="14">
        <v>0.757638888888889</v>
      </c>
      <c r="S2652" s="14" t="s">
        <v>47</v>
      </c>
      <c r="T2652" s="14" t="s">
        <v>47</v>
      </c>
      <c r="U2652" s="14" t="s">
        <v>47</v>
      </c>
      <c r="V2652" s="14" t="s">
        <v>47</v>
      </c>
      <c r="W2652" s="10" t="s">
        <v>5545</v>
      </c>
      <c r="X2652" s="15">
        <v>0.0</v>
      </c>
      <c r="Y2652" s="15">
        <v>2.0</v>
      </c>
      <c r="Z2652" s="15">
        <v>0.0</v>
      </c>
      <c r="AA2652" s="10" t="s">
        <v>360</v>
      </c>
      <c r="AB2652" s="10" t="s">
        <v>50</v>
      </c>
      <c r="AC2652" s="10" t="s">
        <v>71</v>
      </c>
      <c r="AD2652" s="10" t="s">
        <v>59</v>
      </c>
      <c r="AE2652" s="10" t="s">
        <v>375</v>
      </c>
      <c r="AF2652" s="8" t="s">
        <v>73</v>
      </c>
      <c r="AG2652" s="10"/>
      <c r="AH2652" s="16"/>
      <c r="AI2652" s="17"/>
      <c r="AJ2652" s="44"/>
      <c r="AK2652" s="10"/>
    </row>
    <row r="2653" ht="15.75" customHeight="1">
      <c r="A2653" s="48">
        <v>46011.0</v>
      </c>
      <c r="B2653" s="8" t="str">
        <f t="shared" si="1"/>
        <v>18 A 06</v>
      </c>
      <c r="C2653" s="9" t="str">
        <f t="shared" si="2"/>
        <v>18:00 a 20:00</v>
      </c>
      <c r="D2653" s="10" t="s">
        <v>4896</v>
      </c>
      <c r="E2653" s="10" t="s">
        <v>869</v>
      </c>
      <c r="F2653" s="8">
        <v>5.0</v>
      </c>
      <c r="G2653" s="10" t="s">
        <v>500</v>
      </c>
      <c r="H2653" s="43">
        <v>955077.0</v>
      </c>
      <c r="I2653" s="10">
        <v>4.6929524E7</v>
      </c>
      <c r="J2653" s="10" t="s">
        <v>181</v>
      </c>
      <c r="K2653" s="10" t="s">
        <v>43</v>
      </c>
      <c r="L2653" s="8" t="s">
        <v>285</v>
      </c>
      <c r="M2653" s="8"/>
      <c r="N2653" s="10" t="s">
        <v>5546</v>
      </c>
      <c r="O2653" s="47" t="s">
        <v>253</v>
      </c>
      <c r="P2653" s="14">
        <v>0.75625</v>
      </c>
      <c r="Q2653" s="14">
        <v>0.783333333333333</v>
      </c>
      <c r="R2653" s="14">
        <v>0.75625</v>
      </c>
      <c r="S2653" s="14">
        <v>0.770833333333333</v>
      </c>
      <c r="T2653" s="14" t="s">
        <v>47</v>
      </c>
      <c r="U2653" s="14" t="s">
        <v>47</v>
      </c>
      <c r="V2653" s="14" t="s">
        <v>47</v>
      </c>
      <c r="W2653" s="10" t="s">
        <v>5547</v>
      </c>
      <c r="X2653" s="15">
        <v>0.0</v>
      </c>
      <c r="Y2653" s="15">
        <v>0.0</v>
      </c>
      <c r="Z2653" s="15">
        <v>1.0</v>
      </c>
      <c r="AA2653" s="10" t="s">
        <v>255</v>
      </c>
      <c r="AB2653" s="10" t="s">
        <v>50</v>
      </c>
      <c r="AC2653" s="10" t="s">
        <v>51</v>
      </c>
      <c r="AD2653" s="10"/>
      <c r="AE2653" s="10" t="s">
        <v>65</v>
      </c>
      <c r="AF2653" s="8" t="s">
        <v>52</v>
      </c>
      <c r="AG2653" s="10"/>
      <c r="AH2653" s="16"/>
      <c r="AI2653" s="17"/>
      <c r="AJ2653" s="44"/>
      <c r="AK2653" s="10"/>
    </row>
    <row r="2654" ht="15.75" customHeight="1">
      <c r="A2654" s="48">
        <v>46011.0</v>
      </c>
      <c r="B2654" s="8" t="str">
        <f t="shared" si="1"/>
        <v>18 A 06</v>
      </c>
      <c r="C2654" s="9" t="str">
        <f t="shared" si="2"/>
        <v>18:00 a 20:00</v>
      </c>
      <c r="D2654" s="10" t="s">
        <v>4896</v>
      </c>
      <c r="E2654" s="10" t="s">
        <v>3792</v>
      </c>
      <c r="F2654" s="8">
        <v>5.0</v>
      </c>
      <c r="G2654" s="10" t="s">
        <v>402</v>
      </c>
      <c r="H2654" s="43">
        <v>955070.0</v>
      </c>
      <c r="I2654" s="10">
        <v>4.6929685E7</v>
      </c>
      <c r="J2654" s="10" t="s">
        <v>181</v>
      </c>
      <c r="K2654" s="10" t="s">
        <v>43</v>
      </c>
      <c r="L2654" s="8" t="s">
        <v>147</v>
      </c>
      <c r="M2654" s="8"/>
      <c r="N2654" s="10" t="s">
        <v>5548</v>
      </c>
      <c r="O2654" s="47" t="s">
        <v>253</v>
      </c>
      <c r="P2654" s="14">
        <v>0.778472222222222</v>
      </c>
      <c r="Q2654" s="14">
        <v>0.79375</v>
      </c>
      <c r="R2654" s="14">
        <v>0.778472222222222</v>
      </c>
      <c r="S2654" s="14" t="s">
        <v>47</v>
      </c>
      <c r="T2654" s="14" t="s">
        <v>47</v>
      </c>
      <c r="U2654" s="14" t="s">
        <v>47</v>
      </c>
      <c r="V2654" s="14" t="s">
        <v>47</v>
      </c>
      <c r="W2654" s="10" t="s">
        <v>5549</v>
      </c>
      <c r="X2654" s="15">
        <v>0.0</v>
      </c>
      <c r="Y2654" s="15">
        <v>0.0</v>
      </c>
      <c r="Z2654" s="15">
        <v>0.0</v>
      </c>
      <c r="AA2654" s="10" t="s">
        <v>255</v>
      </c>
      <c r="AB2654" s="10" t="s">
        <v>50</v>
      </c>
      <c r="AC2654" s="10" t="s">
        <v>51</v>
      </c>
      <c r="AD2654" s="10"/>
      <c r="AE2654" s="10"/>
      <c r="AF2654" s="8" t="s">
        <v>52</v>
      </c>
      <c r="AG2654" s="10"/>
      <c r="AH2654" s="16"/>
      <c r="AI2654" s="17"/>
      <c r="AJ2654" s="44"/>
      <c r="AK2654" s="10"/>
    </row>
    <row r="2655" ht="15.75" customHeight="1">
      <c r="A2655" s="48">
        <v>46011.0</v>
      </c>
      <c r="B2655" s="8" t="str">
        <f t="shared" si="1"/>
        <v>18 A 06</v>
      </c>
      <c r="C2655" s="9" t="str">
        <f t="shared" si="2"/>
        <v>18:00 a 20:00</v>
      </c>
      <c r="D2655" s="10" t="s">
        <v>4896</v>
      </c>
      <c r="E2655" s="10" t="s">
        <v>4943</v>
      </c>
      <c r="F2655" s="8">
        <v>5.0</v>
      </c>
      <c r="G2655" s="10" t="s">
        <v>442</v>
      </c>
      <c r="H2655" s="43">
        <v>955192.0</v>
      </c>
      <c r="I2655" s="10">
        <v>4.6929842E7</v>
      </c>
      <c r="J2655" s="10" t="s">
        <v>152</v>
      </c>
      <c r="K2655" s="10" t="s">
        <v>125</v>
      </c>
      <c r="L2655" s="8"/>
      <c r="M2655" s="8"/>
      <c r="N2655" s="10" t="s">
        <v>5550</v>
      </c>
      <c r="O2655" s="47" t="s">
        <v>313</v>
      </c>
      <c r="P2655" s="14">
        <v>0.78125</v>
      </c>
      <c r="Q2655" s="14">
        <v>0.798611111111111</v>
      </c>
      <c r="R2655" s="14">
        <v>0.785416666666667</v>
      </c>
      <c r="S2655" s="14" t="s">
        <v>47</v>
      </c>
      <c r="T2655" s="14" t="s">
        <v>47</v>
      </c>
      <c r="U2655" s="14" t="s">
        <v>47</v>
      </c>
      <c r="V2655" s="14" t="s">
        <v>47</v>
      </c>
      <c r="W2655" s="10" t="s">
        <v>5551</v>
      </c>
      <c r="X2655" s="15">
        <v>0.0</v>
      </c>
      <c r="Y2655" s="15">
        <v>0.0</v>
      </c>
      <c r="Z2655" s="15">
        <v>0.0</v>
      </c>
      <c r="AA2655" s="10" t="s">
        <v>279</v>
      </c>
      <c r="AB2655" s="10" t="s">
        <v>50</v>
      </c>
      <c r="AC2655" s="10" t="s">
        <v>51</v>
      </c>
      <c r="AD2655" s="10"/>
      <c r="AE2655" s="10"/>
      <c r="AF2655" s="8" t="s">
        <v>52</v>
      </c>
      <c r="AG2655" s="10"/>
      <c r="AH2655" s="16"/>
      <c r="AI2655" s="17"/>
      <c r="AJ2655" s="44"/>
      <c r="AK2655" s="10"/>
    </row>
    <row r="2656" ht="15.75" customHeight="1">
      <c r="A2656" s="48">
        <v>46011.0</v>
      </c>
      <c r="B2656" s="8" t="str">
        <f t="shared" si="1"/>
        <v>18 A 06</v>
      </c>
      <c r="C2656" s="9" t="str">
        <f t="shared" si="2"/>
        <v>18:00 a 20:00</v>
      </c>
      <c r="D2656" s="10" t="s">
        <v>4896</v>
      </c>
      <c r="E2656" s="10" t="s">
        <v>3792</v>
      </c>
      <c r="F2656" s="8">
        <v>5.0</v>
      </c>
      <c r="G2656" s="10" t="s">
        <v>500</v>
      </c>
      <c r="H2656" s="43">
        <v>955081.0</v>
      </c>
      <c r="I2656" s="10">
        <v>4.6930138E7</v>
      </c>
      <c r="J2656" s="10" t="s">
        <v>181</v>
      </c>
      <c r="K2656" s="10" t="s">
        <v>870</v>
      </c>
      <c r="L2656" s="8"/>
      <c r="M2656" s="8"/>
      <c r="N2656" s="10" t="s">
        <v>4277</v>
      </c>
      <c r="O2656" s="47" t="s">
        <v>165</v>
      </c>
      <c r="P2656" s="14">
        <v>0.803472222222222</v>
      </c>
      <c r="Q2656" s="14">
        <v>0.845138888888889</v>
      </c>
      <c r="R2656" s="14">
        <v>0.805555555555555</v>
      </c>
      <c r="S2656" s="14" t="s">
        <v>47</v>
      </c>
      <c r="T2656" s="14" t="s">
        <v>47</v>
      </c>
      <c r="U2656" s="14" t="s">
        <v>47</v>
      </c>
      <c r="V2656" s="14" t="s">
        <v>47</v>
      </c>
      <c r="W2656" s="10" t="s">
        <v>5552</v>
      </c>
      <c r="X2656" s="15">
        <v>0.0</v>
      </c>
      <c r="Y2656" s="15">
        <v>0.0</v>
      </c>
      <c r="Z2656" s="15">
        <v>0.0</v>
      </c>
      <c r="AA2656" s="10" t="s">
        <v>360</v>
      </c>
      <c r="AB2656" s="10" t="s">
        <v>50</v>
      </c>
      <c r="AC2656" s="10" t="s">
        <v>51</v>
      </c>
      <c r="AD2656" s="10"/>
      <c r="AE2656" s="10"/>
      <c r="AF2656" s="8" t="s">
        <v>52</v>
      </c>
      <c r="AG2656" s="10"/>
      <c r="AH2656" s="16"/>
      <c r="AI2656" s="17"/>
      <c r="AJ2656" s="44"/>
      <c r="AK2656" s="10"/>
    </row>
    <row r="2657" ht="15.75" customHeight="1">
      <c r="A2657" s="48">
        <v>46011.0</v>
      </c>
      <c r="B2657" s="8" t="str">
        <f t="shared" si="1"/>
        <v>18 A 06</v>
      </c>
      <c r="C2657" s="9" t="str">
        <f t="shared" si="2"/>
        <v>18:00 a 20:00</v>
      </c>
      <c r="D2657" s="10" t="s">
        <v>4896</v>
      </c>
      <c r="E2657" s="10" t="s">
        <v>4183</v>
      </c>
      <c r="F2657" s="8">
        <v>5.0</v>
      </c>
      <c r="G2657" s="10" t="s">
        <v>891</v>
      </c>
      <c r="H2657" s="43">
        <v>955025.0</v>
      </c>
      <c r="I2657" s="10">
        <v>4.69295E7</v>
      </c>
      <c r="J2657" s="10" t="s">
        <v>42</v>
      </c>
      <c r="K2657" s="10" t="s">
        <v>43</v>
      </c>
      <c r="L2657" s="8" t="s">
        <v>44</v>
      </c>
      <c r="M2657" s="8"/>
      <c r="N2657" s="10" t="s">
        <v>5553</v>
      </c>
      <c r="O2657" s="47" t="s">
        <v>46</v>
      </c>
      <c r="P2657" s="14">
        <v>0.753472222222222</v>
      </c>
      <c r="Q2657" s="14">
        <v>0.811111111111111</v>
      </c>
      <c r="R2657" s="14">
        <v>0.753472222222222</v>
      </c>
      <c r="S2657" s="14" t="s">
        <v>47</v>
      </c>
      <c r="T2657" s="14" t="s">
        <v>47</v>
      </c>
      <c r="U2657" s="14" t="s">
        <v>47</v>
      </c>
      <c r="V2657" s="14" t="s">
        <v>47</v>
      </c>
      <c r="W2657" s="10" t="s">
        <v>5554</v>
      </c>
      <c r="X2657" s="15">
        <v>0.0</v>
      </c>
      <c r="Y2657" s="15">
        <v>0.0</v>
      </c>
      <c r="Z2657" s="15">
        <v>0.0</v>
      </c>
      <c r="AA2657" s="10" t="s">
        <v>49</v>
      </c>
      <c r="AB2657" s="10" t="s">
        <v>50</v>
      </c>
      <c r="AC2657" s="10" t="s">
        <v>51</v>
      </c>
      <c r="AD2657" s="10"/>
      <c r="AE2657" s="10"/>
      <c r="AF2657" s="8" t="s">
        <v>52</v>
      </c>
      <c r="AG2657" s="10"/>
      <c r="AH2657" s="16"/>
      <c r="AI2657" s="17"/>
      <c r="AJ2657" s="44"/>
      <c r="AK2657" s="10"/>
    </row>
    <row r="2658" ht="15.75" customHeight="1">
      <c r="A2658" s="48">
        <v>46011.0</v>
      </c>
      <c r="B2658" s="8" t="str">
        <f t="shared" si="1"/>
        <v>18 A 06</v>
      </c>
      <c r="C2658" s="9" t="str">
        <f t="shared" si="2"/>
        <v>18:00 a 20:00</v>
      </c>
      <c r="D2658" s="10" t="s">
        <v>4896</v>
      </c>
      <c r="E2658" s="10" t="s">
        <v>4183</v>
      </c>
      <c r="F2658" s="8">
        <v>5.0</v>
      </c>
      <c r="G2658" s="10" t="s">
        <v>881</v>
      </c>
      <c r="H2658" s="43">
        <v>955178.0</v>
      </c>
      <c r="I2658" s="10">
        <v>4.6929634E7</v>
      </c>
      <c r="J2658" s="10" t="s">
        <v>42</v>
      </c>
      <c r="K2658" s="10" t="s">
        <v>43</v>
      </c>
      <c r="L2658" s="8" t="s">
        <v>147</v>
      </c>
      <c r="M2658" s="8" t="s">
        <v>1996</v>
      </c>
      <c r="N2658" s="10" t="s">
        <v>5555</v>
      </c>
      <c r="O2658" s="47" t="s">
        <v>272</v>
      </c>
      <c r="P2658" s="14">
        <v>0.763194444444444</v>
      </c>
      <c r="Q2658" s="14">
        <v>0.766666666666667</v>
      </c>
      <c r="R2658" s="14">
        <v>0.763194444444444</v>
      </c>
      <c r="S2658" s="14" t="s">
        <v>47</v>
      </c>
      <c r="T2658" s="14" t="s">
        <v>47</v>
      </c>
      <c r="U2658" s="14" t="s">
        <v>47</v>
      </c>
      <c r="V2658" s="14" t="s">
        <v>47</v>
      </c>
      <c r="W2658" s="10" t="s">
        <v>5556</v>
      </c>
      <c r="X2658" s="15">
        <v>1.0</v>
      </c>
      <c r="Y2658" s="15">
        <v>1.0</v>
      </c>
      <c r="Z2658" s="15">
        <v>0.0</v>
      </c>
      <c r="AA2658" s="10" t="s">
        <v>274</v>
      </c>
      <c r="AB2658" s="10" t="s">
        <v>50</v>
      </c>
      <c r="AC2658" s="10" t="s">
        <v>51</v>
      </c>
      <c r="AD2658" s="10" t="s">
        <v>59</v>
      </c>
      <c r="AE2658" s="10" t="s">
        <v>5557</v>
      </c>
      <c r="AF2658" s="8" t="s">
        <v>177</v>
      </c>
      <c r="AG2658" s="10" t="s">
        <v>706</v>
      </c>
      <c r="AH2658" s="16"/>
      <c r="AI2658" s="17" t="s">
        <v>5558</v>
      </c>
      <c r="AJ2658" s="44"/>
      <c r="AK2658" s="10"/>
    </row>
    <row r="2659" ht="15.75" customHeight="1">
      <c r="A2659" s="48">
        <v>46011.0</v>
      </c>
      <c r="B2659" s="8" t="str">
        <f t="shared" si="1"/>
        <v>18 A 06</v>
      </c>
      <c r="C2659" s="9" t="str">
        <f t="shared" si="2"/>
        <v>18:00 a 20:00</v>
      </c>
      <c r="D2659" s="10" t="s">
        <v>4896</v>
      </c>
      <c r="E2659" s="10" t="s">
        <v>4183</v>
      </c>
      <c r="F2659" s="8">
        <v>5.0</v>
      </c>
      <c r="G2659" s="10" t="s">
        <v>852</v>
      </c>
      <c r="H2659" s="43">
        <v>954993.0</v>
      </c>
      <c r="I2659" s="10">
        <v>4.6929645E7</v>
      </c>
      <c r="J2659" s="10" t="s">
        <v>42</v>
      </c>
      <c r="K2659" s="10" t="s">
        <v>43</v>
      </c>
      <c r="L2659" s="8" t="s">
        <v>419</v>
      </c>
      <c r="M2659" s="8"/>
      <c r="N2659" s="10" t="s">
        <v>5559</v>
      </c>
      <c r="O2659" s="47" t="s">
        <v>68</v>
      </c>
      <c r="P2659" s="14">
        <v>0.797222222222222</v>
      </c>
      <c r="Q2659" s="14">
        <v>0.811111111111111</v>
      </c>
      <c r="R2659" s="14">
        <v>0.797222222222222</v>
      </c>
      <c r="S2659" s="14" t="s">
        <v>47</v>
      </c>
      <c r="T2659" s="14" t="s">
        <v>47</v>
      </c>
      <c r="U2659" s="14" t="s">
        <v>47</v>
      </c>
      <c r="V2659" s="14" t="s">
        <v>47</v>
      </c>
      <c r="W2659" s="10" t="s">
        <v>5560</v>
      </c>
      <c r="X2659" s="15">
        <v>0.0</v>
      </c>
      <c r="Y2659" s="15">
        <v>0.0</v>
      </c>
      <c r="Z2659" s="15">
        <v>0.0</v>
      </c>
      <c r="AA2659" s="10" t="s">
        <v>70</v>
      </c>
      <c r="AB2659" s="10" t="s">
        <v>50</v>
      </c>
      <c r="AC2659" s="10" t="s">
        <v>51</v>
      </c>
      <c r="AD2659" s="10"/>
      <c r="AE2659" s="10"/>
      <c r="AF2659" s="8" t="s">
        <v>52</v>
      </c>
      <c r="AG2659" s="10"/>
      <c r="AH2659" s="16"/>
      <c r="AI2659" s="17"/>
      <c r="AJ2659" s="44"/>
      <c r="AK2659" s="10"/>
    </row>
    <row r="2660" ht="15.75" customHeight="1">
      <c r="A2660" s="48">
        <v>46011.0</v>
      </c>
      <c r="B2660" s="8" t="str">
        <f t="shared" si="1"/>
        <v>18 A 06</v>
      </c>
      <c r="C2660" s="9" t="str">
        <f t="shared" si="2"/>
        <v>18:00 a 20:00</v>
      </c>
      <c r="D2660" s="10" t="s">
        <v>4896</v>
      </c>
      <c r="E2660" s="10" t="s">
        <v>4183</v>
      </c>
      <c r="F2660" s="8">
        <v>5.0</v>
      </c>
      <c r="G2660" s="10" t="s">
        <v>408</v>
      </c>
      <c r="H2660" s="43">
        <v>954891.0</v>
      </c>
      <c r="I2660" s="10">
        <v>4.6930069E7</v>
      </c>
      <c r="J2660" s="10" t="s">
        <v>42</v>
      </c>
      <c r="K2660" s="10" t="s">
        <v>43</v>
      </c>
      <c r="L2660" s="8" t="s">
        <v>147</v>
      </c>
      <c r="M2660" s="8"/>
      <c r="N2660" s="10" t="s">
        <v>5561</v>
      </c>
      <c r="O2660" s="47" t="s">
        <v>62</v>
      </c>
      <c r="P2660" s="14">
        <v>0.802083333333333</v>
      </c>
      <c r="Q2660" s="14">
        <v>0.809027777777778</v>
      </c>
      <c r="R2660" s="14">
        <v>0.802083333333333</v>
      </c>
      <c r="S2660" s="14" t="s">
        <v>47</v>
      </c>
      <c r="T2660" s="14" t="s">
        <v>47</v>
      </c>
      <c r="U2660" s="14" t="s">
        <v>47</v>
      </c>
      <c r="V2660" s="14" t="s">
        <v>47</v>
      </c>
      <c r="W2660" s="10" t="s">
        <v>5562</v>
      </c>
      <c r="X2660" s="15">
        <v>0.0</v>
      </c>
      <c r="Y2660" s="15">
        <v>0.0</v>
      </c>
      <c r="Z2660" s="15">
        <v>0.0</v>
      </c>
      <c r="AA2660" s="10" t="s">
        <v>309</v>
      </c>
      <c r="AB2660" s="10" t="s">
        <v>50</v>
      </c>
      <c r="AC2660" s="10" t="s">
        <v>51</v>
      </c>
      <c r="AD2660" s="10"/>
      <c r="AE2660" s="10"/>
      <c r="AF2660" s="8" t="s">
        <v>52</v>
      </c>
      <c r="AG2660" s="10"/>
      <c r="AH2660" s="16"/>
      <c r="AI2660" s="17"/>
      <c r="AJ2660" s="44"/>
      <c r="AK2660" s="10"/>
    </row>
    <row r="2661" ht="15.75" customHeight="1">
      <c r="A2661" s="48">
        <v>46011.0</v>
      </c>
      <c r="B2661" s="8" t="str">
        <f t="shared" si="1"/>
        <v>18 A 06</v>
      </c>
      <c r="C2661" s="9" t="str">
        <f t="shared" si="2"/>
        <v>18:00 a 20:00</v>
      </c>
      <c r="D2661" s="10" t="s">
        <v>4896</v>
      </c>
      <c r="E2661" s="10" t="s">
        <v>4183</v>
      </c>
      <c r="F2661" s="8">
        <v>5.0</v>
      </c>
      <c r="G2661" s="10" t="s">
        <v>894</v>
      </c>
      <c r="H2661" s="43">
        <v>954893.0</v>
      </c>
      <c r="I2661" s="10">
        <v>4.6930061E7</v>
      </c>
      <c r="J2661" s="10" t="s">
        <v>42</v>
      </c>
      <c r="K2661" s="10" t="s">
        <v>43</v>
      </c>
      <c r="L2661" s="8" t="s">
        <v>147</v>
      </c>
      <c r="M2661" s="8"/>
      <c r="N2661" s="10" t="s">
        <v>5563</v>
      </c>
      <c r="O2661" s="47" t="s">
        <v>159</v>
      </c>
      <c r="P2661" s="14">
        <v>0.798611111111111</v>
      </c>
      <c r="Q2661" s="14">
        <v>0.80625</v>
      </c>
      <c r="R2661" s="14">
        <v>0.798611111111111</v>
      </c>
      <c r="S2661" s="14" t="s">
        <v>47</v>
      </c>
      <c r="T2661" s="14" t="s">
        <v>47</v>
      </c>
      <c r="U2661" s="14" t="s">
        <v>47</v>
      </c>
      <c r="V2661" s="14" t="s">
        <v>47</v>
      </c>
      <c r="W2661" s="10" t="s">
        <v>5564</v>
      </c>
      <c r="X2661" s="15">
        <v>0.0</v>
      </c>
      <c r="Y2661" s="15">
        <v>0.0</v>
      </c>
      <c r="Z2661" s="15">
        <v>0.0</v>
      </c>
      <c r="AA2661" s="10" t="s">
        <v>161</v>
      </c>
      <c r="AB2661" s="10" t="s">
        <v>50</v>
      </c>
      <c r="AC2661" s="10" t="s">
        <v>51</v>
      </c>
      <c r="AD2661" s="10"/>
      <c r="AE2661" s="10"/>
      <c r="AF2661" s="8" t="s">
        <v>52</v>
      </c>
      <c r="AG2661" s="10"/>
      <c r="AH2661" s="16"/>
      <c r="AI2661" s="17"/>
      <c r="AJ2661" s="44"/>
      <c r="AK2661" s="10"/>
    </row>
    <row r="2662" ht="15.75" customHeight="1">
      <c r="A2662" s="48">
        <v>46011.0</v>
      </c>
      <c r="B2662" s="8" t="str">
        <f t="shared" si="1"/>
        <v>18 A 06</v>
      </c>
      <c r="C2662" s="9" t="str">
        <f t="shared" si="2"/>
        <v>18:00 a 20:00</v>
      </c>
      <c r="D2662" s="10" t="s">
        <v>4896</v>
      </c>
      <c r="E2662" s="10" t="s">
        <v>3792</v>
      </c>
      <c r="F2662" s="8">
        <v>5.0</v>
      </c>
      <c r="G2662" s="10" t="s">
        <v>402</v>
      </c>
      <c r="H2662" s="43">
        <v>955067.0</v>
      </c>
      <c r="I2662" s="10">
        <v>4.6930281E7</v>
      </c>
      <c r="J2662" s="10" t="s">
        <v>181</v>
      </c>
      <c r="K2662" s="10" t="s">
        <v>43</v>
      </c>
      <c r="L2662" s="8" t="s">
        <v>174</v>
      </c>
      <c r="M2662" s="8" t="s">
        <v>118</v>
      </c>
      <c r="N2662" s="10" t="s">
        <v>5565</v>
      </c>
      <c r="O2662" s="47" t="s">
        <v>165</v>
      </c>
      <c r="P2662" s="14">
        <v>0.813194444444444</v>
      </c>
      <c r="Q2662" s="14">
        <v>0.86875</v>
      </c>
      <c r="R2662" s="14">
        <v>0.813194444444444</v>
      </c>
      <c r="S2662" s="14">
        <v>0.819444444444445</v>
      </c>
      <c r="T2662" s="14" t="s">
        <v>47</v>
      </c>
      <c r="U2662" s="14" t="s">
        <v>47</v>
      </c>
      <c r="V2662" s="14" t="s">
        <v>47</v>
      </c>
      <c r="W2662" s="10" t="s">
        <v>5566</v>
      </c>
      <c r="X2662" s="15">
        <v>0.0</v>
      </c>
      <c r="Y2662" s="15">
        <v>1.0</v>
      </c>
      <c r="Z2662" s="15">
        <v>2.0</v>
      </c>
      <c r="AA2662" s="10" t="s">
        <v>360</v>
      </c>
      <c r="AB2662" s="10" t="s">
        <v>50</v>
      </c>
      <c r="AC2662" s="10" t="s">
        <v>330</v>
      </c>
      <c r="AD2662" s="10"/>
      <c r="AE2662" s="10" t="s">
        <v>5567</v>
      </c>
      <c r="AF2662" s="8" t="s">
        <v>177</v>
      </c>
      <c r="AG2662" s="10" t="s">
        <v>5568</v>
      </c>
      <c r="AH2662" s="16"/>
      <c r="AI2662" s="17"/>
      <c r="AJ2662" s="44"/>
      <c r="AK2662" s="10"/>
    </row>
    <row r="2663" ht="15.75" customHeight="1">
      <c r="A2663" s="48">
        <v>46011.0</v>
      </c>
      <c r="B2663" s="8" t="str">
        <f t="shared" si="1"/>
        <v>18 A 06</v>
      </c>
      <c r="C2663" s="9" t="str">
        <f t="shared" si="2"/>
        <v>20:00 a 22:00</v>
      </c>
      <c r="D2663" s="10" t="s">
        <v>4896</v>
      </c>
      <c r="E2663" s="10" t="s">
        <v>3792</v>
      </c>
      <c r="F2663" s="8">
        <v>5.0</v>
      </c>
      <c r="G2663" s="10" t="s">
        <v>402</v>
      </c>
      <c r="H2663" s="43">
        <v>955064.0</v>
      </c>
      <c r="I2663" s="10">
        <v>4.6930461E7</v>
      </c>
      <c r="J2663" s="10" t="s">
        <v>181</v>
      </c>
      <c r="K2663" s="10" t="s">
        <v>125</v>
      </c>
      <c r="L2663" s="8"/>
      <c r="M2663" s="8"/>
      <c r="N2663" s="10" t="s">
        <v>3432</v>
      </c>
      <c r="O2663" s="47" t="s">
        <v>253</v>
      </c>
      <c r="P2663" s="14">
        <v>0.834722222222222</v>
      </c>
      <c r="Q2663" s="14">
        <v>0.847222222222222</v>
      </c>
      <c r="R2663" s="14">
        <v>0.838194444444444</v>
      </c>
      <c r="S2663" s="14" t="s">
        <v>47</v>
      </c>
      <c r="T2663" s="14" t="s">
        <v>47</v>
      </c>
      <c r="U2663" s="14" t="s">
        <v>47</v>
      </c>
      <c r="V2663" s="14" t="s">
        <v>47</v>
      </c>
      <c r="W2663" s="10" t="s">
        <v>5569</v>
      </c>
      <c r="X2663" s="15">
        <v>0.0</v>
      </c>
      <c r="Y2663" s="15">
        <v>0.0</v>
      </c>
      <c r="Z2663" s="15">
        <v>0.0</v>
      </c>
      <c r="AA2663" s="10" t="s">
        <v>255</v>
      </c>
      <c r="AB2663" s="10" t="s">
        <v>50</v>
      </c>
      <c r="AC2663" s="10" t="s">
        <v>51</v>
      </c>
      <c r="AD2663" s="10"/>
      <c r="AE2663" s="10"/>
      <c r="AF2663" s="8" t="s">
        <v>52</v>
      </c>
      <c r="AG2663" s="10"/>
      <c r="AH2663" s="16"/>
      <c r="AI2663" s="17"/>
      <c r="AJ2663" s="44"/>
      <c r="AK2663" s="10"/>
    </row>
    <row r="2664" ht="15.75" customHeight="1">
      <c r="A2664" s="48">
        <v>46011.0</v>
      </c>
      <c r="B2664" s="8" t="str">
        <f t="shared" si="1"/>
        <v>18 A 06</v>
      </c>
      <c r="C2664" s="9" t="str">
        <f t="shared" si="2"/>
        <v>18:00 a 20:00</v>
      </c>
      <c r="D2664" s="10" t="s">
        <v>4896</v>
      </c>
      <c r="E2664" s="10" t="s">
        <v>4943</v>
      </c>
      <c r="F2664" s="8">
        <v>5.0</v>
      </c>
      <c r="G2664" s="10" t="s">
        <v>335</v>
      </c>
      <c r="H2664" s="43">
        <v>955172.0</v>
      </c>
      <c r="I2664" s="10">
        <v>4.6930002E7</v>
      </c>
      <c r="J2664" s="10" t="s">
        <v>152</v>
      </c>
      <c r="K2664" s="10" t="s">
        <v>125</v>
      </c>
      <c r="L2664" s="8"/>
      <c r="M2664" s="8"/>
      <c r="N2664" s="10" t="s">
        <v>5570</v>
      </c>
      <c r="O2664" s="47" t="s">
        <v>327</v>
      </c>
      <c r="P2664" s="14">
        <v>0.79375</v>
      </c>
      <c r="Q2664" s="14">
        <v>0.795138888888889</v>
      </c>
      <c r="R2664" s="14" t="s">
        <v>47</v>
      </c>
      <c r="S2664" s="14" t="s">
        <v>47</v>
      </c>
      <c r="T2664" s="14" t="s">
        <v>47</v>
      </c>
      <c r="U2664" s="14" t="s">
        <v>47</v>
      </c>
      <c r="V2664" s="14" t="s">
        <v>47</v>
      </c>
      <c r="W2664" s="10" t="s">
        <v>5571</v>
      </c>
      <c r="X2664" s="15">
        <v>0.0</v>
      </c>
      <c r="Y2664" s="15">
        <v>0.0</v>
      </c>
      <c r="Z2664" s="15">
        <v>0.0</v>
      </c>
      <c r="AA2664" s="10" t="s">
        <v>329</v>
      </c>
      <c r="AB2664" s="10" t="s">
        <v>50</v>
      </c>
      <c r="AC2664" s="10" t="s">
        <v>51</v>
      </c>
      <c r="AD2664" s="10"/>
      <c r="AE2664" s="10"/>
      <c r="AF2664" s="8" t="s">
        <v>52</v>
      </c>
      <c r="AG2664" s="10"/>
      <c r="AH2664" s="16"/>
      <c r="AI2664" s="17"/>
      <c r="AJ2664" s="44"/>
      <c r="AK2664" s="10"/>
    </row>
    <row r="2665" ht="15.75" customHeight="1">
      <c r="A2665" s="48">
        <v>46011.0</v>
      </c>
      <c r="B2665" s="8" t="str">
        <f t="shared" si="1"/>
        <v>18 A 06</v>
      </c>
      <c r="C2665" s="9" t="str">
        <f t="shared" si="2"/>
        <v>18:00 a 20:00</v>
      </c>
      <c r="D2665" s="10" t="s">
        <v>4896</v>
      </c>
      <c r="E2665" s="10" t="s">
        <v>4943</v>
      </c>
      <c r="F2665" s="8">
        <v>5.0</v>
      </c>
      <c r="G2665" s="10" t="s">
        <v>335</v>
      </c>
      <c r="H2665" s="43">
        <v>955173.0</v>
      </c>
      <c r="I2665" s="10">
        <v>4.6930192E7</v>
      </c>
      <c r="J2665" s="10" t="s">
        <v>152</v>
      </c>
      <c r="K2665" s="10" t="s">
        <v>832</v>
      </c>
      <c r="L2665" s="8"/>
      <c r="M2665" s="8"/>
      <c r="N2665" s="10" t="s">
        <v>5572</v>
      </c>
      <c r="O2665" s="47" t="s">
        <v>327</v>
      </c>
      <c r="P2665" s="14">
        <v>0.816666666666667</v>
      </c>
      <c r="Q2665" s="14">
        <v>0.819444444444445</v>
      </c>
      <c r="R2665" s="14" t="s">
        <v>47</v>
      </c>
      <c r="S2665" s="14" t="s">
        <v>47</v>
      </c>
      <c r="T2665" s="14" t="s">
        <v>47</v>
      </c>
      <c r="U2665" s="14" t="s">
        <v>47</v>
      </c>
      <c r="V2665" s="14" t="s">
        <v>47</v>
      </c>
      <c r="W2665" s="10" t="s">
        <v>5573</v>
      </c>
      <c r="X2665" s="15">
        <v>0.0</v>
      </c>
      <c r="Y2665" s="15">
        <v>0.0</v>
      </c>
      <c r="Z2665" s="15">
        <v>0.0</v>
      </c>
      <c r="AA2665" s="10" t="s">
        <v>496</v>
      </c>
      <c r="AB2665" s="10" t="s">
        <v>50</v>
      </c>
      <c r="AC2665" s="10" t="s">
        <v>51</v>
      </c>
      <c r="AD2665" s="10"/>
      <c r="AE2665" s="10"/>
      <c r="AF2665" s="8" t="s">
        <v>52</v>
      </c>
      <c r="AG2665" s="10"/>
      <c r="AH2665" s="16"/>
      <c r="AI2665" s="17"/>
      <c r="AJ2665" s="44"/>
      <c r="AK2665" s="10"/>
    </row>
    <row r="2666" ht="15.75" customHeight="1">
      <c r="A2666" s="48">
        <v>46011.0</v>
      </c>
      <c r="B2666" s="8" t="str">
        <f t="shared" si="1"/>
        <v>18 A 06</v>
      </c>
      <c r="C2666" s="9" t="str">
        <f t="shared" si="2"/>
        <v>18:00 a 20:00</v>
      </c>
      <c r="D2666" s="10" t="s">
        <v>4896</v>
      </c>
      <c r="E2666" s="10" t="s">
        <v>4183</v>
      </c>
      <c r="F2666" s="8">
        <v>5.0</v>
      </c>
      <c r="G2666" s="10" t="s">
        <v>489</v>
      </c>
      <c r="H2666" s="43">
        <v>954951.0</v>
      </c>
      <c r="I2666" s="10">
        <v>4.6930166E7</v>
      </c>
      <c r="J2666" s="10" t="s">
        <v>42</v>
      </c>
      <c r="K2666" s="10" t="s">
        <v>43</v>
      </c>
      <c r="L2666" s="8" t="s">
        <v>147</v>
      </c>
      <c r="M2666" s="8"/>
      <c r="N2666" s="10" t="s">
        <v>1313</v>
      </c>
      <c r="O2666" s="47" t="s">
        <v>191</v>
      </c>
      <c r="P2666" s="14">
        <v>0.806944444444444</v>
      </c>
      <c r="Q2666" s="14">
        <v>0.8125</v>
      </c>
      <c r="R2666" s="14">
        <v>0.806944444444444</v>
      </c>
      <c r="S2666" s="14" t="s">
        <v>47</v>
      </c>
      <c r="T2666" s="14" t="s">
        <v>47</v>
      </c>
      <c r="U2666" s="14" t="s">
        <v>47</v>
      </c>
      <c r="V2666" s="14" t="s">
        <v>47</v>
      </c>
      <c r="W2666" s="10" t="s">
        <v>5574</v>
      </c>
      <c r="X2666" s="15">
        <v>0.0</v>
      </c>
      <c r="Y2666" s="15">
        <v>0.0</v>
      </c>
      <c r="Z2666" s="15">
        <v>0.0</v>
      </c>
      <c r="AA2666" s="10" t="s">
        <v>730</v>
      </c>
      <c r="AB2666" s="10" t="s">
        <v>50</v>
      </c>
      <c r="AC2666" s="10" t="s">
        <v>51</v>
      </c>
      <c r="AD2666" s="10"/>
      <c r="AE2666" s="10"/>
      <c r="AF2666" s="8" t="s">
        <v>52</v>
      </c>
      <c r="AG2666" s="10"/>
      <c r="AH2666" s="16"/>
      <c r="AI2666" s="17"/>
      <c r="AJ2666" s="44"/>
      <c r="AK2666" s="10"/>
    </row>
    <row r="2667" ht="15.75" customHeight="1">
      <c r="A2667" s="48">
        <v>46011.0</v>
      </c>
      <c r="B2667" s="8" t="str">
        <f t="shared" si="1"/>
        <v>18 A 06</v>
      </c>
      <c r="C2667" s="9" t="str">
        <f t="shared" si="2"/>
        <v>18:00 a 20:00</v>
      </c>
      <c r="D2667" s="10" t="s">
        <v>4896</v>
      </c>
      <c r="E2667" s="10" t="s">
        <v>866</v>
      </c>
      <c r="F2667" s="8">
        <v>5.0</v>
      </c>
      <c r="G2667" s="10" t="s">
        <v>332</v>
      </c>
      <c r="H2667" s="43">
        <v>954957.0</v>
      </c>
      <c r="I2667" s="10">
        <v>4.6930256E7</v>
      </c>
      <c r="J2667" s="10" t="s">
        <v>42</v>
      </c>
      <c r="K2667" s="10" t="s">
        <v>692</v>
      </c>
      <c r="L2667" s="8"/>
      <c r="M2667" s="8"/>
      <c r="N2667" s="10" t="s">
        <v>5575</v>
      </c>
      <c r="O2667" s="47" t="s">
        <v>46</v>
      </c>
      <c r="P2667" s="14">
        <v>0.811805555555556</v>
      </c>
      <c r="Q2667" s="14">
        <v>0.825694444444444</v>
      </c>
      <c r="R2667" s="14" t="s">
        <v>47</v>
      </c>
      <c r="S2667" s="14" t="s">
        <v>47</v>
      </c>
      <c r="T2667" s="14" t="s">
        <v>47</v>
      </c>
      <c r="U2667" s="14" t="s">
        <v>47</v>
      </c>
      <c r="V2667" s="14" t="s">
        <v>47</v>
      </c>
      <c r="W2667" s="10" t="s">
        <v>5576</v>
      </c>
      <c r="X2667" s="15">
        <v>0.0</v>
      </c>
      <c r="Y2667" s="15">
        <v>0.0</v>
      </c>
      <c r="Z2667" s="15">
        <v>0.0</v>
      </c>
      <c r="AA2667" s="10" t="s">
        <v>131</v>
      </c>
      <c r="AB2667" s="10" t="s">
        <v>50</v>
      </c>
      <c r="AC2667" s="10" t="s">
        <v>71</v>
      </c>
      <c r="AD2667" s="10"/>
      <c r="AE2667" s="10"/>
      <c r="AF2667" s="8" t="s">
        <v>52</v>
      </c>
      <c r="AG2667" s="10"/>
      <c r="AH2667" s="16" t="s">
        <v>5091</v>
      </c>
      <c r="AI2667" s="17"/>
      <c r="AJ2667" s="44"/>
      <c r="AK2667" s="10"/>
    </row>
    <row r="2668" ht="15.75" customHeight="1">
      <c r="A2668" s="48">
        <v>46011.0</v>
      </c>
      <c r="B2668" s="8" t="str">
        <f t="shared" si="1"/>
        <v>18 A 06</v>
      </c>
      <c r="C2668" s="9" t="str">
        <f t="shared" si="2"/>
        <v>20:00 a 22:00</v>
      </c>
      <c r="D2668" s="10" t="s">
        <v>4896</v>
      </c>
      <c r="E2668" s="10" t="s">
        <v>866</v>
      </c>
      <c r="F2668" s="8">
        <v>5.0</v>
      </c>
      <c r="G2668" s="10" t="s">
        <v>891</v>
      </c>
      <c r="H2668" s="43">
        <v>954988.0</v>
      </c>
      <c r="I2668" s="10">
        <v>4.6930494E7</v>
      </c>
      <c r="J2668" s="10" t="s">
        <v>42</v>
      </c>
      <c r="K2668" s="10" t="s">
        <v>43</v>
      </c>
      <c r="L2668" s="8" t="s">
        <v>147</v>
      </c>
      <c r="M2668" s="8"/>
      <c r="N2668" s="10" t="s">
        <v>5577</v>
      </c>
      <c r="O2668" s="47" t="s">
        <v>46</v>
      </c>
      <c r="P2668" s="14">
        <v>0.833333333333333</v>
      </c>
      <c r="Q2668" s="14">
        <v>0.843055555555556</v>
      </c>
      <c r="R2668" s="14">
        <v>0.833333333333333</v>
      </c>
      <c r="S2668" s="14" t="s">
        <v>47</v>
      </c>
      <c r="T2668" s="14" t="s">
        <v>47</v>
      </c>
      <c r="U2668" s="14" t="s">
        <v>47</v>
      </c>
      <c r="V2668" s="14" t="s">
        <v>47</v>
      </c>
      <c r="W2668" s="10" t="s">
        <v>5578</v>
      </c>
      <c r="X2668" s="15">
        <v>0.0</v>
      </c>
      <c r="Y2668" s="15">
        <v>0.0</v>
      </c>
      <c r="Z2668" s="15">
        <v>0.0</v>
      </c>
      <c r="AA2668" s="10" t="s">
        <v>131</v>
      </c>
      <c r="AB2668" s="10" t="s">
        <v>50</v>
      </c>
      <c r="AC2668" s="10" t="s">
        <v>51</v>
      </c>
      <c r="AD2668" s="10"/>
      <c r="AE2668" s="10"/>
      <c r="AF2668" s="8" t="s">
        <v>52</v>
      </c>
      <c r="AG2668" s="10"/>
      <c r="AH2668" s="16"/>
      <c r="AI2668" s="17"/>
      <c r="AJ2668" s="44"/>
      <c r="AK2668" s="10"/>
    </row>
    <row r="2669" ht="15.75" customHeight="1">
      <c r="A2669" s="48">
        <v>46011.0</v>
      </c>
      <c r="B2669" s="8" t="str">
        <f t="shared" si="1"/>
        <v>18 A 06</v>
      </c>
      <c r="C2669" s="9" t="str">
        <f t="shared" si="2"/>
        <v>18:00 a 20:00</v>
      </c>
      <c r="D2669" s="10" t="s">
        <v>4896</v>
      </c>
      <c r="E2669" s="10" t="s">
        <v>961</v>
      </c>
      <c r="F2669" s="8">
        <v>5.0</v>
      </c>
      <c r="G2669" s="10" t="s">
        <v>4178</v>
      </c>
      <c r="H2669" s="43">
        <v>955174.0</v>
      </c>
      <c r="I2669" s="10">
        <v>4.6930323E7</v>
      </c>
      <c r="J2669" s="10" t="s">
        <v>86</v>
      </c>
      <c r="K2669" s="10" t="s">
        <v>125</v>
      </c>
      <c r="L2669" s="8"/>
      <c r="M2669" s="8"/>
      <c r="N2669" s="10" t="s">
        <v>3412</v>
      </c>
      <c r="O2669" s="47" t="s">
        <v>1155</v>
      </c>
      <c r="P2669" s="14">
        <v>0.81875</v>
      </c>
      <c r="Q2669" s="14">
        <v>0.842361111111111</v>
      </c>
      <c r="R2669" s="14">
        <v>0.829861111111111</v>
      </c>
      <c r="S2669" s="14" t="s">
        <v>47</v>
      </c>
      <c r="T2669" s="14" t="s">
        <v>47</v>
      </c>
      <c r="U2669" s="14" t="s">
        <v>47</v>
      </c>
      <c r="V2669" s="14" t="s">
        <v>47</v>
      </c>
      <c r="W2669" s="10" t="s">
        <v>5579</v>
      </c>
      <c r="X2669" s="15">
        <v>0.0</v>
      </c>
      <c r="Y2669" s="15">
        <v>0.0</v>
      </c>
      <c r="Z2669" s="15">
        <v>0.0</v>
      </c>
      <c r="AA2669" s="10" t="s">
        <v>115</v>
      </c>
      <c r="AB2669" s="10" t="s">
        <v>50</v>
      </c>
      <c r="AC2669" s="10" t="s">
        <v>51</v>
      </c>
      <c r="AD2669" s="10"/>
      <c r="AE2669" s="10"/>
      <c r="AF2669" s="8" t="s">
        <v>52</v>
      </c>
      <c r="AG2669" s="10"/>
      <c r="AH2669" s="16"/>
      <c r="AI2669" s="17"/>
      <c r="AJ2669" s="44"/>
      <c r="AK2669" s="10"/>
    </row>
    <row r="2670" ht="15.75" customHeight="1">
      <c r="A2670" s="48">
        <v>46011.0</v>
      </c>
      <c r="B2670" s="8" t="str">
        <f t="shared" si="1"/>
        <v>18 A 06</v>
      </c>
      <c r="C2670" s="9" t="str">
        <f t="shared" si="2"/>
        <v>20:00 a 22:00</v>
      </c>
      <c r="D2670" s="10" t="s">
        <v>4896</v>
      </c>
      <c r="E2670" s="10" t="s">
        <v>961</v>
      </c>
      <c r="F2670" s="8">
        <v>5.0</v>
      </c>
      <c r="G2670" s="10" t="s">
        <v>1218</v>
      </c>
      <c r="H2670" s="43">
        <v>955180.0</v>
      </c>
      <c r="I2670" s="10">
        <v>4.6930698E7</v>
      </c>
      <c r="J2670" s="10" t="s">
        <v>86</v>
      </c>
      <c r="K2670" s="10" t="s">
        <v>43</v>
      </c>
      <c r="L2670" s="8" t="s">
        <v>44</v>
      </c>
      <c r="M2670" s="8" t="s">
        <v>44</v>
      </c>
      <c r="N2670" s="10" t="s">
        <v>5580</v>
      </c>
      <c r="O2670" s="47" t="s">
        <v>154</v>
      </c>
      <c r="P2670" s="14">
        <v>0.849305555555556</v>
      </c>
      <c r="Q2670" s="14">
        <v>0.894444444444444</v>
      </c>
      <c r="R2670" s="14">
        <v>0.849305555555556</v>
      </c>
      <c r="S2670" s="14" t="s">
        <v>47</v>
      </c>
      <c r="T2670" s="14" t="s">
        <v>47</v>
      </c>
      <c r="U2670" s="14" t="s">
        <v>47</v>
      </c>
      <c r="V2670" s="14" t="s">
        <v>47</v>
      </c>
      <c r="W2670" s="10" t="s">
        <v>5581</v>
      </c>
      <c r="X2670" s="15">
        <v>0.0</v>
      </c>
      <c r="Y2670" s="15">
        <v>2.0</v>
      </c>
      <c r="Z2670" s="15">
        <v>0.0</v>
      </c>
      <c r="AA2670" s="10" t="s">
        <v>509</v>
      </c>
      <c r="AB2670" s="10" t="s">
        <v>50</v>
      </c>
      <c r="AC2670" s="10" t="s">
        <v>51</v>
      </c>
      <c r="AD2670" s="10"/>
      <c r="AE2670" s="10" t="s">
        <v>375</v>
      </c>
      <c r="AF2670" s="8" t="s">
        <v>177</v>
      </c>
      <c r="AG2670" s="10" t="s">
        <v>706</v>
      </c>
      <c r="AH2670" s="16"/>
      <c r="AI2670" s="17"/>
      <c r="AJ2670" s="44"/>
      <c r="AK2670" s="10"/>
    </row>
    <row r="2671" ht="15.75" customHeight="1">
      <c r="A2671" s="48">
        <v>46011.0</v>
      </c>
      <c r="B2671" s="8" t="str">
        <f t="shared" si="1"/>
        <v>18 A 06</v>
      </c>
      <c r="C2671" s="9" t="str">
        <f t="shared" si="2"/>
        <v>20:00 a 22:00</v>
      </c>
      <c r="D2671" s="10" t="s">
        <v>4896</v>
      </c>
      <c r="E2671" s="10" t="s">
        <v>961</v>
      </c>
      <c r="F2671" s="8">
        <v>5.0</v>
      </c>
      <c r="G2671" s="10" t="s">
        <v>798</v>
      </c>
      <c r="H2671" s="43" t="s">
        <v>5418</v>
      </c>
      <c r="I2671" s="10">
        <v>4.6930729E7</v>
      </c>
      <c r="J2671" s="10" t="s">
        <v>86</v>
      </c>
      <c r="K2671" s="10" t="s">
        <v>43</v>
      </c>
      <c r="L2671" s="8" t="s">
        <v>174</v>
      </c>
      <c r="M2671" s="8" t="s">
        <v>99</v>
      </c>
      <c r="N2671" s="10" t="s">
        <v>5582</v>
      </c>
      <c r="O2671" s="47" t="s">
        <v>484</v>
      </c>
      <c r="P2671" s="14">
        <v>0.848611111111111</v>
      </c>
      <c r="Q2671" s="14">
        <v>0.0333333333333333</v>
      </c>
      <c r="R2671" s="14">
        <v>0.848611111111111</v>
      </c>
      <c r="S2671" s="14">
        <v>0.852083333333333</v>
      </c>
      <c r="T2671" s="14">
        <v>0.854861111111111</v>
      </c>
      <c r="U2671" s="14" t="s">
        <v>47</v>
      </c>
      <c r="V2671" s="14" t="s">
        <v>47</v>
      </c>
      <c r="W2671" s="10" t="s">
        <v>5583</v>
      </c>
      <c r="X2671" s="15">
        <v>0.0</v>
      </c>
      <c r="Y2671" s="15">
        <v>1.0</v>
      </c>
      <c r="Z2671" s="15">
        <v>1.0</v>
      </c>
      <c r="AA2671" s="10" t="s">
        <v>156</v>
      </c>
      <c r="AB2671" s="10" t="s">
        <v>50</v>
      </c>
      <c r="AC2671" s="10" t="s">
        <v>51</v>
      </c>
      <c r="AD2671" s="10"/>
      <c r="AE2671" s="10" t="s">
        <v>2920</v>
      </c>
      <c r="AF2671" s="8" t="s">
        <v>177</v>
      </c>
      <c r="AG2671" s="10"/>
      <c r="AH2671" s="16"/>
      <c r="AI2671" s="17" t="s">
        <v>5584</v>
      </c>
      <c r="AJ2671" s="44"/>
      <c r="AK2671" s="10"/>
    </row>
    <row r="2672" ht="15.75" customHeight="1">
      <c r="A2672" s="48">
        <v>46011.0</v>
      </c>
      <c r="B2672" s="8" t="str">
        <f t="shared" si="1"/>
        <v>18 A 06</v>
      </c>
      <c r="C2672" s="9" t="str">
        <f t="shared" si="2"/>
        <v>20:00 a 22:00</v>
      </c>
      <c r="D2672" s="10" t="s">
        <v>4896</v>
      </c>
      <c r="E2672" s="10" t="s">
        <v>961</v>
      </c>
      <c r="F2672" s="8">
        <v>5.0</v>
      </c>
      <c r="G2672" s="10" t="s">
        <v>814</v>
      </c>
      <c r="H2672" s="43">
        <v>955184.0</v>
      </c>
      <c r="I2672" s="10">
        <v>4.6930561E7</v>
      </c>
      <c r="J2672" s="10" t="s">
        <v>86</v>
      </c>
      <c r="K2672" s="10" t="s">
        <v>125</v>
      </c>
      <c r="L2672" s="8"/>
      <c r="M2672" s="8"/>
      <c r="N2672" s="10" t="s">
        <v>5585</v>
      </c>
      <c r="O2672" s="47" t="s">
        <v>89</v>
      </c>
      <c r="P2672" s="14">
        <v>0.8375</v>
      </c>
      <c r="Q2672" s="14">
        <v>0.852083333333333</v>
      </c>
      <c r="R2672" s="14">
        <v>0.845138888888889</v>
      </c>
      <c r="S2672" s="14" t="s">
        <v>47</v>
      </c>
      <c r="T2672" s="14" t="s">
        <v>47</v>
      </c>
      <c r="U2672" s="14" t="s">
        <v>47</v>
      </c>
      <c r="V2672" s="14" t="s">
        <v>47</v>
      </c>
      <c r="W2672" s="10" t="s">
        <v>5586</v>
      </c>
      <c r="X2672" s="15">
        <v>0.0</v>
      </c>
      <c r="Y2672" s="15">
        <v>0.0</v>
      </c>
      <c r="Z2672" s="15">
        <v>0.0</v>
      </c>
      <c r="AA2672" s="10" t="s">
        <v>91</v>
      </c>
      <c r="AB2672" s="10" t="s">
        <v>50</v>
      </c>
      <c r="AC2672" s="10" t="s">
        <v>330</v>
      </c>
      <c r="AD2672" s="10"/>
      <c r="AE2672" s="10"/>
      <c r="AF2672" s="8" t="s">
        <v>52</v>
      </c>
      <c r="AG2672" s="10"/>
      <c r="AH2672" s="16"/>
      <c r="AI2672" s="17"/>
      <c r="AJ2672" s="44"/>
      <c r="AK2672" s="10"/>
    </row>
    <row r="2673" ht="15.75" customHeight="1">
      <c r="A2673" s="48">
        <v>46011.0</v>
      </c>
      <c r="B2673" s="8" t="str">
        <f t="shared" si="1"/>
        <v>18 A 06</v>
      </c>
      <c r="C2673" s="9" t="str">
        <f t="shared" si="2"/>
        <v>20:00 a 22:00</v>
      </c>
      <c r="D2673" s="10" t="s">
        <v>4896</v>
      </c>
      <c r="E2673" s="10" t="s">
        <v>3792</v>
      </c>
      <c r="F2673" s="8">
        <v>5.0</v>
      </c>
      <c r="G2673" s="10" t="s">
        <v>500</v>
      </c>
      <c r="H2673" s="43">
        <v>955084.0</v>
      </c>
      <c r="I2673" s="10">
        <v>4.6930836E7</v>
      </c>
      <c r="J2673" s="10" t="s">
        <v>181</v>
      </c>
      <c r="K2673" s="10" t="s">
        <v>692</v>
      </c>
      <c r="L2673" s="8"/>
      <c r="M2673" s="8" t="s">
        <v>693</v>
      </c>
      <c r="N2673" s="10" t="s">
        <v>1468</v>
      </c>
      <c r="O2673" s="47" t="s">
        <v>214</v>
      </c>
      <c r="P2673" s="14">
        <v>0.861111111111111</v>
      </c>
      <c r="Q2673" s="14">
        <v>0.86875</v>
      </c>
      <c r="R2673" s="14">
        <v>0.8625</v>
      </c>
      <c r="S2673" s="14" t="s">
        <v>47</v>
      </c>
      <c r="T2673" s="14" t="s">
        <v>47</v>
      </c>
      <c r="U2673" s="14" t="s">
        <v>47</v>
      </c>
      <c r="V2673" s="14" t="s">
        <v>47</v>
      </c>
      <c r="W2673" s="10" t="s">
        <v>5587</v>
      </c>
      <c r="X2673" s="15">
        <v>1.0</v>
      </c>
      <c r="Y2673" s="15">
        <v>0.0</v>
      </c>
      <c r="Z2673" s="15">
        <v>0.0</v>
      </c>
      <c r="AA2673" s="10" t="s">
        <v>216</v>
      </c>
      <c r="AB2673" s="10" t="s">
        <v>50</v>
      </c>
      <c r="AC2673" s="10" t="s">
        <v>51</v>
      </c>
      <c r="AD2673" s="10"/>
      <c r="AE2673" s="10" t="s">
        <v>294</v>
      </c>
      <c r="AF2673" s="8" t="s">
        <v>73</v>
      </c>
      <c r="AG2673" s="10"/>
      <c r="AH2673" s="16"/>
      <c r="AI2673" s="17"/>
      <c r="AJ2673" s="44"/>
      <c r="AK2673" s="10"/>
    </row>
    <row r="2674" ht="15.75" customHeight="1">
      <c r="A2674" s="48">
        <v>46011.0</v>
      </c>
      <c r="B2674" s="8" t="str">
        <f t="shared" si="1"/>
        <v>18 A 06</v>
      </c>
      <c r="C2674" s="9" t="str">
        <f t="shared" si="2"/>
        <v>20:00 a 22:00</v>
      </c>
      <c r="D2674" s="10" t="s">
        <v>4896</v>
      </c>
      <c r="E2674" s="10" t="s">
        <v>4183</v>
      </c>
      <c r="F2674" s="8">
        <v>5.0</v>
      </c>
      <c r="G2674" s="10" t="s">
        <v>911</v>
      </c>
      <c r="H2674" s="43">
        <v>955061.0</v>
      </c>
      <c r="I2674" s="10">
        <v>4.6930519E7</v>
      </c>
      <c r="J2674" s="10" t="s">
        <v>42</v>
      </c>
      <c r="K2674" s="10" t="s">
        <v>43</v>
      </c>
      <c r="L2674" s="8" t="s">
        <v>512</v>
      </c>
      <c r="M2674" s="8" t="s">
        <v>44</v>
      </c>
      <c r="N2674" s="10" t="s">
        <v>5588</v>
      </c>
      <c r="O2674" s="47" t="s">
        <v>237</v>
      </c>
      <c r="P2674" s="14">
        <v>0.839583333333333</v>
      </c>
      <c r="Q2674" s="14">
        <v>0.891666666666667</v>
      </c>
      <c r="R2674" s="14">
        <v>0.839583333333333</v>
      </c>
      <c r="S2674" s="14" t="s">
        <v>47</v>
      </c>
      <c r="T2674" s="14" t="s">
        <v>47</v>
      </c>
      <c r="U2674" s="14" t="s">
        <v>47</v>
      </c>
      <c r="V2674" s="14" t="s">
        <v>47</v>
      </c>
      <c r="W2674" s="10" t="s">
        <v>5589</v>
      </c>
      <c r="X2674" s="15">
        <v>0.0</v>
      </c>
      <c r="Y2674" s="15">
        <v>2.0</v>
      </c>
      <c r="Z2674" s="15">
        <v>0.0</v>
      </c>
      <c r="AA2674" s="10" t="s">
        <v>270</v>
      </c>
      <c r="AB2674" s="10" t="s">
        <v>50</v>
      </c>
      <c r="AC2674" s="10" t="s">
        <v>51</v>
      </c>
      <c r="AD2674" s="10" t="s">
        <v>59</v>
      </c>
      <c r="AE2674" s="10" t="s">
        <v>375</v>
      </c>
      <c r="AF2674" s="8" t="s">
        <v>440</v>
      </c>
      <c r="AG2674" s="10" t="s">
        <v>706</v>
      </c>
      <c r="AH2674" s="16"/>
      <c r="AI2674" s="17"/>
      <c r="AJ2674" s="44"/>
      <c r="AK2674" s="10"/>
    </row>
    <row r="2675" ht="15.75" customHeight="1">
      <c r="A2675" s="48">
        <v>46011.0</v>
      </c>
      <c r="B2675" s="8" t="str">
        <f t="shared" si="1"/>
        <v>18 A 06</v>
      </c>
      <c r="C2675" s="9" t="str">
        <f t="shared" si="2"/>
        <v>20:00 a 22:00</v>
      </c>
      <c r="D2675" s="10" t="s">
        <v>4896</v>
      </c>
      <c r="E2675" s="10" t="s">
        <v>866</v>
      </c>
      <c r="F2675" s="8">
        <v>5.0</v>
      </c>
      <c r="G2675" s="10" t="s">
        <v>891</v>
      </c>
      <c r="H2675" s="43">
        <v>955087.0</v>
      </c>
      <c r="I2675" s="10">
        <v>4.6930805E7</v>
      </c>
      <c r="J2675" s="10" t="s">
        <v>42</v>
      </c>
      <c r="K2675" s="10" t="s">
        <v>43</v>
      </c>
      <c r="L2675" s="8" t="s">
        <v>174</v>
      </c>
      <c r="M2675" s="8" t="s">
        <v>118</v>
      </c>
      <c r="N2675" s="10" t="s">
        <v>4760</v>
      </c>
      <c r="O2675" s="47" t="s">
        <v>46</v>
      </c>
      <c r="P2675" s="14">
        <v>0.857638888888889</v>
      </c>
      <c r="Q2675" s="14">
        <v>0.890277777777778</v>
      </c>
      <c r="R2675" s="14">
        <v>0.857638888888889</v>
      </c>
      <c r="S2675" s="14">
        <v>0.866666666666667</v>
      </c>
      <c r="T2675" s="14" t="s">
        <v>47</v>
      </c>
      <c r="U2675" s="14" t="s">
        <v>47</v>
      </c>
      <c r="V2675" s="14" t="s">
        <v>47</v>
      </c>
      <c r="W2675" s="10" t="s">
        <v>5590</v>
      </c>
      <c r="X2675" s="15">
        <v>0.0</v>
      </c>
      <c r="Y2675" s="15">
        <v>1.0</v>
      </c>
      <c r="Z2675" s="15">
        <v>1.0</v>
      </c>
      <c r="AA2675" s="10" t="s">
        <v>226</v>
      </c>
      <c r="AB2675" s="10" t="s">
        <v>50</v>
      </c>
      <c r="AC2675" s="10" t="s">
        <v>51</v>
      </c>
      <c r="AD2675" s="10"/>
      <c r="AE2675" s="10" t="s">
        <v>752</v>
      </c>
      <c r="AF2675" s="8" t="s">
        <v>177</v>
      </c>
      <c r="AG2675" s="10"/>
      <c r="AH2675" s="16"/>
      <c r="AI2675" s="17"/>
      <c r="AJ2675" s="44"/>
      <c r="AK2675" s="10"/>
    </row>
    <row r="2676" ht="15.75" customHeight="1">
      <c r="A2676" s="48">
        <v>46011.0</v>
      </c>
      <c r="B2676" s="8" t="str">
        <f t="shared" si="1"/>
        <v>18 A 06</v>
      </c>
      <c r="C2676" s="9" t="str">
        <f t="shared" si="2"/>
        <v>20:00 a 22:00</v>
      </c>
      <c r="D2676" s="10" t="s">
        <v>4896</v>
      </c>
      <c r="E2676" s="10" t="s">
        <v>4183</v>
      </c>
      <c r="F2676" s="8">
        <v>5.0</v>
      </c>
      <c r="G2676" s="10" t="s">
        <v>537</v>
      </c>
      <c r="H2676" s="43">
        <v>955199.0</v>
      </c>
      <c r="I2676" s="10">
        <v>4.6930771E7</v>
      </c>
      <c r="J2676" s="10" t="s">
        <v>42</v>
      </c>
      <c r="K2676" s="10" t="s">
        <v>43</v>
      </c>
      <c r="L2676" s="8" t="s">
        <v>174</v>
      </c>
      <c r="M2676" s="8" t="s">
        <v>118</v>
      </c>
      <c r="N2676" s="10" t="s">
        <v>5591</v>
      </c>
      <c r="O2676" s="47" t="s">
        <v>670</v>
      </c>
      <c r="P2676" s="14">
        <v>0.85625</v>
      </c>
      <c r="Q2676" s="14">
        <v>0.930555555555555</v>
      </c>
      <c r="R2676" s="14">
        <v>0.85625</v>
      </c>
      <c r="S2676" s="14">
        <v>0.858333333333333</v>
      </c>
      <c r="T2676" s="14" t="s">
        <v>47</v>
      </c>
      <c r="U2676" s="14" t="s">
        <v>47</v>
      </c>
      <c r="V2676" s="14" t="s">
        <v>47</v>
      </c>
      <c r="W2676" s="10" t="s">
        <v>5592</v>
      </c>
      <c r="X2676" s="15">
        <v>0.0</v>
      </c>
      <c r="Y2676" s="15">
        <v>1.0</v>
      </c>
      <c r="Z2676" s="15">
        <v>1.0</v>
      </c>
      <c r="AA2676" s="10" t="s">
        <v>309</v>
      </c>
      <c r="AB2676" s="10" t="s">
        <v>50</v>
      </c>
      <c r="AC2676" s="10" t="s">
        <v>51</v>
      </c>
      <c r="AD2676" s="10"/>
      <c r="AE2676" s="10" t="s">
        <v>752</v>
      </c>
      <c r="AF2676" s="8" t="s">
        <v>177</v>
      </c>
      <c r="AG2676" s="10"/>
      <c r="AH2676" s="16"/>
      <c r="AI2676" s="17"/>
      <c r="AJ2676" s="44"/>
      <c r="AK2676" s="10"/>
    </row>
    <row r="2677" ht="15.75" customHeight="1">
      <c r="A2677" s="48">
        <v>46011.0</v>
      </c>
      <c r="B2677" s="8" t="str">
        <f t="shared" si="1"/>
        <v>18 A 06</v>
      </c>
      <c r="C2677" s="9" t="str">
        <f t="shared" si="2"/>
        <v>20:00 a 22:00</v>
      </c>
      <c r="D2677" s="10" t="s">
        <v>4896</v>
      </c>
      <c r="E2677" s="10" t="s">
        <v>4183</v>
      </c>
      <c r="F2677" s="8">
        <v>5.0</v>
      </c>
      <c r="G2677" s="10" t="s">
        <v>489</v>
      </c>
      <c r="H2677" s="43">
        <v>955296.0</v>
      </c>
      <c r="I2677" s="10">
        <v>4.6930766E7</v>
      </c>
      <c r="J2677" s="10" t="s">
        <v>42</v>
      </c>
      <c r="K2677" s="10" t="s">
        <v>43</v>
      </c>
      <c r="L2677" s="8" t="s">
        <v>147</v>
      </c>
      <c r="M2677" s="8" t="s">
        <v>1996</v>
      </c>
      <c r="N2677" s="10" t="s">
        <v>5593</v>
      </c>
      <c r="O2677" s="47" t="s">
        <v>532</v>
      </c>
      <c r="P2677" s="14">
        <v>0.857638888888889</v>
      </c>
      <c r="Q2677" s="14">
        <v>0.0263888888888889</v>
      </c>
      <c r="R2677" s="14">
        <v>0.857638888888889</v>
      </c>
      <c r="S2677" s="14">
        <v>0.0152777777777778</v>
      </c>
      <c r="T2677" s="14" t="s">
        <v>47</v>
      </c>
      <c r="U2677" s="14" t="s">
        <v>47</v>
      </c>
      <c r="V2677" s="14" t="s">
        <v>47</v>
      </c>
      <c r="W2677" s="10" t="s">
        <v>5594</v>
      </c>
      <c r="X2677" s="15">
        <v>0.0</v>
      </c>
      <c r="Y2677" s="15">
        <v>1.0</v>
      </c>
      <c r="Z2677" s="15">
        <v>1.0</v>
      </c>
      <c r="AA2677" s="10" t="s">
        <v>301</v>
      </c>
      <c r="AB2677" s="10" t="s">
        <v>50</v>
      </c>
      <c r="AC2677" s="10" t="s">
        <v>51</v>
      </c>
      <c r="AD2677" s="10"/>
      <c r="AE2677" s="10" t="s">
        <v>2920</v>
      </c>
      <c r="AF2677" s="8" t="s">
        <v>177</v>
      </c>
      <c r="AG2677" s="10"/>
      <c r="AH2677" s="16"/>
      <c r="AI2677" s="17"/>
      <c r="AJ2677" s="44"/>
      <c r="AK2677" s="10"/>
    </row>
    <row r="2678" ht="15.75" customHeight="1">
      <c r="A2678" s="48">
        <v>46011.0</v>
      </c>
      <c r="B2678" s="8" t="str">
        <f t="shared" si="1"/>
        <v>18 A 06</v>
      </c>
      <c r="C2678" s="9" t="str">
        <f t="shared" si="2"/>
        <v>20:00 a 22:00</v>
      </c>
      <c r="D2678" s="10" t="s">
        <v>4896</v>
      </c>
      <c r="E2678" s="10" t="s">
        <v>3792</v>
      </c>
      <c r="F2678" s="8">
        <v>5.0</v>
      </c>
      <c r="G2678" s="10" t="s">
        <v>570</v>
      </c>
      <c r="H2678" s="43">
        <v>955302.0</v>
      </c>
      <c r="I2678" s="10">
        <v>4.693147E7</v>
      </c>
      <c r="J2678" s="10" t="s">
        <v>181</v>
      </c>
      <c r="K2678" s="10" t="s">
        <v>43</v>
      </c>
      <c r="L2678" s="8" t="s">
        <v>44</v>
      </c>
      <c r="M2678" s="8"/>
      <c r="N2678" s="10" t="s">
        <v>5595</v>
      </c>
      <c r="O2678" s="47" t="s">
        <v>101</v>
      </c>
      <c r="P2678" s="14">
        <v>0.913194444444445</v>
      </c>
      <c r="Q2678" s="14">
        <v>0.920833333333333</v>
      </c>
      <c r="R2678" s="14">
        <v>0.913194444444445</v>
      </c>
      <c r="S2678" s="14" t="s">
        <v>47</v>
      </c>
      <c r="T2678" s="14" t="s">
        <v>47</v>
      </c>
      <c r="U2678" s="14" t="s">
        <v>47</v>
      </c>
      <c r="V2678" s="14" t="s">
        <v>47</v>
      </c>
      <c r="W2678" s="10" t="s">
        <v>5596</v>
      </c>
      <c r="X2678" s="15">
        <v>0.0</v>
      </c>
      <c r="Y2678" s="15">
        <v>0.0</v>
      </c>
      <c r="Z2678" s="15">
        <v>0.0</v>
      </c>
      <c r="AA2678" s="10" t="s">
        <v>103</v>
      </c>
      <c r="AB2678" s="10" t="s">
        <v>50</v>
      </c>
      <c r="AC2678" s="10" t="s">
        <v>51</v>
      </c>
      <c r="AD2678" s="10"/>
      <c r="AE2678" s="10"/>
      <c r="AF2678" s="8" t="s">
        <v>52</v>
      </c>
      <c r="AG2678" s="10"/>
      <c r="AH2678" s="16" t="s">
        <v>2457</v>
      </c>
      <c r="AI2678" s="17"/>
      <c r="AJ2678" s="44"/>
      <c r="AK2678" s="10"/>
    </row>
    <row r="2679" ht="15.75" customHeight="1">
      <c r="A2679" s="48">
        <v>46011.0</v>
      </c>
      <c r="B2679" s="8" t="str">
        <f t="shared" si="1"/>
        <v>18 A 06</v>
      </c>
      <c r="C2679" s="9" t="str">
        <f t="shared" si="2"/>
        <v>22:00 a 00:00</v>
      </c>
      <c r="D2679" s="10" t="s">
        <v>4896</v>
      </c>
      <c r="E2679" s="10" t="s">
        <v>4943</v>
      </c>
      <c r="F2679" s="8">
        <v>5.0</v>
      </c>
      <c r="G2679" s="10" t="s">
        <v>157</v>
      </c>
      <c r="H2679" s="43">
        <v>955356.0</v>
      </c>
      <c r="I2679" s="10">
        <v>4.6931606E7</v>
      </c>
      <c r="J2679" s="10" t="s">
        <v>152</v>
      </c>
      <c r="K2679" s="10" t="s">
        <v>43</v>
      </c>
      <c r="L2679" s="8" t="s">
        <v>44</v>
      </c>
      <c r="M2679" s="8" t="s">
        <v>44</v>
      </c>
      <c r="N2679" s="10" t="s">
        <v>5597</v>
      </c>
      <c r="O2679" s="47" t="s">
        <v>327</v>
      </c>
      <c r="P2679" s="14">
        <v>0.926388888888889</v>
      </c>
      <c r="Q2679" s="14">
        <v>0.965277777777778</v>
      </c>
      <c r="R2679" s="14">
        <v>0.944444444444445</v>
      </c>
      <c r="S2679" s="14" t="s">
        <v>47</v>
      </c>
      <c r="T2679" s="14" t="s">
        <v>47</v>
      </c>
      <c r="U2679" s="14" t="s">
        <v>47</v>
      </c>
      <c r="V2679" s="14" t="s">
        <v>47</v>
      </c>
      <c r="W2679" s="10" t="s">
        <v>5598</v>
      </c>
      <c r="X2679" s="15">
        <v>0.0</v>
      </c>
      <c r="Y2679" s="15">
        <v>4.0</v>
      </c>
      <c r="Z2679" s="15">
        <v>4.0</v>
      </c>
      <c r="AA2679" s="10" t="s">
        <v>329</v>
      </c>
      <c r="AB2679" s="10" t="s">
        <v>50</v>
      </c>
      <c r="AC2679" s="10" t="s">
        <v>51</v>
      </c>
      <c r="AD2679" s="10"/>
      <c r="AE2679" s="10" t="s">
        <v>1171</v>
      </c>
      <c r="AF2679" s="8" t="s">
        <v>440</v>
      </c>
      <c r="AG2679" s="10"/>
      <c r="AH2679" s="16" t="s">
        <v>5599</v>
      </c>
      <c r="AI2679" s="17"/>
      <c r="AJ2679" s="44"/>
      <c r="AK2679" s="10"/>
    </row>
    <row r="2680" ht="15.75" customHeight="1">
      <c r="A2680" s="48">
        <v>46011.0</v>
      </c>
      <c r="B2680" s="8" t="str">
        <f t="shared" si="1"/>
        <v>18 A 06</v>
      </c>
      <c r="C2680" s="9" t="str">
        <f t="shared" si="2"/>
        <v>18:00 a 20:00</v>
      </c>
      <c r="D2680" s="10" t="s">
        <v>4896</v>
      </c>
      <c r="E2680" s="10" t="s">
        <v>4183</v>
      </c>
      <c r="F2680" s="8">
        <v>5.0</v>
      </c>
      <c r="G2680" s="10" t="s">
        <v>3592</v>
      </c>
      <c r="H2680" s="43">
        <v>955126.0</v>
      </c>
      <c r="I2680" s="10">
        <v>4.6930487E7</v>
      </c>
      <c r="J2680" s="10" t="s">
        <v>42</v>
      </c>
      <c r="K2680" s="10" t="s">
        <v>87</v>
      </c>
      <c r="L2680" s="8"/>
      <c r="M2680" s="8" t="s">
        <v>118</v>
      </c>
      <c r="N2680" s="10" t="s">
        <v>5600</v>
      </c>
      <c r="O2680" s="47" t="s">
        <v>159</v>
      </c>
      <c r="P2680" s="14">
        <v>0.83125</v>
      </c>
      <c r="Q2680" s="14">
        <v>0.895833333333333</v>
      </c>
      <c r="R2680" s="14">
        <v>0.831944444444444</v>
      </c>
      <c r="S2680" s="14">
        <v>0.882638888888889</v>
      </c>
      <c r="T2680" s="14" t="s">
        <v>47</v>
      </c>
      <c r="U2680" s="14" t="s">
        <v>47</v>
      </c>
      <c r="V2680" s="14" t="s">
        <v>47</v>
      </c>
      <c r="W2680" s="10" t="s">
        <v>5601</v>
      </c>
      <c r="X2680" s="15">
        <v>0.0</v>
      </c>
      <c r="Y2680" s="15">
        <v>1.0</v>
      </c>
      <c r="Z2680" s="15">
        <v>0.0</v>
      </c>
      <c r="AA2680" s="10" t="s">
        <v>161</v>
      </c>
      <c r="AB2680" s="10" t="s">
        <v>50</v>
      </c>
      <c r="AC2680" s="10" t="s">
        <v>51</v>
      </c>
      <c r="AD2680" s="10"/>
      <c r="AE2680" s="10" t="s">
        <v>116</v>
      </c>
      <c r="AF2680" s="8" t="s">
        <v>73</v>
      </c>
      <c r="AG2680" s="10"/>
      <c r="AH2680" s="16"/>
      <c r="AI2680" s="17"/>
      <c r="AJ2680" s="44"/>
      <c r="AK2680" s="10"/>
    </row>
    <row r="2681" ht="15.75" customHeight="1">
      <c r="A2681" s="48">
        <v>46011.0</v>
      </c>
      <c r="B2681" s="8" t="str">
        <f t="shared" si="1"/>
        <v>18 A 06</v>
      </c>
      <c r="C2681" s="9" t="str">
        <f t="shared" si="2"/>
        <v>20:00 a 22:00</v>
      </c>
      <c r="D2681" s="10" t="s">
        <v>4896</v>
      </c>
      <c r="E2681" s="10" t="s">
        <v>869</v>
      </c>
      <c r="F2681" s="8">
        <v>5.0</v>
      </c>
      <c r="G2681" s="10" t="s">
        <v>408</v>
      </c>
      <c r="H2681" s="43">
        <v>955073.0</v>
      </c>
      <c r="I2681" s="10">
        <v>4.6930601E7</v>
      </c>
      <c r="J2681" s="10" t="s">
        <v>42</v>
      </c>
      <c r="K2681" s="10" t="s">
        <v>43</v>
      </c>
      <c r="L2681" s="8" t="s">
        <v>419</v>
      </c>
      <c r="M2681" s="8"/>
      <c r="N2681" s="10" t="s">
        <v>5602</v>
      </c>
      <c r="O2681" s="47" t="s">
        <v>1547</v>
      </c>
      <c r="P2681" s="14">
        <v>0.859027777777778</v>
      </c>
      <c r="Q2681" s="14">
        <v>0.864583333333333</v>
      </c>
      <c r="R2681" s="14">
        <v>0.859027777777778</v>
      </c>
      <c r="S2681" s="14">
        <v>0.859027777777778</v>
      </c>
      <c r="T2681" s="14" t="s">
        <v>47</v>
      </c>
      <c r="U2681" s="14" t="s">
        <v>47</v>
      </c>
      <c r="V2681" s="14" t="s">
        <v>47</v>
      </c>
      <c r="W2681" s="10" t="s">
        <v>5603</v>
      </c>
      <c r="X2681" s="15">
        <v>0.0</v>
      </c>
      <c r="Y2681" s="15">
        <v>0.0</v>
      </c>
      <c r="Z2681" s="15">
        <v>0.0</v>
      </c>
      <c r="AA2681" s="10" t="s">
        <v>274</v>
      </c>
      <c r="AB2681" s="10" t="s">
        <v>50</v>
      </c>
      <c r="AC2681" s="10" t="s">
        <v>51</v>
      </c>
      <c r="AD2681" s="10"/>
      <c r="AE2681" s="10"/>
      <c r="AF2681" s="8" t="s">
        <v>52</v>
      </c>
      <c r="AG2681" s="10"/>
      <c r="AH2681" s="16" t="s">
        <v>2716</v>
      </c>
      <c r="AI2681" s="17"/>
      <c r="AJ2681" s="44"/>
      <c r="AK2681" s="10"/>
    </row>
    <row r="2682" ht="15.75" customHeight="1">
      <c r="A2682" s="48">
        <v>46011.0</v>
      </c>
      <c r="B2682" s="8" t="str">
        <f t="shared" si="1"/>
        <v>18 A 06</v>
      </c>
      <c r="C2682" s="9" t="str">
        <f t="shared" si="2"/>
        <v>20:00 a 22:00</v>
      </c>
      <c r="D2682" s="10" t="s">
        <v>4896</v>
      </c>
      <c r="E2682" s="10" t="s">
        <v>4183</v>
      </c>
      <c r="F2682" s="8">
        <v>5.0</v>
      </c>
      <c r="G2682" s="10" t="s">
        <v>891</v>
      </c>
      <c r="H2682" s="43">
        <v>955108.0</v>
      </c>
      <c r="I2682" s="10">
        <v>4.6930987E7</v>
      </c>
      <c r="J2682" s="10" t="s">
        <v>42</v>
      </c>
      <c r="K2682" s="10" t="s">
        <v>412</v>
      </c>
      <c r="L2682" s="8" t="s">
        <v>285</v>
      </c>
      <c r="M2682" s="8"/>
      <c r="N2682" s="10" t="s">
        <v>5604</v>
      </c>
      <c r="O2682" s="47" t="s">
        <v>46</v>
      </c>
      <c r="P2682" s="14">
        <v>0.872916666666667</v>
      </c>
      <c r="Q2682" s="14">
        <v>0.879166666666667</v>
      </c>
      <c r="R2682" s="14">
        <v>0.875694444444444</v>
      </c>
      <c r="S2682" s="14" t="s">
        <v>47</v>
      </c>
      <c r="T2682" s="14" t="s">
        <v>47</v>
      </c>
      <c r="U2682" s="14" t="s">
        <v>47</v>
      </c>
      <c r="V2682" s="14" t="s">
        <v>47</v>
      </c>
      <c r="W2682" s="10" t="s">
        <v>5605</v>
      </c>
      <c r="X2682" s="15">
        <v>0.0</v>
      </c>
      <c r="Y2682" s="15">
        <v>0.0</v>
      </c>
      <c r="Z2682" s="15">
        <v>0.0</v>
      </c>
      <c r="AA2682" s="10" t="s">
        <v>226</v>
      </c>
      <c r="AB2682" s="10" t="s">
        <v>50</v>
      </c>
      <c r="AC2682" s="10" t="s">
        <v>51</v>
      </c>
      <c r="AD2682" s="10"/>
      <c r="AE2682" s="10"/>
      <c r="AF2682" s="8" t="s">
        <v>52</v>
      </c>
      <c r="AG2682" s="10"/>
      <c r="AH2682" s="16"/>
      <c r="AI2682" s="17"/>
      <c r="AJ2682" s="44"/>
      <c r="AK2682" s="10"/>
    </row>
    <row r="2683" ht="15.75" customHeight="1">
      <c r="A2683" s="48">
        <v>46011.0</v>
      </c>
      <c r="B2683" s="8" t="str">
        <f t="shared" si="1"/>
        <v>18 A 06</v>
      </c>
      <c r="C2683" s="9" t="str">
        <f t="shared" si="2"/>
        <v>20:00 a 22:00</v>
      </c>
      <c r="D2683" s="10" t="s">
        <v>4896</v>
      </c>
      <c r="E2683" s="10" t="s">
        <v>1632</v>
      </c>
      <c r="F2683" s="8">
        <v>5.0</v>
      </c>
      <c r="G2683" s="10" t="s">
        <v>891</v>
      </c>
      <c r="H2683" s="43">
        <v>955470.0</v>
      </c>
      <c r="I2683" s="10">
        <v>4.6931134E7</v>
      </c>
      <c r="J2683" s="10" t="s">
        <v>42</v>
      </c>
      <c r="K2683" s="10" t="s">
        <v>43</v>
      </c>
      <c r="L2683" s="8" t="s">
        <v>44</v>
      </c>
      <c r="M2683" s="8" t="s">
        <v>44</v>
      </c>
      <c r="N2683" s="10" t="s">
        <v>5606</v>
      </c>
      <c r="O2683" s="47" t="s">
        <v>345</v>
      </c>
      <c r="P2683" s="14">
        <v>0.884027777777778</v>
      </c>
      <c r="Q2683" s="14">
        <v>0.904861111111111</v>
      </c>
      <c r="R2683" s="14">
        <v>0.884027777777778</v>
      </c>
      <c r="S2683" s="14" t="s">
        <v>47</v>
      </c>
      <c r="T2683" s="14" t="s">
        <v>47</v>
      </c>
      <c r="U2683" s="14" t="s">
        <v>47</v>
      </c>
      <c r="V2683" s="14" t="s">
        <v>47</v>
      </c>
      <c r="W2683" s="10" t="s">
        <v>5607</v>
      </c>
      <c r="X2683" s="15">
        <v>0.0</v>
      </c>
      <c r="Y2683" s="15">
        <v>3.0</v>
      </c>
      <c r="Z2683" s="15">
        <v>0.0</v>
      </c>
      <c r="AA2683" s="10" t="s">
        <v>131</v>
      </c>
      <c r="AB2683" s="10" t="s">
        <v>50</v>
      </c>
      <c r="AC2683" s="10" t="s">
        <v>51</v>
      </c>
      <c r="AD2683" s="10"/>
      <c r="AE2683" s="10" t="s">
        <v>2246</v>
      </c>
      <c r="AF2683" s="8" t="s">
        <v>177</v>
      </c>
      <c r="AG2683" s="10"/>
      <c r="AH2683" s="16"/>
      <c r="AI2683" s="17"/>
      <c r="AJ2683" s="44"/>
      <c r="AK2683" s="10"/>
    </row>
    <row r="2684" ht="15.75" customHeight="1">
      <c r="A2684" s="48">
        <v>46011.0</v>
      </c>
      <c r="B2684" s="8" t="str">
        <f t="shared" si="1"/>
        <v>18 A 06</v>
      </c>
      <c r="C2684" s="9" t="str">
        <f t="shared" si="2"/>
        <v>20:00 a 22:00</v>
      </c>
      <c r="D2684" s="10" t="s">
        <v>4896</v>
      </c>
      <c r="E2684" s="10" t="s">
        <v>866</v>
      </c>
      <c r="F2684" s="8">
        <v>5.0</v>
      </c>
      <c r="G2684" s="10" t="s">
        <v>911</v>
      </c>
      <c r="H2684" s="43" t="s">
        <v>5608</v>
      </c>
      <c r="I2684" s="10">
        <v>4.6931182E7</v>
      </c>
      <c r="J2684" s="10" t="s">
        <v>42</v>
      </c>
      <c r="K2684" s="10" t="s">
        <v>43</v>
      </c>
      <c r="L2684" s="8" t="s">
        <v>75</v>
      </c>
      <c r="M2684" s="8"/>
      <c r="N2684" s="10" t="s">
        <v>45</v>
      </c>
      <c r="O2684" s="47" t="s">
        <v>46</v>
      </c>
      <c r="P2684" s="14">
        <v>0.884027777777778</v>
      </c>
      <c r="Q2684" s="14">
        <v>0.944444444444444</v>
      </c>
      <c r="R2684" s="14">
        <v>0.884027777777778</v>
      </c>
      <c r="S2684" s="14" t="s">
        <v>47</v>
      </c>
      <c r="T2684" s="14" t="s">
        <v>47</v>
      </c>
      <c r="U2684" s="14" t="s">
        <v>47</v>
      </c>
      <c r="V2684" s="14" t="s">
        <v>47</v>
      </c>
      <c r="W2684" s="10" t="s">
        <v>5609</v>
      </c>
      <c r="X2684" s="15">
        <v>0.0</v>
      </c>
      <c r="Y2684" s="15">
        <v>0.0</v>
      </c>
      <c r="Z2684" s="15">
        <v>0.0</v>
      </c>
      <c r="AA2684" s="10" t="s">
        <v>49</v>
      </c>
      <c r="AB2684" s="10" t="s">
        <v>50</v>
      </c>
      <c r="AC2684" s="10" t="s">
        <v>51</v>
      </c>
      <c r="AD2684" s="10"/>
      <c r="AE2684" s="10"/>
      <c r="AF2684" s="8" t="s">
        <v>52</v>
      </c>
      <c r="AG2684" s="10"/>
      <c r="AH2684" s="16" t="s">
        <v>5610</v>
      </c>
      <c r="AI2684" s="17"/>
      <c r="AJ2684" s="44"/>
      <c r="AK2684" s="10"/>
    </row>
    <row r="2685" ht="15.75" customHeight="1">
      <c r="A2685" s="48">
        <v>46011.0</v>
      </c>
      <c r="B2685" s="8" t="str">
        <f t="shared" si="1"/>
        <v>18 A 06</v>
      </c>
      <c r="C2685" s="9" t="str">
        <f t="shared" si="2"/>
        <v>20:00 a 22:00</v>
      </c>
      <c r="D2685" s="10" t="s">
        <v>4896</v>
      </c>
      <c r="E2685" s="10" t="s">
        <v>866</v>
      </c>
      <c r="F2685" s="8">
        <v>5.0</v>
      </c>
      <c r="G2685" s="10" t="s">
        <v>537</v>
      </c>
      <c r="H2685" s="43">
        <v>955102.0</v>
      </c>
      <c r="I2685" s="10">
        <v>4.6931336E7</v>
      </c>
      <c r="J2685" s="10" t="s">
        <v>42</v>
      </c>
      <c r="K2685" s="10" t="s">
        <v>54</v>
      </c>
      <c r="L2685" s="8"/>
      <c r="M2685" s="8"/>
      <c r="N2685" s="10" t="s">
        <v>1711</v>
      </c>
      <c r="O2685" s="47" t="s">
        <v>62</v>
      </c>
      <c r="P2685" s="14">
        <v>0.902083333333333</v>
      </c>
      <c r="Q2685" s="14">
        <v>0.914583333333333</v>
      </c>
      <c r="R2685" s="14">
        <v>0.904166666666667</v>
      </c>
      <c r="S2685" s="14">
        <v>0.905555555555556</v>
      </c>
      <c r="T2685" s="14" t="s">
        <v>47</v>
      </c>
      <c r="U2685" s="14" t="s">
        <v>47</v>
      </c>
      <c r="V2685" s="14" t="s">
        <v>47</v>
      </c>
      <c r="W2685" s="10" t="s">
        <v>5611</v>
      </c>
      <c r="X2685" s="15">
        <v>0.0</v>
      </c>
      <c r="Y2685" s="15">
        <v>0.0</v>
      </c>
      <c r="Z2685" s="15">
        <v>1.0</v>
      </c>
      <c r="AA2685" s="10" t="s">
        <v>64</v>
      </c>
      <c r="AB2685" s="10" t="s">
        <v>50</v>
      </c>
      <c r="AC2685" s="10" t="s">
        <v>51</v>
      </c>
      <c r="AD2685" s="10"/>
      <c r="AE2685" s="10" t="s">
        <v>652</v>
      </c>
      <c r="AF2685" s="8" t="s">
        <v>52</v>
      </c>
      <c r="AG2685" s="10"/>
      <c r="AH2685" s="16"/>
      <c r="AI2685" s="17"/>
      <c r="AJ2685" s="44"/>
      <c r="AK2685" s="10"/>
    </row>
    <row r="2686" ht="15.75" customHeight="1">
      <c r="A2686" s="48">
        <v>46011.0</v>
      </c>
      <c r="B2686" s="8" t="str">
        <f t="shared" si="1"/>
        <v>18 A 06</v>
      </c>
      <c r="C2686" s="9" t="str">
        <f t="shared" si="2"/>
        <v>20:00 a 22:00</v>
      </c>
      <c r="D2686" s="10" t="s">
        <v>4896</v>
      </c>
      <c r="E2686" s="10" t="s">
        <v>4183</v>
      </c>
      <c r="F2686" s="8">
        <v>5.0</v>
      </c>
      <c r="G2686" s="10" t="s">
        <v>555</v>
      </c>
      <c r="H2686" s="43">
        <v>955206.0</v>
      </c>
      <c r="I2686" s="10">
        <v>4.6931352E7</v>
      </c>
      <c r="J2686" s="10" t="s">
        <v>42</v>
      </c>
      <c r="K2686" s="10" t="s">
        <v>43</v>
      </c>
      <c r="L2686" s="8" t="s">
        <v>174</v>
      </c>
      <c r="M2686" s="8"/>
      <c r="N2686" s="10" t="s">
        <v>5612</v>
      </c>
      <c r="O2686" s="47" t="s">
        <v>917</v>
      </c>
      <c r="P2686" s="14">
        <v>0.901388888888889</v>
      </c>
      <c r="Q2686" s="14">
        <v>0.944444444444445</v>
      </c>
      <c r="R2686" s="14">
        <v>0.909027777777778</v>
      </c>
      <c r="S2686" s="14">
        <v>0.902777777777778</v>
      </c>
      <c r="T2686" s="14" t="s">
        <v>47</v>
      </c>
      <c r="U2686" s="14" t="s">
        <v>47</v>
      </c>
      <c r="V2686" s="14" t="s">
        <v>47</v>
      </c>
      <c r="W2686" s="10" t="s">
        <v>5613</v>
      </c>
      <c r="X2686" s="15">
        <v>0.0</v>
      </c>
      <c r="Y2686" s="15">
        <v>0.0</v>
      </c>
      <c r="Z2686" s="15">
        <v>0.0</v>
      </c>
      <c r="AA2686" s="10" t="s">
        <v>568</v>
      </c>
      <c r="AB2686" s="10" t="s">
        <v>50</v>
      </c>
      <c r="AC2686" s="10" t="s">
        <v>51</v>
      </c>
      <c r="AD2686" s="10"/>
      <c r="AE2686" s="10"/>
      <c r="AF2686" s="8" t="s">
        <v>52</v>
      </c>
      <c r="AG2686" s="10"/>
      <c r="AH2686" s="16"/>
      <c r="AI2686" s="17"/>
      <c r="AJ2686" s="44"/>
      <c r="AK2686" s="10"/>
    </row>
    <row r="2687" ht="15.75" customHeight="1">
      <c r="A2687" s="48">
        <v>46011.0</v>
      </c>
      <c r="B2687" s="8" t="str">
        <f t="shared" si="1"/>
        <v>18 A 06</v>
      </c>
      <c r="C2687" s="9" t="str">
        <f t="shared" si="2"/>
        <v>20:00 a 22:00</v>
      </c>
      <c r="D2687" s="10" t="s">
        <v>4896</v>
      </c>
      <c r="E2687" s="10" t="s">
        <v>4183</v>
      </c>
      <c r="F2687" s="8">
        <v>5.0</v>
      </c>
      <c r="G2687" s="10" t="s">
        <v>608</v>
      </c>
      <c r="H2687" s="43">
        <v>955299.0</v>
      </c>
      <c r="I2687" s="10">
        <v>4.6931312E7</v>
      </c>
      <c r="J2687" s="10" t="s">
        <v>42</v>
      </c>
      <c r="K2687" s="10" t="s">
        <v>43</v>
      </c>
      <c r="L2687" s="8" t="s">
        <v>147</v>
      </c>
      <c r="M2687" s="8" t="s">
        <v>1996</v>
      </c>
      <c r="N2687" s="10" t="s">
        <v>5614</v>
      </c>
      <c r="O2687" s="47" t="s">
        <v>144</v>
      </c>
      <c r="P2687" s="14">
        <v>0.90625</v>
      </c>
      <c r="Q2687" s="14">
        <v>0.952083333333333</v>
      </c>
      <c r="R2687" s="14">
        <v>0.90625</v>
      </c>
      <c r="S2687" s="14" t="s">
        <v>47</v>
      </c>
      <c r="T2687" s="14" t="s">
        <v>47</v>
      </c>
      <c r="U2687" s="14" t="s">
        <v>47</v>
      </c>
      <c r="V2687" s="14" t="s">
        <v>47</v>
      </c>
      <c r="W2687" s="10" t="s">
        <v>5615</v>
      </c>
      <c r="X2687" s="15">
        <v>0.0</v>
      </c>
      <c r="Y2687" s="15">
        <v>1.0</v>
      </c>
      <c r="Z2687" s="15">
        <v>0.0</v>
      </c>
      <c r="AA2687" s="10" t="s">
        <v>146</v>
      </c>
      <c r="AB2687" s="10" t="s">
        <v>50</v>
      </c>
      <c r="AC2687" s="10" t="s">
        <v>51</v>
      </c>
      <c r="AD2687" s="10"/>
      <c r="AE2687" s="10" t="s">
        <v>162</v>
      </c>
      <c r="AF2687" s="8" t="s">
        <v>177</v>
      </c>
      <c r="AG2687" s="10"/>
      <c r="AH2687" s="16"/>
      <c r="AI2687" s="17"/>
      <c r="AJ2687" s="44"/>
      <c r="AK2687" s="10"/>
    </row>
    <row r="2688" ht="15.75" customHeight="1">
      <c r="A2688" s="48">
        <v>46011.0</v>
      </c>
      <c r="B2688" s="8" t="str">
        <f t="shared" si="1"/>
        <v>18 A 06</v>
      </c>
      <c r="C2688" s="9" t="str">
        <f t="shared" si="2"/>
        <v>22:00 a 00:00</v>
      </c>
      <c r="D2688" s="10" t="s">
        <v>4896</v>
      </c>
      <c r="E2688" s="10" t="s">
        <v>3792</v>
      </c>
      <c r="F2688" s="8">
        <v>5.0</v>
      </c>
      <c r="G2688" s="10" t="s">
        <v>565</v>
      </c>
      <c r="H2688" s="43">
        <v>955300.0</v>
      </c>
      <c r="I2688" s="10">
        <v>4.6931771E7</v>
      </c>
      <c r="J2688" s="10" t="s">
        <v>181</v>
      </c>
      <c r="K2688" s="10" t="s">
        <v>43</v>
      </c>
      <c r="L2688" s="8" t="s">
        <v>44</v>
      </c>
      <c r="M2688" s="8" t="s">
        <v>44</v>
      </c>
      <c r="N2688" s="10" t="s">
        <v>3106</v>
      </c>
      <c r="O2688" s="47" t="s">
        <v>101</v>
      </c>
      <c r="P2688" s="14">
        <v>0.9375</v>
      </c>
      <c r="Q2688" s="14">
        <v>6.94444444444444E-4</v>
      </c>
      <c r="R2688" s="14">
        <v>0.9375</v>
      </c>
      <c r="S2688" s="14">
        <v>0.945138888888889</v>
      </c>
      <c r="T2688" s="14" t="s">
        <v>47</v>
      </c>
      <c r="U2688" s="14" t="s">
        <v>47</v>
      </c>
      <c r="V2688" s="14" t="s">
        <v>47</v>
      </c>
      <c r="W2688" s="10" t="s">
        <v>5616</v>
      </c>
      <c r="X2688" s="15">
        <v>0.0</v>
      </c>
      <c r="Y2688" s="15">
        <v>1.0</v>
      </c>
      <c r="Z2688" s="15">
        <v>0.0</v>
      </c>
      <c r="AA2688" s="10" t="s">
        <v>103</v>
      </c>
      <c r="AB2688" s="10" t="s">
        <v>50</v>
      </c>
      <c r="AC2688" s="10" t="s">
        <v>51</v>
      </c>
      <c r="AD2688" s="10"/>
      <c r="AE2688" s="10" t="s">
        <v>116</v>
      </c>
      <c r="AF2688" s="8" t="s">
        <v>440</v>
      </c>
      <c r="AG2688" s="10"/>
      <c r="AH2688" s="16" t="s">
        <v>2457</v>
      </c>
      <c r="AI2688" s="17"/>
      <c r="AJ2688" s="44"/>
      <c r="AK2688" s="10"/>
    </row>
    <row r="2689" ht="15.75" customHeight="1">
      <c r="A2689" s="48">
        <v>46011.0</v>
      </c>
      <c r="B2689" s="8" t="str">
        <f t="shared" si="1"/>
        <v>18 A 06</v>
      </c>
      <c r="C2689" s="9" t="str">
        <f t="shared" si="2"/>
        <v>22:00 a 00:00</v>
      </c>
      <c r="D2689" s="10" t="s">
        <v>4896</v>
      </c>
      <c r="E2689" s="10" t="s">
        <v>3792</v>
      </c>
      <c r="F2689" s="8">
        <v>5.0</v>
      </c>
      <c r="G2689" s="10" t="s">
        <v>570</v>
      </c>
      <c r="H2689" s="43">
        <v>955317.0</v>
      </c>
      <c r="I2689" s="10">
        <v>4.6931897E7</v>
      </c>
      <c r="J2689" s="10" t="s">
        <v>181</v>
      </c>
      <c r="K2689" s="10" t="s">
        <v>43</v>
      </c>
      <c r="L2689" s="8" t="s">
        <v>44</v>
      </c>
      <c r="M2689" s="8" t="s">
        <v>44</v>
      </c>
      <c r="N2689" s="10" t="s">
        <v>4906</v>
      </c>
      <c r="O2689" s="47" t="s">
        <v>101</v>
      </c>
      <c r="P2689" s="14">
        <v>0.965277777777778</v>
      </c>
      <c r="Q2689" s="14">
        <v>6.94444444444444E-4</v>
      </c>
      <c r="R2689" s="14">
        <v>0.965277777777778</v>
      </c>
      <c r="S2689" s="14" t="s">
        <v>47</v>
      </c>
      <c r="T2689" s="14" t="s">
        <v>47</v>
      </c>
      <c r="U2689" s="14" t="s">
        <v>47</v>
      </c>
      <c r="V2689" s="14" t="s">
        <v>47</v>
      </c>
      <c r="W2689" s="10" t="s">
        <v>5617</v>
      </c>
      <c r="X2689" s="15">
        <v>0.0</v>
      </c>
      <c r="Y2689" s="15">
        <v>1.0</v>
      </c>
      <c r="Z2689" s="15">
        <v>0.0</v>
      </c>
      <c r="AA2689" s="10" t="s">
        <v>103</v>
      </c>
      <c r="AB2689" s="10" t="s">
        <v>50</v>
      </c>
      <c r="AC2689" s="10" t="s">
        <v>51</v>
      </c>
      <c r="AD2689" s="10"/>
      <c r="AE2689" s="10" t="s">
        <v>116</v>
      </c>
      <c r="AF2689" s="8" t="s">
        <v>440</v>
      </c>
      <c r="AG2689" s="10" t="s">
        <v>73</v>
      </c>
      <c r="AH2689" s="16" t="s">
        <v>2457</v>
      </c>
      <c r="AI2689" s="17"/>
      <c r="AJ2689" s="44"/>
      <c r="AK2689" s="10"/>
    </row>
    <row r="2690" ht="15.75" customHeight="1">
      <c r="A2690" s="48">
        <v>46011.0</v>
      </c>
      <c r="B2690" s="8" t="str">
        <f t="shared" si="1"/>
        <v>18 A 06</v>
      </c>
      <c r="C2690" s="9" t="str">
        <f t="shared" si="2"/>
        <v>22:00 a 00:00</v>
      </c>
      <c r="D2690" s="10" t="s">
        <v>4896</v>
      </c>
      <c r="E2690" s="10" t="s">
        <v>3792</v>
      </c>
      <c r="F2690" s="8">
        <v>5.0</v>
      </c>
      <c r="G2690" s="10" t="s">
        <v>1013</v>
      </c>
      <c r="H2690" s="43">
        <v>955312.0</v>
      </c>
      <c r="I2690" s="10">
        <v>4.6932161E7</v>
      </c>
      <c r="J2690" s="10" t="s">
        <v>181</v>
      </c>
      <c r="K2690" s="10" t="s">
        <v>43</v>
      </c>
      <c r="L2690" s="8" t="s">
        <v>285</v>
      </c>
      <c r="M2690" s="8"/>
      <c r="N2690" s="10" t="s">
        <v>5618</v>
      </c>
      <c r="O2690" s="47" t="s">
        <v>253</v>
      </c>
      <c r="P2690" s="14">
        <v>0.986805555555556</v>
      </c>
      <c r="Q2690" s="14">
        <v>0.00902777777777778</v>
      </c>
      <c r="R2690" s="14">
        <v>0.986805555555556</v>
      </c>
      <c r="S2690" s="14">
        <v>0.996527777777778</v>
      </c>
      <c r="T2690" s="14" t="s">
        <v>47</v>
      </c>
      <c r="U2690" s="14" t="s">
        <v>47</v>
      </c>
      <c r="V2690" s="14" t="s">
        <v>47</v>
      </c>
      <c r="W2690" s="10" t="s">
        <v>5619</v>
      </c>
      <c r="X2690" s="15">
        <v>0.0</v>
      </c>
      <c r="Y2690" s="15">
        <v>0.0</v>
      </c>
      <c r="Z2690" s="15">
        <v>1.0</v>
      </c>
      <c r="AA2690" s="10" t="s">
        <v>255</v>
      </c>
      <c r="AB2690" s="10" t="s">
        <v>50</v>
      </c>
      <c r="AC2690" s="10" t="s">
        <v>51</v>
      </c>
      <c r="AD2690" s="10"/>
      <c r="AE2690" s="10" t="s">
        <v>65</v>
      </c>
      <c r="AF2690" s="8" t="s">
        <v>52</v>
      </c>
      <c r="AG2690" s="10"/>
      <c r="AH2690" s="16"/>
      <c r="AI2690" s="17"/>
      <c r="AJ2690" s="44"/>
      <c r="AK2690" s="10"/>
    </row>
    <row r="2691" ht="15.75" customHeight="1">
      <c r="A2691" s="48">
        <v>46011.0</v>
      </c>
      <c r="B2691" s="8" t="str">
        <f t="shared" si="1"/>
        <v>18 A 06</v>
      </c>
      <c r="C2691" s="9" t="str">
        <f t="shared" si="2"/>
        <v>00:00 a 02:00</v>
      </c>
      <c r="D2691" s="10" t="s">
        <v>4896</v>
      </c>
      <c r="E2691" s="10" t="s">
        <v>4943</v>
      </c>
      <c r="F2691" s="8">
        <v>5.0</v>
      </c>
      <c r="G2691" s="10" t="s">
        <v>151</v>
      </c>
      <c r="H2691" s="43">
        <v>955330.0</v>
      </c>
      <c r="I2691" s="10">
        <v>4.6932479E7</v>
      </c>
      <c r="J2691" s="10" t="s">
        <v>152</v>
      </c>
      <c r="K2691" s="10" t="s">
        <v>581</v>
      </c>
      <c r="L2691" s="8"/>
      <c r="M2691" s="8"/>
      <c r="N2691" s="10" t="s">
        <v>5620</v>
      </c>
      <c r="O2691" s="47" t="s">
        <v>313</v>
      </c>
      <c r="P2691" s="14">
        <v>0.00833333333333333</v>
      </c>
      <c r="Q2691" s="14">
        <v>0.0638888888888889</v>
      </c>
      <c r="R2691" s="14">
        <v>0.0513888888888889</v>
      </c>
      <c r="S2691" s="14" t="s">
        <v>47</v>
      </c>
      <c r="T2691" s="14" t="s">
        <v>47</v>
      </c>
      <c r="U2691" s="14" t="s">
        <v>47</v>
      </c>
      <c r="V2691" s="14" t="s">
        <v>47</v>
      </c>
      <c r="W2691" s="10" t="s">
        <v>5621</v>
      </c>
      <c r="X2691" s="15">
        <v>0.0</v>
      </c>
      <c r="Y2691" s="15">
        <v>0.0</v>
      </c>
      <c r="Z2691" s="15">
        <v>0.0</v>
      </c>
      <c r="AA2691" s="10" t="s">
        <v>549</v>
      </c>
      <c r="AB2691" s="10" t="s">
        <v>50</v>
      </c>
      <c r="AC2691" s="10" t="s">
        <v>51</v>
      </c>
      <c r="AD2691" s="10"/>
      <c r="AE2691" s="10"/>
      <c r="AF2691" s="8" t="s">
        <v>52</v>
      </c>
      <c r="AG2691" s="10"/>
      <c r="AH2691" s="16"/>
      <c r="AI2691" s="17"/>
      <c r="AJ2691" s="44"/>
      <c r="AK2691" s="10"/>
    </row>
    <row r="2692" ht="15.75" customHeight="1">
      <c r="A2692" s="48">
        <v>46011.0</v>
      </c>
      <c r="B2692" s="8" t="str">
        <f t="shared" si="1"/>
        <v>18 A 06</v>
      </c>
      <c r="C2692" s="9" t="str">
        <f t="shared" si="2"/>
        <v>22:00 a 00:00</v>
      </c>
      <c r="D2692" s="10" t="s">
        <v>4896</v>
      </c>
      <c r="E2692" s="10" t="s">
        <v>869</v>
      </c>
      <c r="F2692" s="8">
        <v>5.0</v>
      </c>
      <c r="G2692" s="10" t="s">
        <v>79</v>
      </c>
      <c r="H2692" s="43">
        <v>955384.0</v>
      </c>
      <c r="I2692" s="10">
        <v>4.6931689E7</v>
      </c>
      <c r="J2692" s="10" t="s">
        <v>42</v>
      </c>
      <c r="K2692" s="10" t="s">
        <v>43</v>
      </c>
      <c r="L2692" s="8" t="s">
        <v>174</v>
      </c>
      <c r="M2692" s="8" t="s">
        <v>118</v>
      </c>
      <c r="N2692" s="10" t="s">
        <v>5622</v>
      </c>
      <c r="O2692" s="47" t="s">
        <v>237</v>
      </c>
      <c r="P2692" s="14">
        <v>0.936111111111111</v>
      </c>
      <c r="Q2692" s="14">
        <v>0.0631944444444444</v>
      </c>
      <c r="R2692" s="14">
        <v>0.936111111111111</v>
      </c>
      <c r="S2692" s="14" t="s">
        <v>47</v>
      </c>
      <c r="T2692" s="14" t="s">
        <v>47</v>
      </c>
      <c r="U2692" s="14" t="s">
        <v>47</v>
      </c>
      <c r="V2692" s="14" t="s">
        <v>47</v>
      </c>
      <c r="W2692" s="10" t="s">
        <v>5623</v>
      </c>
      <c r="X2692" s="15">
        <v>0.0</v>
      </c>
      <c r="Y2692" s="15">
        <v>1.0</v>
      </c>
      <c r="Z2692" s="15">
        <v>1.0</v>
      </c>
      <c r="AA2692" s="10" t="s">
        <v>226</v>
      </c>
      <c r="AB2692" s="10" t="s">
        <v>50</v>
      </c>
      <c r="AC2692" s="10" t="s">
        <v>51</v>
      </c>
      <c r="AD2692" s="10"/>
      <c r="AE2692" s="10" t="s">
        <v>488</v>
      </c>
      <c r="AF2692" s="8" t="s">
        <v>177</v>
      </c>
      <c r="AG2692" s="10"/>
      <c r="AH2692" s="16"/>
      <c r="AI2692" s="17"/>
      <c r="AJ2692" s="44"/>
      <c r="AK2692" s="10"/>
    </row>
    <row r="2693" ht="15.75" customHeight="1">
      <c r="A2693" s="48">
        <v>46011.0</v>
      </c>
      <c r="B2693" s="8" t="str">
        <f t="shared" si="1"/>
        <v>18 A 06</v>
      </c>
      <c r="C2693" s="9" t="str">
        <f t="shared" si="2"/>
        <v>22:00 a 00:00</v>
      </c>
      <c r="D2693" s="10" t="s">
        <v>4896</v>
      </c>
      <c r="E2693" s="10" t="s">
        <v>869</v>
      </c>
      <c r="F2693" s="8">
        <v>5.0</v>
      </c>
      <c r="G2693" s="10" t="s">
        <v>53</v>
      </c>
      <c r="H2693" s="43">
        <v>955314.0</v>
      </c>
      <c r="I2693" s="10">
        <v>4.6931801E7</v>
      </c>
      <c r="J2693" s="10" t="s">
        <v>42</v>
      </c>
      <c r="K2693" s="10" t="s">
        <v>43</v>
      </c>
      <c r="L2693" s="8" t="s">
        <v>174</v>
      </c>
      <c r="M2693" s="8" t="s">
        <v>118</v>
      </c>
      <c r="N2693" s="10" t="s">
        <v>5624</v>
      </c>
      <c r="O2693" s="47" t="s">
        <v>159</v>
      </c>
      <c r="P2693" s="14">
        <v>0.939583333333333</v>
      </c>
      <c r="Q2693" s="14">
        <v>0.970138888888889</v>
      </c>
      <c r="R2693" s="14">
        <v>0.942361111111111</v>
      </c>
      <c r="S2693" s="14">
        <v>0.947222222222222</v>
      </c>
      <c r="T2693" s="14" t="s">
        <v>47</v>
      </c>
      <c r="U2693" s="14" t="s">
        <v>47</v>
      </c>
      <c r="V2693" s="14" t="s">
        <v>47</v>
      </c>
      <c r="W2693" s="10" t="s">
        <v>5625</v>
      </c>
      <c r="X2693" s="15">
        <v>0.0</v>
      </c>
      <c r="Y2693" s="15">
        <v>1.0</v>
      </c>
      <c r="Z2693" s="15">
        <v>1.0</v>
      </c>
      <c r="AA2693" s="10" t="s">
        <v>161</v>
      </c>
      <c r="AB2693" s="10" t="s">
        <v>50</v>
      </c>
      <c r="AC2693" s="10" t="s">
        <v>51</v>
      </c>
      <c r="AD2693" s="10"/>
      <c r="AE2693" s="10" t="s">
        <v>652</v>
      </c>
      <c r="AF2693" s="8" t="s">
        <v>177</v>
      </c>
      <c r="AG2693" s="10"/>
      <c r="AH2693" s="16"/>
      <c r="AI2693" s="17"/>
      <c r="AJ2693" s="44"/>
      <c r="AK2693" s="10"/>
    </row>
    <row r="2694" ht="15.75" customHeight="1">
      <c r="A2694" s="48">
        <v>46011.0</v>
      </c>
      <c r="B2694" s="8" t="str">
        <f t="shared" si="1"/>
        <v>18 A 06</v>
      </c>
      <c r="C2694" s="9" t="str">
        <f t="shared" si="2"/>
        <v>18:00 a 20:00</v>
      </c>
      <c r="D2694" s="10" t="s">
        <v>4896</v>
      </c>
      <c r="E2694" s="10" t="s">
        <v>4183</v>
      </c>
      <c r="F2694" s="8">
        <v>5.0</v>
      </c>
      <c r="G2694" s="10" t="s">
        <v>824</v>
      </c>
      <c r="H2694" s="43">
        <v>955337.0</v>
      </c>
      <c r="I2694" s="10">
        <v>4.6930359E7</v>
      </c>
      <c r="J2694" s="10" t="s">
        <v>42</v>
      </c>
      <c r="K2694" s="10" t="s">
        <v>419</v>
      </c>
      <c r="L2694" s="8"/>
      <c r="M2694" s="8"/>
      <c r="N2694" s="10" t="s">
        <v>5626</v>
      </c>
      <c r="O2694" s="47" t="s">
        <v>135</v>
      </c>
      <c r="P2694" s="14">
        <v>0.828472222222222</v>
      </c>
      <c r="Q2694" s="14">
        <v>0.888888888888889</v>
      </c>
      <c r="R2694" s="14">
        <v>0.828472222222222</v>
      </c>
      <c r="S2694" s="14" t="s">
        <v>47</v>
      </c>
      <c r="T2694" s="14" t="s">
        <v>47</v>
      </c>
      <c r="U2694" s="14">
        <v>0.847222222222222</v>
      </c>
      <c r="V2694" s="14" t="s">
        <v>47</v>
      </c>
      <c r="W2694" s="10" t="s">
        <v>5627</v>
      </c>
      <c r="X2694" s="15">
        <v>0.0</v>
      </c>
      <c r="Y2694" s="15">
        <v>0.0</v>
      </c>
      <c r="Z2694" s="15">
        <v>1.0</v>
      </c>
      <c r="AA2694" s="10" t="s">
        <v>137</v>
      </c>
      <c r="AB2694" s="10" t="s">
        <v>50</v>
      </c>
      <c r="AC2694" s="10" t="s">
        <v>51</v>
      </c>
      <c r="AD2694" s="10"/>
      <c r="AE2694" s="10" t="s">
        <v>65</v>
      </c>
      <c r="AF2694" s="8" t="s">
        <v>52</v>
      </c>
      <c r="AG2694" s="10"/>
      <c r="AH2694" s="16"/>
      <c r="AI2694" s="17"/>
      <c r="AJ2694" s="44"/>
      <c r="AK2694" s="10"/>
    </row>
    <row r="2695" ht="15.75" customHeight="1">
      <c r="A2695" s="48">
        <v>46011.0</v>
      </c>
      <c r="B2695" s="8" t="str">
        <f t="shared" si="1"/>
        <v>18 A 06</v>
      </c>
      <c r="C2695" s="9" t="str">
        <f t="shared" si="2"/>
        <v>22:00 a 00:00</v>
      </c>
      <c r="D2695" s="10" t="s">
        <v>4896</v>
      </c>
      <c r="E2695" s="10" t="s">
        <v>4183</v>
      </c>
      <c r="F2695" s="8">
        <v>5.0</v>
      </c>
      <c r="G2695" s="10" t="s">
        <v>539</v>
      </c>
      <c r="H2695" s="43">
        <v>955237.0</v>
      </c>
      <c r="I2695" s="10">
        <v>4.6931694E7</v>
      </c>
      <c r="J2695" s="10" t="s">
        <v>42</v>
      </c>
      <c r="K2695" s="10" t="s">
        <v>43</v>
      </c>
      <c r="L2695" s="8" t="s">
        <v>44</v>
      </c>
      <c r="M2695" s="8"/>
      <c r="N2695" s="10" t="s">
        <v>5628</v>
      </c>
      <c r="O2695" s="47" t="s">
        <v>144</v>
      </c>
      <c r="P2695" s="14">
        <v>0.936805555555556</v>
      </c>
      <c r="Q2695" s="14">
        <v>0.947222222222222</v>
      </c>
      <c r="R2695" s="14">
        <v>0.936805555555556</v>
      </c>
      <c r="S2695" s="14" t="s">
        <v>47</v>
      </c>
      <c r="T2695" s="14" t="s">
        <v>47</v>
      </c>
      <c r="U2695" s="14" t="s">
        <v>47</v>
      </c>
      <c r="V2695" s="14" t="s">
        <v>47</v>
      </c>
      <c r="W2695" s="10" t="s">
        <v>5629</v>
      </c>
      <c r="X2695" s="15">
        <v>0.0</v>
      </c>
      <c r="Y2695" s="15">
        <v>0.0</v>
      </c>
      <c r="Z2695" s="15">
        <v>0.0</v>
      </c>
      <c r="AA2695" s="10" t="s">
        <v>146</v>
      </c>
      <c r="AB2695" s="10" t="s">
        <v>50</v>
      </c>
      <c r="AC2695" s="10" t="s">
        <v>51</v>
      </c>
      <c r="AD2695" s="10"/>
      <c r="AE2695" s="10"/>
      <c r="AF2695" s="8" t="s">
        <v>52</v>
      </c>
      <c r="AG2695" s="10"/>
      <c r="AH2695" s="16"/>
      <c r="AI2695" s="17"/>
      <c r="AJ2695" s="44"/>
      <c r="AK2695" s="10"/>
    </row>
    <row r="2696" ht="15.75" customHeight="1">
      <c r="A2696" s="48">
        <v>46011.0</v>
      </c>
      <c r="B2696" s="8" t="str">
        <f t="shared" si="1"/>
        <v>18 A 06</v>
      </c>
      <c r="C2696" s="9" t="str">
        <f t="shared" si="2"/>
        <v>22:00 a 00:00</v>
      </c>
      <c r="D2696" s="10" t="s">
        <v>4896</v>
      </c>
      <c r="E2696" s="10" t="s">
        <v>869</v>
      </c>
      <c r="F2696" s="8">
        <v>5.0</v>
      </c>
      <c r="G2696" s="10" t="s">
        <v>1305</v>
      </c>
      <c r="H2696" s="43">
        <v>955224.0</v>
      </c>
      <c r="I2696" s="10">
        <v>4.6931779E7</v>
      </c>
      <c r="J2696" s="10" t="s">
        <v>42</v>
      </c>
      <c r="K2696" s="10" t="s">
        <v>87</v>
      </c>
      <c r="L2696" s="8"/>
      <c r="M2696" s="8"/>
      <c r="N2696" s="10" t="s">
        <v>5630</v>
      </c>
      <c r="O2696" s="47" t="s">
        <v>46</v>
      </c>
      <c r="P2696" s="14">
        <v>0.940277777777778</v>
      </c>
      <c r="Q2696" s="14">
        <v>0.952777777777778</v>
      </c>
      <c r="R2696" s="14">
        <v>0.94375</v>
      </c>
      <c r="S2696" s="14" t="s">
        <v>47</v>
      </c>
      <c r="T2696" s="14" t="s">
        <v>47</v>
      </c>
      <c r="U2696" s="14" t="s">
        <v>47</v>
      </c>
      <c r="V2696" s="14" t="s">
        <v>47</v>
      </c>
      <c r="W2696" s="10" t="s">
        <v>5631</v>
      </c>
      <c r="X2696" s="15">
        <v>0.0</v>
      </c>
      <c r="Y2696" s="15">
        <v>0.0</v>
      </c>
      <c r="Z2696" s="15">
        <v>0.0</v>
      </c>
      <c r="AA2696" s="10" t="s">
        <v>226</v>
      </c>
      <c r="AB2696" s="10" t="s">
        <v>50</v>
      </c>
      <c r="AC2696" s="10" t="s">
        <v>51</v>
      </c>
      <c r="AD2696" s="10"/>
      <c r="AE2696" s="10"/>
      <c r="AF2696" s="8" t="s">
        <v>52</v>
      </c>
      <c r="AG2696" s="10"/>
      <c r="AH2696" s="16"/>
      <c r="AI2696" s="17"/>
      <c r="AJ2696" s="44"/>
      <c r="AK2696" s="10"/>
    </row>
    <row r="2697" ht="15.75" customHeight="1">
      <c r="A2697" s="48">
        <v>46011.0</v>
      </c>
      <c r="B2697" s="8" t="str">
        <f t="shared" si="1"/>
        <v>18 A 06</v>
      </c>
      <c r="C2697" s="9" t="str">
        <f t="shared" si="2"/>
        <v>22:00 a 00:00</v>
      </c>
      <c r="D2697" s="10" t="s">
        <v>4896</v>
      </c>
      <c r="E2697" s="10" t="s">
        <v>3792</v>
      </c>
      <c r="F2697" s="8">
        <v>5.0</v>
      </c>
      <c r="G2697" s="10" t="s">
        <v>984</v>
      </c>
      <c r="H2697" s="43">
        <v>955303.0</v>
      </c>
      <c r="I2697" s="10">
        <v>4.6931947E7</v>
      </c>
      <c r="J2697" s="10" t="s">
        <v>42</v>
      </c>
      <c r="K2697" s="10" t="s">
        <v>43</v>
      </c>
      <c r="L2697" s="8" t="s">
        <v>174</v>
      </c>
      <c r="M2697" s="8"/>
      <c r="N2697" s="10" t="s">
        <v>709</v>
      </c>
      <c r="O2697" s="47" t="s">
        <v>56</v>
      </c>
      <c r="P2697" s="14">
        <v>0.951388888888889</v>
      </c>
      <c r="Q2697" s="14">
        <v>0.979166666666667</v>
      </c>
      <c r="R2697" s="14">
        <v>0.954861111111111</v>
      </c>
      <c r="S2697" s="14">
        <v>0.970833333333333</v>
      </c>
      <c r="T2697" s="14" t="s">
        <v>47</v>
      </c>
      <c r="U2697" s="14" t="s">
        <v>47</v>
      </c>
      <c r="V2697" s="14" t="s">
        <v>47</v>
      </c>
      <c r="W2697" s="10" t="s">
        <v>5632</v>
      </c>
      <c r="X2697" s="15">
        <v>0.0</v>
      </c>
      <c r="Y2697" s="15">
        <v>0.0</v>
      </c>
      <c r="Z2697" s="15">
        <v>0.0</v>
      </c>
      <c r="AA2697" s="10" t="s">
        <v>58</v>
      </c>
      <c r="AB2697" s="10" t="s">
        <v>50</v>
      </c>
      <c r="AC2697" s="10" t="s">
        <v>51</v>
      </c>
      <c r="AD2697" s="10"/>
      <c r="AE2697" s="10"/>
      <c r="AF2697" s="8" t="s">
        <v>52</v>
      </c>
      <c r="AG2697" s="10"/>
      <c r="AH2697" s="16"/>
      <c r="AI2697" s="17"/>
      <c r="AJ2697" s="44"/>
      <c r="AK2697" s="10"/>
    </row>
    <row r="2698" ht="15.75" customHeight="1">
      <c r="A2698" s="48">
        <v>46011.0</v>
      </c>
      <c r="B2698" s="8" t="str">
        <f t="shared" si="1"/>
        <v>18 A 06</v>
      </c>
      <c r="C2698" s="9" t="str">
        <f t="shared" si="2"/>
        <v>22:00 a 00:00</v>
      </c>
      <c r="D2698" s="10" t="s">
        <v>4896</v>
      </c>
      <c r="E2698" s="10" t="s">
        <v>866</v>
      </c>
      <c r="F2698" s="8">
        <v>5.0</v>
      </c>
      <c r="G2698" s="10" t="s">
        <v>608</v>
      </c>
      <c r="H2698" s="43">
        <v>955306.0</v>
      </c>
      <c r="I2698" s="10">
        <v>4.6931968E7</v>
      </c>
      <c r="J2698" s="10" t="s">
        <v>42</v>
      </c>
      <c r="K2698" s="10" t="s">
        <v>43</v>
      </c>
      <c r="L2698" s="8" t="s">
        <v>20</v>
      </c>
      <c r="M2698" s="8"/>
      <c r="N2698" s="10" t="s">
        <v>5604</v>
      </c>
      <c r="O2698" s="47" t="s">
        <v>46</v>
      </c>
      <c r="P2698" s="14">
        <v>0.959027777777778</v>
      </c>
      <c r="Q2698" s="14">
        <v>0.965277777777778</v>
      </c>
      <c r="R2698" s="14">
        <v>0.961111111111111</v>
      </c>
      <c r="S2698" s="14" t="s">
        <v>47</v>
      </c>
      <c r="T2698" s="14" t="s">
        <v>47</v>
      </c>
      <c r="U2698" s="14" t="s">
        <v>47</v>
      </c>
      <c r="V2698" s="14" t="s">
        <v>47</v>
      </c>
      <c r="W2698" s="10" t="s">
        <v>5633</v>
      </c>
      <c r="X2698" s="15">
        <v>0.0</v>
      </c>
      <c r="Y2698" s="15">
        <v>0.0</v>
      </c>
      <c r="Z2698" s="15">
        <v>0.0</v>
      </c>
      <c r="AA2698" s="10" t="s">
        <v>226</v>
      </c>
      <c r="AB2698" s="10" t="s">
        <v>50</v>
      </c>
      <c r="AC2698" s="10" t="s">
        <v>51</v>
      </c>
      <c r="AD2698" s="10"/>
      <c r="AE2698" s="10"/>
      <c r="AF2698" s="8" t="s">
        <v>52</v>
      </c>
      <c r="AG2698" s="10"/>
      <c r="AH2698" s="16"/>
      <c r="AI2698" s="17"/>
      <c r="AJ2698" s="44"/>
      <c r="AK2698" s="10"/>
    </row>
    <row r="2699" ht="15.75" customHeight="1">
      <c r="A2699" s="48">
        <v>46011.0</v>
      </c>
      <c r="B2699" s="8" t="str">
        <f t="shared" si="1"/>
        <v>18 A 06</v>
      </c>
      <c r="C2699" s="9" t="str">
        <f t="shared" si="2"/>
        <v>22:00 a 00:00</v>
      </c>
      <c r="D2699" s="10" t="s">
        <v>4896</v>
      </c>
      <c r="E2699" s="10" t="s">
        <v>866</v>
      </c>
      <c r="F2699" s="8">
        <v>5.0</v>
      </c>
      <c r="G2699" s="10" t="s">
        <v>539</v>
      </c>
      <c r="H2699" s="43">
        <v>955310.0</v>
      </c>
      <c r="I2699" s="10">
        <v>4.6932059E7</v>
      </c>
      <c r="J2699" s="10" t="s">
        <v>42</v>
      </c>
      <c r="K2699" s="10" t="s">
        <v>43</v>
      </c>
      <c r="L2699" s="8" t="s">
        <v>147</v>
      </c>
      <c r="M2699" s="8"/>
      <c r="N2699" s="10" t="s">
        <v>5634</v>
      </c>
      <c r="O2699" s="47" t="s">
        <v>196</v>
      </c>
      <c r="P2699" s="14">
        <v>0.968055555555556</v>
      </c>
      <c r="Q2699" s="14">
        <v>0.0229166666666667</v>
      </c>
      <c r="R2699" s="14">
        <v>0.968055555555556</v>
      </c>
      <c r="S2699" s="14" t="s">
        <v>47</v>
      </c>
      <c r="T2699" s="14" t="s">
        <v>47</v>
      </c>
      <c r="U2699" s="14" t="s">
        <v>47</v>
      </c>
      <c r="V2699" s="14" t="s">
        <v>47</v>
      </c>
      <c r="W2699" s="10" t="s">
        <v>5635</v>
      </c>
      <c r="X2699" s="15">
        <v>0.0</v>
      </c>
      <c r="Y2699" s="15">
        <v>0.0</v>
      </c>
      <c r="Z2699" s="15">
        <v>0.0</v>
      </c>
      <c r="AA2699" s="10" t="s">
        <v>239</v>
      </c>
      <c r="AB2699" s="10" t="s">
        <v>50</v>
      </c>
      <c r="AC2699" s="10" t="s">
        <v>51</v>
      </c>
      <c r="AD2699" s="10"/>
      <c r="AE2699" s="10"/>
      <c r="AF2699" s="8" t="s">
        <v>52</v>
      </c>
      <c r="AG2699" s="10"/>
      <c r="AH2699" s="16"/>
      <c r="AI2699" s="17"/>
      <c r="AJ2699" s="44"/>
      <c r="AK2699" s="10"/>
    </row>
    <row r="2700" ht="15.75" customHeight="1">
      <c r="A2700" s="48">
        <v>46011.0</v>
      </c>
      <c r="B2700" s="8" t="str">
        <f t="shared" si="1"/>
        <v>18 A 06</v>
      </c>
      <c r="C2700" s="9" t="str">
        <f t="shared" si="2"/>
        <v>22:00 a 00:00</v>
      </c>
      <c r="D2700" s="10" t="s">
        <v>4896</v>
      </c>
      <c r="E2700" s="10" t="s">
        <v>4183</v>
      </c>
      <c r="F2700" s="8">
        <v>5.0</v>
      </c>
      <c r="G2700" s="10" t="s">
        <v>984</v>
      </c>
      <c r="H2700" s="43">
        <v>955308.0</v>
      </c>
      <c r="I2700" s="10">
        <v>4.6932101E7</v>
      </c>
      <c r="J2700" s="10" t="s">
        <v>42</v>
      </c>
      <c r="K2700" s="10" t="s">
        <v>43</v>
      </c>
      <c r="L2700" s="8" t="s">
        <v>3885</v>
      </c>
      <c r="M2700" s="8"/>
      <c r="N2700" s="10" t="s">
        <v>5636</v>
      </c>
      <c r="O2700" s="47" t="s">
        <v>56</v>
      </c>
      <c r="P2700" s="14">
        <v>0.984027777777778</v>
      </c>
      <c r="Q2700" s="14">
        <v>0.00138888888888889</v>
      </c>
      <c r="R2700" s="14">
        <v>0.984027777777778</v>
      </c>
      <c r="S2700" s="14">
        <v>0.989583333333333</v>
      </c>
      <c r="T2700" s="14" t="s">
        <v>47</v>
      </c>
      <c r="U2700" s="14" t="s">
        <v>47</v>
      </c>
      <c r="V2700" s="14" t="s">
        <v>47</v>
      </c>
      <c r="W2700" s="10" t="s">
        <v>5637</v>
      </c>
      <c r="X2700" s="15">
        <v>0.0</v>
      </c>
      <c r="Y2700" s="15">
        <v>0.0</v>
      </c>
      <c r="Z2700" s="15">
        <v>0.0</v>
      </c>
      <c r="AA2700" s="10" t="s">
        <v>58</v>
      </c>
      <c r="AB2700" s="10" t="s">
        <v>50</v>
      </c>
      <c r="AC2700" s="10" t="s">
        <v>51</v>
      </c>
      <c r="AD2700" s="10"/>
      <c r="AE2700" s="10"/>
      <c r="AF2700" s="8" t="s">
        <v>52</v>
      </c>
      <c r="AG2700" s="10"/>
      <c r="AH2700" s="16"/>
      <c r="AI2700" s="17"/>
      <c r="AJ2700" s="44"/>
      <c r="AK2700" s="10"/>
    </row>
    <row r="2701" ht="15.75" customHeight="1">
      <c r="A2701" s="48">
        <v>46011.0</v>
      </c>
      <c r="B2701" s="8" t="str">
        <f t="shared" si="1"/>
        <v>18 A 06</v>
      </c>
      <c r="C2701" s="9" t="str">
        <f t="shared" si="2"/>
        <v>22:00 a 00:00</v>
      </c>
      <c r="D2701" s="10" t="s">
        <v>4896</v>
      </c>
      <c r="E2701" s="10" t="s">
        <v>866</v>
      </c>
      <c r="F2701" s="8">
        <v>5.0</v>
      </c>
      <c r="G2701" s="10" t="s">
        <v>79</v>
      </c>
      <c r="H2701" s="43">
        <v>955328.0</v>
      </c>
      <c r="I2701" s="10">
        <v>4.6932277E7</v>
      </c>
      <c r="J2701" s="10" t="s">
        <v>42</v>
      </c>
      <c r="K2701" s="10" t="s">
        <v>43</v>
      </c>
      <c r="L2701" s="8" t="s">
        <v>147</v>
      </c>
      <c r="M2701" s="8"/>
      <c r="N2701" s="10" t="s">
        <v>5638</v>
      </c>
      <c r="O2701" s="47" t="s">
        <v>46</v>
      </c>
      <c r="P2701" s="14">
        <v>0.992361111111111</v>
      </c>
      <c r="Q2701" s="14">
        <v>0.999305555555556</v>
      </c>
      <c r="R2701" s="14">
        <v>0.992361111111111</v>
      </c>
      <c r="S2701" s="14" t="s">
        <v>47</v>
      </c>
      <c r="T2701" s="14" t="s">
        <v>47</v>
      </c>
      <c r="U2701" s="14" t="s">
        <v>47</v>
      </c>
      <c r="V2701" s="14" t="s">
        <v>47</v>
      </c>
      <c r="W2701" s="10" t="s">
        <v>5639</v>
      </c>
      <c r="X2701" s="15">
        <v>0.0</v>
      </c>
      <c r="Y2701" s="15">
        <v>0.0</v>
      </c>
      <c r="Z2701" s="15">
        <v>0.0</v>
      </c>
      <c r="AA2701" s="10" t="s">
        <v>49</v>
      </c>
      <c r="AB2701" s="10" t="s">
        <v>50</v>
      </c>
      <c r="AC2701" s="10" t="s">
        <v>51</v>
      </c>
      <c r="AD2701" s="10"/>
      <c r="AE2701" s="10"/>
      <c r="AF2701" s="8" t="s">
        <v>52</v>
      </c>
      <c r="AG2701" s="10"/>
      <c r="AH2701" s="16"/>
      <c r="AI2701" s="17"/>
      <c r="AJ2701" s="44"/>
      <c r="AK2701" s="10"/>
    </row>
    <row r="2702" ht="15.75" customHeight="1">
      <c r="A2702" s="48">
        <v>46012.0</v>
      </c>
      <c r="B2702" s="8" t="str">
        <f t="shared" si="1"/>
        <v>18 A 06</v>
      </c>
      <c r="C2702" s="9" t="str">
        <f t="shared" si="2"/>
        <v>00:00 a 02:00</v>
      </c>
      <c r="D2702" s="10" t="s">
        <v>4896</v>
      </c>
      <c r="E2702" s="10" t="s">
        <v>4183</v>
      </c>
      <c r="F2702" s="8">
        <v>5.0</v>
      </c>
      <c r="G2702" s="10" t="s">
        <v>565</v>
      </c>
      <c r="H2702" s="43">
        <v>955313.0</v>
      </c>
      <c r="I2702" s="10">
        <v>4.6932389E7</v>
      </c>
      <c r="J2702" s="10" t="s">
        <v>42</v>
      </c>
      <c r="K2702" s="10" t="s">
        <v>43</v>
      </c>
      <c r="L2702" s="8" t="s">
        <v>147</v>
      </c>
      <c r="M2702" s="8"/>
      <c r="N2702" s="10" t="s">
        <v>5640</v>
      </c>
      <c r="O2702" s="47" t="s">
        <v>56</v>
      </c>
      <c r="P2702" s="14">
        <v>0.00625</v>
      </c>
      <c r="Q2702" s="14">
        <v>0.025</v>
      </c>
      <c r="R2702" s="14">
        <v>0.00625</v>
      </c>
      <c r="S2702" s="14" t="s">
        <v>47</v>
      </c>
      <c r="T2702" s="14" t="s">
        <v>47</v>
      </c>
      <c r="U2702" s="14" t="s">
        <v>47</v>
      </c>
      <c r="V2702" s="14" t="s">
        <v>47</v>
      </c>
      <c r="W2702" s="10" t="s">
        <v>5641</v>
      </c>
      <c r="X2702" s="15">
        <v>0.0</v>
      </c>
      <c r="Y2702" s="15">
        <v>0.0</v>
      </c>
      <c r="Z2702" s="15">
        <v>0.0</v>
      </c>
      <c r="AA2702" s="10" t="s">
        <v>141</v>
      </c>
      <c r="AB2702" s="10" t="s">
        <v>50</v>
      </c>
      <c r="AC2702" s="10" t="s">
        <v>51</v>
      </c>
      <c r="AD2702" s="10"/>
      <c r="AE2702" s="10"/>
      <c r="AF2702" s="8" t="s">
        <v>52</v>
      </c>
      <c r="AG2702" s="10"/>
      <c r="AH2702" s="16"/>
      <c r="AI2702" s="17"/>
      <c r="AJ2702" s="44"/>
      <c r="AK2702" s="10"/>
    </row>
    <row r="2703" ht="15.75" customHeight="1">
      <c r="A2703" s="48">
        <v>46012.0</v>
      </c>
      <c r="B2703" s="8" t="str">
        <f t="shared" si="1"/>
        <v>18 A 06</v>
      </c>
      <c r="C2703" s="9" t="str">
        <f t="shared" si="2"/>
        <v>00:00 a 02:00</v>
      </c>
      <c r="D2703" s="10" t="s">
        <v>4896</v>
      </c>
      <c r="E2703" s="10" t="s">
        <v>866</v>
      </c>
      <c r="F2703" s="8">
        <v>5.0</v>
      </c>
      <c r="G2703" s="10" t="s">
        <v>608</v>
      </c>
      <c r="H2703" s="43">
        <v>955305.0</v>
      </c>
      <c r="I2703" s="10">
        <v>4.6932432E7</v>
      </c>
      <c r="J2703" s="10" t="s">
        <v>42</v>
      </c>
      <c r="K2703" s="10" t="s">
        <v>43</v>
      </c>
      <c r="L2703" s="8" t="s">
        <v>285</v>
      </c>
      <c r="M2703" s="8"/>
      <c r="N2703" s="10" t="s">
        <v>5642</v>
      </c>
      <c r="O2703" s="47" t="s">
        <v>237</v>
      </c>
      <c r="P2703" s="14">
        <v>0.0194444444444444</v>
      </c>
      <c r="Q2703" s="14">
        <v>0.0277777777777778</v>
      </c>
      <c r="R2703" s="14">
        <v>0.0194444444444444</v>
      </c>
      <c r="S2703" s="14">
        <v>0.0194444444444444</v>
      </c>
      <c r="T2703" s="14" t="s">
        <v>47</v>
      </c>
      <c r="U2703" s="14" t="s">
        <v>47</v>
      </c>
      <c r="V2703" s="14" t="s">
        <v>47</v>
      </c>
      <c r="W2703" s="10" t="s">
        <v>5643</v>
      </c>
      <c r="X2703" s="15">
        <v>0.0</v>
      </c>
      <c r="Y2703" s="15">
        <v>0.0</v>
      </c>
      <c r="Z2703" s="15">
        <v>1.0</v>
      </c>
      <c r="AA2703" s="10" t="s">
        <v>270</v>
      </c>
      <c r="AB2703" s="10" t="s">
        <v>50</v>
      </c>
      <c r="AC2703" s="10" t="s">
        <v>51</v>
      </c>
      <c r="AD2703" s="10"/>
      <c r="AE2703" s="10" t="s">
        <v>288</v>
      </c>
      <c r="AF2703" s="8" t="s">
        <v>52</v>
      </c>
      <c r="AG2703" s="10"/>
      <c r="AH2703" s="16"/>
      <c r="AI2703" s="17"/>
      <c r="AJ2703" s="44"/>
      <c r="AK2703" s="10"/>
    </row>
    <row r="2704" ht="15.75" customHeight="1">
      <c r="A2704" s="48">
        <v>46012.0</v>
      </c>
      <c r="B2704" s="8" t="str">
        <f t="shared" si="1"/>
        <v>18 A 06</v>
      </c>
      <c r="C2704" s="9" t="str">
        <f t="shared" si="2"/>
        <v>00:00 a 02:00</v>
      </c>
      <c r="D2704" s="10" t="s">
        <v>4896</v>
      </c>
      <c r="E2704" s="10" t="s">
        <v>869</v>
      </c>
      <c r="F2704" s="8">
        <v>5.0</v>
      </c>
      <c r="G2704" s="10" t="s">
        <v>66</v>
      </c>
      <c r="H2704" s="43">
        <v>955386.0</v>
      </c>
      <c r="I2704" s="10">
        <v>4.6932533E7</v>
      </c>
      <c r="J2704" s="10" t="s">
        <v>42</v>
      </c>
      <c r="K2704" s="10" t="s">
        <v>43</v>
      </c>
      <c r="L2704" s="8" t="s">
        <v>44</v>
      </c>
      <c r="M2704" s="8"/>
      <c r="N2704" s="10" t="s">
        <v>2932</v>
      </c>
      <c r="O2704" s="47" t="s">
        <v>68</v>
      </c>
      <c r="P2704" s="14">
        <v>0.0145833333333333</v>
      </c>
      <c r="Q2704" s="14">
        <v>0.0451388888888889</v>
      </c>
      <c r="R2704" s="14">
        <v>0.0145833333333333</v>
      </c>
      <c r="S2704" s="14" t="s">
        <v>47</v>
      </c>
      <c r="T2704" s="14" t="s">
        <v>47</v>
      </c>
      <c r="U2704" s="14" t="s">
        <v>47</v>
      </c>
      <c r="V2704" s="14" t="s">
        <v>47</v>
      </c>
      <c r="W2704" s="10" t="s">
        <v>5644</v>
      </c>
      <c r="X2704" s="15">
        <v>0.0</v>
      </c>
      <c r="Y2704" s="15">
        <v>0.0</v>
      </c>
      <c r="Z2704" s="15">
        <v>0.0</v>
      </c>
      <c r="AA2704" s="10" t="s">
        <v>70</v>
      </c>
      <c r="AB2704" s="10" t="s">
        <v>50</v>
      </c>
      <c r="AC2704" s="10" t="s">
        <v>51</v>
      </c>
      <c r="AD2704" s="10"/>
      <c r="AE2704" s="10"/>
      <c r="AF2704" s="8" t="s">
        <v>52</v>
      </c>
      <c r="AG2704" s="10"/>
      <c r="AH2704" s="16"/>
      <c r="AI2704" s="17"/>
      <c r="AJ2704" s="44"/>
      <c r="AK2704" s="10"/>
    </row>
    <row r="2705" ht="15.75" customHeight="1">
      <c r="A2705" s="48">
        <v>46012.0</v>
      </c>
      <c r="B2705" s="8" t="str">
        <f t="shared" si="1"/>
        <v>18 A 06</v>
      </c>
      <c r="C2705" s="9" t="str">
        <f t="shared" si="2"/>
        <v>00:00 a 02:00</v>
      </c>
      <c r="D2705" s="10" t="s">
        <v>4896</v>
      </c>
      <c r="E2705" s="10" t="s">
        <v>4183</v>
      </c>
      <c r="F2705" s="8">
        <v>5.0</v>
      </c>
      <c r="G2705" s="10" t="s">
        <v>555</v>
      </c>
      <c r="H2705" s="43">
        <v>955404.0</v>
      </c>
      <c r="I2705" s="10">
        <v>4.6932746E7</v>
      </c>
      <c r="J2705" s="10" t="s">
        <v>42</v>
      </c>
      <c r="K2705" s="10" t="s">
        <v>581</v>
      </c>
      <c r="L2705" s="8"/>
      <c r="M2705" s="8"/>
      <c r="N2705" s="10" t="s">
        <v>5645</v>
      </c>
      <c r="O2705" s="47" t="s">
        <v>670</v>
      </c>
      <c r="P2705" s="14">
        <v>0.0319444444444444</v>
      </c>
      <c r="Q2705" s="14">
        <v>0.129861111111111</v>
      </c>
      <c r="R2705" s="14">
        <v>0.0326388888888889</v>
      </c>
      <c r="S2705" s="14">
        <v>0.05625</v>
      </c>
      <c r="T2705" s="14">
        <v>0.0354166666666667</v>
      </c>
      <c r="U2705" s="14" t="s">
        <v>47</v>
      </c>
      <c r="V2705" s="14" t="s">
        <v>47</v>
      </c>
      <c r="W2705" s="10" t="s">
        <v>5646</v>
      </c>
      <c r="X2705" s="15">
        <v>0.0</v>
      </c>
      <c r="Y2705" s="15">
        <v>0.0</v>
      </c>
      <c r="Z2705" s="15">
        <v>4.0</v>
      </c>
      <c r="AA2705" s="10" t="s">
        <v>309</v>
      </c>
      <c r="AB2705" s="10" t="s">
        <v>50</v>
      </c>
      <c r="AC2705" s="10" t="s">
        <v>51</v>
      </c>
      <c r="AD2705" s="10"/>
      <c r="AE2705" s="10" t="s">
        <v>5647</v>
      </c>
      <c r="AF2705" s="8" t="s">
        <v>52</v>
      </c>
      <c r="AG2705" s="10"/>
      <c r="AH2705" s="16"/>
      <c r="AI2705" s="17"/>
      <c r="AJ2705" s="44"/>
      <c r="AK2705" s="10"/>
    </row>
    <row r="2706" ht="15.75" customHeight="1">
      <c r="A2706" s="48">
        <v>46012.0</v>
      </c>
      <c r="B2706" s="8" t="str">
        <f t="shared" si="1"/>
        <v>18 A 06</v>
      </c>
      <c r="C2706" s="9" t="str">
        <f t="shared" si="2"/>
        <v>00:00 a 02:00</v>
      </c>
      <c r="D2706" s="10" t="s">
        <v>4896</v>
      </c>
      <c r="E2706" s="10" t="s">
        <v>866</v>
      </c>
      <c r="F2706" s="8">
        <v>5.0</v>
      </c>
      <c r="G2706" s="10" t="s">
        <v>53</v>
      </c>
      <c r="H2706" s="43">
        <v>955379.0</v>
      </c>
      <c r="I2706" s="10">
        <v>4.6932756E7</v>
      </c>
      <c r="J2706" s="10" t="s">
        <v>42</v>
      </c>
      <c r="K2706" s="10" t="s">
        <v>43</v>
      </c>
      <c r="L2706" s="8" t="s">
        <v>147</v>
      </c>
      <c r="M2706" s="8"/>
      <c r="N2706" s="10" t="s">
        <v>5648</v>
      </c>
      <c r="O2706" s="47" t="s">
        <v>68</v>
      </c>
      <c r="P2706" s="14">
        <v>0.0361111111111111</v>
      </c>
      <c r="Q2706" s="14">
        <v>0.0472222222222222</v>
      </c>
      <c r="R2706" s="14">
        <v>0.0361111111111111</v>
      </c>
      <c r="S2706" s="14" t="s">
        <v>47</v>
      </c>
      <c r="T2706" s="14" t="s">
        <v>47</v>
      </c>
      <c r="U2706" s="14" t="s">
        <v>47</v>
      </c>
      <c r="V2706" s="14" t="s">
        <v>47</v>
      </c>
      <c r="W2706" s="10" t="s">
        <v>5649</v>
      </c>
      <c r="X2706" s="15">
        <v>0.0</v>
      </c>
      <c r="Y2706" s="15">
        <v>0.0</v>
      </c>
      <c r="Z2706" s="15">
        <v>0.0</v>
      </c>
      <c r="AA2706" s="10" t="s">
        <v>95</v>
      </c>
      <c r="AB2706" s="10" t="s">
        <v>50</v>
      </c>
      <c r="AC2706" s="10" t="s">
        <v>51</v>
      </c>
      <c r="AD2706" s="10"/>
      <c r="AE2706" s="10"/>
      <c r="AF2706" s="8" t="s">
        <v>52</v>
      </c>
      <c r="AG2706" s="10"/>
      <c r="AH2706" s="16"/>
      <c r="AI2706" s="17"/>
      <c r="AJ2706" s="44"/>
      <c r="AK2706" s="10"/>
    </row>
    <row r="2707" ht="15.75" customHeight="1">
      <c r="A2707" s="48">
        <v>46012.0</v>
      </c>
      <c r="B2707" s="8" t="str">
        <f t="shared" si="1"/>
        <v>18 A 06</v>
      </c>
      <c r="C2707" s="9" t="str">
        <f t="shared" si="2"/>
        <v>00:00 a 02:00</v>
      </c>
      <c r="D2707" s="10" t="s">
        <v>4896</v>
      </c>
      <c r="E2707" s="10" t="s">
        <v>869</v>
      </c>
      <c r="F2707" s="8">
        <v>5.0</v>
      </c>
      <c r="G2707" s="10" t="s">
        <v>984</v>
      </c>
      <c r="H2707" s="43">
        <v>955340.0</v>
      </c>
      <c r="I2707" s="10">
        <v>4.693276E7</v>
      </c>
      <c r="J2707" s="10" t="s">
        <v>42</v>
      </c>
      <c r="K2707" s="10" t="s">
        <v>43</v>
      </c>
      <c r="L2707" s="8" t="s">
        <v>512</v>
      </c>
      <c r="M2707" s="8" t="s">
        <v>44</v>
      </c>
      <c r="N2707" s="10" t="s">
        <v>5650</v>
      </c>
      <c r="O2707" s="47" t="s">
        <v>56</v>
      </c>
      <c r="P2707" s="14">
        <v>0.0395833333333333</v>
      </c>
      <c r="Q2707" s="14">
        <v>0.0590277777777778</v>
      </c>
      <c r="R2707" s="14">
        <v>0.0395833333333333</v>
      </c>
      <c r="S2707" s="14" t="s">
        <v>47</v>
      </c>
      <c r="T2707" s="14" t="s">
        <v>47</v>
      </c>
      <c r="U2707" s="14" t="s">
        <v>47</v>
      </c>
      <c r="V2707" s="14" t="s">
        <v>47</v>
      </c>
      <c r="W2707" s="10" t="s">
        <v>5651</v>
      </c>
      <c r="X2707" s="15">
        <v>0.0</v>
      </c>
      <c r="Y2707" s="15">
        <v>2.0</v>
      </c>
      <c r="Z2707" s="15">
        <v>0.0</v>
      </c>
      <c r="AA2707" s="10" t="s">
        <v>58</v>
      </c>
      <c r="AB2707" s="10" t="s">
        <v>50</v>
      </c>
      <c r="AC2707" s="10" t="s">
        <v>51</v>
      </c>
      <c r="AD2707" s="10"/>
      <c r="AE2707" s="10" t="s">
        <v>375</v>
      </c>
      <c r="AF2707" s="8" t="s">
        <v>177</v>
      </c>
      <c r="AG2707" s="10"/>
      <c r="AH2707" s="16"/>
      <c r="AI2707" s="17"/>
      <c r="AJ2707" s="44"/>
      <c r="AK2707" s="10"/>
    </row>
    <row r="2708" ht="15.75" customHeight="1">
      <c r="A2708" s="48">
        <v>46012.0</v>
      </c>
      <c r="B2708" s="8" t="str">
        <f t="shared" si="1"/>
        <v>18 A 06</v>
      </c>
      <c r="C2708" s="9" t="str">
        <f t="shared" si="2"/>
        <v>00:00 a 02:00</v>
      </c>
      <c r="D2708" s="10" t="s">
        <v>4896</v>
      </c>
      <c r="E2708" s="10" t="s">
        <v>866</v>
      </c>
      <c r="F2708" s="8">
        <v>5.0</v>
      </c>
      <c r="G2708" s="10" t="s">
        <v>74</v>
      </c>
      <c r="H2708" s="43">
        <v>955358.0</v>
      </c>
      <c r="I2708" s="10">
        <v>4.6932839E7</v>
      </c>
      <c r="J2708" s="10" t="s">
        <v>42</v>
      </c>
      <c r="K2708" s="10" t="s">
        <v>43</v>
      </c>
      <c r="L2708" s="8" t="s">
        <v>581</v>
      </c>
      <c r="M2708" s="8"/>
      <c r="N2708" s="10" t="s">
        <v>5652</v>
      </c>
      <c r="O2708" s="47" t="s">
        <v>159</v>
      </c>
      <c r="P2708" s="14">
        <v>0.0423611111111111</v>
      </c>
      <c r="Q2708" s="14">
        <v>0.0847222222222222</v>
      </c>
      <c r="R2708" s="14">
        <v>0.0423611111111111</v>
      </c>
      <c r="S2708" s="14" t="s">
        <v>47</v>
      </c>
      <c r="T2708" s="14">
        <v>0.0444444444444444</v>
      </c>
      <c r="U2708" s="14" t="s">
        <v>47</v>
      </c>
      <c r="V2708" s="14" t="s">
        <v>47</v>
      </c>
      <c r="W2708" s="10" t="s">
        <v>5653</v>
      </c>
      <c r="X2708" s="15">
        <v>0.0</v>
      </c>
      <c r="Y2708" s="15">
        <v>0.0</v>
      </c>
      <c r="Z2708" s="15">
        <v>0.0</v>
      </c>
      <c r="AA2708" s="10" t="s">
        <v>301</v>
      </c>
      <c r="AB2708" s="10" t="s">
        <v>50</v>
      </c>
      <c r="AC2708" s="10" t="s">
        <v>51</v>
      </c>
      <c r="AD2708" s="10"/>
      <c r="AE2708" s="10"/>
      <c r="AF2708" s="8" t="s">
        <v>52</v>
      </c>
      <c r="AG2708" s="10"/>
      <c r="AH2708" s="16"/>
      <c r="AI2708" s="17"/>
      <c r="AJ2708" s="44"/>
      <c r="AK2708" s="10"/>
    </row>
    <row r="2709" ht="15.75" customHeight="1">
      <c r="A2709" s="48">
        <v>46012.0</v>
      </c>
      <c r="B2709" s="8" t="str">
        <f t="shared" si="1"/>
        <v>18 A 06</v>
      </c>
      <c r="C2709" s="9" t="str">
        <f t="shared" si="2"/>
        <v>00:00 a 02:00</v>
      </c>
      <c r="D2709" s="10" t="s">
        <v>4896</v>
      </c>
      <c r="E2709" s="10" t="s">
        <v>869</v>
      </c>
      <c r="F2709" s="8">
        <v>5.0</v>
      </c>
      <c r="G2709" s="10" t="s">
        <v>74</v>
      </c>
      <c r="H2709" s="43">
        <v>955342.0</v>
      </c>
      <c r="I2709" s="10">
        <v>4.6932855E7</v>
      </c>
      <c r="J2709" s="10" t="s">
        <v>42</v>
      </c>
      <c r="K2709" s="10" t="s">
        <v>43</v>
      </c>
      <c r="L2709" s="8" t="s">
        <v>285</v>
      </c>
      <c r="M2709" s="8"/>
      <c r="N2709" s="10" t="s">
        <v>3405</v>
      </c>
      <c r="O2709" s="47" t="s">
        <v>191</v>
      </c>
      <c r="P2709" s="14">
        <v>0.0458333333333333</v>
      </c>
      <c r="Q2709" s="14">
        <v>0.06875</v>
      </c>
      <c r="R2709" s="14">
        <v>0.0458333333333333</v>
      </c>
      <c r="S2709" s="14">
        <v>0.0555555555555556</v>
      </c>
      <c r="T2709" s="14" t="s">
        <v>47</v>
      </c>
      <c r="U2709" s="14" t="s">
        <v>47</v>
      </c>
      <c r="V2709" s="14" t="s">
        <v>47</v>
      </c>
      <c r="W2709" s="10" t="s">
        <v>5654</v>
      </c>
      <c r="X2709" s="15">
        <v>0.0</v>
      </c>
      <c r="Y2709" s="15">
        <v>0.0</v>
      </c>
      <c r="Z2709" s="15">
        <v>0.0</v>
      </c>
      <c r="AA2709" s="10" t="s">
        <v>730</v>
      </c>
      <c r="AB2709" s="10" t="s">
        <v>50</v>
      </c>
      <c r="AC2709" s="10" t="s">
        <v>51</v>
      </c>
      <c r="AD2709" s="10"/>
      <c r="AE2709" s="10"/>
      <c r="AF2709" s="8" t="s">
        <v>52</v>
      </c>
      <c r="AG2709" s="10"/>
      <c r="AH2709" s="16"/>
      <c r="AI2709" s="17"/>
      <c r="AJ2709" s="44"/>
      <c r="AK2709" s="10"/>
    </row>
    <row r="2710" ht="15.75" customHeight="1">
      <c r="A2710" s="48">
        <v>46012.0</v>
      </c>
      <c r="B2710" s="8" t="str">
        <f t="shared" si="1"/>
        <v>18 A 06</v>
      </c>
      <c r="C2710" s="9" t="str">
        <f t="shared" si="2"/>
        <v>00:00 a 02:00</v>
      </c>
      <c r="D2710" s="10" t="s">
        <v>4896</v>
      </c>
      <c r="E2710" s="10" t="s">
        <v>4183</v>
      </c>
      <c r="F2710" s="8">
        <v>5.0</v>
      </c>
      <c r="G2710" s="10" t="s">
        <v>539</v>
      </c>
      <c r="H2710" s="43">
        <v>955403.0</v>
      </c>
      <c r="I2710" s="10">
        <v>4.6932961E7</v>
      </c>
      <c r="J2710" s="10" t="s">
        <v>42</v>
      </c>
      <c r="K2710" s="10" t="s">
        <v>43</v>
      </c>
      <c r="L2710" s="8" t="s">
        <v>285</v>
      </c>
      <c r="M2710" s="8"/>
      <c r="N2710" s="10" t="s">
        <v>2306</v>
      </c>
      <c r="O2710" s="47" t="s">
        <v>144</v>
      </c>
      <c r="P2710" s="14">
        <v>0.0541666666666667</v>
      </c>
      <c r="Q2710" s="14">
        <v>0.0611111111111111</v>
      </c>
      <c r="R2710" s="14">
        <v>0.0541666666666667</v>
      </c>
      <c r="S2710" s="14">
        <v>0.0555555555555556</v>
      </c>
      <c r="T2710" s="14" t="s">
        <v>47</v>
      </c>
      <c r="U2710" s="14" t="s">
        <v>47</v>
      </c>
      <c r="V2710" s="14" t="s">
        <v>47</v>
      </c>
      <c r="W2710" s="10" t="s">
        <v>5655</v>
      </c>
      <c r="X2710" s="15">
        <v>0.0</v>
      </c>
      <c r="Y2710" s="15">
        <v>0.0</v>
      </c>
      <c r="Z2710" s="15">
        <v>1.0</v>
      </c>
      <c r="AA2710" s="10" t="s">
        <v>146</v>
      </c>
      <c r="AB2710" s="10" t="s">
        <v>50</v>
      </c>
      <c r="AC2710" s="10" t="s">
        <v>51</v>
      </c>
      <c r="AD2710" s="10"/>
      <c r="AE2710" s="10" t="s">
        <v>288</v>
      </c>
      <c r="AF2710" s="8" t="s">
        <v>52</v>
      </c>
      <c r="AG2710" s="10"/>
      <c r="AH2710" s="16"/>
      <c r="AI2710" s="17"/>
      <c r="AJ2710" s="44"/>
      <c r="AK2710" s="10"/>
    </row>
    <row r="2711" ht="15.75" customHeight="1">
      <c r="A2711" s="48">
        <v>46012.0</v>
      </c>
      <c r="B2711" s="8" t="str">
        <f t="shared" si="1"/>
        <v>18 A 06</v>
      </c>
      <c r="C2711" s="9" t="str">
        <f t="shared" si="2"/>
        <v>00:00 a 02:00</v>
      </c>
      <c r="D2711" s="10" t="s">
        <v>4896</v>
      </c>
      <c r="E2711" s="10" t="s">
        <v>4183</v>
      </c>
      <c r="F2711" s="8">
        <v>5.0</v>
      </c>
      <c r="G2711" s="10" t="s">
        <v>66</v>
      </c>
      <c r="H2711" s="43">
        <v>955406.0</v>
      </c>
      <c r="I2711" s="10">
        <v>4.6933018E7</v>
      </c>
      <c r="J2711" s="10" t="s">
        <v>42</v>
      </c>
      <c r="K2711" s="10" t="s">
        <v>43</v>
      </c>
      <c r="L2711" s="8" t="s">
        <v>147</v>
      </c>
      <c r="M2711" s="8"/>
      <c r="N2711" s="10" t="s">
        <v>5656</v>
      </c>
      <c r="O2711" s="47" t="s">
        <v>532</v>
      </c>
      <c r="P2711" s="14">
        <v>0.0534722222222222</v>
      </c>
      <c r="Q2711" s="14">
        <v>0.0798611111111111</v>
      </c>
      <c r="R2711" s="14">
        <v>0.0534722222222222</v>
      </c>
      <c r="S2711" s="14" t="s">
        <v>47</v>
      </c>
      <c r="T2711" s="14" t="s">
        <v>47</v>
      </c>
      <c r="U2711" s="14" t="s">
        <v>47</v>
      </c>
      <c r="V2711" s="14" t="s">
        <v>47</v>
      </c>
      <c r="W2711" s="10" t="s">
        <v>5657</v>
      </c>
      <c r="X2711" s="15">
        <v>0.0</v>
      </c>
      <c r="Y2711" s="15">
        <v>0.0</v>
      </c>
      <c r="Z2711" s="15">
        <v>0.0</v>
      </c>
      <c r="AA2711" s="10" t="s">
        <v>161</v>
      </c>
      <c r="AB2711" s="10" t="s">
        <v>50</v>
      </c>
      <c r="AC2711" s="10" t="s">
        <v>51</v>
      </c>
      <c r="AD2711" s="10"/>
      <c r="AE2711" s="10"/>
      <c r="AF2711" s="8" t="s">
        <v>52</v>
      </c>
      <c r="AG2711" s="10"/>
      <c r="AH2711" s="16"/>
      <c r="AI2711" s="17"/>
      <c r="AJ2711" s="44"/>
      <c r="AK2711" s="10"/>
    </row>
    <row r="2712" ht="15.75" customHeight="1">
      <c r="A2712" s="48">
        <v>46012.0</v>
      </c>
      <c r="B2712" s="8" t="str">
        <f t="shared" si="1"/>
        <v>18 A 06</v>
      </c>
      <c r="C2712" s="9" t="str">
        <f t="shared" si="2"/>
        <v>00:00 a 02:00</v>
      </c>
      <c r="D2712" s="10" t="s">
        <v>4896</v>
      </c>
      <c r="E2712" s="10" t="s">
        <v>4943</v>
      </c>
      <c r="F2712" s="8">
        <v>5.0</v>
      </c>
      <c r="G2712" s="10" t="s">
        <v>157</v>
      </c>
      <c r="H2712" s="43">
        <v>955422.0</v>
      </c>
      <c r="I2712" s="10">
        <v>4.6933124E7</v>
      </c>
      <c r="J2712" s="10" t="s">
        <v>152</v>
      </c>
      <c r="K2712" s="10" t="s">
        <v>87</v>
      </c>
      <c r="L2712" s="8"/>
      <c r="M2712" s="8"/>
      <c r="N2712" s="10" t="s">
        <v>5658</v>
      </c>
      <c r="O2712" s="47" t="s">
        <v>327</v>
      </c>
      <c r="P2712" s="14">
        <v>0.0611111111111111</v>
      </c>
      <c r="Q2712" s="14">
        <v>0.136805555555556</v>
      </c>
      <c r="R2712" s="14">
        <v>0.0631944444444444</v>
      </c>
      <c r="S2712" s="14" t="s">
        <v>47</v>
      </c>
      <c r="T2712" s="14" t="s">
        <v>47</v>
      </c>
      <c r="U2712" s="14" t="s">
        <v>5659</v>
      </c>
      <c r="V2712" s="14">
        <v>0.131944444444444</v>
      </c>
      <c r="W2712" s="10" t="s">
        <v>5660</v>
      </c>
      <c r="X2712" s="15">
        <v>0.0</v>
      </c>
      <c r="Y2712" s="15">
        <v>0.0</v>
      </c>
      <c r="Z2712" s="15">
        <v>0.0</v>
      </c>
      <c r="AA2712" s="10" t="s">
        <v>329</v>
      </c>
      <c r="AB2712" s="10" t="s">
        <v>50</v>
      </c>
      <c r="AC2712" s="10" t="s">
        <v>51</v>
      </c>
      <c r="AD2712" s="10"/>
      <c r="AE2712" s="10"/>
      <c r="AF2712" s="8" t="s">
        <v>52</v>
      </c>
      <c r="AG2712" s="10"/>
      <c r="AH2712" s="16"/>
      <c r="AI2712" s="17"/>
      <c r="AJ2712" s="44"/>
      <c r="AK2712" s="10"/>
    </row>
    <row r="2713" ht="15.75" customHeight="1">
      <c r="A2713" s="48">
        <v>46012.0</v>
      </c>
      <c r="B2713" s="8" t="str">
        <f t="shared" si="1"/>
        <v>18 A 06</v>
      </c>
      <c r="C2713" s="9" t="str">
        <f t="shared" si="2"/>
        <v>00:00 a 02:00</v>
      </c>
      <c r="D2713" s="10" t="s">
        <v>4896</v>
      </c>
      <c r="E2713" s="10" t="s">
        <v>4943</v>
      </c>
      <c r="F2713" s="8">
        <v>5.0</v>
      </c>
      <c r="G2713" s="10" t="s">
        <v>4559</v>
      </c>
      <c r="H2713" s="43">
        <v>955332.0</v>
      </c>
      <c r="I2713" s="10">
        <v>4.6933183E7</v>
      </c>
      <c r="J2713" s="10" t="s">
        <v>152</v>
      </c>
      <c r="K2713" s="10" t="s">
        <v>125</v>
      </c>
      <c r="L2713" s="8"/>
      <c r="M2713" s="8"/>
      <c r="N2713" s="10" t="s">
        <v>5661</v>
      </c>
      <c r="O2713" s="47" t="s">
        <v>228</v>
      </c>
      <c r="P2713" s="14">
        <v>0.0680555555555555</v>
      </c>
      <c r="Q2713" s="14">
        <v>0.0763888888888889</v>
      </c>
      <c r="R2713" s="14">
        <v>0.0729166666666667</v>
      </c>
      <c r="S2713" s="14" t="s">
        <v>47</v>
      </c>
      <c r="T2713" s="14" t="s">
        <v>47</v>
      </c>
      <c r="U2713" s="14" t="s">
        <v>47</v>
      </c>
      <c r="V2713" s="14" t="s">
        <v>47</v>
      </c>
      <c r="W2713" s="10" t="s">
        <v>5662</v>
      </c>
      <c r="X2713" s="15">
        <v>0.0</v>
      </c>
      <c r="Y2713" s="15">
        <v>0.0</v>
      </c>
      <c r="Z2713" s="15">
        <v>0.0</v>
      </c>
      <c r="AA2713" s="10" t="s">
        <v>515</v>
      </c>
      <c r="AB2713" s="10" t="s">
        <v>50</v>
      </c>
      <c r="AC2713" s="10" t="s">
        <v>51</v>
      </c>
      <c r="AD2713" s="10"/>
      <c r="AE2713" s="10"/>
      <c r="AF2713" s="8" t="s">
        <v>52</v>
      </c>
      <c r="AG2713" s="10"/>
      <c r="AH2713" s="16"/>
      <c r="AI2713" s="17"/>
      <c r="AJ2713" s="44"/>
      <c r="AK2713" s="10"/>
    </row>
    <row r="2714" ht="15.75" customHeight="1">
      <c r="A2714" s="48">
        <v>46012.0</v>
      </c>
      <c r="B2714" s="8" t="str">
        <f t="shared" si="1"/>
        <v>18 A 06</v>
      </c>
      <c r="C2714" s="9" t="str">
        <f t="shared" si="2"/>
        <v>00:00 a 02:00</v>
      </c>
      <c r="D2714" s="10" t="s">
        <v>4896</v>
      </c>
      <c r="E2714" s="10" t="s">
        <v>866</v>
      </c>
      <c r="F2714" s="8">
        <v>5.0</v>
      </c>
      <c r="G2714" s="10" t="s">
        <v>1305</v>
      </c>
      <c r="H2714" s="43">
        <v>955400.0</v>
      </c>
      <c r="I2714" s="10">
        <v>4.6933192E7</v>
      </c>
      <c r="J2714" s="10" t="s">
        <v>42</v>
      </c>
      <c r="K2714" s="10" t="s">
        <v>43</v>
      </c>
      <c r="L2714" s="8" t="s">
        <v>147</v>
      </c>
      <c r="M2714" s="8"/>
      <c r="N2714" s="10" t="s">
        <v>5663</v>
      </c>
      <c r="O2714" s="47" t="s">
        <v>472</v>
      </c>
      <c r="P2714" s="14">
        <v>0.0666666666666667</v>
      </c>
      <c r="Q2714" s="14">
        <v>0.0798611111111111</v>
      </c>
      <c r="R2714" s="14">
        <v>0.0666666666666667</v>
      </c>
      <c r="S2714" s="14" t="s">
        <v>47</v>
      </c>
      <c r="T2714" s="14" t="s">
        <v>47</v>
      </c>
      <c r="U2714" s="14" t="s">
        <v>47</v>
      </c>
      <c r="V2714" s="14" t="s">
        <v>47</v>
      </c>
      <c r="W2714" s="10" t="s">
        <v>5664</v>
      </c>
      <c r="X2714" s="15">
        <v>0.0</v>
      </c>
      <c r="Y2714" s="15">
        <v>0.0</v>
      </c>
      <c r="Z2714" s="15">
        <v>0.0</v>
      </c>
      <c r="AA2714" s="10" t="s">
        <v>198</v>
      </c>
      <c r="AB2714" s="10" t="s">
        <v>50</v>
      </c>
      <c r="AC2714" s="10" t="s">
        <v>51</v>
      </c>
      <c r="AD2714" s="10"/>
      <c r="AE2714" s="10"/>
      <c r="AF2714" s="8" t="s">
        <v>52</v>
      </c>
      <c r="AG2714" s="10"/>
      <c r="AH2714" s="16"/>
      <c r="AI2714" s="17"/>
      <c r="AJ2714" s="44"/>
      <c r="AK2714" s="10"/>
    </row>
    <row r="2715" ht="15.75" customHeight="1">
      <c r="A2715" s="48">
        <v>46012.0</v>
      </c>
      <c r="B2715" s="8" t="str">
        <f t="shared" si="1"/>
        <v>18 A 06</v>
      </c>
      <c r="C2715" s="9" t="str">
        <f t="shared" si="2"/>
        <v>00:00 a 02:00</v>
      </c>
      <c r="D2715" s="10" t="s">
        <v>4896</v>
      </c>
      <c r="E2715" s="10" t="s">
        <v>866</v>
      </c>
      <c r="F2715" s="8">
        <v>5.0</v>
      </c>
      <c r="G2715" s="10" t="s">
        <v>79</v>
      </c>
      <c r="H2715" s="43">
        <v>955428.0</v>
      </c>
      <c r="I2715" s="10">
        <v>4.6933261E7</v>
      </c>
      <c r="J2715" s="10" t="s">
        <v>42</v>
      </c>
      <c r="K2715" s="10" t="s">
        <v>87</v>
      </c>
      <c r="L2715" s="8"/>
      <c r="M2715" s="8"/>
      <c r="N2715" s="10" t="s">
        <v>5665</v>
      </c>
      <c r="O2715" s="47" t="s">
        <v>46</v>
      </c>
      <c r="P2715" s="14">
        <v>0.0763888888888889</v>
      </c>
      <c r="Q2715" s="14">
        <v>0.0833333333333333</v>
      </c>
      <c r="R2715" s="14">
        <v>0.0770833333333333</v>
      </c>
      <c r="S2715" s="14" t="s">
        <v>47</v>
      </c>
      <c r="T2715" s="14" t="s">
        <v>47</v>
      </c>
      <c r="U2715" s="14" t="s">
        <v>47</v>
      </c>
      <c r="V2715" s="14" t="s">
        <v>47</v>
      </c>
      <c r="W2715" s="10" t="s">
        <v>5666</v>
      </c>
      <c r="X2715" s="15">
        <v>0.0</v>
      </c>
      <c r="Y2715" s="15">
        <v>0.0</v>
      </c>
      <c r="Z2715" s="15">
        <v>0.0</v>
      </c>
      <c r="AA2715" s="10" t="s">
        <v>131</v>
      </c>
      <c r="AB2715" s="10" t="s">
        <v>50</v>
      </c>
      <c r="AC2715" s="10" t="s">
        <v>51</v>
      </c>
      <c r="AD2715" s="10"/>
      <c r="AE2715" s="10"/>
      <c r="AF2715" s="8" t="s">
        <v>52</v>
      </c>
      <c r="AG2715" s="10"/>
      <c r="AH2715" s="16"/>
      <c r="AI2715" s="17"/>
      <c r="AJ2715" s="44"/>
      <c r="AK2715" s="10"/>
    </row>
    <row r="2716" ht="15.75" customHeight="1">
      <c r="A2716" s="48">
        <v>46012.0</v>
      </c>
      <c r="B2716" s="8" t="str">
        <f t="shared" si="1"/>
        <v>18 A 06</v>
      </c>
      <c r="C2716" s="9" t="str">
        <f t="shared" si="2"/>
        <v>02:00 a 04:00</v>
      </c>
      <c r="D2716" s="10" t="s">
        <v>4896</v>
      </c>
      <c r="E2716" s="10" t="s">
        <v>869</v>
      </c>
      <c r="F2716" s="8">
        <v>5.0</v>
      </c>
      <c r="G2716" s="10" t="s">
        <v>565</v>
      </c>
      <c r="H2716" s="43">
        <v>955438.0</v>
      </c>
      <c r="I2716" s="10">
        <v>4.6933437E7</v>
      </c>
      <c r="J2716" s="10" t="s">
        <v>42</v>
      </c>
      <c r="K2716" s="10" t="s">
        <v>43</v>
      </c>
      <c r="L2716" s="8" t="s">
        <v>174</v>
      </c>
      <c r="M2716" s="8"/>
      <c r="N2716" s="10" t="s">
        <v>5292</v>
      </c>
      <c r="O2716" s="47" t="s">
        <v>484</v>
      </c>
      <c r="P2716" s="14">
        <v>0.0881944444444444</v>
      </c>
      <c r="Q2716" s="14">
        <v>0.124305555555556</v>
      </c>
      <c r="R2716" s="14">
        <v>0.0881944444444444</v>
      </c>
      <c r="S2716" s="14" t="s">
        <v>47</v>
      </c>
      <c r="T2716" s="14" t="s">
        <v>47</v>
      </c>
      <c r="U2716" s="14" t="s">
        <v>47</v>
      </c>
      <c r="V2716" s="14" t="s">
        <v>47</v>
      </c>
      <c r="W2716" s="10" t="s">
        <v>5667</v>
      </c>
      <c r="X2716" s="15">
        <v>0.0</v>
      </c>
      <c r="Y2716" s="15">
        <v>0.0</v>
      </c>
      <c r="Z2716" s="15">
        <v>0.0</v>
      </c>
      <c r="AA2716" s="10" t="s">
        <v>121</v>
      </c>
      <c r="AB2716" s="10" t="s">
        <v>50</v>
      </c>
      <c r="AC2716" s="10" t="s">
        <v>51</v>
      </c>
      <c r="AD2716" s="10"/>
      <c r="AE2716" s="10" t="s">
        <v>65</v>
      </c>
      <c r="AF2716" s="8" t="s">
        <v>52</v>
      </c>
      <c r="AG2716" s="10" t="s">
        <v>5668</v>
      </c>
      <c r="AH2716" s="16"/>
      <c r="AI2716" s="17"/>
      <c r="AJ2716" s="44"/>
      <c r="AK2716" s="10"/>
    </row>
    <row r="2717" ht="15.75" customHeight="1">
      <c r="A2717" s="48">
        <v>46012.0</v>
      </c>
      <c r="B2717" s="8" t="str">
        <f t="shared" si="1"/>
        <v>18 A 06</v>
      </c>
      <c r="C2717" s="9" t="str">
        <f t="shared" si="2"/>
        <v>02:00 a 04:00</v>
      </c>
      <c r="D2717" s="10" t="s">
        <v>4896</v>
      </c>
      <c r="E2717" s="10" t="s">
        <v>869</v>
      </c>
      <c r="F2717" s="8">
        <v>5.0</v>
      </c>
      <c r="G2717" s="10" t="s">
        <v>570</v>
      </c>
      <c r="H2717" s="43">
        <v>955360.0</v>
      </c>
      <c r="I2717" s="10">
        <v>4.6933487E7</v>
      </c>
      <c r="J2717" s="10" t="s">
        <v>181</v>
      </c>
      <c r="K2717" s="10" t="s">
        <v>98</v>
      </c>
      <c r="L2717" s="8"/>
      <c r="M2717" s="8"/>
      <c r="N2717" s="10" t="s">
        <v>4581</v>
      </c>
      <c r="O2717" s="47" t="s">
        <v>101</v>
      </c>
      <c r="P2717" s="14">
        <v>0.0930555555555556</v>
      </c>
      <c r="Q2717" s="14">
        <v>0.1125</v>
      </c>
      <c r="R2717" s="14">
        <v>0.0958333333333333</v>
      </c>
      <c r="S2717" s="14" t="s">
        <v>47</v>
      </c>
      <c r="T2717" s="14" t="s">
        <v>47</v>
      </c>
      <c r="U2717" s="14" t="s">
        <v>47</v>
      </c>
      <c r="V2717" s="14" t="s">
        <v>47</v>
      </c>
      <c r="W2717" s="10" t="s">
        <v>5669</v>
      </c>
      <c r="X2717" s="15">
        <v>0.0</v>
      </c>
      <c r="Y2717" s="15">
        <v>0.0</v>
      </c>
      <c r="Z2717" s="15">
        <v>0.0</v>
      </c>
      <c r="AA2717" s="10" t="s">
        <v>103</v>
      </c>
      <c r="AB2717" s="10" t="s">
        <v>50</v>
      </c>
      <c r="AC2717" s="10" t="s">
        <v>71</v>
      </c>
      <c r="AD2717" s="10"/>
      <c r="AE2717" s="10"/>
      <c r="AF2717" s="8" t="s">
        <v>52</v>
      </c>
      <c r="AG2717" s="10"/>
      <c r="AH2717" s="16" t="s">
        <v>5670</v>
      </c>
      <c r="AI2717" s="17"/>
      <c r="AJ2717" s="44"/>
      <c r="AK2717" s="10"/>
    </row>
    <row r="2718" ht="15.75" customHeight="1">
      <c r="A2718" s="48">
        <v>46012.0</v>
      </c>
      <c r="B2718" s="8" t="str">
        <f t="shared" si="1"/>
        <v>18 A 06</v>
      </c>
      <c r="C2718" s="9" t="str">
        <f t="shared" si="2"/>
        <v>02:00 a 04:00</v>
      </c>
      <c r="D2718" s="10" t="s">
        <v>4896</v>
      </c>
      <c r="E2718" s="10" t="s">
        <v>961</v>
      </c>
      <c r="F2718" s="8">
        <v>5.0</v>
      </c>
      <c r="G2718" s="10" t="s">
        <v>2735</v>
      </c>
      <c r="H2718" s="43">
        <v>955421.0</v>
      </c>
      <c r="I2718" s="10">
        <v>4.6933541E7</v>
      </c>
      <c r="J2718" s="10" t="s">
        <v>86</v>
      </c>
      <c r="K2718" s="10" t="s">
        <v>43</v>
      </c>
      <c r="L2718" s="8" t="s">
        <v>581</v>
      </c>
      <c r="M2718" s="8"/>
      <c r="N2718" s="10" t="s">
        <v>5671</v>
      </c>
      <c r="O2718" s="47" t="s">
        <v>113</v>
      </c>
      <c r="P2718" s="14">
        <v>0.101388888888889</v>
      </c>
      <c r="Q2718" s="14">
        <v>0.147916666666667</v>
      </c>
      <c r="R2718" s="14">
        <v>0.101388888888889</v>
      </c>
      <c r="S2718" s="14" t="s">
        <v>47</v>
      </c>
      <c r="T2718" s="14">
        <v>0.10625</v>
      </c>
      <c r="U2718" s="14" t="s">
        <v>47</v>
      </c>
      <c r="V2718" s="14" t="s">
        <v>47</v>
      </c>
      <c r="W2718" s="10" t="s">
        <v>5672</v>
      </c>
      <c r="X2718" s="15">
        <v>0.0</v>
      </c>
      <c r="Y2718" s="15">
        <v>0.0</v>
      </c>
      <c r="Z2718" s="15">
        <v>0.0</v>
      </c>
      <c r="AA2718" s="10" t="s">
        <v>321</v>
      </c>
      <c r="AB2718" s="10" t="s">
        <v>50</v>
      </c>
      <c r="AC2718" s="10" t="s">
        <v>51</v>
      </c>
      <c r="AD2718" s="10"/>
      <c r="AE2718" s="10"/>
      <c r="AF2718" s="8" t="s">
        <v>52</v>
      </c>
      <c r="AG2718" s="10"/>
      <c r="AH2718" s="16"/>
      <c r="AI2718" s="17"/>
      <c r="AJ2718" s="44"/>
      <c r="AK2718" s="10"/>
    </row>
    <row r="2719" ht="15.75" customHeight="1">
      <c r="A2719" s="48">
        <v>46012.0</v>
      </c>
      <c r="B2719" s="8" t="str">
        <f t="shared" si="1"/>
        <v>18 A 06</v>
      </c>
      <c r="C2719" s="9" t="str">
        <f t="shared" si="2"/>
        <v>02:00 a 04:00</v>
      </c>
      <c r="D2719" s="10" t="s">
        <v>4896</v>
      </c>
      <c r="E2719" s="10" t="s">
        <v>869</v>
      </c>
      <c r="F2719" s="8">
        <v>5.0</v>
      </c>
      <c r="G2719" s="10" t="s">
        <v>1305</v>
      </c>
      <c r="H2719" s="43" t="s">
        <v>5608</v>
      </c>
      <c r="I2719" s="10">
        <v>4.6933594E7</v>
      </c>
      <c r="J2719" s="10" t="s">
        <v>42</v>
      </c>
      <c r="K2719" s="10" t="s">
        <v>125</v>
      </c>
      <c r="L2719" s="8"/>
      <c r="M2719" s="8"/>
      <c r="N2719" s="10" t="s">
        <v>5673</v>
      </c>
      <c r="O2719" s="47" t="s">
        <v>46</v>
      </c>
      <c r="P2719" s="14">
        <v>0.108333333333333</v>
      </c>
      <c r="Q2719" s="14">
        <v>0.138888888888889</v>
      </c>
      <c r="R2719" s="14">
        <v>0.111805555555556</v>
      </c>
      <c r="S2719" s="14" t="s">
        <v>47</v>
      </c>
      <c r="T2719" s="14" t="s">
        <v>47</v>
      </c>
      <c r="U2719" s="14" t="s">
        <v>47</v>
      </c>
      <c r="V2719" s="14" t="s">
        <v>47</v>
      </c>
      <c r="W2719" s="10" t="s">
        <v>5674</v>
      </c>
      <c r="X2719" s="15">
        <v>0.0</v>
      </c>
      <c r="Y2719" s="15">
        <v>0.0</v>
      </c>
      <c r="Z2719" s="15">
        <v>0.0</v>
      </c>
      <c r="AA2719" s="10" t="s">
        <v>131</v>
      </c>
      <c r="AB2719" s="10" t="s">
        <v>50</v>
      </c>
      <c r="AC2719" s="10" t="s">
        <v>51</v>
      </c>
      <c r="AD2719" s="10"/>
      <c r="AE2719" s="10"/>
      <c r="AF2719" s="8" t="s">
        <v>52</v>
      </c>
      <c r="AG2719" s="10"/>
      <c r="AH2719" s="16" t="s">
        <v>1933</v>
      </c>
      <c r="AI2719" s="17"/>
      <c r="AJ2719" s="44"/>
      <c r="AK2719" s="10"/>
    </row>
    <row r="2720" ht="15.75" customHeight="1">
      <c r="A2720" s="48">
        <v>46012.0</v>
      </c>
      <c r="B2720" s="8" t="str">
        <f t="shared" si="1"/>
        <v>18 A 06</v>
      </c>
      <c r="C2720" s="9" t="str">
        <f t="shared" si="2"/>
        <v>02:00 a 04:00</v>
      </c>
      <c r="D2720" s="10" t="s">
        <v>4896</v>
      </c>
      <c r="E2720" s="10" t="s">
        <v>4183</v>
      </c>
      <c r="F2720" s="8">
        <v>5.0</v>
      </c>
      <c r="G2720" s="10" t="s">
        <v>608</v>
      </c>
      <c r="H2720" s="43">
        <v>955419.0</v>
      </c>
      <c r="I2720" s="10">
        <v>4.6933838E7</v>
      </c>
      <c r="J2720" s="10" t="s">
        <v>42</v>
      </c>
      <c r="K2720" s="10" t="s">
        <v>43</v>
      </c>
      <c r="L2720" s="8" t="s">
        <v>106</v>
      </c>
      <c r="M2720" s="8"/>
      <c r="N2720" s="10" t="s">
        <v>469</v>
      </c>
      <c r="O2720" s="47" t="s">
        <v>46</v>
      </c>
      <c r="P2720" s="14">
        <v>0.131944444444444</v>
      </c>
      <c r="Q2720" s="14">
        <v>0.141666666666667</v>
      </c>
      <c r="R2720" s="14">
        <v>0.131944444444444</v>
      </c>
      <c r="S2720" s="14" t="s">
        <v>47</v>
      </c>
      <c r="T2720" s="14" t="s">
        <v>47</v>
      </c>
      <c r="U2720" s="14" t="s">
        <v>47</v>
      </c>
      <c r="V2720" s="14" t="s">
        <v>47</v>
      </c>
      <c r="W2720" s="10" t="s">
        <v>5675</v>
      </c>
      <c r="X2720" s="15">
        <v>0.0</v>
      </c>
      <c r="Y2720" s="15">
        <v>0.0</v>
      </c>
      <c r="Z2720" s="15">
        <v>0.0</v>
      </c>
      <c r="AA2720" s="10" t="s">
        <v>226</v>
      </c>
      <c r="AB2720" s="10" t="s">
        <v>50</v>
      </c>
      <c r="AC2720" s="10" t="s">
        <v>51</v>
      </c>
      <c r="AD2720" s="10"/>
      <c r="AE2720" s="10"/>
      <c r="AF2720" s="8" t="s">
        <v>52</v>
      </c>
      <c r="AG2720" s="10"/>
      <c r="AH2720" s="16"/>
      <c r="AI2720" s="17"/>
      <c r="AJ2720" s="44"/>
      <c r="AK2720" s="10"/>
    </row>
    <row r="2721" ht="15.75" customHeight="1">
      <c r="A2721" s="48">
        <v>46012.0</v>
      </c>
      <c r="B2721" s="8" t="str">
        <f t="shared" si="1"/>
        <v>18 A 06</v>
      </c>
      <c r="C2721" s="9" t="str">
        <f t="shared" si="2"/>
        <v>02:00 a 04:00</v>
      </c>
      <c r="D2721" s="10" t="s">
        <v>4896</v>
      </c>
      <c r="E2721" s="10" t="s">
        <v>869</v>
      </c>
      <c r="F2721" s="8">
        <v>5.0</v>
      </c>
      <c r="G2721" s="10" t="s">
        <v>565</v>
      </c>
      <c r="H2721" s="43">
        <v>955439.0</v>
      </c>
      <c r="I2721" s="10">
        <v>4.6933847E7</v>
      </c>
      <c r="J2721" s="10" t="s">
        <v>181</v>
      </c>
      <c r="K2721" s="10" t="s">
        <v>43</v>
      </c>
      <c r="L2721" s="8" t="s">
        <v>285</v>
      </c>
      <c r="M2721" s="8"/>
      <c r="N2721" s="10" t="s">
        <v>5676</v>
      </c>
      <c r="O2721" s="47" t="s">
        <v>253</v>
      </c>
      <c r="P2721" s="14">
        <v>0.129861111111111</v>
      </c>
      <c r="Q2721" s="14">
        <v>0.166666666666667</v>
      </c>
      <c r="R2721" s="14">
        <v>0.129861111111111</v>
      </c>
      <c r="S2721" s="14">
        <v>0.141666666666667</v>
      </c>
      <c r="T2721" s="14" t="s">
        <v>47</v>
      </c>
      <c r="U2721" s="14" t="s">
        <v>47</v>
      </c>
      <c r="V2721" s="14" t="s">
        <v>47</v>
      </c>
      <c r="W2721" s="10" t="s">
        <v>5677</v>
      </c>
      <c r="X2721" s="15">
        <v>0.0</v>
      </c>
      <c r="Y2721" s="15">
        <v>0.0</v>
      </c>
      <c r="Z2721" s="15">
        <v>1.0</v>
      </c>
      <c r="AA2721" s="10" t="s">
        <v>255</v>
      </c>
      <c r="AB2721" s="10" t="s">
        <v>50</v>
      </c>
      <c r="AC2721" s="10" t="s">
        <v>51</v>
      </c>
      <c r="AD2721" s="10"/>
      <c r="AE2721" s="10" t="s">
        <v>65</v>
      </c>
      <c r="AF2721" s="8" t="s">
        <v>52</v>
      </c>
      <c r="AG2721" s="10"/>
      <c r="AH2721" s="16"/>
      <c r="AI2721" s="17"/>
      <c r="AJ2721" s="44"/>
      <c r="AK2721" s="10"/>
    </row>
    <row r="2722" ht="15.75" customHeight="1">
      <c r="A2722" s="48">
        <v>46012.0</v>
      </c>
      <c r="B2722" s="8" t="str">
        <f t="shared" si="1"/>
        <v>18 A 06</v>
      </c>
      <c r="C2722" s="9" t="str">
        <f t="shared" si="2"/>
        <v>02:00 a 04:00</v>
      </c>
      <c r="D2722" s="10" t="s">
        <v>4896</v>
      </c>
      <c r="E2722" s="10" t="s">
        <v>866</v>
      </c>
      <c r="F2722" s="8">
        <v>5.0</v>
      </c>
      <c r="G2722" s="10" t="s">
        <v>3020</v>
      </c>
      <c r="H2722" s="43">
        <v>955475.0</v>
      </c>
      <c r="I2722" s="10">
        <v>4.6933964E7</v>
      </c>
      <c r="J2722" s="10" t="s">
        <v>42</v>
      </c>
      <c r="K2722" s="10" t="s">
        <v>43</v>
      </c>
      <c r="L2722" s="8" t="s">
        <v>106</v>
      </c>
      <c r="M2722" s="8"/>
      <c r="N2722" s="10" t="s">
        <v>5678</v>
      </c>
      <c r="O2722" s="47" t="s">
        <v>313</v>
      </c>
      <c r="P2722" s="14">
        <v>0.14375</v>
      </c>
      <c r="Q2722" s="14">
        <v>0.154861111111111</v>
      </c>
      <c r="R2722" s="14">
        <v>0.14375</v>
      </c>
      <c r="S2722" s="14" t="s">
        <v>47</v>
      </c>
      <c r="T2722" s="14" t="s">
        <v>47</v>
      </c>
      <c r="U2722" s="14" t="s">
        <v>47</v>
      </c>
      <c r="V2722" s="14" t="s">
        <v>47</v>
      </c>
      <c r="W2722" s="10" t="s">
        <v>5679</v>
      </c>
      <c r="X2722" s="15">
        <v>0.0</v>
      </c>
      <c r="Y2722" s="15">
        <v>0.0</v>
      </c>
      <c r="Z2722" s="15">
        <v>0.0</v>
      </c>
      <c r="AA2722" s="10" t="s">
        <v>64</v>
      </c>
      <c r="AB2722" s="10" t="s">
        <v>50</v>
      </c>
      <c r="AC2722" s="10" t="s">
        <v>51</v>
      </c>
      <c r="AD2722" s="10"/>
      <c r="AE2722" s="10"/>
      <c r="AF2722" s="8" t="s">
        <v>52</v>
      </c>
      <c r="AG2722" s="10"/>
      <c r="AH2722" s="16"/>
      <c r="AI2722" s="17"/>
      <c r="AJ2722" s="44"/>
      <c r="AK2722" s="10"/>
    </row>
    <row r="2723" ht="15.75" customHeight="1">
      <c r="A2723" s="48">
        <v>46012.0</v>
      </c>
      <c r="B2723" s="8" t="str">
        <f t="shared" si="1"/>
        <v>18 A 06</v>
      </c>
      <c r="C2723" s="9" t="str">
        <f t="shared" si="2"/>
        <v>02:00 a 04:00</v>
      </c>
      <c r="D2723" s="10" t="s">
        <v>4896</v>
      </c>
      <c r="E2723" s="10" t="s">
        <v>4183</v>
      </c>
      <c r="F2723" s="8">
        <v>5.0</v>
      </c>
      <c r="G2723" s="10" t="s">
        <v>555</v>
      </c>
      <c r="H2723" s="43">
        <v>955464.0</v>
      </c>
      <c r="I2723" s="10">
        <v>4.6933981E7</v>
      </c>
      <c r="J2723" s="10" t="s">
        <v>42</v>
      </c>
      <c r="K2723" s="10" t="s">
        <v>43</v>
      </c>
      <c r="L2723" s="8" t="s">
        <v>147</v>
      </c>
      <c r="M2723" s="8" t="s">
        <v>1996</v>
      </c>
      <c r="N2723" s="10" t="s">
        <v>5680</v>
      </c>
      <c r="O2723" s="47" t="s">
        <v>389</v>
      </c>
      <c r="P2723" s="14">
        <v>0.145833333333333</v>
      </c>
      <c r="Q2723" s="14">
        <v>0.1875</v>
      </c>
      <c r="R2723" s="14">
        <v>0.145833333333333</v>
      </c>
      <c r="S2723" s="14" t="s">
        <v>47</v>
      </c>
      <c r="T2723" s="14" t="s">
        <v>47</v>
      </c>
      <c r="U2723" s="14" t="s">
        <v>47</v>
      </c>
      <c r="V2723" s="14" t="s">
        <v>47</v>
      </c>
      <c r="W2723" s="10" t="s">
        <v>5681</v>
      </c>
      <c r="X2723" s="15">
        <v>0.0</v>
      </c>
      <c r="Y2723" s="15">
        <v>1.0</v>
      </c>
      <c r="Z2723" s="15">
        <v>0.0</v>
      </c>
      <c r="AA2723" s="10" t="s">
        <v>391</v>
      </c>
      <c r="AB2723" s="10" t="s">
        <v>50</v>
      </c>
      <c r="AC2723" s="10" t="s">
        <v>51</v>
      </c>
      <c r="AD2723" s="10"/>
      <c r="AE2723" s="10" t="s">
        <v>116</v>
      </c>
      <c r="AF2723" s="8" t="s">
        <v>177</v>
      </c>
      <c r="AG2723" s="10"/>
      <c r="AH2723" s="16" t="s">
        <v>5682</v>
      </c>
      <c r="AI2723" s="17"/>
      <c r="AJ2723" s="44"/>
      <c r="AK2723" s="10"/>
    </row>
    <row r="2724" ht="15.75" customHeight="1">
      <c r="A2724" s="48">
        <v>46012.0</v>
      </c>
      <c r="B2724" s="8" t="str">
        <f t="shared" si="1"/>
        <v>18 A 06</v>
      </c>
      <c r="C2724" s="9" t="str">
        <f t="shared" si="2"/>
        <v>02:00 a 04:00</v>
      </c>
      <c r="D2724" s="10" t="s">
        <v>4896</v>
      </c>
      <c r="E2724" s="10" t="s">
        <v>869</v>
      </c>
      <c r="F2724" s="8">
        <v>5.0</v>
      </c>
      <c r="G2724" s="10" t="s">
        <v>570</v>
      </c>
      <c r="H2724" s="43">
        <v>955437.0</v>
      </c>
      <c r="I2724" s="10">
        <v>4.6933995E7</v>
      </c>
      <c r="J2724" s="10" t="s">
        <v>181</v>
      </c>
      <c r="K2724" s="10" t="s">
        <v>43</v>
      </c>
      <c r="L2724" s="8" t="s">
        <v>174</v>
      </c>
      <c r="M2724" s="8"/>
      <c r="N2724" s="10" t="s">
        <v>4072</v>
      </c>
      <c r="O2724" s="47" t="s">
        <v>101</v>
      </c>
      <c r="P2724" s="14">
        <v>0.135416666666667</v>
      </c>
      <c r="Q2724" s="14">
        <v>0.163194444444444</v>
      </c>
      <c r="R2724" s="14">
        <v>0.135416666666667</v>
      </c>
      <c r="S2724" s="14" t="s">
        <v>47</v>
      </c>
      <c r="T2724" s="14" t="s">
        <v>47</v>
      </c>
      <c r="U2724" s="14" t="s">
        <v>47</v>
      </c>
      <c r="V2724" s="14" t="s">
        <v>47</v>
      </c>
      <c r="W2724" s="10" t="s">
        <v>5683</v>
      </c>
      <c r="X2724" s="15">
        <v>0.0</v>
      </c>
      <c r="Y2724" s="15">
        <v>0.0</v>
      </c>
      <c r="Z2724" s="15">
        <v>0.0</v>
      </c>
      <c r="AA2724" s="10" t="s">
        <v>103</v>
      </c>
      <c r="AB2724" s="10" t="s">
        <v>50</v>
      </c>
      <c r="AC2724" s="10" t="s">
        <v>51</v>
      </c>
      <c r="AD2724" s="10"/>
      <c r="AE2724" s="10"/>
      <c r="AF2724" s="8" t="s">
        <v>52</v>
      </c>
      <c r="AG2724" s="10"/>
      <c r="AH2724" s="16"/>
      <c r="AI2724" s="17"/>
      <c r="AJ2724" s="44"/>
      <c r="AK2724" s="10"/>
    </row>
    <row r="2725" ht="15.75" customHeight="1">
      <c r="A2725" s="48">
        <v>46012.0</v>
      </c>
      <c r="B2725" s="8" t="str">
        <f t="shared" si="1"/>
        <v>18 A 06</v>
      </c>
      <c r="C2725" s="9" t="str">
        <f t="shared" si="2"/>
        <v>02:00 a 04:00</v>
      </c>
      <c r="D2725" s="10" t="s">
        <v>4896</v>
      </c>
      <c r="E2725" s="10" t="s">
        <v>4183</v>
      </c>
      <c r="F2725" s="8">
        <v>5.0</v>
      </c>
      <c r="G2725" s="10" t="s">
        <v>3020</v>
      </c>
      <c r="H2725" s="43">
        <v>955581.0</v>
      </c>
      <c r="I2725" s="10">
        <v>4.6934011E7</v>
      </c>
      <c r="J2725" s="10" t="s">
        <v>42</v>
      </c>
      <c r="K2725" s="10" t="s">
        <v>43</v>
      </c>
      <c r="L2725" s="8" t="s">
        <v>147</v>
      </c>
      <c r="M2725" s="8" t="s">
        <v>118</v>
      </c>
      <c r="N2725" s="10" t="s">
        <v>5684</v>
      </c>
      <c r="O2725" s="47" t="s">
        <v>351</v>
      </c>
      <c r="P2725" s="14">
        <v>0.151388888888889</v>
      </c>
      <c r="Q2725" s="14">
        <v>0.244444444444444</v>
      </c>
      <c r="R2725" s="14">
        <v>0.151388888888889</v>
      </c>
      <c r="S2725" s="14">
        <v>0.215277777777778</v>
      </c>
      <c r="T2725" s="14" t="s">
        <v>47</v>
      </c>
      <c r="U2725" s="14" t="s">
        <v>47</v>
      </c>
      <c r="V2725" s="14" t="s">
        <v>47</v>
      </c>
      <c r="W2725" s="10" t="s">
        <v>5685</v>
      </c>
      <c r="X2725" s="15">
        <v>0.0</v>
      </c>
      <c r="Y2725" s="15">
        <v>1.0</v>
      </c>
      <c r="Z2725" s="15">
        <v>0.0</v>
      </c>
      <c r="AA2725" s="10" t="s">
        <v>83</v>
      </c>
      <c r="AB2725" s="10" t="s">
        <v>50</v>
      </c>
      <c r="AC2725" s="10" t="s">
        <v>51</v>
      </c>
      <c r="AD2725" s="10"/>
      <c r="AE2725" s="10" t="s">
        <v>104</v>
      </c>
      <c r="AF2725" s="8" t="s">
        <v>177</v>
      </c>
      <c r="AG2725" s="10"/>
      <c r="AH2725" s="16" t="s">
        <v>5686</v>
      </c>
      <c r="AI2725" s="17"/>
      <c r="AJ2725" s="44"/>
      <c r="AK2725" s="10"/>
    </row>
    <row r="2726" ht="15.75" customHeight="1">
      <c r="A2726" s="48">
        <v>46012.0</v>
      </c>
      <c r="B2726" s="8" t="str">
        <f t="shared" si="1"/>
        <v>18 A 06</v>
      </c>
      <c r="C2726" s="9" t="str">
        <f t="shared" si="2"/>
        <v>02:00 a 04:00</v>
      </c>
      <c r="D2726" s="10" t="s">
        <v>4896</v>
      </c>
      <c r="E2726" s="10" t="s">
        <v>866</v>
      </c>
      <c r="F2726" s="8">
        <v>5.0</v>
      </c>
      <c r="G2726" s="10" t="s">
        <v>66</v>
      </c>
      <c r="H2726" s="43">
        <v>955463.0</v>
      </c>
      <c r="I2726" s="10">
        <v>4.6934019E7</v>
      </c>
      <c r="J2726" s="10" t="s">
        <v>42</v>
      </c>
      <c r="K2726" s="10" t="s">
        <v>43</v>
      </c>
      <c r="L2726" s="8" t="s">
        <v>147</v>
      </c>
      <c r="M2726" s="8" t="s">
        <v>4044</v>
      </c>
      <c r="N2726" s="10" t="s">
        <v>3504</v>
      </c>
      <c r="O2726" s="47" t="s">
        <v>191</v>
      </c>
      <c r="P2726" s="14">
        <v>0.139583333333333</v>
      </c>
      <c r="Q2726" s="14">
        <v>0.169444444444444</v>
      </c>
      <c r="R2726" s="14">
        <v>0.139583333333333</v>
      </c>
      <c r="S2726" s="14" t="s">
        <v>47</v>
      </c>
      <c r="T2726" s="14" t="s">
        <v>47</v>
      </c>
      <c r="U2726" s="14" t="s">
        <v>47</v>
      </c>
      <c r="V2726" s="14" t="s">
        <v>47</v>
      </c>
      <c r="W2726" s="10" t="s">
        <v>5687</v>
      </c>
      <c r="X2726" s="15">
        <v>1.0</v>
      </c>
      <c r="Y2726" s="15">
        <v>0.0</v>
      </c>
      <c r="Z2726" s="15">
        <v>0.0</v>
      </c>
      <c r="AA2726" s="10" t="s">
        <v>730</v>
      </c>
      <c r="AB2726" s="10" t="s">
        <v>50</v>
      </c>
      <c r="AC2726" s="10" t="s">
        <v>51</v>
      </c>
      <c r="AD2726" s="10"/>
      <c r="AE2726" s="10" t="s">
        <v>294</v>
      </c>
      <c r="AF2726" s="8" t="s">
        <v>177</v>
      </c>
      <c r="AG2726" s="10"/>
      <c r="AH2726" s="16"/>
      <c r="AI2726" s="17"/>
      <c r="AJ2726" s="44"/>
      <c r="AK2726" s="10"/>
    </row>
    <row r="2727" ht="15.75" customHeight="1">
      <c r="A2727" s="48">
        <v>46012.0</v>
      </c>
      <c r="B2727" s="8" t="str">
        <f t="shared" si="1"/>
        <v>18 A 06</v>
      </c>
      <c r="C2727" s="9" t="str">
        <f t="shared" si="2"/>
        <v>02:00 a 04:00</v>
      </c>
      <c r="D2727" s="10" t="s">
        <v>4896</v>
      </c>
      <c r="E2727" s="10" t="s">
        <v>961</v>
      </c>
      <c r="F2727" s="8">
        <v>5.0</v>
      </c>
      <c r="G2727" s="10" t="s">
        <v>163</v>
      </c>
      <c r="H2727" s="43">
        <v>955486.0</v>
      </c>
      <c r="I2727" s="10">
        <v>4.6934028E7</v>
      </c>
      <c r="J2727" s="10" t="s">
        <v>86</v>
      </c>
      <c r="K2727" s="10" t="s">
        <v>43</v>
      </c>
      <c r="L2727" s="8" t="s">
        <v>44</v>
      </c>
      <c r="M2727" s="8"/>
      <c r="N2727" s="10" t="s">
        <v>5688</v>
      </c>
      <c r="O2727" s="47" t="s">
        <v>89</v>
      </c>
      <c r="P2727" s="14">
        <v>0.152083333333333</v>
      </c>
      <c r="Q2727" s="14">
        <v>0.175</v>
      </c>
      <c r="R2727" s="14">
        <v>0.152083333333333</v>
      </c>
      <c r="S2727" s="14">
        <v>0.173611111111111</v>
      </c>
      <c r="T2727" s="14" t="s">
        <v>47</v>
      </c>
      <c r="U2727" s="14" t="s">
        <v>47</v>
      </c>
      <c r="V2727" s="14" t="s">
        <v>47</v>
      </c>
      <c r="W2727" s="10" t="s">
        <v>5689</v>
      </c>
      <c r="X2727" s="15">
        <v>0.0</v>
      </c>
      <c r="Y2727" s="15">
        <v>0.0</v>
      </c>
      <c r="Z2727" s="15">
        <v>0.0</v>
      </c>
      <c r="AA2727" s="10" t="s">
        <v>91</v>
      </c>
      <c r="AB2727" s="10" t="s">
        <v>50</v>
      </c>
      <c r="AC2727" s="10" t="s">
        <v>51</v>
      </c>
      <c r="AD2727" s="10"/>
      <c r="AE2727" s="10"/>
      <c r="AF2727" s="8" t="s">
        <v>52</v>
      </c>
      <c r="AG2727" s="10"/>
      <c r="AH2727" s="16"/>
      <c r="AI2727" s="17"/>
      <c r="AJ2727" s="44"/>
      <c r="AK2727" s="10"/>
    </row>
    <row r="2728" ht="15.75" customHeight="1">
      <c r="A2728" s="48">
        <v>46012.0</v>
      </c>
      <c r="B2728" s="8" t="str">
        <f t="shared" si="1"/>
        <v>18 A 06</v>
      </c>
      <c r="C2728" s="9" t="str">
        <f t="shared" si="2"/>
        <v>02:00 a 04:00</v>
      </c>
      <c r="D2728" s="10" t="s">
        <v>4896</v>
      </c>
      <c r="E2728" s="10" t="s">
        <v>866</v>
      </c>
      <c r="F2728" s="8">
        <v>5.0</v>
      </c>
      <c r="G2728" s="10" t="s">
        <v>984</v>
      </c>
      <c r="H2728" s="43">
        <v>955410.0</v>
      </c>
      <c r="I2728" s="10">
        <v>4.6934034E7</v>
      </c>
      <c r="J2728" s="10" t="s">
        <v>42</v>
      </c>
      <c r="K2728" s="10" t="s">
        <v>43</v>
      </c>
      <c r="L2728" s="8" t="s">
        <v>147</v>
      </c>
      <c r="M2728" s="8"/>
      <c r="N2728" s="10" t="s">
        <v>1924</v>
      </c>
      <c r="O2728" s="47" t="s">
        <v>56</v>
      </c>
      <c r="P2728" s="14">
        <v>0.15625</v>
      </c>
      <c r="Q2728" s="14">
        <v>0.163194444444444</v>
      </c>
      <c r="R2728" s="14">
        <v>0.15625</v>
      </c>
      <c r="S2728" s="14" t="s">
        <v>47</v>
      </c>
      <c r="T2728" s="14" t="s">
        <v>47</v>
      </c>
      <c r="U2728" s="14" t="s">
        <v>47</v>
      </c>
      <c r="V2728" s="14" t="s">
        <v>47</v>
      </c>
      <c r="W2728" s="10" t="s">
        <v>5690</v>
      </c>
      <c r="X2728" s="15">
        <v>0.0</v>
      </c>
      <c r="Y2728" s="15">
        <v>0.0</v>
      </c>
      <c r="Z2728" s="15">
        <v>0.0</v>
      </c>
      <c r="AA2728" s="10" t="s">
        <v>141</v>
      </c>
      <c r="AB2728" s="10" t="s">
        <v>50</v>
      </c>
      <c r="AC2728" s="10" t="s">
        <v>51</v>
      </c>
      <c r="AD2728" s="10"/>
      <c r="AE2728" s="10"/>
      <c r="AF2728" s="8" t="s">
        <v>52</v>
      </c>
      <c r="AG2728" s="10"/>
      <c r="AH2728" s="16"/>
      <c r="AI2728" s="17"/>
      <c r="AJ2728" s="44"/>
      <c r="AK2728" s="10"/>
    </row>
    <row r="2729" ht="15.75" customHeight="1">
      <c r="A2729" s="48">
        <v>46012.0</v>
      </c>
      <c r="B2729" s="8" t="str">
        <f t="shared" si="1"/>
        <v>18 A 06</v>
      </c>
      <c r="C2729" s="9" t="str">
        <f t="shared" si="2"/>
        <v>02:00 a 04:00</v>
      </c>
      <c r="D2729" s="10" t="s">
        <v>4896</v>
      </c>
      <c r="E2729" s="10" t="s">
        <v>4183</v>
      </c>
      <c r="F2729" s="8">
        <v>5.0</v>
      </c>
      <c r="G2729" s="10" t="s">
        <v>1305</v>
      </c>
      <c r="H2729" s="43" t="s">
        <v>5301</v>
      </c>
      <c r="I2729" s="10">
        <v>4.6934071E7</v>
      </c>
      <c r="J2729" s="10" t="s">
        <v>42</v>
      </c>
      <c r="K2729" s="10" t="s">
        <v>43</v>
      </c>
      <c r="L2729" s="8" t="s">
        <v>147</v>
      </c>
      <c r="M2729" s="8"/>
      <c r="N2729" s="10" t="s">
        <v>1839</v>
      </c>
      <c r="O2729" s="47" t="s">
        <v>46</v>
      </c>
      <c r="P2729" s="14">
        <v>0.151388888888889</v>
      </c>
      <c r="Q2729" s="14">
        <v>0.242361111111111</v>
      </c>
      <c r="R2729" s="14">
        <v>0.151388888888889</v>
      </c>
      <c r="S2729" s="14">
        <v>0.179861111111111</v>
      </c>
      <c r="T2729" s="14">
        <v>0.179861111111111</v>
      </c>
      <c r="U2729" s="14" t="s">
        <v>47</v>
      </c>
      <c r="V2729" s="14" t="s">
        <v>47</v>
      </c>
      <c r="W2729" s="10" t="s">
        <v>5691</v>
      </c>
      <c r="X2729" s="15">
        <v>0.0</v>
      </c>
      <c r="Y2729" s="15">
        <v>0.0</v>
      </c>
      <c r="Z2729" s="15">
        <v>1.0</v>
      </c>
      <c r="AA2729" s="10" t="s">
        <v>49</v>
      </c>
      <c r="AB2729" s="10" t="s">
        <v>50</v>
      </c>
      <c r="AC2729" s="10" t="s">
        <v>51</v>
      </c>
      <c r="AD2729" s="10"/>
      <c r="AE2729" s="10" t="s">
        <v>288</v>
      </c>
      <c r="AF2729" s="8" t="s">
        <v>52</v>
      </c>
      <c r="AG2729" s="10"/>
      <c r="AH2729" s="16" t="s">
        <v>1933</v>
      </c>
      <c r="AI2729" s="17"/>
      <c r="AJ2729" s="44"/>
      <c r="AK2729" s="10"/>
    </row>
    <row r="2730" ht="15.75" customHeight="1">
      <c r="A2730" s="48">
        <v>46012.0</v>
      </c>
      <c r="B2730" s="8" t="str">
        <f t="shared" si="1"/>
        <v>18 A 06</v>
      </c>
      <c r="C2730" s="9" t="str">
        <f t="shared" si="2"/>
        <v>02:00 a 04:00</v>
      </c>
      <c r="D2730" s="10" t="s">
        <v>4896</v>
      </c>
      <c r="E2730" s="10" t="s">
        <v>869</v>
      </c>
      <c r="F2730" s="8">
        <v>5.0</v>
      </c>
      <c r="G2730" s="10" t="s">
        <v>74</v>
      </c>
      <c r="H2730" s="43">
        <v>955487.0</v>
      </c>
      <c r="I2730" s="10">
        <v>4.6934115E7</v>
      </c>
      <c r="J2730" s="10" t="s">
        <v>42</v>
      </c>
      <c r="K2730" s="10" t="s">
        <v>43</v>
      </c>
      <c r="L2730" s="8" t="s">
        <v>174</v>
      </c>
      <c r="M2730" s="8" t="s">
        <v>118</v>
      </c>
      <c r="N2730" s="10" t="s">
        <v>936</v>
      </c>
      <c r="O2730" s="47" t="s">
        <v>68</v>
      </c>
      <c r="P2730" s="14">
        <v>0.158333333333333</v>
      </c>
      <c r="Q2730" s="14">
        <v>0.225</v>
      </c>
      <c r="R2730" s="14">
        <v>0.195138888888889</v>
      </c>
      <c r="S2730" s="14">
        <v>0.171527777777778</v>
      </c>
      <c r="T2730" s="14" t="s">
        <v>47</v>
      </c>
      <c r="U2730" s="14" t="s">
        <v>47</v>
      </c>
      <c r="V2730" s="14" t="s">
        <v>47</v>
      </c>
      <c r="W2730" s="10" t="s">
        <v>5692</v>
      </c>
      <c r="X2730" s="15">
        <v>0.0</v>
      </c>
      <c r="Y2730" s="15">
        <v>1.0</v>
      </c>
      <c r="Z2730" s="15">
        <v>1.0</v>
      </c>
      <c r="AA2730" s="10" t="s">
        <v>95</v>
      </c>
      <c r="AB2730" s="10" t="s">
        <v>50</v>
      </c>
      <c r="AC2730" s="10" t="s">
        <v>51</v>
      </c>
      <c r="AD2730" s="10" t="s">
        <v>59</v>
      </c>
      <c r="AE2730" s="10" t="s">
        <v>1528</v>
      </c>
      <c r="AF2730" s="8" t="s">
        <v>177</v>
      </c>
      <c r="AG2730" s="10" t="s">
        <v>5693</v>
      </c>
      <c r="AH2730" s="16"/>
      <c r="AI2730" s="17"/>
      <c r="AJ2730" s="44"/>
      <c r="AK2730" s="10"/>
    </row>
    <row r="2731" ht="15.75" customHeight="1">
      <c r="A2731" s="48">
        <v>46012.0</v>
      </c>
      <c r="B2731" s="8" t="str">
        <f t="shared" si="1"/>
        <v>18 A 06</v>
      </c>
      <c r="C2731" s="9" t="str">
        <f t="shared" si="2"/>
        <v>02:00 a 04:00</v>
      </c>
      <c r="D2731" s="10" t="s">
        <v>4896</v>
      </c>
      <c r="E2731" s="10" t="s">
        <v>4943</v>
      </c>
      <c r="F2731" s="8">
        <v>5.0</v>
      </c>
      <c r="G2731" s="10" t="s">
        <v>157</v>
      </c>
      <c r="H2731" s="43">
        <v>955485.0</v>
      </c>
      <c r="I2731" s="10">
        <v>4.6934119E7</v>
      </c>
      <c r="J2731" s="10" t="s">
        <v>152</v>
      </c>
      <c r="K2731" s="10" t="s">
        <v>87</v>
      </c>
      <c r="L2731" s="8"/>
      <c r="M2731" s="8"/>
      <c r="N2731" s="10" t="s">
        <v>5694</v>
      </c>
      <c r="O2731" s="47" t="s">
        <v>313</v>
      </c>
      <c r="P2731" s="14">
        <v>0.1625</v>
      </c>
      <c r="Q2731" s="14">
        <v>0.177777777777778</v>
      </c>
      <c r="R2731" s="14">
        <v>0.165277777777778</v>
      </c>
      <c r="S2731" s="14" t="s">
        <v>47</v>
      </c>
      <c r="T2731" s="14" t="s">
        <v>47</v>
      </c>
      <c r="U2731" s="14" t="s">
        <v>47</v>
      </c>
      <c r="V2731" s="14" t="s">
        <v>47</v>
      </c>
      <c r="W2731" s="10" t="s">
        <v>5695</v>
      </c>
      <c r="X2731" s="15">
        <v>0.0</v>
      </c>
      <c r="Y2731" s="15">
        <v>0.0</v>
      </c>
      <c r="Z2731" s="15">
        <v>0.0</v>
      </c>
      <c r="AA2731" s="10" t="s">
        <v>549</v>
      </c>
      <c r="AB2731" s="10" t="s">
        <v>50</v>
      </c>
      <c r="AC2731" s="10" t="s">
        <v>51</v>
      </c>
      <c r="AD2731" s="10"/>
      <c r="AE2731" s="10"/>
      <c r="AF2731" s="8" t="s">
        <v>52</v>
      </c>
      <c r="AG2731" s="10"/>
      <c r="AH2731" s="16"/>
      <c r="AI2731" s="17"/>
      <c r="AJ2731" s="44"/>
      <c r="AK2731" s="10"/>
    </row>
    <row r="2732" ht="15.75" customHeight="1">
      <c r="A2732" s="48">
        <v>46012.0</v>
      </c>
      <c r="B2732" s="8" t="str">
        <f t="shared" si="1"/>
        <v>18 A 06</v>
      </c>
      <c r="C2732" s="9" t="str">
        <f t="shared" si="2"/>
        <v>04:00 a 06:00</v>
      </c>
      <c r="D2732" s="10" t="s">
        <v>4896</v>
      </c>
      <c r="E2732" s="10" t="s">
        <v>869</v>
      </c>
      <c r="F2732" s="8">
        <v>5.0</v>
      </c>
      <c r="G2732" s="10" t="s">
        <v>539</v>
      </c>
      <c r="H2732" s="43">
        <v>955491.0</v>
      </c>
      <c r="I2732" s="10">
        <v>4.6934158E7</v>
      </c>
      <c r="J2732" s="10" t="s">
        <v>42</v>
      </c>
      <c r="K2732" s="10" t="s">
        <v>43</v>
      </c>
      <c r="L2732" s="8" t="s">
        <v>44</v>
      </c>
      <c r="M2732" s="8"/>
      <c r="N2732" s="10" t="s">
        <v>5696</v>
      </c>
      <c r="O2732" s="47" t="s">
        <v>389</v>
      </c>
      <c r="P2732" s="14">
        <v>0.172222222222222</v>
      </c>
      <c r="Q2732" s="14">
        <v>0.238194444444444</v>
      </c>
      <c r="R2732" s="14">
        <v>0.172222222222222</v>
      </c>
      <c r="S2732" s="14" t="s">
        <v>47</v>
      </c>
      <c r="T2732" s="14" t="s">
        <v>47</v>
      </c>
      <c r="U2732" s="14" t="s">
        <v>47</v>
      </c>
      <c r="V2732" s="14" t="s">
        <v>47</v>
      </c>
      <c r="W2732" s="10" t="s">
        <v>5697</v>
      </c>
      <c r="X2732" s="15">
        <v>0.0</v>
      </c>
      <c r="Y2732" s="15">
        <v>0.0</v>
      </c>
      <c r="Z2732" s="15">
        <v>0.0</v>
      </c>
      <c r="AA2732" s="10" t="s">
        <v>391</v>
      </c>
      <c r="AB2732" s="10" t="s">
        <v>50</v>
      </c>
      <c r="AC2732" s="10" t="s">
        <v>51</v>
      </c>
      <c r="AD2732" s="10"/>
      <c r="AE2732" s="10"/>
      <c r="AF2732" s="8" t="s">
        <v>52</v>
      </c>
      <c r="AG2732" s="10"/>
      <c r="AH2732" s="16"/>
      <c r="AI2732" s="17"/>
      <c r="AJ2732" s="44"/>
      <c r="AK2732" s="10"/>
    </row>
    <row r="2733" ht="15.75" customHeight="1">
      <c r="A2733" s="48">
        <v>46012.0</v>
      </c>
      <c r="B2733" s="8" t="str">
        <f t="shared" si="1"/>
        <v>18 A 06</v>
      </c>
      <c r="C2733" s="9" t="str">
        <f t="shared" si="2"/>
        <v>04:00 a 06:00</v>
      </c>
      <c r="D2733" s="10" t="s">
        <v>4896</v>
      </c>
      <c r="E2733" s="10" t="s">
        <v>4183</v>
      </c>
      <c r="F2733" s="8">
        <v>5.0</v>
      </c>
      <c r="G2733" s="10" t="s">
        <v>608</v>
      </c>
      <c r="H2733" s="43">
        <v>955472.0</v>
      </c>
      <c r="I2733" s="10">
        <v>4.6934237E7</v>
      </c>
      <c r="J2733" s="10" t="s">
        <v>42</v>
      </c>
      <c r="K2733" s="10" t="s">
        <v>43</v>
      </c>
      <c r="L2733" s="8" t="s">
        <v>44</v>
      </c>
      <c r="M2733" s="8"/>
      <c r="N2733" s="10" t="s">
        <v>5698</v>
      </c>
      <c r="O2733" s="47" t="s">
        <v>46</v>
      </c>
      <c r="P2733" s="14">
        <v>0.179166666666667</v>
      </c>
      <c r="Q2733" s="14">
        <v>0.186805555555556</v>
      </c>
      <c r="R2733" s="14">
        <v>0.18125</v>
      </c>
      <c r="S2733" s="14" t="s">
        <v>47</v>
      </c>
      <c r="T2733" s="14" t="s">
        <v>47</v>
      </c>
      <c r="U2733" s="14" t="s">
        <v>47</v>
      </c>
      <c r="V2733" s="14" t="s">
        <v>47</v>
      </c>
      <c r="W2733" s="10" t="s">
        <v>5699</v>
      </c>
      <c r="X2733" s="15">
        <v>0.0</v>
      </c>
      <c r="Y2733" s="15">
        <v>0.0</v>
      </c>
      <c r="Z2733" s="15">
        <v>0.0</v>
      </c>
      <c r="AA2733" s="10" t="s">
        <v>131</v>
      </c>
      <c r="AB2733" s="10" t="s">
        <v>50</v>
      </c>
      <c r="AC2733" s="10" t="s">
        <v>51</v>
      </c>
      <c r="AD2733" s="10"/>
      <c r="AE2733" s="10" t="s">
        <v>5700</v>
      </c>
      <c r="AF2733" s="8" t="s">
        <v>52</v>
      </c>
      <c r="AG2733" s="10"/>
      <c r="AH2733" s="16"/>
      <c r="AI2733" s="17"/>
      <c r="AJ2733" s="44"/>
      <c r="AK2733" s="10"/>
    </row>
    <row r="2734" ht="15.75" customHeight="1">
      <c r="A2734" s="48">
        <v>46012.0</v>
      </c>
      <c r="B2734" s="8" t="str">
        <f t="shared" si="1"/>
        <v>18 A 06</v>
      </c>
      <c r="C2734" s="9" t="str">
        <f t="shared" si="2"/>
        <v>04:00 a 06:00</v>
      </c>
      <c r="D2734" s="10" t="s">
        <v>4896</v>
      </c>
      <c r="E2734" s="10" t="s">
        <v>3792</v>
      </c>
      <c r="F2734" s="8">
        <v>5.0</v>
      </c>
      <c r="G2734" s="10" t="s">
        <v>984</v>
      </c>
      <c r="H2734" s="43">
        <v>955484.0</v>
      </c>
      <c r="I2734" s="10">
        <v>4.6934356E7</v>
      </c>
      <c r="J2734" s="10" t="s">
        <v>181</v>
      </c>
      <c r="K2734" s="10" t="s">
        <v>43</v>
      </c>
      <c r="L2734" s="8" t="s">
        <v>285</v>
      </c>
      <c r="M2734" s="8"/>
      <c r="N2734" s="10" t="s">
        <v>1924</v>
      </c>
      <c r="O2734" s="47" t="s">
        <v>56</v>
      </c>
      <c r="P2734" s="14">
        <v>0.204861111111111</v>
      </c>
      <c r="Q2734" s="14">
        <v>0.209722222222222</v>
      </c>
      <c r="R2734" s="14">
        <v>0.204861111111111</v>
      </c>
      <c r="S2734" s="14" t="s">
        <v>47</v>
      </c>
      <c r="T2734" s="14" t="s">
        <v>47</v>
      </c>
      <c r="U2734" s="14" t="s">
        <v>47</v>
      </c>
      <c r="V2734" s="14" t="s">
        <v>47</v>
      </c>
      <c r="W2734" s="10" t="s">
        <v>5701</v>
      </c>
      <c r="X2734" s="15">
        <v>0.0</v>
      </c>
      <c r="Y2734" s="15">
        <v>0.0</v>
      </c>
      <c r="Z2734" s="15">
        <v>0.0</v>
      </c>
      <c r="AA2734" s="10" t="s">
        <v>141</v>
      </c>
      <c r="AB2734" s="10" t="s">
        <v>50</v>
      </c>
      <c r="AC2734" s="10" t="s">
        <v>51</v>
      </c>
      <c r="AD2734" s="10"/>
      <c r="AE2734" s="10"/>
      <c r="AF2734" s="8" t="s">
        <v>52</v>
      </c>
      <c r="AG2734" s="10"/>
      <c r="AH2734" s="16"/>
      <c r="AI2734" s="17"/>
      <c r="AJ2734" s="44"/>
      <c r="AK2734" s="10"/>
    </row>
    <row r="2735" ht="15.75" customHeight="1">
      <c r="A2735" s="48">
        <v>46012.0</v>
      </c>
      <c r="B2735" s="8" t="str">
        <f t="shared" si="1"/>
        <v>18 A 06</v>
      </c>
      <c r="C2735" s="9" t="str">
        <f t="shared" si="2"/>
        <v>04:00 a 06:00</v>
      </c>
      <c r="D2735" s="10" t="s">
        <v>4896</v>
      </c>
      <c r="E2735" s="10" t="s">
        <v>4183</v>
      </c>
      <c r="F2735" s="8">
        <v>5.0</v>
      </c>
      <c r="G2735" s="10" t="s">
        <v>1013</v>
      </c>
      <c r="H2735" s="43">
        <v>955578.0</v>
      </c>
      <c r="I2735" s="10">
        <v>4.6934403E7</v>
      </c>
      <c r="J2735" s="10" t="s">
        <v>42</v>
      </c>
      <c r="K2735" s="10" t="s">
        <v>43</v>
      </c>
      <c r="L2735" s="8" t="s">
        <v>44</v>
      </c>
      <c r="M2735" s="8"/>
      <c r="N2735" s="10" t="s">
        <v>5702</v>
      </c>
      <c r="O2735" s="47" t="s">
        <v>591</v>
      </c>
      <c r="P2735" s="14">
        <v>0.206944444444444</v>
      </c>
      <c r="Q2735" s="14">
        <v>0.240972222222222</v>
      </c>
      <c r="R2735" s="14">
        <v>0.206944444444444</v>
      </c>
      <c r="S2735" s="14" t="s">
        <v>47</v>
      </c>
      <c r="T2735" s="14" t="s">
        <v>47</v>
      </c>
      <c r="U2735" s="14" t="s">
        <v>47</v>
      </c>
      <c r="V2735" s="14" t="s">
        <v>47</v>
      </c>
      <c r="W2735" s="10" t="s">
        <v>5703</v>
      </c>
      <c r="X2735" s="15">
        <v>0.0</v>
      </c>
      <c r="Y2735" s="15">
        <v>0.0</v>
      </c>
      <c r="Z2735" s="15">
        <v>0.0</v>
      </c>
      <c r="AA2735" s="10" t="s">
        <v>121</v>
      </c>
      <c r="AB2735" s="10" t="s">
        <v>50</v>
      </c>
      <c r="AC2735" s="10" t="s">
        <v>51</v>
      </c>
      <c r="AD2735" s="10"/>
      <c r="AE2735" s="10"/>
      <c r="AF2735" s="8" t="s">
        <v>52</v>
      </c>
      <c r="AG2735" s="10"/>
      <c r="AH2735" s="16"/>
      <c r="AI2735" s="17"/>
      <c r="AJ2735" s="44"/>
      <c r="AK2735" s="10"/>
    </row>
    <row r="2736" ht="15.75" customHeight="1">
      <c r="A2736" s="48">
        <v>46012.0</v>
      </c>
      <c r="B2736" s="8" t="str">
        <f t="shared" si="1"/>
        <v>18 A 06</v>
      </c>
      <c r="C2736" s="9" t="str">
        <f t="shared" si="2"/>
        <v>04:00 a 06:00</v>
      </c>
      <c r="D2736" s="10" t="s">
        <v>4896</v>
      </c>
      <c r="E2736" s="10" t="s">
        <v>199</v>
      </c>
      <c r="F2736" s="8">
        <v>5.0</v>
      </c>
      <c r="G2736" s="10" t="s">
        <v>1082</v>
      </c>
      <c r="H2736" s="43">
        <v>955959.0</v>
      </c>
      <c r="I2736" s="10">
        <v>4.6934672E7</v>
      </c>
      <c r="J2736" s="10" t="s">
        <v>86</v>
      </c>
      <c r="K2736" s="10" t="s">
        <v>43</v>
      </c>
      <c r="L2736" s="8" t="s">
        <v>147</v>
      </c>
      <c r="M2736" s="8"/>
      <c r="N2736" s="10" t="s">
        <v>5704</v>
      </c>
      <c r="O2736" s="47" t="s">
        <v>5242</v>
      </c>
      <c r="P2736" s="14">
        <v>0.248611111111111</v>
      </c>
      <c r="Q2736" s="14">
        <v>0.260416666666667</v>
      </c>
      <c r="R2736" s="14">
        <v>0.248611111111111</v>
      </c>
      <c r="S2736" s="14" t="s">
        <v>47</v>
      </c>
      <c r="T2736" s="14" t="s">
        <v>47</v>
      </c>
      <c r="U2736" s="14" t="s">
        <v>47</v>
      </c>
      <c r="V2736" s="14" t="s">
        <v>47</v>
      </c>
      <c r="W2736" s="10" t="s">
        <v>5705</v>
      </c>
      <c r="X2736" s="15">
        <v>0.0</v>
      </c>
      <c r="Y2736" s="15">
        <v>0.0</v>
      </c>
      <c r="Z2736" s="15">
        <v>0.0</v>
      </c>
      <c r="AA2736" s="10" t="s">
        <v>91</v>
      </c>
      <c r="AB2736" s="10" t="s">
        <v>50</v>
      </c>
      <c r="AC2736" s="10" t="s">
        <v>51</v>
      </c>
      <c r="AD2736" s="10"/>
      <c r="AE2736" s="10"/>
      <c r="AF2736" s="8" t="s">
        <v>52</v>
      </c>
      <c r="AG2736" s="10"/>
      <c r="AH2736" s="16"/>
      <c r="AI2736" s="17"/>
      <c r="AJ2736" s="44"/>
      <c r="AK2736" s="10"/>
    </row>
    <row r="2737" ht="15.75" customHeight="1">
      <c r="A2737" s="48">
        <v>46012.0</v>
      </c>
      <c r="B2737" s="8" t="str">
        <f t="shared" si="1"/>
        <v>06 A 18</v>
      </c>
      <c r="C2737" s="9" t="str">
        <f t="shared" si="2"/>
        <v>06:00 a 08:00</v>
      </c>
      <c r="D2737" s="10" t="s">
        <v>2270</v>
      </c>
      <c r="E2737" s="10" t="s">
        <v>199</v>
      </c>
      <c r="F2737" s="8">
        <v>1.0</v>
      </c>
      <c r="G2737" s="10" t="s">
        <v>1415</v>
      </c>
      <c r="H2737" s="43">
        <v>955970.0</v>
      </c>
      <c r="I2737" s="10">
        <v>4.6934749E7</v>
      </c>
      <c r="J2737" s="10" t="s">
        <v>86</v>
      </c>
      <c r="K2737" s="10" t="s">
        <v>43</v>
      </c>
      <c r="L2737" s="8" t="s">
        <v>147</v>
      </c>
      <c r="M2737" s="8"/>
      <c r="N2737" s="10" t="s">
        <v>5706</v>
      </c>
      <c r="O2737" s="47" t="s">
        <v>476</v>
      </c>
      <c r="P2737" s="14">
        <v>0.263888888888889</v>
      </c>
      <c r="Q2737" s="14">
        <v>0.267361111111111</v>
      </c>
      <c r="R2737" s="14">
        <v>0.263888888888889</v>
      </c>
      <c r="S2737" s="14" t="s">
        <v>47</v>
      </c>
      <c r="T2737" s="14" t="s">
        <v>47</v>
      </c>
      <c r="U2737" s="14" t="s">
        <v>47</v>
      </c>
      <c r="V2737" s="14" t="s">
        <v>47</v>
      </c>
      <c r="W2737" s="10" t="s">
        <v>5705</v>
      </c>
      <c r="X2737" s="15">
        <v>0.0</v>
      </c>
      <c r="Y2737" s="15">
        <v>0.0</v>
      </c>
      <c r="Z2737" s="15">
        <v>0.0</v>
      </c>
      <c r="AA2737" s="10" t="s">
        <v>478</v>
      </c>
      <c r="AB2737" s="10" t="s">
        <v>50</v>
      </c>
      <c r="AC2737" s="10" t="s">
        <v>51</v>
      </c>
      <c r="AD2737" s="10"/>
      <c r="AE2737" s="10"/>
      <c r="AF2737" s="8" t="s">
        <v>52</v>
      </c>
      <c r="AG2737" s="10"/>
      <c r="AH2737" s="16"/>
      <c r="AI2737" s="17"/>
      <c r="AJ2737" s="44"/>
      <c r="AK2737" s="10"/>
    </row>
    <row r="2738" ht="15.75" customHeight="1">
      <c r="A2738" s="48">
        <v>46012.0</v>
      </c>
      <c r="B2738" s="8" t="str">
        <f t="shared" si="1"/>
        <v>06 A 18</v>
      </c>
      <c r="C2738" s="9" t="str">
        <f t="shared" si="2"/>
        <v>06:00 a 08:00</v>
      </c>
      <c r="D2738" s="10" t="s">
        <v>2270</v>
      </c>
      <c r="E2738" s="10" t="s">
        <v>179</v>
      </c>
      <c r="F2738" s="8">
        <v>1.0</v>
      </c>
      <c r="G2738" s="10" t="s">
        <v>749</v>
      </c>
      <c r="H2738" s="43">
        <v>955711.0</v>
      </c>
      <c r="I2738" s="10">
        <v>4.6934793E7</v>
      </c>
      <c r="J2738" s="10" t="s">
        <v>181</v>
      </c>
      <c r="K2738" s="10" t="s">
        <v>1277</v>
      </c>
      <c r="L2738" s="8"/>
      <c r="M2738" s="8"/>
      <c r="N2738" s="10" t="s">
        <v>211</v>
      </c>
      <c r="O2738" s="47" t="s">
        <v>101</v>
      </c>
      <c r="P2738" s="14">
        <v>0.257638888888889</v>
      </c>
      <c r="Q2738" s="14">
        <v>0.270138888888889</v>
      </c>
      <c r="R2738" s="14">
        <v>0.258333333333333</v>
      </c>
      <c r="S2738" s="14" t="s">
        <v>47</v>
      </c>
      <c r="T2738" s="14" t="s">
        <v>47</v>
      </c>
      <c r="U2738" s="14" t="s">
        <v>47</v>
      </c>
      <c r="V2738" s="14" t="s">
        <v>47</v>
      </c>
      <c r="W2738" s="10" t="s">
        <v>5707</v>
      </c>
      <c r="X2738" s="15">
        <v>0.0</v>
      </c>
      <c r="Y2738" s="15">
        <v>0.0</v>
      </c>
      <c r="Z2738" s="15">
        <v>0.0</v>
      </c>
      <c r="AA2738" s="10" t="s">
        <v>103</v>
      </c>
      <c r="AB2738" s="10" t="s">
        <v>50</v>
      </c>
      <c r="AC2738" s="10" t="s">
        <v>71</v>
      </c>
      <c r="AD2738" s="10"/>
      <c r="AE2738" s="10"/>
      <c r="AF2738" s="8" t="s">
        <v>52</v>
      </c>
      <c r="AG2738" s="10"/>
      <c r="AH2738" s="16"/>
      <c r="AI2738" s="17"/>
      <c r="AJ2738" s="44"/>
      <c r="AK2738" s="10"/>
    </row>
    <row r="2739" ht="15.75" customHeight="1">
      <c r="A2739" s="48">
        <v>46012.0</v>
      </c>
      <c r="B2739" s="8" t="str">
        <f t="shared" si="1"/>
        <v>06 A 18</v>
      </c>
      <c r="C2739" s="9" t="str">
        <f t="shared" si="2"/>
        <v>06:00 a 08:00</v>
      </c>
      <c r="D2739" s="10" t="s">
        <v>2270</v>
      </c>
      <c r="E2739" s="10" t="s">
        <v>206</v>
      </c>
      <c r="F2739" s="8">
        <v>1.0</v>
      </c>
      <c r="G2739" s="10" t="s">
        <v>727</v>
      </c>
      <c r="H2739" s="43">
        <v>955709.0</v>
      </c>
      <c r="I2739" s="10">
        <v>4.6934796E7</v>
      </c>
      <c r="J2739" s="10" t="s">
        <v>42</v>
      </c>
      <c r="K2739" s="10" t="s">
        <v>43</v>
      </c>
      <c r="L2739" s="8" t="s">
        <v>174</v>
      </c>
      <c r="M2739" s="8"/>
      <c r="N2739" s="10" t="s">
        <v>5708</v>
      </c>
      <c r="O2739" s="47" t="s">
        <v>640</v>
      </c>
      <c r="P2739" s="14">
        <v>0.263888888888889</v>
      </c>
      <c r="Q2739" s="14">
        <v>0.436805555555556</v>
      </c>
      <c r="R2739" s="14">
        <v>0.263888888888889</v>
      </c>
      <c r="S2739" s="14">
        <v>0.267361111111111</v>
      </c>
      <c r="T2739" s="14" t="s">
        <v>47</v>
      </c>
      <c r="U2739" s="14" t="s">
        <v>47</v>
      </c>
      <c r="V2739" s="14" t="s">
        <v>47</v>
      </c>
      <c r="W2739" s="10" t="s">
        <v>5709</v>
      </c>
      <c r="X2739" s="15">
        <v>0.0</v>
      </c>
      <c r="Y2739" s="15">
        <v>0.0</v>
      </c>
      <c r="Z2739" s="15">
        <v>1.0</v>
      </c>
      <c r="AA2739" s="10" t="s">
        <v>642</v>
      </c>
      <c r="AB2739" s="10" t="s">
        <v>50</v>
      </c>
      <c r="AC2739" s="10" t="s">
        <v>51</v>
      </c>
      <c r="AD2739" s="10"/>
      <c r="AE2739" s="10" t="s">
        <v>288</v>
      </c>
      <c r="AF2739" s="8" t="s">
        <v>52</v>
      </c>
      <c r="AG2739" s="10"/>
      <c r="AH2739" s="16"/>
      <c r="AI2739" s="17"/>
      <c r="AJ2739" s="44"/>
      <c r="AK2739" s="10"/>
    </row>
    <row r="2740" ht="15.75" customHeight="1">
      <c r="A2740" s="48">
        <v>46012.0</v>
      </c>
      <c r="B2740" s="8" t="str">
        <f t="shared" si="1"/>
        <v>06 A 18</v>
      </c>
      <c r="C2740" s="9" t="str">
        <f t="shared" si="2"/>
        <v>06:00 a 08:00</v>
      </c>
      <c r="D2740" s="10" t="s">
        <v>2270</v>
      </c>
      <c r="E2740" s="10" t="s">
        <v>179</v>
      </c>
      <c r="F2740" s="8">
        <v>1.0</v>
      </c>
      <c r="G2740" s="10" t="s">
        <v>185</v>
      </c>
      <c r="H2740" s="43">
        <v>955599.0</v>
      </c>
      <c r="I2740" s="10">
        <v>4.6934822E7</v>
      </c>
      <c r="J2740" s="10" t="s">
        <v>181</v>
      </c>
      <c r="K2740" s="10" t="s">
        <v>98</v>
      </c>
      <c r="L2740" s="8"/>
      <c r="M2740" s="8"/>
      <c r="N2740" s="10" t="s">
        <v>4581</v>
      </c>
      <c r="O2740" s="47" t="s">
        <v>101</v>
      </c>
      <c r="P2740" s="14">
        <v>0.2625</v>
      </c>
      <c r="Q2740" s="14">
        <v>0.280555555555556</v>
      </c>
      <c r="R2740" s="14">
        <v>0.26875</v>
      </c>
      <c r="S2740" s="14" t="s">
        <v>47</v>
      </c>
      <c r="T2740" s="14" t="s">
        <v>47</v>
      </c>
      <c r="U2740" s="14" t="s">
        <v>47</v>
      </c>
      <c r="V2740" s="14" t="s">
        <v>47</v>
      </c>
      <c r="W2740" s="10" t="s">
        <v>5710</v>
      </c>
      <c r="X2740" s="15">
        <v>0.0</v>
      </c>
      <c r="Y2740" s="15">
        <v>0.0</v>
      </c>
      <c r="Z2740" s="15">
        <v>0.0</v>
      </c>
      <c r="AA2740" s="10" t="s">
        <v>103</v>
      </c>
      <c r="AB2740" s="10" t="s">
        <v>50</v>
      </c>
      <c r="AC2740" s="10" t="s">
        <v>71</v>
      </c>
      <c r="AD2740" s="10"/>
      <c r="AE2740" s="10"/>
      <c r="AF2740" s="8" t="s">
        <v>52</v>
      </c>
      <c r="AG2740" s="10"/>
      <c r="AH2740" s="16"/>
      <c r="AI2740" s="17"/>
      <c r="AJ2740" s="44"/>
      <c r="AK2740" s="10"/>
    </row>
    <row r="2741" ht="15.75" customHeight="1">
      <c r="A2741" s="48">
        <v>46012.0</v>
      </c>
      <c r="B2741" s="8" t="str">
        <f t="shared" si="1"/>
        <v>06 A 18</v>
      </c>
      <c r="C2741" s="9" t="str">
        <f t="shared" si="2"/>
        <v>06:00 a 08:00</v>
      </c>
      <c r="D2741" s="10" t="s">
        <v>2270</v>
      </c>
      <c r="E2741" s="10" t="s">
        <v>206</v>
      </c>
      <c r="F2741" s="8">
        <v>1.0</v>
      </c>
      <c r="G2741" s="10" t="s">
        <v>766</v>
      </c>
      <c r="H2741" s="43">
        <v>955582.0</v>
      </c>
      <c r="I2741" s="10">
        <v>4.6934855E7</v>
      </c>
      <c r="J2741" s="10" t="s">
        <v>42</v>
      </c>
      <c r="K2741" s="10" t="s">
        <v>43</v>
      </c>
      <c r="L2741" s="8" t="s">
        <v>285</v>
      </c>
      <c r="M2741" s="8"/>
      <c r="N2741" s="10" t="s">
        <v>1776</v>
      </c>
      <c r="O2741" s="47" t="s">
        <v>56</v>
      </c>
      <c r="P2741" s="14">
        <v>0.273611111111111</v>
      </c>
      <c r="Q2741" s="14">
        <v>0.282638888888889</v>
      </c>
      <c r="R2741" s="14">
        <v>0.273611111111111</v>
      </c>
      <c r="S2741" s="14" t="s">
        <v>47</v>
      </c>
      <c r="T2741" s="14" t="s">
        <v>47</v>
      </c>
      <c r="U2741" s="14" t="s">
        <v>47</v>
      </c>
      <c r="V2741" s="14" t="s">
        <v>47</v>
      </c>
      <c r="W2741" s="10" t="s">
        <v>5711</v>
      </c>
      <c r="X2741" s="15">
        <v>0.0</v>
      </c>
      <c r="Y2741" s="15">
        <v>0.0</v>
      </c>
      <c r="Z2741" s="15">
        <v>0.0</v>
      </c>
      <c r="AA2741" s="10" t="s">
        <v>141</v>
      </c>
      <c r="AB2741" s="10" t="s">
        <v>50</v>
      </c>
      <c r="AC2741" s="10" t="s">
        <v>51</v>
      </c>
      <c r="AD2741" s="10"/>
      <c r="AE2741" s="10"/>
      <c r="AF2741" s="8" t="s">
        <v>52</v>
      </c>
      <c r="AG2741" s="10"/>
      <c r="AH2741" s="16"/>
      <c r="AI2741" s="17"/>
      <c r="AJ2741" s="44"/>
      <c r="AK2741" s="10"/>
    </row>
    <row r="2742" ht="15.75" customHeight="1">
      <c r="A2742" s="48">
        <v>46012.0</v>
      </c>
      <c r="B2742" s="8" t="str">
        <f t="shared" si="1"/>
        <v>06 A 18</v>
      </c>
      <c r="C2742" s="9" t="str">
        <f t="shared" si="2"/>
        <v>06:00 a 08:00</v>
      </c>
      <c r="D2742" s="10" t="s">
        <v>2270</v>
      </c>
      <c r="E2742" s="10" t="s">
        <v>179</v>
      </c>
      <c r="F2742" s="8">
        <v>1.0</v>
      </c>
      <c r="G2742" s="10" t="s">
        <v>749</v>
      </c>
      <c r="H2742" s="43">
        <v>955713.0</v>
      </c>
      <c r="I2742" s="10">
        <v>4.6934874E7</v>
      </c>
      <c r="J2742" s="10" t="s">
        <v>181</v>
      </c>
      <c r="K2742" s="10" t="s">
        <v>98</v>
      </c>
      <c r="L2742" s="8"/>
      <c r="M2742" s="8"/>
      <c r="N2742" s="10" t="s">
        <v>211</v>
      </c>
      <c r="O2742" s="47" t="s">
        <v>101</v>
      </c>
      <c r="P2742" s="14">
        <v>0.270138888888889</v>
      </c>
      <c r="Q2742" s="14">
        <v>0.277083333333333</v>
      </c>
      <c r="R2742" s="14">
        <v>0.277083333333333</v>
      </c>
      <c r="S2742" s="14" t="s">
        <v>47</v>
      </c>
      <c r="T2742" s="14" t="s">
        <v>47</v>
      </c>
      <c r="U2742" s="14" t="s">
        <v>47</v>
      </c>
      <c r="V2742" s="14" t="s">
        <v>47</v>
      </c>
      <c r="W2742" s="10" t="s">
        <v>5712</v>
      </c>
      <c r="X2742" s="15">
        <v>0.0</v>
      </c>
      <c r="Y2742" s="15">
        <v>0.0</v>
      </c>
      <c r="Z2742" s="15">
        <v>0.0</v>
      </c>
      <c r="AA2742" s="10" t="s">
        <v>103</v>
      </c>
      <c r="AB2742" s="10" t="s">
        <v>50</v>
      </c>
      <c r="AC2742" s="10" t="s">
        <v>71</v>
      </c>
      <c r="AD2742" s="10"/>
      <c r="AE2742" s="10"/>
      <c r="AF2742" s="8" t="s">
        <v>52</v>
      </c>
      <c r="AG2742" s="10"/>
      <c r="AH2742" s="16"/>
      <c r="AI2742" s="17"/>
      <c r="AJ2742" s="44"/>
      <c r="AK2742" s="10"/>
    </row>
    <row r="2743" ht="15.75" customHeight="1">
      <c r="A2743" s="48">
        <v>46012.0</v>
      </c>
      <c r="B2743" s="8" t="str">
        <f t="shared" si="1"/>
        <v>06 A 18</v>
      </c>
      <c r="C2743" s="9" t="str">
        <f t="shared" si="2"/>
        <v>06:00 a 08:00</v>
      </c>
      <c r="D2743" s="10" t="s">
        <v>2270</v>
      </c>
      <c r="E2743" s="10" t="s">
        <v>179</v>
      </c>
      <c r="F2743" s="8">
        <v>1.0</v>
      </c>
      <c r="G2743" s="10" t="s">
        <v>677</v>
      </c>
      <c r="H2743" s="43">
        <v>955591.0</v>
      </c>
      <c r="I2743" s="10">
        <v>4.6934907E7</v>
      </c>
      <c r="J2743" s="10" t="s">
        <v>181</v>
      </c>
      <c r="K2743" s="10" t="s">
        <v>258</v>
      </c>
      <c r="L2743" s="8"/>
      <c r="M2743" s="8"/>
      <c r="N2743" s="10" t="s">
        <v>1174</v>
      </c>
      <c r="O2743" s="47" t="s">
        <v>101</v>
      </c>
      <c r="P2743" s="14">
        <v>0.275</v>
      </c>
      <c r="Q2743" s="14">
        <v>0.285416666666667</v>
      </c>
      <c r="R2743" s="14">
        <v>0.275694444444444</v>
      </c>
      <c r="S2743" s="14" t="s">
        <v>47</v>
      </c>
      <c r="T2743" s="14" t="s">
        <v>47</v>
      </c>
      <c r="U2743" s="14" t="s">
        <v>47</v>
      </c>
      <c r="V2743" s="14" t="s">
        <v>47</v>
      </c>
      <c r="W2743" s="10" t="s">
        <v>5713</v>
      </c>
      <c r="X2743" s="15">
        <v>0.0</v>
      </c>
      <c r="Y2743" s="15">
        <v>0.0</v>
      </c>
      <c r="Z2743" s="15">
        <v>0.0</v>
      </c>
      <c r="AA2743" s="10" t="s">
        <v>103</v>
      </c>
      <c r="AB2743" s="10" t="s">
        <v>50</v>
      </c>
      <c r="AC2743" s="10" t="s">
        <v>71</v>
      </c>
      <c r="AD2743" s="10"/>
      <c r="AE2743" s="10"/>
      <c r="AF2743" s="8" t="s">
        <v>52</v>
      </c>
      <c r="AG2743" s="10"/>
      <c r="AH2743" s="16" t="s">
        <v>3851</v>
      </c>
      <c r="AI2743" s="17"/>
      <c r="AJ2743" s="44"/>
      <c r="AK2743" s="10"/>
    </row>
    <row r="2744" ht="15.75" customHeight="1">
      <c r="A2744" s="48">
        <v>46012.0</v>
      </c>
      <c r="B2744" s="8" t="str">
        <f t="shared" si="1"/>
        <v>06 A 18</v>
      </c>
      <c r="C2744" s="9" t="str">
        <f t="shared" si="2"/>
        <v>06:00 a 08:00</v>
      </c>
      <c r="D2744" s="10" t="s">
        <v>2270</v>
      </c>
      <c r="E2744" s="10" t="s">
        <v>199</v>
      </c>
      <c r="F2744" s="8">
        <v>1.0</v>
      </c>
      <c r="G2744" s="10" t="s">
        <v>685</v>
      </c>
      <c r="H2744" s="43">
        <v>955950.0</v>
      </c>
      <c r="I2744" s="10">
        <v>4.6934993E7</v>
      </c>
      <c r="J2744" s="10" t="s">
        <v>86</v>
      </c>
      <c r="K2744" s="10" t="s">
        <v>201</v>
      </c>
      <c r="L2744" s="8"/>
      <c r="M2744" s="8"/>
      <c r="N2744" s="10" t="s">
        <v>5714</v>
      </c>
      <c r="O2744" s="47" t="s">
        <v>5233</v>
      </c>
      <c r="P2744" s="14">
        <v>0.295833333333333</v>
      </c>
      <c r="Q2744" s="14">
        <v>0.299305555555556</v>
      </c>
      <c r="R2744" s="14">
        <v>0.295833333333333</v>
      </c>
      <c r="S2744" s="14" t="s">
        <v>47</v>
      </c>
      <c r="T2744" s="14" t="s">
        <v>47</v>
      </c>
      <c r="U2744" s="14" t="s">
        <v>47</v>
      </c>
      <c r="V2744" s="14" t="s">
        <v>47</v>
      </c>
      <c r="W2744" s="10" t="s">
        <v>5715</v>
      </c>
      <c r="X2744" s="15">
        <v>0.0</v>
      </c>
      <c r="Y2744" s="15">
        <v>0.0</v>
      </c>
      <c r="Z2744" s="15">
        <v>0.0</v>
      </c>
      <c r="AA2744" s="10" t="s">
        <v>115</v>
      </c>
      <c r="AB2744" s="10" t="s">
        <v>50</v>
      </c>
      <c r="AC2744" s="10" t="s">
        <v>51</v>
      </c>
      <c r="AD2744" s="10"/>
      <c r="AE2744" s="10"/>
      <c r="AF2744" s="8" t="s">
        <v>52</v>
      </c>
      <c r="AG2744" s="10"/>
      <c r="AH2744" s="16"/>
      <c r="AI2744" s="17"/>
      <c r="AJ2744" s="44"/>
      <c r="AK2744" s="10"/>
    </row>
    <row r="2745" ht="15.75" customHeight="1">
      <c r="A2745" s="48">
        <v>46012.0</v>
      </c>
      <c r="B2745" s="8" t="str">
        <f t="shared" si="1"/>
        <v>06 A 18</v>
      </c>
      <c r="C2745" s="9" t="str">
        <f t="shared" si="2"/>
        <v>06:00 a 08:00</v>
      </c>
      <c r="D2745" s="10" t="s">
        <v>2270</v>
      </c>
      <c r="E2745" s="10" t="s">
        <v>179</v>
      </c>
      <c r="F2745" s="8">
        <v>1.0</v>
      </c>
      <c r="G2745" s="10" t="s">
        <v>185</v>
      </c>
      <c r="H2745" s="43">
        <v>955594.0</v>
      </c>
      <c r="I2745" s="10">
        <v>4.6934998E7</v>
      </c>
      <c r="J2745" s="10" t="s">
        <v>181</v>
      </c>
      <c r="K2745" s="10" t="s">
        <v>43</v>
      </c>
      <c r="L2745" s="8" t="s">
        <v>106</v>
      </c>
      <c r="M2745" s="8"/>
      <c r="N2745" s="10" t="s">
        <v>5716</v>
      </c>
      <c r="O2745" s="47" t="s">
        <v>101</v>
      </c>
      <c r="P2745" s="14">
        <v>0.293055555555556</v>
      </c>
      <c r="Q2745" s="14">
        <v>0.302777777777778</v>
      </c>
      <c r="R2745" s="14">
        <v>0.293055555555556</v>
      </c>
      <c r="S2745" s="14" t="s">
        <v>47</v>
      </c>
      <c r="T2745" s="14" t="s">
        <v>47</v>
      </c>
      <c r="U2745" s="14" t="s">
        <v>47</v>
      </c>
      <c r="V2745" s="14" t="s">
        <v>47</v>
      </c>
      <c r="W2745" s="10" t="s">
        <v>5717</v>
      </c>
      <c r="X2745" s="15">
        <v>0.0</v>
      </c>
      <c r="Y2745" s="15">
        <v>0.0</v>
      </c>
      <c r="Z2745" s="15">
        <v>0.0</v>
      </c>
      <c r="AA2745" s="10" t="s">
        <v>103</v>
      </c>
      <c r="AB2745" s="10" t="s">
        <v>50</v>
      </c>
      <c r="AC2745" s="10" t="s">
        <v>51</v>
      </c>
      <c r="AD2745" s="10"/>
      <c r="AE2745" s="10"/>
      <c r="AF2745" s="8" t="s">
        <v>52</v>
      </c>
      <c r="AG2745" s="10"/>
      <c r="AH2745" s="16" t="s">
        <v>2479</v>
      </c>
      <c r="AI2745" s="17"/>
      <c r="AJ2745" s="44"/>
      <c r="AK2745" s="10"/>
    </row>
    <row r="2746" ht="15.75" customHeight="1">
      <c r="A2746" s="48">
        <v>46012.0</v>
      </c>
      <c r="B2746" s="8" t="str">
        <f t="shared" si="1"/>
        <v>06 A 18</v>
      </c>
      <c r="C2746" s="9" t="str">
        <f t="shared" si="2"/>
        <v>06:00 a 08:00</v>
      </c>
      <c r="D2746" s="10" t="s">
        <v>2270</v>
      </c>
      <c r="E2746" s="10" t="s">
        <v>188</v>
      </c>
      <c r="F2746" s="8">
        <v>1.0</v>
      </c>
      <c r="G2746" s="10" t="s">
        <v>761</v>
      </c>
      <c r="H2746" s="43">
        <v>955691.0</v>
      </c>
      <c r="I2746" s="10">
        <v>4.693504E7</v>
      </c>
      <c r="J2746" s="10" t="s">
        <v>42</v>
      </c>
      <c r="K2746" s="10" t="s">
        <v>43</v>
      </c>
      <c r="L2746" s="8" t="s">
        <v>147</v>
      </c>
      <c r="M2746" s="8"/>
      <c r="N2746" s="10" t="s">
        <v>5718</v>
      </c>
      <c r="O2746" s="47" t="s">
        <v>272</v>
      </c>
      <c r="P2746" s="14">
        <v>0.298611111111111</v>
      </c>
      <c r="Q2746" s="14">
        <v>0.302777777777778</v>
      </c>
      <c r="R2746" s="14">
        <v>0.298611111111111</v>
      </c>
      <c r="S2746" s="14" t="s">
        <v>47</v>
      </c>
      <c r="T2746" s="14" t="s">
        <v>47</v>
      </c>
      <c r="U2746" s="14" t="s">
        <v>47</v>
      </c>
      <c r="V2746" s="14" t="s">
        <v>47</v>
      </c>
      <c r="W2746" s="10" t="s">
        <v>5719</v>
      </c>
      <c r="X2746" s="15">
        <v>0.0</v>
      </c>
      <c r="Y2746" s="15">
        <v>0.0</v>
      </c>
      <c r="Z2746" s="15">
        <v>0.0</v>
      </c>
      <c r="AA2746" s="10" t="s">
        <v>274</v>
      </c>
      <c r="AB2746" s="10" t="s">
        <v>50</v>
      </c>
      <c r="AC2746" s="10" t="s">
        <v>51</v>
      </c>
      <c r="AD2746" s="10"/>
      <c r="AE2746" s="10"/>
      <c r="AF2746" s="8" t="s">
        <v>52</v>
      </c>
      <c r="AG2746" s="10"/>
      <c r="AH2746" s="16"/>
      <c r="AI2746" s="17"/>
      <c r="AJ2746" s="44"/>
      <c r="AK2746" s="10"/>
    </row>
    <row r="2747" ht="15.75" customHeight="1">
      <c r="A2747" s="48">
        <v>46012.0</v>
      </c>
      <c r="B2747" s="8" t="str">
        <f t="shared" si="1"/>
        <v>06 A 18</v>
      </c>
      <c r="C2747" s="9" t="str">
        <f t="shared" si="2"/>
        <v>06:00 a 08:00</v>
      </c>
      <c r="D2747" s="10" t="s">
        <v>2270</v>
      </c>
      <c r="E2747" s="10" t="s">
        <v>188</v>
      </c>
      <c r="F2747" s="8">
        <v>1.0</v>
      </c>
      <c r="G2747" s="10" t="s">
        <v>766</v>
      </c>
      <c r="H2747" s="43">
        <v>955584.0</v>
      </c>
      <c r="I2747" s="10">
        <v>4.6935093E7</v>
      </c>
      <c r="J2747" s="10" t="s">
        <v>42</v>
      </c>
      <c r="K2747" s="10" t="s">
        <v>87</v>
      </c>
      <c r="L2747" s="8"/>
      <c r="M2747" s="8"/>
      <c r="N2747" s="10" t="s">
        <v>5720</v>
      </c>
      <c r="O2747" s="47" t="s">
        <v>56</v>
      </c>
      <c r="P2747" s="14">
        <v>0.305555555555556</v>
      </c>
      <c r="Q2747" s="14">
        <v>0.326388888888889</v>
      </c>
      <c r="R2747" s="14" t="s">
        <v>47</v>
      </c>
      <c r="S2747" s="14" t="s">
        <v>47</v>
      </c>
      <c r="T2747" s="14" t="s">
        <v>47</v>
      </c>
      <c r="U2747" s="14" t="s">
        <v>47</v>
      </c>
      <c r="V2747" s="14" t="s">
        <v>47</v>
      </c>
      <c r="W2747" s="10" t="s">
        <v>5721</v>
      </c>
      <c r="X2747" s="15">
        <v>0.0</v>
      </c>
      <c r="Y2747" s="15">
        <v>0.0</v>
      </c>
      <c r="Z2747" s="15">
        <v>0.0</v>
      </c>
      <c r="AA2747" s="10" t="s">
        <v>58</v>
      </c>
      <c r="AB2747" s="10" t="s">
        <v>50</v>
      </c>
      <c r="AC2747" s="10" t="s">
        <v>51</v>
      </c>
      <c r="AD2747" s="10"/>
      <c r="AE2747" s="10"/>
      <c r="AF2747" s="8" t="s">
        <v>52</v>
      </c>
      <c r="AG2747" s="10"/>
      <c r="AH2747" s="16"/>
      <c r="AI2747" s="17"/>
      <c r="AJ2747" s="44"/>
      <c r="AK2747" s="10"/>
    </row>
    <row r="2748" ht="15.75" customHeight="1">
      <c r="A2748" s="48">
        <v>46012.0</v>
      </c>
      <c r="B2748" s="8" t="str">
        <f t="shared" si="1"/>
        <v>06 A 18</v>
      </c>
      <c r="C2748" s="9" t="str">
        <f t="shared" si="2"/>
        <v>06:00 a 08:00</v>
      </c>
      <c r="D2748" s="10" t="s">
        <v>2270</v>
      </c>
      <c r="E2748" s="10" t="s">
        <v>222</v>
      </c>
      <c r="F2748" s="8">
        <v>1.0</v>
      </c>
      <c r="G2748" s="10" t="s">
        <v>302</v>
      </c>
      <c r="H2748" s="43">
        <v>955588.0</v>
      </c>
      <c r="I2748" s="10">
        <v>4.6935103E7</v>
      </c>
      <c r="J2748" s="10" t="s">
        <v>42</v>
      </c>
      <c r="K2748" s="10" t="s">
        <v>87</v>
      </c>
      <c r="L2748" s="8"/>
      <c r="M2748" s="8"/>
      <c r="N2748" s="10" t="s">
        <v>1020</v>
      </c>
      <c r="O2748" s="47" t="s">
        <v>46</v>
      </c>
      <c r="P2748" s="14">
        <v>0.30625</v>
      </c>
      <c r="Q2748" s="14">
        <v>0.315277777777778</v>
      </c>
      <c r="R2748" s="14">
        <v>0.309722222222222</v>
      </c>
      <c r="S2748" s="14" t="s">
        <v>47</v>
      </c>
      <c r="T2748" s="14" t="s">
        <v>47</v>
      </c>
      <c r="U2748" s="14" t="s">
        <v>47</v>
      </c>
      <c r="V2748" s="14" t="s">
        <v>47</v>
      </c>
      <c r="W2748" s="10" t="s">
        <v>5722</v>
      </c>
      <c r="X2748" s="15">
        <v>0.0</v>
      </c>
      <c r="Y2748" s="15">
        <v>0.0</v>
      </c>
      <c r="Z2748" s="15">
        <v>0.0</v>
      </c>
      <c r="AA2748" s="10" t="s">
        <v>131</v>
      </c>
      <c r="AB2748" s="10" t="s">
        <v>50</v>
      </c>
      <c r="AC2748" s="10" t="s">
        <v>51</v>
      </c>
      <c r="AD2748" s="10"/>
      <c r="AE2748" s="10"/>
      <c r="AF2748" s="8" t="s">
        <v>52</v>
      </c>
      <c r="AG2748" s="10"/>
      <c r="AH2748" s="16"/>
      <c r="AI2748" s="17"/>
      <c r="AJ2748" s="44"/>
      <c r="AK2748" s="10"/>
    </row>
    <row r="2749" ht="15.75" customHeight="1">
      <c r="A2749" s="48">
        <v>46012.0</v>
      </c>
      <c r="B2749" s="8" t="str">
        <f t="shared" si="1"/>
        <v>06 A 18</v>
      </c>
      <c r="C2749" s="9" t="str">
        <f t="shared" si="2"/>
        <v>06:00 a 08:00</v>
      </c>
      <c r="D2749" s="10" t="s">
        <v>2270</v>
      </c>
      <c r="E2749" s="10" t="s">
        <v>179</v>
      </c>
      <c r="F2749" s="8">
        <v>1.0</v>
      </c>
      <c r="G2749" s="10" t="s">
        <v>180</v>
      </c>
      <c r="H2749" s="43">
        <v>955699.0</v>
      </c>
      <c r="I2749" s="10">
        <v>4.6935114E7</v>
      </c>
      <c r="J2749" s="10" t="s">
        <v>181</v>
      </c>
      <c r="K2749" s="10" t="s">
        <v>87</v>
      </c>
      <c r="L2749" s="8"/>
      <c r="M2749" s="8"/>
      <c r="N2749" s="10" t="s">
        <v>1059</v>
      </c>
      <c r="O2749" s="47" t="s">
        <v>101</v>
      </c>
      <c r="P2749" s="14">
        <v>0.30625</v>
      </c>
      <c r="Q2749" s="14">
        <v>0.373611111111111</v>
      </c>
      <c r="R2749" s="14">
        <v>0.308333333333333</v>
      </c>
      <c r="S2749" s="14">
        <v>0.328472222222222</v>
      </c>
      <c r="T2749" s="14" t="s">
        <v>47</v>
      </c>
      <c r="U2749" s="14" t="s">
        <v>47</v>
      </c>
      <c r="V2749" s="14" t="s">
        <v>47</v>
      </c>
      <c r="W2749" s="10" t="s">
        <v>5723</v>
      </c>
      <c r="X2749" s="15">
        <v>0.0</v>
      </c>
      <c r="Y2749" s="15">
        <v>0.0</v>
      </c>
      <c r="Z2749" s="15">
        <v>0.0</v>
      </c>
      <c r="AA2749" s="10" t="s">
        <v>103</v>
      </c>
      <c r="AB2749" s="10" t="s">
        <v>50</v>
      </c>
      <c r="AC2749" s="10" t="s">
        <v>71</v>
      </c>
      <c r="AD2749" s="10"/>
      <c r="AE2749" s="10"/>
      <c r="AF2749" s="8" t="s">
        <v>52</v>
      </c>
      <c r="AG2749" s="10"/>
      <c r="AH2749" s="16"/>
      <c r="AI2749" s="17"/>
      <c r="AJ2749" s="44"/>
      <c r="AK2749" s="10"/>
    </row>
    <row r="2750" ht="15.75" customHeight="1">
      <c r="A2750" s="48">
        <v>46012.0</v>
      </c>
      <c r="B2750" s="8" t="str">
        <f t="shared" si="1"/>
        <v>06 A 18</v>
      </c>
      <c r="C2750" s="9" t="str">
        <f t="shared" si="2"/>
        <v>06:00 a 08:00</v>
      </c>
      <c r="D2750" s="10" t="s">
        <v>2270</v>
      </c>
      <c r="E2750" s="10" t="s">
        <v>188</v>
      </c>
      <c r="F2750" s="8">
        <v>1.0</v>
      </c>
      <c r="G2750" s="10" t="s">
        <v>194</v>
      </c>
      <c r="H2750" s="43">
        <v>955681.0</v>
      </c>
      <c r="I2750" s="10">
        <v>4.6935117E7</v>
      </c>
      <c r="J2750" s="10" t="s">
        <v>42</v>
      </c>
      <c r="K2750" s="10" t="s">
        <v>43</v>
      </c>
      <c r="L2750" s="8" t="s">
        <v>174</v>
      </c>
      <c r="M2750" s="8" t="s">
        <v>118</v>
      </c>
      <c r="N2750" s="10" t="s">
        <v>5724</v>
      </c>
      <c r="O2750" s="47" t="s">
        <v>68</v>
      </c>
      <c r="P2750" s="14">
        <v>0.310416666666667</v>
      </c>
      <c r="Q2750" s="14">
        <v>0.408333333333333</v>
      </c>
      <c r="R2750" s="14">
        <v>0.311111111111111</v>
      </c>
      <c r="S2750" s="14">
        <v>0.318055555555556</v>
      </c>
      <c r="T2750" s="14">
        <v>0.3125</v>
      </c>
      <c r="U2750" s="14" t="s">
        <v>47</v>
      </c>
      <c r="V2750" s="14" t="s">
        <v>47</v>
      </c>
      <c r="W2750" s="10" t="s">
        <v>5725</v>
      </c>
      <c r="X2750" s="15">
        <v>0.0</v>
      </c>
      <c r="Y2750" s="15">
        <v>1.0</v>
      </c>
      <c r="Z2750" s="15">
        <v>2.0</v>
      </c>
      <c r="AA2750" s="10" t="s">
        <v>70</v>
      </c>
      <c r="AB2750" s="10" t="s">
        <v>50</v>
      </c>
      <c r="AC2750" s="10" t="s">
        <v>51</v>
      </c>
      <c r="AD2750" s="10"/>
      <c r="AE2750" s="10" t="s">
        <v>5726</v>
      </c>
      <c r="AF2750" s="8" t="s">
        <v>177</v>
      </c>
      <c r="AG2750" s="10" t="s">
        <v>5568</v>
      </c>
      <c r="AH2750" s="16"/>
      <c r="AI2750" s="17"/>
      <c r="AJ2750" s="44"/>
      <c r="AK2750" s="10"/>
    </row>
    <row r="2751" ht="15.75" customHeight="1">
      <c r="A2751" s="48">
        <v>46012.0</v>
      </c>
      <c r="B2751" s="8" t="str">
        <f t="shared" si="1"/>
        <v>06 A 18</v>
      </c>
      <c r="C2751" s="9" t="str">
        <f t="shared" si="2"/>
        <v>06:00 a 08:00</v>
      </c>
      <c r="D2751" s="10" t="s">
        <v>2270</v>
      </c>
      <c r="E2751" s="10" t="s">
        <v>199</v>
      </c>
      <c r="F2751" s="8">
        <v>1.0</v>
      </c>
      <c r="G2751" s="10" t="s">
        <v>2034</v>
      </c>
      <c r="H2751" s="43">
        <v>955949.0</v>
      </c>
      <c r="I2751" s="10">
        <v>4.6935145E7</v>
      </c>
      <c r="J2751" s="10" t="s">
        <v>86</v>
      </c>
      <c r="K2751" s="10" t="s">
        <v>44</v>
      </c>
      <c r="L2751" s="8"/>
      <c r="M2751" s="8"/>
      <c r="N2751" s="10" t="s">
        <v>5727</v>
      </c>
      <c r="O2751" s="47" t="s">
        <v>5728</v>
      </c>
      <c r="P2751" s="14">
        <v>0.315277777777778</v>
      </c>
      <c r="Q2751" s="14">
        <v>0.393055555555556</v>
      </c>
      <c r="R2751" s="14">
        <v>0.315972222222222</v>
      </c>
      <c r="S2751" s="14" t="s">
        <v>47</v>
      </c>
      <c r="T2751" s="14" t="s">
        <v>47</v>
      </c>
      <c r="U2751" s="14" t="s">
        <v>47</v>
      </c>
      <c r="V2751" s="14" t="s">
        <v>47</v>
      </c>
      <c r="W2751" s="10" t="s">
        <v>5729</v>
      </c>
      <c r="X2751" s="15">
        <v>0.0</v>
      </c>
      <c r="Y2751" s="15">
        <v>0.0</v>
      </c>
      <c r="Z2751" s="15">
        <v>0.0</v>
      </c>
      <c r="AA2751" s="10" t="s">
        <v>216</v>
      </c>
      <c r="AB2751" s="10" t="s">
        <v>50</v>
      </c>
      <c r="AC2751" s="10" t="s">
        <v>51</v>
      </c>
      <c r="AD2751" s="10"/>
      <c r="AE2751" s="10" t="s">
        <v>2910</v>
      </c>
      <c r="AF2751" s="8" t="s">
        <v>52</v>
      </c>
      <c r="AG2751" s="10"/>
      <c r="AH2751" s="16"/>
      <c r="AI2751" s="17"/>
      <c r="AJ2751" s="44"/>
      <c r="AK2751" s="10"/>
    </row>
    <row r="2752" ht="15.75" customHeight="1">
      <c r="A2752" s="48">
        <v>46012.0</v>
      </c>
      <c r="B2752" s="8" t="str">
        <f t="shared" si="1"/>
        <v>06 A 18</v>
      </c>
      <c r="C2752" s="9" t="str">
        <f t="shared" si="2"/>
        <v>06:00 a 08:00</v>
      </c>
      <c r="D2752" s="10" t="s">
        <v>2270</v>
      </c>
      <c r="E2752" s="10" t="s">
        <v>206</v>
      </c>
      <c r="F2752" s="8">
        <v>1.0</v>
      </c>
      <c r="G2752" s="10" t="s">
        <v>2851</v>
      </c>
      <c r="H2752" s="43">
        <v>955696.0</v>
      </c>
      <c r="I2752" s="10">
        <v>4.693517E7</v>
      </c>
      <c r="J2752" s="10" t="s">
        <v>42</v>
      </c>
      <c r="K2752" s="10" t="s">
        <v>43</v>
      </c>
      <c r="L2752" s="8" t="s">
        <v>147</v>
      </c>
      <c r="M2752" s="8" t="s">
        <v>118</v>
      </c>
      <c r="N2752" s="10" t="s">
        <v>877</v>
      </c>
      <c r="O2752" s="47" t="s">
        <v>56</v>
      </c>
      <c r="P2752" s="14">
        <v>0.321527777777778</v>
      </c>
      <c r="Q2752" s="14">
        <v>0.3875</v>
      </c>
      <c r="R2752" s="14">
        <v>0.321527777777778</v>
      </c>
      <c r="S2752" s="14" t="s">
        <v>47</v>
      </c>
      <c r="T2752" s="14" t="s">
        <v>47</v>
      </c>
      <c r="U2752" s="14" t="s">
        <v>47</v>
      </c>
      <c r="V2752" s="14" t="s">
        <v>47</v>
      </c>
      <c r="W2752" s="10" t="s">
        <v>5730</v>
      </c>
      <c r="X2752" s="15">
        <v>0.0</v>
      </c>
      <c r="Y2752" s="15">
        <v>1.0</v>
      </c>
      <c r="Z2752" s="15">
        <v>1.0</v>
      </c>
      <c r="AA2752" s="10" t="s">
        <v>58</v>
      </c>
      <c r="AB2752" s="10" t="s">
        <v>50</v>
      </c>
      <c r="AC2752" s="10" t="s">
        <v>51</v>
      </c>
      <c r="AD2752" s="10" t="s">
        <v>59</v>
      </c>
      <c r="AE2752" s="10" t="s">
        <v>116</v>
      </c>
      <c r="AF2752" s="8" t="s">
        <v>177</v>
      </c>
      <c r="AG2752" s="10"/>
      <c r="AH2752" s="16"/>
      <c r="AI2752" s="17"/>
      <c r="AJ2752" s="44"/>
      <c r="AK2752" s="10"/>
    </row>
    <row r="2753" ht="15.75" customHeight="1">
      <c r="A2753" s="48">
        <v>46012.0</v>
      </c>
      <c r="B2753" s="8" t="str">
        <f t="shared" si="1"/>
        <v>06 A 18</v>
      </c>
      <c r="C2753" s="9" t="str">
        <f t="shared" si="2"/>
        <v>06:00 a 08:00</v>
      </c>
      <c r="D2753" s="10" t="s">
        <v>2270</v>
      </c>
      <c r="E2753" s="10" t="s">
        <v>199</v>
      </c>
      <c r="F2753" s="8">
        <v>1.0</v>
      </c>
      <c r="G2753" s="10" t="s">
        <v>5731</v>
      </c>
      <c r="H2753" s="43">
        <v>955924.0</v>
      </c>
      <c r="I2753" s="10">
        <v>4.6935177E7</v>
      </c>
      <c r="J2753" s="10" t="s">
        <v>86</v>
      </c>
      <c r="K2753" s="10" t="s">
        <v>201</v>
      </c>
      <c r="L2753" s="8"/>
      <c r="M2753" s="8"/>
      <c r="N2753" s="10" t="s">
        <v>5732</v>
      </c>
      <c r="O2753" s="47" t="s">
        <v>5233</v>
      </c>
      <c r="P2753" s="14">
        <v>0.319444444444444</v>
      </c>
      <c r="Q2753" s="14">
        <v>0.342361111111111</v>
      </c>
      <c r="R2753" s="14">
        <v>0.325</v>
      </c>
      <c r="S2753" s="14">
        <v>0.338888888888889</v>
      </c>
      <c r="T2753" s="14" t="s">
        <v>47</v>
      </c>
      <c r="U2753" s="14" t="s">
        <v>47</v>
      </c>
      <c r="V2753" s="14" t="s">
        <v>47</v>
      </c>
      <c r="W2753" s="10" t="s">
        <v>5733</v>
      </c>
      <c r="X2753" s="15">
        <v>0.0</v>
      </c>
      <c r="Y2753" s="15">
        <v>0.0</v>
      </c>
      <c r="Z2753" s="15">
        <v>1.0</v>
      </c>
      <c r="AA2753" s="10" t="s">
        <v>321</v>
      </c>
      <c r="AB2753" s="10" t="s">
        <v>50</v>
      </c>
      <c r="AC2753" s="10" t="s">
        <v>51</v>
      </c>
      <c r="AD2753" s="10"/>
      <c r="AE2753" s="10" t="s">
        <v>288</v>
      </c>
      <c r="AF2753" s="8" t="s">
        <v>52</v>
      </c>
      <c r="AG2753" s="10"/>
      <c r="AH2753" s="16" t="s">
        <v>4113</v>
      </c>
      <c r="AI2753" s="17"/>
      <c r="AJ2753" s="44"/>
      <c r="AK2753" s="10"/>
    </row>
    <row r="2754" ht="15.75" customHeight="1">
      <c r="A2754" s="48">
        <v>46012.0</v>
      </c>
      <c r="B2754" s="8" t="str">
        <f t="shared" si="1"/>
        <v>06 A 18</v>
      </c>
      <c r="C2754" s="9" t="str">
        <f t="shared" si="2"/>
        <v>06:00 a 08:00</v>
      </c>
      <c r="D2754" s="10" t="s">
        <v>2270</v>
      </c>
      <c r="E2754" s="10" t="s">
        <v>179</v>
      </c>
      <c r="F2754" s="8">
        <v>1.0</v>
      </c>
      <c r="G2754" s="10" t="s">
        <v>677</v>
      </c>
      <c r="H2754" s="43">
        <v>955586.0</v>
      </c>
      <c r="I2754" s="10">
        <v>4.6935231E7</v>
      </c>
      <c r="J2754" s="10" t="s">
        <v>181</v>
      </c>
      <c r="K2754" s="10" t="s">
        <v>98</v>
      </c>
      <c r="L2754" s="8"/>
      <c r="M2754" s="8"/>
      <c r="N2754" s="10" t="s">
        <v>211</v>
      </c>
      <c r="O2754" s="47" t="s">
        <v>101</v>
      </c>
      <c r="P2754" s="14">
        <v>0.324305555555556</v>
      </c>
      <c r="Q2754" s="14">
        <v>0.345138888888889</v>
      </c>
      <c r="R2754" s="14">
        <v>0.324305555555556</v>
      </c>
      <c r="S2754" s="14" t="s">
        <v>47</v>
      </c>
      <c r="T2754" s="14" t="s">
        <v>47</v>
      </c>
      <c r="U2754" s="14" t="s">
        <v>47</v>
      </c>
      <c r="V2754" s="14" t="s">
        <v>47</v>
      </c>
      <c r="W2754" s="10" t="s">
        <v>5734</v>
      </c>
      <c r="X2754" s="15">
        <v>0.0</v>
      </c>
      <c r="Y2754" s="15">
        <v>0.0</v>
      </c>
      <c r="Z2754" s="15">
        <v>0.0</v>
      </c>
      <c r="AA2754" s="10" t="s">
        <v>103</v>
      </c>
      <c r="AB2754" s="10" t="s">
        <v>50</v>
      </c>
      <c r="AC2754" s="10" t="s">
        <v>71</v>
      </c>
      <c r="AD2754" s="10"/>
      <c r="AE2754" s="10"/>
      <c r="AF2754" s="8" t="s">
        <v>52</v>
      </c>
      <c r="AG2754" s="10"/>
      <c r="AH2754" s="16" t="s">
        <v>5735</v>
      </c>
      <c r="AI2754" s="17"/>
      <c r="AJ2754" s="44"/>
      <c r="AK2754" s="10"/>
    </row>
    <row r="2755" ht="15.75" customHeight="1">
      <c r="A2755" s="48">
        <v>46012.0</v>
      </c>
      <c r="B2755" s="8" t="str">
        <f t="shared" si="1"/>
        <v>06 A 18</v>
      </c>
      <c r="C2755" s="9" t="str">
        <f t="shared" si="2"/>
        <v>08:00 a 10:00</v>
      </c>
      <c r="D2755" s="10" t="s">
        <v>2270</v>
      </c>
      <c r="E2755" s="10" t="s">
        <v>654</v>
      </c>
      <c r="F2755" s="8">
        <v>1.0</v>
      </c>
      <c r="G2755" s="10" t="s">
        <v>1048</v>
      </c>
      <c r="H2755" s="43">
        <v>955919.0</v>
      </c>
      <c r="I2755" s="10">
        <v>4.6935304E7</v>
      </c>
      <c r="J2755" s="10" t="s">
        <v>152</v>
      </c>
      <c r="K2755" s="10" t="s">
        <v>87</v>
      </c>
      <c r="L2755" s="8"/>
      <c r="M2755" s="8"/>
      <c r="N2755" s="10" t="s">
        <v>5736</v>
      </c>
      <c r="O2755" s="47" t="s">
        <v>327</v>
      </c>
      <c r="P2755" s="14">
        <v>0.3375</v>
      </c>
      <c r="Q2755" s="14">
        <v>0.356944444444444</v>
      </c>
      <c r="R2755" s="14">
        <v>0.338888888888889</v>
      </c>
      <c r="S2755" s="14" t="s">
        <v>47</v>
      </c>
      <c r="T2755" s="14" t="s">
        <v>47</v>
      </c>
      <c r="U2755" s="14" t="s">
        <v>47</v>
      </c>
      <c r="V2755" s="14" t="s">
        <v>47</v>
      </c>
      <c r="W2755" s="10" t="s">
        <v>5737</v>
      </c>
      <c r="X2755" s="15">
        <v>0.0</v>
      </c>
      <c r="Y2755" s="15">
        <v>0.0</v>
      </c>
      <c r="Z2755" s="15">
        <v>0.0</v>
      </c>
      <c r="AA2755" s="10" t="s">
        <v>329</v>
      </c>
      <c r="AB2755" s="10" t="s">
        <v>50</v>
      </c>
      <c r="AC2755" s="10" t="s">
        <v>71</v>
      </c>
      <c r="AD2755" s="10"/>
      <c r="AE2755" s="10"/>
      <c r="AF2755" s="8" t="s">
        <v>52</v>
      </c>
      <c r="AG2755" s="10"/>
      <c r="AH2755" s="16"/>
      <c r="AI2755" s="17"/>
      <c r="AJ2755" s="44"/>
      <c r="AK2755" s="10"/>
    </row>
    <row r="2756" ht="15.75" customHeight="1">
      <c r="A2756" s="48">
        <v>46012.0</v>
      </c>
      <c r="B2756" s="8" t="str">
        <f t="shared" si="1"/>
        <v>06 A 18</v>
      </c>
      <c r="C2756" s="9" t="str">
        <f t="shared" si="2"/>
        <v>08:00 a 10:00</v>
      </c>
      <c r="D2756" s="10" t="s">
        <v>2270</v>
      </c>
      <c r="E2756" s="10" t="s">
        <v>199</v>
      </c>
      <c r="F2756" s="8">
        <v>1.0</v>
      </c>
      <c r="G2756" s="10" t="s">
        <v>1415</v>
      </c>
      <c r="H2756" s="43">
        <v>955928.0</v>
      </c>
      <c r="I2756" s="10">
        <v>4.6935311E7</v>
      </c>
      <c r="J2756" s="10" t="s">
        <v>86</v>
      </c>
      <c r="K2756" s="10" t="s">
        <v>43</v>
      </c>
      <c r="L2756" s="8" t="s">
        <v>147</v>
      </c>
      <c r="M2756" s="8" t="s">
        <v>118</v>
      </c>
      <c r="N2756" s="10" t="s">
        <v>5738</v>
      </c>
      <c r="O2756" s="47" t="s">
        <v>89</v>
      </c>
      <c r="P2756" s="14">
        <v>0.347916666666667</v>
      </c>
      <c r="Q2756" s="14">
        <v>0.418055555555556</v>
      </c>
      <c r="R2756" s="14">
        <v>0.347916666666667</v>
      </c>
      <c r="S2756" s="14">
        <v>0.385416666666667</v>
      </c>
      <c r="T2756" s="14" t="s">
        <v>47</v>
      </c>
      <c r="U2756" s="14" t="s">
        <v>47</v>
      </c>
      <c r="V2756" s="14" t="s">
        <v>47</v>
      </c>
      <c r="W2756" s="10" t="s">
        <v>5739</v>
      </c>
      <c r="X2756" s="15">
        <v>0.0</v>
      </c>
      <c r="Y2756" s="15">
        <v>2.0</v>
      </c>
      <c r="Z2756" s="15">
        <v>0.0</v>
      </c>
      <c r="AA2756" s="10" t="s">
        <v>91</v>
      </c>
      <c r="AB2756" s="10" t="s">
        <v>50</v>
      </c>
      <c r="AC2756" s="10" t="s">
        <v>51</v>
      </c>
      <c r="AD2756" s="10"/>
      <c r="AE2756" s="10" t="s">
        <v>5740</v>
      </c>
      <c r="AF2756" s="8" t="s">
        <v>177</v>
      </c>
      <c r="AG2756" s="10"/>
      <c r="AH2756" s="16" t="s">
        <v>2479</v>
      </c>
      <c r="AI2756" s="17"/>
      <c r="AJ2756" s="44"/>
      <c r="AK2756" s="10"/>
    </row>
    <row r="2757" ht="15.75" customHeight="1">
      <c r="A2757" s="48">
        <v>46012.0</v>
      </c>
      <c r="B2757" s="8" t="str">
        <f t="shared" si="1"/>
        <v>06 A 18</v>
      </c>
      <c r="C2757" s="9" t="str">
        <f t="shared" si="2"/>
        <v>08:00 a 10:00</v>
      </c>
      <c r="D2757" s="10" t="s">
        <v>2270</v>
      </c>
      <c r="E2757" s="10" t="s">
        <v>179</v>
      </c>
      <c r="F2757" s="8">
        <v>1.0</v>
      </c>
      <c r="G2757" s="10" t="s">
        <v>677</v>
      </c>
      <c r="H2757" s="43">
        <v>955593.0</v>
      </c>
      <c r="I2757" s="10">
        <v>4.6935332E7</v>
      </c>
      <c r="J2757" s="10" t="s">
        <v>181</v>
      </c>
      <c r="K2757" s="10" t="s">
        <v>20</v>
      </c>
      <c r="L2757" s="8"/>
      <c r="M2757" s="8"/>
      <c r="N2757" s="10" t="s">
        <v>5741</v>
      </c>
      <c r="O2757" s="47" t="s">
        <v>101</v>
      </c>
      <c r="P2757" s="14">
        <v>0.34375</v>
      </c>
      <c r="Q2757" s="14">
        <v>0.369444444444444</v>
      </c>
      <c r="R2757" s="14">
        <v>0.352777777777778</v>
      </c>
      <c r="S2757" s="14" t="s">
        <v>47</v>
      </c>
      <c r="T2757" s="14" t="s">
        <v>47</v>
      </c>
      <c r="U2757" s="14" t="s">
        <v>47</v>
      </c>
      <c r="V2757" s="14" t="s">
        <v>47</v>
      </c>
      <c r="W2757" s="10" t="s">
        <v>5742</v>
      </c>
      <c r="X2757" s="15">
        <v>0.0</v>
      </c>
      <c r="Y2757" s="15">
        <v>0.0</v>
      </c>
      <c r="Z2757" s="15">
        <v>0.0</v>
      </c>
      <c r="AA2757" s="10" t="s">
        <v>103</v>
      </c>
      <c r="AB2757" s="10" t="s">
        <v>50</v>
      </c>
      <c r="AC2757" s="10" t="s">
        <v>51</v>
      </c>
      <c r="AD2757" s="10"/>
      <c r="AE2757" s="10"/>
      <c r="AF2757" s="8" t="s">
        <v>52</v>
      </c>
      <c r="AG2757" s="10"/>
      <c r="AH2757" s="16"/>
      <c r="AI2757" s="17"/>
      <c r="AJ2757" s="44"/>
      <c r="AK2757" s="10"/>
    </row>
    <row r="2758" ht="15.75" customHeight="1">
      <c r="A2758" s="48">
        <v>46012.0</v>
      </c>
      <c r="B2758" s="8" t="str">
        <f t="shared" si="1"/>
        <v>06 A 18</v>
      </c>
      <c r="C2758" s="9" t="str">
        <f t="shared" si="2"/>
        <v>08:00 a 10:00</v>
      </c>
      <c r="D2758" s="10" t="s">
        <v>2270</v>
      </c>
      <c r="E2758" s="10" t="s">
        <v>654</v>
      </c>
      <c r="F2758" s="8">
        <v>1.0</v>
      </c>
      <c r="G2758" s="10" t="s">
        <v>665</v>
      </c>
      <c r="H2758" s="43">
        <v>955920.0</v>
      </c>
      <c r="I2758" s="10">
        <v>4.6935486E7</v>
      </c>
      <c r="J2758" s="10" t="s">
        <v>152</v>
      </c>
      <c r="K2758" s="10" t="s">
        <v>43</v>
      </c>
      <c r="L2758" s="8" t="s">
        <v>106</v>
      </c>
      <c r="M2758" s="8"/>
      <c r="N2758" s="10" t="s">
        <v>5743</v>
      </c>
      <c r="O2758" s="47" t="s">
        <v>228</v>
      </c>
      <c r="P2758" s="14">
        <v>0.363888888888889</v>
      </c>
      <c r="Q2758" s="14">
        <v>0.36875</v>
      </c>
      <c r="R2758" s="14">
        <v>0.363888888888889</v>
      </c>
      <c r="S2758" s="14" t="s">
        <v>47</v>
      </c>
      <c r="T2758" s="14" t="s">
        <v>47</v>
      </c>
      <c r="U2758" s="14" t="s">
        <v>47</v>
      </c>
      <c r="V2758" s="14" t="s">
        <v>47</v>
      </c>
      <c r="W2758" s="10" t="s">
        <v>5744</v>
      </c>
      <c r="X2758" s="15">
        <v>0.0</v>
      </c>
      <c r="Y2758" s="15">
        <v>0.0</v>
      </c>
      <c r="Z2758" s="15">
        <v>0.0</v>
      </c>
      <c r="AA2758" s="10" t="s">
        <v>515</v>
      </c>
      <c r="AB2758" s="10" t="s">
        <v>50</v>
      </c>
      <c r="AC2758" s="10" t="s">
        <v>330</v>
      </c>
      <c r="AD2758" s="10"/>
      <c r="AE2758" s="10"/>
      <c r="AF2758" s="8" t="s">
        <v>52</v>
      </c>
      <c r="AG2758" s="10"/>
      <c r="AH2758" s="16"/>
      <c r="AI2758" s="17"/>
      <c r="AJ2758" s="44"/>
      <c r="AK2758" s="10"/>
    </row>
    <row r="2759" ht="15.75" customHeight="1">
      <c r="A2759" s="48">
        <v>46012.0</v>
      </c>
      <c r="B2759" s="8" t="str">
        <f t="shared" si="1"/>
        <v>06 A 18</v>
      </c>
      <c r="C2759" s="9" t="str">
        <f t="shared" si="2"/>
        <v>08:00 a 10:00</v>
      </c>
      <c r="D2759" s="10" t="s">
        <v>2270</v>
      </c>
      <c r="E2759" s="10" t="s">
        <v>188</v>
      </c>
      <c r="F2759" s="8">
        <v>1.0</v>
      </c>
      <c r="G2759" s="10" t="s">
        <v>367</v>
      </c>
      <c r="H2759" s="43">
        <v>955698.0</v>
      </c>
      <c r="I2759" s="10">
        <v>4.6935522E7</v>
      </c>
      <c r="J2759" s="10" t="s">
        <v>42</v>
      </c>
      <c r="K2759" s="10" t="s">
        <v>54</v>
      </c>
      <c r="L2759" s="8"/>
      <c r="M2759" s="8"/>
      <c r="N2759" s="10" t="s">
        <v>5745</v>
      </c>
      <c r="O2759" s="47" t="s">
        <v>144</v>
      </c>
      <c r="P2759" s="14">
        <v>0.372222222222222</v>
      </c>
      <c r="Q2759" s="14">
        <v>0.384722222222222</v>
      </c>
      <c r="R2759" s="14">
        <v>0.377083333333333</v>
      </c>
      <c r="S2759" s="14" t="s">
        <v>47</v>
      </c>
      <c r="T2759" s="14" t="s">
        <v>47</v>
      </c>
      <c r="U2759" s="14" t="s">
        <v>47</v>
      </c>
      <c r="V2759" s="14" t="s">
        <v>47</v>
      </c>
      <c r="W2759" s="10" t="s">
        <v>5746</v>
      </c>
      <c r="X2759" s="15">
        <v>0.0</v>
      </c>
      <c r="Y2759" s="15">
        <v>0.0</v>
      </c>
      <c r="Z2759" s="15">
        <v>0.0</v>
      </c>
      <c r="AA2759" s="10" t="s">
        <v>131</v>
      </c>
      <c r="AB2759" s="10" t="s">
        <v>50</v>
      </c>
      <c r="AC2759" s="10" t="s">
        <v>51</v>
      </c>
      <c r="AD2759" s="10"/>
      <c r="AE2759" s="10"/>
      <c r="AF2759" s="8" t="s">
        <v>52</v>
      </c>
      <c r="AG2759" s="10"/>
      <c r="AH2759" s="16"/>
      <c r="AI2759" s="17"/>
      <c r="AJ2759" s="44"/>
      <c r="AK2759" s="10"/>
    </row>
    <row r="2760" ht="15.75" customHeight="1">
      <c r="A2760" s="48">
        <v>46012.0</v>
      </c>
      <c r="B2760" s="8" t="str">
        <f t="shared" si="1"/>
        <v>06 A 18</v>
      </c>
      <c r="C2760" s="9" t="str">
        <f t="shared" si="2"/>
        <v>08:00 a 10:00</v>
      </c>
      <c r="D2760" s="10" t="s">
        <v>2270</v>
      </c>
      <c r="E2760" s="10" t="s">
        <v>206</v>
      </c>
      <c r="F2760" s="8">
        <v>1.0</v>
      </c>
      <c r="G2760" s="10" t="s">
        <v>2603</v>
      </c>
      <c r="H2760" s="43">
        <v>955686.0</v>
      </c>
      <c r="I2760" s="10">
        <v>4.6935595E7</v>
      </c>
      <c r="J2760" s="10" t="s">
        <v>42</v>
      </c>
      <c r="K2760" s="10" t="s">
        <v>125</v>
      </c>
      <c r="L2760" s="8"/>
      <c r="M2760" s="8"/>
      <c r="N2760" s="10" t="s">
        <v>3759</v>
      </c>
      <c r="O2760" s="47" t="s">
        <v>56</v>
      </c>
      <c r="P2760" s="14">
        <v>0.379166666666667</v>
      </c>
      <c r="Q2760" s="14">
        <v>0.3875</v>
      </c>
      <c r="R2760" s="14">
        <v>0.38125</v>
      </c>
      <c r="S2760" s="14" t="s">
        <v>47</v>
      </c>
      <c r="T2760" s="14" t="s">
        <v>47</v>
      </c>
      <c r="U2760" s="14" t="s">
        <v>47</v>
      </c>
      <c r="V2760" s="14" t="s">
        <v>47</v>
      </c>
      <c r="W2760" s="10" t="s">
        <v>5747</v>
      </c>
      <c r="X2760" s="15">
        <v>0.0</v>
      </c>
      <c r="Y2760" s="15">
        <v>0.0</v>
      </c>
      <c r="Z2760" s="15">
        <v>0.0</v>
      </c>
      <c r="AA2760" s="10" t="s">
        <v>58</v>
      </c>
      <c r="AB2760" s="10" t="s">
        <v>50</v>
      </c>
      <c r="AC2760" s="10" t="s">
        <v>71</v>
      </c>
      <c r="AD2760" s="10"/>
      <c r="AE2760" s="10"/>
      <c r="AF2760" s="8" t="s">
        <v>52</v>
      </c>
      <c r="AG2760" s="10"/>
      <c r="AH2760" s="16"/>
      <c r="AI2760" s="17"/>
      <c r="AJ2760" s="44"/>
      <c r="AK2760" s="10"/>
    </row>
    <row r="2761" ht="15.75" customHeight="1">
      <c r="A2761" s="48">
        <v>46012.0</v>
      </c>
      <c r="B2761" s="8" t="str">
        <f t="shared" si="1"/>
        <v>06 A 18</v>
      </c>
      <c r="C2761" s="9" t="str">
        <f t="shared" si="2"/>
        <v>08:00 a 10:00</v>
      </c>
      <c r="D2761" s="10" t="s">
        <v>2270</v>
      </c>
      <c r="E2761" s="10" t="s">
        <v>179</v>
      </c>
      <c r="F2761" s="8">
        <v>1.0</v>
      </c>
      <c r="G2761" s="10" t="s">
        <v>210</v>
      </c>
      <c r="H2761" s="43">
        <v>955770.0</v>
      </c>
      <c r="I2761" s="10">
        <v>4.6935598E7</v>
      </c>
      <c r="J2761" s="10" t="s">
        <v>181</v>
      </c>
      <c r="K2761" s="10" t="s">
        <v>258</v>
      </c>
      <c r="L2761" s="8"/>
      <c r="M2761" s="8"/>
      <c r="N2761" s="10" t="s">
        <v>5748</v>
      </c>
      <c r="O2761" s="47" t="s">
        <v>101</v>
      </c>
      <c r="P2761" s="14">
        <v>0.379861111111111</v>
      </c>
      <c r="Q2761" s="14">
        <v>0.388888888888889</v>
      </c>
      <c r="R2761" s="14">
        <v>0.383333333333333</v>
      </c>
      <c r="S2761" s="14" t="s">
        <v>47</v>
      </c>
      <c r="T2761" s="14" t="s">
        <v>47</v>
      </c>
      <c r="U2761" s="14" t="s">
        <v>47</v>
      </c>
      <c r="V2761" s="14" t="s">
        <v>47</v>
      </c>
      <c r="W2761" s="10" t="s">
        <v>5749</v>
      </c>
      <c r="X2761" s="15">
        <v>0.0</v>
      </c>
      <c r="Y2761" s="15">
        <v>0.0</v>
      </c>
      <c r="Z2761" s="15">
        <v>0.0</v>
      </c>
      <c r="AA2761" s="10" t="s">
        <v>103</v>
      </c>
      <c r="AB2761" s="10" t="s">
        <v>50</v>
      </c>
      <c r="AC2761" s="10" t="s">
        <v>71</v>
      </c>
      <c r="AD2761" s="10"/>
      <c r="AE2761" s="10"/>
      <c r="AF2761" s="8" t="s">
        <v>52</v>
      </c>
      <c r="AG2761" s="10"/>
      <c r="AH2761" s="16"/>
      <c r="AI2761" s="17"/>
      <c r="AJ2761" s="44"/>
      <c r="AK2761" s="10"/>
    </row>
    <row r="2762" ht="15.75" customHeight="1">
      <c r="A2762" s="48">
        <v>46012.0</v>
      </c>
      <c r="B2762" s="8" t="str">
        <f t="shared" si="1"/>
        <v>06 A 18</v>
      </c>
      <c r="C2762" s="9" t="str">
        <f t="shared" si="2"/>
        <v>08:00 a 10:00</v>
      </c>
      <c r="D2762" s="10" t="s">
        <v>2270</v>
      </c>
      <c r="E2762" s="10" t="s">
        <v>199</v>
      </c>
      <c r="F2762" s="8">
        <v>1.0</v>
      </c>
      <c r="G2762" s="10" t="s">
        <v>685</v>
      </c>
      <c r="H2762" s="43" t="s">
        <v>5608</v>
      </c>
      <c r="I2762" s="10">
        <v>4.6935626E7</v>
      </c>
      <c r="J2762" s="10" t="s">
        <v>86</v>
      </c>
      <c r="K2762" s="10" t="s">
        <v>201</v>
      </c>
      <c r="L2762" s="8"/>
      <c r="M2762" s="8"/>
      <c r="N2762" s="10" t="s">
        <v>5750</v>
      </c>
      <c r="O2762" s="47" t="s">
        <v>56</v>
      </c>
      <c r="P2762" s="14">
        <v>0.388194444444444</v>
      </c>
      <c r="Q2762" s="14">
        <v>0.388888888888889</v>
      </c>
      <c r="R2762" s="14" t="s">
        <v>47</v>
      </c>
      <c r="S2762" s="14" t="s">
        <v>47</v>
      </c>
      <c r="T2762" s="14" t="s">
        <v>47</v>
      </c>
      <c r="U2762" s="14" t="s">
        <v>47</v>
      </c>
      <c r="V2762" s="14" t="s">
        <v>47</v>
      </c>
      <c r="W2762" s="10" t="s">
        <v>5751</v>
      </c>
      <c r="X2762" s="15">
        <v>0.0</v>
      </c>
      <c r="Y2762" s="15">
        <v>0.0</v>
      </c>
      <c r="Z2762" s="15">
        <v>0.0</v>
      </c>
      <c r="AA2762" s="10" t="s">
        <v>321</v>
      </c>
      <c r="AB2762" s="10" t="s">
        <v>50</v>
      </c>
      <c r="AC2762" s="10" t="s">
        <v>51</v>
      </c>
      <c r="AD2762" s="10"/>
      <c r="AE2762" s="10"/>
      <c r="AF2762" s="8" t="s">
        <v>52</v>
      </c>
      <c r="AG2762" s="10"/>
      <c r="AH2762" s="16" t="s">
        <v>1937</v>
      </c>
      <c r="AI2762" s="17"/>
      <c r="AJ2762" s="44"/>
      <c r="AK2762" s="10"/>
    </row>
    <row r="2763" ht="15.75" customHeight="1">
      <c r="A2763" s="48">
        <v>46012.0</v>
      </c>
      <c r="B2763" s="8" t="str">
        <f t="shared" si="1"/>
        <v>06 A 18</v>
      </c>
      <c r="C2763" s="9" t="str">
        <f t="shared" si="2"/>
        <v>08:00 a 10:00</v>
      </c>
      <c r="D2763" s="10" t="s">
        <v>2270</v>
      </c>
      <c r="E2763" s="10" t="s">
        <v>179</v>
      </c>
      <c r="F2763" s="8">
        <v>1.0</v>
      </c>
      <c r="G2763" s="10" t="s">
        <v>210</v>
      </c>
      <c r="H2763" s="43">
        <v>955759.0</v>
      </c>
      <c r="I2763" s="10">
        <v>4.6935738E7</v>
      </c>
      <c r="J2763" s="10" t="s">
        <v>181</v>
      </c>
      <c r="K2763" s="10" t="s">
        <v>44</v>
      </c>
      <c r="L2763" s="8"/>
      <c r="M2763" s="8"/>
      <c r="N2763" s="10" t="s">
        <v>5752</v>
      </c>
      <c r="O2763" s="47" t="s">
        <v>101</v>
      </c>
      <c r="P2763" s="14">
        <v>0.394444444444444</v>
      </c>
      <c r="Q2763" s="14">
        <v>0.411805555555556</v>
      </c>
      <c r="R2763" s="14">
        <v>0.394444444444444</v>
      </c>
      <c r="S2763" s="14" t="s">
        <v>47</v>
      </c>
      <c r="T2763" s="14" t="s">
        <v>47</v>
      </c>
      <c r="U2763" s="14" t="s">
        <v>47</v>
      </c>
      <c r="V2763" s="14" t="s">
        <v>47</v>
      </c>
      <c r="W2763" s="10" t="s">
        <v>5753</v>
      </c>
      <c r="X2763" s="15">
        <v>0.0</v>
      </c>
      <c r="Y2763" s="15">
        <v>0.0</v>
      </c>
      <c r="Z2763" s="15">
        <v>0.0</v>
      </c>
      <c r="AA2763" s="10" t="s">
        <v>103</v>
      </c>
      <c r="AB2763" s="10" t="s">
        <v>50</v>
      </c>
      <c r="AC2763" s="10" t="s">
        <v>71</v>
      </c>
      <c r="AD2763" s="10"/>
      <c r="AE2763" s="10"/>
      <c r="AF2763" s="8" t="s">
        <v>52</v>
      </c>
      <c r="AG2763" s="10"/>
      <c r="AH2763" s="16"/>
      <c r="AI2763" s="17"/>
      <c r="AJ2763" s="44"/>
      <c r="AK2763" s="10"/>
    </row>
    <row r="2764" ht="15.75" customHeight="1">
      <c r="A2764" s="48">
        <v>46012.0</v>
      </c>
      <c r="B2764" s="8" t="str">
        <f t="shared" si="1"/>
        <v>06 A 18</v>
      </c>
      <c r="C2764" s="9" t="str">
        <f t="shared" si="2"/>
        <v>08:00 a 10:00</v>
      </c>
      <c r="D2764" s="10" t="s">
        <v>2270</v>
      </c>
      <c r="E2764" s="10" t="s">
        <v>199</v>
      </c>
      <c r="F2764" s="8">
        <v>1.0</v>
      </c>
      <c r="G2764" s="10" t="s">
        <v>685</v>
      </c>
      <c r="H2764" s="43">
        <v>955926.0</v>
      </c>
      <c r="I2764" s="10">
        <v>4.6935748E7</v>
      </c>
      <c r="J2764" s="10" t="s">
        <v>86</v>
      </c>
      <c r="K2764" s="10" t="s">
        <v>201</v>
      </c>
      <c r="L2764" s="8"/>
      <c r="M2764" s="8"/>
      <c r="N2764" s="10" t="s">
        <v>5750</v>
      </c>
      <c r="O2764" s="47" t="s">
        <v>56</v>
      </c>
      <c r="P2764" s="14">
        <v>0.388194444444444</v>
      </c>
      <c r="Q2764" s="14">
        <v>0.410416666666667</v>
      </c>
      <c r="R2764" s="14">
        <v>0.395833333333333</v>
      </c>
      <c r="S2764" s="14">
        <v>0.399305555555556</v>
      </c>
      <c r="T2764" s="14" t="s">
        <v>47</v>
      </c>
      <c r="U2764" s="14" t="s">
        <v>47</v>
      </c>
      <c r="V2764" s="14" t="s">
        <v>47</v>
      </c>
      <c r="W2764" s="10" t="s">
        <v>5754</v>
      </c>
      <c r="X2764" s="15">
        <v>0.0</v>
      </c>
      <c r="Y2764" s="15">
        <v>0.0</v>
      </c>
      <c r="Z2764" s="15">
        <v>0.0</v>
      </c>
      <c r="AA2764" s="10" t="s">
        <v>321</v>
      </c>
      <c r="AB2764" s="10" t="s">
        <v>50</v>
      </c>
      <c r="AC2764" s="10" t="s">
        <v>71</v>
      </c>
      <c r="AD2764" s="10"/>
      <c r="AE2764" s="10"/>
      <c r="AF2764" s="8" t="s">
        <v>52</v>
      </c>
      <c r="AG2764" s="10"/>
      <c r="AH2764" s="16"/>
      <c r="AI2764" s="17"/>
      <c r="AJ2764" s="44"/>
      <c r="AK2764" s="10"/>
    </row>
    <row r="2765" ht="15.75" customHeight="1">
      <c r="A2765" s="48">
        <v>46012.0</v>
      </c>
      <c r="B2765" s="8" t="str">
        <f t="shared" si="1"/>
        <v>06 A 18</v>
      </c>
      <c r="C2765" s="9" t="str">
        <f t="shared" si="2"/>
        <v>08:00 a 10:00</v>
      </c>
      <c r="D2765" s="10" t="s">
        <v>2270</v>
      </c>
      <c r="E2765" s="10" t="s">
        <v>188</v>
      </c>
      <c r="F2765" s="8">
        <v>1.0</v>
      </c>
      <c r="G2765" s="10" t="s">
        <v>3560</v>
      </c>
      <c r="H2765" s="43">
        <v>955694.0</v>
      </c>
      <c r="I2765" s="10">
        <v>4.6935769E7</v>
      </c>
      <c r="J2765" s="10" t="s">
        <v>42</v>
      </c>
      <c r="K2765" s="10" t="s">
        <v>43</v>
      </c>
      <c r="L2765" s="8" t="s">
        <v>147</v>
      </c>
      <c r="M2765" s="8"/>
      <c r="N2765" s="10" t="s">
        <v>1927</v>
      </c>
      <c r="O2765" s="47" t="s">
        <v>46</v>
      </c>
      <c r="P2765" s="14">
        <v>0.397222222222222</v>
      </c>
      <c r="Q2765" s="14">
        <v>0.402777777777778</v>
      </c>
      <c r="R2765" s="14">
        <v>0.397222222222222</v>
      </c>
      <c r="S2765" s="14" t="s">
        <v>47</v>
      </c>
      <c r="T2765" s="14" t="s">
        <v>47</v>
      </c>
      <c r="U2765" s="14" t="s">
        <v>47</v>
      </c>
      <c r="V2765" s="14" t="s">
        <v>47</v>
      </c>
      <c r="W2765" s="10" t="s">
        <v>5755</v>
      </c>
      <c r="X2765" s="15">
        <v>0.0</v>
      </c>
      <c r="Y2765" s="15">
        <v>0.0</v>
      </c>
      <c r="Z2765" s="15">
        <v>0.0</v>
      </c>
      <c r="AA2765" s="10" t="s">
        <v>49</v>
      </c>
      <c r="AB2765" s="10" t="s">
        <v>50</v>
      </c>
      <c r="AC2765" s="10" t="s">
        <v>51</v>
      </c>
      <c r="AD2765" s="10"/>
      <c r="AE2765" s="10"/>
      <c r="AF2765" s="8" t="s">
        <v>52</v>
      </c>
      <c r="AG2765" s="10"/>
      <c r="AH2765" s="16"/>
      <c r="AI2765" s="17"/>
      <c r="AJ2765" s="44"/>
      <c r="AK2765" s="10"/>
    </row>
    <row r="2766" ht="15.75" customHeight="1">
      <c r="A2766" s="48">
        <v>46012.0</v>
      </c>
      <c r="B2766" s="8" t="str">
        <f t="shared" si="1"/>
        <v>06 A 18</v>
      </c>
      <c r="C2766" s="9" t="str">
        <f t="shared" si="2"/>
        <v>08:00 a 10:00</v>
      </c>
      <c r="D2766" s="10" t="s">
        <v>2270</v>
      </c>
      <c r="E2766" s="10" t="s">
        <v>222</v>
      </c>
      <c r="F2766" s="8">
        <v>1.0</v>
      </c>
      <c r="G2766" s="10" t="s">
        <v>1105</v>
      </c>
      <c r="H2766" s="43">
        <v>955668.0</v>
      </c>
      <c r="I2766" s="10">
        <v>4.6935877E7</v>
      </c>
      <c r="J2766" s="10" t="s">
        <v>42</v>
      </c>
      <c r="K2766" s="10" t="s">
        <v>692</v>
      </c>
      <c r="L2766" s="8"/>
      <c r="M2766" s="8"/>
      <c r="N2766" s="10" t="s">
        <v>4739</v>
      </c>
      <c r="O2766" s="47" t="s">
        <v>62</v>
      </c>
      <c r="P2766" s="14">
        <v>0.404166666666667</v>
      </c>
      <c r="Q2766" s="14">
        <v>0.416666666666667</v>
      </c>
      <c r="R2766" s="14">
        <v>0.411805555555556</v>
      </c>
      <c r="S2766" s="14" t="s">
        <v>47</v>
      </c>
      <c r="T2766" s="14" t="s">
        <v>47</v>
      </c>
      <c r="U2766" s="14" t="s">
        <v>47</v>
      </c>
      <c r="V2766" s="14" t="s">
        <v>47</v>
      </c>
      <c r="W2766" s="10" t="s">
        <v>5756</v>
      </c>
      <c r="X2766" s="15">
        <v>0.0</v>
      </c>
      <c r="Y2766" s="15">
        <v>0.0</v>
      </c>
      <c r="Z2766" s="15">
        <v>0.0</v>
      </c>
      <c r="AA2766" s="10" t="s">
        <v>309</v>
      </c>
      <c r="AB2766" s="10" t="s">
        <v>50</v>
      </c>
      <c r="AC2766" s="10" t="s">
        <v>71</v>
      </c>
      <c r="AD2766" s="10"/>
      <c r="AE2766" s="10"/>
      <c r="AF2766" s="8" t="s">
        <v>52</v>
      </c>
      <c r="AG2766" s="10"/>
      <c r="AH2766" s="16" t="s">
        <v>5091</v>
      </c>
      <c r="AI2766" s="17"/>
      <c r="AJ2766" s="44"/>
      <c r="AK2766" s="10"/>
    </row>
    <row r="2767" ht="15.75" customHeight="1">
      <c r="A2767" s="48">
        <v>46012.0</v>
      </c>
      <c r="B2767" s="8" t="str">
        <f t="shared" si="1"/>
        <v>06 A 18</v>
      </c>
      <c r="C2767" s="9" t="str">
        <f t="shared" si="2"/>
        <v>08:00 a 10:00</v>
      </c>
      <c r="D2767" s="10" t="s">
        <v>2270</v>
      </c>
      <c r="E2767" s="10" t="s">
        <v>2317</v>
      </c>
      <c r="F2767" s="8">
        <v>1.0</v>
      </c>
      <c r="G2767" s="10" t="s">
        <v>2851</v>
      </c>
      <c r="H2767" s="43">
        <v>955752.0</v>
      </c>
      <c r="I2767" s="10">
        <v>4.6935897E7</v>
      </c>
      <c r="J2767" s="10" t="s">
        <v>42</v>
      </c>
      <c r="K2767" s="10" t="s">
        <v>44</v>
      </c>
      <c r="L2767" s="8"/>
      <c r="M2767" s="8" t="s">
        <v>44</v>
      </c>
      <c r="N2767" s="10" t="s">
        <v>5650</v>
      </c>
      <c r="O2767" s="47" t="s">
        <v>56</v>
      </c>
      <c r="P2767" s="14">
        <v>0.411111111111111</v>
      </c>
      <c r="Q2767" s="14">
        <v>0.465277777777778</v>
      </c>
      <c r="R2767" s="14">
        <v>0.420833333333333</v>
      </c>
      <c r="S2767" s="14" t="s">
        <v>47</v>
      </c>
      <c r="T2767" s="14" t="s">
        <v>47</v>
      </c>
      <c r="U2767" s="14" t="s">
        <v>47</v>
      </c>
      <c r="V2767" s="14" t="s">
        <v>47</v>
      </c>
      <c r="W2767" s="10" t="s">
        <v>5757</v>
      </c>
      <c r="X2767" s="15">
        <v>0.0</v>
      </c>
      <c r="Y2767" s="15">
        <v>1.0</v>
      </c>
      <c r="Z2767" s="15">
        <v>0.0</v>
      </c>
      <c r="AA2767" s="10" t="s">
        <v>58</v>
      </c>
      <c r="AB2767" s="10" t="s">
        <v>50</v>
      </c>
      <c r="AC2767" s="10" t="s">
        <v>71</v>
      </c>
      <c r="AD2767" s="10" t="s">
        <v>59</v>
      </c>
      <c r="AE2767" s="10" t="s">
        <v>116</v>
      </c>
      <c r="AF2767" s="8" t="s">
        <v>73</v>
      </c>
      <c r="AG2767" s="10"/>
      <c r="AH2767" s="16"/>
      <c r="AI2767" s="17"/>
      <c r="AJ2767" s="44"/>
      <c r="AK2767" s="10"/>
    </row>
    <row r="2768" ht="15.75" customHeight="1">
      <c r="A2768" s="48">
        <v>46012.0</v>
      </c>
      <c r="B2768" s="8" t="str">
        <f t="shared" si="1"/>
        <v>06 A 18</v>
      </c>
      <c r="C2768" s="9" t="str">
        <f t="shared" si="2"/>
        <v>10:00 a 12:00</v>
      </c>
      <c r="D2768" s="10" t="s">
        <v>2270</v>
      </c>
      <c r="E2768" s="10" t="s">
        <v>222</v>
      </c>
      <c r="F2768" s="8">
        <v>1.0</v>
      </c>
      <c r="G2768" s="10" t="s">
        <v>194</v>
      </c>
      <c r="H2768" s="43">
        <v>955815.0</v>
      </c>
      <c r="I2768" s="10">
        <v>4.6936005E7</v>
      </c>
      <c r="J2768" s="10" t="s">
        <v>42</v>
      </c>
      <c r="K2768" s="10" t="s">
        <v>692</v>
      </c>
      <c r="L2768" s="8"/>
      <c r="M2768" s="8"/>
      <c r="N2768" s="10" t="s">
        <v>3281</v>
      </c>
      <c r="O2768" s="47" t="s">
        <v>68</v>
      </c>
      <c r="P2768" s="14">
        <v>0.41875</v>
      </c>
      <c r="Q2768" s="14">
        <v>0.434722222222222</v>
      </c>
      <c r="R2768" s="14">
        <v>0.43125</v>
      </c>
      <c r="S2768" s="14" t="s">
        <v>47</v>
      </c>
      <c r="T2768" s="14" t="s">
        <v>47</v>
      </c>
      <c r="U2768" s="14" t="s">
        <v>47</v>
      </c>
      <c r="V2768" s="14" t="s">
        <v>47</v>
      </c>
      <c r="W2768" s="10" t="s">
        <v>5758</v>
      </c>
      <c r="X2768" s="15">
        <v>0.0</v>
      </c>
      <c r="Y2768" s="15">
        <v>0.0</v>
      </c>
      <c r="Z2768" s="15">
        <v>0.0</v>
      </c>
      <c r="AA2768" s="10" t="s">
        <v>95</v>
      </c>
      <c r="AB2768" s="10" t="s">
        <v>50</v>
      </c>
      <c r="AC2768" s="10" t="s">
        <v>71</v>
      </c>
      <c r="AD2768" s="10"/>
      <c r="AE2768" s="10"/>
      <c r="AF2768" s="8" t="s">
        <v>52</v>
      </c>
      <c r="AG2768" s="10"/>
      <c r="AH2768" s="16"/>
      <c r="AI2768" s="17"/>
      <c r="AJ2768" s="44"/>
      <c r="AK2768" s="10"/>
    </row>
    <row r="2769" ht="15.75" customHeight="1">
      <c r="A2769" s="48">
        <v>46012.0</v>
      </c>
      <c r="B2769" s="8" t="str">
        <f t="shared" si="1"/>
        <v>06 A 18</v>
      </c>
      <c r="C2769" s="9" t="str">
        <f t="shared" si="2"/>
        <v>10:00 a 12:00</v>
      </c>
      <c r="D2769" s="10" t="s">
        <v>2270</v>
      </c>
      <c r="E2769" s="10" t="s">
        <v>188</v>
      </c>
      <c r="F2769" s="8">
        <v>1.0</v>
      </c>
      <c r="G2769" s="10" t="s">
        <v>1105</v>
      </c>
      <c r="H2769" s="43">
        <v>955743.0</v>
      </c>
      <c r="I2769" s="10">
        <v>4.6936143E7</v>
      </c>
      <c r="J2769" s="10" t="s">
        <v>42</v>
      </c>
      <c r="K2769" s="10" t="s">
        <v>43</v>
      </c>
      <c r="L2769" s="8" t="s">
        <v>106</v>
      </c>
      <c r="M2769" s="8"/>
      <c r="N2769" s="10" t="s">
        <v>5759</v>
      </c>
      <c r="O2769" s="47" t="s">
        <v>917</v>
      </c>
      <c r="P2769" s="14">
        <v>0.447916666666667</v>
      </c>
      <c r="Q2769" s="14">
        <v>0.463194444444444</v>
      </c>
      <c r="R2769" s="14">
        <v>0.447916666666667</v>
      </c>
      <c r="S2769" s="14" t="s">
        <v>47</v>
      </c>
      <c r="T2769" s="14" t="s">
        <v>47</v>
      </c>
      <c r="U2769" s="14" t="s">
        <v>47</v>
      </c>
      <c r="V2769" s="14" t="s">
        <v>47</v>
      </c>
      <c r="W2769" s="10" t="s">
        <v>5760</v>
      </c>
      <c r="X2769" s="15">
        <v>0.0</v>
      </c>
      <c r="Y2769" s="15">
        <v>0.0</v>
      </c>
      <c r="Z2769" s="15">
        <v>0.0</v>
      </c>
      <c r="AA2769" s="10" t="s">
        <v>568</v>
      </c>
      <c r="AB2769" s="10" t="s">
        <v>50</v>
      </c>
      <c r="AC2769" s="10" t="s">
        <v>51</v>
      </c>
      <c r="AD2769" s="10"/>
      <c r="AE2769" s="10"/>
      <c r="AF2769" s="8" t="s">
        <v>52</v>
      </c>
      <c r="AG2769" s="10"/>
      <c r="AH2769" s="16"/>
      <c r="AI2769" s="17"/>
      <c r="AJ2769" s="44"/>
      <c r="AK2769" s="10"/>
    </row>
    <row r="2770" ht="15.75" customHeight="1">
      <c r="A2770" s="48">
        <v>46012.0</v>
      </c>
      <c r="B2770" s="8" t="str">
        <f t="shared" si="1"/>
        <v>06 A 18</v>
      </c>
      <c r="C2770" s="9" t="str">
        <f t="shared" si="2"/>
        <v>10:00 a 12:00</v>
      </c>
      <c r="D2770" s="10" t="s">
        <v>2270</v>
      </c>
      <c r="E2770" s="10" t="s">
        <v>206</v>
      </c>
      <c r="F2770" s="8">
        <v>1.0</v>
      </c>
      <c r="G2770" s="10" t="s">
        <v>668</v>
      </c>
      <c r="H2770" s="43">
        <v>955765.0</v>
      </c>
      <c r="I2770" s="10">
        <v>4.693616E7</v>
      </c>
      <c r="J2770" s="10" t="s">
        <v>42</v>
      </c>
      <c r="K2770" s="10" t="s">
        <v>581</v>
      </c>
      <c r="L2770" s="8"/>
      <c r="M2770" s="8"/>
      <c r="N2770" s="10" t="s">
        <v>5761</v>
      </c>
      <c r="O2770" s="47" t="s">
        <v>159</v>
      </c>
      <c r="P2770" s="14">
        <v>0.44375</v>
      </c>
      <c r="Q2770" s="14">
        <v>0.494444444444444</v>
      </c>
      <c r="R2770" s="14">
        <v>0.44375</v>
      </c>
      <c r="S2770" s="14" t="s">
        <v>47</v>
      </c>
      <c r="T2770" s="14">
        <v>0.448611111111111</v>
      </c>
      <c r="U2770" s="14" t="s">
        <v>47</v>
      </c>
      <c r="V2770" s="14" t="s">
        <v>47</v>
      </c>
      <c r="W2770" s="10" t="s">
        <v>5762</v>
      </c>
      <c r="X2770" s="15">
        <v>0.0</v>
      </c>
      <c r="Y2770" s="15">
        <v>0.0</v>
      </c>
      <c r="Z2770" s="15">
        <v>0.0</v>
      </c>
      <c r="AA2770" s="10" t="s">
        <v>161</v>
      </c>
      <c r="AB2770" s="10" t="s">
        <v>50</v>
      </c>
      <c r="AC2770" s="10" t="s">
        <v>51</v>
      </c>
      <c r="AD2770" s="10"/>
      <c r="AE2770" s="10"/>
      <c r="AF2770" s="8" t="s">
        <v>52</v>
      </c>
      <c r="AG2770" s="10"/>
      <c r="AH2770" s="16"/>
      <c r="AI2770" s="17"/>
      <c r="AJ2770" s="44"/>
      <c r="AK2770" s="10"/>
    </row>
    <row r="2771" ht="15.75" customHeight="1">
      <c r="A2771" s="48">
        <v>46012.0</v>
      </c>
      <c r="B2771" s="8" t="str">
        <f t="shared" si="1"/>
        <v>06 A 18</v>
      </c>
      <c r="C2771" s="9" t="str">
        <f t="shared" si="2"/>
        <v>10:00 a 12:00</v>
      </c>
      <c r="D2771" s="10" t="s">
        <v>2270</v>
      </c>
      <c r="E2771" s="10" t="s">
        <v>179</v>
      </c>
      <c r="F2771" s="8">
        <v>1.0</v>
      </c>
      <c r="G2771" s="10" t="s">
        <v>3040</v>
      </c>
      <c r="H2771" s="43">
        <v>955762.0</v>
      </c>
      <c r="I2771" s="10">
        <v>4.693618E7</v>
      </c>
      <c r="J2771" s="10" t="s">
        <v>181</v>
      </c>
      <c r="K2771" s="10" t="s">
        <v>44</v>
      </c>
      <c r="L2771" s="8"/>
      <c r="M2771" s="8" t="s">
        <v>44</v>
      </c>
      <c r="N2771" s="10" t="s">
        <v>1216</v>
      </c>
      <c r="O2771" s="47" t="s">
        <v>101</v>
      </c>
      <c r="P2771" s="14">
        <v>0.440277777777778</v>
      </c>
      <c r="Q2771" s="14">
        <v>0.523611111111111</v>
      </c>
      <c r="R2771" s="14">
        <v>0.441666666666667</v>
      </c>
      <c r="S2771" s="14" t="s">
        <v>47</v>
      </c>
      <c r="T2771" s="14" t="s">
        <v>47</v>
      </c>
      <c r="U2771" s="14" t="s">
        <v>47</v>
      </c>
      <c r="V2771" s="14" t="s">
        <v>47</v>
      </c>
      <c r="W2771" s="10" t="s">
        <v>5763</v>
      </c>
      <c r="X2771" s="15">
        <v>0.0</v>
      </c>
      <c r="Y2771" s="15">
        <v>1.0</v>
      </c>
      <c r="Z2771" s="15">
        <v>0.0</v>
      </c>
      <c r="AA2771" s="10" t="s">
        <v>103</v>
      </c>
      <c r="AB2771" s="10" t="s">
        <v>50</v>
      </c>
      <c r="AC2771" s="10" t="s">
        <v>71</v>
      </c>
      <c r="AD2771" s="10"/>
      <c r="AE2771" s="10" t="s">
        <v>104</v>
      </c>
      <c r="AF2771" s="8" t="s">
        <v>73</v>
      </c>
      <c r="AG2771" s="10"/>
      <c r="AH2771" s="16"/>
      <c r="AI2771" s="17"/>
      <c r="AJ2771" s="44"/>
      <c r="AK2771" s="10"/>
    </row>
    <row r="2772" ht="15.75" customHeight="1">
      <c r="A2772" s="48">
        <v>46012.0</v>
      </c>
      <c r="B2772" s="8" t="str">
        <f t="shared" si="1"/>
        <v>06 A 18</v>
      </c>
      <c r="C2772" s="9" t="str">
        <f t="shared" si="2"/>
        <v>10:00 a 12:00</v>
      </c>
      <c r="D2772" s="10" t="s">
        <v>2270</v>
      </c>
      <c r="E2772" s="10" t="s">
        <v>188</v>
      </c>
      <c r="F2772" s="8">
        <v>1.0</v>
      </c>
      <c r="G2772" s="10" t="s">
        <v>711</v>
      </c>
      <c r="H2772" s="43">
        <v>955772.0</v>
      </c>
      <c r="I2772" s="10">
        <v>4.6936212E7</v>
      </c>
      <c r="J2772" s="10" t="s">
        <v>42</v>
      </c>
      <c r="K2772" s="10" t="s">
        <v>43</v>
      </c>
      <c r="L2772" s="8" t="s">
        <v>512</v>
      </c>
      <c r="M2772" s="8" t="s">
        <v>244</v>
      </c>
      <c r="N2772" s="10" t="s">
        <v>5764</v>
      </c>
      <c r="O2772" s="47" t="s">
        <v>62</v>
      </c>
      <c r="P2772" s="14">
        <v>0.445138888888889</v>
      </c>
      <c r="Q2772" s="14">
        <v>0.5</v>
      </c>
      <c r="R2772" s="14">
        <v>0.445138888888889</v>
      </c>
      <c r="S2772" s="14" t="s">
        <v>47</v>
      </c>
      <c r="T2772" s="14" t="s">
        <v>47</v>
      </c>
      <c r="U2772" s="14" t="s">
        <v>47</v>
      </c>
      <c r="V2772" s="14" t="s">
        <v>47</v>
      </c>
      <c r="W2772" s="10" t="s">
        <v>5765</v>
      </c>
      <c r="X2772" s="15">
        <v>0.0</v>
      </c>
      <c r="Y2772" s="15">
        <v>1.0</v>
      </c>
      <c r="Z2772" s="15">
        <v>0.0</v>
      </c>
      <c r="AA2772" s="10" t="s">
        <v>309</v>
      </c>
      <c r="AB2772" s="10" t="s">
        <v>50</v>
      </c>
      <c r="AC2772" s="10" t="s">
        <v>51</v>
      </c>
      <c r="AD2772" s="10"/>
      <c r="AE2772" s="10" t="s">
        <v>116</v>
      </c>
      <c r="AF2772" s="8" t="s">
        <v>177</v>
      </c>
      <c r="AG2772" s="10"/>
      <c r="AH2772" s="16"/>
      <c r="AI2772" s="17"/>
      <c r="AJ2772" s="44"/>
      <c r="AK2772" s="10"/>
    </row>
    <row r="2773" ht="15.75" customHeight="1">
      <c r="A2773" s="48">
        <v>46012.0</v>
      </c>
      <c r="B2773" s="8" t="str">
        <f t="shared" si="1"/>
        <v>06 A 18</v>
      </c>
      <c r="C2773" s="9" t="str">
        <f t="shared" si="2"/>
        <v>10:00 a 12:00</v>
      </c>
      <c r="D2773" s="10" t="s">
        <v>2270</v>
      </c>
      <c r="E2773" s="10" t="s">
        <v>4796</v>
      </c>
      <c r="F2773" s="8">
        <v>1.0</v>
      </c>
      <c r="G2773" s="10" t="s">
        <v>743</v>
      </c>
      <c r="H2773" s="43">
        <v>955809.0</v>
      </c>
      <c r="I2773" s="10">
        <v>4.6936545E7</v>
      </c>
      <c r="J2773" s="10" t="s">
        <v>42</v>
      </c>
      <c r="K2773" s="10" t="s">
        <v>43</v>
      </c>
      <c r="L2773" s="8" t="s">
        <v>106</v>
      </c>
      <c r="M2773" s="8" t="s">
        <v>693</v>
      </c>
      <c r="N2773" s="10" t="s">
        <v>5766</v>
      </c>
      <c r="O2773" s="47" t="s">
        <v>68</v>
      </c>
      <c r="P2773" s="14">
        <v>0.481944444444444</v>
      </c>
      <c r="Q2773" s="14">
        <v>0.488888888888889</v>
      </c>
      <c r="R2773" s="14">
        <v>0.484027777777778</v>
      </c>
      <c r="S2773" s="14" t="s">
        <v>47</v>
      </c>
      <c r="T2773" s="14" t="s">
        <v>47</v>
      </c>
      <c r="U2773" s="14" t="s">
        <v>47</v>
      </c>
      <c r="V2773" s="14" t="s">
        <v>47</v>
      </c>
      <c r="W2773" s="10" t="s">
        <v>5767</v>
      </c>
      <c r="X2773" s="15">
        <v>1.0</v>
      </c>
      <c r="Y2773" s="15">
        <v>0.0</v>
      </c>
      <c r="Z2773" s="15">
        <v>0.0</v>
      </c>
      <c r="AA2773" s="10" t="s">
        <v>70</v>
      </c>
      <c r="AB2773" s="10" t="s">
        <v>50</v>
      </c>
      <c r="AC2773" s="10" t="s">
        <v>51</v>
      </c>
      <c r="AD2773" s="10"/>
      <c r="AE2773" s="10"/>
      <c r="AF2773" s="8" t="s">
        <v>177</v>
      </c>
      <c r="AG2773" s="10" t="s">
        <v>73</v>
      </c>
      <c r="AH2773" s="16"/>
      <c r="AI2773" s="17"/>
      <c r="AJ2773" s="44"/>
      <c r="AK2773" s="10"/>
    </row>
    <row r="2774" ht="15.75" customHeight="1">
      <c r="A2774" s="48">
        <v>46012.0</v>
      </c>
      <c r="B2774" s="8" t="str">
        <f t="shared" si="1"/>
        <v>06 A 18</v>
      </c>
      <c r="C2774" s="9" t="str">
        <f t="shared" si="2"/>
        <v>10:00 a 12:00</v>
      </c>
      <c r="D2774" s="10" t="s">
        <v>2270</v>
      </c>
      <c r="E2774" s="10" t="s">
        <v>179</v>
      </c>
      <c r="F2774" s="8">
        <v>1.0</v>
      </c>
      <c r="G2774" s="10" t="s">
        <v>677</v>
      </c>
      <c r="H2774" s="43">
        <v>955903.0</v>
      </c>
      <c r="I2774" s="10">
        <v>4.6936582E7</v>
      </c>
      <c r="J2774" s="10" t="s">
        <v>181</v>
      </c>
      <c r="K2774" s="10" t="s">
        <v>756</v>
      </c>
      <c r="L2774" s="8"/>
      <c r="M2774" s="8"/>
      <c r="N2774" s="10" t="s">
        <v>5768</v>
      </c>
      <c r="O2774" s="47" t="s">
        <v>101</v>
      </c>
      <c r="P2774" s="14">
        <v>0.481944444444444</v>
      </c>
      <c r="Q2774" s="14">
        <v>0.498611111111111</v>
      </c>
      <c r="R2774" s="14">
        <v>0.525</v>
      </c>
      <c r="S2774" s="14" t="s">
        <v>47</v>
      </c>
      <c r="T2774" s="14" t="s">
        <v>47</v>
      </c>
      <c r="U2774" s="14" t="s">
        <v>47</v>
      </c>
      <c r="V2774" s="14" t="s">
        <v>47</v>
      </c>
      <c r="W2774" s="10" t="s">
        <v>5769</v>
      </c>
      <c r="X2774" s="15">
        <v>0.0</v>
      </c>
      <c r="Y2774" s="15">
        <v>0.0</v>
      </c>
      <c r="Z2774" s="15">
        <v>0.0</v>
      </c>
      <c r="AA2774" s="10" t="s">
        <v>103</v>
      </c>
      <c r="AB2774" s="10" t="s">
        <v>50</v>
      </c>
      <c r="AC2774" s="10" t="s">
        <v>71</v>
      </c>
      <c r="AD2774" s="10"/>
      <c r="AE2774" s="10"/>
      <c r="AF2774" s="8" t="s">
        <v>52</v>
      </c>
      <c r="AG2774" s="10"/>
      <c r="AH2774" s="16"/>
      <c r="AI2774" s="17"/>
      <c r="AJ2774" s="44"/>
      <c r="AK2774" s="10"/>
    </row>
    <row r="2775" ht="15.75" customHeight="1">
      <c r="A2775" s="48">
        <v>46012.0</v>
      </c>
      <c r="B2775" s="8" t="str">
        <f t="shared" si="1"/>
        <v>06 A 18</v>
      </c>
      <c r="C2775" s="9" t="str">
        <f t="shared" si="2"/>
        <v>10:00 a 12:00</v>
      </c>
      <c r="D2775" s="10" t="s">
        <v>2270</v>
      </c>
      <c r="E2775" s="10" t="s">
        <v>199</v>
      </c>
      <c r="F2775" s="8">
        <v>1.0</v>
      </c>
      <c r="G2775" s="10" t="s">
        <v>2034</v>
      </c>
      <c r="H2775" s="43">
        <v>955962.0</v>
      </c>
      <c r="I2775" s="10">
        <v>4.6936616E7</v>
      </c>
      <c r="J2775" s="10" t="s">
        <v>86</v>
      </c>
      <c r="K2775" s="10" t="s">
        <v>43</v>
      </c>
      <c r="L2775" s="8" t="s">
        <v>147</v>
      </c>
      <c r="M2775" s="8"/>
      <c r="N2775" s="10" t="s">
        <v>112</v>
      </c>
      <c r="O2775" s="47" t="s">
        <v>5233</v>
      </c>
      <c r="P2775" s="14">
        <v>0.490277777777778</v>
      </c>
      <c r="Q2775" s="14">
        <v>0.499305555555556</v>
      </c>
      <c r="R2775" s="14">
        <v>0.490277777777778</v>
      </c>
      <c r="S2775" s="14" t="s">
        <v>47</v>
      </c>
      <c r="T2775" s="14" t="s">
        <v>47</v>
      </c>
      <c r="U2775" s="14" t="s">
        <v>47</v>
      </c>
      <c r="V2775" s="14" t="s">
        <v>47</v>
      </c>
      <c r="W2775" s="10" t="s">
        <v>5770</v>
      </c>
      <c r="X2775" s="15">
        <v>0.0</v>
      </c>
      <c r="Y2775" s="15">
        <v>0.0</v>
      </c>
      <c r="Z2775" s="15">
        <v>0.0</v>
      </c>
      <c r="AA2775" s="10" t="s">
        <v>115</v>
      </c>
      <c r="AB2775" s="10" t="s">
        <v>50</v>
      </c>
      <c r="AC2775" s="10" t="s">
        <v>51</v>
      </c>
      <c r="AD2775" s="10"/>
      <c r="AE2775" s="10"/>
      <c r="AF2775" s="8" t="s">
        <v>52</v>
      </c>
      <c r="AG2775" s="10"/>
      <c r="AH2775" s="16"/>
      <c r="AI2775" s="17"/>
      <c r="AJ2775" s="44"/>
      <c r="AK2775" s="10"/>
    </row>
    <row r="2776" ht="15.75" customHeight="1">
      <c r="A2776" s="48">
        <v>46012.0</v>
      </c>
      <c r="B2776" s="8" t="str">
        <f t="shared" si="1"/>
        <v>06 A 18</v>
      </c>
      <c r="C2776" s="9" t="str">
        <f t="shared" si="2"/>
        <v>10:00 a 12:00</v>
      </c>
      <c r="D2776" s="10" t="s">
        <v>2270</v>
      </c>
      <c r="E2776" s="10" t="s">
        <v>206</v>
      </c>
      <c r="F2776" s="8">
        <v>1.0</v>
      </c>
      <c r="G2776" s="10" t="s">
        <v>711</v>
      </c>
      <c r="H2776" s="43">
        <v>955791.0</v>
      </c>
      <c r="I2776" s="10">
        <v>4.6936635E7</v>
      </c>
      <c r="J2776" s="10" t="s">
        <v>42</v>
      </c>
      <c r="K2776" s="10" t="s">
        <v>87</v>
      </c>
      <c r="L2776" s="8"/>
      <c r="M2776" s="8"/>
      <c r="N2776" s="10" t="s">
        <v>5771</v>
      </c>
      <c r="O2776" s="47" t="s">
        <v>737</v>
      </c>
      <c r="P2776" s="14">
        <v>0.486805555555556</v>
      </c>
      <c r="Q2776" s="14">
        <v>0.496527777777778</v>
      </c>
      <c r="R2776" s="14">
        <v>0.495138888888889</v>
      </c>
      <c r="S2776" s="14" t="s">
        <v>47</v>
      </c>
      <c r="T2776" s="14" t="s">
        <v>47</v>
      </c>
      <c r="U2776" s="14" t="s">
        <v>47</v>
      </c>
      <c r="V2776" s="14" t="s">
        <v>47</v>
      </c>
      <c r="W2776" s="10" t="s">
        <v>5772</v>
      </c>
      <c r="X2776" s="15">
        <v>0.0</v>
      </c>
      <c r="Y2776" s="15">
        <v>0.0</v>
      </c>
      <c r="Z2776" s="15">
        <v>0.0</v>
      </c>
      <c r="AA2776" s="10" t="s">
        <v>274</v>
      </c>
      <c r="AB2776" s="10" t="s">
        <v>50</v>
      </c>
      <c r="AC2776" s="10" t="s">
        <v>71</v>
      </c>
      <c r="AD2776" s="10"/>
      <c r="AE2776" s="10"/>
      <c r="AF2776" s="8" t="s">
        <v>52</v>
      </c>
      <c r="AG2776" s="10"/>
      <c r="AH2776" s="16"/>
      <c r="AI2776" s="17"/>
      <c r="AJ2776" s="44"/>
      <c r="AK2776" s="10"/>
    </row>
    <row r="2777" ht="15.75" customHeight="1">
      <c r="A2777" s="48">
        <v>46012.0</v>
      </c>
      <c r="B2777" s="8" t="str">
        <f t="shared" si="1"/>
        <v>06 A 18</v>
      </c>
      <c r="C2777" s="9" t="str">
        <f t="shared" si="2"/>
        <v>10:00 a 12:00</v>
      </c>
      <c r="D2777" s="10" t="s">
        <v>2270</v>
      </c>
      <c r="E2777" s="10" t="s">
        <v>4796</v>
      </c>
      <c r="F2777" s="8">
        <v>1.0</v>
      </c>
      <c r="G2777" s="10" t="s">
        <v>399</v>
      </c>
      <c r="H2777" s="43">
        <v>955818.0</v>
      </c>
      <c r="I2777" s="10">
        <v>4.693672E7</v>
      </c>
      <c r="J2777" s="10" t="s">
        <v>42</v>
      </c>
      <c r="K2777" s="10" t="s">
        <v>44</v>
      </c>
      <c r="L2777" s="8"/>
      <c r="M2777" s="8" t="s">
        <v>44</v>
      </c>
      <c r="N2777" s="10" t="s">
        <v>5773</v>
      </c>
      <c r="O2777" s="47" t="s">
        <v>68</v>
      </c>
      <c r="P2777" s="14">
        <v>0.491666666666667</v>
      </c>
      <c r="Q2777" s="14">
        <v>0.566666666666667</v>
      </c>
      <c r="R2777" s="14">
        <v>0.516666666666667</v>
      </c>
      <c r="S2777" s="14" t="s">
        <v>47</v>
      </c>
      <c r="T2777" s="14" t="s">
        <v>47</v>
      </c>
      <c r="U2777" s="14" t="s">
        <v>47</v>
      </c>
      <c r="V2777" s="14" t="s">
        <v>47</v>
      </c>
      <c r="W2777" s="10" t="s">
        <v>5774</v>
      </c>
      <c r="X2777" s="15">
        <v>0.0</v>
      </c>
      <c r="Y2777" s="15">
        <v>2.0</v>
      </c>
      <c r="Z2777" s="15">
        <v>0.0</v>
      </c>
      <c r="AA2777" s="10" t="s">
        <v>70</v>
      </c>
      <c r="AB2777" s="10" t="s">
        <v>50</v>
      </c>
      <c r="AC2777" s="10" t="s">
        <v>71</v>
      </c>
      <c r="AD2777" s="10" t="s">
        <v>59</v>
      </c>
      <c r="AE2777" s="10"/>
      <c r="AF2777" s="8" t="s">
        <v>73</v>
      </c>
      <c r="AG2777" s="10"/>
      <c r="AH2777" s="16" t="s">
        <v>2185</v>
      </c>
      <c r="AI2777" s="17"/>
      <c r="AJ2777" s="44"/>
      <c r="AK2777" s="10"/>
    </row>
    <row r="2778" ht="15.75" customHeight="1">
      <c r="A2778" s="48">
        <v>46012.0</v>
      </c>
      <c r="B2778" s="8" t="str">
        <f t="shared" si="1"/>
        <v>06 A 18</v>
      </c>
      <c r="C2778" s="9" t="str">
        <f t="shared" si="2"/>
        <v>10:00 a 12:00</v>
      </c>
      <c r="D2778" s="10" t="s">
        <v>2270</v>
      </c>
      <c r="E2778" s="10" t="s">
        <v>188</v>
      </c>
      <c r="F2778" s="8">
        <v>1.0</v>
      </c>
      <c r="G2778" s="10" t="s">
        <v>2104</v>
      </c>
      <c r="H2778" s="43">
        <v>955831.0</v>
      </c>
      <c r="I2778" s="10">
        <v>4.6936734E7</v>
      </c>
      <c r="J2778" s="10" t="s">
        <v>42</v>
      </c>
      <c r="K2778" s="10" t="s">
        <v>692</v>
      </c>
      <c r="L2778" s="8"/>
      <c r="M2778" s="8"/>
      <c r="N2778" s="10" t="s">
        <v>5475</v>
      </c>
      <c r="O2778" s="47" t="s">
        <v>68</v>
      </c>
      <c r="P2778" s="14">
        <v>0.494444444444444</v>
      </c>
      <c r="Q2778" s="14">
        <v>0.508333333333333</v>
      </c>
      <c r="R2778" s="14">
        <v>0.508333333333333</v>
      </c>
      <c r="S2778" s="14" t="s">
        <v>47</v>
      </c>
      <c r="T2778" s="14" t="s">
        <v>47</v>
      </c>
      <c r="U2778" s="14" t="s">
        <v>47</v>
      </c>
      <c r="V2778" s="14" t="s">
        <v>47</v>
      </c>
      <c r="W2778" s="10" t="s">
        <v>5775</v>
      </c>
      <c r="X2778" s="15">
        <v>0.0</v>
      </c>
      <c r="Y2778" s="15">
        <v>0.0</v>
      </c>
      <c r="Z2778" s="15">
        <v>0.0</v>
      </c>
      <c r="AA2778" s="10" t="s">
        <v>70</v>
      </c>
      <c r="AB2778" s="10" t="s">
        <v>50</v>
      </c>
      <c r="AC2778" s="10" t="s">
        <v>71</v>
      </c>
      <c r="AD2778" s="10"/>
      <c r="AE2778" s="10"/>
      <c r="AF2778" s="8" t="s">
        <v>52</v>
      </c>
      <c r="AG2778" s="10"/>
      <c r="AH2778" s="16"/>
      <c r="AI2778" s="17"/>
      <c r="AJ2778" s="44"/>
      <c r="AK2778" s="10"/>
    </row>
    <row r="2779" ht="15.75" customHeight="1">
      <c r="A2779" s="48">
        <v>46012.0</v>
      </c>
      <c r="B2779" s="8" t="s">
        <v>5776</v>
      </c>
      <c r="C2779" s="9" t="s">
        <v>5777</v>
      </c>
      <c r="D2779" s="10" t="s">
        <v>2270</v>
      </c>
      <c r="E2779" s="10" t="s">
        <v>179</v>
      </c>
      <c r="F2779" s="8">
        <v>1.0</v>
      </c>
      <c r="G2779" s="10" t="s">
        <v>210</v>
      </c>
      <c r="H2779" s="43">
        <v>955760.0</v>
      </c>
      <c r="I2779" s="10">
        <v>4.693674E7</v>
      </c>
      <c r="J2779" s="10" t="s">
        <v>181</v>
      </c>
      <c r="K2779" s="10" t="s">
        <v>87</v>
      </c>
      <c r="L2779" s="8"/>
      <c r="M2779" s="8"/>
      <c r="N2779" s="10" t="s">
        <v>5778</v>
      </c>
      <c r="O2779" s="47" t="s">
        <v>101</v>
      </c>
      <c r="P2779" s="14">
        <v>0.5</v>
      </c>
      <c r="Q2779" s="14">
        <v>0.513888888888889</v>
      </c>
      <c r="R2779" s="14">
        <v>0.54375</v>
      </c>
      <c r="S2779" s="14" t="s">
        <v>47</v>
      </c>
      <c r="T2779" s="14" t="s">
        <v>47</v>
      </c>
      <c r="U2779" s="14" t="s">
        <v>47</v>
      </c>
      <c r="V2779" s="14" t="s">
        <v>47</v>
      </c>
      <c r="W2779" s="10" t="s">
        <v>5779</v>
      </c>
      <c r="X2779" s="15">
        <v>0.0</v>
      </c>
      <c r="Y2779" s="15">
        <v>0.0</v>
      </c>
      <c r="Z2779" s="15">
        <v>0.0</v>
      </c>
      <c r="AA2779" s="10" t="s">
        <v>103</v>
      </c>
      <c r="AB2779" s="10" t="s">
        <v>50</v>
      </c>
      <c r="AC2779" s="10" t="s">
        <v>51</v>
      </c>
      <c r="AD2779" s="10"/>
      <c r="AE2779" s="10"/>
      <c r="AF2779" s="8" t="s">
        <v>52</v>
      </c>
      <c r="AG2779" s="10"/>
      <c r="AH2779" s="16"/>
      <c r="AI2779" s="17"/>
      <c r="AJ2779" s="44"/>
      <c r="AK2779" s="10"/>
    </row>
    <row r="2780" ht="15.75" customHeight="1">
      <c r="A2780" s="48">
        <v>46012.0</v>
      </c>
      <c r="B2780" s="8" t="s">
        <v>5776</v>
      </c>
      <c r="C2780" s="9" t="s">
        <v>5777</v>
      </c>
      <c r="D2780" s="10" t="s">
        <v>2270</v>
      </c>
      <c r="E2780" s="10" t="s">
        <v>654</v>
      </c>
      <c r="F2780" s="8">
        <v>1.0</v>
      </c>
      <c r="G2780" s="10" t="s">
        <v>655</v>
      </c>
      <c r="H2780" s="43">
        <v>955985.0</v>
      </c>
      <c r="I2780" s="10">
        <v>4.6936784E7</v>
      </c>
      <c r="J2780" s="10" t="s">
        <v>152</v>
      </c>
      <c r="K2780" s="10" t="s">
        <v>87</v>
      </c>
      <c r="L2780" s="8"/>
      <c r="M2780" s="8"/>
      <c r="N2780" s="10" t="s">
        <v>3649</v>
      </c>
      <c r="O2780" s="47" t="s">
        <v>327</v>
      </c>
      <c r="P2780" s="14">
        <v>0.504166666666667</v>
      </c>
      <c r="Q2780" s="14">
        <v>0.511111111111111</v>
      </c>
      <c r="R2780" s="14">
        <v>0.505555555555556</v>
      </c>
      <c r="S2780" s="14" t="s">
        <v>47</v>
      </c>
      <c r="T2780" s="14" t="s">
        <v>47</v>
      </c>
      <c r="U2780" s="14" t="s">
        <v>47</v>
      </c>
      <c r="V2780" s="14" t="s">
        <v>47</v>
      </c>
      <c r="W2780" s="10" t="s">
        <v>5780</v>
      </c>
      <c r="X2780" s="15">
        <v>0.0</v>
      </c>
      <c r="Y2780" s="15">
        <v>0.0</v>
      </c>
      <c r="Z2780" s="15">
        <v>0.0</v>
      </c>
      <c r="AA2780" s="10" t="s">
        <v>329</v>
      </c>
      <c r="AB2780" s="10" t="s">
        <v>50</v>
      </c>
      <c r="AC2780" s="10" t="s">
        <v>51</v>
      </c>
      <c r="AD2780" s="10"/>
      <c r="AE2780" s="10"/>
      <c r="AF2780" s="8" t="s">
        <v>52</v>
      </c>
      <c r="AG2780" s="10"/>
      <c r="AH2780" s="16"/>
      <c r="AI2780" s="17"/>
      <c r="AJ2780" s="44"/>
      <c r="AK2780" s="10"/>
    </row>
    <row r="2781" ht="15.75" customHeight="1">
      <c r="A2781" s="48">
        <v>46012.0</v>
      </c>
      <c r="B2781" s="8" t="s">
        <v>5776</v>
      </c>
      <c r="C2781" s="9" t="s">
        <v>5777</v>
      </c>
      <c r="D2781" s="10" t="s">
        <v>2270</v>
      </c>
      <c r="E2781" s="10" t="s">
        <v>188</v>
      </c>
      <c r="F2781" s="8">
        <v>1.0</v>
      </c>
      <c r="G2781" s="10" t="s">
        <v>3560</v>
      </c>
      <c r="H2781" s="43">
        <v>955902.0</v>
      </c>
      <c r="I2781" s="10">
        <v>4.6936833E7</v>
      </c>
      <c r="J2781" s="10" t="s">
        <v>42</v>
      </c>
      <c r="K2781" s="10" t="s">
        <v>54</v>
      </c>
      <c r="L2781" s="8"/>
      <c r="M2781" s="8"/>
      <c r="N2781" s="10" t="s">
        <v>5781</v>
      </c>
      <c r="O2781" s="47" t="s">
        <v>472</v>
      </c>
      <c r="P2781" s="14">
        <v>0.509722222222222</v>
      </c>
      <c r="Q2781" s="14">
        <v>0.514583333333333</v>
      </c>
      <c r="R2781" s="14">
        <v>0.509722222222222</v>
      </c>
      <c r="S2781" s="14">
        <v>0.5125</v>
      </c>
      <c r="T2781" s="14" t="s">
        <v>47</v>
      </c>
      <c r="U2781" s="14" t="s">
        <v>47</v>
      </c>
      <c r="V2781" s="14" t="s">
        <v>47</v>
      </c>
      <c r="W2781" s="10" t="s">
        <v>5782</v>
      </c>
      <c r="X2781" s="15">
        <v>0.0</v>
      </c>
      <c r="Y2781" s="15">
        <v>0.0</v>
      </c>
      <c r="Z2781" s="15">
        <v>1.0</v>
      </c>
      <c r="AA2781" s="10" t="s">
        <v>270</v>
      </c>
      <c r="AB2781" s="10" t="s">
        <v>50</v>
      </c>
      <c r="AC2781" s="10" t="s">
        <v>51</v>
      </c>
      <c r="AD2781" s="10"/>
      <c r="AE2781" s="10" t="s">
        <v>1054</v>
      </c>
      <c r="AF2781" s="8" t="s">
        <v>52</v>
      </c>
      <c r="AG2781" s="10"/>
      <c r="AH2781" s="16"/>
      <c r="AI2781" s="17"/>
      <c r="AJ2781" s="44"/>
      <c r="AK2781" s="10"/>
    </row>
    <row r="2782" ht="15.75" customHeight="1">
      <c r="A2782" s="48">
        <v>46012.0</v>
      </c>
      <c r="B2782" s="8" t="s">
        <v>5776</v>
      </c>
      <c r="C2782" s="9" t="s">
        <v>5777</v>
      </c>
      <c r="D2782" s="10" t="s">
        <v>2270</v>
      </c>
      <c r="E2782" s="10" t="s">
        <v>199</v>
      </c>
      <c r="F2782" s="8">
        <v>1.0</v>
      </c>
      <c r="G2782" s="10" t="s">
        <v>1415</v>
      </c>
      <c r="H2782" s="43">
        <v>955940.0</v>
      </c>
      <c r="I2782" s="10">
        <v>4.6936863E7</v>
      </c>
      <c r="J2782" s="10" t="s">
        <v>86</v>
      </c>
      <c r="K2782" s="10" t="s">
        <v>201</v>
      </c>
      <c r="L2782" s="8"/>
      <c r="M2782" s="8"/>
      <c r="N2782" s="10" t="s">
        <v>5783</v>
      </c>
      <c r="O2782" s="47" t="s">
        <v>484</v>
      </c>
      <c r="P2782" s="14">
        <v>0.514583333333333</v>
      </c>
      <c r="Q2782" s="14">
        <v>0.551388888888889</v>
      </c>
      <c r="R2782" s="14"/>
      <c r="S2782" s="14" t="s">
        <v>47</v>
      </c>
      <c r="T2782" s="14" t="s">
        <v>47</v>
      </c>
      <c r="U2782" s="14" t="s">
        <v>47</v>
      </c>
      <c r="V2782" s="14" t="s">
        <v>47</v>
      </c>
      <c r="W2782" s="10" t="s">
        <v>5784</v>
      </c>
      <c r="X2782" s="15">
        <v>0.0</v>
      </c>
      <c r="Y2782" s="15">
        <v>0.0</v>
      </c>
      <c r="Z2782" s="15">
        <v>0.0</v>
      </c>
      <c r="AA2782" s="10" t="s">
        <v>156</v>
      </c>
      <c r="AB2782" s="10" t="s">
        <v>50</v>
      </c>
      <c r="AC2782" s="10" t="s">
        <v>51</v>
      </c>
      <c r="AD2782" s="10"/>
      <c r="AE2782" s="10"/>
      <c r="AF2782" s="8" t="s">
        <v>52</v>
      </c>
      <c r="AG2782" s="10"/>
      <c r="AH2782" s="16"/>
      <c r="AI2782" s="17"/>
      <c r="AJ2782" s="44"/>
      <c r="AK2782" s="10"/>
    </row>
    <row r="2783" ht="15.75" customHeight="1">
      <c r="A2783" s="48">
        <v>46012.0</v>
      </c>
      <c r="B2783" s="8" t="s">
        <v>5776</v>
      </c>
      <c r="C2783" s="9" t="s">
        <v>5777</v>
      </c>
      <c r="D2783" s="10" t="s">
        <v>2270</v>
      </c>
      <c r="E2783" s="10" t="s">
        <v>179</v>
      </c>
      <c r="F2783" s="8">
        <v>1.0</v>
      </c>
      <c r="G2783" s="10" t="s">
        <v>677</v>
      </c>
      <c r="H2783" s="43">
        <v>955904.0</v>
      </c>
      <c r="I2783" s="10">
        <v>4.6936868E7</v>
      </c>
      <c r="J2783" s="10" t="s">
        <v>181</v>
      </c>
      <c r="K2783" s="10" t="s">
        <v>87</v>
      </c>
      <c r="L2783" s="8"/>
      <c r="M2783" s="8"/>
      <c r="N2783" s="10" t="s">
        <v>5785</v>
      </c>
      <c r="O2783" s="47" t="s">
        <v>214</v>
      </c>
      <c r="P2783" s="14">
        <v>0.510416666666667</v>
      </c>
      <c r="Q2783" s="14">
        <v>0.529861111111111</v>
      </c>
      <c r="R2783" s="14">
        <v>0.5125</v>
      </c>
      <c r="S2783" s="14">
        <v>0.51875</v>
      </c>
      <c r="T2783" s="14" t="s">
        <v>47</v>
      </c>
      <c r="U2783" s="14" t="s">
        <v>47</v>
      </c>
      <c r="V2783" s="14" t="s">
        <v>47</v>
      </c>
      <c r="W2783" s="10" t="s">
        <v>5786</v>
      </c>
      <c r="X2783" s="15">
        <v>0.0</v>
      </c>
      <c r="Y2783" s="15">
        <v>0.0</v>
      </c>
      <c r="Z2783" s="15">
        <v>0.0</v>
      </c>
      <c r="AA2783" s="10" t="s">
        <v>216</v>
      </c>
      <c r="AB2783" s="10" t="s">
        <v>50</v>
      </c>
      <c r="AC2783" s="10" t="s">
        <v>51</v>
      </c>
      <c r="AD2783" s="10"/>
      <c r="AE2783" s="10"/>
      <c r="AF2783" s="8" t="s">
        <v>52</v>
      </c>
      <c r="AG2783" s="10"/>
      <c r="AH2783" s="16"/>
      <c r="AI2783" s="17"/>
      <c r="AJ2783" s="44"/>
      <c r="AK2783" s="10"/>
    </row>
    <row r="2784" ht="15.75" customHeight="1">
      <c r="A2784" s="48">
        <v>46012.0</v>
      </c>
      <c r="B2784" s="8" t="s">
        <v>5776</v>
      </c>
      <c r="C2784" s="9" t="s">
        <v>5777</v>
      </c>
      <c r="D2784" s="10" t="s">
        <v>2270</v>
      </c>
      <c r="E2784" s="10" t="s">
        <v>188</v>
      </c>
      <c r="F2784" s="8">
        <v>1.0</v>
      </c>
      <c r="G2784" s="10" t="s">
        <v>367</v>
      </c>
      <c r="H2784" s="43">
        <v>955838.0</v>
      </c>
      <c r="I2784" s="10">
        <v>4.6937012E7</v>
      </c>
      <c r="J2784" s="10" t="s">
        <v>42</v>
      </c>
      <c r="K2784" s="10" t="s">
        <v>54</v>
      </c>
      <c r="L2784" s="8"/>
      <c r="M2784" s="8"/>
      <c r="N2784" s="10" t="s">
        <v>5787</v>
      </c>
      <c r="O2784" s="47" t="s">
        <v>144</v>
      </c>
      <c r="P2784" s="14">
        <v>0.523611111111111</v>
      </c>
      <c r="Q2784" s="14">
        <v>0.551388888888889</v>
      </c>
      <c r="R2784" s="14">
        <v>0.523611111111111</v>
      </c>
      <c r="S2784" s="14">
        <v>0.541666666666667</v>
      </c>
      <c r="T2784" s="14" t="s">
        <v>47</v>
      </c>
      <c r="U2784" s="14" t="s">
        <v>47</v>
      </c>
      <c r="V2784" s="14" t="s">
        <v>47</v>
      </c>
      <c r="W2784" s="10" t="s">
        <v>5788</v>
      </c>
      <c r="X2784" s="15">
        <v>0.0</v>
      </c>
      <c r="Y2784" s="15">
        <v>0.0</v>
      </c>
      <c r="Z2784" s="15">
        <v>0.0</v>
      </c>
      <c r="AA2784" s="10" t="s">
        <v>146</v>
      </c>
      <c r="AB2784" s="10" t="s">
        <v>50</v>
      </c>
      <c r="AC2784" s="10" t="s">
        <v>51</v>
      </c>
      <c r="AD2784" s="10"/>
      <c r="AE2784" s="10"/>
      <c r="AF2784" s="8" t="s">
        <v>52</v>
      </c>
      <c r="AG2784" s="10"/>
      <c r="AH2784" s="16"/>
      <c r="AI2784" s="17"/>
      <c r="AJ2784" s="44"/>
      <c r="AK2784" s="10"/>
    </row>
    <row r="2785" ht="15.75" customHeight="1">
      <c r="A2785" s="48">
        <v>46012.0</v>
      </c>
      <c r="B2785" s="8" t="s">
        <v>5776</v>
      </c>
      <c r="C2785" s="9" t="s">
        <v>5777</v>
      </c>
      <c r="D2785" s="10" t="s">
        <v>2270</v>
      </c>
      <c r="E2785" s="10" t="s">
        <v>188</v>
      </c>
      <c r="F2785" s="8">
        <v>1.0</v>
      </c>
      <c r="G2785" s="10" t="s">
        <v>761</v>
      </c>
      <c r="H2785" s="43">
        <v>955823.0</v>
      </c>
      <c r="I2785" s="10">
        <v>4.6937202E7</v>
      </c>
      <c r="J2785" s="10" t="s">
        <v>42</v>
      </c>
      <c r="K2785" s="10" t="s">
        <v>125</v>
      </c>
      <c r="L2785" s="8"/>
      <c r="M2785" s="8"/>
      <c r="N2785" s="10" t="s">
        <v>5789</v>
      </c>
      <c r="O2785" s="47" t="s">
        <v>144</v>
      </c>
      <c r="P2785" s="14">
        <v>0.547916666666667</v>
      </c>
      <c r="Q2785" s="14">
        <v>0.548611111111111</v>
      </c>
      <c r="R2785" s="14" t="s">
        <v>47</v>
      </c>
      <c r="S2785" s="14" t="s">
        <v>47</v>
      </c>
      <c r="T2785" s="14" t="s">
        <v>47</v>
      </c>
      <c r="U2785" s="14" t="s">
        <v>47</v>
      </c>
      <c r="V2785" s="14" t="s">
        <v>47</v>
      </c>
      <c r="W2785" s="10" t="s">
        <v>5790</v>
      </c>
      <c r="X2785" s="15">
        <v>0.0</v>
      </c>
      <c r="Y2785" s="15">
        <v>0.0</v>
      </c>
      <c r="Z2785" s="15">
        <v>0.0</v>
      </c>
      <c r="AA2785" s="10" t="s">
        <v>146</v>
      </c>
      <c r="AB2785" s="10" t="s">
        <v>50</v>
      </c>
      <c r="AC2785" s="10" t="s">
        <v>51</v>
      </c>
      <c r="AD2785" s="10"/>
      <c r="AE2785" s="10"/>
      <c r="AF2785" s="8" t="s">
        <v>52</v>
      </c>
      <c r="AG2785" s="10"/>
      <c r="AH2785" s="16"/>
      <c r="AI2785" s="17"/>
      <c r="AJ2785" s="44"/>
      <c r="AK2785" s="10"/>
    </row>
    <row r="2786" ht="15.75" customHeight="1">
      <c r="A2786" s="48">
        <v>46012.0</v>
      </c>
      <c r="B2786" s="8" t="s">
        <v>5776</v>
      </c>
      <c r="C2786" s="9" t="s">
        <v>5777</v>
      </c>
      <c r="D2786" s="10" t="s">
        <v>2270</v>
      </c>
      <c r="E2786" s="10" t="s">
        <v>199</v>
      </c>
      <c r="F2786" s="8">
        <v>1.0</v>
      </c>
      <c r="G2786" s="10" t="s">
        <v>680</v>
      </c>
      <c r="H2786" s="43" t="s">
        <v>5608</v>
      </c>
      <c r="I2786" s="10">
        <v>4.6937212E7</v>
      </c>
      <c r="J2786" s="10" t="s">
        <v>86</v>
      </c>
      <c r="K2786" s="10" t="s">
        <v>4012</v>
      </c>
      <c r="L2786" s="8"/>
      <c r="M2786" s="8" t="s">
        <v>291</v>
      </c>
      <c r="N2786" s="10" t="s">
        <v>5791</v>
      </c>
      <c r="O2786" s="47" t="s">
        <v>154</v>
      </c>
      <c r="P2786" s="14">
        <v>0.540972222222222</v>
      </c>
      <c r="Q2786" s="14">
        <v>0.647916666666667</v>
      </c>
      <c r="R2786" s="14">
        <v>0.549305555555556</v>
      </c>
      <c r="S2786" s="14"/>
      <c r="T2786" s="14"/>
      <c r="U2786" s="14"/>
      <c r="V2786" s="14"/>
      <c r="W2786" s="10" t="s">
        <v>5792</v>
      </c>
      <c r="X2786" s="15">
        <v>1.0</v>
      </c>
      <c r="Y2786" s="15">
        <v>0.0</v>
      </c>
      <c r="Z2786" s="15">
        <v>0.0</v>
      </c>
      <c r="AA2786" s="10" t="s">
        <v>509</v>
      </c>
      <c r="AB2786" s="10" t="s">
        <v>50</v>
      </c>
      <c r="AC2786" s="10" t="s">
        <v>71</v>
      </c>
      <c r="AD2786" s="10"/>
      <c r="AE2786" s="10" t="s">
        <v>116</v>
      </c>
      <c r="AF2786" s="8" t="s">
        <v>73</v>
      </c>
      <c r="AG2786" s="10"/>
      <c r="AH2786" s="16" t="s">
        <v>3861</v>
      </c>
      <c r="AI2786" s="17"/>
      <c r="AJ2786" s="44"/>
      <c r="AK2786" s="10"/>
    </row>
    <row r="2787" ht="15.75" customHeight="1">
      <c r="A2787" s="48">
        <v>46012.0</v>
      </c>
      <c r="B2787" s="8" t="s">
        <v>5776</v>
      </c>
      <c r="C2787" s="9" t="s">
        <v>5777</v>
      </c>
      <c r="D2787" s="10" t="s">
        <v>2270</v>
      </c>
      <c r="E2787" s="10" t="s">
        <v>199</v>
      </c>
      <c r="F2787" s="8">
        <v>1.0</v>
      </c>
      <c r="G2787" s="10" t="s">
        <v>1550</v>
      </c>
      <c r="H2787" s="43">
        <v>955982.0</v>
      </c>
      <c r="I2787" s="10">
        <v>4.6937275E7</v>
      </c>
      <c r="J2787" s="10" t="s">
        <v>86</v>
      </c>
      <c r="K2787" s="10" t="s">
        <v>43</v>
      </c>
      <c r="L2787" s="8" t="s">
        <v>174</v>
      </c>
      <c r="M2787" s="8" t="s">
        <v>118</v>
      </c>
      <c r="N2787" s="10" t="s">
        <v>5793</v>
      </c>
      <c r="O2787" s="47" t="s">
        <v>476</v>
      </c>
      <c r="P2787" s="14">
        <v>0.547916666666667</v>
      </c>
      <c r="Q2787" s="14">
        <v>0.583333333333333</v>
      </c>
      <c r="R2787" s="14">
        <v>0.547916666666667</v>
      </c>
      <c r="S2787" s="14">
        <v>0.547916666666667</v>
      </c>
      <c r="T2787" s="14" t="s">
        <v>47</v>
      </c>
      <c r="U2787" s="14" t="s">
        <v>47</v>
      </c>
      <c r="V2787" s="14" t="s">
        <v>47</v>
      </c>
      <c r="W2787" s="10" t="s">
        <v>5794</v>
      </c>
      <c r="X2787" s="15">
        <v>0.0</v>
      </c>
      <c r="Y2787" s="15">
        <v>1.0</v>
      </c>
      <c r="Z2787" s="15">
        <v>1.0</v>
      </c>
      <c r="AA2787" s="10" t="s">
        <v>478</v>
      </c>
      <c r="AB2787" s="10" t="s">
        <v>50</v>
      </c>
      <c r="AC2787" s="10" t="s">
        <v>51</v>
      </c>
      <c r="AD2787" s="10"/>
      <c r="AE2787" s="10" t="s">
        <v>1054</v>
      </c>
      <c r="AF2787" s="8" t="s">
        <v>177</v>
      </c>
      <c r="AG2787" s="10"/>
      <c r="AH2787" s="16"/>
      <c r="AI2787" s="17"/>
      <c r="AJ2787" s="44"/>
      <c r="AK2787" s="10"/>
    </row>
    <row r="2788" ht="15.75" customHeight="1">
      <c r="A2788" s="48">
        <v>46012.0</v>
      </c>
      <c r="B2788" s="8" t="s">
        <v>5776</v>
      </c>
      <c r="C2788" s="9" t="s">
        <v>5777</v>
      </c>
      <c r="D2788" s="10" t="s">
        <v>2270</v>
      </c>
      <c r="E2788" s="10" t="s">
        <v>206</v>
      </c>
      <c r="F2788" s="8">
        <v>1.0</v>
      </c>
      <c r="G2788" s="10" t="s">
        <v>761</v>
      </c>
      <c r="H2788" s="43">
        <v>955909.0</v>
      </c>
      <c r="I2788" s="10">
        <v>4.693729E7</v>
      </c>
      <c r="J2788" s="10" t="s">
        <v>42</v>
      </c>
      <c r="K2788" s="10" t="s">
        <v>201</v>
      </c>
      <c r="L2788" s="8"/>
      <c r="M2788" s="8"/>
      <c r="N2788" s="10" t="s">
        <v>5795</v>
      </c>
      <c r="O2788" s="47" t="s">
        <v>389</v>
      </c>
      <c r="P2788" s="14">
        <v>0.5625</v>
      </c>
      <c r="Q2788" s="14">
        <v>0.570833333333333</v>
      </c>
      <c r="R2788" s="14">
        <v>0.5625</v>
      </c>
      <c r="S2788" s="14">
        <v>0.5625</v>
      </c>
      <c r="T2788" s="14" t="s">
        <v>47</v>
      </c>
      <c r="U2788" s="14" t="s">
        <v>47</v>
      </c>
      <c r="V2788" s="14" t="s">
        <v>47</v>
      </c>
      <c r="W2788" s="10" t="s">
        <v>5796</v>
      </c>
      <c r="X2788" s="15">
        <v>0.0</v>
      </c>
      <c r="Y2788" s="15">
        <v>0.0</v>
      </c>
      <c r="Z2788" s="15">
        <v>0.0</v>
      </c>
      <c r="AA2788" s="10" t="s">
        <v>391</v>
      </c>
      <c r="AB2788" s="10" t="s">
        <v>50</v>
      </c>
      <c r="AC2788" s="10" t="s">
        <v>51</v>
      </c>
      <c r="AD2788" s="10"/>
      <c r="AE2788" s="10" t="s">
        <v>1054</v>
      </c>
      <c r="AF2788" s="8" t="s">
        <v>52</v>
      </c>
      <c r="AG2788" s="10"/>
      <c r="AH2788" s="16"/>
      <c r="AI2788" s="17"/>
      <c r="AJ2788" s="44"/>
      <c r="AK2788" s="10"/>
    </row>
    <row r="2789" ht="15.75" customHeight="1">
      <c r="A2789" s="48">
        <v>46012.0</v>
      </c>
      <c r="B2789" s="8" t="s">
        <v>5776</v>
      </c>
      <c r="C2789" s="9" t="s">
        <v>5777</v>
      </c>
      <c r="D2789" s="10" t="s">
        <v>2270</v>
      </c>
      <c r="E2789" s="10" t="s">
        <v>188</v>
      </c>
      <c r="F2789" s="8">
        <v>1.0</v>
      </c>
      <c r="G2789" s="10" t="s">
        <v>332</v>
      </c>
      <c r="H2789" s="43">
        <v>956154.0</v>
      </c>
      <c r="I2789" s="10">
        <v>4.6937305E7</v>
      </c>
      <c r="J2789" s="10" t="s">
        <v>42</v>
      </c>
      <c r="K2789" s="10" t="s">
        <v>87</v>
      </c>
      <c r="L2789" s="8"/>
      <c r="M2789" s="8"/>
      <c r="N2789" s="10" t="s">
        <v>5575</v>
      </c>
      <c r="O2789" s="47" t="s">
        <v>46</v>
      </c>
      <c r="P2789" s="14">
        <v>0.55</v>
      </c>
      <c r="Q2789" s="14">
        <v>0.553472222222222</v>
      </c>
      <c r="R2789" s="14">
        <v>0.552777777777778</v>
      </c>
      <c r="S2789" s="14" t="s">
        <v>47</v>
      </c>
      <c r="T2789" s="14" t="s">
        <v>47</v>
      </c>
      <c r="U2789" s="14" t="s">
        <v>47</v>
      </c>
      <c r="V2789" s="14" t="s">
        <v>47</v>
      </c>
      <c r="W2789" s="10" t="s">
        <v>5797</v>
      </c>
      <c r="X2789" s="15">
        <v>0.0</v>
      </c>
      <c r="Y2789" s="15">
        <v>0.0</v>
      </c>
      <c r="Z2789" s="15">
        <v>0.0</v>
      </c>
      <c r="AA2789" s="10" t="s">
        <v>226</v>
      </c>
      <c r="AB2789" s="10" t="s">
        <v>50</v>
      </c>
      <c r="AC2789" s="10" t="s">
        <v>71</v>
      </c>
      <c r="AD2789" s="10"/>
      <c r="AE2789" s="10"/>
      <c r="AF2789" s="8" t="s">
        <v>52</v>
      </c>
      <c r="AG2789" s="10"/>
      <c r="AH2789" s="16"/>
      <c r="AI2789" s="17"/>
      <c r="AJ2789" s="44"/>
      <c r="AK2789" s="10"/>
    </row>
    <row r="2790" ht="15.75" customHeight="1">
      <c r="A2790" s="48">
        <v>46012.0</v>
      </c>
      <c r="B2790" s="8" t="s">
        <v>5776</v>
      </c>
      <c r="C2790" s="9" t="s">
        <v>5777</v>
      </c>
      <c r="D2790" s="10" t="s">
        <v>2270</v>
      </c>
      <c r="E2790" s="10" t="s">
        <v>199</v>
      </c>
      <c r="F2790" s="8">
        <v>1.0</v>
      </c>
      <c r="G2790" s="10" t="s">
        <v>1367</v>
      </c>
      <c r="H2790" s="43" t="s">
        <v>5608</v>
      </c>
      <c r="I2790" s="10">
        <v>4.6937311E7</v>
      </c>
      <c r="J2790" s="10" t="s">
        <v>86</v>
      </c>
      <c r="K2790" s="10" t="s">
        <v>125</v>
      </c>
      <c r="L2790" s="8"/>
      <c r="M2790" s="8"/>
      <c r="N2790" s="10" t="s">
        <v>4391</v>
      </c>
      <c r="O2790" s="47" t="s">
        <v>5233</v>
      </c>
      <c r="P2790" s="14">
        <v>0.552083333333333</v>
      </c>
      <c r="Q2790" s="14">
        <v>0.583333333333333</v>
      </c>
      <c r="R2790" s="14"/>
      <c r="S2790" s="14" t="s">
        <v>47</v>
      </c>
      <c r="T2790" s="14" t="s">
        <v>47</v>
      </c>
      <c r="U2790" s="14" t="s">
        <v>47</v>
      </c>
      <c r="V2790" s="14" t="s">
        <v>47</v>
      </c>
      <c r="W2790" s="10" t="s">
        <v>5798</v>
      </c>
      <c r="X2790" s="15">
        <v>0.0</v>
      </c>
      <c r="Y2790" s="15">
        <v>0.0</v>
      </c>
      <c r="Z2790" s="15">
        <v>0.0</v>
      </c>
      <c r="AA2790" s="10" t="s">
        <v>321</v>
      </c>
      <c r="AB2790" s="10" t="s">
        <v>50</v>
      </c>
      <c r="AC2790" s="10" t="s">
        <v>51</v>
      </c>
      <c r="AD2790" s="10"/>
      <c r="AE2790" s="10"/>
      <c r="AF2790" s="8" t="s">
        <v>52</v>
      </c>
      <c r="AG2790" s="10"/>
      <c r="AH2790" s="16"/>
      <c r="AI2790" s="17"/>
      <c r="AJ2790" s="44"/>
      <c r="AK2790" s="10"/>
    </row>
    <row r="2791" ht="15.75" customHeight="1">
      <c r="A2791" s="48">
        <v>46012.0</v>
      </c>
      <c r="B2791" s="8" t="s">
        <v>5776</v>
      </c>
      <c r="C2791" s="9" t="s">
        <v>5777</v>
      </c>
      <c r="D2791" s="10" t="s">
        <v>2270</v>
      </c>
      <c r="E2791" s="10" t="s">
        <v>179</v>
      </c>
      <c r="F2791" s="8">
        <v>1.0</v>
      </c>
      <c r="G2791" s="10" t="s">
        <v>180</v>
      </c>
      <c r="H2791" s="43">
        <v>955913.0</v>
      </c>
      <c r="I2791" s="10">
        <v>4.6937324E7</v>
      </c>
      <c r="J2791" s="10" t="s">
        <v>181</v>
      </c>
      <c r="K2791" s="10" t="s">
        <v>87</v>
      </c>
      <c r="L2791" s="8"/>
      <c r="M2791" s="8"/>
      <c r="N2791" s="10" t="s">
        <v>2067</v>
      </c>
      <c r="O2791" s="47" t="s">
        <v>465</v>
      </c>
      <c r="P2791" s="14">
        <v>0.553472222222222</v>
      </c>
      <c r="Q2791" s="14">
        <v>0.570833333333333</v>
      </c>
      <c r="R2791" s="14">
        <v>0.560416666666667</v>
      </c>
      <c r="S2791" s="14" t="s">
        <v>47</v>
      </c>
      <c r="T2791" s="14" t="s">
        <v>47</v>
      </c>
      <c r="U2791" s="14" t="s">
        <v>47</v>
      </c>
      <c r="V2791" s="14" t="s">
        <v>47</v>
      </c>
      <c r="W2791" s="10" t="s">
        <v>5799</v>
      </c>
      <c r="X2791" s="15">
        <v>0.0</v>
      </c>
      <c r="Y2791" s="15">
        <v>0.0</v>
      </c>
      <c r="Z2791" s="15">
        <v>0.0</v>
      </c>
      <c r="AA2791" s="10" t="s">
        <v>103</v>
      </c>
      <c r="AB2791" s="10" t="s">
        <v>50</v>
      </c>
      <c r="AC2791" s="10" t="s">
        <v>51</v>
      </c>
      <c r="AD2791" s="10"/>
      <c r="AE2791" s="10"/>
      <c r="AF2791" s="8" t="s">
        <v>52</v>
      </c>
      <c r="AG2791" s="10"/>
      <c r="AH2791" s="16"/>
      <c r="AI2791" s="17"/>
      <c r="AJ2791" s="44"/>
      <c r="AK2791" s="10"/>
    </row>
    <row r="2792" ht="15.75" customHeight="1">
      <c r="A2792" s="48">
        <v>46012.0</v>
      </c>
      <c r="B2792" s="8" t="s">
        <v>5776</v>
      </c>
      <c r="C2792" s="9" t="s">
        <v>5800</v>
      </c>
      <c r="D2792" s="10" t="s">
        <v>2270</v>
      </c>
      <c r="E2792" s="10" t="s">
        <v>654</v>
      </c>
      <c r="F2792" s="8">
        <v>1.0</v>
      </c>
      <c r="G2792" s="10" t="s">
        <v>863</v>
      </c>
      <c r="H2792" s="43">
        <v>955983.0</v>
      </c>
      <c r="I2792" s="10">
        <v>4.6937637E7</v>
      </c>
      <c r="J2792" s="10" t="s">
        <v>152</v>
      </c>
      <c r="K2792" s="10" t="s">
        <v>43</v>
      </c>
      <c r="L2792" s="8" t="s">
        <v>44</v>
      </c>
      <c r="M2792" s="8"/>
      <c r="N2792" s="10" t="s">
        <v>5801</v>
      </c>
      <c r="O2792" s="47" t="s">
        <v>228</v>
      </c>
      <c r="P2792" s="14">
        <v>0.597916666666667</v>
      </c>
      <c r="Q2792" s="14">
        <v>0.605555555555556</v>
      </c>
      <c r="R2792" s="14">
        <v>0.597916666666667</v>
      </c>
      <c r="S2792" s="14" t="s">
        <v>47</v>
      </c>
      <c r="T2792" s="14" t="s">
        <v>47</v>
      </c>
      <c r="U2792" s="14" t="s">
        <v>47</v>
      </c>
      <c r="V2792" s="14" t="s">
        <v>47</v>
      </c>
      <c r="W2792" s="10" t="s">
        <v>5802</v>
      </c>
      <c r="X2792" s="15">
        <v>0.0</v>
      </c>
      <c r="Y2792" s="15">
        <v>0.0</v>
      </c>
      <c r="Z2792" s="15">
        <v>0.0</v>
      </c>
      <c r="AA2792" s="10" t="s">
        <v>515</v>
      </c>
      <c r="AB2792" s="10" t="s">
        <v>50</v>
      </c>
      <c r="AC2792" s="10" t="s">
        <v>51</v>
      </c>
      <c r="AD2792" s="10"/>
      <c r="AE2792" s="10"/>
      <c r="AF2792" s="8" t="s">
        <v>52</v>
      </c>
      <c r="AG2792" s="10"/>
      <c r="AH2792" s="16"/>
      <c r="AI2792" s="17"/>
      <c r="AJ2792" s="44"/>
      <c r="AK2792" s="10"/>
    </row>
    <row r="2793" ht="15.75" customHeight="1">
      <c r="A2793" s="48">
        <v>46012.0</v>
      </c>
      <c r="B2793" s="8" t="s">
        <v>5776</v>
      </c>
      <c r="C2793" s="9" t="s">
        <v>5777</v>
      </c>
      <c r="D2793" s="10" t="s">
        <v>2270</v>
      </c>
      <c r="E2793" s="10" t="s">
        <v>206</v>
      </c>
      <c r="F2793" s="8">
        <v>1.0</v>
      </c>
      <c r="G2793" s="10" t="s">
        <v>281</v>
      </c>
      <c r="H2793" s="43">
        <v>956071.0</v>
      </c>
      <c r="I2793" s="10">
        <v>4.6937685E7</v>
      </c>
      <c r="J2793" s="10" t="s">
        <v>42</v>
      </c>
      <c r="K2793" s="10" t="s">
        <v>54</v>
      </c>
      <c r="L2793" s="8"/>
      <c r="M2793" s="8"/>
      <c r="N2793" s="10" t="s">
        <v>5803</v>
      </c>
      <c r="O2793" s="47" t="s">
        <v>159</v>
      </c>
      <c r="P2793" s="14">
        <v>0.58125</v>
      </c>
      <c r="Q2793" s="14">
        <v>0.597222222222222</v>
      </c>
      <c r="R2793" s="14">
        <v>0.590972222222222</v>
      </c>
      <c r="S2793" s="14">
        <v>0.588194444444444</v>
      </c>
      <c r="T2793" s="14">
        <v>0.585416666666667</v>
      </c>
      <c r="U2793" s="14" t="s">
        <v>47</v>
      </c>
      <c r="V2793" s="14" t="s">
        <v>47</v>
      </c>
      <c r="W2793" s="10" t="s">
        <v>5804</v>
      </c>
      <c r="X2793" s="15">
        <v>0.0</v>
      </c>
      <c r="Y2793" s="15">
        <v>0.0</v>
      </c>
      <c r="Z2793" s="15">
        <v>1.0</v>
      </c>
      <c r="AA2793" s="10" t="s">
        <v>301</v>
      </c>
      <c r="AB2793" s="10" t="s">
        <v>50</v>
      </c>
      <c r="AC2793" s="10" t="s">
        <v>51</v>
      </c>
      <c r="AD2793" s="10"/>
      <c r="AE2793" s="10" t="s">
        <v>1054</v>
      </c>
      <c r="AF2793" s="8" t="s">
        <v>52</v>
      </c>
      <c r="AG2793" s="10"/>
      <c r="AH2793" s="16"/>
      <c r="AI2793" s="17"/>
      <c r="AJ2793" s="44"/>
      <c r="AK2793" s="10"/>
    </row>
    <row r="2794" ht="15.75" customHeight="1">
      <c r="A2794" s="48">
        <v>46012.0</v>
      </c>
      <c r="B2794" s="8" t="s">
        <v>5776</v>
      </c>
      <c r="C2794" s="9" t="s">
        <v>5800</v>
      </c>
      <c r="D2794" s="10" t="s">
        <v>2270</v>
      </c>
      <c r="E2794" s="10" t="s">
        <v>206</v>
      </c>
      <c r="F2794" s="8">
        <v>1.0</v>
      </c>
      <c r="G2794" s="10" t="s">
        <v>852</v>
      </c>
      <c r="H2794" s="43">
        <v>955917.0</v>
      </c>
      <c r="I2794" s="10">
        <v>4.6937773E7</v>
      </c>
      <c r="J2794" s="10" t="s">
        <v>42</v>
      </c>
      <c r="K2794" s="10" t="s">
        <v>419</v>
      </c>
      <c r="L2794" s="8"/>
      <c r="M2794" s="8"/>
      <c r="N2794" s="10" t="s">
        <v>5805</v>
      </c>
      <c r="O2794" s="47" t="s">
        <v>56</v>
      </c>
      <c r="P2794" s="14">
        <v>0.586111111111111</v>
      </c>
      <c r="Q2794" s="14">
        <v>0.593055555555556</v>
      </c>
      <c r="R2794" s="14">
        <v>0.586111111111111</v>
      </c>
      <c r="S2794" s="14" t="s">
        <v>47</v>
      </c>
      <c r="T2794" s="14" t="s">
        <v>47</v>
      </c>
      <c r="U2794" s="14" t="s">
        <v>47</v>
      </c>
      <c r="V2794" s="14" t="s">
        <v>47</v>
      </c>
      <c r="W2794" s="10" t="s">
        <v>5806</v>
      </c>
      <c r="X2794" s="15">
        <v>0.0</v>
      </c>
      <c r="Y2794" s="15">
        <v>0.0</v>
      </c>
      <c r="Z2794" s="15">
        <v>0.0</v>
      </c>
      <c r="AA2794" s="10" t="s">
        <v>141</v>
      </c>
      <c r="AB2794" s="10" t="s">
        <v>50</v>
      </c>
      <c r="AC2794" s="10" t="s">
        <v>51</v>
      </c>
      <c r="AD2794" s="10"/>
      <c r="AE2794" s="10"/>
      <c r="AF2794" s="8" t="s">
        <v>52</v>
      </c>
      <c r="AG2794" s="10"/>
      <c r="AH2794" s="16"/>
      <c r="AI2794" s="17"/>
      <c r="AJ2794" s="44"/>
      <c r="AK2794" s="10"/>
    </row>
    <row r="2795" ht="15.75" customHeight="1">
      <c r="A2795" s="48">
        <v>46012.0</v>
      </c>
      <c r="B2795" s="8" t="s">
        <v>5776</v>
      </c>
      <c r="C2795" s="9" t="s">
        <v>5800</v>
      </c>
      <c r="D2795" s="10" t="s">
        <v>2270</v>
      </c>
      <c r="E2795" s="10" t="s">
        <v>179</v>
      </c>
      <c r="F2795" s="8">
        <v>1.0</v>
      </c>
      <c r="G2795" s="10" t="s">
        <v>821</v>
      </c>
      <c r="H2795" s="43">
        <v>955997.0</v>
      </c>
      <c r="I2795" s="10">
        <v>4.693789E7</v>
      </c>
      <c r="J2795" s="10" t="s">
        <v>181</v>
      </c>
      <c r="K2795" s="10" t="s">
        <v>43</v>
      </c>
      <c r="L2795" s="8" t="s">
        <v>44</v>
      </c>
      <c r="M2795" s="8" t="s">
        <v>44</v>
      </c>
      <c r="N2795" s="10" t="s">
        <v>5807</v>
      </c>
      <c r="O2795" s="47" t="s">
        <v>214</v>
      </c>
      <c r="P2795" s="14">
        <v>0.596527777777778</v>
      </c>
      <c r="Q2795" s="14">
        <v>0.644444444444444</v>
      </c>
      <c r="R2795" s="14">
        <v>0.596527777777778</v>
      </c>
      <c r="S2795" s="14" t="s">
        <v>47</v>
      </c>
      <c r="T2795" s="14" t="s">
        <v>47</v>
      </c>
      <c r="U2795" s="14" t="s">
        <v>47</v>
      </c>
      <c r="V2795" s="14" t="s">
        <v>47</v>
      </c>
      <c r="W2795" s="10" t="s">
        <v>5808</v>
      </c>
      <c r="X2795" s="15">
        <v>0.0</v>
      </c>
      <c r="Y2795" s="15">
        <v>1.0</v>
      </c>
      <c r="Z2795" s="15">
        <v>0.0</v>
      </c>
      <c r="AA2795" s="10" t="s">
        <v>216</v>
      </c>
      <c r="AB2795" s="10" t="s">
        <v>50</v>
      </c>
      <c r="AC2795" s="10" t="s">
        <v>51</v>
      </c>
      <c r="AD2795" s="10"/>
      <c r="AE2795" s="10"/>
      <c r="AF2795" s="8" t="s">
        <v>440</v>
      </c>
      <c r="AG2795" s="10" t="s">
        <v>52</v>
      </c>
      <c r="AH2795" s="16" t="s">
        <v>2185</v>
      </c>
      <c r="AI2795" s="17"/>
      <c r="AJ2795" s="44"/>
      <c r="AK2795" s="10"/>
    </row>
    <row r="2796" ht="15.75" customHeight="1">
      <c r="A2796" s="48">
        <v>46012.0</v>
      </c>
      <c r="B2796" s="8" t="s">
        <v>5776</v>
      </c>
      <c r="C2796" s="9" t="s">
        <v>5800</v>
      </c>
      <c r="D2796" s="10" t="s">
        <v>2270</v>
      </c>
      <c r="E2796" s="10" t="s">
        <v>206</v>
      </c>
      <c r="F2796" s="8">
        <v>1.0</v>
      </c>
      <c r="G2796" s="10" t="s">
        <v>2851</v>
      </c>
      <c r="H2796" s="43" t="s">
        <v>5608</v>
      </c>
      <c r="I2796" s="10">
        <v>4.6938076E7</v>
      </c>
      <c r="J2796" s="10" t="s">
        <v>42</v>
      </c>
      <c r="K2796" s="10" t="s">
        <v>43</v>
      </c>
      <c r="L2796" s="8" t="s">
        <v>106</v>
      </c>
      <c r="M2796" s="8"/>
      <c r="N2796" s="10" t="s">
        <v>433</v>
      </c>
      <c r="O2796" s="47" t="s">
        <v>56</v>
      </c>
      <c r="P2796" s="14">
        <v>0.611111111111111</v>
      </c>
      <c r="Q2796" s="14">
        <v>0.625</v>
      </c>
      <c r="R2796" s="14">
        <v>0.611111111111111</v>
      </c>
      <c r="S2796" s="14"/>
      <c r="T2796" s="14"/>
      <c r="U2796" s="14"/>
      <c r="V2796" s="14"/>
      <c r="W2796" s="10" t="s">
        <v>5809</v>
      </c>
      <c r="X2796" s="15">
        <v>0.0</v>
      </c>
      <c r="Y2796" s="15">
        <v>0.0</v>
      </c>
      <c r="Z2796" s="15">
        <v>0.0</v>
      </c>
      <c r="AA2796" s="10" t="s">
        <v>58</v>
      </c>
      <c r="AB2796" s="10" t="s">
        <v>50</v>
      </c>
      <c r="AC2796" s="10" t="s">
        <v>71</v>
      </c>
      <c r="AD2796" s="10"/>
      <c r="AE2796" s="10"/>
      <c r="AF2796" s="8" t="s">
        <v>52</v>
      </c>
      <c r="AG2796" s="10"/>
      <c r="AH2796" s="16"/>
      <c r="AI2796" s="17"/>
      <c r="AJ2796" s="44"/>
      <c r="AK2796" s="10"/>
    </row>
    <row r="2797" ht="15.75" customHeight="1">
      <c r="A2797" s="48">
        <v>46012.0</v>
      </c>
      <c r="B2797" s="8" t="s">
        <v>5776</v>
      </c>
      <c r="C2797" s="9" t="s">
        <v>5800</v>
      </c>
      <c r="D2797" s="10" t="s">
        <v>2270</v>
      </c>
      <c r="E2797" s="10" t="s">
        <v>179</v>
      </c>
      <c r="F2797" s="8">
        <v>1.0</v>
      </c>
      <c r="G2797" s="10" t="s">
        <v>906</v>
      </c>
      <c r="H2797" s="43" t="s">
        <v>5608</v>
      </c>
      <c r="I2797" s="10">
        <v>4.6938094E7</v>
      </c>
      <c r="J2797" s="10" t="s">
        <v>181</v>
      </c>
      <c r="K2797" s="10" t="s">
        <v>44</v>
      </c>
      <c r="L2797" s="8"/>
      <c r="M2797" s="8" t="s">
        <v>44</v>
      </c>
      <c r="N2797" s="10" t="s">
        <v>3432</v>
      </c>
      <c r="O2797" s="47" t="s">
        <v>253</v>
      </c>
      <c r="P2797" s="14">
        <v>0.613194444444444</v>
      </c>
      <c r="Q2797" s="14">
        <v>0.650694444444444</v>
      </c>
      <c r="R2797" s="14">
        <v>0.615277777777778</v>
      </c>
      <c r="S2797" s="14"/>
      <c r="T2797" s="14"/>
      <c r="U2797" s="14"/>
      <c r="V2797" s="14"/>
      <c r="W2797" s="10" t="s">
        <v>5810</v>
      </c>
      <c r="X2797" s="15">
        <v>0.0</v>
      </c>
      <c r="Y2797" s="15">
        <v>1.0</v>
      </c>
      <c r="Z2797" s="15">
        <v>0.0</v>
      </c>
      <c r="AA2797" s="10" t="s">
        <v>255</v>
      </c>
      <c r="AB2797" s="10" t="s">
        <v>50</v>
      </c>
      <c r="AC2797" s="10" t="s">
        <v>71</v>
      </c>
      <c r="AD2797" s="10"/>
      <c r="AE2797" s="10" t="s">
        <v>116</v>
      </c>
      <c r="AF2797" s="8" t="s">
        <v>73</v>
      </c>
      <c r="AG2797" s="10"/>
      <c r="AH2797" s="16"/>
      <c r="AI2797" s="17"/>
      <c r="AJ2797" s="44"/>
      <c r="AK2797" s="10"/>
    </row>
    <row r="2798" ht="15.75" customHeight="1">
      <c r="A2798" s="48">
        <v>46012.0</v>
      </c>
      <c r="B2798" s="8" t="s">
        <v>5776</v>
      </c>
      <c r="C2798" s="9" t="s">
        <v>5800</v>
      </c>
      <c r="D2798" s="10" t="s">
        <v>2270</v>
      </c>
      <c r="E2798" s="10" t="s">
        <v>188</v>
      </c>
      <c r="F2798" s="8">
        <v>1.0</v>
      </c>
      <c r="G2798" s="10" t="s">
        <v>894</v>
      </c>
      <c r="H2798" s="43">
        <v>955963.0</v>
      </c>
      <c r="I2798" s="10">
        <v>4.6938267E7</v>
      </c>
      <c r="J2798" s="10" t="s">
        <v>42</v>
      </c>
      <c r="K2798" s="10" t="s">
        <v>458</v>
      </c>
      <c r="L2798" s="8"/>
      <c r="M2798" s="8"/>
      <c r="N2798" s="10" t="s">
        <v>368</v>
      </c>
      <c r="O2798" s="47" t="s">
        <v>46</v>
      </c>
      <c r="P2798" s="14">
        <v>0.618055555555556</v>
      </c>
      <c r="Q2798" s="14">
        <v>0.633333333333333</v>
      </c>
      <c r="R2798" s="14" t="s">
        <v>5811</v>
      </c>
      <c r="S2798" s="14" t="s">
        <v>47</v>
      </c>
      <c r="T2798" s="14" t="s">
        <v>47</v>
      </c>
      <c r="U2798" s="14" t="s">
        <v>47</v>
      </c>
      <c r="V2798" s="14" t="s">
        <v>47</v>
      </c>
      <c r="W2798" s="10" t="s">
        <v>5812</v>
      </c>
      <c r="X2798" s="15">
        <v>0.0</v>
      </c>
      <c r="Y2798" s="15">
        <v>0.0</v>
      </c>
      <c r="Z2798" s="15">
        <v>0.0</v>
      </c>
      <c r="AA2798" s="10" t="s">
        <v>49</v>
      </c>
      <c r="AB2798" s="10" t="s">
        <v>50</v>
      </c>
      <c r="AC2798" s="10" t="s">
        <v>71</v>
      </c>
      <c r="AD2798" s="10"/>
      <c r="AE2798" s="10"/>
      <c r="AF2798" s="8" t="s">
        <v>52</v>
      </c>
      <c r="AG2798" s="10"/>
      <c r="AH2798" s="16"/>
      <c r="AI2798" s="17"/>
      <c r="AJ2798" s="44"/>
      <c r="AK2798" s="10"/>
    </row>
    <row r="2799" ht="15.75" customHeight="1">
      <c r="A2799" s="48">
        <v>46012.0</v>
      </c>
      <c r="B2799" s="8" t="s">
        <v>5776</v>
      </c>
      <c r="C2799" s="9" t="s">
        <v>5800</v>
      </c>
      <c r="D2799" s="10" t="s">
        <v>2270</v>
      </c>
      <c r="E2799" s="10" t="s">
        <v>199</v>
      </c>
      <c r="F2799" s="8">
        <v>1.0</v>
      </c>
      <c r="G2799" s="10" t="s">
        <v>4178</v>
      </c>
      <c r="H2799" s="43" t="s">
        <v>5301</v>
      </c>
      <c r="I2799" s="10">
        <v>4.6938445E7</v>
      </c>
      <c r="J2799" s="10" t="s">
        <v>86</v>
      </c>
      <c r="K2799" s="10" t="s">
        <v>43</v>
      </c>
      <c r="L2799" s="8" t="s">
        <v>44</v>
      </c>
      <c r="M2799" s="8" t="s">
        <v>44</v>
      </c>
      <c r="N2799" s="10" t="s">
        <v>5813</v>
      </c>
      <c r="O2799" s="47" t="s">
        <v>89</v>
      </c>
      <c r="P2799" s="14">
        <v>0.642361111111111</v>
      </c>
      <c r="Q2799" s="14">
        <v>0.682638888888889</v>
      </c>
      <c r="R2799" s="14">
        <v>0.642361111111111</v>
      </c>
      <c r="S2799" s="14"/>
      <c r="T2799" s="14"/>
      <c r="U2799" s="14"/>
      <c r="V2799" s="14"/>
      <c r="W2799" s="10" t="s">
        <v>5814</v>
      </c>
      <c r="X2799" s="15">
        <v>0.0</v>
      </c>
      <c r="Y2799" s="15">
        <v>1.0</v>
      </c>
      <c r="Z2799" s="15">
        <v>0.0</v>
      </c>
      <c r="AA2799" s="10" t="s">
        <v>91</v>
      </c>
      <c r="AB2799" s="10" t="s">
        <v>50</v>
      </c>
      <c r="AC2799" s="10" t="s">
        <v>51</v>
      </c>
      <c r="AD2799" s="10"/>
      <c r="AE2799" s="10"/>
      <c r="AF2799" s="8" t="s">
        <v>177</v>
      </c>
      <c r="AG2799" s="10"/>
      <c r="AH2799" s="16" t="s">
        <v>2185</v>
      </c>
      <c r="AI2799" s="17"/>
      <c r="AJ2799" s="44"/>
      <c r="AK2799" s="10"/>
    </row>
    <row r="2800" ht="15.75" customHeight="1">
      <c r="A2800" s="48">
        <v>46012.0</v>
      </c>
      <c r="B2800" s="8" t="s">
        <v>5776</v>
      </c>
      <c r="C2800" s="9" t="s">
        <v>5800</v>
      </c>
      <c r="D2800" s="10" t="s">
        <v>2270</v>
      </c>
      <c r="E2800" s="10" t="s">
        <v>206</v>
      </c>
      <c r="F2800" s="8">
        <v>1.0</v>
      </c>
      <c r="G2800" s="10" t="s">
        <v>442</v>
      </c>
      <c r="H2800" s="43">
        <v>955968.0</v>
      </c>
      <c r="I2800" s="10">
        <v>4.6938524E7</v>
      </c>
      <c r="J2800" s="10" t="s">
        <v>42</v>
      </c>
      <c r="K2800" s="10" t="s">
        <v>125</v>
      </c>
      <c r="L2800" s="8"/>
      <c r="M2800" s="8"/>
      <c r="N2800" s="10" t="s">
        <v>5815</v>
      </c>
      <c r="O2800" s="47" t="s">
        <v>191</v>
      </c>
      <c r="P2800" s="14">
        <v>0.651388888888889</v>
      </c>
      <c r="Q2800" s="14">
        <v>0.6625</v>
      </c>
      <c r="R2800" s="14">
        <v>0.651388888888889</v>
      </c>
      <c r="S2800" s="14" t="s">
        <v>47</v>
      </c>
      <c r="T2800" s="14" t="s">
        <v>47</v>
      </c>
      <c r="U2800" s="14" t="s">
        <v>47</v>
      </c>
      <c r="V2800" s="14" t="s">
        <v>47</v>
      </c>
      <c r="W2800" s="10" t="s">
        <v>5816</v>
      </c>
      <c r="X2800" s="15">
        <v>0.0</v>
      </c>
      <c r="Y2800" s="15">
        <v>0.0</v>
      </c>
      <c r="Z2800" s="15">
        <v>0.0</v>
      </c>
      <c r="AA2800" s="10" t="s">
        <v>730</v>
      </c>
      <c r="AB2800" s="10" t="s">
        <v>50</v>
      </c>
      <c r="AC2800" s="10" t="s">
        <v>51</v>
      </c>
      <c r="AD2800" s="10"/>
      <c r="AE2800" s="10"/>
      <c r="AF2800" s="8" t="s">
        <v>52</v>
      </c>
      <c r="AG2800" s="10"/>
      <c r="AH2800" s="16"/>
      <c r="AI2800" s="17"/>
      <c r="AJ2800" s="44"/>
      <c r="AK2800" s="10"/>
    </row>
    <row r="2801" ht="15.75" customHeight="1">
      <c r="A2801" s="48">
        <v>46012.0</v>
      </c>
      <c r="B2801" s="8" t="s">
        <v>5776</v>
      </c>
      <c r="C2801" s="9" t="s">
        <v>5800</v>
      </c>
      <c r="D2801" s="10" t="s">
        <v>2270</v>
      </c>
      <c r="E2801" s="10" t="s">
        <v>654</v>
      </c>
      <c r="F2801" s="8">
        <v>1.0</v>
      </c>
      <c r="G2801" s="10" t="s">
        <v>1248</v>
      </c>
      <c r="H2801" s="43" t="s">
        <v>5528</v>
      </c>
      <c r="I2801" s="10">
        <v>4.6938542E7</v>
      </c>
      <c r="J2801" s="10" t="s">
        <v>152</v>
      </c>
      <c r="K2801" s="10" t="s">
        <v>43</v>
      </c>
      <c r="L2801" s="8" t="s">
        <v>44</v>
      </c>
      <c r="M2801" s="8" t="s">
        <v>44</v>
      </c>
      <c r="N2801" s="10" t="s">
        <v>5817</v>
      </c>
      <c r="O2801" s="47" t="s">
        <v>228</v>
      </c>
      <c r="P2801" s="14">
        <v>0.649305555555556</v>
      </c>
      <c r="Q2801" s="14">
        <v>0.725</v>
      </c>
      <c r="R2801" s="14">
        <v>0.649305555555556</v>
      </c>
      <c r="S2801" s="14"/>
      <c r="T2801" s="14"/>
      <c r="U2801" s="14"/>
      <c r="V2801" s="14"/>
      <c r="W2801" s="10" t="s">
        <v>5818</v>
      </c>
      <c r="X2801" s="15">
        <v>0.0</v>
      </c>
      <c r="Y2801" s="15">
        <v>1.0</v>
      </c>
      <c r="Z2801" s="15">
        <v>0.0</v>
      </c>
      <c r="AA2801" s="10" t="s">
        <v>515</v>
      </c>
      <c r="AB2801" s="10" t="s">
        <v>50</v>
      </c>
      <c r="AC2801" s="10" t="s">
        <v>51</v>
      </c>
      <c r="AD2801" s="10"/>
      <c r="AE2801" s="10"/>
      <c r="AF2801" s="8" t="s">
        <v>177</v>
      </c>
      <c r="AG2801" s="10"/>
      <c r="AH2801" s="16"/>
      <c r="AI2801" s="17"/>
      <c r="AJ2801" s="44"/>
      <c r="AK2801" s="10"/>
    </row>
    <row r="2802" ht="15.75" customHeight="1">
      <c r="A2802" s="48">
        <v>46012.0</v>
      </c>
      <c r="B2802" s="8" t="s">
        <v>5776</v>
      </c>
      <c r="C2802" s="9" t="s">
        <v>5800</v>
      </c>
      <c r="D2802" s="10" t="s">
        <v>2270</v>
      </c>
      <c r="E2802" s="10" t="s">
        <v>199</v>
      </c>
      <c r="F2802" s="8">
        <v>1.0</v>
      </c>
      <c r="G2802" s="10" t="s">
        <v>519</v>
      </c>
      <c r="H2802" s="43" t="s">
        <v>5608</v>
      </c>
      <c r="I2802" s="10">
        <v>4.6938583E7</v>
      </c>
      <c r="J2802" s="10" t="s">
        <v>86</v>
      </c>
      <c r="K2802" s="10" t="s">
        <v>43</v>
      </c>
      <c r="L2802" s="8" t="s">
        <v>147</v>
      </c>
      <c r="M2802" s="8"/>
      <c r="N2802" s="10" t="s">
        <v>5819</v>
      </c>
      <c r="O2802" s="47" t="s">
        <v>154</v>
      </c>
      <c r="P2802" s="14">
        <v>0.652777777777778</v>
      </c>
      <c r="Q2802" s="14">
        <v>0.68125</v>
      </c>
      <c r="R2802" s="14">
        <v>0.652777777777778</v>
      </c>
      <c r="S2802" s="14"/>
      <c r="T2802" s="14"/>
      <c r="U2802" s="14"/>
      <c r="V2802" s="14"/>
      <c r="W2802" s="10" t="s">
        <v>5820</v>
      </c>
      <c r="X2802" s="15">
        <v>0.0</v>
      </c>
      <c r="Y2802" s="15">
        <v>0.0</v>
      </c>
      <c r="Z2802" s="15">
        <v>0.0</v>
      </c>
      <c r="AA2802" s="10" t="s">
        <v>156</v>
      </c>
      <c r="AB2802" s="10" t="s">
        <v>50</v>
      </c>
      <c r="AC2802" s="10" t="s">
        <v>51</v>
      </c>
      <c r="AD2802" s="10"/>
      <c r="AE2802" s="10"/>
      <c r="AF2802" s="8" t="s">
        <v>52</v>
      </c>
      <c r="AG2802" s="10"/>
      <c r="AH2802" s="16"/>
      <c r="AI2802" s="17"/>
      <c r="AJ2802" s="44"/>
      <c r="AK2802" s="10"/>
    </row>
    <row r="2803" ht="15.75" customHeight="1">
      <c r="A2803" s="48">
        <v>46012.0</v>
      </c>
      <c r="B2803" s="8" t="s">
        <v>5776</v>
      </c>
      <c r="C2803" s="9" t="s">
        <v>5821</v>
      </c>
      <c r="D2803" s="10" t="s">
        <v>2270</v>
      </c>
      <c r="E2803" s="10" t="s">
        <v>222</v>
      </c>
      <c r="F2803" s="8">
        <v>1.0</v>
      </c>
      <c r="G2803" s="10" t="s">
        <v>534</v>
      </c>
      <c r="H2803" s="43">
        <v>956145.0</v>
      </c>
      <c r="I2803" s="10">
        <v>4.6938654E7</v>
      </c>
      <c r="J2803" s="10" t="s">
        <v>42</v>
      </c>
      <c r="K2803" s="10" t="s">
        <v>692</v>
      </c>
      <c r="L2803" s="8"/>
      <c r="M2803" s="8" t="s">
        <v>693</v>
      </c>
      <c r="N2803" s="10" t="s">
        <v>3281</v>
      </c>
      <c r="O2803" s="47" t="s">
        <v>68</v>
      </c>
      <c r="P2803" s="14">
        <v>0.667361111111111</v>
      </c>
      <c r="Q2803" s="14">
        <v>0.676388888888889</v>
      </c>
      <c r="R2803" s="14">
        <v>0.670833333333333</v>
      </c>
      <c r="S2803" s="14" t="s">
        <v>47</v>
      </c>
      <c r="T2803" s="14" t="s">
        <v>47</v>
      </c>
      <c r="U2803" s="14" t="s">
        <v>47</v>
      </c>
      <c r="V2803" s="14" t="s">
        <v>47</v>
      </c>
      <c r="W2803" s="10" t="s">
        <v>5822</v>
      </c>
      <c r="X2803" s="15">
        <v>1.0</v>
      </c>
      <c r="Y2803" s="15">
        <v>0.0</v>
      </c>
      <c r="Z2803" s="15">
        <v>0.0</v>
      </c>
      <c r="AA2803" s="10" t="s">
        <v>95</v>
      </c>
      <c r="AB2803" s="10" t="s">
        <v>50</v>
      </c>
      <c r="AC2803" s="10" t="s">
        <v>71</v>
      </c>
      <c r="AD2803" s="10"/>
      <c r="AE2803" s="10" t="s">
        <v>294</v>
      </c>
      <c r="AF2803" s="8" t="s">
        <v>73</v>
      </c>
      <c r="AG2803" s="10"/>
      <c r="AH2803" s="16"/>
      <c r="AI2803" s="17"/>
      <c r="AJ2803" s="44"/>
      <c r="AK2803" s="10"/>
    </row>
    <row r="2804" ht="15.75" customHeight="1">
      <c r="A2804" s="48">
        <v>46012.0</v>
      </c>
      <c r="B2804" s="8" t="s">
        <v>5776</v>
      </c>
      <c r="C2804" s="9" t="s">
        <v>5821</v>
      </c>
      <c r="D2804" s="10" t="s">
        <v>2270</v>
      </c>
      <c r="E2804" s="10" t="s">
        <v>188</v>
      </c>
      <c r="F2804" s="8">
        <v>1.0</v>
      </c>
      <c r="G2804" s="10" t="s">
        <v>489</v>
      </c>
      <c r="H2804" s="43">
        <v>956046.0</v>
      </c>
      <c r="I2804" s="10">
        <v>4.6938658E7</v>
      </c>
      <c r="J2804" s="10" t="s">
        <v>42</v>
      </c>
      <c r="K2804" s="10" t="s">
        <v>43</v>
      </c>
      <c r="L2804" s="8" t="s">
        <v>285</v>
      </c>
      <c r="M2804" s="8"/>
      <c r="N2804" s="10" t="s">
        <v>433</v>
      </c>
      <c r="O2804" s="47" t="s">
        <v>56</v>
      </c>
      <c r="P2804" s="14">
        <v>0.669444444444444</v>
      </c>
      <c r="Q2804" s="14">
        <v>0.671527777777778</v>
      </c>
      <c r="R2804" s="14">
        <v>0.669444444444444</v>
      </c>
      <c r="S2804" s="14">
        <v>0.669444444444444</v>
      </c>
      <c r="T2804" s="14" t="s">
        <v>47</v>
      </c>
      <c r="U2804" s="14" t="s">
        <v>47</v>
      </c>
      <c r="V2804" s="14" t="s">
        <v>47</v>
      </c>
      <c r="W2804" s="10" t="s">
        <v>5823</v>
      </c>
      <c r="X2804" s="15">
        <v>0.0</v>
      </c>
      <c r="Y2804" s="15">
        <v>0.0</v>
      </c>
      <c r="Z2804" s="15">
        <v>0.0</v>
      </c>
      <c r="AA2804" s="10" t="s">
        <v>58</v>
      </c>
      <c r="AB2804" s="10" t="s">
        <v>50</v>
      </c>
      <c r="AC2804" s="10" t="s">
        <v>51</v>
      </c>
      <c r="AD2804" s="10"/>
      <c r="AE2804" s="10"/>
      <c r="AF2804" s="8" t="s">
        <v>52</v>
      </c>
      <c r="AG2804" s="10"/>
      <c r="AH2804" s="16"/>
      <c r="AI2804" s="17"/>
      <c r="AJ2804" s="44"/>
      <c r="AK2804" s="10"/>
    </row>
    <row r="2805" ht="15.75" customHeight="1">
      <c r="A2805" s="48">
        <v>46012.0</v>
      </c>
      <c r="B2805" s="8" t="s">
        <v>5776</v>
      </c>
      <c r="C2805" s="9" t="s">
        <v>5800</v>
      </c>
      <c r="D2805" s="10" t="s">
        <v>2270</v>
      </c>
      <c r="E2805" s="10" t="s">
        <v>199</v>
      </c>
      <c r="F2805" s="8">
        <v>1.0</v>
      </c>
      <c r="G2805" s="10" t="s">
        <v>814</v>
      </c>
      <c r="H2805" s="43" t="s">
        <v>5608</v>
      </c>
      <c r="I2805" s="10">
        <v>4.6938663E7</v>
      </c>
      <c r="J2805" s="10" t="s">
        <v>86</v>
      </c>
      <c r="K2805" s="10" t="s">
        <v>43</v>
      </c>
      <c r="L2805" s="8" t="s">
        <v>44</v>
      </c>
      <c r="M2805" s="8"/>
      <c r="N2805" s="10" t="s">
        <v>5824</v>
      </c>
      <c r="O2805" s="47" t="s">
        <v>476</v>
      </c>
      <c r="P2805" s="14">
        <v>0.659722222222222</v>
      </c>
      <c r="Q2805" s="14">
        <v>0.722916666666667</v>
      </c>
      <c r="R2805" s="14">
        <v>0.659722222222222</v>
      </c>
      <c r="S2805" s="14"/>
      <c r="T2805" s="14"/>
      <c r="U2805" s="14"/>
      <c r="V2805" s="14"/>
      <c r="W2805" s="10" t="s">
        <v>5825</v>
      </c>
      <c r="X2805" s="15">
        <v>0.0</v>
      </c>
      <c r="Y2805" s="15">
        <v>0.0</v>
      </c>
      <c r="Z2805" s="15">
        <v>0.0</v>
      </c>
      <c r="AA2805" s="10" t="s">
        <v>478</v>
      </c>
      <c r="AB2805" s="10" t="s">
        <v>50</v>
      </c>
      <c r="AC2805" s="10" t="s">
        <v>51</v>
      </c>
      <c r="AD2805" s="10"/>
      <c r="AE2805" s="10"/>
      <c r="AF2805" s="8" t="s">
        <v>52</v>
      </c>
      <c r="AG2805" s="10"/>
      <c r="AH2805" s="16" t="s">
        <v>5826</v>
      </c>
      <c r="AI2805" s="17"/>
      <c r="AJ2805" s="44"/>
      <c r="AK2805" s="10"/>
    </row>
    <row r="2806" ht="15.75" customHeight="1">
      <c r="A2806" s="48">
        <v>46012.0</v>
      </c>
      <c r="B2806" s="8" t="s">
        <v>5776</v>
      </c>
      <c r="C2806" s="9" t="s">
        <v>5800</v>
      </c>
      <c r="D2806" s="10" t="s">
        <v>2270</v>
      </c>
      <c r="E2806" s="10" t="s">
        <v>199</v>
      </c>
      <c r="F2806" s="8">
        <v>1.0</v>
      </c>
      <c r="G2806" s="10" t="s">
        <v>1550</v>
      </c>
      <c r="H2806" s="43">
        <v>956010.0</v>
      </c>
      <c r="I2806" s="10">
        <v>4.6938703E7</v>
      </c>
      <c r="J2806" s="10" t="s">
        <v>86</v>
      </c>
      <c r="K2806" s="10" t="s">
        <v>54</v>
      </c>
      <c r="L2806" s="8"/>
      <c r="M2806" s="8"/>
      <c r="N2806" s="10" t="s">
        <v>5827</v>
      </c>
      <c r="O2806" s="47" t="s">
        <v>113</v>
      </c>
      <c r="P2806" s="14">
        <v>0.663194444444444</v>
      </c>
      <c r="Q2806" s="14">
        <v>0.680555555555555</v>
      </c>
      <c r="R2806" s="14">
        <v>0.66875</v>
      </c>
      <c r="S2806" s="14">
        <v>0.674305555555556</v>
      </c>
      <c r="T2806" s="14" t="s">
        <v>47</v>
      </c>
      <c r="U2806" s="14" t="s">
        <v>47</v>
      </c>
      <c r="V2806" s="14" t="s">
        <v>47</v>
      </c>
      <c r="W2806" s="10" t="s">
        <v>5828</v>
      </c>
      <c r="X2806" s="15">
        <v>0.0</v>
      </c>
      <c r="Y2806" s="15">
        <v>0.0</v>
      </c>
      <c r="Z2806" s="15">
        <v>1.0</v>
      </c>
      <c r="AA2806" s="10" t="s">
        <v>321</v>
      </c>
      <c r="AB2806" s="10" t="s">
        <v>50</v>
      </c>
      <c r="AC2806" s="10" t="s">
        <v>51</v>
      </c>
      <c r="AD2806" s="10"/>
      <c r="AE2806" s="10" t="s">
        <v>1054</v>
      </c>
      <c r="AF2806" s="8" t="s">
        <v>52</v>
      </c>
      <c r="AG2806" s="10"/>
      <c r="AH2806" s="16"/>
      <c r="AI2806" s="17"/>
      <c r="AJ2806" s="44"/>
      <c r="AK2806" s="10"/>
    </row>
    <row r="2807" ht="15.75" customHeight="1">
      <c r="A2807" s="48">
        <v>46012.0</v>
      </c>
      <c r="B2807" s="8" t="s">
        <v>5776</v>
      </c>
      <c r="C2807" s="9" t="s">
        <v>5821</v>
      </c>
      <c r="D2807" s="10" t="s">
        <v>2270</v>
      </c>
      <c r="E2807" s="10" t="s">
        <v>188</v>
      </c>
      <c r="F2807" s="8">
        <v>1.0</v>
      </c>
      <c r="G2807" s="10" t="s">
        <v>911</v>
      </c>
      <c r="H2807" s="43">
        <v>956147.0</v>
      </c>
      <c r="I2807" s="10">
        <v>4.6938706E7</v>
      </c>
      <c r="J2807" s="10" t="s">
        <v>42</v>
      </c>
      <c r="K2807" s="10" t="s">
        <v>43</v>
      </c>
      <c r="L2807" s="8" t="s">
        <v>147</v>
      </c>
      <c r="M2807" s="8" t="s">
        <v>99</v>
      </c>
      <c r="N2807" s="10" t="s">
        <v>5829</v>
      </c>
      <c r="O2807" s="47" t="s">
        <v>46</v>
      </c>
      <c r="P2807" s="14">
        <v>0.697916666666667</v>
      </c>
      <c r="Q2807" s="14">
        <v>0.725</v>
      </c>
      <c r="R2807" s="14">
        <v>0.697916666666667</v>
      </c>
      <c r="S2807" s="14" t="s">
        <v>47</v>
      </c>
      <c r="T2807" s="14" t="s">
        <v>47</v>
      </c>
      <c r="U2807" s="14" t="s">
        <v>47</v>
      </c>
      <c r="V2807" s="14" t="s">
        <v>47</v>
      </c>
      <c r="W2807" s="10" t="s">
        <v>5830</v>
      </c>
      <c r="X2807" s="15">
        <v>0.0</v>
      </c>
      <c r="Y2807" s="15">
        <v>1.0</v>
      </c>
      <c r="Z2807" s="15">
        <v>0.0</v>
      </c>
      <c r="AA2807" s="10" t="s">
        <v>131</v>
      </c>
      <c r="AB2807" s="10" t="s">
        <v>50</v>
      </c>
      <c r="AC2807" s="10" t="s">
        <v>51</v>
      </c>
      <c r="AD2807" s="10"/>
      <c r="AE2807" s="10" t="s">
        <v>104</v>
      </c>
      <c r="AF2807" s="8" t="s">
        <v>440</v>
      </c>
      <c r="AG2807" s="10"/>
      <c r="AH2807" s="16"/>
      <c r="AI2807" s="17"/>
      <c r="AJ2807" s="44"/>
      <c r="AK2807" s="10"/>
    </row>
    <row r="2808" ht="15.75" customHeight="1">
      <c r="A2808" s="48">
        <v>46012.0</v>
      </c>
      <c r="B2808" s="8" t="s">
        <v>5776</v>
      </c>
      <c r="C2808" s="9" t="s">
        <v>5821</v>
      </c>
      <c r="D2808" s="10" t="s">
        <v>2270</v>
      </c>
      <c r="E2808" s="10" t="s">
        <v>654</v>
      </c>
      <c r="F2808" s="8">
        <v>1.0</v>
      </c>
      <c r="G2808" s="10" t="s">
        <v>863</v>
      </c>
      <c r="H2808" s="43">
        <v>955995.0</v>
      </c>
      <c r="I2808" s="10">
        <v>4.6938771E7</v>
      </c>
      <c r="J2808" s="10" t="s">
        <v>152</v>
      </c>
      <c r="K2808" s="10" t="s">
        <v>43</v>
      </c>
      <c r="L2808" s="8" t="s">
        <v>419</v>
      </c>
      <c r="M2808" s="8"/>
      <c r="N2808" s="10" t="s">
        <v>5831</v>
      </c>
      <c r="O2808" s="47" t="s">
        <v>228</v>
      </c>
      <c r="P2808" s="14">
        <v>0.674305555555556</v>
      </c>
      <c r="Q2808" s="14">
        <v>0.675694444444444</v>
      </c>
      <c r="R2808" s="14">
        <v>0.674305555555556</v>
      </c>
      <c r="S2808" s="14" t="s">
        <v>47</v>
      </c>
      <c r="T2808" s="14" t="s">
        <v>47</v>
      </c>
      <c r="U2808" s="14" t="s">
        <v>47</v>
      </c>
      <c r="V2808" s="14" t="s">
        <v>47</v>
      </c>
      <c r="W2808" s="10" t="s">
        <v>5832</v>
      </c>
      <c r="X2808" s="15">
        <v>0.0</v>
      </c>
      <c r="Y2808" s="15">
        <v>0.0</v>
      </c>
      <c r="Z2808" s="15">
        <v>0.0</v>
      </c>
      <c r="AA2808" s="10" t="s">
        <v>515</v>
      </c>
      <c r="AB2808" s="10" t="s">
        <v>50</v>
      </c>
      <c r="AC2808" s="10" t="s">
        <v>330</v>
      </c>
      <c r="AD2808" s="10"/>
      <c r="AE2808" s="10"/>
      <c r="AF2808" s="8" t="s">
        <v>52</v>
      </c>
      <c r="AG2808" s="10"/>
      <c r="AH2808" s="16"/>
      <c r="AI2808" s="17"/>
      <c r="AJ2808" s="44"/>
      <c r="AK2808" s="10"/>
    </row>
    <row r="2809" ht="15.75" customHeight="1">
      <c r="A2809" s="48">
        <v>46012.0</v>
      </c>
      <c r="B2809" s="8" t="s">
        <v>5776</v>
      </c>
      <c r="C2809" s="9" t="s">
        <v>5821</v>
      </c>
      <c r="D2809" s="10" t="s">
        <v>2270</v>
      </c>
      <c r="E2809" s="10" t="s">
        <v>654</v>
      </c>
      <c r="F2809" s="8">
        <v>1.0</v>
      </c>
      <c r="G2809" s="10" t="s">
        <v>863</v>
      </c>
      <c r="H2809" s="43" t="s">
        <v>5528</v>
      </c>
      <c r="I2809" s="10">
        <v>4.6938916E7</v>
      </c>
      <c r="J2809" s="10" t="s">
        <v>152</v>
      </c>
      <c r="K2809" s="10" t="s">
        <v>43</v>
      </c>
      <c r="L2809" s="8" t="s">
        <v>44</v>
      </c>
      <c r="M2809" s="8" t="s">
        <v>44</v>
      </c>
      <c r="N2809" s="10" t="s">
        <v>5833</v>
      </c>
      <c r="O2809" s="47" t="s">
        <v>327</v>
      </c>
      <c r="P2809" s="14">
        <v>0.68125</v>
      </c>
      <c r="Q2809" s="14">
        <v>0.71875</v>
      </c>
      <c r="R2809" s="14">
        <v>0.68125</v>
      </c>
      <c r="S2809" s="14"/>
      <c r="T2809" s="14"/>
      <c r="U2809" s="14"/>
      <c r="V2809" s="14"/>
      <c r="W2809" s="10" t="s">
        <v>5834</v>
      </c>
      <c r="X2809" s="15">
        <v>0.0</v>
      </c>
      <c r="Y2809" s="15">
        <v>2.0</v>
      </c>
      <c r="Z2809" s="15">
        <v>0.0</v>
      </c>
      <c r="AA2809" s="10" t="s">
        <v>329</v>
      </c>
      <c r="AB2809" s="10" t="s">
        <v>50</v>
      </c>
      <c r="AC2809" s="10" t="s">
        <v>51</v>
      </c>
      <c r="AD2809" s="10"/>
      <c r="AE2809" s="10"/>
      <c r="AF2809" s="8" t="s">
        <v>177</v>
      </c>
      <c r="AG2809" s="10" t="s">
        <v>440</v>
      </c>
      <c r="AH2809" s="16" t="s">
        <v>5826</v>
      </c>
      <c r="AI2809" s="17"/>
      <c r="AJ2809" s="44"/>
      <c r="AK2809" s="10"/>
    </row>
    <row r="2810" ht="15.75" customHeight="1">
      <c r="A2810" s="48">
        <v>46012.0</v>
      </c>
      <c r="B2810" s="8" t="s">
        <v>5776</v>
      </c>
      <c r="C2810" s="9" t="s">
        <v>5821</v>
      </c>
      <c r="D2810" s="10" t="s">
        <v>2270</v>
      </c>
      <c r="E2810" s="10" t="s">
        <v>654</v>
      </c>
      <c r="F2810" s="8">
        <v>1.0</v>
      </c>
      <c r="G2810" s="10" t="s">
        <v>335</v>
      </c>
      <c r="H2810" s="43" t="s">
        <v>5528</v>
      </c>
      <c r="I2810" s="10">
        <v>4.693896E7</v>
      </c>
      <c r="J2810" s="10" t="s">
        <v>152</v>
      </c>
      <c r="K2810" s="10" t="s">
        <v>43</v>
      </c>
      <c r="L2810" s="8" t="s">
        <v>581</v>
      </c>
      <c r="M2810" s="8"/>
      <c r="N2810" s="10" t="s">
        <v>5835</v>
      </c>
      <c r="O2810" s="47" t="s">
        <v>228</v>
      </c>
      <c r="P2810" s="14">
        <v>0.686111111111111</v>
      </c>
      <c r="Q2810" s="14">
        <v>0.758333333333333</v>
      </c>
      <c r="R2810" s="14">
        <v>0.686111111111111</v>
      </c>
      <c r="S2810" s="14"/>
      <c r="T2810" s="14"/>
      <c r="U2810" s="14"/>
      <c r="V2810" s="14"/>
      <c r="W2810" s="10" t="s">
        <v>5836</v>
      </c>
      <c r="X2810" s="15">
        <v>0.0</v>
      </c>
      <c r="Y2810" s="15">
        <v>0.0</v>
      </c>
      <c r="Z2810" s="15">
        <v>0.0</v>
      </c>
      <c r="AA2810" s="10" t="s">
        <v>515</v>
      </c>
      <c r="AB2810" s="10" t="s">
        <v>50</v>
      </c>
      <c r="AC2810" s="10" t="s">
        <v>51</v>
      </c>
      <c r="AD2810" s="10"/>
      <c r="AE2810" s="10"/>
      <c r="AF2810" s="8" t="s">
        <v>52</v>
      </c>
      <c r="AG2810" s="10"/>
      <c r="AH2810" s="16"/>
      <c r="AI2810" s="17"/>
      <c r="AJ2810" s="44"/>
      <c r="AK2810" s="10"/>
    </row>
    <row r="2811" ht="15.75" customHeight="1">
      <c r="A2811" s="48">
        <v>46012.0</v>
      </c>
      <c r="B2811" s="8" t="s">
        <v>5776</v>
      </c>
      <c r="C2811" s="9" t="s">
        <v>5821</v>
      </c>
      <c r="D2811" s="10" t="s">
        <v>2270</v>
      </c>
      <c r="E2811" s="10" t="s">
        <v>199</v>
      </c>
      <c r="F2811" s="8">
        <v>1.0</v>
      </c>
      <c r="G2811" s="10" t="s">
        <v>370</v>
      </c>
      <c r="H2811" s="43" t="s">
        <v>5528</v>
      </c>
      <c r="I2811" s="10">
        <v>4.6939116E7</v>
      </c>
      <c r="J2811" s="10" t="s">
        <v>86</v>
      </c>
      <c r="K2811" s="10" t="s">
        <v>44</v>
      </c>
      <c r="L2811" s="8"/>
      <c r="M2811" s="8"/>
      <c r="N2811" s="10" t="s">
        <v>373</v>
      </c>
      <c r="O2811" s="47" t="s">
        <v>253</v>
      </c>
      <c r="P2811" s="14">
        <v>0.698611111111111</v>
      </c>
      <c r="Q2811" s="14">
        <v>0.716666666666667</v>
      </c>
      <c r="R2811" s="14">
        <v>0.701388888888889</v>
      </c>
      <c r="S2811" s="14"/>
      <c r="T2811" s="14"/>
      <c r="U2811" s="14"/>
      <c r="V2811" s="14"/>
      <c r="W2811" s="10" t="s">
        <v>5837</v>
      </c>
      <c r="X2811" s="15">
        <v>0.0</v>
      </c>
      <c r="Y2811" s="15">
        <v>0.0</v>
      </c>
      <c r="Z2811" s="15">
        <v>0.0</v>
      </c>
      <c r="AA2811" s="10" t="s">
        <v>255</v>
      </c>
      <c r="AB2811" s="10" t="s">
        <v>50</v>
      </c>
      <c r="AC2811" s="10" t="s">
        <v>71</v>
      </c>
      <c r="AD2811" s="10"/>
      <c r="AE2811" s="10"/>
      <c r="AF2811" s="8" t="s">
        <v>52</v>
      </c>
      <c r="AG2811" s="10"/>
      <c r="AH2811" s="16"/>
      <c r="AI2811" s="17"/>
      <c r="AJ2811" s="44"/>
      <c r="AK2811" s="10"/>
    </row>
    <row r="2812" ht="15.75" customHeight="1">
      <c r="A2812" s="48">
        <v>46012.0</v>
      </c>
      <c r="B2812" s="8" t="s">
        <v>5776</v>
      </c>
      <c r="C2812" s="9" t="s">
        <v>5821</v>
      </c>
      <c r="D2812" s="10" t="s">
        <v>2270</v>
      </c>
      <c r="E2812" s="10" t="s">
        <v>4796</v>
      </c>
      <c r="F2812" s="8">
        <v>1.0</v>
      </c>
      <c r="G2812" s="10" t="s">
        <v>399</v>
      </c>
      <c r="H2812" s="43">
        <v>956055.0</v>
      </c>
      <c r="I2812" s="10">
        <v>4.6939186E7</v>
      </c>
      <c r="J2812" s="10" t="s">
        <v>42</v>
      </c>
      <c r="K2812" s="10" t="s">
        <v>43</v>
      </c>
      <c r="L2812" s="8" t="s">
        <v>106</v>
      </c>
      <c r="M2812" s="8"/>
      <c r="N2812" s="10" t="s">
        <v>1733</v>
      </c>
      <c r="O2812" s="47" t="s">
        <v>68</v>
      </c>
      <c r="P2812" s="14">
        <v>0.709027777777778</v>
      </c>
      <c r="Q2812" s="14">
        <v>0.718055555555556</v>
      </c>
      <c r="R2812" s="14">
        <v>0.709027777777778</v>
      </c>
      <c r="S2812" s="14" t="s">
        <v>47</v>
      </c>
      <c r="T2812" s="14" t="s">
        <v>47</v>
      </c>
      <c r="U2812" s="14" t="s">
        <v>47</v>
      </c>
      <c r="V2812" s="14"/>
      <c r="W2812" s="10" t="s">
        <v>5838</v>
      </c>
      <c r="X2812" s="15">
        <v>0.0</v>
      </c>
      <c r="Y2812" s="15">
        <v>0.0</v>
      </c>
      <c r="Z2812" s="15">
        <v>0.0</v>
      </c>
      <c r="AA2812" s="10" t="s">
        <v>70</v>
      </c>
      <c r="AB2812" s="10" t="s">
        <v>50</v>
      </c>
      <c r="AC2812" s="10" t="s">
        <v>51</v>
      </c>
      <c r="AD2812" s="10"/>
      <c r="AE2812" s="10"/>
      <c r="AF2812" s="8" t="s">
        <v>52</v>
      </c>
      <c r="AG2812" s="10"/>
      <c r="AH2812" s="16" t="s">
        <v>5826</v>
      </c>
      <c r="AI2812" s="17"/>
      <c r="AJ2812" s="44"/>
      <c r="AK2812" s="10"/>
    </row>
    <row r="2813" ht="15.75" customHeight="1">
      <c r="A2813" s="48">
        <v>46012.0</v>
      </c>
      <c r="B2813" s="8" t="s">
        <v>5776</v>
      </c>
      <c r="C2813" s="9" t="s">
        <v>5821</v>
      </c>
      <c r="D2813" s="10" t="s">
        <v>2270</v>
      </c>
      <c r="E2813" s="10" t="s">
        <v>4796</v>
      </c>
      <c r="F2813" s="8">
        <v>1.0</v>
      </c>
      <c r="G2813" s="10" t="s">
        <v>380</v>
      </c>
      <c r="H2813" s="43">
        <v>956157.0</v>
      </c>
      <c r="I2813" s="10">
        <v>4.6939248E7</v>
      </c>
      <c r="J2813" s="10" t="s">
        <v>42</v>
      </c>
      <c r="K2813" s="10" t="s">
        <v>87</v>
      </c>
      <c r="L2813" s="8"/>
      <c r="M2813" s="8" t="s">
        <v>118</v>
      </c>
      <c r="N2813" s="10" t="s">
        <v>704</v>
      </c>
      <c r="O2813" s="47" t="s">
        <v>68</v>
      </c>
      <c r="P2813" s="14">
        <v>0.713888888888889</v>
      </c>
      <c r="Q2813" s="14">
        <v>0.796527777777778</v>
      </c>
      <c r="R2813" s="14">
        <v>0.713888888888889</v>
      </c>
      <c r="S2813" s="14">
        <v>0.726388888888889</v>
      </c>
      <c r="T2813" s="14" t="s">
        <v>47</v>
      </c>
      <c r="U2813" s="14" t="s">
        <v>47</v>
      </c>
      <c r="V2813" s="14" t="s">
        <v>47</v>
      </c>
      <c r="W2813" s="10" t="s">
        <v>5839</v>
      </c>
      <c r="X2813" s="15">
        <v>0.0</v>
      </c>
      <c r="Y2813" s="15">
        <v>1.0</v>
      </c>
      <c r="Z2813" s="15">
        <v>0.0</v>
      </c>
      <c r="AA2813" s="10" t="s">
        <v>70</v>
      </c>
      <c r="AB2813" s="10" t="s">
        <v>50</v>
      </c>
      <c r="AC2813" s="10" t="s">
        <v>51</v>
      </c>
      <c r="AD2813" s="10" t="s">
        <v>59</v>
      </c>
      <c r="AE2813" s="10" t="s">
        <v>162</v>
      </c>
      <c r="AF2813" s="8" t="s">
        <v>73</v>
      </c>
      <c r="AG2813" s="10"/>
      <c r="AH2813" s="16"/>
      <c r="AI2813" s="17"/>
      <c r="AJ2813" s="44"/>
      <c r="AK2813" s="10"/>
    </row>
    <row r="2814" ht="15.75" customHeight="1">
      <c r="A2814" s="48">
        <v>46012.0</v>
      </c>
      <c r="B2814" s="8" t="s">
        <v>5776</v>
      </c>
      <c r="C2814" s="9" t="s">
        <v>5821</v>
      </c>
      <c r="D2814" s="10" t="s">
        <v>2270</v>
      </c>
      <c r="E2814" s="10" t="s">
        <v>206</v>
      </c>
      <c r="F2814" s="8">
        <v>1.0</v>
      </c>
      <c r="G2814" s="10" t="s">
        <v>2907</v>
      </c>
      <c r="H2814" s="43">
        <v>956196.0</v>
      </c>
      <c r="I2814" s="10">
        <v>4.6939302E7</v>
      </c>
      <c r="J2814" s="10" t="s">
        <v>42</v>
      </c>
      <c r="K2814" s="10" t="s">
        <v>43</v>
      </c>
      <c r="L2814" s="8" t="s">
        <v>133</v>
      </c>
      <c r="M2814" s="8"/>
      <c r="N2814" s="10" t="s">
        <v>5840</v>
      </c>
      <c r="O2814" s="47" t="s">
        <v>196</v>
      </c>
      <c r="P2814" s="14">
        <v>0.734027777777778</v>
      </c>
      <c r="Q2814" s="14">
        <v>0.740972222222222</v>
      </c>
      <c r="R2814" s="14">
        <v>0.734027777777778</v>
      </c>
      <c r="S2814" s="14" t="s">
        <v>47</v>
      </c>
      <c r="T2814" s="14" t="s">
        <v>47</v>
      </c>
      <c r="U2814" s="14" t="s">
        <v>47</v>
      </c>
      <c r="V2814" s="14" t="s">
        <v>47</v>
      </c>
      <c r="W2814" s="10" t="s">
        <v>5841</v>
      </c>
      <c r="X2814" s="15">
        <v>0.0</v>
      </c>
      <c r="Y2814" s="15">
        <v>0.0</v>
      </c>
      <c r="Z2814" s="15">
        <v>0.0</v>
      </c>
      <c r="AA2814" s="10" t="s">
        <v>110</v>
      </c>
      <c r="AB2814" s="10" t="s">
        <v>50</v>
      </c>
      <c r="AC2814" s="10" t="s">
        <v>51</v>
      </c>
      <c r="AD2814" s="10"/>
      <c r="AE2814" s="10"/>
      <c r="AF2814" s="8" t="s">
        <v>52</v>
      </c>
      <c r="AG2814" s="10"/>
      <c r="AH2814" s="16"/>
      <c r="AI2814" s="17"/>
      <c r="AJ2814" s="44"/>
      <c r="AK2814" s="10"/>
    </row>
    <row r="2815" ht="15.75" customHeight="1">
      <c r="A2815" s="48">
        <v>46012.0</v>
      </c>
      <c r="B2815" s="8" t="s">
        <v>5776</v>
      </c>
      <c r="C2815" s="9" t="s">
        <v>5821</v>
      </c>
      <c r="D2815" s="10" t="s">
        <v>2270</v>
      </c>
      <c r="E2815" s="10" t="s">
        <v>654</v>
      </c>
      <c r="F2815" s="8">
        <v>1.0</v>
      </c>
      <c r="G2815" s="10" t="s">
        <v>1248</v>
      </c>
      <c r="H2815" s="43" t="s">
        <v>5528</v>
      </c>
      <c r="I2815" s="10">
        <v>4.693932E7</v>
      </c>
      <c r="J2815" s="10" t="s">
        <v>152</v>
      </c>
      <c r="K2815" s="10" t="s">
        <v>43</v>
      </c>
      <c r="L2815" s="8" t="s">
        <v>285</v>
      </c>
      <c r="M2815" s="8"/>
      <c r="N2815" s="10" t="s">
        <v>5842</v>
      </c>
      <c r="O2815" s="47" t="s">
        <v>246</v>
      </c>
      <c r="P2815" s="14">
        <v>0.719444444444444</v>
      </c>
      <c r="Q2815" s="14">
        <v>0.739583333333333</v>
      </c>
      <c r="R2815" s="14">
        <v>0.719444444444444</v>
      </c>
      <c r="S2815" s="14"/>
      <c r="T2815" s="14"/>
      <c r="U2815" s="14"/>
      <c r="V2815" s="14"/>
      <c r="W2815" s="10" t="s">
        <v>5843</v>
      </c>
      <c r="X2815" s="15">
        <v>0.0</v>
      </c>
      <c r="Y2815" s="15">
        <v>0.0</v>
      </c>
      <c r="Z2815" s="15">
        <v>0.0</v>
      </c>
      <c r="AA2815" s="10" t="s">
        <v>248</v>
      </c>
      <c r="AB2815" s="10" t="s">
        <v>50</v>
      </c>
      <c r="AC2815" s="10" t="s">
        <v>51</v>
      </c>
      <c r="AD2815" s="10"/>
      <c r="AE2815" s="10"/>
      <c r="AF2815" s="8" t="s">
        <v>52</v>
      </c>
      <c r="AG2815" s="10"/>
      <c r="AH2815" s="16"/>
      <c r="AI2815" s="17"/>
      <c r="AJ2815" s="44"/>
      <c r="AK2815" s="10"/>
    </row>
    <row r="2816" ht="15.75" customHeight="1">
      <c r="A2816" s="48">
        <v>46012.0</v>
      </c>
      <c r="B2816" s="8" t="s">
        <v>5776</v>
      </c>
      <c r="C2816" s="9" t="s">
        <v>5821</v>
      </c>
      <c r="D2816" s="10" t="s">
        <v>2270</v>
      </c>
      <c r="E2816" s="10" t="s">
        <v>206</v>
      </c>
      <c r="F2816" s="8">
        <v>1.0</v>
      </c>
      <c r="G2816" s="10" t="s">
        <v>353</v>
      </c>
      <c r="H2816" s="43">
        <v>956149.0</v>
      </c>
      <c r="I2816" s="10">
        <v>4.6939346E7</v>
      </c>
      <c r="J2816" s="10" t="s">
        <v>42</v>
      </c>
      <c r="K2816" s="10" t="s">
        <v>43</v>
      </c>
      <c r="L2816" s="8" t="s">
        <v>147</v>
      </c>
      <c r="M2816" s="8"/>
      <c r="N2816" s="10" t="s">
        <v>5844</v>
      </c>
      <c r="O2816" s="47" t="s">
        <v>351</v>
      </c>
      <c r="P2816" s="14">
        <v>0.727777777777778</v>
      </c>
      <c r="Q2816" s="14">
        <v>0.781944444444444</v>
      </c>
      <c r="R2816" s="14">
        <v>0.727777777777778</v>
      </c>
      <c r="S2816" s="14" t="s">
        <v>47</v>
      </c>
      <c r="T2816" s="14" t="s">
        <v>47</v>
      </c>
      <c r="U2816" s="14" t="s">
        <v>47</v>
      </c>
      <c r="V2816" s="14" t="s">
        <v>47</v>
      </c>
      <c r="W2816" s="10" t="s">
        <v>5845</v>
      </c>
      <c r="X2816" s="15">
        <v>0.0</v>
      </c>
      <c r="Y2816" s="15">
        <v>0.0</v>
      </c>
      <c r="Z2816" s="15">
        <v>0.0</v>
      </c>
      <c r="AA2816" s="10" t="s">
        <v>83</v>
      </c>
      <c r="AB2816" s="10" t="s">
        <v>50</v>
      </c>
      <c r="AC2816" s="10" t="s">
        <v>51</v>
      </c>
      <c r="AD2816" s="10"/>
      <c r="AE2816" s="10"/>
      <c r="AF2816" s="8" t="s">
        <v>52</v>
      </c>
      <c r="AG2816" s="10"/>
      <c r="AH2816" s="16"/>
      <c r="AI2816" s="17"/>
      <c r="AJ2816" s="44"/>
      <c r="AK2816" s="10"/>
    </row>
    <row r="2817" ht="15.75" customHeight="1">
      <c r="A2817" s="48">
        <v>46012.0</v>
      </c>
      <c r="B2817" s="8" t="s">
        <v>5776</v>
      </c>
      <c r="C2817" s="9" t="s">
        <v>5821</v>
      </c>
      <c r="D2817" s="10" t="s">
        <v>2270</v>
      </c>
      <c r="E2817" s="10" t="s">
        <v>199</v>
      </c>
      <c r="F2817" s="8">
        <v>1.0</v>
      </c>
      <c r="G2817" s="10" t="s">
        <v>370</v>
      </c>
      <c r="H2817" s="43" t="s">
        <v>5608</v>
      </c>
      <c r="I2817" s="10">
        <v>4.6939514E7</v>
      </c>
      <c r="J2817" s="10" t="s">
        <v>86</v>
      </c>
      <c r="K2817" s="10" t="s">
        <v>44</v>
      </c>
      <c r="L2817" s="8"/>
      <c r="M2817" s="8" t="s">
        <v>44</v>
      </c>
      <c r="N2817" s="10" t="s">
        <v>1466</v>
      </c>
      <c r="O2817" s="47" t="s">
        <v>253</v>
      </c>
      <c r="P2817" s="14">
        <v>0.735416666666667</v>
      </c>
      <c r="Q2817" s="14">
        <v>0.814583333333333</v>
      </c>
      <c r="R2817" s="14">
        <v>0.740972222222222</v>
      </c>
      <c r="S2817" s="14"/>
      <c r="T2817" s="14"/>
      <c r="U2817" s="14"/>
      <c r="V2817" s="14"/>
      <c r="W2817" s="10" t="s">
        <v>5846</v>
      </c>
      <c r="X2817" s="15">
        <v>0.0</v>
      </c>
      <c r="Y2817" s="15">
        <v>3.0</v>
      </c>
      <c r="Z2817" s="15">
        <v>0.0</v>
      </c>
      <c r="AA2817" s="10" t="s">
        <v>255</v>
      </c>
      <c r="AB2817" s="10" t="s">
        <v>50</v>
      </c>
      <c r="AC2817" s="10" t="s">
        <v>71</v>
      </c>
      <c r="AD2817" s="10"/>
      <c r="AE2817" s="10" t="s">
        <v>310</v>
      </c>
      <c r="AF2817" s="8" t="s">
        <v>73</v>
      </c>
      <c r="AG2817" s="10"/>
      <c r="AH2817" s="16"/>
      <c r="AI2817" s="17"/>
      <c r="AJ2817" s="44"/>
      <c r="AK2817" s="10"/>
    </row>
    <row r="2818" ht="15.75" customHeight="1">
      <c r="A2818" s="48">
        <v>46012.0</v>
      </c>
      <c r="B2818" s="8" t="s">
        <v>5776</v>
      </c>
      <c r="C2818" s="9" t="s">
        <v>5821</v>
      </c>
      <c r="D2818" s="10" t="s">
        <v>2270</v>
      </c>
      <c r="E2818" s="10" t="s">
        <v>3676</v>
      </c>
      <c r="F2818" s="8">
        <v>1.0</v>
      </c>
      <c r="G2818" s="10" t="s">
        <v>482</v>
      </c>
      <c r="H2818" s="43">
        <v>956508.0</v>
      </c>
      <c r="I2818" s="10">
        <v>4.693965E7</v>
      </c>
      <c r="J2818" s="10" t="s">
        <v>152</v>
      </c>
      <c r="K2818" s="10" t="s">
        <v>43</v>
      </c>
      <c r="L2818" s="8" t="s">
        <v>44</v>
      </c>
      <c r="M2818" s="8"/>
      <c r="N2818" s="10" t="s">
        <v>1249</v>
      </c>
      <c r="O2818" s="47" t="s">
        <v>313</v>
      </c>
      <c r="P2818" s="14">
        <v>0.748611111111111</v>
      </c>
      <c r="Q2818" s="14">
        <v>0.775</v>
      </c>
      <c r="R2818" s="14">
        <v>0.749305555555556</v>
      </c>
      <c r="S2818" s="14" t="s">
        <v>47</v>
      </c>
      <c r="T2818" s="14" t="s">
        <v>47</v>
      </c>
      <c r="U2818" s="14" t="s">
        <v>47</v>
      </c>
      <c r="V2818" s="14" t="s">
        <v>47</v>
      </c>
      <c r="W2818" s="10" t="s">
        <v>5847</v>
      </c>
      <c r="X2818" s="15">
        <v>0.0</v>
      </c>
      <c r="Y2818" s="15">
        <v>0.0</v>
      </c>
      <c r="Z2818" s="15">
        <v>0.0</v>
      </c>
      <c r="AA2818" s="10" t="s">
        <v>549</v>
      </c>
      <c r="AB2818" s="10" t="s">
        <v>50</v>
      </c>
      <c r="AC2818" s="10" t="s">
        <v>330</v>
      </c>
      <c r="AD2818" s="10"/>
      <c r="AE2818" s="10"/>
      <c r="AF2818" s="8" t="s">
        <v>52</v>
      </c>
      <c r="AG2818" s="10"/>
      <c r="AH2818" s="16" t="s">
        <v>2457</v>
      </c>
      <c r="AI2818" s="17"/>
      <c r="AJ2818" s="44"/>
      <c r="AK2818" s="10"/>
    </row>
    <row r="2819" ht="15.75" customHeight="1">
      <c r="A2819" s="48">
        <v>46012.0</v>
      </c>
      <c r="B2819" s="8" t="s">
        <v>5848</v>
      </c>
      <c r="C2819" s="9" t="s">
        <v>5849</v>
      </c>
      <c r="D2819" s="10" t="s">
        <v>5850</v>
      </c>
      <c r="E2819" s="10" t="s">
        <v>150</v>
      </c>
      <c r="F2819" s="8">
        <v>3.0</v>
      </c>
      <c r="G2819" s="10" t="s">
        <v>4178</v>
      </c>
      <c r="H2819" s="43">
        <v>956509.0</v>
      </c>
      <c r="I2819" s="10">
        <v>4.6939723E7</v>
      </c>
      <c r="J2819" s="10" t="s">
        <v>86</v>
      </c>
      <c r="K2819" s="10" t="s">
        <v>43</v>
      </c>
      <c r="L2819" s="8" t="s">
        <v>174</v>
      </c>
      <c r="M2819" s="8"/>
      <c r="N2819" s="10" t="s">
        <v>5851</v>
      </c>
      <c r="O2819" s="47" t="s">
        <v>113</v>
      </c>
      <c r="P2819" s="14">
        <v>0.757638888888889</v>
      </c>
      <c r="Q2819" s="14">
        <v>0.797916666666667</v>
      </c>
      <c r="R2819" s="14">
        <v>0.759722222222222</v>
      </c>
      <c r="S2819" s="14">
        <v>0.774305555555555</v>
      </c>
      <c r="T2819" s="14" t="s">
        <v>47</v>
      </c>
      <c r="U2819" s="14" t="s">
        <v>47</v>
      </c>
      <c r="V2819" s="14" t="s">
        <v>47</v>
      </c>
      <c r="W2819" s="10" t="s">
        <v>5852</v>
      </c>
      <c r="X2819" s="15">
        <v>0.0</v>
      </c>
      <c r="Y2819" s="15">
        <v>0.0</v>
      </c>
      <c r="Z2819" s="15">
        <v>1.0</v>
      </c>
      <c r="AA2819" s="10" t="s">
        <v>321</v>
      </c>
      <c r="AB2819" s="10" t="s">
        <v>50</v>
      </c>
      <c r="AC2819" s="10" t="s">
        <v>51</v>
      </c>
      <c r="AD2819" s="10"/>
      <c r="AE2819" s="10" t="s">
        <v>65</v>
      </c>
      <c r="AF2819" s="8" t="s">
        <v>52</v>
      </c>
      <c r="AG2819" s="10"/>
      <c r="AH2819" s="16"/>
      <c r="AI2819" s="17"/>
      <c r="AJ2819" s="44"/>
      <c r="AK2819" s="10"/>
    </row>
    <row r="2820" ht="15.75" customHeight="1">
      <c r="A2820" s="48">
        <v>46012.0</v>
      </c>
      <c r="B2820" s="8" t="s">
        <v>5848</v>
      </c>
      <c r="C2820" s="9" t="s">
        <v>5849</v>
      </c>
      <c r="D2820" s="10" t="s">
        <v>5850</v>
      </c>
      <c r="E2820" s="10" t="s">
        <v>96</v>
      </c>
      <c r="F2820" s="8">
        <v>3.0</v>
      </c>
      <c r="G2820" s="10" t="s">
        <v>845</v>
      </c>
      <c r="H2820" s="43">
        <v>956258.0</v>
      </c>
      <c r="I2820" s="10">
        <v>4.6939838E7</v>
      </c>
      <c r="J2820" s="10" t="s">
        <v>42</v>
      </c>
      <c r="K2820" s="10" t="s">
        <v>43</v>
      </c>
      <c r="L2820" s="8" t="s">
        <v>419</v>
      </c>
      <c r="M2820" s="8" t="s">
        <v>118</v>
      </c>
      <c r="N2820" s="10" t="s">
        <v>5853</v>
      </c>
      <c r="O2820" s="47" t="s">
        <v>101</v>
      </c>
      <c r="P2820" s="14">
        <v>0.767361111111111</v>
      </c>
      <c r="Q2820" s="14">
        <v>0.79375</v>
      </c>
      <c r="R2820" s="14">
        <v>0.768055555555556</v>
      </c>
      <c r="S2820" s="14" t="s">
        <v>47</v>
      </c>
      <c r="T2820" s="14" t="s">
        <v>47</v>
      </c>
      <c r="U2820" s="14" t="s">
        <v>47</v>
      </c>
      <c r="V2820" s="14" t="s">
        <v>47</v>
      </c>
      <c r="W2820" s="10" t="s">
        <v>5854</v>
      </c>
      <c r="X2820" s="15">
        <v>0.0</v>
      </c>
      <c r="Y2820" s="15">
        <v>1.0</v>
      </c>
      <c r="Z2820" s="15">
        <v>0.0</v>
      </c>
      <c r="AA2820" s="10" t="s">
        <v>103</v>
      </c>
      <c r="AB2820" s="10" t="s">
        <v>50</v>
      </c>
      <c r="AC2820" s="10" t="s">
        <v>51</v>
      </c>
      <c r="AD2820" s="10"/>
      <c r="AE2820" s="10" t="s">
        <v>116</v>
      </c>
      <c r="AF2820" s="8" t="s">
        <v>177</v>
      </c>
      <c r="AG2820" s="10" t="s">
        <v>73</v>
      </c>
      <c r="AH2820" s="16"/>
      <c r="AI2820" s="17"/>
      <c r="AJ2820" s="44"/>
      <c r="AK2820" s="10"/>
    </row>
    <row r="2821" ht="15.75" customHeight="1">
      <c r="A2821" s="48">
        <v>46012.0</v>
      </c>
      <c r="B2821" s="8" t="s">
        <v>5848</v>
      </c>
      <c r="C2821" s="9" t="s">
        <v>5849</v>
      </c>
      <c r="D2821" s="10" t="s">
        <v>5850</v>
      </c>
      <c r="E2821" s="10" t="s">
        <v>96</v>
      </c>
      <c r="F2821" s="8">
        <v>3.0</v>
      </c>
      <c r="G2821" s="10" t="s">
        <v>522</v>
      </c>
      <c r="H2821" s="43">
        <v>956257.0</v>
      </c>
      <c r="I2821" s="10">
        <v>4.6939933E7</v>
      </c>
      <c r="J2821" s="10" t="s">
        <v>42</v>
      </c>
      <c r="K2821" s="10" t="s">
        <v>43</v>
      </c>
      <c r="L2821" s="8" t="s">
        <v>44</v>
      </c>
      <c r="M2821" s="8"/>
      <c r="N2821" s="10" t="s">
        <v>5855</v>
      </c>
      <c r="O2821" s="47" t="s">
        <v>203</v>
      </c>
      <c r="P2821" s="14">
        <v>0.781944444444444</v>
      </c>
      <c r="Q2821" s="14">
        <v>0.815972222222222</v>
      </c>
      <c r="R2821" s="14">
        <v>0.781944444444444</v>
      </c>
      <c r="S2821" s="14" t="s">
        <v>47</v>
      </c>
      <c r="T2821" s="14" t="s">
        <v>47</v>
      </c>
      <c r="U2821" s="14" t="s">
        <v>47</v>
      </c>
      <c r="V2821" s="14" t="s">
        <v>47</v>
      </c>
      <c r="W2821" s="10" t="s">
        <v>5856</v>
      </c>
      <c r="X2821" s="15">
        <v>0.0</v>
      </c>
      <c r="Y2821" s="15">
        <v>0.0</v>
      </c>
      <c r="Z2821" s="15">
        <v>0.0</v>
      </c>
      <c r="AA2821" s="10" t="s">
        <v>255</v>
      </c>
      <c r="AB2821" s="10" t="s">
        <v>50</v>
      </c>
      <c r="AC2821" s="10" t="s">
        <v>51</v>
      </c>
      <c r="AD2821" s="10"/>
      <c r="AE2821" s="10"/>
      <c r="AF2821" s="8" t="s">
        <v>52</v>
      </c>
      <c r="AG2821" s="10"/>
      <c r="AH2821" s="16"/>
      <c r="AI2821" s="17"/>
      <c r="AJ2821" s="44"/>
      <c r="AK2821" s="10"/>
    </row>
    <row r="2822" ht="15.75" customHeight="1">
      <c r="A2822" s="48">
        <v>46012.0</v>
      </c>
      <c r="B2822" s="8" t="s">
        <v>5848</v>
      </c>
      <c r="C2822" s="9" t="s">
        <v>5849</v>
      </c>
      <c r="D2822" s="10" t="s">
        <v>5850</v>
      </c>
      <c r="E2822" s="10" t="s">
        <v>117</v>
      </c>
      <c r="F2822" s="8">
        <v>3.0</v>
      </c>
      <c r="G2822" s="10" t="s">
        <v>855</v>
      </c>
      <c r="H2822" s="43">
        <v>956289.0</v>
      </c>
      <c r="I2822" s="10">
        <v>4.6939992E7</v>
      </c>
      <c r="J2822" s="10" t="s">
        <v>42</v>
      </c>
      <c r="K2822" s="10" t="s">
        <v>692</v>
      </c>
      <c r="L2822" s="8"/>
      <c r="M2822" s="8" t="s">
        <v>693</v>
      </c>
      <c r="N2822" s="10" t="s">
        <v>2626</v>
      </c>
      <c r="O2822" s="47" t="s">
        <v>46</v>
      </c>
      <c r="P2822" s="14">
        <v>0.776388888888889</v>
      </c>
      <c r="Q2822" s="14">
        <v>0.790277777777778</v>
      </c>
      <c r="R2822" s="14">
        <v>0.784027777777778</v>
      </c>
      <c r="S2822" s="14" t="s">
        <v>47</v>
      </c>
      <c r="T2822" s="14" t="s">
        <v>47</v>
      </c>
      <c r="U2822" s="14" t="s">
        <v>47</v>
      </c>
      <c r="V2822" s="14" t="s">
        <v>47</v>
      </c>
      <c r="W2822" s="10" t="s">
        <v>5857</v>
      </c>
      <c r="X2822" s="15">
        <v>1.0</v>
      </c>
      <c r="Y2822" s="15">
        <v>0.0</v>
      </c>
      <c r="Z2822" s="15">
        <v>0.0</v>
      </c>
      <c r="AA2822" s="10" t="s">
        <v>226</v>
      </c>
      <c r="AB2822" s="10" t="s">
        <v>50</v>
      </c>
      <c r="AC2822" s="10" t="s">
        <v>71</v>
      </c>
      <c r="AD2822" s="10"/>
      <c r="AE2822" s="10" t="s">
        <v>5858</v>
      </c>
      <c r="AF2822" s="8" t="s">
        <v>73</v>
      </c>
      <c r="AG2822" s="10"/>
      <c r="AH2822" s="16"/>
      <c r="AI2822" s="17"/>
      <c r="AJ2822" s="44"/>
      <c r="AK2822" s="10"/>
    </row>
    <row r="2823" ht="15.75" customHeight="1">
      <c r="A2823" s="48">
        <v>46012.0</v>
      </c>
      <c r="B2823" s="8" t="s">
        <v>5848</v>
      </c>
      <c r="C2823" s="9" t="s">
        <v>5849</v>
      </c>
      <c r="D2823" s="10" t="s">
        <v>5850</v>
      </c>
      <c r="E2823" s="10" t="s">
        <v>117</v>
      </c>
      <c r="F2823" s="8">
        <v>3.0</v>
      </c>
      <c r="G2823" s="10" t="s">
        <v>408</v>
      </c>
      <c r="H2823" s="43">
        <v>956203.0</v>
      </c>
      <c r="I2823" s="10">
        <v>4.6939998E7</v>
      </c>
      <c r="J2823" s="10" t="s">
        <v>42</v>
      </c>
      <c r="K2823" s="10" t="s">
        <v>43</v>
      </c>
      <c r="L2823" s="8" t="s">
        <v>174</v>
      </c>
      <c r="M2823" s="8"/>
      <c r="N2823" s="10" t="s">
        <v>5859</v>
      </c>
      <c r="O2823" s="47" t="s">
        <v>5239</v>
      </c>
      <c r="P2823" s="14">
        <v>0.786111111111111</v>
      </c>
      <c r="Q2823" s="14">
        <v>0.811805555555556</v>
      </c>
      <c r="R2823" s="14">
        <v>0.786111111111111</v>
      </c>
      <c r="S2823" s="14" t="s">
        <v>47</v>
      </c>
      <c r="T2823" s="14" t="s">
        <v>47</v>
      </c>
      <c r="U2823" s="14" t="s">
        <v>47</v>
      </c>
      <c r="V2823" s="14" t="s">
        <v>47</v>
      </c>
      <c r="W2823" s="10" t="s">
        <v>5860</v>
      </c>
      <c r="X2823" s="15">
        <v>0.0</v>
      </c>
      <c r="Y2823" s="15">
        <v>0.0</v>
      </c>
      <c r="Z2823" s="15">
        <v>0.0</v>
      </c>
      <c r="AA2823" s="10" t="s">
        <v>1916</v>
      </c>
      <c r="AB2823" s="10" t="s">
        <v>50</v>
      </c>
      <c r="AC2823" s="10" t="s">
        <v>51</v>
      </c>
      <c r="AD2823" s="10" t="s">
        <v>59</v>
      </c>
      <c r="AE2823" s="10"/>
      <c r="AF2823" s="8" t="s">
        <v>52</v>
      </c>
      <c r="AG2823" s="10"/>
      <c r="AH2823" s="16"/>
      <c r="AI2823" s="17"/>
      <c r="AJ2823" s="44"/>
      <c r="AK2823" s="10"/>
    </row>
    <row r="2824" ht="15.75" customHeight="1">
      <c r="A2824" s="48">
        <v>46012.0</v>
      </c>
      <c r="B2824" s="8" t="s">
        <v>5848</v>
      </c>
      <c r="C2824" s="9" t="s">
        <v>5849</v>
      </c>
      <c r="D2824" s="10" t="s">
        <v>5850</v>
      </c>
      <c r="E2824" s="10" t="s">
        <v>117</v>
      </c>
      <c r="F2824" s="8">
        <v>3.0</v>
      </c>
      <c r="G2824" s="10" t="s">
        <v>824</v>
      </c>
      <c r="H2824" s="43">
        <v>956208.0</v>
      </c>
      <c r="I2824" s="10">
        <v>4.6940044E7</v>
      </c>
      <c r="J2824" s="10" t="s">
        <v>42</v>
      </c>
      <c r="K2824" s="10" t="s">
        <v>43</v>
      </c>
      <c r="L2824" s="8" t="s">
        <v>285</v>
      </c>
      <c r="M2824" s="8"/>
      <c r="N2824" s="10" t="s">
        <v>5861</v>
      </c>
      <c r="O2824" s="47" t="s">
        <v>591</v>
      </c>
      <c r="P2824" s="14">
        <v>0.788888888888889</v>
      </c>
      <c r="Q2824" s="14">
        <v>0.799305555555556</v>
      </c>
      <c r="R2824" s="14">
        <v>0.788888888888889</v>
      </c>
      <c r="S2824" s="14" t="s">
        <v>47</v>
      </c>
      <c r="T2824" s="14" t="s">
        <v>47</v>
      </c>
      <c r="U2824" s="14" t="s">
        <v>47</v>
      </c>
      <c r="V2824" s="14" t="s">
        <v>47</v>
      </c>
      <c r="W2824" s="10" t="s">
        <v>5862</v>
      </c>
      <c r="X2824" s="15">
        <v>0.0</v>
      </c>
      <c r="Y2824" s="15">
        <v>0.0</v>
      </c>
      <c r="Z2824" s="15">
        <v>0.0</v>
      </c>
      <c r="AA2824" s="10" t="s">
        <v>121</v>
      </c>
      <c r="AB2824" s="10" t="s">
        <v>50</v>
      </c>
      <c r="AC2824" s="10" t="s">
        <v>51</v>
      </c>
      <c r="AD2824" s="10"/>
      <c r="AE2824" s="10"/>
      <c r="AF2824" s="8" t="s">
        <v>52</v>
      </c>
      <c r="AG2824" s="10"/>
      <c r="AH2824" s="16" t="s">
        <v>4144</v>
      </c>
      <c r="AI2824" s="17"/>
      <c r="AJ2824" s="44"/>
      <c r="AK2824" s="10"/>
    </row>
    <row r="2825" ht="15.75" customHeight="1">
      <c r="A2825" s="48">
        <v>46012.0</v>
      </c>
      <c r="B2825" s="8" t="s">
        <v>5848</v>
      </c>
      <c r="C2825" s="9" t="s">
        <v>5849</v>
      </c>
      <c r="D2825" s="10" t="s">
        <v>5850</v>
      </c>
      <c r="E2825" s="10" t="s">
        <v>117</v>
      </c>
      <c r="F2825" s="8">
        <v>3.0</v>
      </c>
      <c r="G2825" s="10" t="s">
        <v>332</v>
      </c>
      <c r="H2825" s="43">
        <v>956281.0</v>
      </c>
      <c r="I2825" s="10">
        <v>4.6940234E7</v>
      </c>
      <c r="J2825" s="10" t="s">
        <v>42</v>
      </c>
      <c r="K2825" s="10" t="s">
        <v>692</v>
      </c>
      <c r="L2825" s="8"/>
      <c r="M2825" s="8" t="s">
        <v>693</v>
      </c>
      <c r="N2825" s="10" t="s">
        <v>2626</v>
      </c>
      <c r="O2825" s="47" t="s">
        <v>46</v>
      </c>
      <c r="P2825" s="14">
        <v>0.801388888888889</v>
      </c>
      <c r="Q2825" s="14">
        <v>0.805555555555555</v>
      </c>
      <c r="R2825" s="14">
        <v>0.802083333333333</v>
      </c>
      <c r="S2825" s="14" t="s">
        <v>47</v>
      </c>
      <c r="T2825" s="14" t="s">
        <v>47</v>
      </c>
      <c r="U2825" s="14" t="s">
        <v>47</v>
      </c>
      <c r="V2825" s="14" t="s">
        <v>47</v>
      </c>
      <c r="W2825" s="10" t="s">
        <v>5863</v>
      </c>
      <c r="X2825" s="15">
        <v>1.0</v>
      </c>
      <c r="Y2825" s="15">
        <v>0.0</v>
      </c>
      <c r="Z2825" s="15">
        <v>0.0</v>
      </c>
      <c r="AA2825" s="10" t="s">
        <v>226</v>
      </c>
      <c r="AB2825" s="10" t="s">
        <v>50</v>
      </c>
      <c r="AC2825" s="10" t="s">
        <v>51</v>
      </c>
      <c r="AD2825" s="10"/>
      <c r="AE2825" s="10" t="s">
        <v>5858</v>
      </c>
      <c r="AF2825" s="8" t="s">
        <v>73</v>
      </c>
      <c r="AG2825" s="10" t="s">
        <v>52</v>
      </c>
      <c r="AH2825" s="16"/>
      <c r="AI2825" s="17"/>
      <c r="AJ2825" s="44"/>
      <c r="AK2825" s="10"/>
    </row>
    <row r="2826" ht="15.75" customHeight="1">
      <c r="A2826" s="48">
        <v>46012.0</v>
      </c>
      <c r="B2826" s="8" t="s">
        <v>5848</v>
      </c>
      <c r="C2826" s="9" t="s">
        <v>5849</v>
      </c>
      <c r="D2826" s="10" t="s">
        <v>5850</v>
      </c>
      <c r="E2826" s="10" t="s">
        <v>96</v>
      </c>
      <c r="F2826" s="8">
        <v>3.0</v>
      </c>
      <c r="G2826" s="10" t="s">
        <v>821</v>
      </c>
      <c r="H2826" s="43">
        <v>956260.0</v>
      </c>
      <c r="I2826" s="10">
        <v>4.694025E7</v>
      </c>
      <c r="J2826" s="10" t="s">
        <v>42</v>
      </c>
      <c r="K2826" s="10" t="s">
        <v>43</v>
      </c>
      <c r="L2826" s="8" t="s">
        <v>147</v>
      </c>
      <c r="M2826" s="8" t="s">
        <v>244</v>
      </c>
      <c r="N2826" s="10" t="s">
        <v>5864</v>
      </c>
      <c r="O2826" s="47" t="s">
        <v>101</v>
      </c>
      <c r="P2826" s="14">
        <v>0.804166666666667</v>
      </c>
      <c r="Q2826" s="14">
        <v>0.864583333333333</v>
      </c>
      <c r="R2826" s="14">
        <v>0.804166666666667</v>
      </c>
      <c r="S2826" s="14" t="s">
        <v>47</v>
      </c>
      <c r="T2826" s="14" t="s">
        <v>47</v>
      </c>
      <c r="U2826" s="14" t="s">
        <v>47</v>
      </c>
      <c r="V2826" s="14" t="s">
        <v>47</v>
      </c>
      <c r="W2826" s="10" t="s">
        <v>5865</v>
      </c>
      <c r="X2826" s="15">
        <v>0.0</v>
      </c>
      <c r="Y2826" s="15">
        <v>1.0</v>
      </c>
      <c r="Z2826" s="15">
        <v>0.0</v>
      </c>
      <c r="AA2826" s="10" t="s">
        <v>103</v>
      </c>
      <c r="AB2826" s="10" t="s">
        <v>50</v>
      </c>
      <c r="AC2826" s="10" t="s">
        <v>51</v>
      </c>
      <c r="AD2826" s="10"/>
      <c r="AE2826" s="10" t="s">
        <v>116</v>
      </c>
      <c r="AF2826" s="8" t="s">
        <v>177</v>
      </c>
      <c r="AG2826" s="10" t="s">
        <v>440</v>
      </c>
      <c r="AH2826" s="16" t="s">
        <v>5866</v>
      </c>
      <c r="AI2826" s="17"/>
      <c r="AJ2826" s="44"/>
      <c r="AK2826" s="10"/>
    </row>
    <row r="2827" ht="15.75" customHeight="1">
      <c r="A2827" s="48">
        <v>46012.0</v>
      </c>
      <c r="B2827" s="8" t="s">
        <v>5848</v>
      </c>
      <c r="C2827" s="9" t="s">
        <v>5849</v>
      </c>
      <c r="D2827" s="10" t="s">
        <v>5850</v>
      </c>
      <c r="E2827" s="10" t="s">
        <v>117</v>
      </c>
      <c r="F2827" s="8">
        <v>3.0</v>
      </c>
      <c r="G2827" s="10" t="s">
        <v>911</v>
      </c>
      <c r="H2827" s="43">
        <v>956249.0</v>
      </c>
      <c r="I2827" s="10">
        <v>4.694028E7</v>
      </c>
      <c r="J2827" s="10" t="s">
        <v>42</v>
      </c>
      <c r="K2827" s="10" t="s">
        <v>43</v>
      </c>
      <c r="L2827" s="8" t="s">
        <v>106</v>
      </c>
      <c r="M2827" s="8"/>
      <c r="N2827" s="10" t="s">
        <v>3080</v>
      </c>
      <c r="O2827" s="47" t="s">
        <v>46</v>
      </c>
      <c r="P2827" s="14">
        <v>0.811805555555556</v>
      </c>
      <c r="Q2827" s="14">
        <v>0.832638888888889</v>
      </c>
      <c r="R2827" s="14">
        <v>0.811805555555556</v>
      </c>
      <c r="S2827" s="14" t="s">
        <v>47</v>
      </c>
      <c r="T2827" s="14" t="s">
        <v>47</v>
      </c>
      <c r="U2827" s="14" t="s">
        <v>47</v>
      </c>
      <c r="V2827" s="14" t="s">
        <v>47</v>
      </c>
      <c r="W2827" s="10" t="s">
        <v>5867</v>
      </c>
      <c r="X2827" s="15">
        <v>0.0</v>
      </c>
      <c r="Y2827" s="15">
        <v>0.0</v>
      </c>
      <c r="Z2827" s="15">
        <v>0.0</v>
      </c>
      <c r="AA2827" s="10" t="s">
        <v>226</v>
      </c>
      <c r="AB2827" s="10" t="s">
        <v>50</v>
      </c>
      <c r="AC2827" s="10" t="s">
        <v>71</v>
      </c>
      <c r="AD2827" s="10"/>
      <c r="AE2827" s="10"/>
      <c r="AF2827" s="8" t="s">
        <v>52</v>
      </c>
      <c r="AG2827" s="10"/>
      <c r="AH2827" s="16"/>
      <c r="AI2827" s="17"/>
      <c r="AJ2827" s="44"/>
      <c r="AK2827" s="10"/>
    </row>
    <row r="2828" ht="15.75" customHeight="1">
      <c r="A2828" s="48">
        <v>46012.0</v>
      </c>
      <c r="B2828" s="8" t="s">
        <v>5848</v>
      </c>
      <c r="C2828" s="9" t="s">
        <v>5849</v>
      </c>
      <c r="D2828" s="10" t="s">
        <v>5850</v>
      </c>
      <c r="E2828" s="10" t="s">
        <v>117</v>
      </c>
      <c r="F2828" s="8">
        <v>3.0</v>
      </c>
      <c r="G2828" s="10" t="s">
        <v>555</v>
      </c>
      <c r="H2828" s="43">
        <v>956227.0</v>
      </c>
      <c r="I2828" s="10">
        <v>4.694047E7</v>
      </c>
      <c r="J2828" s="10" t="s">
        <v>42</v>
      </c>
      <c r="K2828" s="10" t="s">
        <v>201</v>
      </c>
      <c r="L2828" s="8"/>
      <c r="M2828" s="8"/>
      <c r="N2828" s="10" t="s">
        <v>5868</v>
      </c>
      <c r="O2828" s="47" t="s">
        <v>191</v>
      </c>
      <c r="P2828" s="14">
        <v>0.825694444444444</v>
      </c>
      <c r="Q2828" s="14">
        <v>0.836111111111111</v>
      </c>
      <c r="R2828" s="14">
        <v>0.825694444444444</v>
      </c>
      <c r="S2828" s="14" t="s">
        <v>47</v>
      </c>
      <c r="T2828" s="14" t="s">
        <v>47</v>
      </c>
      <c r="U2828" s="14" t="s">
        <v>47</v>
      </c>
      <c r="V2828" s="14" t="s">
        <v>47</v>
      </c>
      <c r="W2828" s="10" t="s">
        <v>5869</v>
      </c>
      <c r="X2828" s="15">
        <v>0.0</v>
      </c>
      <c r="Y2828" s="15">
        <v>0.0</v>
      </c>
      <c r="Z2828" s="15">
        <v>0.0</v>
      </c>
      <c r="AA2828" s="10" t="s">
        <v>193</v>
      </c>
      <c r="AB2828" s="10" t="s">
        <v>50</v>
      </c>
      <c r="AC2828" s="10" t="s">
        <v>51</v>
      </c>
      <c r="AD2828" s="10"/>
      <c r="AE2828" s="10"/>
      <c r="AF2828" s="8" t="s">
        <v>52</v>
      </c>
      <c r="AG2828" s="10"/>
      <c r="AH2828" s="16"/>
      <c r="AI2828" s="17"/>
      <c r="AJ2828" s="44"/>
      <c r="AK2828" s="10"/>
    </row>
    <row r="2829" ht="15.75" customHeight="1">
      <c r="A2829" s="48">
        <v>46012.0</v>
      </c>
      <c r="B2829" s="8" t="s">
        <v>5848</v>
      </c>
      <c r="C2829" s="9" t="s">
        <v>5870</v>
      </c>
      <c r="D2829" s="10" t="s">
        <v>5850</v>
      </c>
      <c r="E2829" s="10" t="s">
        <v>117</v>
      </c>
      <c r="F2829" s="8">
        <v>3.0</v>
      </c>
      <c r="G2829" s="10" t="s">
        <v>802</v>
      </c>
      <c r="H2829" s="43">
        <v>956246.0</v>
      </c>
      <c r="I2829" s="10">
        <v>4.6940639E7</v>
      </c>
      <c r="J2829" s="10" t="s">
        <v>42</v>
      </c>
      <c r="K2829" s="10" t="s">
        <v>581</v>
      </c>
      <c r="L2829" s="8"/>
      <c r="M2829" s="8"/>
      <c r="N2829" s="10" t="s">
        <v>5871</v>
      </c>
      <c r="O2829" s="47" t="s">
        <v>108</v>
      </c>
      <c r="P2829" s="14">
        <v>0.842361111111111</v>
      </c>
      <c r="Q2829" s="14">
        <v>0.85625</v>
      </c>
      <c r="R2829" s="14">
        <v>0.842361111111111</v>
      </c>
      <c r="S2829" s="14" t="s">
        <v>47</v>
      </c>
      <c r="T2829" s="14">
        <v>0.847916666666667</v>
      </c>
      <c r="U2829" s="14" t="s">
        <v>47</v>
      </c>
      <c r="V2829" s="14" t="s">
        <v>47</v>
      </c>
      <c r="W2829" s="10" t="s">
        <v>5872</v>
      </c>
      <c r="X2829" s="15">
        <v>0.0</v>
      </c>
      <c r="Y2829" s="15">
        <v>0.0</v>
      </c>
      <c r="Z2829" s="15">
        <v>0.0</v>
      </c>
      <c r="AA2829" s="10" t="s">
        <v>110</v>
      </c>
      <c r="AB2829" s="10" t="s">
        <v>50</v>
      </c>
      <c r="AC2829" s="10" t="s">
        <v>51</v>
      </c>
      <c r="AD2829" s="10" t="s">
        <v>59</v>
      </c>
      <c r="AE2829" s="10"/>
      <c r="AF2829" s="8" t="s">
        <v>52</v>
      </c>
      <c r="AG2829" s="10"/>
      <c r="AH2829" s="16"/>
      <c r="AI2829" s="17"/>
      <c r="AJ2829" s="44"/>
      <c r="AK2829" s="10"/>
    </row>
    <row r="2830" ht="15.75" customHeight="1">
      <c r="A2830" s="48">
        <v>46012.0</v>
      </c>
      <c r="B2830" s="8" t="s">
        <v>5848</v>
      </c>
      <c r="C2830" s="9" t="s">
        <v>5870</v>
      </c>
      <c r="D2830" s="10" t="s">
        <v>5850</v>
      </c>
      <c r="E2830" s="10" t="s">
        <v>117</v>
      </c>
      <c r="F2830" s="8">
        <v>3.0</v>
      </c>
      <c r="G2830" s="10" t="s">
        <v>855</v>
      </c>
      <c r="H2830" s="43">
        <v>956288.0</v>
      </c>
      <c r="I2830" s="10">
        <v>4.6940778E7</v>
      </c>
      <c r="J2830" s="10" t="s">
        <v>42</v>
      </c>
      <c r="K2830" s="10" t="s">
        <v>581</v>
      </c>
      <c r="L2830" s="8"/>
      <c r="M2830" s="8"/>
      <c r="N2830" s="10" t="s">
        <v>5873</v>
      </c>
      <c r="O2830" s="47" t="s">
        <v>640</v>
      </c>
      <c r="P2830" s="14">
        <v>0.852777777777778</v>
      </c>
      <c r="Q2830" s="14">
        <v>0.872916666666667</v>
      </c>
      <c r="R2830" s="14">
        <v>0.852777777777778</v>
      </c>
      <c r="S2830" s="14" t="s">
        <v>47</v>
      </c>
      <c r="T2830" s="14">
        <v>0.858333333333333</v>
      </c>
      <c r="U2830" s="14" t="s">
        <v>47</v>
      </c>
      <c r="V2830" s="14" t="s">
        <v>47</v>
      </c>
      <c r="W2830" s="10" t="s">
        <v>5874</v>
      </c>
      <c r="X2830" s="15">
        <v>0.0</v>
      </c>
      <c r="Y2830" s="15">
        <v>0.0</v>
      </c>
      <c r="Z2830" s="15">
        <v>0.0</v>
      </c>
      <c r="AA2830" s="10" t="s">
        <v>642</v>
      </c>
      <c r="AB2830" s="10" t="s">
        <v>50</v>
      </c>
      <c r="AC2830" s="10" t="s">
        <v>51</v>
      </c>
      <c r="AD2830" s="10" t="s">
        <v>59</v>
      </c>
      <c r="AE2830" s="10"/>
      <c r="AF2830" s="8" t="s">
        <v>52</v>
      </c>
      <c r="AG2830" s="10"/>
      <c r="AH2830" s="16"/>
      <c r="AI2830" s="17"/>
      <c r="AJ2830" s="44"/>
      <c r="AK2830" s="10"/>
    </row>
    <row r="2831" ht="15.75" customHeight="1">
      <c r="A2831" s="48">
        <v>46012.0</v>
      </c>
      <c r="B2831" s="8" t="s">
        <v>5848</v>
      </c>
      <c r="C2831" s="9" t="s">
        <v>5870</v>
      </c>
      <c r="D2831" s="10" t="s">
        <v>5850</v>
      </c>
      <c r="E2831" s="10" t="s">
        <v>3676</v>
      </c>
      <c r="F2831" s="8">
        <v>3.0</v>
      </c>
      <c r="G2831" s="10" t="s">
        <v>1248</v>
      </c>
      <c r="H2831" s="43">
        <v>956510.0</v>
      </c>
      <c r="I2831" s="10">
        <v>4.6940789E7</v>
      </c>
      <c r="J2831" s="10" t="s">
        <v>152</v>
      </c>
      <c r="K2831" s="10" t="s">
        <v>174</v>
      </c>
      <c r="L2831" s="8"/>
      <c r="M2831" s="8"/>
      <c r="N2831" s="10" t="s">
        <v>5875</v>
      </c>
      <c r="O2831" s="47" t="s">
        <v>327</v>
      </c>
      <c r="P2831" s="14">
        <v>0.850694444444445</v>
      </c>
      <c r="Q2831" s="14">
        <v>0.885416666666667</v>
      </c>
      <c r="R2831" s="14">
        <v>0.856944444444444</v>
      </c>
      <c r="S2831" s="14" t="s">
        <v>47</v>
      </c>
      <c r="T2831" s="14" t="s">
        <v>47</v>
      </c>
      <c r="U2831" s="14" t="s">
        <v>47</v>
      </c>
      <c r="V2831" s="14" t="s">
        <v>47</v>
      </c>
      <c r="W2831" s="10" t="s">
        <v>5876</v>
      </c>
      <c r="X2831" s="15">
        <v>0.0</v>
      </c>
      <c r="Y2831" s="15">
        <v>0.0</v>
      </c>
      <c r="Z2831" s="15">
        <v>0.0</v>
      </c>
      <c r="AA2831" s="10" t="s">
        <v>329</v>
      </c>
      <c r="AB2831" s="10" t="s">
        <v>50</v>
      </c>
      <c r="AC2831" s="10" t="s">
        <v>51</v>
      </c>
      <c r="AD2831" s="10"/>
      <c r="AE2831" s="10"/>
      <c r="AF2831" s="8" t="s">
        <v>52</v>
      </c>
      <c r="AG2831" s="10"/>
      <c r="AH2831" s="16"/>
      <c r="AI2831" s="17"/>
      <c r="AJ2831" s="44"/>
      <c r="AK2831" s="10"/>
    </row>
    <row r="2832" ht="15.75" customHeight="1">
      <c r="A2832" s="48">
        <v>46012.0</v>
      </c>
      <c r="B2832" s="8" t="s">
        <v>5848</v>
      </c>
      <c r="C2832" s="9" t="s">
        <v>5870</v>
      </c>
      <c r="D2832" s="10" t="s">
        <v>5850</v>
      </c>
      <c r="E2832" s="10" t="s">
        <v>3676</v>
      </c>
      <c r="F2832" s="8">
        <v>3.0</v>
      </c>
      <c r="G2832" s="10" t="s">
        <v>335</v>
      </c>
      <c r="H2832" s="43">
        <v>956511.0</v>
      </c>
      <c r="I2832" s="10">
        <v>4.6940895E7</v>
      </c>
      <c r="J2832" s="10" t="s">
        <v>152</v>
      </c>
      <c r="K2832" s="10" t="s">
        <v>43</v>
      </c>
      <c r="L2832" s="8" t="s">
        <v>147</v>
      </c>
      <c r="M2832" s="8"/>
      <c r="N2832" s="10" t="s">
        <v>2179</v>
      </c>
      <c r="O2832" s="47" t="s">
        <v>277</v>
      </c>
      <c r="P2832" s="14">
        <v>0.861111111111111</v>
      </c>
      <c r="Q2832" s="14">
        <v>0.881944444444445</v>
      </c>
      <c r="R2832" s="14">
        <v>0.861111111111111</v>
      </c>
      <c r="S2832" s="14" t="s">
        <v>47</v>
      </c>
      <c r="T2832" s="14" t="s">
        <v>47</v>
      </c>
      <c r="U2832" s="14" t="s">
        <v>47</v>
      </c>
      <c r="V2832" s="14" t="s">
        <v>47</v>
      </c>
      <c r="W2832" s="10" t="s">
        <v>5877</v>
      </c>
      <c r="X2832" s="15">
        <v>0.0</v>
      </c>
      <c r="Y2832" s="15">
        <v>0.0</v>
      </c>
      <c r="Z2832" s="15">
        <v>0.0</v>
      </c>
      <c r="AA2832" s="10" t="s">
        <v>279</v>
      </c>
      <c r="AB2832" s="10" t="s">
        <v>50</v>
      </c>
      <c r="AC2832" s="10" t="s">
        <v>51</v>
      </c>
      <c r="AD2832" s="10"/>
      <c r="AE2832" s="10"/>
      <c r="AF2832" s="8" t="s">
        <v>52</v>
      </c>
      <c r="AG2832" s="10"/>
      <c r="AH2832" s="16"/>
      <c r="AI2832" s="17"/>
      <c r="AJ2832" s="44"/>
      <c r="AK2832" s="10"/>
    </row>
    <row r="2833" ht="15.75" customHeight="1">
      <c r="A2833" s="48">
        <v>46012.0</v>
      </c>
      <c r="B2833" s="8" t="s">
        <v>5848</v>
      </c>
      <c r="C2833" s="9" t="s">
        <v>5870</v>
      </c>
      <c r="D2833" s="10" t="s">
        <v>5850</v>
      </c>
      <c r="E2833" s="10" t="s">
        <v>117</v>
      </c>
      <c r="F2833" s="8">
        <v>3.0</v>
      </c>
      <c r="G2833" s="10" t="s">
        <v>1013</v>
      </c>
      <c r="H2833" s="43">
        <v>956533.0</v>
      </c>
      <c r="I2833" s="10">
        <v>4.6940933E7</v>
      </c>
      <c r="J2833" s="10" t="s">
        <v>42</v>
      </c>
      <c r="K2833" s="10" t="s">
        <v>581</v>
      </c>
      <c r="L2833" s="8"/>
      <c r="M2833" s="8"/>
      <c r="N2833" s="10" t="s">
        <v>5878</v>
      </c>
      <c r="O2833" s="47" t="s">
        <v>108</v>
      </c>
      <c r="P2833" s="14">
        <v>0.865972222222222</v>
      </c>
      <c r="Q2833" s="14">
        <v>0.882638888888889</v>
      </c>
      <c r="R2833" s="14">
        <v>0.865972222222222</v>
      </c>
      <c r="S2833" s="14" t="s">
        <v>47</v>
      </c>
      <c r="T2833" s="14">
        <v>0.867361111111111</v>
      </c>
      <c r="U2833" s="14" t="s">
        <v>47</v>
      </c>
      <c r="V2833" s="14" t="s">
        <v>47</v>
      </c>
      <c r="W2833" s="10" t="s">
        <v>5879</v>
      </c>
      <c r="X2833" s="15">
        <v>0.0</v>
      </c>
      <c r="Y2833" s="15">
        <v>0.0</v>
      </c>
      <c r="Z2833" s="15">
        <v>0.0</v>
      </c>
      <c r="AA2833" s="10" t="s">
        <v>110</v>
      </c>
      <c r="AB2833" s="10" t="s">
        <v>50</v>
      </c>
      <c r="AC2833" s="10" t="s">
        <v>51</v>
      </c>
      <c r="AD2833" s="10" t="s">
        <v>59</v>
      </c>
      <c r="AE2833" s="10"/>
      <c r="AF2833" s="8" t="s">
        <v>52</v>
      </c>
      <c r="AG2833" s="10"/>
      <c r="AH2833" s="16"/>
      <c r="AI2833" s="17"/>
      <c r="AJ2833" s="44"/>
      <c r="AK2833" s="10"/>
    </row>
    <row r="2834" ht="15.75" customHeight="1">
      <c r="A2834" s="48">
        <v>46012.0</v>
      </c>
      <c r="B2834" s="8" t="s">
        <v>5848</v>
      </c>
      <c r="C2834" s="9" t="s">
        <v>5870</v>
      </c>
      <c r="D2834" s="10" t="s">
        <v>5850</v>
      </c>
      <c r="E2834" s="10" t="s">
        <v>96</v>
      </c>
      <c r="F2834" s="8">
        <v>3.0</v>
      </c>
      <c r="G2834" s="10" t="s">
        <v>821</v>
      </c>
      <c r="H2834" s="43">
        <v>956480.0</v>
      </c>
      <c r="I2834" s="10">
        <v>4.6940994E7</v>
      </c>
      <c r="J2834" s="10" t="s">
        <v>42</v>
      </c>
      <c r="K2834" s="10" t="s">
        <v>43</v>
      </c>
      <c r="L2834" s="8" t="s">
        <v>44</v>
      </c>
      <c r="M2834" s="8" t="s">
        <v>44</v>
      </c>
      <c r="N2834" s="10" t="s">
        <v>5880</v>
      </c>
      <c r="O2834" s="47" t="s">
        <v>165</v>
      </c>
      <c r="P2834" s="14">
        <v>0.873611111111111</v>
      </c>
      <c r="Q2834" s="14">
        <v>0.938194444444444</v>
      </c>
      <c r="R2834" s="14">
        <v>0.873611111111111</v>
      </c>
      <c r="S2834" s="14" t="s">
        <v>47</v>
      </c>
      <c r="T2834" s="14" t="s">
        <v>47</v>
      </c>
      <c r="U2834" s="14" t="s">
        <v>47</v>
      </c>
      <c r="V2834" s="14" t="s">
        <v>47</v>
      </c>
      <c r="W2834" s="10" t="s">
        <v>5881</v>
      </c>
      <c r="X2834" s="15">
        <v>0.0</v>
      </c>
      <c r="Y2834" s="15">
        <v>1.0</v>
      </c>
      <c r="Z2834" s="15">
        <v>0.0</v>
      </c>
      <c r="AA2834" s="10" t="s">
        <v>360</v>
      </c>
      <c r="AB2834" s="10" t="s">
        <v>50</v>
      </c>
      <c r="AC2834" s="10" t="s">
        <v>51</v>
      </c>
      <c r="AD2834" s="10"/>
      <c r="AE2834" s="10" t="s">
        <v>116</v>
      </c>
      <c r="AF2834" s="8" t="s">
        <v>177</v>
      </c>
      <c r="AG2834" s="10" t="s">
        <v>73</v>
      </c>
      <c r="AH2834" s="16"/>
      <c r="AI2834" s="17"/>
      <c r="AJ2834" s="44"/>
      <c r="AK2834" s="10"/>
    </row>
    <row r="2835" ht="15.75" customHeight="1">
      <c r="A2835" s="48">
        <v>46012.0</v>
      </c>
      <c r="B2835" s="8" t="s">
        <v>5848</v>
      </c>
      <c r="C2835" s="9" t="s">
        <v>5870</v>
      </c>
      <c r="D2835" s="10" t="s">
        <v>5850</v>
      </c>
      <c r="E2835" s="10" t="s">
        <v>117</v>
      </c>
      <c r="F2835" s="8">
        <v>3.0</v>
      </c>
      <c r="G2835" s="10" t="s">
        <v>811</v>
      </c>
      <c r="H2835" s="43">
        <v>956293.0</v>
      </c>
      <c r="I2835" s="10">
        <v>4.6940999E7</v>
      </c>
      <c r="J2835" s="10" t="s">
        <v>42</v>
      </c>
      <c r="K2835" s="10" t="s">
        <v>43</v>
      </c>
      <c r="L2835" s="8" t="s">
        <v>832</v>
      </c>
      <c r="M2835" s="8"/>
      <c r="N2835" s="10" t="s">
        <v>5882</v>
      </c>
      <c r="O2835" s="47" t="s">
        <v>389</v>
      </c>
      <c r="P2835" s="14">
        <v>0.875</v>
      </c>
      <c r="Q2835" s="14">
        <v>0.90625</v>
      </c>
      <c r="R2835" s="14">
        <v>0.875</v>
      </c>
      <c r="S2835" s="14" t="s">
        <v>47</v>
      </c>
      <c r="T2835" s="14" t="s">
        <v>47</v>
      </c>
      <c r="U2835" s="14" t="s">
        <v>47</v>
      </c>
      <c r="V2835" s="14" t="s">
        <v>47</v>
      </c>
      <c r="W2835" s="10" t="s">
        <v>5883</v>
      </c>
      <c r="X2835" s="15">
        <v>0.0</v>
      </c>
      <c r="Y2835" s="15">
        <v>0.0</v>
      </c>
      <c r="Z2835" s="15">
        <v>0.0</v>
      </c>
      <c r="AA2835" s="10" t="s">
        <v>391</v>
      </c>
      <c r="AB2835" s="10" t="s">
        <v>50</v>
      </c>
      <c r="AC2835" s="10" t="s">
        <v>51</v>
      </c>
      <c r="AD2835" s="10"/>
      <c r="AE2835" s="10"/>
      <c r="AF2835" s="8" t="s">
        <v>52</v>
      </c>
      <c r="AG2835" s="10"/>
      <c r="AH2835" s="16"/>
      <c r="AI2835" s="17"/>
      <c r="AJ2835" s="44"/>
      <c r="AK2835" s="10"/>
    </row>
    <row r="2836" ht="15.75" customHeight="1">
      <c r="A2836" s="48">
        <v>46012.0</v>
      </c>
      <c r="B2836" s="8" t="s">
        <v>5848</v>
      </c>
      <c r="C2836" s="9" t="s">
        <v>5870</v>
      </c>
      <c r="D2836" s="10" t="s">
        <v>5850</v>
      </c>
      <c r="E2836" s="10" t="s">
        <v>117</v>
      </c>
      <c r="F2836" s="8">
        <v>3.0</v>
      </c>
      <c r="G2836" s="10" t="s">
        <v>4503</v>
      </c>
      <c r="H2836" s="43">
        <v>956442.0</v>
      </c>
      <c r="I2836" s="10">
        <v>4.6941037E7</v>
      </c>
      <c r="J2836" s="10" t="s">
        <v>42</v>
      </c>
      <c r="K2836" s="10" t="s">
        <v>43</v>
      </c>
      <c r="L2836" s="8" t="s">
        <v>147</v>
      </c>
      <c r="M2836" s="8" t="s">
        <v>244</v>
      </c>
      <c r="N2836" s="10" t="s">
        <v>5884</v>
      </c>
      <c r="O2836" s="47" t="s">
        <v>68</v>
      </c>
      <c r="P2836" s="14">
        <v>0.888888888888889</v>
      </c>
      <c r="Q2836" s="14">
        <v>0.938888888888889</v>
      </c>
      <c r="R2836" s="14">
        <v>0.888888888888889</v>
      </c>
      <c r="S2836" s="14" t="s">
        <v>47</v>
      </c>
      <c r="T2836" s="14" t="s">
        <v>47</v>
      </c>
      <c r="U2836" s="14" t="s">
        <v>47</v>
      </c>
      <c r="V2836" s="14" t="s">
        <v>47</v>
      </c>
      <c r="W2836" s="10" t="s">
        <v>5885</v>
      </c>
      <c r="X2836" s="15">
        <v>0.0</v>
      </c>
      <c r="Y2836" s="15">
        <v>3.0</v>
      </c>
      <c r="Z2836" s="15">
        <v>0.0</v>
      </c>
      <c r="AA2836" s="10" t="s">
        <v>95</v>
      </c>
      <c r="AB2836" s="10" t="s">
        <v>50</v>
      </c>
      <c r="AC2836" s="10" t="s">
        <v>51</v>
      </c>
      <c r="AD2836" s="10"/>
      <c r="AE2836" s="10" t="s">
        <v>2246</v>
      </c>
      <c r="AF2836" s="8" t="s">
        <v>177</v>
      </c>
      <c r="AG2836" s="10"/>
      <c r="AH2836" s="16"/>
      <c r="AI2836" s="17"/>
      <c r="AJ2836" s="44"/>
      <c r="AK2836" s="10"/>
    </row>
    <row r="2837" ht="15.75" customHeight="1">
      <c r="A2837" s="48">
        <v>46012.0</v>
      </c>
      <c r="B2837" s="8" t="s">
        <v>5848</v>
      </c>
      <c r="C2837" s="9" t="s">
        <v>5870</v>
      </c>
      <c r="D2837" s="10" t="s">
        <v>5850</v>
      </c>
      <c r="E2837" s="10" t="s">
        <v>117</v>
      </c>
      <c r="F2837" s="8">
        <v>3.0</v>
      </c>
      <c r="G2837" s="10" t="s">
        <v>894</v>
      </c>
      <c r="H2837" s="43">
        <v>956282.0</v>
      </c>
      <c r="I2837" s="10">
        <v>4.69412E7</v>
      </c>
      <c r="J2837" s="10" t="s">
        <v>42</v>
      </c>
      <c r="K2837" s="10" t="s">
        <v>87</v>
      </c>
      <c r="L2837" s="8"/>
      <c r="M2837" s="8"/>
      <c r="N2837" s="10" t="s">
        <v>3837</v>
      </c>
      <c r="O2837" s="47" t="s">
        <v>46</v>
      </c>
      <c r="P2837" s="14">
        <v>0.8875</v>
      </c>
      <c r="Q2837" s="14">
        <v>0.901388888888889</v>
      </c>
      <c r="R2837" s="14">
        <v>0.89375</v>
      </c>
      <c r="S2837" s="14" t="s">
        <v>47</v>
      </c>
      <c r="T2837" s="14" t="s">
        <v>47</v>
      </c>
      <c r="U2837" s="14" t="s">
        <v>47</v>
      </c>
      <c r="V2837" s="14" t="s">
        <v>47</v>
      </c>
      <c r="W2837" s="10" t="s">
        <v>5886</v>
      </c>
      <c r="X2837" s="15">
        <v>0.0</v>
      </c>
      <c r="Y2837" s="15">
        <v>0.0</v>
      </c>
      <c r="Z2837" s="15">
        <v>0.0</v>
      </c>
      <c r="AA2837" s="10" t="s">
        <v>131</v>
      </c>
      <c r="AB2837" s="10" t="s">
        <v>50</v>
      </c>
      <c r="AC2837" s="10" t="s">
        <v>51</v>
      </c>
      <c r="AD2837" s="10"/>
      <c r="AE2837" s="10"/>
      <c r="AF2837" s="8" t="s">
        <v>52</v>
      </c>
      <c r="AG2837" s="10"/>
      <c r="AH2837" s="16"/>
      <c r="AI2837" s="17"/>
      <c r="AJ2837" s="44"/>
      <c r="AK2837" s="10"/>
    </row>
    <row r="2838" ht="15.75" customHeight="1">
      <c r="A2838" s="48">
        <v>46012.0</v>
      </c>
      <c r="B2838" s="8" t="s">
        <v>5848</v>
      </c>
      <c r="C2838" s="9" t="s">
        <v>5870</v>
      </c>
      <c r="D2838" s="10" t="s">
        <v>5850</v>
      </c>
      <c r="E2838" s="10" t="s">
        <v>117</v>
      </c>
      <c r="F2838" s="8">
        <v>3.0</v>
      </c>
      <c r="G2838" s="10" t="s">
        <v>53</v>
      </c>
      <c r="H2838" s="43">
        <v>956602.0</v>
      </c>
      <c r="I2838" s="10">
        <v>4.6941406E7</v>
      </c>
      <c r="J2838" s="10" t="s">
        <v>42</v>
      </c>
      <c r="K2838" s="10" t="s">
        <v>581</v>
      </c>
      <c r="L2838" s="8"/>
      <c r="M2838" s="8"/>
      <c r="N2838" s="10" t="s">
        <v>5340</v>
      </c>
      <c r="O2838" s="47" t="s">
        <v>56</v>
      </c>
      <c r="P2838" s="14">
        <v>0.898611111111111</v>
      </c>
      <c r="Q2838" s="14">
        <v>0.931944444444444</v>
      </c>
      <c r="R2838" s="14">
        <v>0.898611111111111</v>
      </c>
      <c r="S2838" s="14" t="s">
        <v>47</v>
      </c>
      <c r="T2838" s="14">
        <v>0.903472222222222</v>
      </c>
      <c r="U2838" s="14" t="s">
        <v>47</v>
      </c>
      <c r="V2838" s="14" t="s">
        <v>47</v>
      </c>
      <c r="W2838" s="10" t="s">
        <v>5887</v>
      </c>
      <c r="X2838" s="15">
        <v>0.0</v>
      </c>
      <c r="Y2838" s="15">
        <v>0.0</v>
      </c>
      <c r="Z2838" s="15">
        <v>0.0</v>
      </c>
      <c r="AA2838" s="10" t="s">
        <v>58</v>
      </c>
      <c r="AB2838" s="10" t="s">
        <v>50</v>
      </c>
      <c r="AC2838" s="10" t="s">
        <v>51</v>
      </c>
      <c r="AD2838" s="10" t="s">
        <v>59</v>
      </c>
      <c r="AE2838" s="10"/>
      <c r="AF2838" s="8" t="s">
        <v>52</v>
      </c>
      <c r="AG2838" s="10"/>
      <c r="AH2838" s="16"/>
      <c r="AI2838" s="17"/>
      <c r="AJ2838" s="44"/>
      <c r="AK2838" s="10"/>
    </row>
    <row r="2839" ht="15.75" customHeight="1">
      <c r="A2839" s="48">
        <v>46012.0</v>
      </c>
      <c r="B2839" s="8" t="s">
        <v>5848</v>
      </c>
      <c r="C2839" s="9" t="s">
        <v>5888</v>
      </c>
      <c r="D2839" s="10" t="s">
        <v>5850</v>
      </c>
      <c r="E2839" s="10" t="s">
        <v>96</v>
      </c>
      <c r="F2839" s="8">
        <v>3.0</v>
      </c>
      <c r="G2839" s="10" t="s">
        <v>66</v>
      </c>
      <c r="H2839" s="43">
        <v>956483.0</v>
      </c>
      <c r="I2839" s="10">
        <v>4.6941946E7</v>
      </c>
      <c r="J2839" s="10" t="s">
        <v>42</v>
      </c>
      <c r="K2839" s="10" t="s">
        <v>43</v>
      </c>
      <c r="L2839" s="8" t="s">
        <v>832</v>
      </c>
      <c r="M2839" s="8"/>
      <c r="N2839" s="10" t="s">
        <v>5889</v>
      </c>
      <c r="O2839" s="47" t="s">
        <v>165</v>
      </c>
      <c r="P2839" s="14">
        <v>0.953472222222222</v>
      </c>
      <c r="Q2839" s="14">
        <v>0.996527777777778</v>
      </c>
      <c r="R2839" s="14">
        <v>0.953472222222222</v>
      </c>
      <c r="S2839" s="14" t="s">
        <v>47</v>
      </c>
      <c r="T2839" s="14" t="s">
        <v>47</v>
      </c>
      <c r="U2839" s="14" t="s">
        <v>47</v>
      </c>
      <c r="V2839" s="14" t="s">
        <v>47</v>
      </c>
      <c r="W2839" s="10" t="s">
        <v>5890</v>
      </c>
      <c r="X2839" s="15">
        <v>0.0</v>
      </c>
      <c r="Y2839" s="15">
        <v>0.0</v>
      </c>
      <c r="Z2839" s="15">
        <v>0.0</v>
      </c>
      <c r="AA2839" s="10" t="s">
        <v>360</v>
      </c>
      <c r="AB2839" s="10" t="s">
        <v>50</v>
      </c>
      <c r="AC2839" s="10" t="s">
        <v>51</v>
      </c>
      <c r="AD2839" s="10"/>
      <c r="AE2839" s="10"/>
      <c r="AF2839" s="8" t="s">
        <v>52</v>
      </c>
      <c r="AG2839" s="10"/>
      <c r="AH2839" s="16" t="s">
        <v>5891</v>
      </c>
      <c r="AI2839" s="17"/>
      <c r="AJ2839" s="44"/>
      <c r="AK2839" s="10"/>
    </row>
    <row r="2840" ht="15.75" customHeight="1">
      <c r="A2840" s="48">
        <v>46012.0</v>
      </c>
      <c r="B2840" s="8" t="s">
        <v>5848</v>
      </c>
      <c r="C2840" s="9" t="s">
        <v>5888</v>
      </c>
      <c r="D2840" s="10" t="s">
        <v>5850</v>
      </c>
      <c r="E2840" s="10" t="s">
        <v>117</v>
      </c>
      <c r="F2840" s="8">
        <v>3.0</v>
      </c>
      <c r="G2840" s="10" t="s">
        <v>993</v>
      </c>
      <c r="H2840" s="43">
        <v>956440.0</v>
      </c>
      <c r="I2840" s="10">
        <v>4.6942027E7</v>
      </c>
      <c r="J2840" s="10" t="s">
        <v>42</v>
      </c>
      <c r="K2840" s="10" t="s">
        <v>87</v>
      </c>
      <c r="L2840" s="8"/>
      <c r="M2840" s="8"/>
      <c r="N2840" s="10" t="s">
        <v>5892</v>
      </c>
      <c r="O2840" s="47" t="s">
        <v>737</v>
      </c>
      <c r="P2840" s="14">
        <v>0.9625</v>
      </c>
      <c r="Q2840" s="14">
        <v>0.986805555555556</v>
      </c>
      <c r="R2840" s="14">
        <v>0.965277777777778</v>
      </c>
      <c r="S2840" s="14" t="s">
        <v>47</v>
      </c>
      <c r="T2840" s="14" t="s">
        <v>47</v>
      </c>
      <c r="U2840" s="14" t="s">
        <v>47</v>
      </c>
      <c r="V2840" s="14" t="s">
        <v>47</v>
      </c>
      <c r="W2840" s="10" t="s">
        <v>5893</v>
      </c>
      <c r="X2840" s="15">
        <v>0.0</v>
      </c>
      <c r="Y2840" s="15">
        <v>0.0</v>
      </c>
      <c r="Z2840" s="15">
        <v>0.0</v>
      </c>
      <c r="AA2840" s="10" t="s">
        <v>110</v>
      </c>
      <c r="AB2840" s="10" t="s">
        <v>50</v>
      </c>
      <c r="AC2840" s="10" t="s">
        <v>51</v>
      </c>
      <c r="AD2840" s="10" t="s">
        <v>59</v>
      </c>
      <c r="AE2840" s="10"/>
      <c r="AF2840" s="8" t="s">
        <v>52</v>
      </c>
      <c r="AG2840" s="10"/>
      <c r="AH2840" s="16"/>
      <c r="AI2840" s="17"/>
      <c r="AJ2840" s="44"/>
      <c r="AK2840" s="10"/>
    </row>
    <row r="2841" ht="15.75" customHeight="1">
      <c r="A2841" s="48">
        <v>46012.0</v>
      </c>
      <c r="B2841" s="8" t="s">
        <v>5848</v>
      </c>
      <c r="C2841" s="9" t="s">
        <v>5888</v>
      </c>
      <c r="D2841" s="10" t="s">
        <v>5850</v>
      </c>
      <c r="E2841" s="10" t="s">
        <v>117</v>
      </c>
      <c r="F2841" s="8">
        <v>3.0</v>
      </c>
      <c r="G2841" s="10" t="s">
        <v>157</v>
      </c>
      <c r="H2841" s="43">
        <v>956443.0</v>
      </c>
      <c r="I2841" s="10">
        <v>4.6942066E7</v>
      </c>
      <c r="J2841" s="10" t="s">
        <v>42</v>
      </c>
      <c r="K2841" s="10" t="s">
        <v>43</v>
      </c>
      <c r="L2841" s="8" t="s">
        <v>147</v>
      </c>
      <c r="M2841" s="8"/>
      <c r="N2841" s="10" t="s">
        <v>5894</v>
      </c>
      <c r="O2841" s="47" t="s">
        <v>389</v>
      </c>
      <c r="P2841" s="14">
        <v>0.968055555555556</v>
      </c>
      <c r="Q2841" s="14">
        <v>0.986111111111111</v>
      </c>
      <c r="R2841" s="14">
        <v>0.968055555555556</v>
      </c>
      <c r="S2841" s="14" t="s">
        <v>47</v>
      </c>
      <c r="T2841" s="14" t="s">
        <v>47</v>
      </c>
      <c r="U2841" s="14" t="s">
        <v>47</v>
      </c>
      <c r="V2841" s="14" t="s">
        <v>47</v>
      </c>
      <c r="W2841" s="10" t="s">
        <v>5895</v>
      </c>
      <c r="X2841" s="15">
        <v>0.0</v>
      </c>
      <c r="Y2841" s="15">
        <v>0.0</v>
      </c>
      <c r="Z2841" s="15">
        <v>0.0</v>
      </c>
      <c r="AA2841" s="10" t="s">
        <v>391</v>
      </c>
      <c r="AB2841" s="10" t="s">
        <v>50</v>
      </c>
      <c r="AC2841" s="10" t="s">
        <v>51</v>
      </c>
      <c r="AD2841" s="10"/>
      <c r="AE2841" s="10"/>
      <c r="AF2841" s="8" t="s">
        <v>52</v>
      </c>
      <c r="AG2841" s="10"/>
      <c r="AH2841" s="16"/>
      <c r="AI2841" s="17"/>
      <c r="AJ2841" s="44"/>
      <c r="AK2841" s="10"/>
    </row>
    <row r="2842" ht="15.75" customHeight="1">
      <c r="A2842" s="48">
        <v>46012.0</v>
      </c>
      <c r="B2842" s="8" t="s">
        <v>5848</v>
      </c>
      <c r="C2842" s="9" t="s">
        <v>5888</v>
      </c>
      <c r="D2842" s="10" t="s">
        <v>5850</v>
      </c>
      <c r="E2842" s="10" t="s">
        <v>117</v>
      </c>
      <c r="F2842" s="8">
        <v>3.0</v>
      </c>
      <c r="G2842" s="10" t="s">
        <v>617</v>
      </c>
      <c r="H2842" s="43">
        <v>956507.0</v>
      </c>
      <c r="I2842" s="10">
        <v>4.6942231E7</v>
      </c>
      <c r="J2842" s="10" t="s">
        <v>42</v>
      </c>
      <c r="K2842" s="10" t="s">
        <v>54</v>
      </c>
      <c r="L2842" s="8"/>
      <c r="M2842" s="8"/>
      <c r="N2842" s="10" t="s">
        <v>2490</v>
      </c>
      <c r="O2842" s="47" t="s">
        <v>46</v>
      </c>
      <c r="P2842" s="14">
        <v>0.986111111111111</v>
      </c>
      <c r="Q2842" s="14">
        <v>0.990277777777778</v>
      </c>
      <c r="R2842" s="14">
        <v>0.986111111111111</v>
      </c>
      <c r="S2842" s="14" t="s">
        <v>47</v>
      </c>
      <c r="T2842" s="14" t="s">
        <v>47</v>
      </c>
      <c r="U2842" s="14" t="s">
        <v>47</v>
      </c>
      <c r="V2842" s="14" t="s">
        <v>47</v>
      </c>
      <c r="W2842" s="10" t="s">
        <v>5896</v>
      </c>
      <c r="X2842" s="15">
        <v>0.0</v>
      </c>
      <c r="Y2842" s="15">
        <v>0.0</v>
      </c>
      <c r="Z2842" s="15">
        <v>0.0</v>
      </c>
      <c r="AA2842" s="10" t="s">
        <v>131</v>
      </c>
      <c r="AB2842" s="10" t="s">
        <v>50</v>
      </c>
      <c r="AC2842" s="10" t="s">
        <v>51</v>
      </c>
      <c r="AD2842" s="10"/>
      <c r="AE2842" s="10"/>
      <c r="AF2842" s="8" t="s">
        <v>52</v>
      </c>
      <c r="AG2842" s="10"/>
      <c r="AH2842" s="16"/>
      <c r="AI2842" s="17"/>
      <c r="AJ2842" s="44"/>
      <c r="AK2842" s="10"/>
    </row>
    <row r="2843" ht="15.75" customHeight="1">
      <c r="A2843" s="48">
        <v>46012.0</v>
      </c>
      <c r="B2843" s="8" t="s">
        <v>5848</v>
      </c>
      <c r="C2843" s="9" t="s">
        <v>5888</v>
      </c>
      <c r="D2843" s="10" t="s">
        <v>5850</v>
      </c>
      <c r="E2843" s="10" t="s">
        <v>117</v>
      </c>
      <c r="F2843" s="8">
        <v>3.0</v>
      </c>
      <c r="G2843" s="10" t="s">
        <v>1622</v>
      </c>
      <c r="H2843" s="43">
        <v>956506.0</v>
      </c>
      <c r="I2843" s="10">
        <v>4.6942273E7</v>
      </c>
      <c r="J2843" s="10" t="s">
        <v>42</v>
      </c>
      <c r="K2843" s="10" t="s">
        <v>43</v>
      </c>
      <c r="L2843" s="8" t="s">
        <v>147</v>
      </c>
      <c r="M2843" s="8" t="s">
        <v>244</v>
      </c>
      <c r="N2843" s="10" t="s">
        <v>3581</v>
      </c>
      <c r="O2843" s="47" t="s">
        <v>56</v>
      </c>
      <c r="P2843" s="14">
        <v>0.986111111111111</v>
      </c>
      <c r="Q2843" s="14">
        <v>0.0326388888888889</v>
      </c>
      <c r="R2843" s="14">
        <v>0.986111111111111</v>
      </c>
      <c r="S2843" s="14" t="s">
        <v>47</v>
      </c>
      <c r="T2843" s="14" t="s">
        <v>47</v>
      </c>
      <c r="U2843" s="14" t="s">
        <v>47</v>
      </c>
      <c r="V2843" s="14" t="s">
        <v>47</v>
      </c>
      <c r="W2843" s="10" t="s">
        <v>5897</v>
      </c>
      <c r="X2843" s="15">
        <v>0.0</v>
      </c>
      <c r="Y2843" s="15">
        <v>1.0</v>
      </c>
      <c r="Z2843" s="15">
        <v>0.0</v>
      </c>
      <c r="AA2843" s="10" t="s">
        <v>58</v>
      </c>
      <c r="AB2843" s="10" t="s">
        <v>50</v>
      </c>
      <c r="AC2843" s="10" t="s">
        <v>51</v>
      </c>
      <c r="AD2843" s="10" t="s">
        <v>59</v>
      </c>
      <c r="AE2843" s="10" t="s">
        <v>162</v>
      </c>
      <c r="AF2843" s="8" t="s">
        <v>177</v>
      </c>
      <c r="AG2843" s="10"/>
      <c r="AH2843" s="16"/>
      <c r="AI2843" s="17"/>
      <c r="AJ2843" s="44"/>
      <c r="AK2843" s="10"/>
    </row>
    <row r="2844" ht="15.75" customHeight="1">
      <c r="A2844" s="48">
        <v>46012.0</v>
      </c>
      <c r="B2844" s="8" t="s">
        <v>5848</v>
      </c>
      <c r="C2844" s="9" t="s">
        <v>5888</v>
      </c>
      <c r="D2844" s="10" t="s">
        <v>5850</v>
      </c>
      <c r="E2844" s="10" t="s">
        <v>117</v>
      </c>
      <c r="F2844" s="8">
        <v>3.0</v>
      </c>
      <c r="G2844" s="10" t="s">
        <v>555</v>
      </c>
      <c r="H2844" s="43">
        <v>956485.0</v>
      </c>
      <c r="I2844" s="10">
        <v>4.6942371E7</v>
      </c>
      <c r="J2844" s="10" t="s">
        <v>42</v>
      </c>
      <c r="K2844" s="10" t="s">
        <v>125</v>
      </c>
      <c r="L2844" s="8"/>
      <c r="M2844" s="8"/>
      <c r="N2844" s="10" t="s">
        <v>5898</v>
      </c>
      <c r="O2844" s="47" t="s">
        <v>144</v>
      </c>
      <c r="P2844" s="14">
        <v>0.986111111111111</v>
      </c>
      <c r="Q2844" s="14">
        <v>0.995138888888889</v>
      </c>
      <c r="R2844" s="14" t="s">
        <v>47</v>
      </c>
      <c r="S2844" s="14" t="s">
        <v>47</v>
      </c>
      <c r="T2844" s="14" t="s">
        <v>47</v>
      </c>
      <c r="U2844" s="14" t="s">
        <v>47</v>
      </c>
      <c r="V2844" s="14" t="s">
        <v>47</v>
      </c>
      <c r="W2844" s="10" t="s">
        <v>5899</v>
      </c>
      <c r="X2844" s="15">
        <v>0.0</v>
      </c>
      <c r="Y2844" s="15">
        <v>0.0</v>
      </c>
      <c r="Z2844" s="15">
        <v>0.0</v>
      </c>
      <c r="AA2844" s="10" t="s">
        <v>146</v>
      </c>
      <c r="AB2844" s="10" t="s">
        <v>50</v>
      </c>
      <c r="AC2844" s="10" t="s">
        <v>71</v>
      </c>
      <c r="AD2844" s="10" t="s">
        <v>59</v>
      </c>
      <c r="AE2844" s="10"/>
      <c r="AF2844" s="8" t="s">
        <v>52</v>
      </c>
      <c r="AG2844" s="10"/>
      <c r="AH2844" s="16"/>
      <c r="AI2844" s="17"/>
      <c r="AJ2844" s="44"/>
      <c r="AK2844" s="10"/>
    </row>
    <row r="2845" ht="15.75" customHeight="1">
      <c r="A2845" s="48">
        <v>46013.0</v>
      </c>
      <c r="B2845" s="8" t="s">
        <v>5848</v>
      </c>
      <c r="C2845" s="9" t="s">
        <v>5900</v>
      </c>
      <c r="D2845" s="10" t="s">
        <v>5850</v>
      </c>
      <c r="E2845" s="10" t="s">
        <v>117</v>
      </c>
      <c r="F2845" s="8">
        <v>3.0</v>
      </c>
      <c r="G2845" s="10" t="s">
        <v>1351</v>
      </c>
      <c r="H2845" s="43">
        <v>956441.0</v>
      </c>
      <c r="I2845" s="10">
        <v>4.6942553E7</v>
      </c>
      <c r="J2845" s="10" t="s">
        <v>42</v>
      </c>
      <c r="K2845" s="10" t="s">
        <v>43</v>
      </c>
      <c r="L2845" s="8" t="s">
        <v>147</v>
      </c>
      <c r="M2845" s="8"/>
      <c r="N2845" s="10" t="s">
        <v>5901</v>
      </c>
      <c r="O2845" s="47" t="s">
        <v>351</v>
      </c>
      <c r="P2845" s="14">
        <v>0.0159722222222222</v>
      </c>
      <c r="Q2845" s="14">
        <v>0.0222222222222222</v>
      </c>
      <c r="R2845" s="14">
        <v>0.0222222222222222</v>
      </c>
      <c r="S2845" s="14" t="s">
        <v>47</v>
      </c>
      <c r="T2845" s="14" t="s">
        <v>47</v>
      </c>
      <c r="U2845" s="14" t="s">
        <v>47</v>
      </c>
      <c r="V2845" s="14" t="s">
        <v>47</v>
      </c>
      <c r="W2845" s="10" t="s">
        <v>5902</v>
      </c>
      <c r="X2845" s="15">
        <v>0.0</v>
      </c>
      <c r="Y2845" s="15">
        <v>0.0</v>
      </c>
      <c r="Z2845" s="15">
        <v>0.0</v>
      </c>
      <c r="AA2845" s="10" t="s">
        <v>83</v>
      </c>
      <c r="AB2845" s="10" t="s">
        <v>50</v>
      </c>
      <c r="AC2845" s="10" t="s">
        <v>51</v>
      </c>
      <c r="AD2845" s="10"/>
      <c r="AE2845" s="10"/>
      <c r="AF2845" s="8" t="s">
        <v>52</v>
      </c>
      <c r="AG2845" s="10"/>
      <c r="AH2845" s="16"/>
      <c r="AI2845" s="17"/>
      <c r="AJ2845" s="44"/>
      <c r="AK2845" s="10"/>
    </row>
    <row r="2846" ht="15.75" customHeight="1">
      <c r="A2846" s="48">
        <v>46013.0</v>
      </c>
      <c r="B2846" s="8" t="s">
        <v>5848</v>
      </c>
      <c r="C2846" s="9" t="s">
        <v>5900</v>
      </c>
      <c r="D2846" s="10" t="s">
        <v>5850</v>
      </c>
      <c r="E2846" s="10" t="s">
        <v>117</v>
      </c>
      <c r="F2846" s="8">
        <v>3.0</v>
      </c>
      <c r="G2846" s="10" t="s">
        <v>4503</v>
      </c>
      <c r="H2846" s="43">
        <v>956488.0</v>
      </c>
      <c r="I2846" s="10">
        <v>4.6942554E7</v>
      </c>
      <c r="J2846" s="10" t="s">
        <v>42</v>
      </c>
      <c r="K2846" s="10" t="s">
        <v>581</v>
      </c>
      <c r="L2846" s="8"/>
      <c r="M2846" s="8"/>
      <c r="N2846" s="10" t="s">
        <v>5903</v>
      </c>
      <c r="O2846" s="47" t="s">
        <v>135</v>
      </c>
      <c r="P2846" s="14">
        <v>0.0138888888888889</v>
      </c>
      <c r="Q2846" s="14">
        <v>0.0305555555555556</v>
      </c>
      <c r="R2846" s="14">
        <v>0.0138888888888889</v>
      </c>
      <c r="S2846" s="14" t="s">
        <v>47</v>
      </c>
      <c r="T2846" s="14">
        <v>0.0208333333333333</v>
      </c>
      <c r="U2846" s="14" t="s">
        <v>47</v>
      </c>
      <c r="V2846" s="14" t="s">
        <v>47</v>
      </c>
      <c r="W2846" s="10" t="s">
        <v>5904</v>
      </c>
      <c r="X2846" s="15">
        <v>0.0</v>
      </c>
      <c r="Y2846" s="15">
        <v>0.0</v>
      </c>
      <c r="Z2846" s="15">
        <v>0.0</v>
      </c>
      <c r="AA2846" s="10" t="s">
        <v>137</v>
      </c>
      <c r="AB2846" s="10" t="s">
        <v>50</v>
      </c>
      <c r="AC2846" s="10" t="s">
        <v>51</v>
      </c>
      <c r="AD2846" s="10"/>
      <c r="AE2846" s="10"/>
      <c r="AF2846" s="8" t="s">
        <v>52</v>
      </c>
      <c r="AG2846" s="10"/>
      <c r="AH2846" s="16"/>
      <c r="AI2846" s="17"/>
      <c r="AJ2846" s="44"/>
      <c r="AK2846" s="10"/>
    </row>
    <row r="2847" ht="15.75" customHeight="1">
      <c r="A2847" s="48">
        <v>46013.0</v>
      </c>
      <c r="B2847" s="8" t="s">
        <v>5848</v>
      </c>
      <c r="C2847" s="9" t="s">
        <v>5900</v>
      </c>
      <c r="D2847" s="10" t="s">
        <v>5850</v>
      </c>
      <c r="E2847" s="10" t="s">
        <v>117</v>
      </c>
      <c r="F2847" s="8">
        <v>3.0</v>
      </c>
      <c r="G2847" s="10" t="s">
        <v>570</v>
      </c>
      <c r="H2847" s="43">
        <v>956622.0</v>
      </c>
      <c r="I2847" s="10">
        <v>4.6942586E7</v>
      </c>
      <c r="J2847" s="10" t="s">
        <v>42</v>
      </c>
      <c r="K2847" s="10" t="s">
        <v>43</v>
      </c>
      <c r="L2847" s="8" t="s">
        <v>75</v>
      </c>
      <c r="M2847" s="8"/>
      <c r="N2847" s="10" t="s">
        <v>5905</v>
      </c>
      <c r="O2847" s="47" t="s">
        <v>313</v>
      </c>
      <c r="P2847" s="14">
        <v>0.0256944444444444</v>
      </c>
      <c r="Q2847" s="14">
        <v>0.208333333333333</v>
      </c>
      <c r="R2847" s="14">
        <v>0.0256944444444444</v>
      </c>
      <c r="S2847" s="14" t="s">
        <v>47</v>
      </c>
      <c r="T2847" s="14" t="s">
        <v>47</v>
      </c>
      <c r="U2847" s="14" t="s">
        <v>47</v>
      </c>
      <c r="V2847" s="14" t="s">
        <v>47</v>
      </c>
      <c r="W2847" s="10" t="s">
        <v>5906</v>
      </c>
      <c r="X2847" s="15">
        <v>0.0</v>
      </c>
      <c r="Y2847" s="15">
        <v>0.0</v>
      </c>
      <c r="Z2847" s="15">
        <v>0.0</v>
      </c>
      <c r="AA2847" s="10" t="s">
        <v>515</v>
      </c>
      <c r="AB2847" s="10" t="s">
        <v>50</v>
      </c>
      <c r="AC2847" s="10" t="s">
        <v>51</v>
      </c>
      <c r="AD2847" s="10"/>
      <c r="AE2847" s="10" t="s">
        <v>78</v>
      </c>
      <c r="AF2847" s="8" t="s">
        <v>52</v>
      </c>
      <c r="AG2847" s="10"/>
      <c r="AH2847" s="16"/>
      <c r="AI2847" s="17"/>
      <c r="AJ2847" s="44"/>
      <c r="AK2847" s="10"/>
    </row>
    <row r="2848" ht="15.75" customHeight="1">
      <c r="A2848" s="48">
        <v>46013.0</v>
      </c>
      <c r="B2848" s="8" t="s">
        <v>5848</v>
      </c>
      <c r="C2848" s="9" t="s">
        <v>5900</v>
      </c>
      <c r="D2848" s="10" t="s">
        <v>5850</v>
      </c>
      <c r="E2848" s="10" t="s">
        <v>117</v>
      </c>
      <c r="F2848" s="8">
        <v>3.0</v>
      </c>
      <c r="G2848" s="10" t="s">
        <v>570</v>
      </c>
      <c r="H2848" s="43">
        <v>956525.0</v>
      </c>
      <c r="I2848" s="10">
        <v>4.6942684E7</v>
      </c>
      <c r="J2848" s="10" t="s">
        <v>42</v>
      </c>
      <c r="K2848" s="10" t="s">
        <v>43</v>
      </c>
      <c r="L2848" s="8" t="s">
        <v>20</v>
      </c>
      <c r="M2848" s="8"/>
      <c r="N2848" s="10" t="s">
        <v>5907</v>
      </c>
      <c r="O2848" s="47" t="s">
        <v>123</v>
      </c>
      <c r="P2848" s="14">
        <v>0.0284722222222222</v>
      </c>
      <c r="Q2848" s="14">
        <v>0.0534722222222222</v>
      </c>
      <c r="R2848" s="14">
        <v>0.0354166666666667</v>
      </c>
      <c r="S2848" s="14" t="s">
        <v>47</v>
      </c>
      <c r="T2848" s="14" t="s">
        <v>47</v>
      </c>
      <c r="U2848" s="14" t="s">
        <v>47</v>
      </c>
      <c r="V2848" s="14" t="s">
        <v>47</v>
      </c>
      <c r="W2848" s="10" t="s">
        <v>5908</v>
      </c>
      <c r="X2848" s="15">
        <v>0.0</v>
      </c>
      <c r="Y2848" s="15">
        <v>0.0</v>
      </c>
      <c r="Z2848" s="15">
        <v>0.0</v>
      </c>
      <c r="AA2848" s="10" t="s">
        <v>64</v>
      </c>
      <c r="AB2848" s="10" t="s">
        <v>50</v>
      </c>
      <c r="AC2848" s="10" t="s">
        <v>51</v>
      </c>
      <c r="AD2848" s="10"/>
      <c r="AE2848" s="10"/>
      <c r="AF2848" s="8" t="s">
        <v>52</v>
      </c>
      <c r="AG2848" s="10"/>
      <c r="AH2848" s="16"/>
      <c r="AI2848" s="17"/>
      <c r="AJ2848" s="44"/>
      <c r="AK2848" s="10"/>
    </row>
    <row r="2849" ht="15.75" customHeight="1">
      <c r="A2849" s="48">
        <v>46013.0</v>
      </c>
      <c r="B2849" s="8" t="s">
        <v>5848</v>
      </c>
      <c r="C2849" s="9" t="s">
        <v>5900</v>
      </c>
      <c r="D2849" s="10" t="s">
        <v>5850</v>
      </c>
      <c r="E2849" s="10" t="s">
        <v>3676</v>
      </c>
      <c r="F2849" s="8">
        <v>3.0</v>
      </c>
      <c r="G2849" s="10" t="s">
        <v>990</v>
      </c>
      <c r="H2849" s="43">
        <v>956512.0</v>
      </c>
      <c r="I2849" s="10">
        <v>4.6942755E7</v>
      </c>
      <c r="J2849" s="10" t="s">
        <v>152</v>
      </c>
      <c r="K2849" s="10" t="s">
        <v>43</v>
      </c>
      <c r="L2849" s="8" t="s">
        <v>174</v>
      </c>
      <c r="M2849" s="8"/>
      <c r="N2849" s="10" t="s">
        <v>5909</v>
      </c>
      <c r="O2849" s="47" t="s">
        <v>313</v>
      </c>
      <c r="P2849" s="14">
        <v>0.0388888888888889</v>
      </c>
      <c r="Q2849" s="14">
        <v>0.0833333333333333</v>
      </c>
      <c r="R2849" s="14">
        <v>0.0805555555555556</v>
      </c>
      <c r="S2849" s="14">
        <v>0.0416666666666667</v>
      </c>
      <c r="T2849" s="14" t="s">
        <v>47</v>
      </c>
      <c r="U2849" s="14" t="s">
        <v>47</v>
      </c>
      <c r="V2849" s="14" t="s">
        <v>47</v>
      </c>
      <c r="W2849" s="10" t="s">
        <v>5910</v>
      </c>
      <c r="X2849" s="15">
        <v>0.0</v>
      </c>
      <c r="Y2849" s="15">
        <v>0.0</v>
      </c>
      <c r="Z2849" s="15">
        <v>1.0</v>
      </c>
      <c r="AA2849" s="10" t="s">
        <v>549</v>
      </c>
      <c r="AB2849" s="10" t="s">
        <v>50</v>
      </c>
      <c r="AC2849" s="10" t="s">
        <v>51</v>
      </c>
      <c r="AD2849" s="10"/>
      <c r="AE2849" s="10" t="s">
        <v>1054</v>
      </c>
      <c r="AF2849" s="8" t="s">
        <v>52</v>
      </c>
      <c r="AG2849" s="10"/>
      <c r="AH2849" s="16"/>
      <c r="AI2849" s="17"/>
      <c r="AJ2849" s="44"/>
      <c r="AK2849" s="10"/>
    </row>
    <row r="2850" ht="15.75" customHeight="1">
      <c r="A2850" s="48">
        <v>46013.0</v>
      </c>
      <c r="B2850" s="8" t="s">
        <v>5848</v>
      </c>
      <c r="C2850" s="9" t="s">
        <v>5900</v>
      </c>
      <c r="D2850" s="10" t="s">
        <v>5850</v>
      </c>
      <c r="E2850" s="10" t="s">
        <v>96</v>
      </c>
      <c r="F2850" s="8">
        <v>3.0</v>
      </c>
      <c r="G2850" s="10" t="s">
        <v>973</v>
      </c>
      <c r="H2850" s="43">
        <v>956620.0</v>
      </c>
      <c r="I2850" s="10">
        <v>4.6943122E7</v>
      </c>
      <c r="J2850" s="10" t="s">
        <v>42</v>
      </c>
      <c r="K2850" s="10" t="s">
        <v>419</v>
      </c>
      <c r="L2850" s="8"/>
      <c r="M2850" s="8"/>
      <c r="N2850" s="10" t="s">
        <v>5911</v>
      </c>
      <c r="O2850" s="47" t="s">
        <v>214</v>
      </c>
      <c r="P2850" s="14">
        <v>0.0798611111111111</v>
      </c>
      <c r="Q2850" s="14">
        <v>0.127083333333333</v>
      </c>
      <c r="R2850" s="14">
        <v>0.0805555555555556</v>
      </c>
      <c r="S2850" s="14">
        <v>0.100694444444444</v>
      </c>
      <c r="T2850" s="14" t="s">
        <v>47</v>
      </c>
      <c r="U2850" s="14" t="s">
        <v>47</v>
      </c>
      <c r="V2850" s="14" t="s">
        <v>47</v>
      </c>
      <c r="W2850" s="10" t="s">
        <v>5912</v>
      </c>
      <c r="X2850" s="15">
        <v>0.0</v>
      </c>
      <c r="Y2850" s="15">
        <v>0.0</v>
      </c>
      <c r="Z2850" s="15">
        <v>0.0</v>
      </c>
      <c r="AA2850" s="10" t="s">
        <v>216</v>
      </c>
      <c r="AB2850" s="10" t="s">
        <v>50</v>
      </c>
      <c r="AC2850" s="10" t="s">
        <v>51</v>
      </c>
      <c r="AD2850" s="10"/>
      <c r="AE2850" s="10"/>
      <c r="AF2850" s="8" t="s">
        <v>52</v>
      </c>
      <c r="AG2850" s="10"/>
      <c r="AH2850" s="16"/>
      <c r="AI2850" s="17"/>
      <c r="AJ2850" s="44"/>
      <c r="AK2850" s="10"/>
    </row>
    <row r="2851" ht="15.75" customHeight="1">
      <c r="A2851" s="48">
        <v>46013.0</v>
      </c>
      <c r="B2851" s="8" t="s">
        <v>5848</v>
      </c>
      <c r="C2851" s="9" t="s">
        <v>5913</v>
      </c>
      <c r="D2851" s="10" t="s">
        <v>5850</v>
      </c>
      <c r="E2851" s="10" t="s">
        <v>96</v>
      </c>
      <c r="F2851" s="8">
        <v>3.0</v>
      </c>
      <c r="G2851" s="10" t="s">
        <v>1025</v>
      </c>
      <c r="H2851" s="43">
        <v>956632.0</v>
      </c>
      <c r="I2851" s="10">
        <v>4.6943156E7</v>
      </c>
      <c r="J2851" s="10" t="s">
        <v>42</v>
      </c>
      <c r="K2851" s="10" t="s">
        <v>125</v>
      </c>
      <c r="L2851" s="8"/>
      <c r="M2851" s="8"/>
      <c r="N2851" s="10" t="s">
        <v>5914</v>
      </c>
      <c r="O2851" s="47" t="s">
        <v>465</v>
      </c>
      <c r="P2851" s="14">
        <v>0.0868055555555556</v>
      </c>
      <c r="Q2851" s="14">
        <v>0.132638888888889</v>
      </c>
      <c r="R2851" s="14">
        <v>0.101388888888889</v>
      </c>
      <c r="S2851" s="14" t="s">
        <v>47</v>
      </c>
      <c r="T2851" s="14" t="s">
        <v>47</v>
      </c>
      <c r="U2851" s="14" t="s">
        <v>47</v>
      </c>
      <c r="V2851" s="14" t="s">
        <v>47</v>
      </c>
      <c r="W2851" s="10" t="s">
        <v>5915</v>
      </c>
      <c r="X2851" s="15">
        <v>0.0</v>
      </c>
      <c r="Y2851" s="15">
        <v>0.0</v>
      </c>
      <c r="Z2851" s="15">
        <v>0.0</v>
      </c>
      <c r="AA2851" s="10" t="s">
        <v>216</v>
      </c>
      <c r="AB2851" s="10" t="s">
        <v>50</v>
      </c>
      <c r="AC2851" s="10" t="s">
        <v>51</v>
      </c>
      <c r="AD2851" s="10" t="s">
        <v>569</v>
      </c>
      <c r="AE2851" s="10"/>
      <c r="AF2851" s="8" t="s">
        <v>52</v>
      </c>
      <c r="AG2851" s="10"/>
      <c r="AH2851" s="16"/>
      <c r="AI2851" s="17"/>
      <c r="AJ2851" s="44"/>
      <c r="AK2851" s="10"/>
    </row>
    <row r="2852" ht="15.75" customHeight="1">
      <c r="A2852" s="48">
        <v>46013.0</v>
      </c>
      <c r="B2852" s="8" t="s">
        <v>5848</v>
      </c>
      <c r="C2852" s="9" t="s">
        <v>5913</v>
      </c>
      <c r="D2852" s="10" t="s">
        <v>5850</v>
      </c>
      <c r="E2852" s="10" t="s">
        <v>1340</v>
      </c>
      <c r="F2852" s="8">
        <v>3.0</v>
      </c>
      <c r="G2852" s="10" t="s">
        <v>163</v>
      </c>
      <c r="H2852" s="43" t="s">
        <v>5528</v>
      </c>
      <c r="I2852" s="10">
        <v>4.694324E7</v>
      </c>
      <c r="J2852" s="10" t="s">
        <v>86</v>
      </c>
      <c r="K2852" s="10" t="s">
        <v>581</v>
      </c>
      <c r="L2852" s="8"/>
      <c r="M2852" s="8"/>
      <c r="N2852" s="10" t="s">
        <v>5006</v>
      </c>
      <c r="O2852" s="47" t="s">
        <v>154</v>
      </c>
      <c r="P2852" s="14">
        <v>0.0993055555555555</v>
      </c>
      <c r="Q2852" s="14">
        <v>0.111111111111111</v>
      </c>
      <c r="R2852" s="14">
        <v>0.103472222222222</v>
      </c>
      <c r="S2852" s="14" t="s">
        <v>47</v>
      </c>
      <c r="T2852" s="14" t="s">
        <v>47</v>
      </c>
      <c r="U2852" s="14" t="s">
        <v>47</v>
      </c>
      <c r="V2852" s="14" t="s">
        <v>47</v>
      </c>
      <c r="W2852" s="10" t="s">
        <v>5916</v>
      </c>
      <c r="X2852" s="15">
        <v>0.0</v>
      </c>
      <c r="Y2852" s="15">
        <v>0.0</v>
      </c>
      <c r="Z2852" s="15">
        <v>0.0</v>
      </c>
      <c r="AA2852" s="10" t="s">
        <v>91</v>
      </c>
      <c r="AB2852" s="10" t="s">
        <v>50</v>
      </c>
      <c r="AC2852" s="10" t="s">
        <v>51</v>
      </c>
      <c r="AD2852" s="10"/>
      <c r="AE2852" s="10"/>
      <c r="AF2852" s="8" t="s">
        <v>52</v>
      </c>
      <c r="AG2852" s="10"/>
      <c r="AH2852" s="16" t="s">
        <v>1370</v>
      </c>
      <c r="AI2852" s="17"/>
      <c r="AJ2852" s="44"/>
      <c r="AK2852" s="10"/>
    </row>
    <row r="2853" ht="15.75" customHeight="1">
      <c r="A2853" s="48">
        <v>46013.0</v>
      </c>
      <c r="B2853" s="8" t="s">
        <v>5848</v>
      </c>
      <c r="C2853" s="9" t="s">
        <v>5913</v>
      </c>
      <c r="D2853" s="10" t="s">
        <v>5850</v>
      </c>
      <c r="E2853" s="10" t="s">
        <v>3676</v>
      </c>
      <c r="F2853" s="8">
        <v>3.0</v>
      </c>
      <c r="G2853" s="10" t="s">
        <v>151</v>
      </c>
      <c r="H2853" s="43">
        <v>956636.0</v>
      </c>
      <c r="I2853" s="10">
        <v>4.6943245E7</v>
      </c>
      <c r="J2853" s="10" t="s">
        <v>152</v>
      </c>
      <c r="K2853" s="10" t="s">
        <v>44</v>
      </c>
      <c r="L2853" s="8"/>
      <c r="M2853" s="8" t="s">
        <v>44</v>
      </c>
      <c r="N2853" s="10" t="s">
        <v>2977</v>
      </c>
      <c r="O2853" s="47" t="s">
        <v>228</v>
      </c>
      <c r="P2853" s="14">
        <v>0.0993055555555556</v>
      </c>
      <c r="Q2853" s="14">
        <v>0.136805555555556</v>
      </c>
      <c r="R2853" s="14">
        <v>0.102083333333333</v>
      </c>
      <c r="S2853" s="14" t="s">
        <v>47</v>
      </c>
      <c r="T2853" s="14" t="s">
        <v>47</v>
      </c>
      <c r="U2853" s="14" t="s">
        <v>47</v>
      </c>
      <c r="V2853" s="14" t="s">
        <v>47</v>
      </c>
      <c r="W2853" s="10" t="s">
        <v>5917</v>
      </c>
      <c r="X2853" s="15">
        <v>0.0</v>
      </c>
      <c r="Y2853" s="15">
        <v>2.0</v>
      </c>
      <c r="Z2853" s="15">
        <v>0.0</v>
      </c>
      <c r="AA2853" s="10" t="s">
        <v>515</v>
      </c>
      <c r="AB2853" s="10" t="s">
        <v>50</v>
      </c>
      <c r="AC2853" s="10" t="s">
        <v>71</v>
      </c>
      <c r="AD2853" s="10"/>
      <c r="AE2853" s="10" t="s">
        <v>375</v>
      </c>
      <c r="AF2853" s="8" t="s">
        <v>73</v>
      </c>
      <c r="AG2853" s="10"/>
      <c r="AH2853" s="16"/>
      <c r="AI2853" s="17"/>
      <c r="AJ2853" s="44"/>
      <c r="AK2853" s="10"/>
    </row>
    <row r="2854" ht="15.75" customHeight="1">
      <c r="A2854" s="48">
        <v>46013.0</v>
      </c>
      <c r="B2854" s="8" t="s">
        <v>5848</v>
      </c>
      <c r="C2854" s="9" t="s">
        <v>5913</v>
      </c>
      <c r="D2854" s="10" t="s">
        <v>5850</v>
      </c>
      <c r="E2854" s="10" t="s">
        <v>117</v>
      </c>
      <c r="F2854" s="8">
        <v>3.0</v>
      </c>
      <c r="G2854" s="10" t="s">
        <v>993</v>
      </c>
      <c r="H2854" s="43">
        <v>956568.0</v>
      </c>
      <c r="I2854" s="10">
        <v>4.6943265E7</v>
      </c>
      <c r="J2854" s="10" t="s">
        <v>42</v>
      </c>
      <c r="K2854" s="10" t="s">
        <v>201</v>
      </c>
      <c r="L2854" s="8"/>
      <c r="M2854" s="8"/>
      <c r="N2854" s="10" t="s">
        <v>5918</v>
      </c>
      <c r="O2854" s="47" t="s">
        <v>670</v>
      </c>
      <c r="P2854" s="14">
        <v>0.107638888888889</v>
      </c>
      <c r="Q2854" s="14">
        <v>0.134027777777778</v>
      </c>
      <c r="R2854" s="14">
        <v>0.108333333333333</v>
      </c>
      <c r="S2854" s="14">
        <v>0.125694444444444</v>
      </c>
      <c r="T2854" s="14" t="s">
        <v>47</v>
      </c>
      <c r="U2854" s="14" t="s">
        <v>47</v>
      </c>
      <c r="V2854" s="14" t="s">
        <v>47</v>
      </c>
      <c r="W2854" s="10" t="s">
        <v>5919</v>
      </c>
      <c r="X2854" s="15">
        <v>0.0</v>
      </c>
      <c r="Y2854" s="15">
        <v>0.0</v>
      </c>
      <c r="Z2854" s="15">
        <v>0.0</v>
      </c>
      <c r="AA2854" s="10" t="s">
        <v>309</v>
      </c>
      <c r="AB2854" s="10" t="s">
        <v>50</v>
      </c>
      <c r="AC2854" s="10" t="s">
        <v>51</v>
      </c>
      <c r="AD2854" s="10" t="s">
        <v>569</v>
      </c>
      <c r="AE2854" s="10"/>
      <c r="AF2854" s="8" t="s">
        <v>52</v>
      </c>
      <c r="AG2854" s="10"/>
      <c r="AH2854" s="16"/>
      <c r="AI2854" s="17"/>
      <c r="AJ2854" s="44"/>
      <c r="AK2854" s="10"/>
    </row>
    <row r="2855" ht="15.75" customHeight="1">
      <c r="A2855" s="48">
        <v>46013.0</v>
      </c>
      <c r="B2855" s="8" t="s">
        <v>5848</v>
      </c>
      <c r="C2855" s="9" t="s">
        <v>5913</v>
      </c>
      <c r="D2855" s="10" t="s">
        <v>5850</v>
      </c>
      <c r="E2855" s="10" t="s">
        <v>117</v>
      </c>
      <c r="F2855" s="8">
        <v>3.0</v>
      </c>
      <c r="G2855" s="10" t="s">
        <v>105</v>
      </c>
      <c r="H2855" s="43">
        <v>956564.0</v>
      </c>
      <c r="I2855" s="10">
        <v>4.694335E7</v>
      </c>
      <c r="J2855" s="10" t="s">
        <v>42</v>
      </c>
      <c r="K2855" s="10" t="s">
        <v>43</v>
      </c>
      <c r="L2855" s="8" t="s">
        <v>1377</v>
      </c>
      <c r="M2855" s="8"/>
      <c r="N2855" s="10" t="s">
        <v>5920</v>
      </c>
      <c r="O2855" s="47" t="s">
        <v>46</v>
      </c>
      <c r="P2855" s="14">
        <v>0.118055555555556</v>
      </c>
      <c r="Q2855" s="14">
        <v>0.13125</v>
      </c>
      <c r="R2855" s="14">
        <v>0.118055555555556</v>
      </c>
      <c r="S2855" s="14" t="s">
        <v>47</v>
      </c>
      <c r="T2855" s="14" t="s">
        <v>47</v>
      </c>
      <c r="U2855" s="14" t="s">
        <v>47</v>
      </c>
      <c r="V2855" s="14" t="s">
        <v>47</v>
      </c>
      <c r="W2855" s="10" t="s">
        <v>5921</v>
      </c>
      <c r="X2855" s="15">
        <v>0.0</v>
      </c>
      <c r="Y2855" s="15">
        <v>0.0</v>
      </c>
      <c r="Z2855" s="15">
        <v>0.0</v>
      </c>
      <c r="AA2855" s="10" t="s">
        <v>49</v>
      </c>
      <c r="AB2855" s="10" t="s">
        <v>50</v>
      </c>
      <c r="AC2855" s="10" t="s">
        <v>51</v>
      </c>
      <c r="AD2855" s="10" t="s">
        <v>569</v>
      </c>
      <c r="AE2855" s="10"/>
      <c r="AF2855" s="8" t="s">
        <v>52</v>
      </c>
      <c r="AG2855" s="10"/>
      <c r="AH2855" s="16"/>
      <c r="AI2855" s="17"/>
      <c r="AJ2855" s="44"/>
      <c r="AK2855" s="10"/>
    </row>
    <row r="2856" ht="15.75" customHeight="1">
      <c r="A2856" s="48">
        <v>46013.0</v>
      </c>
      <c r="B2856" s="8" t="s">
        <v>5848</v>
      </c>
      <c r="C2856" s="9" t="s">
        <v>5913</v>
      </c>
      <c r="D2856" s="10" t="s">
        <v>5850</v>
      </c>
      <c r="E2856" s="10" t="s">
        <v>117</v>
      </c>
      <c r="F2856" s="8">
        <v>3.0</v>
      </c>
      <c r="G2856" s="10" t="s">
        <v>608</v>
      </c>
      <c r="H2856" s="43">
        <v>956655.0</v>
      </c>
      <c r="I2856" s="10">
        <v>4.6943413E7</v>
      </c>
      <c r="J2856" s="10" t="s">
        <v>42</v>
      </c>
      <c r="K2856" s="10" t="s">
        <v>43</v>
      </c>
      <c r="L2856" s="8" t="s">
        <v>174</v>
      </c>
      <c r="M2856" s="8" t="s">
        <v>118</v>
      </c>
      <c r="N2856" s="10" t="s">
        <v>5922</v>
      </c>
      <c r="O2856" s="47" t="s">
        <v>123</v>
      </c>
      <c r="P2856" s="14">
        <v>0.135416666666667</v>
      </c>
      <c r="Q2856" s="14">
        <v>0.193055555555556</v>
      </c>
      <c r="R2856" s="14">
        <v>0.135416666666667</v>
      </c>
      <c r="S2856" s="14">
        <v>0.145833333333333</v>
      </c>
      <c r="T2856" s="14">
        <v>0.140972222222222</v>
      </c>
      <c r="U2856" s="14" t="s">
        <v>47</v>
      </c>
      <c r="V2856" s="14" t="s">
        <v>47</v>
      </c>
      <c r="W2856" s="10" t="s">
        <v>5923</v>
      </c>
      <c r="X2856" s="15">
        <v>0.0</v>
      </c>
      <c r="Y2856" s="15">
        <v>1.0</v>
      </c>
      <c r="Z2856" s="15">
        <v>1.0</v>
      </c>
      <c r="AA2856" s="10" t="s">
        <v>64</v>
      </c>
      <c r="AB2856" s="10" t="s">
        <v>50</v>
      </c>
      <c r="AC2856" s="10" t="s">
        <v>51</v>
      </c>
      <c r="AD2856" s="10"/>
      <c r="AE2856" s="10" t="s">
        <v>5924</v>
      </c>
      <c r="AF2856" s="8" t="s">
        <v>177</v>
      </c>
      <c r="AG2856" s="10" t="s">
        <v>73</v>
      </c>
      <c r="AH2856" s="16"/>
      <c r="AI2856" s="17"/>
      <c r="AJ2856" s="44"/>
      <c r="AK2856" s="10"/>
    </row>
    <row r="2857" ht="15.75" customHeight="1">
      <c r="A2857" s="48">
        <v>46013.0</v>
      </c>
      <c r="B2857" s="8" t="s">
        <v>5848</v>
      </c>
      <c r="C2857" s="9" t="s">
        <v>5913</v>
      </c>
      <c r="D2857" s="10" t="s">
        <v>5850</v>
      </c>
      <c r="E2857" s="10" t="s">
        <v>3676</v>
      </c>
      <c r="F2857" s="8">
        <v>3.0</v>
      </c>
      <c r="G2857" s="10" t="s">
        <v>4559</v>
      </c>
      <c r="H2857" s="43" t="s">
        <v>5301</v>
      </c>
      <c r="I2857" s="10">
        <v>4.6943427E7</v>
      </c>
      <c r="J2857" s="10" t="s">
        <v>152</v>
      </c>
      <c r="K2857" s="10" t="s">
        <v>43</v>
      </c>
      <c r="L2857" s="8" t="s">
        <v>174</v>
      </c>
      <c r="M2857" s="8" t="s">
        <v>118</v>
      </c>
      <c r="N2857" s="10" t="s">
        <v>5925</v>
      </c>
      <c r="O2857" s="47" t="s">
        <v>494</v>
      </c>
      <c r="P2857" s="14">
        <v>0.136111111111111</v>
      </c>
      <c r="Q2857" s="14"/>
      <c r="R2857" s="14"/>
      <c r="S2857" s="14" t="s">
        <v>47</v>
      </c>
      <c r="T2857" s="14" t="s">
        <v>47</v>
      </c>
      <c r="U2857" s="14" t="s">
        <v>47</v>
      </c>
      <c r="V2857" s="14" t="s">
        <v>47</v>
      </c>
      <c r="W2857" s="10" t="s">
        <v>5926</v>
      </c>
      <c r="X2857" s="15">
        <v>0.0</v>
      </c>
      <c r="Y2857" s="15">
        <v>1.0</v>
      </c>
      <c r="Z2857" s="15">
        <v>0.0</v>
      </c>
      <c r="AA2857" s="10" t="s">
        <v>496</v>
      </c>
      <c r="AB2857" s="10" t="s">
        <v>50</v>
      </c>
      <c r="AC2857" s="10" t="s">
        <v>51</v>
      </c>
      <c r="AD2857" s="10"/>
      <c r="AE2857" s="10"/>
      <c r="AF2857" s="8" t="s">
        <v>177</v>
      </c>
      <c r="AG2857" s="10" t="s">
        <v>52</v>
      </c>
      <c r="AH2857" s="16" t="s">
        <v>1370</v>
      </c>
      <c r="AI2857" s="17"/>
      <c r="AJ2857" s="44"/>
      <c r="AK2857" s="10"/>
    </row>
    <row r="2858" ht="15.75" customHeight="1">
      <c r="A2858" s="48">
        <v>46013.0</v>
      </c>
      <c r="B2858" s="8" t="s">
        <v>5848</v>
      </c>
      <c r="C2858" s="9" t="s">
        <v>5913</v>
      </c>
      <c r="D2858" s="10" t="s">
        <v>5850</v>
      </c>
      <c r="E2858" s="10" t="s">
        <v>117</v>
      </c>
      <c r="F2858" s="8">
        <v>3.0</v>
      </c>
      <c r="G2858" s="10" t="s">
        <v>3445</v>
      </c>
      <c r="H2858" s="43">
        <v>956587.0</v>
      </c>
      <c r="I2858" s="10">
        <v>4.694343E7</v>
      </c>
      <c r="J2858" s="10" t="s">
        <v>42</v>
      </c>
      <c r="K2858" s="10" t="s">
        <v>43</v>
      </c>
      <c r="L2858" s="8" t="s">
        <v>147</v>
      </c>
      <c r="M2858" s="8" t="s">
        <v>291</v>
      </c>
      <c r="N2858" s="10" t="s">
        <v>5927</v>
      </c>
      <c r="O2858" s="47" t="s">
        <v>46</v>
      </c>
      <c r="P2858" s="14">
        <v>0.138194444444444</v>
      </c>
      <c r="Q2858" s="14">
        <v>0.157638888888889</v>
      </c>
      <c r="R2858" s="14">
        <v>0.138194444444444</v>
      </c>
      <c r="S2858" s="14" t="s">
        <v>47</v>
      </c>
      <c r="T2858" s="14" t="s">
        <v>47</v>
      </c>
      <c r="U2858" s="14" t="s">
        <v>47</v>
      </c>
      <c r="V2858" s="14" t="s">
        <v>47</v>
      </c>
      <c r="W2858" s="10" t="s">
        <v>5928</v>
      </c>
      <c r="X2858" s="15">
        <v>1.0</v>
      </c>
      <c r="Y2858" s="15">
        <v>0.0</v>
      </c>
      <c r="Z2858" s="15">
        <v>0.0</v>
      </c>
      <c r="AA2858" s="10" t="s">
        <v>49</v>
      </c>
      <c r="AB2858" s="10" t="s">
        <v>50</v>
      </c>
      <c r="AC2858" s="10" t="s">
        <v>51</v>
      </c>
      <c r="AD2858" s="10"/>
      <c r="AE2858" s="10" t="s">
        <v>104</v>
      </c>
      <c r="AF2858" s="8" t="s">
        <v>177</v>
      </c>
      <c r="AG2858" s="10"/>
      <c r="AH2858" s="16"/>
      <c r="AI2858" s="17"/>
      <c r="AJ2858" s="44"/>
      <c r="AK2858" s="10"/>
    </row>
    <row r="2859" ht="15.75" customHeight="1">
      <c r="A2859" s="48">
        <v>46013.0</v>
      </c>
      <c r="B2859" s="8" t="s">
        <v>5848</v>
      </c>
      <c r="C2859" s="9" t="s">
        <v>5913</v>
      </c>
      <c r="D2859" s="10" t="s">
        <v>5850</v>
      </c>
      <c r="E2859" s="10" t="s">
        <v>117</v>
      </c>
      <c r="F2859" s="8">
        <v>3.0</v>
      </c>
      <c r="G2859" s="10" t="s">
        <v>1622</v>
      </c>
      <c r="H2859" s="43">
        <v>956630.0</v>
      </c>
      <c r="I2859" s="10">
        <v>4.6943488E7</v>
      </c>
      <c r="J2859" s="10" t="s">
        <v>42</v>
      </c>
      <c r="K2859" s="10" t="s">
        <v>43</v>
      </c>
      <c r="L2859" s="8" t="s">
        <v>174</v>
      </c>
      <c r="M2859" s="8" t="s">
        <v>118</v>
      </c>
      <c r="N2859" s="10" t="s">
        <v>3174</v>
      </c>
      <c r="O2859" s="47" t="s">
        <v>56</v>
      </c>
      <c r="P2859" s="14">
        <v>0.155555555555556</v>
      </c>
      <c r="Q2859" s="14">
        <v>0.194444444444444</v>
      </c>
      <c r="R2859" s="14">
        <v>0.155555555555556</v>
      </c>
      <c r="S2859" s="14">
        <v>0.163888888888889</v>
      </c>
      <c r="T2859" s="14" t="s">
        <v>47</v>
      </c>
      <c r="U2859" s="14" t="s">
        <v>47</v>
      </c>
      <c r="V2859" s="14" t="s">
        <v>47</v>
      </c>
      <c r="W2859" s="10" t="s">
        <v>5929</v>
      </c>
      <c r="X2859" s="15">
        <v>0.0</v>
      </c>
      <c r="Y2859" s="15">
        <v>1.0</v>
      </c>
      <c r="Z2859" s="15">
        <v>0.0</v>
      </c>
      <c r="AA2859" s="10" t="s">
        <v>121</v>
      </c>
      <c r="AB2859" s="10" t="s">
        <v>50</v>
      </c>
      <c r="AC2859" s="10" t="s">
        <v>51</v>
      </c>
      <c r="AD2859" s="10"/>
      <c r="AE2859" s="10" t="s">
        <v>104</v>
      </c>
      <c r="AF2859" s="8" t="s">
        <v>177</v>
      </c>
      <c r="AG2859" s="10"/>
      <c r="AH2859" s="16"/>
      <c r="AI2859" s="17"/>
      <c r="AJ2859" s="44"/>
      <c r="AK2859" s="10"/>
    </row>
    <row r="2860" ht="15.75" customHeight="1">
      <c r="A2860" s="48">
        <v>46013.0</v>
      </c>
      <c r="B2860" s="8" t="s">
        <v>5848</v>
      </c>
      <c r="C2860" s="9" t="s">
        <v>5930</v>
      </c>
      <c r="D2860" s="10" t="s">
        <v>5850</v>
      </c>
      <c r="E2860" s="10" t="s">
        <v>96</v>
      </c>
      <c r="F2860" s="8">
        <v>3.0</v>
      </c>
      <c r="G2860" s="10" t="s">
        <v>956</v>
      </c>
      <c r="H2860" s="43">
        <v>956643.0</v>
      </c>
      <c r="I2860" s="10">
        <v>4.6943562E7</v>
      </c>
      <c r="J2860" s="10" t="s">
        <v>42</v>
      </c>
      <c r="K2860" s="10" t="s">
        <v>44</v>
      </c>
      <c r="L2860" s="8"/>
      <c r="M2860" s="8"/>
      <c r="N2860" s="10" t="s">
        <v>5931</v>
      </c>
      <c r="O2860" s="47" t="s">
        <v>113</v>
      </c>
      <c r="P2860" s="14">
        <v>0.177777777777778</v>
      </c>
      <c r="Q2860" s="14">
        <v>0.194444444444444</v>
      </c>
      <c r="R2860" s="14">
        <v>0.182638888888889</v>
      </c>
      <c r="S2860" s="14" t="s">
        <v>47</v>
      </c>
      <c r="T2860" s="14" t="s">
        <v>47</v>
      </c>
      <c r="U2860" s="14" t="s">
        <v>47</v>
      </c>
      <c r="V2860" s="14" t="s">
        <v>47</v>
      </c>
      <c r="W2860" s="10" t="s">
        <v>5932</v>
      </c>
      <c r="X2860" s="15">
        <v>0.0</v>
      </c>
      <c r="Y2860" s="15">
        <v>0.0</v>
      </c>
      <c r="Z2860" s="15">
        <v>0.0</v>
      </c>
      <c r="AA2860" s="10" t="s">
        <v>360</v>
      </c>
      <c r="AB2860" s="10" t="s">
        <v>50</v>
      </c>
      <c r="AC2860" s="10" t="s">
        <v>51</v>
      </c>
      <c r="AD2860" s="10"/>
      <c r="AE2860" s="10"/>
      <c r="AF2860" s="8" t="s">
        <v>52</v>
      </c>
      <c r="AG2860" s="10"/>
      <c r="AH2860" s="16"/>
      <c r="AI2860" s="17"/>
      <c r="AJ2860" s="44"/>
      <c r="AK2860" s="10"/>
    </row>
    <row r="2861" ht="15.75" customHeight="1">
      <c r="A2861" s="48">
        <v>46013.0</v>
      </c>
      <c r="B2861" s="8" t="s">
        <v>5848</v>
      </c>
      <c r="C2861" s="9" t="s">
        <v>5930</v>
      </c>
      <c r="D2861" s="10" t="s">
        <v>5850</v>
      </c>
      <c r="E2861" s="10" t="s">
        <v>96</v>
      </c>
      <c r="F2861" s="8">
        <v>3.0</v>
      </c>
      <c r="G2861" s="10" t="s">
        <v>1025</v>
      </c>
      <c r="H2861" s="43">
        <v>956635.0</v>
      </c>
      <c r="I2861" s="10">
        <v>4.6943656E7</v>
      </c>
      <c r="J2861" s="10" t="s">
        <v>42</v>
      </c>
      <c r="K2861" s="10" t="s">
        <v>87</v>
      </c>
      <c r="L2861" s="8"/>
      <c r="M2861" s="8"/>
      <c r="N2861" s="10" t="s">
        <v>5098</v>
      </c>
      <c r="O2861" s="47" t="s">
        <v>165</v>
      </c>
      <c r="P2861" s="14">
        <v>0.204166666666667</v>
      </c>
      <c r="Q2861" s="14">
        <v>0.213888888888889</v>
      </c>
      <c r="R2861" s="14">
        <v>0.205555555555556</v>
      </c>
      <c r="S2861" s="14" t="s">
        <v>47</v>
      </c>
      <c r="T2861" s="14" t="s">
        <v>47</v>
      </c>
      <c r="U2861" s="14" t="s">
        <v>47</v>
      </c>
      <c r="V2861" s="14" t="s">
        <v>47</v>
      </c>
      <c r="W2861" s="10" t="s">
        <v>5933</v>
      </c>
      <c r="X2861" s="15">
        <v>0.0</v>
      </c>
      <c r="Y2861" s="15">
        <v>0.0</v>
      </c>
      <c r="Z2861" s="15">
        <v>0.0</v>
      </c>
      <c r="AA2861" s="10" t="s">
        <v>360</v>
      </c>
      <c r="AB2861" s="10" t="s">
        <v>50</v>
      </c>
      <c r="AC2861" s="10" t="s">
        <v>71</v>
      </c>
      <c r="AD2861" s="10"/>
      <c r="AE2861" s="10"/>
      <c r="AF2861" s="8" t="s">
        <v>52</v>
      </c>
      <c r="AG2861" s="10"/>
      <c r="AH2861" s="16"/>
      <c r="AI2861" s="17"/>
      <c r="AJ2861" s="44"/>
      <c r="AK2861" s="10"/>
    </row>
    <row r="2862" ht="15.75" customHeight="1">
      <c r="A2862" s="48">
        <v>46013.0</v>
      </c>
      <c r="B2862" s="8" t="s">
        <v>5848</v>
      </c>
      <c r="C2862" s="9" t="s">
        <v>5930</v>
      </c>
      <c r="D2862" s="10" t="s">
        <v>5850</v>
      </c>
      <c r="E2862" s="10" t="s">
        <v>117</v>
      </c>
      <c r="F2862" s="8">
        <v>3.0</v>
      </c>
      <c r="G2862" s="10" t="s">
        <v>993</v>
      </c>
      <c r="H2862" s="43" t="s">
        <v>5301</v>
      </c>
      <c r="I2862" s="10">
        <v>4.6943722E7</v>
      </c>
      <c r="J2862" s="10" t="s">
        <v>42</v>
      </c>
      <c r="K2862" s="10" t="s">
        <v>43</v>
      </c>
      <c r="L2862" s="8" t="s">
        <v>174</v>
      </c>
      <c r="M2862" s="8" t="s">
        <v>118</v>
      </c>
      <c r="N2862" s="10" t="s">
        <v>5934</v>
      </c>
      <c r="O2862" s="47" t="s">
        <v>62</v>
      </c>
      <c r="P2862" s="14">
        <v>0.227777777777778</v>
      </c>
      <c r="Q2862" s="14"/>
      <c r="R2862" s="14"/>
      <c r="S2862" s="14"/>
      <c r="T2862" s="14"/>
      <c r="U2862" s="14"/>
      <c r="V2862" s="14"/>
      <c r="W2862" s="10" t="s">
        <v>5935</v>
      </c>
      <c r="X2862" s="15">
        <v>0.0</v>
      </c>
      <c r="Y2862" s="15">
        <v>1.0</v>
      </c>
      <c r="Z2862" s="15"/>
      <c r="AA2862" s="10" t="s">
        <v>309</v>
      </c>
      <c r="AB2862" s="10" t="s">
        <v>50</v>
      </c>
      <c r="AC2862" s="10" t="s">
        <v>51</v>
      </c>
      <c r="AD2862" s="10"/>
      <c r="AE2862" s="10"/>
      <c r="AF2862" s="8" t="s">
        <v>440</v>
      </c>
      <c r="AG2862" s="10"/>
      <c r="AH2862" s="16" t="s">
        <v>1370</v>
      </c>
      <c r="AI2862" s="17"/>
      <c r="AJ2862" s="44"/>
      <c r="AK2862" s="10"/>
    </row>
    <row r="2863" ht="15.75" customHeight="1">
      <c r="A2863" s="48">
        <v>46013.0</v>
      </c>
      <c r="B2863" s="8" t="s">
        <v>5848</v>
      </c>
      <c r="C2863" s="9" t="s">
        <v>5930</v>
      </c>
      <c r="D2863" s="10" t="s">
        <v>5850</v>
      </c>
      <c r="E2863" s="10" t="s">
        <v>96</v>
      </c>
      <c r="F2863" s="8">
        <v>3.0</v>
      </c>
      <c r="G2863" s="10" t="s">
        <v>1025</v>
      </c>
      <c r="H2863" s="43" t="s">
        <v>5301</v>
      </c>
      <c r="I2863" s="10">
        <v>4.694374E7</v>
      </c>
      <c r="J2863" s="10" t="s">
        <v>42</v>
      </c>
      <c r="K2863" s="10" t="s">
        <v>43</v>
      </c>
      <c r="L2863" s="8" t="s">
        <v>75</v>
      </c>
      <c r="M2863" s="8"/>
      <c r="N2863" s="10" t="s">
        <v>5936</v>
      </c>
      <c r="O2863" s="47" t="s">
        <v>101</v>
      </c>
      <c r="P2863" s="14">
        <v>0.233333333333333</v>
      </c>
      <c r="Q2863" s="14"/>
      <c r="R2863" s="14">
        <v>0.233333333333333</v>
      </c>
      <c r="S2863" s="14"/>
      <c r="T2863" s="14"/>
      <c r="U2863" s="14"/>
      <c r="V2863" s="14"/>
      <c r="W2863" s="10" t="s">
        <v>5937</v>
      </c>
      <c r="X2863" s="15">
        <v>0.0</v>
      </c>
      <c r="Y2863" s="15">
        <v>0.0</v>
      </c>
      <c r="Z2863" s="15"/>
      <c r="AA2863" s="10" t="s">
        <v>103</v>
      </c>
      <c r="AB2863" s="10" t="s">
        <v>50</v>
      </c>
      <c r="AC2863" s="10" t="s">
        <v>51</v>
      </c>
      <c r="AD2863" s="10"/>
      <c r="AE2863" s="10"/>
      <c r="AF2863" s="8" t="s">
        <v>52</v>
      </c>
      <c r="AG2863" s="10"/>
      <c r="AH2863" s="16" t="s">
        <v>5938</v>
      </c>
      <c r="AI2863" s="17"/>
      <c r="AJ2863" s="44"/>
      <c r="AK2863" s="10"/>
    </row>
    <row r="2864" ht="15.75" customHeight="1">
      <c r="A2864" s="48">
        <v>46013.0</v>
      </c>
      <c r="B2864" s="8" t="s">
        <v>5848</v>
      </c>
      <c r="C2864" s="9" t="s">
        <v>5930</v>
      </c>
      <c r="D2864" s="10" t="s">
        <v>653</v>
      </c>
      <c r="E2864" s="10" t="s">
        <v>676</v>
      </c>
      <c r="F2864" s="8">
        <v>2.0</v>
      </c>
      <c r="G2864" s="10" t="s">
        <v>66</v>
      </c>
      <c r="H2864" s="43">
        <v>956844.0</v>
      </c>
      <c r="I2864" s="10">
        <v>4.6943755E7</v>
      </c>
      <c r="J2864" s="10" t="s">
        <v>181</v>
      </c>
      <c r="K2864" s="10" t="s">
        <v>87</v>
      </c>
      <c r="L2864" s="8"/>
      <c r="M2864" s="8" t="s">
        <v>419</v>
      </c>
      <c r="N2864" s="10" t="s">
        <v>5939</v>
      </c>
      <c r="O2864" s="47" t="s">
        <v>101</v>
      </c>
      <c r="P2864" s="14">
        <v>0.234722222222222</v>
      </c>
      <c r="Q2864" s="14">
        <v>0.343055555555556</v>
      </c>
      <c r="R2864" s="14"/>
      <c r="S2864" s="14" t="s">
        <v>47</v>
      </c>
      <c r="T2864" s="14" t="s">
        <v>47</v>
      </c>
      <c r="U2864" s="14" t="s">
        <v>47</v>
      </c>
      <c r="V2864" s="14" t="s">
        <v>47</v>
      </c>
      <c r="W2864" s="10" t="s">
        <v>5940</v>
      </c>
      <c r="X2864" s="15">
        <v>0.0</v>
      </c>
      <c r="Y2864" s="15">
        <v>1.0</v>
      </c>
      <c r="Z2864" s="15">
        <v>0.0</v>
      </c>
      <c r="AA2864" s="10" t="s">
        <v>103</v>
      </c>
      <c r="AB2864" s="10" t="s">
        <v>50</v>
      </c>
      <c r="AC2864" s="10" t="s">
        <v>71</v>
      </c>
      <c r="AD2864" s="10"/>
      <c r="AE2864" s="10" t="s">
        <v>116</v>
      </c>
      <c r="AF2864" s="8" t="s">
        <v>73</v>
      </c>
      <c r="AG2864" s="10"/>
      <c r="AH2864" s="16" t="s">
        <v>1370</v>
      </c>
      <c r="AI2864" s="17"/>
      <c r="AJ2864" s="44"/>
      <c r="AK2864" s="10"/>
    </row>
    <row r="2865" ht="15.75" customHeight="1">
      <c r="A2865" s="48">
        <v>46013.0</v>
      </c>
      <c r="B2865" s="8" t="s">
        <v>5776</v>
      </c>
      <c r="C2865" s="9" t="s">
        <v>5941</v>
      </c>
      <c r="D2865" s="10" t="s">
        <v>653</v>
      </c>
      <c r="E2865" s="10" t="s">
        <v>707</v>
      </c>
      <c r="F2865" s="8">
        <v>2.0</v>
      </c>
      <c r="G2865" s="10" t="s">
        <v>5025</v>
      </c>
      <c r="H2865" s="43">
        <v>956957.0</v>
      </c>
      <c r="I2865" s="10">
        <v>4.694381E7</v>
      </c>
      <c r="J2865" s="10" t="s">
        <v>42</v>
      </c>
      <c r="K2865" s="10" t="s">
        <v>87</v>
      </c>
      <c r="L2865" s="8"/>
      <c r="M2865" s="8"/>
      <c r="N2865" s="10" t="s">
        <v>2873</v>
      </c>
      <c r="O2865" s="47" t="s">
        <v>46</v>
      </c>
      <c r="P2865" s="14">
        <v>0.250694444444444</v>
      </c>
      <c r="Q2865" s="14">
        <v>0.303472222222222</v>
      </c>
      <c r="R2865" s="14">
        <v>0.256944444444444</v>
      </c>
      <c r="S2865" s="14" t="s">
        <v>47</v>
      </c>
      <c r="T2865" s="14" t="s">
        <v>47</v>
      </c>
      <c r="U2865" s="14" t="s">
        <v>47</v>
      </c>
      <c r="V2865" s="14" t="s">
        <v>47</v>
      </c>
      <c r="W2865" s="10" t="s">
        <v>5942</v>
      </c>
      <c r="X2865" s="15">
        <v>0.0</v>
      </c>
      <c r="Y2865" s="15">
        <v>0.0</v>
      </c>
      <c r="Z2865" s="15">
        <v>0.0</v>
      </c>
      <c r="AA2865" s="10" t="s">
        <v>131</v>
      </c>
      <c r="AB2865" s="10" t="s">
        <v>50</v>
      </c>
      <c r="AC2865" s="10" t="s">
        <v>51</v>
      </c>
      <c r="AD2865" s="10"/>
      <c r="AE2865" s="10"/>
      <c r="AF2865" s="8" t="s">
        <v>52</v>
      </c>
      <c r="AG2865" s="10"/>
      <c r="AH2865" s="16"/>
      <c r="AI2865" s="17"/>
      <c r="AJ2865" s="44"/>
      <c r="AK2865" s="10"/>
    </row>
    <row r="2866" ht="15.75" customHeight="1">
      <c r="A2866" s="48">
        <v>46013.0</v>
      </c>
      <c r="B2866" s="8" t="s">
        <v>5776</v>
      </c>
      <c r="C2866" s="9" t="s">
        <v>5941</v>
      </c>
      <c r="D2866" s="10" t="s">
        <v>653</v>
      </c>
      <c r="E2866" s="10" t="s">
        <v>697</v>
      </c>
      <c r="F2866" s="8">
        <v>2.0</v>
      </c>
      <c r="G2866" s="10" t="s">
        <v>1415</v>
      </c>
      <c r="H2866" s="43">
        <v>956832.0</v>
      </c>
      <c r="I2866" s="10">
        <v>4.6943818E7</v>
      </c>
      <c r="J2866" s="10" t="s">
        <v>86</v>
      </c>
      <c r="K2866" s="10" t="s">
        <v>43</v>
      </c>
      <c r="L2866" s="8" t="s">
        <v>147</v>
      </c>
      <c r="M2866" s="8"/>
      <c r="N2866" s="10" t="s">
        <v>5943</v>
      </c>
      <c r="O2866" s="47" t="s">
        <v>203</v>
      </c>
      <c r="P2866" s="14">
        <v>0.25</v>
      </c>
      <c r="Q2866" s="14">
        <v>0.26875</v>
      </c>
      <c r="R2866" s="14">
        <v>0.255555555555556</v>
      </c>
      <c r="S2866" s="14" t="s">
        <v>47</v>
      </c>
      <c r="T2866" s="14" t="s">
        <v>47</v>
      </c>
      <c r="U2866" s="14" t="s">
        <v>47</v>
      </c>
      <c r="V2866" s="14" t="s">
        <v>47</v>
      </c>
      <c r="W2866" s="10" t="s">
        <v>5944</v>
      </c>
      <c r="X2866" s="15">
        <v>0.0</v>
      </c>
      <c r="Y2866" s="15">
        <v>0.0</v>
      </c>
      <c r="Z2866" s="15">
        <v>0.0</v>
      </c>
      <c r="AA2866" s="10" t="s">
        <v>205</v>
      </c>
      <c r="AB2866" s="10" t="s">
        <v>50</v>
      </c>
      <c r="AC2866" s="10" t="s">
        <v>71</v>
      </c>
      <c r="AD2866" s="10"/>
      <c r="AE2866" s="10"/>
      <c r="AF2866" s="8" t="s">
        <v>52</v>
      </c>
      <c r="AG2866" s="10"/>
      <c r="AH2866" s="16"/>
      <c r="AI2866" s="17"/>
      <c r="AJ2866" s="44"/>
      <c r="AK2866" s="10"/>
    </row>
    <row r="2867" ht="15.75" customHeight="1">
      <c r="A2867" s="48">
        <v>46013.0</v>
      </c>
      <c r="B2867" s="8" t="s">
        <v>5776</v>
      </c>
      <c r="C2867" s="9" t="s">
        <v>5941</v>
      </c>
      <c r="D2867" s="10" t="s">
        <v>653</v>
      </c>
      <c r="E2867" s="10" t="s">
        <v>676</v>
      </c>
      <c r="F2867" s="8">
        <v>2.0</v>
      </c>
      <c r="G2867" s="10" t="s">
        <v>185</v>
      </c>
      <c r="H2867" s="43">
        <v>956850.0</v>
      </c>
      <c r="I2867" s="10">
        <v>4.6943898E7</v>
      </c>
      <c r="J2867" s="10" t="s">
        <v>181</v>
      </c>
      <c r="K2867" s="10" t="s">
        <v>43</v>
      </c>
      <c r="L2867" s="8" t="s">
        <v>106</v>
      </c>
      <c r="M2867" s="8"/>
      <c r="N2867" s="10" t="s">
        <v>5748</v>
      </c>
      <c r="O2867" s="47" t="s">
        <v>101</v>
      </c>
      <c r="P2867" s="14">
        <v>0.268055555555556</v>
      </c>
      <c r="Q2867" s="14">
        <v>0.274305555555556</v>
      </c>
      <c r="R2867" s="14">
        <v>0.268055555555556</v>
      </c>
      <c r="S2867" s="14" t="s">
        <v>47</v>
      </c>
      <c r="T2867" s="14" t="s">
        <v>47</v>
      </c>
      <c r="U2867" s="14" t="s">
        <v>47</v>
      </c>
      <c r="V2867" s="14" t="s">
        <v>47</v>
      </c>
      <c r="W2867" s="10" t="s">
        <v>5945</v>
      </c>
      <c r="X2867" s="15">
        <v>0.0</v>
      </c>
      <c r="Y2867" s="15">
        <v>0.0</v>
      </c>
      <c r="Z2867" s="15">
        <v>0.0</v>
      </c>
      <c r="AA2867" s="10" t="s">
        <v>103</v>
      </c>
      <c r="AB2867" s="10" t="s">
        <v>50</v>
      </c>
      <c r="AC2867" s="10" t="s">
        <v>71</v>
      </c>
      <c r="AD2867" s="10"/>
      <c r="AE2867" s="10"/>
      <c r="AF2867" s="8" t="s">
        <v>52</v>
      </c>
      <c r="AG2867" s="10"/>
      <c r="AH2867" s="16"/>
      <c r="AI2867" s="17"/>
      <c r="AJ2867" s="44"/>
      <c r="AK2867" s="10"/>
    </row>
    <row r="2868" ht="15.75" customHeight="1">
      <c r="A2868" s="48">
        <v>46013.0</v>
      </c>
      <c r="B2868" s="8" t="s">
        <v>5776</v>
      </c>
      <c r="C2868" s="9" t="s">
        <v>5941</v>
      </c>
      <c r="D2868" s="10" t="s">
        <v>653</v>
      </c>
      <c r="E2868" s="10" t="s">
        <v>676</v>
      </c>
      <c r="F2868" s="8">
        <v>2.0</v>
      </c>
      <c r="G2868" s="10" t="s">
        <v>3040</v>
      </c>
      <c r="H2868" s="43">
        <v>956846.0</v>
      </c>
      <c r="I2868" s="10">
        <v>4.6943938E7</v>
      </c>
      <c r="J2868" s="10" t="s">
        <v>181</v>
      </c>
      <c r="K2868" s="10" t="s">
        <v>125</v>
      </c>
      <c r="L2868" s="8"/>
      <c r="M2868" s="8"/>
      <c r="N2868" s="10" t="s">
        <v>217</v>
      </c>
      <c r="O2868" s="47" t="s">
        <v>101</v>
      </c>
      <c r="P2868" s="14">
        <v>0.275</v>
      </c>
      <c r="Q2868" s="14">
        <v>0.29375</v>
      </c>
      <c r="R2868" s="14">
        <v>0.290972222222222</v>
      </c>
      <c r="S2868" s="14" t="s">
        <v>47</v>
      </c>
      <c r="T2868" s="14"/>
      <c r="U2868" s="14" t="s">
        <v>47</v>
      </c>
      <c r="V2868" s="14" t="s">
        <v>47</v>
      </c>
      <c r="W2868" s="10" t="s">
        <v>5946</v>
      </c>
      <c r="X2868" s="15">
        <v>0.0</v>
      </c>
      <c r="Y2868" s="15">
        <v>0.0</v>
      </c>
      <c r="Z2868" s="15">
        <v>0.0</v>
      </c>
      <c r="AA2868" s="10" t="s">
        <v>103</v>
      </c>
      <c r="AB2868" s="10" t="s">
        <v>50</v>
      </c>
      <c r="AC2868" s="10" t="s">
        <v>71</v>
      </c>
      <c r="AD2868" s="10"/>
      <c r="AE2868" s="10"/>
      <c r="AF2868" s="8" t="s">
        <v>52</v>
      </c>
      <c r="AG2868" s="10"/>
      <c r="AH2868" s="16"/>
      <c r="AI2868" s="17"/>
      <c r="AJ2868" s="44"/>
      <c r="AK2868" s="10"/>
    </row>
    <row r="2869" ht="15.75" customHeight="1">
      <c r="A2869" s="48">
        <v>46013.0</v>
      </c>
      <c r="B2869" s="8" t="s">
        <v>5776</v>
      </c>
      <c r="C2869" s="9" t="s">
        <v>5941</v>
      </c>
      <c r="D2869" s="10" t="s">
        <v>653</v>
      </c>
      <c r="E2869" s="10" t="s">
        <v>707</v>
      </c>
      <c r="F2869" s="8">
        <v>2.0</v>
      </c>
      <c r="G2869" s="10" t="s">
        <v>5025</v>
      </c>
      <c r="H2869" s="43">
        <v>956973.0</v>
      </c>
      <c r="I2869" s="10">
        <v>4.6943982E7</v>
      </c>
      <c r="J2869" s="10" t="s">
        <v>42</v>
      </c>
      <c r="K2869" s="10" t="s">
        <v>43</v>
      </c>
      <c r="L2869" s="8" t="s">
        <v>147</v>
      </c>
      <c r="M2869" s="8" t="s">
        <v>244</v>
      </c>
      <c r="N2869" s="10" t="s">
        <v>2873</v>
      </c>
      <c r="O2869" s="47" t="s">
        <v>46</v>
      </c>
      <c r="P2869" s="14">
        <v>0.2625</v>
      </c>
      <c r="Q2869" s="14">
        <v>0.397222222222222</v>
      </c>
      <c r="R2869" s="14"/>
      <c r="S2869" s="14" t="s">
        <v>47</v>
      </c>
      <c r="T2869" s="14" t="s">
        <v>47</v>
      </c>
      <c r="U2869" s="14" t="s">
        <v>47</v>
      </c>
      <c r="V2869" s="14" t="s">
        <v>47</v>
      </c>
      <c r="W2869" s="10" t="s">
        <v>5947</v>
      </c>
      <c r="X2869" s="15">
        <v>0.0</v>
      </c>
      <c r="Y2869" s="15">
        <v>2.0</v>
      </c>
      <c r="Z2869" s="15">
        <v>0.0</v>
      </c>
      <c r="AA2869" s="10" t="s">
        <v>131</v>
      </c>
      <c r="AB2869" s="10" t="s">
        <v>50</v>
      </c>
      <c r="AC2869" s="10" t="s">
        <v>51</v>
      </c>
      <c r="AD2869" s="10"/>
      <c r="AE2869" s="10" t="s">
        <v>375</v>
      </c>
      <c r="AF2869" s="8" t="s">
        <v>177</v>
      </c>
      <c r="AG2869" s="10"/>
      <c r="AH2869" s="16"/>
      <c r="AI2869" s="17"/>
      <c r="AJ2869" s="44"/>
      <c r="AK2869" s="10"/>
    </row>
    <row r="2870" ht="15.75" customHeight="1">
      <c r="A2870" s="48">
        <v>46013.0</v>
      </c>
      <c r="B2870" s="8" t="s">
        <v>5776</v>
      </c>
      <c r="C2870" s="9" t="s">
        <v>5941</v>
      </c>
      <c r="D2870" s="10" t="s">
        <v>653</v>
      </c>
      <c r="E2870" s="10" t="s">
        <v>242</v>
      </c>
      <c r="F2870" s="8">
        <v>2.0</v>
      </c>
      <c r="G2870" s="10" t="s">
        <v>2545</v>
      </c>
      <c r="H2870" s="43">
        <v>957002.0</v>
      </c>
      <c r="I2870" s="10">
        <v>4.6944001E7</v>
      </c>
      <c r="J2870" s="10" t="s">
        <v>152</v>
      </c>
      <c r="K2870" s="10" t="s">
        <v>43</v>
      </c>
      <c r="L2870" s="8" t="s">
        <v>106</v>
      </c>
      <c r="M2870" s="8" t="s">
        <v>44</v>
      </c>
      <c r="N2870" s="10" t="s">
        <v>5948</v>
      </c>
      <c r="O2870" s="47" t="s">
        <v>246</v>
      </c>
      <c r="P2870" s="14">
        <v>0.286111111111111</v>
      </c>
      <c r="Q2870" s="14">
        <v>0.367361111111111</v>
      </c>
      <c r="R2870" s="14">
        <v>0.286805555555556</v>
      </c>
      <c r="S2870" s="14">
        <v>0.301388888888889</v>
      </c>
      <c r="T2870" s="14" t="s">
        <v>47</v>
      </c>
      <c r="U2870" s="14" t="s">
        <v>47</v>
      </c>
      <c r="V2870" s="14" t="s">
        <v>47</v>
      </c>
      <c r="W2870" s="10" t="s">
        <v>5949</v>
      </c>
      <c r="X2870" s="15">
        <v>0.0</v>
      </c>
      <c r="Y2870" s="15">
        <v>2.0</v>
      </c>
      <c r="Z2870" s="15">
        <v>0.0</v>
      </c>
      <c r="AA2870" s="10" t="s">
        <v>248</v>
      </c>
      <c r="AB2870" s="10" t="s">
        <v>50</v>
      </c>
      <c r="AC2870" s="10" t="s">
        <v>330</v>
      </c>
      <c r="AD2870" s="10"/>
      <c r="AE2870" s="10" t="s">
        <v>5049</v>
      </c>
      <c r="AF2870" s="8" t="s">
        <v>440</v>
      </c>
      <c r="AG2870" s="10"/>
      <c r="AH2870" s="16"/>
      <c r="AI2870" s="17"/>
      <c r="AJ2870" s="44"/>
      <c r="AK2870" s="10"/>
    </row>
    <row r="2871" ht="15.75" customHeight="1">
      <c r="A2871" s="48">
        <v>46013.0</v>
      </c>
      <c r="B2871" s="8" t="s">
        <v>5776</v>
      </c>
      <c r="C2871" s="9" t="s">
        <v>5941</v>
      </c>
      <c r="D2871" s="10" t="s">
        <v>653</v>
      </c>
      <c r="E2871" s="10" t="s">
        <v>697</v>
      </c>
      <c r="F2871" s="8">
        <v>2.0</v>
      </c>
      <c r="G2871" s="10" t="s">
        <v>1415</v>
      </c>
      <c r="H2871" s="43">
        <v>957377.0</v>
      </c>
      <c r="I2871" s="10">
        <v>4.6944043E7</v>
      </c>
      <c r="J2871" s="10" t="s">
        <v>86</v>
      </c>
      <c r="K2871" s="10" t="s">
        <v>43</v>
      </c>
      <c r="L2871" s="8" t="s">
        <v>174</v>
      </c>
      <c r="M2871" s="8" t="s">
        <v>118</v>
      </c>
      <c r="N2871" s="10" t="s">
        <v>5402</v>
      </c>
      <c r="O2871" s="47" t="s">
        <v>113</v>
      </c>
      <c r="P2871" s="14">
        <v>0.296527777777778</v>
      </c>
      <c r="Q2871" s="14">
        <v>0.330555555555556</v>
      </c>
      <c r="R2871" s="14">
        <v>0.296527777777778</v>
      </c>
      <c r="S2871" s="14">
        <v>0.305555555555556</v>
      </c>
      <c r="T2871" s="14">
        <v>0.301388888888889</v>
      </c>
      <c r="U2871" s="14">
        <v>0.316666666666667</v>
      </c>
      <c r="V2871" s="14">
        <v>0.320138888888889</v>
      </c>
      <c r="W2871" s="10" t="s">
        <v>5950</v>
      </c>
      <c r="X2871" s="15">
        <v>0.0</v>
      </c>
      <c r="Y2871" s="15">
        <v>1.0</v>
      </c>
      <c r="Z2871" s="15">
        <v>1.0</v>
      </c>
      <c r="AA2871" s="10" t="s">
        <v>321</v>
      </c>
      <c r="AB2871" s="10" t="s">
        <v>50</v>
      </c>
      <c r="AC2871" s="10" t="s">
        <v>51</v>
      </c>
      <c r="AD2871" s="10"/>
      <c r="AE2871" s="10" t="s">
        <v>5951</v>
      </c>
      <c r="AF2871" s="8" t="s">
        <v>177</v>
      </c>
      <c r="AG2871" s="10"/>
      <c r="AH2871" s="16"/>
      <c r="AI2871" s="17"/>
      <c r="AJ2871" s="44"/>
      <c r="AK2871" s="10"/>
    </row>
    <row r="2872" ht="15.75" customHeight="1">
      <c r="A2872" s="48">
        <v>46013.0</v>
      </c>
      <c r="B2872" s="8" t="s">
        <v>5776</v>
      </c>
      <c r="C2872" s="9" t="s">
        <v>5941</v>
      </c>
      <c r="D2872" s="10" t="s">
        <v>653</v>
      </c>
      <c r="E2872" s="10" t="s">
        <v>1405</v>
      </c>
      <c r="F2872" s="8">
        <v>2.0</v>
      </c>
      <c r="G2872" s="10" t="s">
        <v>761</v>
      </c>
      <c r="H2872" s="43">
        <v>957445.0</v>
      </c>
      <c r="I2872" s="10">
        <v>4.6944055E7</v>
      </c>
      <c r="J2872" s="10" t="s">
        <v>42</v>
      </c>
      <c r="K2872" s="10" t="s">
        <v>432</v>
      </c>
      <c r="L2872" s="8"/>
      <c r="M2872" s="8"/>
      <c r="N2872" s="10" t="s">
        <v>490</v>
      </c>
      <c r="O2872" s="47" t="s">
        <v>56</v>
      </c>
      <c r="P2872" s="14">
        <v>0.293055555555556</v>
      </c>
      <c r="Q2872" s="14">
        <v>0.30625</v>
      </c>
      <c r="R2872" s="14">
        <v>0.304166666666667</v>
      </c>
      <c r="S2872" s="14" t="s">
        <v>47</v>
      </c>
      <c r="T2872" s="14" t="s">
        <v>47</v>
      </c>
      <c r="U2872" s="14" t="s">
        <v>47</v>
      </c>
      <c r="V2872" s="14" t="s">
        <v>47</v>
      </c>
      <c r="W2872" s="10" t="s">
        <v>5952</v>
      </c>
      <c r="X2872" s="15">
        <v>0.0</v>
      </c>
      <c r="Y2872" s="15">
        <v>0.0</v>
      </c>
      <c r="Z2872" s="15">
        <v>0.0</v>
      </c>
      <c r="AA2872" s="10" t="s">
        <v>58</v>
      </c>
      <c r="AB2872" s="10" t="s">
        <v>50</v>
      </c>
      <c r="AC2872" s="10" t="s">
        <v>71</v>
      </c>
      <c r="AD2872" s="10"/>
      <c r="AE2872" s="10"/>
      <c r="AF2872" s="8" t="s">
        <v>52</v>
      </c>
      <c r="AG2872" s="10"/>
      <c r="AH2872" s="16"/>
      <c r="AI2872" s="17"/>
      <c r="AJ2872" s="44"/>
      <c r="AK2872" s="10"/>
    </row>
    <row r="2873" ht="15.75" customHeight="1">
      <c r="A2873" s="48">
        <v>46013.0</v>
      </c>
      <c r="B2873" s="8" t="s">
        <v>5776</v>
      </c>
      <c r="C2873" s="9" t="s">
        <v>5941</v>
      </c>
      <c r="D2873" s="10" t="s">
        <v>653</v>
      </c>
      <c r="E2873" s="10" t="s">
        <v>676</v>
      </c>
      <c r="F2873" s="8">
        <v>2.0</v>
      </c>
      <c r="G2873" s="10" t="s">
        <v>677</v>
      </c>
      <c r="H2873" s="43">
        <v>957311.0</v>
      </c>
      <c r="I2873" s="10">
        <v>4.6944068E7</v>
      </c>
      <c r="J2873" s="10" t="s">
        <v>181</v>
      </c>
      <c r="K2873" s="10" t="s">
        <v>43</v>
      </c>
      <c r="L2873" s="8" t="s">
        <v>512</v>
      </c>
      <c r="M2873" s="8" t="s">
        <v>244</v>
      </c>
      <c r="N2873" s="10" t="s">
        <v>3455</v>
      </c>
      <c r="O2873" s="47" t="s">
        <v>165</v>
      </c>
      <c r="P2873" s="14">
        <v>0.300694444444444</v>
      </c>
      <c r="Q2873" s="14">
        <v>0.352777777777778</v>
      </c>
      <c r="R2873" s="14">
        <v>0.300694444444444</v>
      </c>
      <c r="S2873" s="14" t="s">
        <v>47</v>
      </c>
      <c r="T2873" s="14" t="s">
        <v>47</v>
      </c>
      <c r="U2873" s="14" t="s">
        <v>47</v>
      </c>
      <c r="V2873" s="14" t="s">
        <v>47</v>
      </c>
      <c r="W2873" s="10" t="s">
        <v>5953</v>
      </c>
      <c r="X2873" s="15">
        <v>0.0</v>
      </c>
      <c r="Y2873" s="15">
        <v>1.0</v>
      </c>
      <c r="Z2873" s="15">
        <v>0.0</v>
      </c>
      <c r="AA2873" s="10" t="s">
        <v>360</v>
      </c>
      <c r="AB2873" s="10" t="s">
        <v>50</v>
      </c>
      <c r="AC2873" s="10" t="s">
        <v>51</v>
      </c>
      <c r="AD2873" s="10"/>
      <c r="AE2873" s="10" t="s">
        <v>620</v>
      </c>
      <c r="AF2873" s="8" t="s">
        <v>177</v>
      </c>
      <c r="AG2873" s="10"/>
      <c r="AH2873" s="16"/>
      <c r="AI2873" s="17"/>
      <c r="AJ2873" s="44"/>
      <c r="AK2873" s="10"/>
    </row>
    <row r="2874" ht="15.75" customHeight="1">
      <c r="A2874" s="48">
        <v>46013.0</v>
      </c>
      <c r="B2874" s="8" t="s">
        <v>5776</v>
      </c>
      <c r="C2874" s="9" t="s">
        <v>5941</v>
      </c>
      <c r="D2874" s="10" t="s">
        <v>653</v>
      </c>
      <c r="E2874" s="10" t="s">
        <v>672</v>
      </c>
      <c r="F2874" s="8">
        <v>2.0</v>
      </c>
      <c r="G2874" s="10" t="s">
        <v>711</v>
      </c>
      <c r="H2874" s="43">
        <v>956833.0</v>
      </c>
      <c r="I2874" s="10">
        <v>4.6944125E7</v>
      </c>
      <c r="J2874" s="10" t="s">
        <v>42</v>
      </c>
      <c r="K2874" s="10" t="s">
        <v>692</v>
      </c>
      <c r="L2874" s="8"/>
      <c r="M2874" s="8" t="s">
        <v>693</v>
      </c>
      <c r="N2874" s="10" t="s">
        <v>1125</v>
      </c>
      <c r="O2874" s="47" t="s">
        <v>62</v>
      </c>
      <c r="P2874" s="14">
        <v>0.298611111111111</v>
      </c>
      <c r="Q2874" s="14">
        <v>0.331944444444444</v>
      </c>
      <c r="R2874" s="14">
        <v>0.31875</v>
      </c>
      <c r="S2874" s="14" t="s">
        <v>47</v>
      </c>
      <c r="T2874" s="14" t="s">
        <v>47</v>
      </c>
      <c r="U2874" s="14" t="s">
        <v>47</v>
      </c>
      <c r="V2874" s="14" t="s">
        <v>47</v>
      </c>
      <c r="W2874" s="10" t="s">
        <v>5954</v>
      </c>
      <c r="X2874" s="15">
        <v>1.0</v>
      </c>
      <c r="Y2874" s="15">
        <v>0.0</v>
      </c>
      <c r="Z2874" s="15">
        <v>0.0</v>
      </c>
      <c r="AA2874" s="10" t="s">
        <v>309</v>
      </c>
      <c r="AB2874" s="10" t="s">
        <v>50</v>
      </c>
      <c r="AC2874" s="10" t="s">
        <v>51</v>
      </c>
      <c r="AD2874" s="10"/>
      <c r="AE2874" s="10" t="s">
        <v>294</v>
      </c>
      <c r="AF2874" s="8" t="s">
        <v>73</v>
      </c>
      <c r="AG2874" s="10"/>
      <c r="AH2874" s="16"/>
      <c r="AI2874" s="17"/>
      <c r="AJ2874" s="44"/>
      <c r="AK2874" s="10"/>
    </row>
    <row r="2875" ht="15.75" customHeight="1">
      <c r="A2875" s="48">
        <v>46013.0</v>
      </c>
      <c r="B2875" s="8" t="s">
        <v>5776</v>
      </c>
      <c r="C2875" s="9" t="s">
        <v>5941</v>
      </c>
      <c r="D2875" s="10" t="s">
        <v>653</v>
      </c>
      <c r="E2875" s="10" t="s">
        <v>697</v>
      </c>
      <c r="F2875" s="8">
        <v>2.0</v>
      </c>
      <c r="G2875" s="10" t="s">
        <v>1762</v>
      </c>
      <c r="H2875" s="43">
        <v>956838.0</v>
      </c>
      <c r="I2875" s="10">
        <v>4.6944161E7</v>
      </c>
      <c r="J2875" s="10" t="s">
        <v>86</v>
      </c>
      <c r="K2875" s="10" t="s">
        <v>43</v>
      </c>
      <c r="L2875" s="8" t="s">
        <v>44</v>
      </c>
      <c r="M2875" s="8" t="s">
        <v>44</v>
      </c>
      <c r="N2875" s="10" t="s">
        <v>5955</v>
      </c>
      <c r="O2875" s="47" t="s">
        <v>154</v>
      </c>
      <c r="P2875" s="14">
        <v>0.323611111111111</v>
      </c>
      <c r="Q2875" s="14">
        <v>0.352083333333333</v>
      </c>
      <c r="R2875" s="14">
        <v>0.323611111111111</v>
      </c>
      <c r="S2875" s="14" t="s">
        <v>47</v>
      </c>
      <c r="T2875" s="14" t="s">
        <v>47</v>
      </c>
      <c r="U2875" s="14" t="s">
        <v>47</v>
      </c>
      <c r="V2875" s="14" t="s">
        <v>47</v>
      </c>
      <c r="W2875" s="10" t="s">
        <v>5956</v>
      </c>
      <c r="X2875" s="15">
        <v>0.0</v>
      </c>
      <c r="Y2875" s="15">
        <v>1.0</v>
      </c>
      <c r="Z2875" s="15">
        <v>0.0</v>
      </c>
      <c r="AA2875" s="10" t="s">
        <v>509</v>
      </c>
      <c r="AB2875" s="10" t="s">
        <v>50</v>
      </c>
      <c r="AC2875" s="10" t="s">
        <v>51</v>
      </c>
      <c r="AD2875" s="10"/>
      <c r="AE2875" s="10" t="s">
        <v>116</v>
      </c>
      <c r="AF2875" s="8" t="s">
        <v>177</v>
      </c>
      <c r="AG2875" s="10"/>
      <c r="AH2875" s="16"/>
      <c r="AI2875" s="17"/>
      <c r="AJ2875" s="44"/>
      <c r="AK2875" s="10"/>
    </row>
    <row r="2876" ht="15.75" customHeight="1">
      <c r="A2876" s="48">
        <v>46013.0</v>
      </c>
      <c r="B2876" s="8" t="s">
        <v>5776</v>
      </c>
      <c r="C2876" s="9" t="s">
        <v>5957</v>
      </c>
      <c r="D2876" s="10" t="s">
        <v>653</v>
      </c>
      <c r="E2876" s="10" t="s">
        <v>676</v>
      </c>
      <c r="F2876" s="8">
        <v>2.0</v>
      </c>
      <c r="G2876" s="10" t="s">
        <v>3040</v>
      </c>
      <c r="H2876" s="43">
        <v>957270.0</v>
      </c>
      <c r="I2876" s="10">
        <v>4.6944244E7</v>
      </c>
      <c r="J2876" s="10" t="s">
        <v>181</v>
      </c>
      <c r="K2876" s="10" t="s">
        <v>43</v>
      </c>
      <c r="L2876" s="8" t="s">
        <v>147</v>
      </c>
      <c r="M2876" s="8"/>
      <c r="N2876" s="10" t="s">
        <v>5958</v>
      </c>
      <c r="O2876" s="47" t="s">
        <v>253</v>
      </c>
      <c r="P2876" s="14">
        <v>0.3375</v>
      </c>
      <c r="Q2876" s="14">
        <v>0.390277777777778</v>
      </c>
      <c r="R2876" s="14">
        <v>0.3375</v>
      </c>
      <c r="S2876" s="14" t="s">
        <v>47</v>
      </c>
      <c r="T2876" s="14" t="s">
        <v>47</v>
      </c>
      <c r="U2876" s="14" t="s">
        <v>47</v>
      </c>
      <c r="V2876" s="14" t="s">
        <v>47</v>
      </c>
      <c r="W2876" s="10" t="s">
        <v>5959</v>
      </c>
      <c r="X2876" s="15">
        <v>0.0</v>
      </c>
      <c r="Y2876" s="15">
        <v>0.0</v>
      </c>
      <c r="Z2876" s="15">
        <v>0.0</v>
      </c>
      <c r="AA2876" s="10" t="s">
        <v>255</v>
      </c>
      <c r="AB2876" s="10" t="s">
        <v>50</v>
      </c>
      <c r="AC2876" s="10" t="s">
        <v>51</v>
      </c>
      <c r="AD2876" s="10"/>
      <c r="AE2876" s="10"/>
      <c r="AF2876" s="8" t="s">
        <v>52</v>
      </c>
      <c r="AG2876" s="10"/>
      <c r="AH2876" s="16"/>
      <c r="AI2876" s="17"/>
      <c r="AJ2876" s="44"/>
      <c r="AK2876" s="10"/>
    </row>
    <row r="2877" ht="15.75" customHeight="1">
      <c r="A2877" s="48">
        <v>46013.0</v>
      </c>
      <c r="B2877" s="8" t="s">
        <v>5776</v>
      </c>
      <c r="C2877" s="9" t="s">
        <v>5957</v>
      </c>
      <c r="D2877" s="10" t="s">
        <v>653</v>
      </c>
      <c r="E2877" s="10" t="s">
        <v>672</v>
      </c>
      <c r="F2877" s="8">
        <v>2.0</v>
      </c>
      <c r="G2877" s="10" t="s">
        <v>774</v>
      </c>
      <c r="H2877" s="43">
        <v>957072.0</v>
      </c>
      <c r="I2877" s="10">
        <v>4.694439E7</v>
      </c>
      <c r="J2877" s="10" t="s">
        <v>42</v>
      </c>
      <c r="K2877" s="10" t="s">
        <v>43</v>
      </c>
      <c r="L2877" s="8" t="s">
        <v>174</v>
      </c>
      <c r="M2877" s="8"/>
      <c r="N2877" s="10" t="s">
        <v>5960</v>
      </c>
      <c r="O2877" s="47" t="s">
        <v>4827</v>
      </c>
      <c r="P2877" s="14">
        <v>0.353472222222222</v>
      </c>
      <c r="Q2877" s="14">
        <v>0.361111111111111</v>
      </c>
      <c r="R2877" s="14">
        <v>0.353472222222222</v>
      </c>
      <c r="S2877" s="14">
        <v>0.355555555555556</v>
      </c>
      <c r="T2877" s="14" t="s">
        <v>47</v>
      </c>
      <c r="U2877" s="14" t="s">
        <v>47</v>
      </c>
      <c r="V2877" s="14" t="s">
        <v>47</v>
      </c>
      <c r="W2877" s="10" t="s">
        <v>5961</v>
      </c>
      <c r="X2877" s="15">
        <v>0.0</v>
      </c>
      <c r="Y2877" s="15">
        <v>0.0</v>
      </c>
      <c r="Z2877" s="15">
        <v>1.0</v>
      </c>
      <c r="AA2877" s="10" t="s">
        <v>193</v>
      </c>
      <c r="AB2877" s="10" t="s">
        <v>50</v>
      </c>
      <c r="AC2877" s="10" t="s">
        <v>51</v>
      </c>
      <c r="AD2877" s="10"/>
      <c r="AE2877" s="10" t="s">
        <v>288</v>
      </c>
      <c r="AF2877" s="8" t="s">
        <v>52</v>
      </c>
      <c r="AG2877" s="10"/>
      <c r="AH2877" s="16"/>
      <c r="AI2877" s="17"/>
      <c r="AJ2877" s="44"/>
      <c r="AK2877" s="10"/>
    </row>
    <row r="2878" ht="15.75" customHeight="1">
      <c r="A2878" s="48">
        <v>46013.0</v>
      </c>
      <c r="B2878" s="8" t="s">
        <v>5776</v>
      </c>
      <c r="C2878" s="9" t="s">
        <v>5957</v>
      </c>
      <c r="D2878" s="10" t="s">
        <v>653</v>
      </c>
      <c r="E2878" s="10" t="s">
        <v>658</v>
      </c>
      <c r="F2878" s="8">
        <v>2.0</v>
      </c>
      <c r="G2878" s="10" t="s">
        <v>194</v>
      </c>
      <c r="H2878" s="43">
        <v>957305.0</v>
      </c>
      <c r="I2878" s="10">
        <v>4.6944445E7</v>
      </c>
      <c r="J2878" s="10" t="s">
        <v>42</v>
      </c>
      <c r="K2878" s="10" t="s">
        <v>43</v>
      </c>
      <c r="L2878" s="8" t="s">
        <v>581</v>
      </c>
      <c r="M2878" s="8"/>
      <c r="N2878" s="10" t="s">
        <v>5962</v>
      </c>
      <c r="O2878" s="47" t="s">
        <v>472</v>
      </c>
      <c r="P2878" s="14">
        <v>0.360416666666667</v>
      </c>
      <c r="Q2878" s="14">
        <v>0.434722222222222</v>
      </c>
      <c r="R2878" s="14">
        <v>0.357638888888889</v>
      </c>
      <c r="S2878" s="14" t="s">
        <v>47</v>
      </c>
      <c r="T2878" s="14">
        <v>0.363888888888889</v>
      </c>
      <c r="U2878" s="14" t="s">
        <v>47</v>
      </c>
      <c r="V2878" s="14" t="s">
        <v>47</v>
      </c>
      <c r="W2878" s="10" t="s">
        <v>5963</v>
      </c>
      <c r="X2878" s="15">
        <v>0.0</v>
      </c>
      <c r="Y2878" s="15">
        <v>0.0</v>
      </c>
      <c r="Z2878" s="15">
        <v>0.0</v>
      </c>
      <c r="AA2878" s="10" t="s">
        <v>198</v>
      </c>
      <c r="AB2878" s="10" t="s">
        <v>50</v>
      </c>
      <c r="AC2878" s="10" t="s">
        <v>51</v>
      </c>
      <c r="AD2878" s="10"/>
      <c r="AE2878" s="10"/>
      <c r="AF2878" s="8" t="s">
        <v>52</v>
      </c>
      <c r="AG2878" s="10"/>
      <c r="AH2878" s="16"/>
      <c r="AI2878" s="17"/>
      <c r="AJ2878" s="44"/>
      <c r="AK2878" s="10"/>
    </row>
    <row r="2879" ht="15.75" customHeight="1">
      <c r="A2879" s="48">
        <v>46013.0</v>
      </c>
      <c r="B2879" s="8" t="s">
        <v>5776</v>
      </c>
      <c r="C2879" s="9" t="s">
        <v>5957</v>
      </c>
      <c r="D2879" s="10" t="s">
        <v>653</v>
      </c>
      <c r="E2879" s="10" t="s">
        <v>676</v>
      </c>
      <c r="F2879" s="8">
        <v>2.0</v>
      </c>
      <c r="G2879" s="10" t="s">
        <v>677</v>
      </c>
      <c r="H2879" s="43">
        <v>957334.0</v>
      </c>
      <c r="I2879" s="10">
        <v>4.6944458E7</v>
      </c>
      <c r="J2879" s="10" t="s">
        <v>181</v>
      </c>
      <c r="K2879" s="10" t="s">
        <v>44</v>
      </c>
      <c r="L2879" s="8"/>
      <c r="M2879" s="8"/>
      <c r="N2879" s="10" t="s">
        <v>1216</v>
      </c>
      <c r="O2879" s="47" t="s">
        <v>101</v>
      </c>
      <c r="P2879" s="14">
        <v>0.359027777777778</v>
      </c>
      <c r="Q2879" s="14">
        <v>0.385416666666667</v>
      </c>
      <c r="R2879" s="14">
        <v>0.360416666666667</v>
      </c>
      <c r="S2879" s="14" t="s">
        <v>47</v>
      </c>
      <c r="T2879" s="14" t="s">
        <v>47</v>
      </c>
      <c r="U2879" s="14" t="s">
        <v>47</v>
      </c>
      <c r="V2879" s="14" t="s">
        <v>47</v>
      </c>
      <c r="W2879" s="10" t="s">
        <v>5964</v>
      </c>
      <c r="X2879" s="15">
        <v>0.0</v>
      </c>
      <c r="Y2879" s="15">
        <v>0.0</v>
      </c>
      <c r="Z2879" s="15">
        <v>0.0</v>
      </c>
      <c r="AA2879" s="10" t="s">
        <v>103</v>
      </c>
      <c r="AB2879" s="10" t="s">
        <v>50</v>
      </c>
      <c r="AC2879" s="10" t="s">
        <v>51</v>
      </c>
      <c r="AD2879" s="10"/>
      <c r="AE2879" s="10"/>
      <c r="AF2879" s="8" t="s">
        <v>52</v>
      </c>
      <c r="AG2879" s="10"/>
      <c r="AH2879" s="16"/>
      <c r="AI2879" s="17"/>
      <c r="AJ2879" s="44"/>
      <c r="AK2879" s="10"/>
    </row>
    <row r="2880" ht="15.75" customHeight="1">
      <c r="A2880" s="48">
        <v>46013.0</v>
      </c>
      <c r="B2880" s="8" t="s">
        <v>5776</v>
      </c>
      <c r="C2880" s="9" t="s">
        <v>5957</v>
      </c>
      <c r="D2880" s="10" t="s">
        <v>653</v>
      </c>
      <c r="E2880" s="10" t="s">
        <v>697</v>
      </c>
      <c r="F2880" s="8">
        <v>2.0</v>
      </c>
      <c r="G2880" s="10" t="s">
        <v>1415</v>
      </c>
      <c r="H2880" s="43">
        <v>957363.0</v>
      </c>
      <c r="I2880" s="10">
        <v>4.6944471E7</v>
      </c>
      <c r="J2880" s="10" t="s">
        <v>86</v>
      </c>
      <c r="K2880" s="10" t="s">
        <v>43</v>
      </c>
      <c r="L2880" s="8" t="s">
        <v>174</v>
      </c>
      <c r="M2880" s="8" t="s">
        <v>118</v>
      </c>
      <c r="N2880" s="10" t="s">
        <v>5965</v>
      </c>
      <c r="O2880" s="47" t="s">
        <v>89</v>
      </c>
      <c r="P2880" s="14">
        <v>0.367361111111111</v>
      </c>
      <c r="Q2880" s="14">
        <v>0.409027777777778</v>
      </c>
      <c r="R2880" s="14">
        <v>0.367361111111111</v>
      </c>
      <c r="S2880" s="14" t="s">
        <v>47</v>
      </c>
      <c r="T2880" s="14" t="s">
        <v>47</v>
      </c>
      <c r="U2880" s="14" t="s">
        <v>47</v>
      </c>
      <c r="V2880" s="14" t="s">
        <v>47</v>
      </c>
      <c r="W2880" s="10" t="s">
        <v>5966</v>
      </c>
      <c r="X2880" s="15">
        <v>0.0</v>
      </c>
      <c r="Y2880" s="15">
        <v>1.0</v>
      </c>
      <c r="Z2880" s="15">
        <v>0.0</v>
      </c>
      <c r="AA2880" s="10" t="s">
        <v>91</v>
      </c>
      <c r="AB2880" s="10" t="s">
        <v>50</v>
      </c>
      <c r="AC2880" s="10" t="s">
        <v>330</v>
      </c>
      <c r="AD2880" s="10"/>
      <c r="AE2880" s="10" t="s">
        <v>104</v>
      </c>
      <c r="AF2880" s="8" t="s">
        <v>177</v>
      </c>
      <c r="AG2880" s="10"/>
      <c r="AH2880" s="16"/>
      <c r="AI2880" s="17"/>
      <c r="AJ2880" s="44"/>
      <c r="AK2880" s="10"/>
    </row>
    <row r="2881" ht="15.75" customHeight="1">
      <c r="A2881" s="48">
        <v>46013.0</v>
      </c>
      <c r="B2881" s="8" t="s">
        <v>5776</v>
      </c>
      <c r="C2881" s="9" t="s">
        <v>5957</v>
      </c>
      <c r="D2881" s="10" t="s">
        <v>653</v>
      </c>
      <c r="E2881" s="10" t="s">
        <v>697</v>
      </c>
      <c r="F2881" s="8">
        <v>2.0</v>
      </c>
      <c r="G2881" s="10" t="s">
        <v>295</v>
      </c>
      <c r="H2881" s="43">
        <v>957476.0</v>
      </c>
      <c r="I2881" s="10">
        <v>4.694454E7</v>
      </c>
      <c r="J2881" s="10" t="s">
        <v>86</v>
      </c>
      <c r="K2881" s="10" t="s">
        <v>43</v>
      </c>
      <c r="L2881" s="8" t="s">
        <v>174</v>
      </c>
      <c r="M2881" s="8" t="s">
        <v>118</v>
      </c>
      <c r="N2881" s="10" t="s">
        <v>645</v>
      </c>
      <c r="O2881" s="47" t="s">
        <v>476</v>
      </c>
      <c r="P2881" s="14">
        <v>0.368055555555556</v>
      </c>
      <c r="Q2881" s="14">
        <v>0.383333333333333</v>
      </c>
      <c r="R2881" s="14">
        <v>0.375694444444444</v>
      </c>
      <c r="S2881" s="14">
        <v>0.374305555555556</v>
      </c>
      <c r="T2881" s="14" t="s">
        <v>47</v>
      </c>
      <c r="U2881" s="14" t="s">
        <v>47</v>
      </c>
      <c r="V2881" s="14" t="s">
        <v>47</v>
      </c>
      <c r="W2881" s="10" t="s">
        <v>5967</v>
      </c>
      <c r="X2881" s="15">
        <v>0.0</v>
      </c>
      <c r="Y2881" s="15">
        <v>1.0</v>
      </c>
      <c r="Z2881" s="15">
        <v>1.0</v>
      </c>
      <c r="AA2881" s="10" t="s">
        <v>478</v>
      </c>
      <c r="AB2881" s="10" t="s">
        <v>50</v>
      </c>
      <c r="AC2881" s="10" t="s">
        <v>51</v>
      </c>
      <c r="AD2881" s="10"/>
      <c r="AE2881" s="10" t="s">
        <v>1362</v>
      </c>
      <c r="AF2881" s="8" t="s">
        <v>177</v>
      </c>
      <c r="AG2881" s="10"/>
      <c r="AH2881" s="16"/>
      <c r="AI2881" s="17"/>
      <c r="AJ2881" s="44"/>
      <c r="AK2881" s="10"/>
    </row>
    <row r="2882" ht="15.75" customHeight="1">
      <c r="A2882" s="48">
        <v>46013.0</v>
      </c>
      <c r="B2882" s="8" t="s">
        <v>5776</v>
      </c>
      <c r="C2882" s="9" t="s">
        <v>5957</v>
      </c>
      <c r="D2882" s="10" t="s">
        <v>653</v>
      </c>
      <c r="E2882" s="10" t="s">
        <v>672</v>
      </c>
      <c r="F2882" s="8">
        <v>2.0</v>
      </c>
      <c r="G2882" s="10" t="s">
        <v>367</v>
      </c>
      <c r="H2882" s="43">
        <v>957253.0</v>
      </c>
      <c r="I2882" s="10">
        <v>4.6944599E7</v>
      </c>
      <c r="J2882" s="10" t="s">
        <v>42</v>
      </c>
      <c r="K2882" s="10" t="s">
        <v>54</v>
      </c>
      <c r="L2882" s="8"/>
      <c r="M2882" s="8"/>
      <c r="N2882" s="10" t="s">
        <v>5968</v>
      </c>
      <c r="O2882" s="47" t="s">
        <v>135</v>
      </c>
      <c r="P2882" s="14">
        <v>0.375694444444444</v>
      </c>
      <c r="Q2882" s="14">
        <v>0.381944444444444</v>
      </c>
      <c r="R2882" s="14">
        <v>0.376388888888889</v>
      </c>
      <c r="S2882" s="14" t="s">
        <v>47</v>
      </c>
      <c r="T2882" s="14" t="s">
        <v>47</v>
      </c>
      <c r="U2882" s="14" t="s">
        <v>47</v>
      </c>
      <c r="V2882" s="14" t="s">
        <v>47</v>
      </c>
      <c r="W2882" s="10" t="s">
        <v>5969</v>
      </c>
      <c r="X2882" s="15">
        <v>0.0</v>
      </c>
      <c r="Y2882" s="15">
        <v>0.0</v>
      </c>
      <c r="Z2882" s="15">
        <v>0.0</v>
      </c>
      <c r="AA2882" s="10" t="s">
        <v>137</v>
      </c>
      <c r="AB2882" s="10" t="s">
        <v>50</v>
      </c>
      <c r="AC2882" s="10" t="s">
        <v>51</v>
      </c>
      <c r="AD2882" s="10"/>
      <c r="AE2882" s="10"/>
      <c r="AF2882" s="8" t="s">
        <v>52</v>
      </c>
      <c r="AG2882" s="10"/>
      <c r="AH2882" s="16"/>
      <c r="AI2882" s="17"/>
      <c r="AJ2882" s="44"/>
      <c r="AK2882" s="10"/>
    </row>
    <row r="2883" ht="15.75" customHeight="1">
      <c r="A2883" s="48">
        <v>46013.0</v>
      </c>
      <c r="B2883" s="8" t="s">
        <v>5776</v>
      </c>
      <c r="C2883" s="9" t="s">
        <v>5957</v>
      </c>
      <c r="D2883" s="10" t="s">
        <v>653</v>
      </c>
      <c r="E2883" s="10" t="s">
        <v>672</v>
      </c>
      <c r="F2883" s="8">
        <v>2.0</v>
      </c>
      <c r="G2883" s="10" t="s">
        <v>302</v>
      </c>
      <c r="H2883" s="43">
        <v>957244.0</v>
      </c>
      <c r="I2883" s="10">
        <v>4.6944735E7</v>
      </c>
      <c r="J2883" s="10" t="s">
        <v>42</v>
      </c>
      <c r="K2883" s="10" t="s">
        <v>174</v>
      </c>
      <c r="L2883" s="8"/>
      <c r="M2883" s="8"/>
      <c r="N2883" s="10" t="s">
        <v>5970</v>
      </c>
      <c r="O2883" s="47" t="s">
        <v>351</v>
      </c>
      <c r="P2883" s="14">
        <v>0.388888888888889</v>
      </c>
      <c r="Q2883" s="14">
        <v>0.398611111111111</v>
      </c>
      <c r="R2883" s="14">
        <v>0.389583333333333</v>
      </c>
      <c r="S2883" s="14" t="s">
        <v>47</v>
      </c>
      <c r="T2883" s="14" t="s">
        <v>47</v>
      </c>
      <c r="U2883" s="14" t="s">
        <v>47</v>
      </c>
      <c r="V2883" s="14" t="s">
        <v>47</v>
      </c>
      <c r="W2883" s="10" t="s">
        <v>5971</v>
      </c>
      <c r="X2883" s="15">
        <v>0.0</v>
      </c>
      <c r="Y2883" s="15">
        <v>0.0</v>
      </c>
      <c r="Z2883" s="15">
        <v>0.0</v>
      </c>
      <c r="AA2883" s="10" t="s">
        <v>83</v>
      </c>
      <c r="AB2883" s="10" t="s">
        <v>50</v>
      </c>
      <c r="AC2883" s="10" t="s">
        <v>51</v>
      </c>
      <c r="AD2883" s="10"/>
      <c r="AE2883" s="10"/>
      <c r="AF2883" s="8" t="s">
        <v>52</v>
      </c>
      <c r="AG2883" s="10"/>
      <c r="AH2883" s="16"/>
      <c r="AI2883" s="17"/>
      <c r="AJ2883" s="44"/>
      <c r="AK2883" s="10"/>
    </row>
    <row r="2884" ht="15.75" customHeight="1">
      <c r="A2884" s="48">
        <v>46013.0</v>
      </c>
      <c r="B2884" s="8" t="s">
        <v>5776</v>
      </c>
      <c r="C2884" s="9" t="s">
        <v>5957</v>
      </c>
      <c r="D2884" s="10" t="s">
        <v>653</v>
      </c>
      <c r="E2884" s="10" t="s">
        <v>676</v>
      </c>
      <c r="F2884" s="8">
        <v>2.0</v>
      </c>
      <c r="G2884" s="10" t="s">
        <v>1431</v>
      </c>
      <c r="H2884" s="43">
        <v>957319.0</v>
      </c>
      <c r="I2884" s="10">
        <v>4.6944863E7</v>
      </c>
      <c r="J2884" s="10" t="s">
        <v>181</v>
      </c>
      <c r="K2884" s="10" t="s">
        <v>43</v>
      </c>
      <c r="L2884" s="8" t="s">
        <v>147</v>
      </c>
      <c r="M2884" s="8" t="s">
        <v>244</v>
      </c>
      <c r="N2884" s="10" t="s">
        <v>217</v>
      </c>
      <c r="O2884" s="47" t="s">
        <v>101</v>
      </c>
      <c r="P2884" s="14">
        <v>0.401388888888889</v>
      </c>
      <c r="Q2884" s="14">
        <v>0.414583333333333</v>
      </c>
      <c r="R2884" s="14">
        <v>0.401388888888889</v>
      </c>
      <c r="S2884" s="14" t="s">
        <v>47</v>
      </c>
      <c r="T2884" s="14" t="s">
        <v>47</v>
      </c>
      <c r="U2884" s="14" t="s">
        <v>47</v>
      </c>
      <c r="V2884" s="14" t="s">
        <v>47</v>
      </c>
      <c r="W2884" s="10" t="s">
        <v>5972</v>
      </c>
      <c r="X2884" s="15">
        <v>0.0</v>
      </c>
      <c r="Y2884" s="15">
        <v>1.0</v>
      </c>
      <c r="Z2884" s="15">
        <v>0.0</v>
      </c>
      <c r="AA2884" s="10" t="s">
        <v>103</v>
      </c>
      <c r="AB2884" s="10" t="s">
        <v>50</v>
      </c>
      <c r="AC2884" s="10" t="s">
        <v>71</v>
      </c>
      <c r="AD2884" s="10"/>
      <c r="AE2884" s="10" t="s">
        <v>620</v>
      </c>
      <c r="AF2884" s="8" t="s">
        <v>177</v>
      </c>
      <c r="AG2884" s="10"/>
      <c r="AH2884" s="16" t="s">
        <v>73</v>
      </c>
      <c r="AI2884" s="17"/>
      <c r="AJ2884" s="44"/>
      <c r="AK2884" s="10"/>
    </row>
    <row r="2885" ht="15.75" customHeight="1">
      <c r="A2885" s="48">
        <v>46013.0</v>
      </c>
      <c r="B2885" s="8" t="s">
        <v>5776</v>
      </c>
      <c r="C2885" s="9" t="s">
        <v>5957</v>
      </c>
      <c r="D2885" s="10" t="s">
        <v>653</v>
      </c>
      <c r="E2885" s="10" t="s">
        <v>242</v>
      </c>
      <c r="F2885" s="8">
        <v>2.0</v>
      </c>
      <c r="G2885" s="10" t="s">
        <v>655</v>
      </c>
      <c r="H2885" s="43">
        <v>957512.0</v>
      </c>
      <c r="I2885" s="10">
        <v>4.6944896E7</v>
      </c>
      <c r="J2885" s="10" t="s">
        <v>152</v>
      </c>
      <c r="K2885" s="10" t="s">
        <v>43</v>
      </c>
      <c r="L2885" s="8" t="s">
        <v>285</v>
      </c>
      <c r="M2885" s="8"/>
      <c r="N2885" s="10" t="s">
        <v>5973</v>
      </c>
      <c r="O2885" s="47" t="s">
        <v>327</v>
      </c>
      <c r="P2885" s="14">
        <v>0.409722222222222</v>
      </c>
      <c r="Q2885" s="14">
        <v>0.411805555555556</v>
      </c>
      <c r="R2885" s="14">
        <v>0.409722222222222</v>
      </c>
      <c r="S2885" s="14">
        <v>0.409722222222222</v>
      </c>
      <c r="T2885" s="14" t="s">
        <v>47</v>
      </c>
      <c r="U2885" s="14" t="s">
        <v>47</v>
      </c>
      <c r="V2885" s="14" t="s">
        <v>47</v>
      </c>
      <c r="W2885" s="10" t="s">
        <v>5974</v>
      </c>
      <c r="X2885" s="15">
        <v>0.0</v>
      </c>
      <c r="Y2885" s="15">
        <v>0.0</v>
      </c>
      <c r="Z2885" s="15">
        <v>1.0</v>
      </c>
      <c r="AA2885" s="10" t="s">
        <v>496</v>
      </c>
      <c r="AB2885" s="10" t="s">
        <v>50</v>
      </c>
      <c r="AC2885" s="10" t="s">
        <v>51</v>
      </c>
      <c r="AD2885" s="10"/>
      <c r="AE2885" s="10" t="s">
        <v>65</v>
      </c>
      <c r="AF2885" s="8" t="s">
        <v>52</v>
      </c>
      <c r="AG2885" s="10"/>
      <c r="AH2885" s="16"/>
      <c r="AI2885" s="17"/>
      <c r="AJ2885" s="44"/>
      <c r="AK2885" s="10"/>
    </row>
    <row r="2886" ht="15.75" customHeight="1">
      <c r="A2886" s="48">
        <v>46013.0</v>
      </c>
      <c r="B2886" s="8" t="s">
        <v>5776</v>
      </c>
      <c r="C2886" s="9" t="s">
        <v>5975</v>
      </c>
      <c r="D2886" s="10" t="s">
        <v>653</v>
      </c>
      <c r="E2886" s="10" t="s">
        <v>658</v>
      </c>
      <c r="F2886" s="8">
        <v>2.0</v>
      </c>
      <c r="G2886" s="10" t="s">
        <v>219</v>
      </c>
      <c r="H2886" s="43">
        <v>957639.0</v>
      </c>
      <c r="I2886" s="10">
        <v>4.6944981E7</v>
      </c>
      <c r="J2886" s="10" t="s">
        <v>42</v>
      </c>
      <c r="K2886" s="10" t="s">
        <v>43</v>
      </c>
      <c r="L2886" s="8" t="s">
        <v>44</v>
      </c>
      <c r="M2886" s="8" t="s">
        <v>44</v>
      </c>
      <c r="N2886" s="10" t="s">
        <v>5976</v>
      </c>
      <c r="O2886" s="47" t="s">
        <v>772</v>
      </c>
      <c r="P2886" s="14">
        <v>0.430555555555556</v>
      </c>
      <c r="Q2886" s="14">
        <v>0.465277777777778</v>
      </c>
      <c r="R2886" s="14">
        <v>0.430555555555556</v>
      </c>
      <c r="S2886" s="14" t="s">
        <v>47</v>
      </c>
      <c r="T2886" s="14" t="s">
        <v>47</v>
      </c>
      <c r="U2886" s="14" t="s">
        <v>47</v>
      </c>
      <c r="V2886" s="14" t="s">
        <v>47</v>
      </c>
      <c r="W2886" s="10" t="s">
        <v>5977</v>
      </c>
      <c r="X2886" s="15">
        <v>0.0</v>
      </c>
      <c r="Y2886" s="15">
        <v>4.0</v>
      </c>
      <c r="Z2886" s="15">
        <v>0.0</v>
      </c>
      <c r="AA2886" s="10" t="s">
        <v>110</v>
      </c>
      <c r="AB2886" s="10" t="s">
        <v>50</v>
      </c>
      <c r="AC2886" s="10" t="s">
        <v>51</v>
      </c>
      <c r="AD2886" s="10"/>
      <c r="AE2886" s="10" t="s">
        <v>1171</v>
      </c>
      <c r="AF2886" s="8" t="s">
        <v>177</v>
      </c>
      <c r="AG2886" s="10"/>
      <c r="AH2886" s="16" t="s">
        <v>440</v>
      </c>
      <c r="AI2886" s="17"/>
      <c r="AJ2886" s="44"/>
      <c r="AK2886" s="10"/>
    </row>
    <row r="2887" ht="15.75" customHeight="1">
      <c r="A2887" s="48">
        <v>46013.0</v>
      </c>
      <c r="B2887" s="8" t="s">
        <v>5776</v>
      </c>
      <c r="C2887" s="9" t="s">
        <v>5957</v>
      </c>
      <c r="D2887" s="10" t="s">
        <v>653</v>
      </c>
      <c r="E2887" s="10" t="s">
        <v>1405</v>
      </c>
      <c r="F2887" s="8">
        <v>2.0</v>
      </c>
      <c r="G2887" s="10" t="s">
        <v>249</v>
      </c>
      <c r="H2887" s="43">
        <v>957281.0</v>
      </c>
      <c r="I2887" s="10">
        <v>4.6944995E7</v>
      </c>
      <c r="J2887" s="10" t="s">
        <v>42</v>
      </c>
      <c r="K2887" s="10" t="s">
        <v>43</v>
      </c>
      <c r="L2887" s="8" t="s">
        <v>44</v>
      </c>
      <c r="M2887" s="8" t="s">
        <v>44</v>
      </c>
      <c r="N2887" s="10" t="s">
        <v>5978</v>
      </c>
      <c r="O2887" s="47" t="s">
        <v>272</v>
      </c>
      <c r="P2887" s="14">
        <v>0.415277777777778</v>
      </c>
      <c r="Q2887" s="14">
        <v>0.425694444444444</v>
      </c>
      <c r="R2887" s="14">
        <v>0.415277777777778</v>
      </c>
      <c r="S2887" s="14" t="s">
        <v>47</v>
      </c>
      <c r="T2887" s="14" t="s">
        <v>47</v>
      </c>
      <c r="U2887" s="14" t="s">
        <v>47</v>
      </c>
      <c r="V2887" s="14" t="s">
        <v>47</v>
      </c>
      <c r="W2887" s="10" t="s">
        <v>5979</v>
      </c>
      <c r="X2887" s="15">
        <v>0.0</v>
      </c>
      <c r="Y2887" s="15">
        <v>1.0</v>
      </c>
      <c r="Z2887" s="15">
        <v>0.0</v>
      </c>
      <c r="AA2887" s="10" t="s">
        <v>274</v>
      </c>
      <c r="AB2887" s="10" t="s">
        <v>50</v>
      </c>
      <c r="AC2887" s="10" t="s">
        <v>51</v>
      </c>
      <c r="AD2887" s="10"/>
      <c r="AE2887" s="10" t="s">
        <v>116</v>
      </c>
      <c r="AF2887" s="8" t="s">
        <v>177</v>
      </c>
      <c r="AG2887" s="10"/>
      <c r="AH2887" s="16"/>
      <c r="AI2887" s="17"/>
      <c r="AJ2887" s="44"/>
      <c r="AK2887" s="10"/>
    </row>
    <row r="2888" ht="15.75" customHeight="1">
      <c r="A2888" s="48">
        <v>46013.0</v>
      </c>
      <c r="B2888" s="8" t="s">
        <v>5776</v>
      </c>
      <c r="C2888" s="9" t="s">
        <v>5957</v>
      </c>
      <c r="D2888" s="10" t="s">
        <v>653</v>
      </c>
      <c r="E2888" s="10" t="s">
        <v>707</v>
      </c>
      <c r="F2888" s="8">
        <v>2.0</v>
      </c>
      <c r="G2888" s="10" t="s">
        <v>367</v>
      </c>
      <c r="H2888" s="43">
        <v>957295.0</v>
      </c>
      <c r="I2888" s="10">
        <v>4.6945001E7</v>
      </c>
      <c r="J2888" s="10" t="s">
        <v>42</v>
      </c>
      <c r="K2888" s="10" t="s">
        <v>201</v>
      </c>
      <c r="L2888" s="8"/>
      <c r="M2888" s="8"/>
      <c r="N2888" s="10" t="s">
        <v>2594</v>
      </c>
      <c r="O2888" s="47" t="s">
        <v>68</v>
      </c>
      <c r="P2888" s="14">
        <v>0.414583333333333</v>
      </c>
      <c r="Q2888" s="14">
        <v>0.447916666666667</v>
      </c>
      <c r="R2888" s="14">
        <v>0.414583333333333</v>
      </c>
      <c r="S2888" s="14" t="s">
        <v>5980</v>
      </c>
      <c r="T2888" s="14" t="s">
        <v>47</v>
      </c>
      <c r="U2888" s="14" t="s">
        <v>47</v>
      </c>
      <c r="V2888" s="14" t="s">
        <v>47</v>
      </c>
      <c r="W2888" s="10" t="s">
        <v>5981</v>
      </c>
      <c r="X2888" s="15">
        <v>0.0</v>
      </c>
      <c r="Y2888" s="15">
        <v>0.0</v>
      </c>
      <c r="Z2888" s="15">
        <v>1.0</v>
      </c>
      <c r="AA2888" s="10" t="s">
        <v>70</v>
      </c>
      <c r="AB2888" s="10" t="s">
        <v>50</v>
      </c>
      <c r="AC2888" s="10" t="s">
        <v>51</v>
      </c>
      <c r="AD2888" s="10"/>
      <c r="AE2888" s="10" t="s">
        <v>5982</v>
      </c>
      <c r="AF2888" s="8" t="s">
        <v>52</v>
      </c>
      <c r="AG2888" s="10"/>
      <c r="AH2888" s="16"/>
      <c r="AI2888" s="17"/>
      <c r="AJ2888" s="44"/>
      <c r="AK2888" s="10"/>
    </row>
    <row r="2889" ht="15.75" customHeight="1">
      <c r="A2889" s="48">
        <v>46013.0</v>
      </c>
      <c r="B2889" s="8" t="s">
        <v>5776</v>
      </c>
      <c r="C2889" s="9" t="s">
        <v>5975</v>
      </c>
      <c r="D2889" s="10" t="s">
        <v>653</v>
      </c>
      <c r="E2889" s="10" t="s">
        <v>672</v>
      </c>
      <c r="F2889" s="8">
        <v>2.0</v>
      </c>
      <c r="G2889" s="10" t="s">
        <v>5983</v>
      </c>
      <c r="H2889" s="43">
        <v>957333.0</v>
      </c>
      <c r="I2889" s="10">
        <v>4.6945039E7</v>
      </c>
      <c r="J2889" s="10" t="s">
        <v>42</v>
      </c>
      <c r="K2889" s="10" t="s">
        <v>43</v>
      </c>
      <c r="L2889" s="8" t="s">
        <v>44</v>
      </c>
      <c r="M2889" s="8"/>
      <c r="N2889" s="10" t="s">
        <v>5984</v>
      </c>
      <c r="O2889" s="47" t="s">
        <v>5239</v>
      </c>
      <c r="P2889" s="14">
        <v>0.429861111111111</v>
      </c>
      <c r="Q2889" s="14">
        <v>0.454166666666667</v>
      </c>
      <c r="R2889" s="14">
        <v>0.429861111111111</v>
      </c>
      <c r="S2889" s="14" t="s">
        <v>47</v>
      </c>
      <c r="T2889" s="14" t="s">
        <v>47</v>
      </c>
      <c r="U2889" s="14" t="s">
        <v>47</v>
      </c>
      <c r="V2889" s="14" t="s">
        <v>47</v>
      </c>
      <c r="W2889" s="10" t="s">
        <v>5985</v>
      </c>
      <c r="X2889" s="15">
        <v>0.0</v>
      </c>
      <c r="Y2889" s="15">
        <v>0.0</v>
      </c>
      <c r="Z2889" s="15">
        <v>0.0</v>
      </c>
      <c r="AA2889" s="10" t="s">
        <v>1916</v>
      </c>
      <c r="AB2889" s="10" t="s">
        <v>50</v>
      </c>
      <c r="AC2889" s="10" t="s">
        <v>51</v>
      </c>
      <c r="AD2889" s="10"/>
      <c r="AE2889" s="10"/>
      <c r="AF2889" s="8" t="s">
        <v>52</v>
      </c>
      <c r="AG2889" s="10"/>
      <c r="AH2889" s="16"/>
      <c r="AI2889" s="17"/>
      <c r="AJ2889" s="44"/>
      <c r="AK2889" s="10"/>
    </row>
    <row r="2890" ht="15.75" customHeight="1">
      <c r="A2890" s="48">
        <v>46013.0</v>
      </c>
      <c r="B2890" s="8" t="s">
        <v>5776</v>
      </c>
      <c r="C2890" s="9" t="s">
        <v>5975</v>
      </c>
      <c r="D2890" s="10" t="s">
        <v>653</v>
      </c>
      <c r="E2890" s="10" t="s">
        <v>707</v>
      </c>
      <c r="F2890" s="8">
        <v>2.0</v>
      </c>
      <c r="G2890" s="10" t="s">
        <v>662</v>
      </c>
      <c r="H2890" s="43">
        <v>957238.0</v>
      </c>
      <c r="I2890" s="10">
        <v>4.6945053E7</v>
      </c>
      <c r="J2890" s="10" t="s">
        <v>42</v>
      </c>
      <c r="K2890" s="10" t="s">
        <v>43</v>
      </c>
      <c r="L2890" s="8" t="s">
        <v>285</v>
      </c>
      <c r="M2890" s="8"/>
      <c r="N2890" s="10" t="s">
        <v>4794</v>
      </c>
      <c r="O2890" s="47" t="s">
        <v>272</v>
      </c>
      <c r="P2890" s="14">
        <v>0.420138888888889</v>
      </c>
      <c r="Q2890" s="14">
        <v>0.459722222222222</v>
      </c>
      <c r="R2890" s="14">
        <v>0.420138888888889</v>
      </c>
      <c r="S2890" s="14">
        <v>0.45</v>
      </c>
      <c r="T2890" s="14" t="s">
        <v>47</v>
      </c>
      <c r="U2890" s="14" t="s">
        <v>47</v>
      </c>
      <c r="V2890" s="14" t="s">
        <v>47</v>
      </c>
      <c r="W2890" s="10" t="s">
        <v>5986</v>
      </c>
      <c r="X2890" s="15">
        <v>0.0</v>
      </c>
      <c r="Y2890" s="15">
        <v>0.0</v>
      </c>
      <c r="Z2890" s="15">
        <v>0.0</v>
      </c>
      <c r="AA2890" s="10" t="s">
        <v>274</v>
      </c>
      <c r="AB2890" s="10" t="s">
        <v>50</v>
      </c>
      <c r="AC2890" s="10" t="s">
        <v>51</v>
      </c>
      <c r="AD2890" s="10"/>
      <c r="AE2890" s="10"/>
      <c r="AF2890" s="8" t="s">
        <v>52</v>
      </c>
      <c r="AG2890" s="10"/>
      <c r="AH2890" s="16"/>
      <c r="AI2890" s="17"/>
      <c r="AJ2890" s="44"/>
      <c r="AK2890" s="10"/>
    </row>
    <row r="2891" ht="15.75" customHeight="1">
      <c r="A2891" s="48">
        <v>46013.0</v>
      </c>
      <c r="B2891" s="8" t="s">
        <v>5776</v>
      </c>
      <c r="C2891" s="9" t="s">
        <v>5975</v>
      </c>
      <c r="D2891" s="10" t="s">
        <v>653</v>
      </c>
      <c r="E2891" s="10" t="s">
        <v>1405</v>
      </c>
      <c r="F2891" s="8">
        <v>2.0</v>
      </c>
      <c r="G2891" s="10" t="s">
        <v>1382</v>
      </c>
      <c r="H2891" s="43">
        <v>957388.0</v>
      </c>
      <c r="I2891" s="10">
        <v>4.6945063E7</v>
      </c>
      <c r="J2891" s="10" t="s">
        <v>42</v>
      </c>
      <c r="K2891" s="10" t="s">
        <v>44</v>
      </c>
      <c r="L2891" s="8"/>
      <c r="M2891" s="8"/>
      <c r="N2891" s="10" t="s">
        <v>5987</v>
      </c>
      <c r="O2891" s="47" t="s">
        <v>135</v>
      </c>
      <c r="P2891" s="14">
        <v>0.422916666666667</v>
      </c>
      <c r="Q2891" s="14">
        <v>0.472916666666667</v>
      </c>
      <c r="R2891" s="14">
        <v>0.423611111111111</v>
      </c>
      <c r="S2891" s="14" t="s">
        <v>47</v>
      </c>
      <c r="T2891" s="14" t="s">
        <v>47</v>
      </c>
      <c r="U2891" s="14" t="s">
        <v>47</v>
      </c>
      <c r="V2891" s="14" t="s">
        <v>47</v>
      </c>
      <c r="W2891" s="10" t="s">
        <v>5988</v>
      </c>
      <c r="X2891" s="15">
        <v>0.0</v>
      </c>
      <c r="Y2891" s="15">
        <v>0.0</v>
      </c>
      <c r="Z2891" s="15">
        <v>0.0</v>
      </c>
      <c r="AA2891" s="10" t="s">
        <v>137</v>
      </c>
      <c r="AB2891" s="10" t="s">
        <v>50</v>
      </c>
      <c r="AC2891" s="10" t="s">
        <v>51</v>
      </c>
      <c r="AD2891" s="10"/>
      <c r="AE2891" s="10"/>
      <c r="AF2891" s="8" t="s">
        <v>52</v>
      </c>
      <c r="AG2891" s="10"/>
      <c r="AH2891" s="16"/>
      <c r="AI2891" s="17"/>
      <c r="AJ2891" s="44"/>
      <c r="AK2891" s="10"/>
    </row>
    <row r="2892" ht="15.75" customHeight="1">
      <c r="A2892" s="48">
        <v>46013.0</v>
      </c>
      <c r="B2892" s="8" t="s">
        <v>5776</v>
      </c>
      <c r="C2892" s="9" t="s">
        <v>5975</v>
      </c>
      <c r="D2892" s="10" t="s">
        <v>653</v>
      </c>
      <c r="E2892" s="10" t="s">
        <v>672</v>
      </c>
      <c r="F2892" s="8">
        <v>2.0</v>
      </c>
      <c r="G2892" s="10" t="s">
        <v>302</v>
      </c>
      <c r="H2892" s="43">
        <v>957496.0</v>
      </c>
      <c r="I2892" s="10">
        <v>4.6945199E7</v>
      </c>
      <c r="J2892" s="10" t="s">
        <v>42</v>
      </c>
      <c r="K2892" s="10" t="s">
        <v>43</v>
      </c>
      <c r="L2892" s="8" t="s">
        <v>174</v>
      </c>
      <c r="M2892" s="8"/>
      <c r="N2892" s="10" t="s">
        <v>3491</v>
      </c>
      <c r="O2892" s="47" t="s">
        <v>81</v>
      </c>
      <c r="P2892" s="14">
        <v>0.453472222222222</v>
      </c>
      <c r="Q2892" s="14">
        <v>0.459027777777778</v>
      </c>
      <c r="R2892" s="14">
        <v>0.453472222222222</v>
      </c>
      <c r="S2892" s="14" t="s">
        <v>47</v>
      </c>
      <c r="T2892" s="14" t="s">
        <v>47</v>
      </c>
      <c r="U2892" s="14" t="s">
        <v>47</v>
      </c>
      <c r="V2892" s="14" t="s">
        <v>47</v>
      </c>
      <c r="W2892" s="10" t="s">
        <v>5989</v>
      </c>
      <c r="X2892" s="15">
        <v>0.0</v>
      </c>
      <c r="Y2892" s="15">
        <v>0.0</v>
      </c>
      <c r="Z2892" s="15">
        <v>0.0</v>
      </c>
      <c r="AA2892" s="10" t="s">
        <v>83</v>
      </c>
      <c r="AB2892" s="10" t="s">
        <v>50</v>
      </c>
      <c r="AC2892" s="10" t="s">
        <v>51</v>
      </c>
      <c r="AD2892" s="10"/>
      <c r="AE2892" s="10"/>
      <c r="AF2892" s="8" t="s">
        <v>52</v>
      </c>
      <c r="AG2892" s="10"/>
      <c r="AH2892" s="16"/>
      <c r="AI2892" s="17"/>
      <c r="AJ2892" s="44"/>
      <c r="AK2892" s="10"/>
    </row>
    <row r="2893" ht="15.75" customHeight="1">
      <c r="A2893" s="48">
        <v>46013.0</v>
      </c>
      <c r="B2893" s="8" t="s">
        <v>5776</v>
      </c>
      <c r="C2893" s="9" t="s">
        <v>5975</v>
      </c>
      <c r="D2893" s="10" t="s">
        <v>653</v>
      </c>
      <c r="E2893" s="10" t="s">
        <v>697</v>
      </c>
      <c r="F2893" s="8">
        <v>2.0</v>
      </c>
      <c r="G2893" s="10" t="s">
        <v>1082</v>
      </c>
      <c r="H2893" s="43">
        <v>957368.0</v>
      </c>
      <c r="I2893" s="10">
        <v>4.694523E7</v>
      </c>
      <c r="J2893" s="10" t="s">
        <v>86</v>
      </c>
      <c r="K2893" s="10" t="s">
        <v>43</v>
      </c>
      <c r="L2893" s="8" t="s">
        <v>174</v>
      </c>
      <c r="M2893" s="8" t="s">
        <v>118</v>
      </c>
      <c r="N2893" s="10" t="s">
        <v>5990</v>
      </c>
      <c r="O2893" s="47" t="s">
        <v>484</v>
      </c>
      <c r="P2893" s="14">
        <v>0.434722222222222</v>
      </c>
      <c r="Q2893" s="14">
        <v>0.441666666666667</v>
      </c>
      <c r="R2893" s="14">
        <v>0.434722222222222</v>
      </c>
      <c r="S2893" s="14">
        <v>0.438888888888889</v>
      </c>
      <c r="T2893" s="14" t="s">
        <v>47</v>
      </c>
      <c r="U2893" s="14" t="s">
        <v>47</v>
      </c>
      <c r="V2893" s="14" t="s">
        <v>47</v>
      </c>
      <c r="W2893" s="10" t="s">
        <v>5991</v>
      </c>
      <c r="X2893" s="15">
        <v>0.0</v>
      </c>
      <c r="Y2893" s="15">
        <v>1.0</v>
      </c>
      <c r="Z2893" s="15">
        <v>1.0</v>
      </c>
      <c r="AA2893" s="10" t="s">
        <v>156</v>
      </c>
      <c r="AB2893" s="10" t="s">
        <v>50</v>
      </c>
      <c r="AC2893" s="10" t="s">
        <v>51</v>
      </c>
      <c r="AD2893" s="10"/>
      <c r="AE2893" s="10" t="s">
        <v>3575</v>
      </c>
      <c r="AF2893" s="8" t="s">
        <v>440</v>
      </c>
      <c r="AG2893" s="10"/>
      <c r="AH2893" s="16"/>
      <c r="AI2893" s="17"/>
      <c r="AJ2893" s="44"/>
      <c r="AK2893" s="10"/>
    </row>
    <row r="2894" ht="15.75" customHeight="1">
      <c r="A2894" s="48">
        <v>46013.0</v>
      </c>
      <c r="B2894" s="8" t="s">
        <v>5776</v>
      </c>
      <c r="C2894" s="9" t="s">
        <v>5975</v>
      </c>
      <c r="D2894" s="10" t="s">
        <v>653</v>
      </c>
      <c r="E2894" s="10" t="s">
        <v>242</v>
      </c>
      <c r="F2894" s="8">
        <v>2.0</v>
      </c>
      <c r="G2894" s="10" t="s">
        <v>1408</v>
      </c>
      <c r="H2894" s="43">
        <v>957509.0</v>
      </c>
      <c r="I2894" s="10">
        <v>4.6945301E7</v>
      </c>
      <c r="J2894" s="10" t="s">
        <v>152</v>
      </c>
      <c r="K2894" s="10" t="s">
        <v>43</v>
      </c>
      <c r="L2894" s="8" t="s">
        <v>44</v>
      </c>
      <c r="M2894" s="8" t="s">
        <v>1141</v>
      </c>
      <c r="N2894" s="10" t="s">
        <v>5992</v>
      </c>
      <c r="O2894" s="47" t="s">
        <v>494</v>
      </c>
      <c r="P2894" s="14">
        <v>0.440972222222222</v>
      </c>
      <c r="Q2894" s="14">
        <v>0.5</v>
      </c>
      <c r="R2894" s="14">
        <v>0.440972222222222</v>
      </c>
      <c r="S2894" s="14" t="s">
        <v>47</v>
      </c>
      <c r="T2894" s="14" t="s">
        <v>47</v>
      </c>
      <c r="U2894" s="14" t="s">
        <v>47</v>
      </c>
      <c r="V2894" s="14" t="s">
        <v>47</v>
      </c>
      <c r="W2894" s="10" t="s">
        <v>5993</v>
      </c>
      <c r="X2894" s="15">
        <v>0.0</v>
      </c>
      <c r="Y2894" s="15">
        <v>1.0</v>
      </c>
      <c r="Z2894" s="15">
        <v>0.0</v>
      </c>
      <c r="AA2894" s="10" t="s">
        <v>496</v>
      </c>
      <c r="AB2894" s="10" t="s">
        <v>50</v>
      </c>
      <c r="AC2894" s="10" t="s">
        <v>51</v>
      </c>
      <c r="AD2894" s="10"/>
      <c r="AE2894" s="10" t="s">
        <v>104</v>
      </c>
      <c r="AF2894" s="8" t="s">
        <v>440</v>
      </c>
      <c r="AG2894" s="10"/>
      <c r="AH2894" s="16" t="s">
        <v>52</v>
      </c>
      <c r="AI2894" s="17"/>
      <c r="AJ2894" s="44"/>
      <c r="AK2894" s="10"/>
    </row>
    <row r="2895" ht="15.75" customHeight="1">
      <c r="A2895" s="48">
        <v>46013.0</v>
      </c>
      <c r="B2895" s="8" t="s">
        <v>5776</v>
      </c>
      <c r="C2895" s="9" t="s">
        <v>5975</v>
      </c>
      <c r="D2895" s="10" t="s">
        <v>653</v>
      </c>
      <c r="E2895" s="10" t="s">
        <v>672</v>
      </c>
      <c r="F2895" s="8">
        <v>2.0</v>
      </c>
      <c r="G2895" s="10" t="s">
        <v>194</v>
      </c>
      <c r="H2895" s="43">
        <v>957327.0</v>
      </c>
      <c r="I2895" s="10">
        <v>4.6945306E7</v>
      </c>
      <c r="J2895" s="10" t="s">
        <v>42</v>
      </c>
      <c r="K2895" s="10" t="s">
        <v>201</v>
      </c>
      <c r="L2895" s="8"/>
      <c r="M2895" s="8"/>
      <c r="N2895" s="10" t="s">
        <v>5994</v>
      </c>
      <c r="O2895" s="47" t="s">
        <v>237</v>
      </c>
      <c r="P2895" s="14">
        <v>0.442361111111111</v>
      </c>
      <c r="Q2895" s="14">
        <v>0.463194444444444</v>
      </c>
      <c r="R2895" s="14">
        <v>0.447916666666667</v>
      </c>
      <c r="S2895" s="14">
        <v>0.458333333333333</v>
      </c>
      <c r="T2895" s="14" t="s">
        <v>47</v>
      </c>
      <c r="U2895" s="14" t="s">
        <v>47</v>
      </c>
      <c r="V2895" s="14" t="s">
        <v>47</v>
      </c>
      <c r="W2895" s="10" t="s">
        <v>5995</v>
      </c>
      <c r="X2895" s="15">
        <v>0.0</v>
      </c>
      <c r="Y2895" s="15">
        <v>0.0</v>
      </c>
      <c r="Z2895" s="15">
        <v>0.0</v>
      </c>
      <c r="AA2895" s="10" t="s">
        <v>642</v>
      </c>
      <c r="AB2895" s="10" t="s">
        <v>50</v>
      </c>
      <c r="AC2895" s="10" t="s">
        <v>51</v>
      </c>
      <c r="AD2895" s="10"/>
      <c r="AE2895" s="10"/>
      <c r="AF2895" s="8" t="s">
        <v>52</v>
      </c>
      <c r="AG2895" s="10"/>
      <c r="AH2895" s="16"/>
      <c r="AI2895" s="17"/>
      <c r="AJ2895" s="44"/>
      <c r="AK2895" s="10"/>
    </row>
    <row r="2896" ht="15.75" customHeight="1">
      <c r="A2896" s="48">
        <v>46013.0</v>
      </c>
      <c r="B2896" s="8" t="s">
        <v>5776</v>
      </c>
      <c r="C2896" s="9" t="s">
        <v>5975</v>
      </c>
      <c r="D2896" s="10" t="s">
        <v>653</v>
      </c>
      <c r="E2896" s="10" t="s">
        <v>1405</v>
      </c>
      <c r="F2896" s="8">
        <v>2.0</v>
      </c>
      <c r="G2896" s="10" t="s">
        <v>668</v>
      </c>
      <c r="H2896" s="43">
        <v>957604.0</v>
      </c>
      <c r="I2896" s="10">
        <v>4.6945569E7</v>
      </c>
      <c r="J2896" s="10" t="s">
        <v>42</v>
      </c>
      <c r="K2896" s="10" t="s">
        <v>201</v>
      </c>
      <c r="L2896" s="8"/>
      <c r="M2896" s="8"/>
      <c r="N2896" s="10" t="s">
        <v>368</v>
      </c>
      <c r="O2896" s="47" t="s">
        <v>46</v>
      </c>
      <c r="P2896" s="14">
        <v>0.468055555555556</v>
      </c>
      <c r="Q2896" s="14">
        <v>0.536111111111111</v>
      </c>
      <c r="R2896" s="14">
        <v>0.5</v>
      </c>
      <c r="S2896" s="14" t="s">
        <v>47</v>
      </c>
      <c r="T2896" s="14" t="s">
        <v>47</v>
      </c>
      <c r="U2896" s="14" t="s">
        <v>47</v>
      </c>
      <c r="V2896" s="14" t="s">
        <v>47</v>
      </c>
      <c r="W2896" s="10" t="s">
        <v>5996</v>
      </c>
      <c r="X2896" s="15">
        <v>0.0</v>
      </c>
      <c r="Y2896" s="15">
        <v>0.0</v>
      </c>
      <c r="Z2896" s="15">
        <v>0.0</v>
      </c>
      <c r="AA2896" s="10" t="s">
        <v>49</v>
      </c>
      <c r="AB2896" s="10" t="s">
        <v>50</v>
      </c>
      <c r="AC2896" s="10" t="s">
        <v>51</v>
      </c>
      <c r="AD2896" s="10"/>
      <c r="AE2896" s="10"/>
      <c r="AF2896" s="8" t="s">
        <v>52</v>
      </c>
      <c r="AG2896" s="10"/>
      <c r="AH2896" s="16"/>
      <c r="AI2896" s="17"/>
      <c r="AJ2896" s="44"/>
      <c r="AK2896" s="10"/>
    </row>
    <row r="2897" ht="15.75" customHeight="1">
      <c r="A2897" s="48">
        <v>46013.0</v>
      </c>
      <c r="B2897" s="8" t="s">
        <v>5776</v>
      </c>
      <c r="C2897" s="9" t="s">
        <v>5975</v>
      </c>
      <c r="D2897" s="10" t="s">
        <v>653</v>
      </c>
      <c r="E2897" s="10" t="s">
        <v>672</v>
      </c>
      <c r="F2897" s="8">
        <v>2.0</v>
      </c>
      <c r="G2897" s="10" t="s">
        <v>662</v>
      </c>
      <c r="H2897" s="43">
        <v>957262.0</v>
      </c>
      <c r="I2897" s="10">
        <v>4.6945675E7</v>
      </c>
      <c r="J2897" s="10" t="s">
        <v>42</v>
      </c>
      <c r="K2897" s="10" t="s">
        <v>87</v>
      </c>
      <c r="L2897" s="8"/>
      <c r="M2897" s="8"/>
      <c r="N2897" s="10" t="s">
        <v>5997</v>
      </c>
      <c r="O2897" s="47" t="s">
        <v>498</v>
      </c>
      <c r="P2897" s="14">
        <v>0.471527777777778</v>
      </c>
      <c r="Q2897" s="14">
        <v>0.479861111111111</v>
      </c>
      <c r="R2897" s="14">
        <v>0.476388888888889</v>
      </c>
      <c r="S2897" s="14" t="s">
        <v>47</v>
      </c>
      <c r="T2897" s="14" t="s">
        <v>47</v>
      </c>
      <c r="U2897" s="14" t="s">
        <v>47</v>
      </c>
      <c r="V2897" s="14" t="s">
        <v>47</v>
      </c>
      <c r="W2897" s="10" t="s">
        <v>5998</v>
      </c>
      <c r="X2897" s="15">
        <v>0.0</v>
      </c>
      <c r="Y2897" s="15">
        <v>0.0</v>
      </c>
      <c r="Z2897" s="15">
        <v>0.0</v>
      </c>
      <c r="AA2897" s="10" t="s">
        <v>391</v>
      </c>
      <c r="AB2897" s="10" t="s">
        <v>50</v>
      </c>
      <c r="AC2897" s="10" t="s">
        <v>51</v>
      </c>
      <c r="AD2897" s="10"/>
      <c r="AE2897" s="10"/>
      <c r="AF2897" s="8" t="s">
        <v>52</v>
      </c>
      <c r="AG2897" s="10"/>
      <c r="AH2897" s="16"/>
      <c r="AI2897" s="17"/>
      <c r="AJ2897" s="44"/>
      <c r="AK2897" s="10"/>
    </row>
    <row r="2898" ht="15.75" customHeight="1">
      <c r="A2898" s="48">
        <v>46013.0</v>
      </c>
      <c r="B2898" s="8" t="s">
        <v>5776</v>
      </c>
      <c r="C2898" s="9" t="s">
        <v>5975</v>
      </c>
      <c r="D2898" s="10" t="s">
        <v>653</v>
      </c>
      <c r="E2898" s="10" t="s">
        <v>242</v>
      </c>
      <c r="F2898" s="8">
        <v>2.0</v>
      </c>
      <c r="G2898" s="10" t="s">
        <v>665</v>
      </c>
      <c r="H2898" s="43">
        <v>957914.0</v>
      </c>
      <c r="I2898" s="10">
        <v>4.6945846E7</v>
      </c>
      <c r="J2898" s="10" t="s">
        <v>152</v>
      </c>
      <c r="K2898" s="10" t="s">
        <v>43</v>
      </c>
      <c r="L2898" s="8" t="s">
        <v>147</v>
      </c>
      <c r="M2898" s="8" t="s">
        <v>118</v>
      </c>
      <c r="N2898" s="10" t="s">
        <v>3533</v>
      </c>
      <c r="O2898" s="47" t="s">
        <v>246</v>
      </c>
      <c r="P2898" s="14">
        <v>0.480555555555556</v>
      </c>
      <c r="Q2898" s="14">
        <v>0.543055555555556</v>
      </c>
      <c r="R2898" s="14">
        <v>0.480555555555556</v>
      </c>
      <c r="S2898" s="14">
        <v>0.53125</v>
      </c>
      <c r="T2898" s="14" t="s">
        <v>47</v>
      </c>
      <c r="U2898" s="14" t="s">
        <v>47</v>
      </c>
      <c r="V2898" s="14" t="s">
        <v>47</v>
      </c>
      <c r="W2898" s="10" t="s">
        <v>5999</v>
      </c>
      <c r="X2898" s="15">
        <v>0.0</v>
      </c>
      <c r="Y2898" s="15">
        <v>2.0</v>
      </c>
      <c r="Z2898" s="15">
        <v>1.0</v>
      </c>
      <c r="AA2898" s="10" t="s">
        <v>248</v>
      </c>
      <c r="AB2898" s="10" t="s">
        <v>50</v>
      </c>
      <c r="AC2898" s="10" t="s">
        <v>51</v>
      </c>
      <c r="AD2898" s="10"/>
      <c r="AE2898" s="10" t="s">
        <v>6000</v>
      </c>
      <c r="AF2898" s="8" t="s">
        <v>177</v>
      </c>
      <c r="AG2898" s="10"/>
      <c r="AH2898" s="16" t="s">
        <v>52</v>
      </c>
      <c r="AI2898" s="17"/>
      <c r="AJ2898" s="44"/>
      <c r="AK2898" s="10"/>
    </row>
    <row r="2899" ht="15.75" customHeight="1">
      <c r="A2899" s="48">
        <v>46013.0</v>
      </c>
      <c r="B2899" s="8" t="s">
        <v>5776</v>
      </c>
      <c r="C2899" s="9" t="s">
        <v>5975</v>
      </c>
      <c r="D2899" s="10" t="s">
        <v>653</v>
      </c>
      <c r="E2899" s="10" t="s">
        <v>707</v>
      </c>
      <c r="F2899" s="8">
        <v>2.0</v>
      </c>
      <c r="G2899" s="10" t="s">
        <v>1394</v>
      </c>
      <c r="H2899" s="43">
        <v>958237.0</v>
      </c>
      <c r="I2899" s="10">
        <v>4.6945892E7</v>
      </c>
      <c r="J2899" s="10" t="s">
        <v>42</v>
      </c>
      <c r="K2899" s="10" t="s">
        <v>43</v>
      </c>
      <c r="L2899" s="8" t="s">
        <v>581</v>
      </c>
      <c r="M2899" s="8"/>
      <c r="N2899" s="10" t="s">
        <v>6001</v>
      </c>
      <c r="O2899" s="47" t="s">
        <v>56</v>
      </c>
      <c r="P2899" s="14">
        <v>0.488888888888889</v>
      </c>
      <c r="Q2899" s="14">
        <v>0.702777777777778</v>
      </c>
      <c r="R2899" s="14">
        <v>0.488888888888889</v>
      </c>
      <c r="S2899" s="14">
        <v>0.497916666666667</v>
      </c>
      <c r="T2899" s="14">
        <v>0.490277777777778</v>
      </c>
      <c r="U2899" s="14" t="s">
        <v>47</v>
      </c>
      <c r="V2899" s="14" t="s">
        <v>47</v>
      </c>
      <c r="W2899" s="10" t="s">
        <v>6002</v>
      </c>
      <c r="X2899" s="15">
        <v>0.0</v>
      </c>
      <c r="Y2899" s="15">
        <v>0.0</v>
      </c>
      <c r="Z2899" s="15">
        <v>0.0</v>
      </c>
      <c r="AA2899" s="10" t="s">
        <v>58</v>
      </c>
      <c r="AB2899" s="10" t="s">
        <v>50</v>
      </c>
      <c r="AC2899" s="10" t="s">
        <v>51</v>
      </c>
      <c r="AD2899" s="10"/>
      <c r="AE2899" s="10"/>
      <c r="AF2899" s="8" t="s">
        <v>52</v>
      </c>
      <c r="AG2899" s="10"/>
      <c r="AH2899" s="16"/>
      <c r="AI2899" s="17"/>
      <c r="AJ2899" s="44"/>
      <c r="AK2899" s="10"/>
    </row>
    <row r="2900" ht="15.75" customHeight="1">
      <c r="A2900" s="48">
        <v>46013.0</v>
      </c>
      <c r="B2900" s="8" t="s">
        <v>5776</v>
      </c>
      <c r="C2900" s="9" t="s">
        <v>5975</v>
      </c>
      <c r="D2900" s="10" t="s">
        <v>653</v>
      </c>
      <c r="E2900" s="10" t="s">
        <v>672</v>
      </c>
      <c r="F2900" s="8">
        <v>2.0</v>
      </c>
      <c r="G2900" s="10" t="s">
        <v>302</v>
      </c>
      <c r="H2900" s="43" t="s">
        <v>6003</v>
      </c>
      <c r="I2900" s="10">
        <v>4.6945941E7</v>
      </c>
      <c r="J2900" s="10" t="s">
        <v>42</v>
      </c>
      <c r="K2900" s="10" t="s">
        <v>43</v>
      </c>
      <c r="L2900" s="8" t="s">
        <v>75</v>
      </c>
      <c r="M2900" s="8"/>
      <c r="N2900" s="10" t="s">
        <v>6004</v>
      </c>
      <c r="O2900" s="47" t="s">
        <v>272</v>
      </c>
      <c r="P2900" s="14">
        <v>0.493055555555556</v>
      </c>
      <c r="Q2900" s="14">
        <v>0.522222222222222</v>
      </c>
      <c r="R2900" s="14">
        <v>0.493055555555556</v>
      </c>
      <c r="S2900" s="14">
        <v>0.501388888888889</v>
      </c>
      <c r="T2900" s="14">
        <v>0.495138888888889</v>
      </c>
      <c r="U2900" s="14" t="s">
        <v>47</v>
      </c>
      <c r="V2900" s="14" t="s">
        <v>47</v>
      </c>
      <c r="W2900" s="10" t="s">
        <v>6005</v>
      </c>
      <c r="X2900" s="15">
        <v>0.0</v>
      </c>
      <c r="Y2900" s="15">
        <v>0.0</v>
      </c>
      <c r="Z2900" s="15">
        <v>0.0</v>
      </c>
      <c r="AA2900" s="10" t="s">
        <v>274</v>
      </c>
      <c r="AB2900" s="10" t="s">
        <v>50</v>
      </c>
      <c r="AC2900" s="10" t="s">
        <v>51</v>
      </c>
      <c r="AD2900" s="10"/>
      <c r="AE2900" s="10"/>
      <c r="AF2900" s="8" t="s">
        <v>52</v>
      </c>
      <c r="AG2900" s="10"/>
      <c r="AH2900" s="16"/>
      <c r="AI2900" s="17"/>
      <c r="AJ2900" s="44"/>
      <c r="AK2900" s="10"/>
    </row>
    <row r="2901" ht="15.75" customHeight="1">
      <c r="A2901" s="48">
        <v>46013.0</v>
      </c>
      <c r="B2901" s="8" t="s">
        <v>5776</v>
      </c>
      <c r="C2901" s="9" t="s">
        <v>5975</v>
      </c>
      <c r="D2901" s="10" t="s">
        <v>653</v>
      </c>
      <c r="E2901" s="10" t="s">
        <v>676</v>
      </c>
      <c r="F2901" s="8">
        <v>2.0</v>
      </c>
      <c r="G2901" s="10" t="s">
        <v>749</v>
      </c>
      <c r="H2901" s="43" t="s">
        <v>6006</v>
      </c>
      <c r="I2901" s="10">
        <v>4.6946062E7</v>
      </c>
      <c r="J2901" s="10" t="s">
        <v>181</v>
      </c>
      <c r="K2901" s="10" t="s">
        <v>44</v>
      </c>
      <c r="L2901" s="8"/>
      <c r="M2901" s="8" t="s">
        <v>44</v>
      </c>
      <c r="N2901" s="10" t="s">
        <v>4696</v>
      </c>
      <c r="O2901" s="47" t="s">
        <v>101</v>
      </c>
      <c r="P2901" s="14">
        <v>0.495833333333333</v>
      </c>
      <c r="Q2901" s="14"/>
      <c r="R2901" s="14">
        <v>0.5</v>
      </c>
      <c r="S2901" s="14" t="s">
        <v>47</v>
      </c>
      <c r="T2901" s="14" t="s">
        <v>47</v>
      </c>
      <c r="U2901" s="14" t="s">
        <v>47</v>
      </c>
      <c r="V2901" s="14" t="s">
        <v>47</v>
      </c>
      <c r="W2901" s="10" t="s">
        <v>6007</v>
      </c>
      <c r="X2901" s="15">
        <v>0.0</v>
      </c>
      <c r="Y2901" s="15">
        <v>1.0</v>
      </c>
      <c r="Z2901" s="15">
        <v>0.0</v>
      </c>
      <c r="AA2901" s="10" t="s">
        <v>103</v>
      </c>
      <c r="AB2901" s="10" t="s">
        <v>50</v>
      </c>
      <c r="AC2901" s="10" t="s">
        <v>71</v>
      </c>
      <c r="AD2901" s="10"/>
      <c r="AE2901" s="10"/>
      <c r="AF2901" s="8" t="s">
        <v>73</v>
      </c>
      <c r="AG2901" s="10"/>
      <c r="AH2901" s="16"/>
      <c r="AI2901" s="17"/>
      <c r="AJ2901" s="44"/>
      <c r="AK2901" s="10"/>
    </row>
    <row r="2902" ht="15.75" customHeight="1">
      <c r="A2902" s="48">
        <v>46013.0</v>
      </c>
      <c r="B2902" s="8" t="s">
        <v>5776</v>
      </c>
      <c r="C2902" s="9" t="s">
        <v>5975</v>
      </c>
      <c r="D2902" s="10" t="s">
        <v>653</v>
      </c>
      <c r="E2902" s="10" t="s">
        <v>672</v>
      </c>
      <c r="F2902" s="8">
        <v>2.0</v>
      </c>
      <c r="G2902" s="10" t="s">
        <v>306</v>
      </c>
      <c r="H2902" s="43">
        <v>958088.0</v>
      </c>
      <c r="I2902" s="10">
        <v>4.6946108E7</v>
      </c>
      <c r="J2902" s="10" t="s">
        <v>42</v>
      </c>
      <c r="K2902" s="10" t="s">
        <v>44</v>
      </c>
      <c r="L2902" s="8"/>
      <c r="M2902" s="8" t="s">
        <v>44</v>
      </c>
      <c r="N2902" s="10" t="s">
        <v>6008</v>
      </c>
      <c r="O2902" s="47" t="s">
        <v>56</v>
      </c>
      <c r="P2902" s="14">
        <v>0.497916666666667</v>
      </c>
      <c r="Q2902" s="14">
        <v>0.574305555555556</v>
      </c>
      <c r="R2902" s="14">
        <v>0.518055555555556</v>
      </c>
      <c r="S2902" s="14" t="s">
        <v>47</v>
      </c>
      <c r="T2902" s="14" t="s">
        <v>47</v>
      </c>
      <c r="U2902" s="14" t="s">
        <v>47</v>
      </c>
      <c r="V2902" s="14" t="s">
        <v>47</v>
      </c>
      <c r="W2902" s="10" t="s">
        <v>6009</v>
      </c>
      <c r="X2902" s="15">
        <v>0.0</v>
      </c>
      <c r="Y2902" s="15">
        <v>1.0</v>
      </c>
      <c r="Z2902" s="15">
        <v>0.0</v>
      </c>
      <c r="AA2902" s="10" t="s">
        <v>58</v>
      </c>
      <c r="AB2902" s="10" t="s">
        <v>50</v>
      </c>
      <c r="AC2902" s="10" t="s">
        <v>71</v>
      </c>
      <c r="AD2902" s="10"/>
      <c r="AE2902" s="10" t="s">
        <v>116</v>
      </c>
      <c r="AF2902" s="8" t="s">
        <v>73</v>
      </c>
      <c r="AG2902" s="10"/>
      <c r="AH2902" s="16"/>
      <c r="AI2902" s="17"/>
      <c r="AJ2902" s="44"/>
      <c r="AK2902" s="10"/>
    </row>
    <row r="2903" ht="15.75" customHeight="1">
      <c r="A2903" s="48">
        <v>46013.0</v>
      </c>
      <c r="B2903" s="8" t="s">
        <v>5776</v>
      </c>
      <c r="C2903" s="9" t="s">
        <v>5777</v>
      </c>
      <c r="D2903" s="10" t="s">
        <v>653</v>
      </c>
      <c r="E2903" s="10" t="s">
        <v>1405</v>
      </c>
      <c r="F2903" s="8">
        <v>2.0</v>
      </c>
      <c r="G2903" s="10" t="s">
        <v>828</v>
      </c>
      <c r="H2903" s="43">
        <v>958130.0</v>
      </c>
      <c r="I2903" s="10">
        <v>4.6946229E7</v>
      </c>
      <c r="J2903" s="10" t="s">
        <v>42</v>
      </c>
      <c r="K2903" s="10" t="s">
        <v>43</v>
      </c>
      <c r="L2903" s="8" t="s">
        <v>44</v>
      </c>
      <c r="M2903" s="8" t="s">
        <v>44</v>
      </c>
      <c r="N2903" s="10" t="s">
        <v>5217</v>
      </c>
      <c r="O2903" s="47" t="s">
        <v>237</v>
      </c>
      <c r="P2903" s="14">
        <v>0.517361111111111</v>
      </c>
      <c r="Q2903" s="14">
        <v>0.582638888888889</v>
      </c>
      <c r="R2903" s="14">
        <v>0.517361111111111</v>
      </c>
      <c r="S2903" s="14" t="s">
        <v>47</v>
      </c>
      <c r="T2903" s="14" t="s">
        <v>47</v>
      </c>
      <c r="U2903" s="14" t="s">
        <v>47</v>
      </c>
      <c r="V2903" s="14" t="s">
        <v>47</v>
      </c>
      <c r="W2903" s="10" t="s">
        <v>6010</v>
      </c>
      <c r="X2903" s="15">
        <v>0.0</v>
      </c>
      <c r="Y2903" s="15">
        <v>1.0</v>
      </c>
      <c r="Z2903" s="15">
        <v>0.0</v>
      </c>
      <c r="AA2903" s="10" t="s">
        <v>270</v>
      </c>
      <c r="AB2903" s="10" t="s">
        <v>50</v>
      </c>
      <c r="AC2903" s="10" t="s">
        <v>51</v>
      </c>
      <c r="AD2903" s="10"/>
      <c r="AE2903" s="10" t="s">
        <v>116</v>
      </c>
      <c r="AF2903" s="8" t="s">
        <v>177</v>
      </c>
      <c r="AG2903" s="10"/>
      <c r="AH2903" s="16"/>
      <c r="AI2903" s="17"/>
      <c r="AJ2903" s="44"/>
      <c r="AK2903" s="10"/>
    </row>
    <row r="2904" ht="15.75" customHeight="1">
      <c r="A2904" s="48">
        <v>46013.0</v>
      </c>
      <c r="B2904" s="8" t="s">
        <v>5776</v>
      </c>
      <c r="C2904" s="9" t="s">
        <v>5777</v>
      </c>
      <c r="D2904" s="10" t="s">
        <v>653</v>
      </c>
      <c r="E2904" s="10" t="s">
        <v>707</v>
      </c>
      <c r="F2904" s="8">
        <v>2.0</v>
      </c>
      <c r="G2904" s="10" t="s">
        <v>711</v>
      </c>
      <c r="H2904" s="43">
        <v>957955.0</v>
      </c>
      <c r="I2904" s="10">
        <v>4.6946326E7</v>
      </c>
      <c r="J2904" s="10" t="s">
        <v>42</v>
      </c>
      <c r="K2904" s="10" t="s">
        <v>458</v>
      </c>
      <c r="L2904" s="8"/>
      <c r="M2904" s="8" t="s">
        <v>404</v>
      </c>
      <c r="N2904" s="10" t="s">
        <v>6011</v>
      </c>
      <c r="O2904" s="47" t="s">
        <v>123</v>
      </c>
      <c r="P2904" s="14">
        <v>0.506944444444444</v>
      </c>
      <c r="Q2904" s="14">
        <v>0.534722222222222</v>
      </c>
      <c r="R2904" s="14">
        <v>0.513888888888889</v>
      </c>
      <c r="S2904" s="14" t="s">
        <v>47</v>
      </c>
      <c r="T2904" s="14" t="s">
        <v>47</v>
      </c>
      <c r="U2904" s="14" t="s">
        <v>47</v>
      </c>
      <c r="V2904" s="14" t="s">
        <v>47</v>
      </c>
      <c r="W2904" s="10" t="s">
        <v>6012</v>
      </c>
      <c r="X2904" s="15">
        <v>1.0</v>
      </c>
      <c r="Y2904" s="15">
        <v>0.0</v>
      </c>
      <c r="Z2904" s="15">
        <v>0.0</v>
      </c>
      <c r="AA2904" s="10" t="s">
        <v>714</v>
      </c>
      <c r="AB2904" s="10" t="s">
        <v>50</v>
      </c>
      <c r="AC2904" s="10" t="s">
        <v>71</v>
      </c>
      <c r="AD2904" s="10"/>
      <c r="AE2904" s="10" t="s">
        <v>294</v>
      </c>
      <c r="AF2904" s="8" t="s">
        <v>73</v>
      </c>
      <c r="AG2904" s="10"/>
      <c r="AH2904" s="16"/>
      <c r="AI2904" s="17"/>
      <c r="AJ2904" s="44"/>
      <c r="AK2904" s="10"/>
    </row>
    <row r="2905" ht="15.75" customHeight="1">
      <c r="A2905" s="48">
        <v>46013.0</v>
      </c>
      <c r="B2905" s="8" t="s">
        <v>5776</v>
      </c>
      <c r="C2905" s="9" t="s">
        <v>5777</v>
      </c>
      <c r="D2905" s="10" t="s">
        <v>653</v>
      </c>
      <c r="E2905" s="10" t="s">
        <v>697</v>
      </c>
      <c r="F2905" s="8">
        <v>2.0</v>
      </c>
      <c r="G2905" s="10" t="s">
        <v>1762</v>
      </c>
      <c r="H2905" s="43">
        <v>957547.0</v>
      </c>
      <c r="I2905" s="10">
        <v>4.6946383E7</v>
      </c>
      <c r="J2905" s="10" t="s">
        <v>86</v>
      </c>
      <c r="K2905" s="10" t="s">
        <v>43</v>
      </c>
      <c r="L2905" s="8" t="s">
        <v>44</v>
      </c>
      <c r="M2905" s="8"/>
      <c r="N2905" s="10" t="s">
        <v>6013</v>
      </c>
      <c r="O2905" s="47" t="s">
        <v>203</v>
      </c>
      <c r="P2905" s="14">
        <v>0.516666666666667</v>
      </c>
      <c r="Q2905" s="14">
        <v>0.529861111111111</v>
      </c>
      <c r="R2905" s="14" t="s">
        <v>47</v>
      </c>
      <c r="S2905" s="14" t="s">
        <v>47</v>
      </c>
      <c r="T2905" s="14" t="s">
        <v>47</v>
      </c>
      <c r="U2905" s="14" t="s">
        <v>47</v>
      </c>
      <c r="V2905" s="14" t="s">
        <v>47</v>
      </c>
      <c r="W2905" s="10" t="s">
        <v>6014</v>
      </c>
      <c r="X2905" s="15">
        <v>0.0</v>
      </c>
      <c r="Y2905" s="15">
        <v>0.0</v>
      </c>
      <c r="Z2905" s="15">
        <v>0.0</v>
      </c>
      <c r="AA2905" s="10" t="s">
        <v>205</v>
      </c>
      <c r="AB2905" s="10" t="s">
        <v>50</v>
      </c>
      <c r="AC2905" s="10" t="s">
        <v>51</v>
      </c>
      <c r="AD2905" s="10"/>
      <c r="AE2905" s="10"/>
      <c r="AF2905" s="8" t="s">
        <v>52</v>
      </c>
      <c r="AG2905" s="10"/>
      <c r="AH2905" s="16"/>
      <c r="AI2905" s="17"/>
      <c r="AJ2905" s="44"/>
      <c r="AK2905" s="10"/>
    </row>
    <row r="2906" ht="15.75" customHeight="1">
      <c r="A2906" s="48">
        <v>46013.0</v>
      </c>
      <c r="B2906" s="8" t="s">
        <v>5776</v>
      </c>
      <c r="C2906" s="9" t="s">
        <v>5777</v>
      </c>
      <c r="D2906" s="10" t="s">
        <v>653</v>
      </c>
      <c r="E2906" s="10" t="s">
        <v>1405</v>
      </c>
      <c r="F2906" s="8">
        <v>2.0</v>
      </c>
      <c r="G2906" s="10" t="s">
        <v>2104</v>
      </c>
      <c r="H2906" s="43">
        <v>957733.0</v>
      </c>
      <c r="I2906" s="10">
        <v>4.69465E7</v>
      </c>
      <c r="J2906" s="10" t="s">
        <v>42</v>
      </c>
      <c r="K2906" s="10" t="s">
        <v>43</v>
      </c>
      <c r="L2906" s="8" t="s">
        <v>147</v>
      </c>
      <c r="M2906" s="8"/>
      <c r="N2906" s="10" t="s">
        <v>2858</v>
      </c>
      <c r="O2906" s="47" t="s">
        <v>159</v>
      </c>
      <c r="P2906" s="14">
        <v>0.53125</v>
      </c>
      <c r="Q2906" s="14">
        <v>0.544444444444444</v>
      </c>
      <c r="R2906" s="14">
        <v>0.53125</v>
      </c>
      <c r="S2906" s="14" t="s">
        <v>47</v>
      </c>
      <c r="T2906" s="14" t="s">
        <v>47</v>
      </c>
      <c r="U2906" s="14" t="s">
        <v>47</v>
      </c>
      <c r="V2906" s="14" t="s">
        <v>47</v>
      </c>
      <c r="W2906" s="10" t="s">
        <v>6015</v>
      </c>
      <c r="X2906" s="15">
        <v>0.0</v>
      </c>
      <c r="Y2906" s="15">
        <v>0.0</v>
      </c>
      <c r="Z2906" s="15">
        <v>0.0</v>
      </c>
      <c r="AA2906" s="10" t="s">
        <v>161</v>
      </c>
      <c r="AB2906" s="10" t="s">
        <v>50</v>
      </c>
      <c r="AC2906" s="10" t="s">
        <v>51</v>
      </c>
      <c r="AD2906" s="10"/>
      <c r="AE2906" s="10"/>
      <c r="AF2906" s="8" t="s">
        <v>52</v>
      </c>
      <c r="AG2906" s="10"/>
      <c r="AH2906" s="16"/>
      <c r="AI2906" s="17"/>
      <c r="AJ2906" s="44"/>
      <c r="AK2906" s="10"/>
    </row>
    <row r="2907" ht="15.75" customHeight="1">
      <c r="A2907" s="48">
        <v>46013.0</v>
      </c>
      <c r="B2907" s="8" t="s">
        <v>5776</v>
      </c>
      <c r="C2907" s="9" t="s">
        <v>5777</v>
      </c>
      <c r="D2907" s="10" t="s">
        <v>653</v>
      </c>
      <c r="E2907" s="10" t="s">
        <v>1405</v>
      </c>
      <c r="F2907" s="8">
        <v>2.0</v>
      </c>
      <c r="G2907" s="10" t="s">
        <v>881</v>
      </c>
      <c r="H2907" s="43">
        <v>958132.0</v>
      </c>
      <c r="I2907" s="10">
        <v>4.6946541E7</v>
      </c>
      <c r="J2907" s="10" t="s">
        <v>42</v>
      </c>
      <c r="K2907" s="10" t="s">
        <v>43</v>
      </c>
      <c r="L2907" s="8" t="s">
        <v>174</v>
      </c>
      <c r="M2907" s="8"/>
      <c r="N2907" s="10" t="s">
        <v>6016</v>
      </c>
      <c r="O2907" s="47" t="s">
        <v>144</v>
      </c>
      <c r="P2907" s="14">
        <v>0.527777777777778</v>
      </c>
      <c r="Q2907" s="14">
        <v>0.575</v>
      </c>
      <c r="R2907" s="14">
        <v>0.527777777777778</v>
      </c>
      <c r="S2907" s="14">
        <v>0.538888888888889</v>
      </c>
      <c r="T2907" s="14" t="s">
        <v>47</v>
      </c>
      <c r="U2907" s="14" t="s">
        <v>47</v>
      </c>
      <c r="V2907" s="14" t="s">
        <v>47</v>
      </c>
      <c r="W2907" s="10" t="s">
        <v>6017</v>
      </c>
      <c r="X2907" s="15">
        <v>0.0</v>
      </c>
      <c r="Y2907" s="15">
        <v>0.0</v>
      </c>
      <c r="Z2907" s="15">
        <v>1.0</v>
      </c>
      <c r="AA2907" s="10" t="s">
        <v>146</v>
      </c>
      <c r="AB2907" s="10" t="s">
        <v>50</v>
      </c>
      <c r="AC2907" s="10" t="s">
        <v>51</v>
      </c>
      <c r="AD2907" s="10"/>
      <c r="AE2907" s="10" t="s">
        <v>288</v>
      </c>
      <c r="AF2907" s="8" t="s">
        <v>52</v>
      </c>
      <c r="AG2907" s="10"/>
      <c r="AH2907" s="16"/>
      <c r="AI2907" s="17"/>
      <c r="AJ2907" s="44"/>
      <c r="AK2907" s="10"/>
    </row>
    <row r="2908" ht="15.75" customHeight="1">
      <c r="A2908" s="48">
        <v>46013.0</v>
      </c>
      <c r="B2908" s="8" t="s">
        <v>5776</v>
      </c>
      <c r="C2908" s="9" t="s">
        <v>5777</v>
      </c>
      <c r="D2908" s="10" t="s">
        <v>653</v>
      </c>
      <c r="E2908" s="10" t="s">
        <v>697</v>
      </c>
      <c r="F2908" s="8">
        <v>2.0</v>
      </c>
      <c r="G2908" s="10" t="s">
        <v>1762</v>
      </c>
      <c r="H2908" s="43">
        <v>957610.0</v>
      </c>
      <c r="I2908" s="10">
        <v>4.6946578E7</v>
      </c>
      <c r="J2908" s="10" t="s">
        <v>86</v>
      </c>
      <c r="K2908" s="10" t="s">
        <v>43</v>
      </c>
      <c r="L2908" s="8" t="s">
        <v>106</v>
      </c>
      <c r="M2908" s="8"/>
      <c r="N2908" s="10" t="s">
        <v>5006</v>
      </c>
      <c r="O2908" s="47" t="s">
        <v>154</v>
      </c>
      <c r="P2908" s="14">
        <v>0.53125</v>
      </c>
      <c r="Q2908" s="14">
        <v>0.558333333333333</v>
      </c>
      <c r="R2908" s="14">
        <v>0.53125</v>
      </c>
      <c r="S2908" s="14" t="s">
        <v>47</v>
      </c>
      <c r="T2908" s="14" t="s">
        <v>47</v>
      </c>
      <c r="U2908" s="14" t="s">
        <v>47</v>
      </c>
      <c r="V2908" s="14" t="s">
        <v>47</v>
      </c>
      <c r="W2908" s="10" t="s">
        <v>6018</v>
      </c>
      <c r="X2908" s="15">
        <v>0.0</v>
      </c>
      <c r="Y2908" s="15">
        <v>0.0</v>
      </c>
      <c r="Z2908" s="15">
        <v>0.0</v>
      </c>
      <c r="AA2908" s="10" t="s">
        <v>91</v>
      </c>
      <c r="AB2908" s="10" t="s">
        <v>50</v>
      </c>
      <c r="AC2908" s="10" t="s">
        <v>51</v>
      </c>
      <c r="AD2908" s="10"/>
      <c r="AE2908" s="10"/>
      <c r="AF2908" s="8" t="s">
        <v>52</v>
      </c>
      <c r="AG2908" s="10"/>
      <c r="AH2908" s="16"/>
      <c r="AI2908" s="17"/>
      <c r="AJ2908" s="44"/>
      <c r="AK2908" s="10"/>
    </row>
    <row r="2909" ht="15.75" customHeight="1">
      <c r="A2909" s="48">
        <v>46013.0</v>
      </c>
      <c r="B2909" s="8" t="s">
        <v>5776</v>
      </c>
      <c r="C2909" s="9" t="s">
        <v>5777</v>
      </c>
      <c r="D2909" s="10" t="s">
        <v>653</v>
      </c>
      <c r="E2909" s="10" t="s">
        <v>676</v>
      </c>
      <c r="F2909" s="8">
        <v>2.0</v>
      </c>
      <c r="G2909" s="10" t="s">
        <v>3040</v>
      </c>
      <c r="H2909" s="43">
        <v>958194.0</v>
      </c>
      <c r="I2909" s="10">
        <v>4.6946582E7</v>
      </c>
      <c r="J2909" s="10" t="s">
        <v>181</v>
      </c>
      <c r="K2909" s="10" t="s">
        <v>44</v>
      </c>
      <c r="L2909" s="8"/>
      <c r="M2909" s="8" t="s">
        <v>1141</v>
      </c>
      <c r="N2909" s="10" t="s">
        <v>5748</v>
      </c>
      <c r="O2909" s="47" t="s">
        <v>101</v>
      </c>
      <c r="P2909" s="14">
        <v>0.529861111111111</v>
      </c>
      <c r="Q2909" s="14">
        <v>0.56875</v>
      </c>
      <c r="R2909" s="14">
        <v>0.53125</v>
      </c>
      <c r="S2909" s="14" t="s">
        <v>47</v>
      </c>
      <c r="T2909" s="14" t="s">
        <v>47</v>
      </c>
      <c r="U2909" s="14" t="s">
        <v>47</v>
      </c>
      <c r="V2909" s="14" t="s">
        <v>47</v>
      </c>
      <c r="W2909" s="10" t="s">
        <v>6019</v>
      </c>
      <c r="X2909" s="15">
        <v>0.0</v>
      </c>
      <c r="Y2909" s="15">
        <v>1.0</v>
      </c>
      <c r="Z2909" s="15">
        <v>0.0</v>
      </c>
      <c r="AA2909" s="10" t="s">
        <v>103</v>
      </c>
      <c r="AB2909" s="10" t="s">
        <v>50</v>
      </c>
      <c r="AC2909" s="10" t="s">
        <v>71</v>
      </c>
      <c r="AD2909" s="10"/>
      <c r="AE2909" s="10" t="s">
        <v>620</v>
      </c>
      <c r="AF2909" s="8" t="s">
        <v>73</v>
      </c>
      <c r="AG2909" s="10"/>
      <c r="AH2909" s="16"/>
      <c r="AI2909" s="17"/>
      <c r="AJ2909" s="44"/>
      <c r="AK2909" s="10"/>
    </row>
    <row r="2910" ht="15.75" customHeight="1">
      <c r="A2910" s="48">
        <v>46013.0</v>
      </c>
      <c r="B2910" s="8" t="s">
        <v>5776</v>
      </c>
      <c r="C2910" s="9" t="s">
        <v>5777</v>
      </c>
      <c r="D2910" s="10" t="s">
        <v>653</v>
      </c>
      <c r="E2910" s="10" t="s">
        <v>707</v>
      </c>
      <c r="F2910" s="8">
        <v>2.0</v>
      </c>
      <c r="G2910" s="10" t="s">
        <v>717</v>
      </c>
      <c r="H2910" s="43">
        <v>957851.0</v>
      </c>
      <c r="I2910" s="10">
        <v>4.6946676E7</v>
      </c>
      <c r="J2910" s="10" t="s">
        <v>42</v>
      </c>
      <c r="K2910" s="10" t="s">
        <v>43</v>
      </c>
      <c r="L2910" s="8" t="s">
        <v>174</v>
      </c>
      <c r="M2910" s="8"/>
      <c r="N2910" s="10" t="s">
        <v>3297</v>
      </c>
      <c r="O2910" s="47" t="s">
        <v>46</v>
      </c>
      <c r="P2910" s="14">
        <v>0.558333333333333</v>
      </c>
      <c r="Q2910" s="14">
        <v>0.590277777777778</v>
      </c>
      <c r="R2910" s="14">
        <v>0.558333333333333</v>
      </c>
      <c r="S2910" s="14">
        <v>0.558333333333333</v>
      </c>
      <c r="T2910" s="14">
        <v>0.558333333333333</v>
      </c>
      <c r="U2910" s="14" t="s">
        <v>47</v>
      </c>
      <c r="V2910" s="14" t="s">
        <v>47</v>
      </c>
      <c r="W2910" s="10" t="s">
        <v>6020</v>
      </c>
      <c r="X2910" s="15">
        <v>0.0</v>
      </c>
      <c r="Y2910" s="15">
        <v>0.0</v>
      </c>
      <c r="Z2910" s="15">
        <v>1.0</v>
      </c>
      <c r="AA2910" s="10" t="s">
        <v>131</v>
      </c>
      <c r="AB2910" s="10" t="s">
        <v>50</v>
      </c>
      <c r="AC2910" s="10" t="s">
        <v>51</v>
      </c>
      <c r="AD2910" s="10"/>
      <c r="AE2910" s="10" t="s">
        <v>65</v>
      </c>
      <c r="AF2910" s="8" t="s">
        <v>52</v>
      </c>
      <c r="AG2910" s="10"/>
      <c r="AH2910" s="16"/>
      <c r="AI2910" s="17"/>
      <c r="AJ2910" s="44"/>
      <c r="AK2910" s="10"/>
    </row>
    <row r="2911" ht="15.75" customHeight="1">
      <c r="A2911" s="48">
        <v>46013.0</v>
      </c>
      <c r="B2911" s="8" t="s">
        <v>5776</v>
      </c>
      <c r="C2911" s="9" t="s">
        <v>5777</v>
      </c>
      <c r="D2911" s="10" t="s">
        <v>653</v>
      </c>
      <c r="E2911" s="10" t="s">
        <v>1405</v>
      </c>
      <c r="F2911" s="8">
        <v>2.0</v>
      </c>
      <c r="G2911" s="10" t="s">
        <v>1663</v>
      </c>
      <c r="H2911" s="43">
        <v>957645.0</v>
      </c>
      <c r="I2911" s="10">
        <v>4.694677E7</v>
      </c>
      <c r="J2911" s="10" t="s">
        <v>42</v>
      </c>
      <c r="K2911" s="10" t="s">
        <v>43</v>
      </c>
      <c r="L2911" s="8" t="s">
        <v>285</v>
      </c>
      <c r="M2911" s="8"/>
      <c r="N2911" s="10" t="s">
        <v>6021</v>
      </c>
      <c r="O2911" s="47" t="s">
        <v>917</v>
      </c>
      <c r="P2911" s="14">
        <v>0.55</v>
      </c>
      <c r="Q2911" s="14">
        <v>0.558333333333333</v>
      </c>
      <c r="R2911" s="14"/>
      <c r="S2911" s="14" t="s">
        <v>47</v>
      </c>
      <c r="T2911" s="14" t="s">
        <v>47</v>
      </c>
      <c r="U2911" s="14" t="s">
        <v>47</v>
      </c>
      <c r="V2911" s="14" t="s">
        <v>47</v>
      </c>
      <c r="W2911" s="10" t="s">
        <v>6022</v>
      </c>
      <c r="X2911" s="15">
        <v>0.0</v>
      </c>
      <c r="Y2911" s="15">
        <v>0.0</v>
      </c>
      <c r="Z2911" s="15">
        <v>0.0</v>
      </c>
      <c r="AA2911" s="10" t="s">
        <v>110</v>
      </c>
      <c r="AB2911" s="10" t="s">
        <v>50</v>
      </c>
      <c r="AC2911" s="10" t="s">
        <v>51</v>
      </c>
      <c r="AD2911" s="10"/>
      <c r="AE2911" s="10"/>
      <c r="AF2911" s="8" t="s">
        <v>52</v>
      </c>
      <c r="AG2911" s="10"/>
      <c r="AH2911" s="16"/>
      <c r="AI2911" s="17"/>
      <c r="AJ2911" s="44"/>
      <c r="AK2911" s="10"/>
    </row>
    <row r="2912" ht="15.75" customHeight="1">
      <c r="A2912" s="48">
        <v>46013.0</v>
      </c>
      <c r="B2912" s="8" t="s">
        <v>5776</v>
      </c>
      <c r="C2912" s="9" t="s">
        <v>5777</v>
      </c>
      <c r="D2912" s="10" t="s">
        <v>653</v>
      </c>
      <c r="E2912" s="10" t="s">
        <v>707</v>
      </c>
      <c r="F2912" s="8">
        <v>2.0</v>
      </c>
      <c r="G2912" s="10" t="s">
        <v>219</v>
      </c>
      <c r="H2912" s="43">
        <v>957648.0</v>
      </c>
      <c r="I2912" s="10">
        <v>4.6946822E7</v>
      </c>
      <c r="J2912" s="10" t="s">
        <v>42</v>
      </c>
      <c r="K2912" s="10" t="s">
        <v>692</v>
      </c>
      <c r="L2912" s="8"/>
      <c r="M2912" s="8"/>
      <c r="N2912" s="10" t="s">
        <v>1136</v>
      </c>
      <c r="O2912" s="47" t="s">
        <v>62</v>
      </c>
      <c r="P2912" s="14">
        <v>0.545138888888889</v>
      </c>
      <c r="Q2912" s="14">
        <v>0.555555555555556</v>
      </c>
      <c r="R2912" s="14"/>
      <c r="S2912" s="14" t="s">
        <v>47</v>
      </c>
      <c r="T2912" s="14" t="s">
        <v>47</v>
      </c>
      <c r="U2912" s="14" t="s">
        <v>47</v>
      </c>
      <c r="V2912" s="14" t="s">
        <v>47</v>
      </c>
      <c r="W2912" s="10" t="s">
        <v>6023</v>
      </c>
      <c r="X2912" s="15">
        <v>0.0</v>
      </c>
      <c r="Y2912" s="15">
        <v>0.0</v>
      </c>
      <c r="Z2912" s="15">
        <v>0.0</v>
      </c>
      <c r="AA2912" s="10" t="s">
        <v>309</v>
      </c>
      <c r="AB2912" s="10" t="s">
        <v>50</v>
      </c>
      <c r="AC2912" s="10" t="s">
        <v>71</v>
      </c>
      <c r="AD2912" s="10"/>
      <c r="AE2912" s="10"/>
      <c r="AF2912" s="8" t="s">
        <v>52</v>
      </c>
      <c r="AG2912" s="10"/>
      <c r="AH2912" s="16"/>
      <c r="AI2912" s="17"/>
      <c r="AJ2912" s="44"/>
      <c r="AK2912" s="10"/>
    </row>
    <row r="2913" ht="15.75" customHeight="1">
      <c r="A2913" s="48">
        <v>46013.0</v>
      </c>
      <c r="B2913" s="8" t="s">
        <v>5776</v>
      </c>
      <c r="C2913" s="9" t="s">
        <v>5777</v>
      </c>
      <c r="D2913" s="10" t="s">
        <v>653</v>
      </c>
      <c r="E2913" s="10" t="s">
        <v>1405</v>
      </c>
      <c r="F2913" s="8">
        <v>2.0</v>
      </c>
      <c r="G2913" s="10" t="s">
        <v>668</v>
      </c>
      <c r="H2913" s="43">
        <v>957980.0</v>
      </c>
      <c r="I2913" s="10">
        <v>4.694684E7</v>
      </c>
      <c r="J2913" s="10" t="s">
        <v>42</v>
      </c>
      <c r="K2913" s="10" t="s">
        <v>43</v>
      </c>
      <c r="L2913" s="8" t="s">
        <v>106</v>
      </c>
      <c r="M2913" s="8"/>
      <c r="N2913" s="10" t="s">
        <v>6024</v>
      </c>
      <c r="O2913" s="47" t="s">
        <v>237</v>
      </c>
      <c r="P2913" s="14">
        <v>0.546527777777778</v>
      </c>
      <c r="Q2913" s="14">
        <v>0.558333333333333</v>
      </c>
      <c r="R2913" s="14">
        <v>0.546527777777778</v>
      </c>
      <c r="S2913" s="14" t="s">
        <v>47</v>
      </c>
      <c r="T2913" s="14" t="s">
        <v>47</v>
      </c>
      <c r="U2913" s="14" t="s">
        <v>47</v>
      </c>
      <c r="V2913" s="14" t="s">
        <v>47</v>
      </c>
      <c r="W2913" s="10" t="s">
        <v>6025</v>
      </c>
      <c r="X2913" s="15">
        <v>0.0</v>
      </c>
      <c r="Y2913" s="15">
        <v>0.0</v>
      </c>
      <c r="Z2913" s="15">
        <v>0.0</v>
      </c>
      <c r="AA2913" s="10" t="s">
        <v>642</v>
      </c>
      <c r="AB2913" s="10" t="s">
        <v>50</v>
      </c>
      <c r="AC2913" s="10" t="s">
        <v>51</v>
      </c>
      <c r="AD2913" s="10"/>
      <c r="AE2913" s="10"/>
      <c r="AF2913" s="8" t="s">
        <v>52</v>
      </c>
      <c r="AG2913" s="10"/>
      <c r="AH2913" s="16"/>
      <c r="AI2913" s="17"/>
      <c r="AJ2913" s="44"/>
      <c r="AK2913" s="10"/>
    </row>
    <row r="2914" ht="15.75" customHeight="1">
      <c r="A2914" s="48">
        <v>46013.0</v>
      </c>
      <c r="B2914" s="8" t="s">
        <v>5776</v>
      </c>
      <c r="C2914" s="9" t="s">
        <v>5777</v>
      </c>
      <c r="D2914" s="10" t="s">
        <v>653</v>
      </c>
      <c r="E2914" s="10" t="s">
        <v>1405</v>
      </c>
      <c r="F2914" s="8">
        <v>2.0</v>
      </c>
      <c r="G2914" s="10" t="s">
        <v>708</v>
      </c>
      <c r="H2914" s="43">
        <v>958091.0</v>
      </c>
      <c r="I2914" s="10">
        <v>4.6946861E7</v>
      </c>
      <c r="J2914" s="10" t="s">
        <v>42</v>
      </c>
      <c r="K2914" s="10" t="s">
        <v>43</v>
      </c>
      <c r="L2914" s="8" t="s">
        <v>581</v>
      </c>
      <c r="M2914" s="8"/>
      <c r="N2914" s="10" t="s">
        <v>6026</v>
      </c>
      <c r="O2914" s="47" t="s">
        <v>56</v>
      </c>
      <c r="P2914" s="14">
        <v>0.554166666666667</v>
      </c>
      <c r="Q2914" s="14">
        <v>0.627083333333333</v>
      </c>
      <c r="R2914" s="14">
        <v>0.555555555555556</v>
      </c>
      <c r="S2914" s="14">
        <v>0.555555555555556</v>
      </c>
      <c r="T2914" s="14">
        <v>0.561111111111111</v>
      </c>
      <c r="U2914" s="14" t="s">
        <v>47</v>
      </c>
      <c r="V2914" s="14" t="s">
        <v>47</v>
      </c>
      <c r="W2914" s="10" t="s">
        <v>6027</v>
      </c>
      <c r="X2914" s="15">
        <v>0.0</v>
      </c>
      <c r="Y2914" s="15">
        <v>0.0</v>
      </c>
      <c r="Z2914" s="15">
        <v>0.0</v>
      </c>
      <c r="AA2914" s="10" t="s">
        <v>58</v>
      </c>
      <c r="AB2914" s="10" t="s">
        <v>50</v>
      </c>
      <c r="AC2914" s="10" t="s">
        <v>51</v>
      </c>
      <c r="AD2914" s="10"/>
      <c r="AE2914" s="10"/>
      <c r="AF2914" s="8" t="s">
        <v>52</v>
      </c>
      <c r="AG2914" s="10"/>
      <c r="AH2914" s="16"/>
      <c r="AI2914" s="17"/>
      <c r="AJ2914" s="44"/>
      <c r="AK2914" s="10"/>
    </row>
    <row r="2915" ht="15.75" customHeight="1">
      <c r="A2915" s="48">
        <v>46013.0</v>
      </c>
      <c r="B2915" s="8" t="s">
        <v>5776</v>
      </c>
      <c r="C2915" s="9" t="s">
        <v>5777</v>
      </c>
      <c r="D2915" s="10" t="s">
        <v>653</v>
      </c>
      <c r="E2915" s="10" t="s">
        <v>1405</v>
      </c>
      <c r="F2915" s="8">
        <v>2.0</v>
      </c>
      <c r="G2915" s="10" t="s">
        <v>761</v>
      </c>
      <c r="H2915" s="43">
        <v>957626.0</v>
      </c>
      <c r="I2915" s="10">
        <v>4.6946863E7</v>
      </c>
      <c r="J2915" s="10" t="s">
        <v>42</v>
      </c>
      <c r="K2915" s="10" t="s">
        <v>43</v>
      </c>
      <c r="L2915" s="8" t="s">
        <v>174</v>
      </c>
      <c r="M2915" s="8"/>
      <c r="N2915" s="10" t="s">
        <v>6028</v>
      </c>
      <c r="O2915" s="47" t="s">
        <v>56</v>
      </c>
      <c r="P2915" s="14">
        <v>0.553472222222222</v>
      </c>
      <c r="Q2915" s="14">
        <v>0.571527777777778</v>
      </c>
      <c r="R2915" s="14">
        <v>0.553472222222222</v>
      </c>
      <c r="S2915" s="14" t="s">
        <v>47</v>
      </c>
      <c r="T2915" s="14" t="s">
        <v>47</v>
      </c>
      <c r="U2915" s="14" t="s">
        <v>47</v>
      </c>
      <c r="V2915" s="14" t="s">
        <v>47</v>
      </c>
      <c r="W2915" s="10" t="s">
        <v>6029</v>
      </c>
      <c r="X2915" s="15">
        <v>0.0</v>
      </c>
      <c r="Y2915" s="15">
        <v>0.0</v>
      </c>
      <c r="Z2915" s="15">
        <v>0.0</v>
      </c>
      <c r="AA2915" s="10" t="s">
        <v>141</v>
      </c>
      <c r="AB2915" s="10" t="s">
        <v>50</v>
      </c>
      <c r="AC2915" s="10" t="s">
        <v>51</v>
      </c>
      <c r="AD2915" s="10"/>
      <c r="AE2915" s="10"/>
      <c r="AF2915" s="8" t="s">
        <v>52</v>
      </c>
      <c r="AG2915" s="10"/>
      <c r="AH2915" s="16"/>
      <c r="AI2915" s="17"/>
      <c r="AJ2915" s="44"/>
      <c r="AK2915" s="10"/>
    </row>
    <row r="2916" ht="15.75" customHeight="1">
      <c r="A2916" s="48">
        <v>46013.0</v>
      </c>
      <c r="B2916" s="8" t="s">
        <v>5776</v>
      </c>
      <c r="C2916" s="9" t="s">
        <v>5800</v>
      </c>
      <c r="D2916" s="10" t="s">
        <v>653</v>
      </c>
      <c r="E2916" s="10" t="s">
        <v>242</v>
      </c>
      <c r="F2916" s="8">
        <v>2.0</v>
      </c>
      <c r="G2916" s="10" t="s">
        <v>1257</v>
      </c>
      <c r="H2916" s="43">
        <v>958137.0</v>
      </c>
      <c r="I2916" s="10">
        <v>4.6946866E7</v>
      </c>
      <c r="J2916" s="10" t="s">
        <v>152</v>
      </c>
      <c r="K2916" s="10" t="s">
        <v>43</v>
      </c>
      <c r="L2916" s="8" t="s">
        <v>174</v>
      </c>
      <c r="M2916" s="8" t="s">
        <v>118</v>
      </c>
      <c r="N2916" s="10" t="s">
        <v>3055</v>
      </c>
      <c r="O2916" s="47" t="s">
        <v>277</v>
      </c>
      <c r="P2916" s="14">
        <v>0.661111111111111</v>
      </c>
      <c r="Q2916" s="14">
        <v>0.672916666666667</v>
      </c>
      <c r="R2916" s="14">
        <v>0.661111111111111</v>
      </c>
      <c r="S2916" s="14" t="s">
        <v>47</v>
      </c>
      <c r="T2916" s="14" t="s">
        <v>47</v>
      </c>
      <c r="U2916" s="14" t="s">
        <v>47</v>
      </c>
      <c r="V2916" s="14" t="s">
        <v>47</v>
      </c>
      <c r="W2916" s="10" t="s">
        <v>6030</v>
      </c>
      <c r="X2916" s="15">
        <v>0.0</v>
      </c>
      <c r="Y2916" s="15">
        <v>1.0</v>
      </c>
      <c r="Z2916" s="15">
        <v>0.0</v>
      </c>
      <c r="AA2916" s="10" t="s">
        <v>279</v>
      </c>
      <c r="AB2916" s="10" t="s">
        <v>50</v>
      </c>
      <c r="AC2916" s="10" t="s">
        <v>51</v>
      </c>
      <c r="AD2916" s="10"/>
      <c r="AE2916" s="10" t="s">
        <v>104</v>
      </c>
      <c r="AF2916" s="8" t="s">
        <v>177</v>
      </c>
      <c r="AG2916" s="10" t="s">
        <v>52</v>
      </c>
      <c r="AH2916" s="16"/>
      <c r="AI2916" s="17"/>
      <c r="AJ2916" s="44"/>
      <c r="AK2916" s="10"/>
    </row>
    <row r="2917" ht="15.75" customHeight="1">
      <c r="A2917" s="48">
        <v>46013.0</v>
      </c>
      <c r="B2917" s="8" t="s">
        <v>5776</v>
      </c>
      <c r="C2917" s="9" t="s">
        <v>5777</v>
      </c>
      <c r="D2917" s="10" t="s">
        <v>653</v>
      </c>
      <c r="E2917" s="10" t="s">
        <v>676</v>
      </c>
      <c r="F2917" s="8">
        <v>2.0</v>
      </c>
      <c r="G2917" s="10" t="s">
        <v>2104</v>
      </c>
      <c r="H2917" s="43">
        <v>957721.0</v>
      </c>
      <c r="I2917" s="10">
        <v>4.6947022E7</v>
      </c>
      <c r="J2917" s="10" t="s">
        <v>42</v>
      </c>
      <c r="K2917" s="10" t="s">
        <v>692</v>
      </c>
      <c r="L2917" s="8"/>
      <c r="M2917" s="8" t="s">
        <v>693</v>
      </c>
      <c r="N2917" s="10" t="s">
        <v>6031</v>
      </c>
      <c r="O2917" s="47" t="s">
        <v>46</v>
      </c>
      <c r="P2917" s="14">
        <v>0.561805555555556</v>
      </c>
      <c r="Q2917" s="14">
        <v>0.5875</v>
      </c>
      <c r="R2917" s="14">
        <v>0.567361111111111</v>
      </c>
      <c r="S2917" s="14" t="s">
        <v>47</v>
      </c>
      <c r="T2917" s="14" t="s">
        <v>47</v>
      </c>
      <c r="U2917" s="14" t="s">
        <v>47</v>
      </c>
      <c r="V2917" s="14" t="s">
        <v>47</v>
      </c>
      <c r="W2917" s="10" t="s">
        <v>6032</v>
      </c>
      <c r="X2917" s="15">
        <v>1.0</v>
      </c>
      <c r="Y2917" s="15">
        <v>0.0</v>
      </c>
      <c r="Z2917" s="15">
        <v>0.0</v>
      </c>
      <c r="AA2917" s="10" t="s">
        <v>226</v>
      </c>
      <c r="AB2917" s="10" t="s">
        <v>50</v>
      </c>
      <c r="AC2917" s="10" t="s">
        <v>51</v>
      </c>
      <c r="AD2917" s="10"/>
      <c r="AE2917" s="10" t="s">
        <v>6033</v>
      </c>
      <c r="AF2917" s="8" t="s">
        <v>73</v>
      </c>
      <c r="AG2917" s="10"/>
      <c r="AH2917" s="16"/>
      <c r="AI2917" s="17"/>
      <c r="AJ2917" s="44"/>
      <c r="AK2917" s="10"/>
    </row>
    <row r="2918" ht="15.75" customHeight="1">
      <c r="A2918" s="48">
        <v>46013.0</v>
      </c>
      <c r="B2918" s="8" t="s">
        <v>5776</v>
      </c>
      <c r="C2918" s="9" t="s">
        <v>5777</v>
      </c>
      <c r="D2918" s="10" t="s">
        <v>653</v>
      </c>
      <c r="E2918" s="10" t="s">
        <v>242</v>
      </c>
      <c r="F2918" s="8">
        <v>2.0</v>
      </c>
      <c r="G2918" s="10" t="s">
        <v>740</v>
      </c>
      <c r="H2918" s="43">
        <v>957911.0</v>
      </c>
      <c r="I2918" s="10">
        <v>4.6947065E7</v>
      </c>
      <c r="J2918" s="10" t="s">
        <v>152</v>
      </c>
      <c r="K2918" s="10" t="s">
        <v>581</v>
      </c>
      <c r="L2918" s="8"/>
      <c r="M2918" s="8"/>
      <c r="N2918" s="10" t="s">
        <v>6034</v>
      </c>
      <c r="O2918" s="47" t="s">
        <v>313</v>
      </c>
      <c r="P2918" s="14">
        <v>0.567361111111111</v>
      </c>
      <c r="Q2918" s="14">
        <v>0.592361111111111</v>
      </c>
      <c r="R2918" s="14">
        <v>0.56875</v>
      </c>
      <c r="S2918" s="14" t="s">
        <v>47</v>
      </c>
      <c r="T2918" s="14" t="s">
        <v>47</v>
      </c>
      <c r="U2918" s="14" t="s">
        <v>47</v>
      </c>
      <c r="V2918" s="14" t="s">
        <v>47</v>
      </c>
      <c r="W2918" s="10" t="s">
        <v>6035</v>
      </c>
      <c r="X2918" s="15">
        <v>0.0</v>
      </c>
      <c r="Y2918" s="15">
        <v>0.0</v>
      </c>
      <c r="Z2918" s="15">
        <v>0.0</v>
      </c>
      <c r="AA2918" s="10" t="s">
        <v>549</v>
      </c>
      <c r="AB2918" s="10" t="s">
        <v>50</v>
      </c>
      <c r="AC2918" s="10" t="s">
        <v>51</v>
      </c>
      <c r="AD2918" s="10"/>
      <c r="AE2918" s="10"/>
      <c r="AF2918" s="8" t="s">
        <v>52</v>
      </c>
      <c r="AG2918" s="10"/>
      <c r="AH2918" s="16"/>
      <c r="AI2918" s="17"/>
      <c r="AJ2918" s="44"/>
      <c r="AK2918" s="10"/>
    </row>
    <row r="2919" ht="15.75" customHeight="1">
      <c r="A2919" s="48">
        <v>46013.0</v>
      </c>
      <c r="B2919" s="8" t="s">
        <v>5776</v>
      </c>
      <c r="C2919" s="9" t="s">
        <v>5777</v>
      </c>
      <c r="D2919" s="10" t="s">
        <v>653</v>
      </c>
      <c r="E2919" s="10" t="s">
        <v>658</v>
      </c>
      <c r="F2919" s="8">
        <v>2.0</v>
      </c>
      <c r="G2919" s="10" t="s">
        <v>881</v>
      </c>
      <c r="H2919" s="43">
        <v>958118.0</v>
      </c>
      <c r="I2919" s="10">
        <v>4.6947166E7</v>
      </c>
      <c r="J2919" s="10" t="s">
        <v>42</v>
      </c>
      <c r="K2919" s="10" t="s">
        <v>43</v>
      </c>
      <c r="L2919" s="8" t="s">
        <v>285</v>
      </c>
      <c r="M2919" s="8"/>
      <c r="N2919" s="10" t="s">
        <v>6036</v>
      </c>
      <c r="O2919" s="47" t="s">
        <v>498</v>
      </c>
      <c r="P2919" s="14">
        <v>0.579861111111111</v>
      </c>
      <c r="Q2919" s="14">
        <v>0.585416666666667</v>
      </c>
      <c r="R2919" s="14">
        <v>0.579861111111111</v>
      </c>
      <c r="S2919" s="14" t="s">
        <v>47</v>
      </c>
      <c r="T2919" s="14" t="s">
        <v>47</v>
      </c>
      <c r="U2919" s="14" t="s">
        <v>47</v>
      </c>
      <c r="V2919" s="14" t="s">
        <v>47</v>
      </c>
      <c r="W2919" s="10" t="s">
        <v>6037</v>
      </c>
      <c r="X2919" s="15">
        <v>0.0</v>
      </c>
      <c r="Y2919" s="15">
        <v>0.0</v>
      </c>
      <c r="Z2919" s="15">
        <v>0.0</v>
      </c>
      <c r="AA2919" s="10" t="s">
        <v>391</v>
      </c>
      <c r="AB2919" s="10" t="s">
        <v>50</v>
      </c>
      <c r="AC2919" s="10" t="s">
        <v>51</v>
      </c>
      <c r="AD2919" s="10"/>
      <c r="AE2919" s="10"/>
      <c r="AF2919" s="8" t="s">
        <v>52</v>
      </c>
      <c r="AG2919" s="10"/>
      <c r="AH2919" s="16"/>
      <c r="AI2919" s="17"/>
      <c r="AJ2919" s="44"/>
      <c r="AK2919" s="10"/>
    </row>
    <row r="2920" ht="15.75" customHeight="1">
      <c r="A2920" s="48">
        <v>46013.0</v>
      </c>
      <c r="B2920" s="8" t="s">
        <v>5776</v>
      </c>
      <c r="C2920" s="9" t="s">
        <v>5777</v>
      </c>
      <c r="D2920" s="10" t="s">
        <v>653</v>
      </c>
      <c r="E2920" s="10" t="s">
        <v>3138</v>
      </c>
      <c r="F2920" s="8">
        <v>2.0</v>
      </c>
      <c r="G2920" s="10" t="s">
        <v>2596</v>
      </c>
      <c r="H2920" s="43">
        <v>958203.0</v>
      </c>
      <c r="I2920" s="10">
        <v>4.6947184E7</v>
      </c>
      <c r="J2920" s="10" t="s">
        <v>42</v>
      </c>
      <c r="K2920" s="10" t="s">
        <v>44</v>
      </c>
      <c r="L2920" s="8"/>
      <c r="M2920" s="8" t="s">
        <v>44</v>
      </c>
      <c r="N2920" s="10" t="s">
        <v>1520</v>
      </c>
      <c r="O2920" s="47" t="s">
        <v>165</v>
      </c>
      <c r="P2920" s="14">
        <v>0.574305555555556</v>
      </c>
      <c r="Q2920" s="14"/>
      <c r="R2920" s="14">
        <v>0.574305555555556</v>
      </c>
      <c r="S2920" s="14" t="s">
        <v>47</v>
      </c>
      <c r="T2920" s="14" t="s">
        <v>47</v>
      </c>
      <c r="U2920" s="14" t="s">
        <v>47</v>
      </c>
      <c r="V2920" s="14" t="s">
        <v>47</v>
      </c>
      <c r="W2920" s="10" t="s">
        <v>6038</v>
      </c>
      <c r="X2920" s="15">
        <v>0.0</v>
      </c>
      <c r="Y2920" s="15">
        <v>2.0</v>
      </c>
      <c r="Z2920" s="15">
        <v>0.0</v>
      </c>
      <c r="AA2920" s="10" t="s">
        <v>167</v>
      </c>
      <c r="AB2920" s="10" t="s">
        <v>50</v>
      </c>
      <c r="AC2920" s="10" t="s">
        <v>71</v>
      </c>
      <c r="AD2920" s="10"/>
      <c r="AE2920" s="10" t="s">
        <v>375</v>
      </c>
      <c r="AF2920" s="8" t="s">
        <v>73</v>
      </c>
      <c r="AG2920" s="10"/>
      <c r="AH2920" s="16"/>
      <c r="AI2920" s="17"/>
      <c r="AJ2920" s="44"/>
      <c r="AK2920" s="10"/>
    </row>
    <row r="2921" ht="15.75" customHeight="1">
      <c r="A2921" s="48">
        <v>46013.0</v>
      </c>
      <c r="B2921" s="8" t="s">
        <v>5776</v>
      </c>
      <c r="C2921" s="9" t="s">
        <v>5800</v>
      </c>
      <c r="D2921" s="10" t="s">
        <v>653</v>
      </c>
      <c r="E2921" s="10" t="s">
        <v>1405</v>
      </c>
      <c r="F2921" s="8">
        <v>2.0</v>
      </c>
      <c r="G2921" s="10" t="s">
        <v>1210</v>
      </c>
      <c r="H2921" s="43">
        <v>958160.0</v>
      </c>
      <c r="I2921" s="10">
        <v>4.6947339E7</v>
      </c>
      <c r="J2921" s="10" t="s">
        <v>42</v>
      </c>
      <c r="K2921" s="10" t="s">
        <v>43</v>
      </c>
      <c r="L2921" s="8" t="s">
        <v>285</v>
      </c>
      <c r="M2921" s="8"/>
      <c r="N2921" s="10" t="s">
        <v>6039</v>
      </c>
      <c r="O2921" s="47" t="s">
        <v>670</v>
      </c>
      <c r="P2921" s="14">
        <v>0.59375</v>
      </c>
      <c r="Q2921" s="14">
        <v>0.611111111111111</v>
      </c>
      <c r="R2921" s="14">
        <v>0.59375</v>
      </c>
      <c r="S2921" s="14" t="s">
        <v>47</v>
      </c>
      <c r="T2921" s="14" t="s">
        <v>47</v>
      </c>
      <c r="U2921" s="14" t="s">
        <v>47</v>
      </c>
      <c r="V2921" s="14" t="s">
        <v>47</v>
      </c>
      <c r="W2921" s="10" t="s">
        <v>6040</v>
      </c>
      <c r="X2921" s="15">
        <v>0.0</v>
      </c>
      <c r="Y2921" s="15">
        <v>0.0</v>
      </c>
      <c r="Z2921" s="15">
        <v>0.0</v>
      </c>
      <c r="AA2921" s="10" t="s">
        <v>64</v>
      </c>
      <c r="AB2921" s="10" t="s">
        <v>50</v>
      </c>
      <c r="AC2921" s="10" t="s">
        <v>51</v>
      </c>
      <c r="AD2921" s="10"/>
      <c r="AE2921" s="10"/>
      <c r="AF2921" s="8" t="s">
        <v>52</v>
      </c>
      <c r="AG2921" s="10"/>
      <c r="AH2921" s="16"/>
      <c r="AI2921" s="17"/>
      <c r="AJ2921" s="44"/>
      <c r="AK2921" s="10"/>
    </row>
    <row r="2922" ht="15.75" customHeight="1">
      <c r="A2922" s="48">
        <v>46013.0</v>
      </c>
      <c r="B2922" s="8" t="s">
        <v>5776</v>
      </c>
      <c r="C2922" s="9" t="s">
        <v>5800</v>
      </c>
      <c r="D2922" s="10" t="s">
        <v>653</v>
      </c>
      <c r="E2922" s="10" t="s">
        <v>658</v>
      </c>
      <c r="F2922" s="8">
        <v>2.0</v>
      </c>
      <c r="G2922" s="10" t="s">
        <v>874</v>
      </c>
      <c r="H2922" s="43">
        <v>958155.0</v>
      </c>
      <c r="I2922" s="10">
        <v>4.6947467E7</v>
      </c>
      <c r="J2922" s="10" t="s">
        <v>42</v>
      </c>
      <c r="K2922" s="10" t="s">
        <v>43</v>
      </c>
      <c r="L2922" s="8" t="s">
        <v>512</v>
      </c>
      <c r="M2922" s="8" t="s">
        <v>562</v>
      </c>
      <c r="N2922" s="10" t="s">
        <v>6041</v>
      </c>
      <c r="O2922" s="47" t="s">
        <v>196</v>
      </c>
      <c r="P2922" s="14">
        <v>0.601388888888889</v>
      </c>
      <c r="Q2922" s="14">
        <v>0.613194444444445</v>
      </c>
      <c r="R2922" s="14">
        <v>0.601388888888889</v>
      </c>
      <c r="S2922" s="14" t="s">
        <v>47</v>
      </c>
      <c r="T2922" s="14" t="s">
        <v>47</v>
      </c>
      <c r="U2922" s="14" t="s">
        <v>47</v>
      </c>
      <c r="V2922" s="14" t="s">
        <v>47</v>
      </c>
      <c r="W2922" s="10" t="s">
        <v>6042</v>
      </c>
      <c r="X2922" s="15">
        <v>0.0</v>
      </c>
      <c r="Y2922" s="15">
        <v>1.0</v>
      </c>
      <c r="Z2922" s="15">
        <v>0.0</v>
      </c>
      <c r="AA2922" s="10" t="s">
        <v>239</v>
      </c>
      <c r="AB2922" s="10"/>
      <c r="AC2922" s="10" t="s">
        <v>51</v>
      </c>
      <c r="AD2922" s="10"/>
      <c r="AE2922" s="10" t="s">
        <v>116</v>
      </c>
      <c r="AF2922" s="8" t="s">
        <v>177</v>
      </c>
      <c r="AG2922" s="10"/>
      <c r="AH2922" s="16"/>
      <c r="AI2922" s="17"/>
      <c r="AJ2922" s="44"/>
      <c r="AK2922" s="10"/>
    </row>
    <row r="2923" ht="15.75" customHeight="1">
      <c r="A2923" s="48">
        <v>46013.0</v>
      </c>
      <c r="B2923" s="8" t="s">
        <v>5776</v>
      </c>
      <c r="C2923" s="9" t="s">
        <v>5800</v>
      </c>
      <c r="D2923" s="10" t="s">
        <v>653</v>
      </c>
      <c r="E2923" s="10" t="s">
        <v>658</v>
      </c>
      <c r="F2923" s="8">
        <v>2.0</v>
      </c>
      <c r="G2923" s="10" t="s">
        <v>306</v>
      </c>
      <c r="H2923" s="43">
        <v>958165.0</v>
      </c>
      <c r="I2923" s="10">
        <v>4.6947488E7</v>
      </c>
      <c r="J2923" s="10" t="s">
        <v>42</v>
      </c>
      <c r="K2923" s="10" t="s">
        <v>44</v>
      </c>
      <c r="L2923" s="8"/>
      <c r="M2923" s="8" t="s">
        <v>44</v>
      </c>
      <c r="N2923" s="10" t="s">
        <v>4363</v>
      </c>
      <c r="O2923" s="47" t="s">
        <v>62</v>
      </c>
      <c r="P2923" s="14">
        <v>0.59375</v>
      </c>
      <c r="Q2923" s="14">
        <v>0.668055555555556</v>
      </c>
      <c r="R2923" s="14">
        <v>0.59375</v>
      </c>
      <c r="S2923" s="14" t="s">
        <v>47</v>
      </c>
      <c r="T2923" s="14" t="s">
        <v>47</v>
      </c>
      <c r="U2923" s="14" t="s">
        <v>47</v>
      </c>
      <c r="V2923" s="14" t="s">
        <v>47</v>
      </c>
      <c r="W2923" s="10" t="s">
        <v>6043</v>
      </c>
      <c r="X2923" s="15">
        <v>0.0</v>
      </c>
      <c r="Y2923" s="15">
        <v>2.0</v>
      </c>
      <c r="Z2923" s="15">
        <v>0.0</v>
      </c>
      <c r="AA2923" s="10" t="s">
        <v>309</v>
      </c>
      <c r="AB2923" s="10" t="s">
        <v>50</v>
      </c>
      <c r="AC2923" s="10" t="s">
        <v>71</v>
      </c>
      <c r="AD2923" s="10"/>
      <c r="AE2923" s="10" t="s">
        <v>6044</v>
      </c>
      <c r="AF2923" s="8" t="s">
        <v>73</v>
      </c>
      <c r="AG2923" s="10"/>
      <c r="AH2923" s="16"/>
      <c r="AI2923" s="17"/>
      <c r="AJ2923" s="44"/>
      <c r="AK2923" s="10"/>
    </row>
    <row r="2924" ht="15.75" customHeight="1">
      <c r="A2924" s="48">
        <v>46013.0</v>
      </c>
      <c r="B2924" s="8" t="s">
        <v>5776</v>
      </c>
      <c r="C2924" s="9" t="s">
        <v>5800</v>
      </c>
      <c r="D2924" s="10" t="s">
        <v>653</v>
      </c>
      <c r="E2924" s="10" t="s">
        <v>658</v>
      </c>
      <c r="F2924" s="8">
        <v>2.0</v>
      </c>
      <c r="G2924" s="10" t="s">
        <v>3164</v>
      </c>
      <c r="H2924" s="43">
        <v>958120.0</v>
      </c>
      <c r="I2924" s="10">
        <v>4.6947876E7</v>
      </c>
      <c r="J2924" s="10" t="s">
        <v>42</v>
      </c>
      <c r="K2924" s="10" t="s">
        <v>43</v>
      </c>
      <c r="L2924" s="8" t="s">
        <v>581</v>
      </c>
      <c r="M2924" s="8"/>
      <c r="N2924" s="10" t="s">
        <v>6045</v>
      </c>
      <c r="O2924" s="47" t="s">
        <v>81</v>
      </c>
      <c r="P2924" s="14">
        <v>0.623611111111111</v>
      </c>
      <c r="Q2924" s="14">
        <v>0.649305555555556</v>
      </c>
      <c r="R2924" s="14">
        <v>0.623611111111111</v>
      </c>
      <c r="S2924" s="14">
        <v>0.627777777777778</v>
      </c>
      <c r="T2924" s="14" t="s">
        <v>47</v>
      </c>
      <c r="U2924" s="14" t="s">
        <v>47</v>
      </c>
      <c r="V2924" s="14" t="s">
        <v>47</v>
      </c>
      <c r="W2924" s="10" t="s">
        <v>6046</v>
      </c>
      <c r="X2924" s="15">
        <v>0.0</v>
      </c>
      <c r="Y2924" s="15">
        <v>0.0</v>
      </c>
      <c r="Z2924" s="15">
        <v>0.0</v>
      </c>
      <c r="AA2924" s="10" t="s">
        <v>83</v>
      </c>
      <c r="AB2924" s="10"/>
      <c r="AC2924" s="10" t="s">
        <v>51</v>
      </c>
      <c r="AD2924" s="10"/>
      <c r="AE2924" s="10"/>
      <c r="AF2924" s="8" t="s">
        <v>52</v>
      </c>
      <c r="AG2924" s="10"/>
      <c r="AH2924" s="16"/>
      <c r="AI2924" s="17"/>
      <c r="AJ2924" s="44"/>
      <c r="AK2924" s="10"/>
    </row>
    <row r="2925" ht="15.75" customHeight="1">
      <c r="A2925" s="48">
        <v>46013.0</v>
      </c>
      <c r="B2925" s="8" t="s">
        <v>5776</v>
      </c>
      <c r="C2925" s="9" t="s">
        <v>5800</v>
      </c>
      <c r="D2925" s="10" t="s">
        <v>653</v>
      </c>
      <c r="E2925" s="10" t="s">
        <v>242</v>
      </c>
      <c r="F2925" s="8">
        <v>2.0</v>
      </c>
      <c r="G2925" s="10" t="s">
        <v>427</v>
      </c>
      <c r="H2925" s="43">
        <v>958138.0</v>
      </c>
      <c r="I2925" s="10">
        <v>4.6947896E7</v>
      </c>
      <c r="J2925" s="10" t="s">
        <v>152</v>
      </c>
      <c r="K2925" s="10" t="s">
        <v>43</v>
      </c>
      <c r="L2925" s="8" t="s">
        <v>147</v>
      </c>
      <c r="M2925" s="8" t="s">
        <v>385</v>
      </c>
      <c r="N2925" s="10" t="s">
        <v>3741</v>
      </c>
      <c r="O2925" s="47" t="s">
        <v>228</v>
      </c>
      <c r="P2925" s="14">
        <v>0.61875</v>
      </c>
      <c r="Q2925" s="14">
        <v>0.647222222222222</v>
      </c>
      <c r="R2925" s="14">
        <v>0.61875</v>
      </c>
      <c r="S2925" s="14" t="s">
        <v>47</v>
      </c>
      <c r="T2925" s="14" t="s">
        <v>47</v>
      </c>
      <c r="U2925" s="14" t="s">
        <v>47</v>
      </c>
      <c r="V2925" s="14" t="s">
        <v>47</v>
      </c>
      <c r="W2925" s="10" t="s">
        <v>6047</v>
      </c>
      <c r="X2925" s="15">
        <v>1.0</v>
      </c>
      <c r="Y2925" s="15">
        <v>0.0</v>
      </c>
      <c r="Z2925" s="15">
        <v>0.0</v>
      </c>
      <c r="AA2925" s="10" t="s">
        <v>515</v>
      </c>
      <c r="AB2925" s="10" t="s">
        <v>50</v>
      </c>
      <c r="AC2925" s="10" t="s">
        <v>330</v>
      </c>
      <c r="AD2925" s="10"/>
      <c r="AE2925" s="10" t="s">
        <v>6033</v>
      </c>
      <c r="AF2925" s="8" t="s">
        <v>177</v>
      </c>
      <c r="AG2925" s="10"/>
      <c r="AH2925" s="16"/>
      <c r="AI2925" s="17"/>
      <c r="AJ2925" s="44"/>
      <c r="AK2925" s="10"/>
    </row>
    <row r="2926" ht="15.75" customHeight="1">
      <c r="A2926" s="48">
        <v>46013.0</v>
      </c>
      <c r="B2926" s="8" t="s">
        <v>5776</v>
      </c>
      <c r="C2926" s="9" t="s">
        <v>5800</v>
      </c>
      <c r="D2926" s="10" t="s">
        <v>653</v>
      </c>
      <c r="E2926" s="10" t="s">
        <v>1405</v>
      </c>
      <c r="F2926" s="8">
        <v>2.0</v>
      </c>
      <c r="G2926" s="10" t="s">
        <v>1767</v>
      </c>
      <c r="H2926" s="43">
        <v>958081.0</v>
      </c>
      <c r="I2926" s="10">
        <v>4.6948099E7</v>
      </c>
      <c r="J2926" s="10" t="s">
        <v>42</v>
      </c>
      <c r="K2926" s="10" t="s">
        <v>125</v>
      </c>
      <c r="L2926" s="8"/>
      <c r="M2926" s="8"/>
      <c r="N2926" s="10" t="s">
        <v>6048</v>
      </c>
      <c r="O2926" s="47" t="s">
        <v>6049</v>
      </c>
      <c r="P2926" s="14">
        <v>0.635416666666667</v>
      </c>
      <c r="Q2926" s="14">
        <v>0.644444444444445</v>
      </c>
      <c r="R2926" s="14" t="s">
        <v>47</v>
      </c>
      <c r="S2926" s="14" t="s">
        <v>47</v>
      </c>
      <c r="T2926" s="14" t="s">
        <v>47</v>
      </c>
      <c r="U2926" s="14" t="s">
        <v>47</v>
      </c>
      <c r="V2926" s="14" t="s">
        <v>47</v>
      </c>
      <c r="W2926" s="10" t="s">
        <v>6050</v>
      </c>
      <c r="X2926" s="15">
        <v>0.0</v>
      </c>
      <c r="Y2926" s="15">
        <v>0.0</v>
      </c>
      <c r="Z2926" s="15">
        <v>0.0</v>
      </c>
      <c r="AA2926" s="10" t="s">
        <v>141</v>
      </c>
      <c r="AB2926" s="10"/>
      <c r="AC2926" s="10" t="s">
        <v>71</v>
      </c>
      <c r="AD2926" s="10"/>
      <c r="AE2926" s="10"/>
      <c r="AF2926" s="8" t="s">
        <v>52</v>
      </c>
      <c r="AG2926" s="10"/>
      <c r="AH2926" s="16"/>
      <c r="AI2926" s="17"/>
      <c r="AJ2926" s="44"/>
      <c r="AK2926" s="10"/>
    </row>
    <row r="2927" ht="15.75" customHeight="1">
      <c r="A2927" s="48">
        <v>46013.0</v>
      </c>
      <c r="B2927" s="8" t="s">
        <v>5776</v>
      </c>
      <c r="C2927" s="9" t="s">
        <v>5800</v>
      </c>
      <c r="D2927" s="10" t="s">
        <v>653</v>
      </c>
      <c r="E2927" s="10" t="s">
        <v>672</v>
      </c>
      <c r="F2927" s="8">
        <v>2.0</v>
      </c>
      <c r="G2927" s="10" t="s">
        <v>4388</v>
      </c>
      <c r="H2927" s="43">
        <v>958244.0</v>
      </c>
      <c r="I2927" s="10">
        <v>4.6948121E7</v>
      </c>
      <c r="J2927" s="10" t="s">
        <v>42</v>
      </c>
      <c r="K2927" s="10" t="s">
        <v>44</v>
      </c>
      <c r="L2927" s="8"/>
      <c r="M2927" s="8"/>
      <c r="N2927" s="10" t="s">
        <v>5565</v>
      </c>
      <c r="O2927" s="47" t="s">
        <v>165</v>
      </c>
      <c r="P2927" s="14">
        <v>0.636805555555556</v>
      </c>
      <c r="Q2927" s="14">
        <v>0.638888888888889</v>
      </c>
      <c r="R2927" s="14">
        <v>0.636805555555556</v>
      </c>
      <c r="S2927" s="14" t="s">
        <v>47</v>
      </c>
      <c r="T2927" s="14" t="s">
        <v>47</v>
      </c>
      <c r="U2927" s="14" t="s">
        <v>47</v>
      </c>
      <c r="V2927" s="14" t="s">
        <v>47</v>
      </c>
      <c r="W2927" s="10" t="s">
        <v>6051</v>
      </c>
      <c r="X2927" s="15">
        <v>0.0</v>
      </c>
      <c r="Y2927" s="15">
        <v>0.0</v>
      </c>
      <c r="Z2927" s="15">
        <v>0.0</v>
      </c>
      <c r="AA2927" s="10" t="s">
        <v>360</v>
      </c>
      <c r="AB2927" s="10" t="s">
        <v>50</v>
      </c>
      <c r="AC2927" s="10" t="s">
        <v>71</v>
      </c>
      <c r="AD2927" s="10"/>
      <c r="AE2927" s="10"/>
      <c r="AF2927" s="8" t="s">
        <v>52</v>
      </c>
      <c r="AG2927" s="10"/>
      <c r="AH2927" s="16"/>
      <c r="AI2927" s="17"/>
      <c r="AJ2927" s="44"/>
      <c r="AK2927" s="10"/>
    </row>
    <row r="2928" ht="15.75" customHeight="1">
      <c r="A2928" s="48">
        <v>46013.0</v>
      </c>
      <c r="B2928" s="8" t="s">
        <v>5776</v>
      </c>
      <c r="C2928" s="9" t="s">
        <v>5800</v>
      </c>
      <c r="D2928" s="10" t="s">
        <v>653</v>
      </c>
      <c r="E2928" s="10" t="s">
        <v>697</v>
      </c>
      <c r="F2928" s="8">
        <v>2.0</v>
      </c>
      <c r="G2928" s="10" t="s">
        <v>2175</v>
      </c>
      <c r="H2928" s="43">
        <v>958004.0</v>
      </c>
      <c r="I2928" s="10">
        <v>4.69482E7</v>
      </c>
      <c r="J2928" s="10" t="s">
        <v>86</v>
      </c>
      <c r="K2928" s="10" t="s">
        <v>43</v>
      </c>
      <c r="L2928" s="8" t="s">
        <v>512</v>
      </c>
      <c r="M2928" s="8" t="s">
        <v>693</v>
      </c>
      <c r="N2928" s="10" t="s">
        <v>6052</v>
      </c>
      <c r="O2928" s="47" t="s">
        <v>476</v>
      </c>
      <c r="P2928" s="14">
        <v>0.640277777777778</v>
      </c>
      <c r="Q2928" s="14">
        <v>0.643055555555556</v>
      </c>
      <c r="R2928" s="14">
        <v>0.640277777777778</v>
      </c>
      <c r="S2928" s="14" t="s">
        <v>47</v>
      </c>
      <c r="T2928" s="14" t="s">
        <v>47</v>
      </c>
      <c r="U2928" s="14" t="s">
        <v>47</v>
      </c>
      <c r="V2928" s="14" t="s">
        <v>47</v>
      </c>
      <c r="W2928" s="10" t="s">
        <v>6053</v>
      </c>
      <c r="X2928" s="15">
        <v>1.0</v>
      </c>
      <c r="Y2928" s="15">
        <v>0.0</v>
      </c>
      <c r="Z2928" s="15">
        <v>0.0</v>
      </c>
      <c r="AA2928" s="10" t="s">
        <v>478</v>
      </c>
      <c r="AB2928" s="10" t="s">
        <v>50</v>
      </c>
      <c r="AC2928" s="10" t="s">
        <v>71</v>
      </c>
      <c r="AD2928" s="10"/>
      <c r="AE2928" s="10"/>
      <c r="AF2928" s="8" t="s">
        <v>177</v>
      </c>
      <c r="AG2928" s="10"/>
      <c r="AH2928" s="16"/>
      <c r="AI2928" s="17"/>
      <c r="AJ2928" s="44"/>
      <c r="AK2928" s="10"/>
    </row>
    <row r="2929" ht="15.75" customHeight="1">
      <c r="A2929" s="48">
        <v>46013.0</v>
      </c>
      <c r="B2929" s="8" t="s">
        <v>5776</v>
      </c>
      <c r="C2929" s="9" t="s">
        <v>5800</v>
      </c>
      <c r="D2929" s="10" t="s">
        <v>653</v>
      </c>
      <c r="E2929" s="10" t="s">
        <v>1405</v>
      </c>
      <c r="F2929" s="8">
        <v>2.0</v>
      </c>
      <c r="G2929" s="10" t="s">
        <v>1767</v>
      </c>
      <c r="H2929" s="43">
        <v>958356.0</v>
      </c>
      <c r="I2929" s="10">
        <v>4.6948325E7</v>
      </c>
      <c r="J2929" s="10" t="s">
        <v>42</v>
      </c>
      <c r="K2929" s="10" t="s">
        <v>43</v>
      </c>
      <c r="L2929" s="8" t="s">
        <v>44</v>
      </c>
      <c r="M2929" s="8" t="s">
        <v>44</v>
      </c>
      <c r="N2929" s="10" t="s">
        <v>6054</v>
      </c>
      <c r="O2929" s="47" t="s">
        <v>56</v>
      </c>
      <c r="P2929" s="14">
        <v>0.649305555555556</v>
      </c>
      <c r="Q2929" s="14">
        <v>0.675</v>
      </c>
      <c r="R2929" s="14">
        <v>0.649305555555556</v>
      </c>
      <c r="S2929" s="14" t="s">
        <v>47</v>
      </c>
      <c r="T2929" s="14" t="s">
        <v>47</v>
      </c>
      <c r="U2929" s="14" t="s">
        <v>47</v>
      </c>
      <c r="V2929" s="14" t="s">
        <v>47</v>
      </c>
      <c r="W2929" s="10" t="s">
        <v>6055</v>
      </c>
      <c r="X2929" s="15">
        <v>0.0</v>
      </c>
      <c r="Y2929" s="15">
        <v>1.0</v>
      </c>
      <c r="Z2929" s="15">
        <v>0.0</v>
      </c>
      <c r="AA2929" s="10" t="s">
        <v>141</v>
      </c>
      <c r="AB2929" s="10" t="s">
        <v>50</v>
      </c>
      <c r="AC2929" s="10" t="s">
        <v>71</v>
      </c>
      <c r="AD2929" s="10"/>
      <c r="AE2929" s="10" t="s">
        <v>620</v>
      </c>
      <c r="AF2929" s="8" t="s">
        <v>177</v>
      </c>
      <c r="AG2929" s="10" t="s">
        <v>73</v>
      </c>
      <c r="AH2929" s="16" t="s">
        <v>1370</v>
      </c>
      <c r="AI2929" s="17"/>
      <c r="AJ2929" s="44"/>
      <c r="AK2929" s="10"/>
    </row>
    <row r="2930" ht="15.75" customHeight="1">
      <c r="A2930" s="48">
        <v>46013.0</v>
      </c>
      <c r="B2930" s="8" t="s">
        <v>5776</v>
      </c>
      <c r="C2930" s="9" t="s">
        <v>5777</v>
      </c>
      <c r="D2930" s="10" t="s">
        <v>653</v>
      </c>
      <c r="E2930" s="10" t="s">
        <v>697</v>
      </c>
      <c r="F2930" s="8">
        <v>2.0</v>
      </c>
      <c r="G2930" s="10" t="s">
        <v>370</v>
      </c>
      <c r="H2930" s="43">
        <v>958012.0</v>
      </c>
      <c r="I2930" s="10">
        <v>4.694835E7</v>
      </c>
      <c r="J2930" s="10" t="s">
        <v>86</v>
      </c>
      <c r="K2930" s="10" t="s">
        <v>43</v>
      </c>
      <c r="L2930" s="8" t="s">
        <v>44</v>
      </c>
      <c r="M2930" s="8"/>
      <c r="N2930" s="10" t="s">
        <v>6056</v>
      </c>
      <c r="O2930" s="47" t="s">
        <v>113</v>
      </c>
      <c r="P2930" s="14">
        <v>0.56875</v>
      </c>
      <c r="Q2930" s="14">
        <v>0.693055555555556</v>
      </c>
      <c r="R2930" s="14">
        <v>0.659722222222222</v>
      </c>
      <c r="S2930" s="14" t="s">
        <v>47</v>
      </c>
      <c r="T2930" s="14" t="s">
        <v>47</v>
      </c>
      <c r="U2930" s="14" t="s">
        <v>47</v>
      </c>
      <c r="V2930" s="14" t="s">
        <v>47</v>
      </c>
      <c r="W2930" s="10" t="s">
        <v>6057</v>
      </c>
      <c r="X2930" s="15">
        <v>0.0</v>
      </c>
      <c r="Y2930" s="15">
        <v>0.0</v>
      </c>
      <c r="Z2930" s="15">
        <v>0.0</v>
      </c>
      <c r="AA2930" s="10" t="s">
        <v>321</v>
      </c>
      <c r="AB2930" s="10" t="s">
        <v>50</v>
      </c>
      <c r="AC2930" s="10" t="s">
        <v>51</v>
      </c>
      <c r="AD2930" s="10"/>
      <c r="AE2930" s="10"/>
      <c r="AF2930" s="8" t="s">
        <v>52</v>
      </c>
      <c r="AG2930" s="10"/>
      <c r="AH2930" s="16"/>
      <c r="AI2930" s="17"/>
      <c r="AJ2930" s="44"/>
      <c r="AK2930" s="10"/>
    </row>
    <row r="2931" ht="15.75" customHeight="1">
      <c r="A2931" s="48">
        <v>46013.0</v>
      </c>
      <c r="B2931" s="8" t="s">
        <v>5776</v>
      </c>
      <c r="C2931" s="9" t="s">
        <v>5800</v>
      </c>
      <c r="D2931" s="10" t="s">
        <v>653</v>
      </c>
      <c r="E2931" s="10" t="s">
        <v>658</v>
      </c>
      <c r="F2931" s="8">
        <v>2.0</v>
      </c>
      <c r="G2931" s="10" t="s">
        <v>1210</v>
      </c>
      <c r="H2931" s="43">
        <v>958162.0</v>
      </c>
      <c r="I2931" s="10">
        <v>4.6948419E7</v>
      </c>
      <c r="J2931" s="10" t="s">
        <v>42</v>
      </c>
      <c r="K2931" s="10" t="s">
        <v>43</v>
      </c>
      <c r="L2931" s="8" t="s">
        <v>285</v>
      </c>
      <c r="M2931" s="8"/>
      <c r="N2931" s="10" t="s">
        <v>6058</v>
      </c>
      <c r="O2931" s="47" t="s">
        <v>108</v>
      </c>
      <c r="P2931" s="14">
        <v>0.658333333333333</v>
      </c>
      <c r="Q2931" s="14">
        <v>0.690972222222222</v>
      </c>
      <c r="R2931" s="14">
        <v>0.658333333333333</v>
      </c>
      <c r="S2931" s="14">
        <v>0.665277777777778</v>
      </c>
      <c r="T2931" s="14" t="s">
        <v>47</v>
      </c>
      <c r="U2931" s="14" t="s">
        <v>47</v>
      </c>
      <c r="V2931" s="14" t="s">
        <v>47</v>
      </c>
      <c r="W2931" s="10" t="s">
        <v>6059</v>
      </c>
      <c r="X2931" s="15">
        <v>0.0</v>
      </c>
      <c r="Y2931" s="15">
        <v>0.0</v>
      </c>
      <c r="Z2931" s="15">
        <v>0.0</v>
      </c>
      <c r="AA2931" s="10" t="s">
        <v>110</v>
      </c>
      <c r="AB2931" s="10"/>
      <c r="AC2931" s="10" t="s">
        <v>51</v>
      </c>
      <c r="AD2931" s="10"/>
      <c r="AE2931" s="10"/>
      <c r="AF2931" s="8" t="s">
        <v>52</v>
      </c>
      <c r="AG2931" s="10"/>
      <c r="AH2931" s="16"/>
      <c r="AI2931" s="17"/>
      <c r="AJ2931" s="44"/>
      <c r="AK2931" s="10"/>
    </row>
    <row r="2932" ht="15.75" customHeight="1">
      <c r="A2932" s="48">
        <v>46013.0</v>
      </c>
      <c r="B2932" s="8" t="s">
        <v>5776</v>
      </c>
      <c r="C2932" s="9" t="s">
        <v>5800</v>
      </c>
      <c r="D2932" s="10" t="s">
        <v>653</v>
      </c>
      <c r="E2932" s="10" t="s">
        <v>1405</v>
      </c>
      <c r="F2932" s="8">
        <v>2.0</v>
      </c>
      <c r="G2932" s="10" t="s">
        <v>530</v>
      </c>
      <c r="H2932" s="43">
        <v>958987.0</v>
      </c>
      <c r="I2932" s="10">
        <v>4.6948456E7</v>
      </c>
      <c r="J2932" s="10" t="s">
        <v>42</v>
      </c>
      <c r="K2932" s="10" t="s">
        <v>43</v>
      </c>
      <c r="L2932" s="8" t="s">
        <v>174</v>
      </c>
      <c r="M2932" s="8"/>
      <c r="N2932" s="10" t="s">
        <v>6060</v>
      </c>
      <c r="O2932" s="47" t="s">
        <v>123</v>
      </c>
      <c r="P2932" s="14">
        <v>0.661111111111111</v>
      </c>
      <c r="Q2932" s="14">
        <v>0.667361111111111</v>
      </c>
      <c r="R2932" s="14">
        <v>0.661111111111111</v>
      </c>
      <c r="S2932" s="14">
        <v>0.661111111111111</v>
      </c>
      <c r="T2932" s="14" t="s">
        <v>47</v>
      </c>
      <c r="U2932" s="14" t="s">
        <v>47</v>
      </c>
      <c r="V2932" s="14" t="s">
        <v>47</v>
      </c>
      <c r="W2932" s="10" t="s">
        <v>6061</v>
      </c>
      <c r="X2932" s="15">
        <v>0.0</v>
      </c>
      <c r="Y2932" s="15">
        <v>0.0</v>
      </c>
      <c r="Z2932" s="15">
        <v>0.0</v>
      </c>
      <c r="AA2932" s="10" t="s">
        <v>714</v>
      </c>
      <c r="AB2932" s="10"/>
      <c r="AC2932" s="10" t="s">
        <v>51</v>
      </c>
      <c r="AD2932" s="10"/>
      <c r="AE2932" s="10"/>
      <c r="AF2932" s="8" t="s">
        <v>52</v>
      </c>
      <c r="AG2932" s="10"/>
      <c r="AH2932" s="16" t="s">
        <v>1370</v>
      </c>
      <c r="AI2932" s="17"/>
      <c r="AJ2932" s="44"/>
      <c r="AK2932" s="10"/>
    </row>
    <row r="2933" ht="15.75" customHeight="1">
      <c r="A2933" s="48">
        <v>46013.0</v>
      </c>
      <c r="B2933" s="8" t="s">
        <v>5776</v>
      </c>
      <c r="C2933" s="9" t="s">
        <v>5800</v>
      </c>
      <c r="D2933" s="10" t="s">
        <v>653</v>
      </c>
      <c r="E2933" s="10" t="s">
        <v>697</v>
      </c>
      <c r="F2933" s="8">
        <v>2.0</v>
      </c>
      <c r="G2933" s="10" t="s">
        <v>2175</v>
      </c>
      <c r="H2933" s="43" t="s">
        <v>5301</v>
      </c>
      <c r="I2933" s="10">
        <v>4.6948533E7</v>
      </c>
      <c r="J2933" s="10" t="s">
        <v>86</v>
      </c>
      <c r="K2933" s="10" t="s">
        <v>43</v>
      </c>
      <c r="L2933" s="8" t="s">
        <v>174</v>
      </c>
      <c r="M2933" s="8" t="s">
        <v>118</v>
      </c>
      <c r="N2933" s="10" t="s">
        <v>6062</v>
      </c>
      <c r="O2933" s="47" t="s">
        <v>113</v>
      </c>
      <c r="P2933" s="14">
        <v>0.663194444444444</v>
      </c>
      <c r="Q2933" s="14"/>
      <c r="R2933" s="14"/>
      <c r="S2933" s="14"/>
      <c r="T2933" s="14" t="s">
        <v>47</v>
      </c>
      <c r="U2933" s="14" t="s">
        <v>47</v>
      </c>
      <c r="V2933" s="14" t="s">
        <v>47</v>
      </c>
      <c r="W2933" s="10" t="s">
        <v>6063</v>
      </c>
      <c r="X2933" s="15">
        <v>0.0</v>
      </c>
      <c r="Y2933" s="15">
        <v>1.0</v>
      </c>
      <c r="Z2933" s="15">
        <v>1.0</v>
      </c>
      <c r="AA2933" s="10" t="s">
        <v>321</v>
      </c>
      <c r="AB2933" s="10" t="s">
        <v>50</v>
      </c>
      <c r="AC2933" s="10" t="s">
        <v>51</v>
      </c>
      <c r="AD2933" s="10"/>
      <c r="AE2933" s="10" t="s">
        <v>288</v>
      </c>
      <c r="AF2933" s="8" t="s">
        <v>177</v>
      </c>
      <c r="AG2933" s="10"/>
      <c r="AH2933" s="16" t="s">
        <v>6064</v>
      </c>
      <c r="AI2933" s="17"/>
      <c r="AJ2933" s="44"/>
      <c r="AK2933" s="10"/>
    </row>
    <row r="2934" ht="15.75" customHeight="1">
      <c r="A2934" s="48">
        <v>46013.0</v>
      </c>
      <c r="B2934" s="8" t="s">
        <v>5776</v>
      </c>
      <c r="C2934" s="9" t="s">
        <v>5821</v>
      </c>
      <c r="D2934" s="10" t="s">
        <v>653</v>
      </c>
      <c r="E2934" s="10" t="s">
        <v>242</v>
      </c>
      <c r="F2934" s="8">
        <v>2.0</v>
      </c>
      <c r="G2934" s="10" t="s">
        <v>863</v>
      </c>
      <c r="H2934" s="43"/>
      <c r="I2934" s="10">
        <v>4.6948681E7</v>
      </c>
      <c r="J2934" s="10" t="s">
        <v>152</v>
      </c>
      <c r="K2934" s="10" t="s">
        <v>43</v>
      </c>
      <c r="L2934" s="8" t="s">
        <v>147</v>
      </c>
      <c r="M2934" s="8" t="s">
        <v>244</v>
      </c>
      <c r="N2934" s="10" t="s">
        <v>6065</v>
      </c>
      <c r="O2934" s="47" t="s">
        <v>246</v>
      </c>
      <c r="P2934" s="14">
        <v>0.672916666666667</v>
      </c>
      <c r="Q2934" s="14">
        <v>0.716666666666667</v>
      </c>
      <c r="R2934" s="14">
        <v>0.672916666666667</v>
      </c>
      <c r="S2934" s="14" t="s">
        <v>47</v>
      </c>
      <c r="T2934" s="14" t="s">
        <v>47</v>
      </c>
      <c r="U2934" s="14" t="s">
        <v>47</v>
      </c>
      <c r="V2934" s="14" t="s">
        <v>47</v>
      </c>
      <c r="W2934" s="10" t="s">
        <v>6066</v>
      </c>
      <c r="X2934" s="15">
        <v>0.0</v>
      </c>
      <c r="Y2934" s="15">
        <v>1.0</v>
      </c>
      <c r="Z2934" s="15">
        <v>0.0</v>
      </c>
      <c r="AA2934" s="10" t="s">
        <v>248</v>
      </c>
      <c r="AB2934" s="10"/>
      <c r="AC2934" s="10" t="s">
        <v>51</v>
      </c>
      <c r="AD2934" s="10"/>
      <c r="AE2934" s="10" t="s">
        <v>620</v>
      </c>
      <c r="AF2934" s="8" t="s">
        <v>177</v>
      </c>
      <c r="AG2934" s="10"/>
      <c r="AH2934" s="16" t="s">
        <v>1370</v>
      </c>
      <c r="AI2934" s="17"/>
      <c r="AJ2934" s="44"/>
      <c r="AK2934" s="10"/>
    </row>
    <row r="2935" ht="15.75" customHeight="1">
      <c r="A2935" s="48">
        <v>46013.0</v>
      </c>
      <c r="B2935" s="8" t="s">
        <v>5776</v>
      </c>
      <c r="C2935" s="9" t="s">
        <v>5821</v>
      </c>
      <c r="D2935" s="10" t="s">
        <v>653</v>
      </c>
      <c r="E2935" s="10" t="s">
        <v>1405</v>
      </c>
      <c r="F2935" s="8">
        <v>2.0</v>
      </c>
      <c r="G2935" s="10" t="s">
        <v>2104</v>
      </c>
      <c r="H2935" s="43">
        <v>958708.0</v>
      </c>
      <c r="I2935" s="10">
        <v>4.694905E7</v>
      </c>
      <c r="J2935" s="10" t="s">
        <v>42</v>
      </c>
      <c r="K2935" s="10" t="s">
        <v>44</v>
      </c>
      <c r="L2935" s="8"/>
      <c r="M2935" s="8"/>
      <c r="N2935" s="10" t="s">
        <v>6067</v>
      </c>
      <c r="O2935" s="47" t="s">
        <v>56</v>
      </c>
      <c r="P2935" s="14">
        <v>0.697222222222222</v>
      </c>
      <c r="Q2935" s="14">
        <v>0.744444444444444</v>
      </c>
      <c r="R2935" s="14">
        <v>0.701388888888889</v>
      </c>
      <c r="S2935" s="14" t="s">
        <v>47</v>
      </c>
      <c r="T2935" s="14" t="s">
        <v>47</v>
      </c>
      <c r="U2935" s="14" t="s">
        <v>47</v>
      </c>
      <c r="V2935" s="14" t="s">
        <v>47</v>
      </c>
      <c r="W2935" s="10" t="s">
        <v>6068</v>
      </c>
      <c r="X2935" s="15">
        <v>0.0</v>
      </c>
      <c r="Y2935" s="15">
        <v>0.0</v>
      </c>
      <c r="Z2935" s="15">
        <v>0.0</v>
      </c>
      <c r="AA2935" s="10" t="s">
        <v>58</v>
      </c>
      <c r="AB2935" s="10"/>
      <c r="AC2935" s="10" t="s">
        <v>71</v>
      </c>
      <c r="AD2935" s="10"/>
      <c r="AE2935" s="10"/>
      <c r="AF2935" s="8" t="s">
        <v>52</v>
      </c>
      <c r="AG2935" s="10"/>
      <c r="AH2935" s="16" t="s">
        <v>1370</v>
      </c>
      <c r="AI2935" s="17"/>
      <c r="AJ2935" s="44"/>
      <c r="AK2935" s="10"/>
    </row>
    <row r="2936" ht="15.75" customHeight="1">
      <c r="A2936" s="48">
        <v>46013.0</v>
      </c>
      <c r="B2936" s="8" t="s">
        <v>5776</v>
      </c>
      <c r="C2936" s="9" t="s">
        <v>5821</v>
      </c>
      <c r="D2936" s="10" t="s">
        <v>653</v>
      </c>
      <c r="E2936" s="10" t="s">
        <v>242</v>
      </c>
      <c r="F2936" s="8">
        <v>2.0</v>
      </c>
      <c r="G2936" s="10" t="s">
        <v>1248</v>
      </c>
      <c r="H2936" s="43"/>
      <c r="I2936" s="10">
        <v>4.6949083E7</v>
      </c>
      <c r="J2936" s="10" t="s">
        <v>152</v>
      </c>
      <c r="K2936" s="10" t="s">
        <v>43</v>
      </c>
      <c r="L2936" s="8" t="s">
        <v>561</v>
      </c>
      <c r="M2936" s="8"/>
      <c r="N2936" s="10" t="s">
        <v>6069</v>
      </c>
      <c r="O2936" s="47" t="s">
        <v>327</v>
      </c>
      <c r="P2936" s="14">
        <v>0.7</v>
      </c>
      <c r="Q2936" s="14">
        <v>0.708333333333333</v>
      </c>
      <c r="R2936" s="14">
        <v>0.7</v>
      </c>
      <c r="S2936" s="14" t="s">
        <v>47</v>
      </c>
      <c r="T2936" s="14" t="s">
        <v>47</v>
      </c>
      <c r="U2936" s="14" t="s">
        <v>47</v>
      </c>
      <c r="V2936" s="14" t="s">
        <v>47</v>
      </c>
      <c r="W2936" s="10" t="s">
        <v>6070</v>
      </c>
      <c r="X2936" s="15">
        <v>0.0</v>
      </c>
      <c r="Y2936" s="15">
        <v>0.0</v>
      </c>
      <c r="Z2936" s="15">
        <v>0.0</v>
      </c>
      <c r="AA2936" s="10" t="s">
        <v>329</v>
      </c>
      <c r="AB2936" s="10"/>
      <c r="AC2936" s="10" t="s">
        <v>330</v>
      </c>
      <c r="AD2936" s="10"/>
      <c r="AE2936" s="10"/>
      <c r="AF2936" s="8" t="s">
        <v>52</v>
      </c>
      <c r="AG2936" s="10"/>
      <c r="AH2936" s="16" t="s">
        <v>1370</v>
      </c>
      <c r="AI2936" s="17"/>
      <c r="AJ2936" s="44"/>
      <c r="AK2936" s="10"/>
    </row>
    <row r="2937" ht="15.75" customHeight="1">
      <c r="A2937" s="48">
        <v>46013.0</v>
      </c>
      <c r="B2937" s="8" t="s">
        <v>5776</v>
      </c>
      <c r="C2937" s="9" t="s">
        <v>5821</v>
      </c>
      <c r="D2937" s="10" t="s">
        <v>653</v>
      </c>
      <c r="E2937" s="10" t="s">
        <v>1405</v>
      </c>
      <c r="F2937" s="8">
        <v>2.0</v>
      </c>
      <c r="G2937" s="10" t="s">
        <v>2657</v>
      </c>
      <c r="H2937" s="43" t="s">
        <v>5301</v>
      </c>
      <c r="I2937" s="10">
        <v>4.6949288E7</v>
      </c>
      <c r="J2937" s="10" t="s">
        <v>42</v>
      </c>
      <c r="K2937" s="10" t="s">
        <v>43</v>
      </c>
      <c r="L2937" s="8" t="s">
        <v>44</v>
      </c>
      <c r="M2937" s="8" t="s">
        <v>44</v>
      </c>
      <c r="N2937" s="10" t="s">
        <v>6071</v>
      </c>
      <c r="O2937" s="47" t="s">
        <v>68</v>
      </c>
      <c r="P2937" s="14">
        <v>0.715277777777778</v>
      </c>
      <c r="Q2937" s="14">
        <v>0.776388888888889</v>
      </c>
      <c r="R2937" s="14">
        <v>0.715277777777778</v>
      </c>
      <c r="S2937" s="14" t="s">
        <v>47</v>
      </c>
      <c r="T2937" s="14" t="s">
        <v>47</v>
      </c>
      <c r="U2937" s="14" t="s">
        <v>47</v>
      </c>
      <c r="V2937" s="14" t="s">
        <v>47</v>
      </c>
      <c r="W2937" s="10" t="s">
        <v>6072</v>
      </c>
      <c r="X2937" s="15">
        <v>0.0</v>
      </c>
      <c r="Y2937" s="15">
        <v>1.0</v>
      </c>
      <c r="Z2937" s="15">
        <v>0.0</v>
      </c>
      <c r="AA2937" s="10" t="s">
        <v>137</v>
      </c>
      <c r="AB2937" s="10"/>
      <c r="AC2937" s="10" t="s">
        <v>51</v>
      </c>
      <c r="AD2937" s="10"/>
      <c r="AE2937" s="10"/>
      <c r="AF2937" s="8" t="s">
        <v>177</v>
      </c>
      <c r="AG2937" s="10"/>
      <c r="AH2937" s="16" t="s">
        <v>1370</v>
      </c>
      <c r="AI2937" s="17"/>
      <c r="AJ2937" s="44"/>
      <c r="AK2937" s="10"/>
    </row>
    <row r="2938" ht="15.75" customHeight="1">
      <c r="A2938" s="48">
        <v>46013.0</v>
      </c>
      <c r="B2938" s="8" t="s">
        <v>5776</v>
      </c>
      <c r="C2938" s="9" t="s">
        <v>5821</v>
      </c>
      <c r="D2938" s="10" t="s">
        <v>653</v>
      </c>
      <c r="E2938" s="10" t="s">
        <v>1405</v>
      </c>
      <c r="F2938" s="8">
        <v>2.0</v>
      </c>
      <c r="G2938" s="10" t="s">
        <v>3375</v>
      </c>
      <c r="H2938" s="43" t="s">
        <v>5301</v>
      </c>
      <c r="I2938" s="10">
        <v>4.6949602E7</v>
      </c>
      <c r="J2938" s="10" t="s">
        <v>42</v>
      </c>
      <c r="K2938" s="10" t="s">
        <v>43</v>
      </c>
      <c r="L2938" s="8" t="s">
        <v>147</v>
      </c>
      <c r="M2938" s="8" t="s">
        <v>118</v>
      </c>
      <c r="N2938" s="10" t="s">
        <v>6073</v>
      </c>
      <c r="O2938" s="47" t="s">
        <v>68</v>
      </c>
      <c r="P2938" s="14">
        <v>0.736805555555556</v>
      </c>
      <c r="Q2938" s="14">
        <v>0.838888888888889</v>
      </c>
      <c r="R2938" s="14">
        <v>0.736805555555556</v>
      </c>
      <c r="S2938" s="14" t="s">
        <v>47</v>
      </c>
      <c r="T2938" s="14" t="s">
        <v>47</v>
      </c>
      <c r="U2938" s="14" t="s">
        <v>47</v>
      </c>
      <c r="V2938" s="14" t="s">
        <v>47</v>
      </c>
      <c r="W2938" s="10" t="s">
        <v>6074</v>
      </c>
      <c r="X2938" s="15">
        <v>0.0</v>
      </c>
      <c r="Y2938" s="15">
        <v>1.0</v>
      </c>
      <c r="Z2938" s="15">
        <v>0.0</v>
      </c>
      <c r="AA2938" s="10" t="s">
        <v>70</v>
      </c>
      <c r="AB2938" s="10"/>
      <c r="AC2938" s="10" t="s">
        <v>51</v>
      </c>
      <c r="AD2938" s="10"/>
      <c r="AE2938" s="10"/>
      <c r="AF2938" s="8" t="s">
        <v>177</v>
      </c>
      <c r="AG2938" s="10"/>
      <c r="AH2938" s="16" t="s">
        <v>1370</v>
      </c>
      <c r="AI2938" s="17"/>
      <c r="AJ2938" s="44"/>
      <c r="AK2938" s="10"/>
    </row>
    <row r="2939" ht="15.75" customHeight="1">
      <c r="A2939" s="48">
        <v>46013.0</v>
      </c>
      <c r="B2939" s="8" t="s">
        <v>5848</v>
      </c>
      <c r="C2939" s="9" t="s">
        <v>5849</v>
      </c>
      <c r="D2939" s="10" t="s">
        <v>6075</v>
      </c>
      <c r="E2939" s="10" t="s">
        <v>436</v>
      </c>
      <c r="F2939" s="8">
        <v>4.0</v>
      </c>
      <c r="G2939" s="10" t="s">
        <v>888</v>
      </c>
      <c r="H2939" s="43">
        <v>958710.0</v>
      </c>
      <c r="I2939" s="10">
        <v>4.6949995E7</v>
      </c>
      <c r="J2939" s="10" t="s">
        <v>42</v>
      </c>
      <c r="K2939" s="10" t="s">
        <v>43</v>
      </c>
      <c r="L2939" s="8" t="s">
        <v>2235</v>
      </c>
      <c r="M2939" s="8"/>
      <c r="N2939" s="10" t="s">
        <v>6076</v>
      </c>
      <c r="O2939" s="47" t="s">
        <v>196</v>
      </c>
      <c r="P2939" s="14">
        <v>0.76875</v>
      </c>
      <c r="Q2939" s="14">
        <v>0.802777777777778</v>
      </c>
      <c r="R2939" s="14">
        <v>0.76875</v>
      </c>
      <c r="S2939" s="14" t="s">
        <v>47</v>
      </c>
      <c r="T2939" s="14" t="s">
        <v>47</v>
      </c>
      <c r="U2939" s="14" t="s">
        <v>47</v>
      </c>
      <c r="V2939" s="14" t="s">
        <v>47</v>
      </c>
      <c r="W2939" s="10" t="s">
        <v>6077</v>
      </c>
      <c r="X2939" s="15">
        <v>0.0</v>
      </c>
      <c r="Y2939" s="15">
        <v>0.0</v>
      </c>
      <c r="Z2939" s="15">
        <v>0.0</v>
      </c>
      <c r="AA2939" s="10" t="s">
        <v>239</v>
      </c>
      <c r="AB2939" s="10" t="s">
        <v>50</v>
      </c>
      <c r="AC2939" s="10" t="s">
        <v>51</v>
      </c>
      <c r="AD2939" s="10"/>
      <c r="AE2939" s="10"/>
      <c r="AF2939" s="8" t="s">
        <v>52</v>
      </c>
      <c r="AG2939" s="10"/>
      <c r="AH2939" s="16"/>
      <c r="AI2939" s="17"/>
      <c r="AJ2939" s="44"/>
      <c r="AK2939" s="10"/>
    </row>
    <row r="2940" ht="15.75" customHeight="1">
      <c r="A2940" s="48">
        <v>46013.0</v>
      </c>
      <c r="B2940" s="8" t="s">
        <v>5848</v>
      </c>
      <c r="C2940" s="9" t="s">
        <v>5849</v>
      </c>
      <c r="D2940" s="10" t="s">
        <v>6075</v>
      </c>
      <c r="E2940" s="10" t="s">
        <v>436</v>
      </c>
      <c r="F2940" s="8">
        <v>4.0</v>
      </c>
      <c r="G2940" s="10" t="s">
        <v>894</v>
      </c>
      <c r="H2940" s="43">
        <v>958957.0</v>
      </c>
      <c r="I2940" s="10">
        <v>4.6950148E7</v>
      </c>
      <c r="J2940" s="10" t="s">
        <v>42</v>
      </c>
      <c r="K2940" s="10" t="s">
        <v>43</v>
      </c>
      <c r="L2940" s="8" t="s">
        <v>44</v>
      </c>
      <c r="M2940" s="8"/>
      <c r="N2940" s="10" t="s">
        <v>2519</v>
      </c>
      <c r="O2940" s="47" t="s">
        <v>159</v>
      </c>
      <c r="P2940" s="14">
        <v>0.776388888888889</v>
      </c>
      <c r="Q2940" s="14">
        <v>0.7875</v>
      </c>
      <c r="R2940" s="14">
        <v>0.776388888888889</v>
      </c>
      <c r="S2940" s="14" t="s">
        <v>47</v>
      </c>
      <c r="T2940" s="14" t="s">
        <v>47</v>
      </c>
      <c r="U2940" s="14" t="s">
        <v>47</v>
      </c>
      <c r="V2940" s="14" t="s">
        <v>47</v>
      </c>
      <c r="W2940" s="10" t="s">
        <v>6078</v>
      </c>
      <c r="X2940" s="15">
        <v>0.0</v>
      </c>
      <c r="Y2940" s="15">
        <v>0.0</v>
      </c>
      <c r="Z2940" s="15">
        <v>0.0</v>
      </c>
      <c r="AA2940" s="10" t="s">
        <v>161</v>
      </c>
      <c r="AB2940" s="10" t="s">
        <v>50</v>
      </c>
      <c r="AC2940" s="10" t="s">
        <v>51</v>
      </c>
      <c r="AD2940" s="10" t="s">
        <v>59</v>
      </c>
      <c r="AE2940" s="10"/>
      <c r="AF2940" s="8" t="s">
        <v>52</v>
      </c>
      <c r="AG2940" s="10"/>
      <c r="AH2940" s="16"/>
      <c r="AI2940" s="17"/>
      <c r="AJ2940" s="44"/>
      <c r="AK2940" s="10"/>
    </row>
    <row r="2941" ht="15.75" customHeight="1">
      <c r="A2941" s="48">
        <v>46013.0</v>
      </c>
      <c r="B2941" s="8" t="s">
        <v>5848</v>
      </c>
      <c r="C2941" s="9" t="s">
        <v>5849</v>
      </c>
      <c r="D2941" s="10" t="s">
        <v>6075</v>
      </c>
      <c r="E2941" s="10" t="s">
        <v>436</v>
      </c>
      <c r="F2941" s="8">
        <v>4.0</v>
      </c>
      <c r="G2941" s="10" t="s">
        <v>454</v>
      </c>
      <c r="H2941" s="43">
        <v>958969.0</v>
      </c>
      <c r="I2941" s="10">
        <v>4.6950207E7</v>
      </c>
      <c r="J2941" s="10" t="s">
        <v>181</v>
      </c>
      <c r="K2941" s="10" t="s">
        <v>43</v>
      </c>
      <c r="L2941" s="8" t="s">
        <v>44</v>
      </c>
      <c r="M2941" s="8" t="s">
        <v>44</v>
      </c>
      <c r="N2941" s="10" t="s">
        <v>6079</v>
      </c>
      <c r="O2941" s="47" t="s">
        <v>101</v>
      </c>
      <c r="P2941" s="14">
        <v>0.779861111111111</v>
      </c>
      <c r="Q2941" s="14">
        <v>0.832638888888889</v>
      </c>
      <c r="R2941" s="14" t="s">
        <v>47</v>
      </c>
      <c r="S2941" s="14" t="s">
        <v>47</v>
      </c>
      <c r="T2941" s="14" t="s">
        <v>47</v>
      </c>
      <c r="U2941" s="14" t="s">
        <v>47</v>
      </c>
      <c r="V2941" s="14" t="s">
        <v>47</v>
      </c>
      <c r="W2941" s="10" t="s">
        <v>6080</v>
      </c>
      <c r="X2941" s="15">
        <v>0.0</v>
      </c>
      <c r="Y2941" s="15">
        <v>1.0</v>
      </c>
      <c r="Z2941" s="15">
        <v>0.0</v>
      </c>
      <c r="AA2941" s="10" t="s">
        <v>103</v>
      </c>
      <c r="AB2941" s="10" t="s">
        <v>50</v>
      </c>
      <c r="AC2941" s="10" t="s">
        <v>330</v>
      </c>
      <c r="AD2941" s="10"/>
      <c r="AE2941" s="10" t="s">
        <v>435</v>
      </c>
      <c r="AF2941" s="8" t="s">
        <v>177</v>
      </c>
      <c r="AG2941" s="10" t="s">
        <v>440</v>
      </c>
      <c r="AH2941" s="16" t="s">
        <v>2457</v>
      </c>
      <c r="AI2941" s="17"/>
      <c r="AJ2941" s="44"/>
      <c r="AK2941" s="10"/>
    </row>
    <row r="2942" ht="15.75" customHeight="1">
      <c r="A2942" s="48">
        <v>46013.0</v>
      </c>
      <c r="B2942" s="8" t="s">
        <v>5848</v>
      </c>
      <c r="C2942" s="9" t="s">
        <v>5849</v>
      </c>
      <c r="D2942" s="10" t="s">
        <v>6075</v>
      </c>
      <c r="E2942" s="10" t="s">
        <v>1559</v>
      </c>
      <c r="F2942" s="8">
        <v>4.0</v>
      </c>
      <c r="G2942" s="10" t="s">
        <v>894</v>
      </c>
      <c r="H2942" s="43">
        <v>958808.0</v>
      </c>
      <c r="I2942" s="10">
        <v>4.695054E7</v>
      </c>
      <c r="J2942" s="10" t="s">
        <v>42</v>
      </c>
      <c r="K2942" s="10" t="s">
        <v>44</v>
      </c>
      <c r="L2942" s="8"/>
      <c r="M2942" s="8"/>
      <c r="N2942" s="10" t="s">
        <v>6081</v>
      </c>
      <c r="O2942" s="47" t="s">
        <v>154</v>
      </c>
      <c r="P2942" s="14">
        <v>0.816666666666667</v>
      </c>
      <c r="Q2942" s="14">
        <v>0.819444444444445</v>
      </c>
      <c r="R2942" s="14" t="s">
        <v>47</v>
      </c>
      <c r="S2942" s="14" t="s">
        <v>47</v>
      </c>
      <c r="T2942" s="14" t="s">
        <v>47</v>
      </c>
      <c r="U2942" s="14" t="s">
        <v>47</v>
      </c>
      <c r="V2942" s="14" t="s">
        <v>47</v>
      </c>
      <c r="W2942" s="10" t="s">
        <v>6082</v>
      </c>
      <c r="X2942" s="15">
        <v>0.0</v>
      </c>
      <c r="Y2942" s="15">
        <v>0.0</v>
      </c>
      <c r="Z2942" s="15">
        <v>0.0</v>
      </c>
      <c r="AA2942" s="10" t="s">
        <v>301</v>
      </c>
      <c r="AB2942" s="10" t="s">
        <v>50</v>
      </c>
      <c r="AC2942" s="10" t="s">
        <v>51</v>
      </c>
      <c r="AD2942" s="10" t="s">
        <v>59</v>
      </c>
      <c r="AE2942" s="10"/>
      <c r="AF2942" s="8" t="s">
        <v>52</v>
      </c>
      <c r="AG2942" s="10"/>
      <c r="AH2942" s="16"/>
      <c r="AI2942" s="17"/>
      <c r="AJ2942" s="44"/>
      <c r="AK2942" s="10"/>
    </row>
    <row r="2943" ht="15.75" customHeight="1">
      <c r="A2943" s="48">
        <v>46013.0</v>
      </c>
      <c r="B2943" s="8" t="s">
        <v>5848</v>
      </c>
      <c r="C2943" s="9" t="s">
        <v>5849</v>
      </c>
      <c r="D2943" s="10" t="s">
        <v>6075</v>
      </c>
      <c r="E2943" s="10" t="s">
        <v>436</v>
      </c>
      <c r="F2943" s="8">
        <v>4.0</v>
      </c>
      <c r="G2943" s="10" t="s">
        <v>4388</v>
      </c>
      <c r="H2943" s="43">
        <v>958971.0</v>
      </c>
      <c r="I2943" s="10">
        <v>4.695066E7</v>
      </c>
      <c r="J2943" s="10" t="s">
        <v>42</v>
      </c>
      <c r="K2943" s="10" t="s">
        <v>44</v>
      </c>
      <c r="L2943" s="8"/>
      <c r="M2943" s="8" t="s">
        <v>44</v>
      </c>
      <c r="N2943" s="10" t="s">
        <v>1466</v>
      </c>
      <c r="O2943" s="47" t="s">
        <v>2352</v>
      </c>
      <c r="P2943" s="14">
        <v>0.816666666666667</v>
      </c>
      <c r="Q2943" s="14">
        <v>0.878472222222222</v>
      </c>
      <c r="R2943" s="14">
        <v>0.819444444444445</v>
      </c>
      <c r="S2943" s="14" t="s">
        <v>47</v>
      </c>
      <c r="T2943" s="14" t="s">
        <v>47</v>
      </c>
      <c r="U2943" s="14" t="s">
        <v>47</v>
      </c>
      <c r="V2943" s="14" t="s">
        <v>47</v>
      </c>
      <c r="W2943" s="10" t="s">
        <v>6083</v>
      </c>
      <c r="X2943" s="15">
        <v>0.0</v>
      </c>
      <c r="Y2943" s="15">
        <v>2.0</v>
      </c>
      <c r="Z2943" s="15">
        <v>0.0</v>
      </c>
      <c r="AA2943" s="10" t="s">
        <v>255</v>
      </c>
      <c r="AB2943" s="10" t="s">
        <v>50</v>
      </c>
      <c r="AC2943" s="10" t="s">
        <v>71</v>
      </c>
      <c r="AD2943" s="10"/>
      <c r="AE2943" s="10" t="s">
        <v>439</v>
      </c>
      <c r="AF2943" s="8" t="s">
        <v>73</v>
      </c>
      <c r="AG2943" s="10"/>
      <c r="AH2943" s="16" t="s">
        <v>3513</v>
      </c>
      <c r="AI2943" s="17"/>
      <c r="AJ2943" s="44"/>
      <c r="AK2943" s="10"/>
    </row>
    <row r="2944" ht="15.75" customHeight="1">
      <c r="A2944" s="48">
        <v>46013.0</v>
      </c>
      <c r="B2944" s="8" t="s">
        <v>5848</v>
      </c>
      <c r="C2944" s="9" t="s">
        <v>5849</v>
      </c>
      <c r="D2944" s="10" t="s">
        <v>6075</v>
      </c>
      <c r="E2944" s="10" t="s">
        <v>1559</v>
      </c>
      <c r="F2944" s="8">
        <v>4.0</v>
      </c>
      <c r="G2944" s="10" t="s">
        <v>821</v>
      </c>
      <c r="H2944" s="43">
        <v>958972.0</v>
      </c>
      <c r="I2944" s="10">
        <v>4.6950691E7</v>
      </c>
      <c r="J2944" s="10" t="s">
        <v>181</v>
      </c>
      <c r="K2944" s="10" t="s">
        <v>43</v>
      </c>
      <c r="L2944" s="8" t="s">
        <v>44</v>
      </c>
      <c r="M2944" s="8"/>
      <c r="N2944" s="10" t="s">
        <v>6084</v>
      </c>
      <c r="O2944" s="47" t="s">
        <v>165</v>
      </c>
      <c r="P2944" s="14">
        <v>0.820138888888889</v>
      </c>
      <c r="Q2944" s="14">
        <v>0.875</v>
      </c>
      <c r="R2944" s="14">
        <v>0.820833333333333</v>
      </c>
      <c r="S2944" s="14" t="s">
        <v>47</v>
      </c>
      <c r="T2944" s="14" t="s">
        <v>47</v>
      </c>
      <c r="U2944" s="14" t="s">
        <v>47</v>
      </c>
      <c r="V2944" s="14" t="s">
        <v>47</v>
      </c>
      <c r="W2944" s="10" t="s">
        <v>6085</v>
      </c>
      <c r="X2944" s="15">
        <v>0.0</v>
      </c>
      <c r="Y2944" s="15">
        <v>0.0</v>
      </c>
      <c r="Z2944" s="15">
        <v>0.0</v>
      </c>
      <c r="AA2944" s="10" t="s">
        <v>167</v>
      </c>
      <c r="AB2944" s="10" t="s">
        <v>50</v>
      </c>
      <c r="AC2944" s="10" t="s">
        <v>51</v>
      </c>
      <c r="AD2944" s="10" t="s">
        <v>59</v>
      </c>
      <c r="AE2944" s="10"/>
      <c r="AF2944" s="8" t="s">
        <v>52</v>
      </c>
      <c r="AG2944" s="10"/>
      <c r="AH2944" s="16"/>
      <c r="AI2944" s="17"/>
      <c r="AJ2944" s="44"/>
      <c r="AK2944" s="10"/>
    </row>
    <row r="2945" ht="15.75" customHeight="1">
      <c r="A2945" s="48">
        <v>46013.0</v>
      </c>
      <c r="B2945" s="8" t="s">
        <v>5848</v>
      </c>
      <c r="C2945" s="9" t="s">
        <v>5849</v>
      </c>
      <c r="D2945" s="10" t="s">
        <v>6075</v>
      </c>
      <c r="E2945" s="10" t="s">
        <v>1559</v>
      </c>
      <c r="F2945" s="8">
        <v>4.0</v>
      </c>
      <c r="G2945" s="10" t="s">
        <v>891</v>
      </c>
      <c r="H2945" s="43">
        <v>958951.0</v>
      </c>
      <c r="I2945" s="10">
        <v>4.6950711E7</v>
      </c>
      <c r="J2945" s="10" t="s">
        <v>42</v>
      </c>
      <c r="K2945" s="10" t="s">
        <v>43</v>
      </c>
      <c r="L2945" s="8" t="s">
        <v>1277</v>
      </c>
      <c r="M2945" s="8"/>
      <c r="N2945" s="10" t="s">
        <v>6086</v>
      </c>
      <c r="O2945" s="47" t="s">
        <v>159</v>
      </c>
      <c r="P2945" s="14">
        <v>0.823611111111111</v>
      </c>
      <c r="Q2945" s="14">
        <v>0.83125</v>
      </c>
      <c r="R2945" s="14">
        <v>0.823611111111111</v>
      </c>
      <c r="S2945" s="14" t="s">
        <v>47</v>
      </c>
      <c r="T2945" s="14" t="s">
        <v>47</v>
      </c>
      <c r="U2945" s="14" t="s">
        <v>47</v>
      </c>
      <c r="V2945" s="14" t="s">
        <v>47</v>
      </c>
      <c r="W2945" s="10" t="s">
        <v>6087</v>
      </c>
      <c r="X2945" s="15">
        <v>0.0</v>
      </c>
      <c r="Y2945" s="15">
        <v>0.0</v>
      </c>
      <c r="Z2945" s="15">
        <v>0.0</v>
      </c>
      <c r="AA2945" s="10" t="s">
        <v>161</v>
      </c>
      <c r="AB2945" s="10" t="s">
        <v>50</v>
      </c>
      <c r="AC2945" s="10" t="s">
        <v>51</v>
      </c>
      <c r="AD2945" s="10"/>
      <c r="AE2945" s="10"/>
      <c r="AF2945" s="8" t="s">
        <v>52</v>
      </c>
      <c r="AG2945" s="10"/>
      <c r="AH2945" s="16"/>
      <c r="AI2945" s="17"/>
      <c r="AJ2945" s="44"/>
      <c r="AK2945" s="10"/>
    </row>
    <row r="2946" ht="15.75" customHeight="1">
      <c r="A2946" s="48">
        <v>46013.0</v>
      </c>
      <c r="B2946" s="8" t="s">
        <v>5848</v>
      </c>
      <c r="C2946" s="9" t="s">
        <v>5849</v>
      </c>
      <c r="D2946" s="10" t="s">
        <v>6075</v>
      </c>
      <c r="E2946" s="10" t="s">
        <v>1559</v>
      </c>
      <c r="F2946" s="8">
        <v>4.0</v>
      </c>
      <c r="G2946" s="10" t="s">
        <v>586</v>
      </c>
      <c r="H2946" s="43">
        <v>958815.0</v>
      </c>
      <c r="I2946" s="10">
        <v>4.6950775E7</v>
      </c>
      <c r="J2946" s="10" t="s">
        <v>42</v>
      </c>
      <c r="K2946" s="10" t="s">
        <v>125</v>
      </c>
      <c r="L2946" s="8"/>
      <c r="M2946" s="8"/>
      <c r="N2946" s="10" t="s">
        <v>3095</v>
      </c>
      <c r="O2946" s="47" t="s">
        <v>68</v>
      </c>
      <c r="P2946" s="14">
        <v>0.829166666666667</v>
      </c>
      <c r="Q2946" s="14">
        <v>0.836111111111111</v>
      </c>
      <c r="R2946" s="14">
        <v>0.829166666666667</v>
      </c>
      <c r="S2946" s="14" t="s">
        <v>47</v>
      </c>
      <c r="T2946" s="14" t="s">
        <v>47</v>
      </c>
      <c r="U2946" s="14" t="s">
        <v>47</v>
      </c>
      <c r="V2946" s="14" t="s">
        <v>47</v>
      </c>
      <c r="W2946" s="10" t="s">
        <v>6088</v>
      </c>
      <c r="X2946" s="15">
        <v>0.0</v>
      </c>
      <c r="Y2946" s="15">
        <v>0.0</v>
      </c>
      <c r="Z2946" s="15">
        <v>0.0</v>
      </c>
      <c r="AA2946" s="10" t="s">
        <v>309</v>
      </c>
      <c r="AB2946" s="10" t="s">
        <v>50</v>
      </c>
      <c r="AC2946" s="10" t="s">
        <v>51</v>
      </c>
      <c r="AD2946" s="10" t="s">
        <v>59</v>
      </c>
      <c r="AE2946" s="10"/>
      <c r="AF2946" s="8" t="s">
        <v>52</v>
      </c>
      <c r="AG2946" s="10"/>
      <c r="AH2946" s="16"/>
      <c r="AI2946" s="17"/>
      <c r="AJ2946" s="44"/>
      <c r="AK2946" s="10"/>
    </row>
    <row r="2947" ht="15.75" customHeight="1">
      <c r="A2947" s="48">
        <v>46013.0</v>
      </c>
      <c r="B2947" s="8" t="s">
        <v>5848</v>
      </c>
      <c r="C2947" s="9" t="s">
        <v>5870</v>
      </c>
      <c r="D2947" s="10" t="s">
        <v>6075</v>
      </c>
      <c r="E2947" s="10" t="s">
        <v>1559</v>
      </c>
      <c r="F2947" s="8">
        <v>4.0</v>
      </c>
      <c r="G2947" s="10" t="s">
        <v>855</v>
      </c>
      <c r="H2947" s="43">
        <v>958950.0</v>
      </c>
      <c r="I2947" s="10">
        <v>4.6950895E7</v>
      </c>
      <c r="J2947" s="10" t="s">
        <v>42</v>
      </c>
      <c r="K2947" s="10" t="s">
        <v>43</v>
      </c>
      <c r="L2947" s="8" t="s">
        <v>147</v>
      </c>
      <c r="M2947" s="8"/>
      <c r="N2947" s="10" t="s">
        <v>55</v>
      </c>
      <c r="O2947" s="47" t="s">
        <v>56</v>
      </c>
      <c r="P2947" s="14">
        <v>0.835416666666667</v>
      </c>
      <c r="Q2947" s="14">
        <v>0.846527777777778</v>
      </c>
      <c r="R2947" s="14">
        <v>0.835416666666667</v>
      </c>
      <c r="S2947" s="14" t="s">
        <v>47</v>
      </c>
      <c r="T2947" s="14" t="s">
        <v>47</v>
      </c>
      <c r="U2947" s="14" t="s">
        <v>47</v>
      </c>
      <c r="V2947" s="14" t="s">
        <v>47</v>
      </c>
      <c r="W2947" s="10" t="s">
        <v>6089</v>
      </c>
      <c r="X2947" s="15">
        <v>0.0</v>
      </c>
      <c r="Y2947" s="15">
        <v>0.0</v>
      </c>
      <c r="Z2947" s="15">
        <v>0.0</v>
      </c>
      <c r="AA2947" s="10" t="s">
        <v>58</v>
      </c>
      <c r="AB2947" s="10" t="s">
        <v>50</v>
      </c>
      <c r="AC2947" s="10" t="s">
        <v>51</v>
      </c>
      <c r="AD2947" s="10" t="s">
        <v>59</v>
      </c>
      <c r="AE2947" s="10"/>
      <c r="AF2947" s="8" t="s">
        <v>52</v>
      </c>
      <c r="AG2947" s="10"/>
      <c r="AH2947" s="16"/>
      <c r="AI2947" s="17"/>
      <c r="AJ2947" s="44"/>
      <c r="AK2947" s="10"/>
    </row>
    <row r="2948" ht="15.75" customHeight="1">
      <c r="A2948" s="48">
        <v>46013.0</v>
      </c>
      <c r="B2948" s="8" t="s">
        <v>5848</v>
      </c>
      <c r="C2948" s="9" t="s">
        <v>5870</v>
      </c>
      <c r="D2948" s="10" t="s">
        <v>6075</v>
      </c>
      <c r="E2948" s="10" t="s">
        <v>436</v>
      </c>
      <c r="F2948" s="8">
        <v>4.0</v>
      </c>
      <c r="G2948" s="10" t="s">
        <v>811</v>
      </c>
      <c r="H2948" s="43">
        <v>959089.0</v>
      </c>
      <c r="I2948" s="10">
        <v>4.6950931E7</v>
      </c>
      <c r="J2948" s="10" t="s">
        <v>42</v>
      </c>
      <c r="K2948" s="10" t="s">
        <v>43</v>
      </c>
      <c r="L2948" s="8" t="s">
        <v>20</v>
      </c>
      <c r="M2948" s="8"/>
      <c r="N2948" s="10" t="s">
        <v>6090</v>
      </c>
      <c r="O2948" s="47" t="s">
        <v>46</v>
      </c>
      <c r="P2948" s="14">
        <v>0.838194444444444</v>
      </c>
      <c r="Q2948" s="14">
        <v>0.88125</v>
      </c>
      <c r="R2948" s="14">
        <v>0.838194444444444</v>
      </c>
      <c r="S2948" s="14" t="s">
        <v>47</v>
      </c>
      <c r="T2948" s="14" t="s">
        <v>47</v>
      </c>
      <c r="U2948" s="14" t="s">
        <v>47</v>
      </c>
      <c r="V2948" s="14" t="s">
        <v>47</v>
      </c>
      <c r="W2948" s="10" t="s">
        <v>6091</v>
      </c>
      <c r="X2948" s="15">
        <v>0.0</v>
      </c>
      <c r="Y2948" s="15">
        <v>0.0</v>
      </c>
      <c r="Z2948" s="15">
        <v>0.0</v>
      </c>
      <c r="AA2948" s="10" t="s">
        <v>49</v>
      </c>
      <c r="AB2948" s="10" t="s">
        <v>50</v>
      </c>
      <c r="AC2948" s="10" t="s">
        <v>51</v>
      </c>
      <c r="AD2948" s="10" t="s">
        <v>59</v>
      </c>
      <c r="AE2948" s="10"/>
      <c r="AF2948" s="8" t="s">
        <v>52</v>
      </c>
      <c r="AG2948" s="10"/>
      <c r="AH2948" s="16"/>
      <c r="AI2948" s="17"/>
      <c r="AJ2948" s="44"/>
      <c r="AK2948" s="10"/>
    </row>
    <row r="2949" ht="15.75" customHeight="1">
      <c r="A2949" s="48">
        <v>46013.0</v>
      </c>
      <c r="B2949" s="8" t="s">
        <v>5848</v>
      </c>
      <c r="C2949" s="9" t="s">
        <v>5888</v>
      </c>
      <c r="D2949" s="10" t="s">
        <v>6075</v>
      </c>
      <c r="E2949" s="10" t="s">
        <v>1559</v>
      </c>
      <c r="F2949" s="8">
        <v>4.0</v>
      </c>
      <c r="G2949" s="10" t="s">
        <v>1210</v>
      </c>
      <c r="H2949" s="43">
        <v>959086.0</v>
      </c>
      <c r="I2949" s="10">
        <v>4.6951014E7</v>
      </c>
      <c r="J2949" s="10" t="s">
        <v>42</v>
      </c>
      <c r="K2949" s="10" t="s">
        <v>43</v>
      </c>
      <c r="L2949" s="8" t="s">
        <v>44</v>
      </c>
      <c r="M2949" s="8" t="s">
        <v>1141</v>
      </c>
      <c r="N2949" s="10" t="s">
        <v>6092</v>
      </c>
      <c r="O2949" s="47" t="s">
        <v>2018</v>
      </c>
      <c r="P2949" s="14">
        <v>0.918055555555556</v>
      </c>
      <c r="Q2949" s="14">
        <v>0.970138888888889</v>
      </c>
      <c r="R2949" s="14">
        <v>0.918055555555556</v>
      </c>
      <c r="S2949" s="14" t="s">
        <v>47</v>
      </c>
      <c r="T2949" s="14" t="s">
        <v>47</v>
      </c>
      <c r="U2949" s="14" t="s">
        <v>47</v>
      </c>
      <c r="V2949" s="14" t="s">
        <v>47</v>
      </c>
      <c r="W2949" s="10" t="s">
        <v>6093</v>
      </c>
      <c r="X2949" s="15">
        <v>0.0</v>
      </c>
      <c r="Y2949" s="15">
        <v>1.0</v>
      </c>
      <c r="Z2949" s="15">
        <v>0.0</v>
      </c>
      <c r="AA2949" s="10" t="s">
        <v>714</v>
      </c>
      <c r="AB2949" s="10" t="s">
        <v>50</v>
      </c>
      <c r="AC2949" s="10" t="s">
        <v>51</v>
      </c>
      <c r="AD2949" s="10" t="s">
        <v>59</v>
      </c>
      <c r="AE2949" s="10"/>
      <c r="AF2949" s="8" t="s">
        <v>177</v>
      </c>
      <c r="AG2949" s="10"/>
      <c r="AH2949" s="16"/>
      <c r="AI2949" s="17"/>
      <c r="AJ2949" s="44"/>
      <c r="AK2949" s="10"/>
    </row>
    <row r="2950" ht="15.75" customHeight="1">
      <c r="A2950" s="48">
        <v>46013.0</v>
      </c>
      <c r="B2950" s="8" t="s">
        <v>5848</v>
      </c>
      <c r="C2950" s="9" t="s">
        <v>5870</v>
      </c>
      <c r="D2950" s="10" t="s">
        <v>6075</v>
      </c>
      <c r="E2950" s="10" t="s">
        <v>1559</v>
      </c>
      <c r="F2950" s="8">
        <v>4.0</v>
      </c>
      <c r="G2950" s="10" t="s">
        <v>586</v>
      </c>
      <c r="H2950" s="43">
        <v>958975.0</v>
      </c>
      <c r="I2950" s="10">
        <v>4.6951485E7</v>
      </c>
      <c r="J2950" s="10" t="s">
        <v>42</v>
      </c>
      <c r="K2950" s="10" t="s">
        <v>43</v>
      </c>
      <c r="L2950" s="8" t="s">
        <v>44</v>
      </c>
      <c r="M2950" s="8" t="s">
        <v>44</v>
      </c>
      <c r="N2950" s="10" t="s">
        <v>6094</v>
      </c>
      <c r="O2950" s="47" t="s">
        <v>135</v>
      </c>
      <c r="P2950" s="14">
        <v>0.886111111111111</v>
      </c>
      <c r="Q2950" s="14">
        <v>0.930555555555555</v>
      </c>
      <c r="R2950" s="14">
        <v>0.886111111111111</v>
      </c>
      <c r="S2950" s="14" t="s">
        <v>47</v>
      </c>
      <c r="T2950" s="14" t="s">
        <v>47</v>
      </c>
      <c r="U2950" s="14" t="s">
        <v>47</v>
      </c>
      <c r="V2950" s="14" t="s">
        <v>47</v>
      </c>
      <c r="W2950" s="10" t="s">
        <v>6095</v>
      </c>
      <c r="X2950" s="15">
        <v>0.0</v>
      </c>
      <c r="Y2950" s="15">
        <v>1.0</v>
      </c>
      <c r="Z2950" s="15">
        <v>0.0</v>
      </c>
      <c r="AA2950" s="10" t="s">
        <v>137</v>
      </c>
      <c r="AB2950" s="10" t="s">
        <v>50</v>
      </c>
      <c r="AC2950" s="10" t="s">
        <v>51</v>
      </c>
      <c r="AD2950" s="10" t="s">
        <v>59</v>
      </c>
      <c r="AE2950" s="10" t="s">
        <v>457</v>
      </c>
      <c r="AF2950" s="8" t="s">
        <v>177</v>
      </c>
      <c r="AG2950" s="10" t="s">
        <v>440</v>
      </c>
      <c r="AH2950" s="16"/>
      <c r="AI2950" s="17"/>
      <c r="AJ2950" s="44"/>
      <c r="AK2950" s="10"/>
    </row>
    <row r="2951" ht="15.75" customHeight="1">
      <c r="A2951" s="48">
        <v>46013.0</v>
      </c>
      <c r="B2951" s="8" t="s">
        <v>5848</v>
      </c>
      <c r="C2951" s="9" t="s">
        <v>5870</v>
      </c>
      <c r="D2951" s="10" t="s">
        <v>6075</v>
      </c>
      <c r="E2951" s="10" t="s">
        <v>436</v>
      </c>
      <c r="F2951" s="8">
        <v>4.0</v>
      </c>
      <c r="G2951" s="10" t="s">
        <v>811</v>
      </c>
      <c r="H2951" s="43">
        <v>958851.0</v>
      </c>
      <c r="I2951" s="10">
        <v>4.6951592E7</v>
      </c>
      <c r="J2951" s="10" t="s">
        <v>42</v>
      </c>
      <c r="K2951" s="10" t="s">
        <v>43</v>
      </c>
      <c r="L2951" s="8" t="s">
        <v>106</v>
      </c>
      <c r="M2951" s="8"/>
      <c r="N2951" s="10" t="s">
        <v>6096</v>
      </c>
      <c r="O2951" s="47" t="s">
        <v>237</v>
      </c>
      <c r="P2951" s="14">
        <v>0.895833333333333</v>
      </c>
      <c r="Q2951" s="14">
        <v>0.9</v>
      </c>
      <c r="R2951" s="14">
        <v>0.895833333333333</v>
      </c>
      <c r="S2951" s="14" t="s">
        <v>47</v>
      </c>
      <c r="T2951" s="14" t="s">
        <v>47</v>
      </c>
      <c r="U2951" s="14" t="s">
        <v>47</v>
      </c>
      <c r="V2951" s="14" t="s">
        <v>47</v>
      </c>
      <c r="W2951" s="10" t="s">
        <v>6097</v>
      </c>
      <c r="X2951" s="15">
        <v>0.0</v>
      </c>
      <c r="Y2951" s="15">
        <v>0.0</v>
      </c>
      <c r="Z2951" s="15">
        <v>0.0</v>
      </c>
      <c r="AA2951" s="10" t="s">
        <v>270</v>
      </c>
      <c r="AB2951" s="10" t="s">
        <v>50</v>
      </c>
      <c r="AC2951" s="10" t="s">
        <v>51</v>
      </c>
      <c r="AD2951" s="10" t="s">
        <v>59</v>
      </c>
      <c r="AE2951" s="10"/>
      <c r="AF2951" s="8" t="s">
        <v>52</v>
      </c>
      <c r="AG2951" s="10"/>
      <c r="AH2951" s="16"/>
      <c r="AI2951" s="17"/>
      <c r="AJ2951" s="44"/>
      <c r="AK2951" s="10"/>
    </row>
    <row r="2952" ht="15.75" customHeight="1">
      <c r="A2952" s="48">
        <v>46013.0</v>
      </c>
      <c r="B2952" s="8" t="s">
        <v>5848</v>
      </c>
      <c r="C2952" s="9" t="s">
        <v>5888</v>
      </c>
      <c r="D2952" s="10" t="s">
        <v>6075</v>
      </c>
      <c r="E2952" s="10" t="s">
        <v>430</v>
      </c>
      <c r="F2952" s="8">
        <v>4.0</v>
      </c>
      <c r="G2952" s="10" t="s">
        <v>85</v>
      </c>
      <c r="H2952" s="43">
        <v>959029.0</v>
      </c>
      <c r="I2952" s="10">
        <v>4.6951912E7</v>
      </c>
      <c r="J2952" s="10" t="s">
        <v>86</v>
      </c>
      <c r="K2952" s="10" t="s">
        <v>43</v>
      </c>
      <c r="L2952" s="8" t="s">
        <v>147</v>
      </c>
      <c r="M2952" s="8"/>
      <c r="N2952" s="10" t="s">
        <v>6013</v>
      </c>
      <c r="O2952" s="47" t="s">
        <v>203</v>
      </c>
      <c r="P2952" s="14">
        <v>0.927083333333333</v>
      </c>
      <c r="Q2952" s="14">
        <v>0.959027777777778</v>
      </c>
      <c r="R2952" s="14">
        <v>0.927083333333333</v>
      </c>
      <c r="S2952" s="14"/>
      <c r="T2952" s="14"/>
      <c r="U2952" s="14"/>
      <c r="V2952" s="14"/>
      <c r="W2952" s="10" t="s">
        <v>6098</v>
      </c>
      <c r="X2952" s="15">
        <v>0.0</v>
      </c>
      <c r="Y2952" s="15">
        <v>0.0</v>
      </c>
      <c r="Z2952" s="15">
        <v>0.0</v>
      </c>
      <c r="AA2952" s="10" t="s">
        <v>205</v>
      </c>
      <c r="AB2952" s="10" t="s">
        <v>50</v>
      </c>
      <c r="AC2952" s="10" t="s">
        <v>51</v>
      </c>
      <c r="AD2952" s="10"/>
      <c r="AE2952" s="10"/>
      <c r="AF2952" s="8" t="s">
        <v>52</v>
      </c>
      <c r="AG2952" s="10"/>
      <c r="AH2952" s="16"/>
      <c r="AI2952" s="17"/>
      <c r="AJ2952" s="44"/>
      <c r="AK2952" s="10"/>
    </row>
    <row r="2953" ht="15.75" customHeight="1">
      <c r="A2953" s="48">
        <v>46013.0</v>
      </c>
      <c r="B2953" s="8" t="s">
        <v>5848</v>
      </c>
      <c r="C2953" s="9" t="s">
        <v>5888</v>
      </c>
      <c r="D2953" s="10" t="s">
        <v>6075</v>
      </c>
      <c r="E2953" s="10" t="s">
        <v>436</v>
      </c>
      <c r="F2953" s="8">
        <v>4.0</v>
      </c>
      <c r="G2953" s="10" t="s">
        <v>6099</v>
      </c>
      <c r="H2953" s="43">
        <v>959022.0</v>
      </c>
      <c r="I2953" s="10">
        <v>4.6951973E7</v>
      </c>
      <c r="J2953" s="10" t="s">
        <v>181</v>
      </c>
      <c r="K2953" s="10" t="s">
        <v>4012</v>
      </c>
      <c r="L2953" s="8"/>
      <c r="M2953" s="8"/>
      <c r="N2953" s="10" t="s">
        <v>4211</v>
      </c>
      <c r="O2953" s="47" t="s">
        <v>253</v>
      </c>
      <c r="P2953" s="14">
        <v>0.927777777777778</v>
      </c>
      <c r="Q2953" s="14">
        <v>0.947916666666667</v>
      </c>
      <c r="R2953" s="14">
        <v>0.931944444444444</v>
      </c>
      <c r="S2953" s="14" t="s">
        <v>47</v>
      </c>
      <c r="T2953" s="14" t="s">
        <v>47</v>
      </c>
      <c r="U2953" s="14" t="s">
        <v>47</v>
      </c>
      <c r="V2953" s="14" t="s">
        <v>47</v>
      </c>
      <c r="W2953" s="10" t="s">
        <v>6100</v>
      </c>
      <c r="X2953" s="15">
        <v>0.0</v>
      </c>
      <c r="Y2953" s="15">
        <v>0.0</v>
      </c>
      <c r="Z2953" s="15">
        <v>0.0</v>
      </c>
      <c r="AA2953" s="10" t="s">
        <v>255</v>
      </c>
      <c r="AB2953" s="10" t="s">
        <v>50</v>
      </c>
      <c r="AC2953" s="10" t="s">
        <v>71</v>
      </c>
      <c r="AD2953" s="10"/>
      <c r="AE2953" s="10"/>
      <c r="AF2953" s="8" t="s">
        <v>52</v>
      </c>
      <c r="AG2953" s="10"/>
      <c r="AH2953" s="16"/>
      <c r="AI2953" s="17"/>
      <c r="AJ2953" s="44"/>
      <c r="AK2953" s="10"/>
    </row>
    <row r="2954" ht="15.75" customHeight="1">
      <c r="A2954" s="48">
        <v>46013.0</v>
      </c>
      <c r="B2954" s="8" t="s">
        <v>5848</v>
      </c>
      <c r="C2954" s="9" t="s">
        <v>5888</v>
      </c>
      <c r="D2954" s="10" t="s">
        <v>6075</v>
      </c>
      <c r="E2954" s="10" t="s">
        <v>1559</v>
      </c>
      <c r="F2954" s="8">
        <v>4.0</v>
      </c>
      <c r="G2954" s="10" t="s">
        <v>1622</v>
      </c>
      <c r="H2954" s="43">
        <v>958965.0</v>
      </c>
      <c r="I2954" s="10">
        <v>4.6952058E7</v>
      </c>
      <c r="J2954" s="10" t="s">
        <v>42</v>
      </c>
      <c r="K2954" s="10" t="s">
        <v>43</v>
      </c>
      <c r="L2954" s="8" t="s">
        <v>147</v>
      </c>
      <c r="M2954" s="8"/>
      <c r="N2954" s="10" t="s">
        <v>5663</v>
      </c>
      <c r="O2954" s="47" t="s">
        <v>472</v>
      </c>
      <c r="P2954" s="14">
        <v>0.947222222222222</v>
      </c>
      <c r="Q2954" s="14">
        <v>0.950694444444444</v>
      </c>
      <c r="R2954" s="14">
        <v>0.947222222222222</v>
      </c>
      <c r="S2954" s="14" t="s">
        <v>47</v>
      </c>
      <c r="T2954" s="14" t="s">
        <v>47</v>
      </c>
      <c r="U2954" s="14" t="s">
        <v>47</v>
      </c>
      <c r="V2954" s="14" t="s">
        <v>47</v>
      </c>
      <c r="W2954" s="10" t="s">
        <v>6101</v>
      </c>
      <c r="X2954" s="15">
        <v>0.0</v>
      </c>
      <c r="Y2954" s="15">
        <v>0.0</v>
      </c>
      <c r="Z2954" s="15">
        <v>0.0</v>
      </c>
      <c r="AA2954" s="10" t="s">
        <v>198</v>
      </c>
      <c r="AB2954" s="10" t="s">
        <v>50</v>
      </c>
      <c r="AC2954" s="10" t="s">
        <v>51</v>
      </c>
      <c r="AD2954" s="10" t="s">
        <v>59</v>
      </c>
      <c r="AE2954" s="10"/>
      <c r="AF2954" s="8" t="s">
        <v>52</v>
      </c>
      <c r="AG2954" s="10"/>
      <c r="AH2954" s="16"/>
      <c r="AI2954" s="17"/>
      <c r="AJ2954" s="44"/>
      <c r="AK2954" s="10"/>
    </row>
    <row r="2955" ht="15.75" customHeight="1">
      <c r="A2955" s="48">
        <v>46013.0</v>
      </c>
      <c r="B2955" s="8" t="s">
        <v>5848</v>
      </c>
      <c r="C2955" s="9" t="s">
        <v>5888</v>
      </c>
      <c r="D2955" s="10" t="s">
        <v>6075</v>
      </c>
      <c r="E2955" s="10" t="s">
        <v>1559</v>
      </c>
      <c r="F2955" s="8">
        <v>4.0</v>
      </c>
      <c r="G2955" s="10" t="s">
        <v>575</v>
      </c>
      <c r="H2955" s="43">
        <v>958934.0</v>
      </c>
      <c r="I2955" s="10">
        <v>4.6952162E7</v>
      </c>
      <c r="J2955" s="10" t="s">
        <v>42</v>
      </c>
      <c r="K2955" s="10" t="s">
        <v>43</v>
      </c>
      <c r="L2955" s="8" t="s">
        <v>44</v>
      </c>
      <c r="M2955" s="8"/>
      <c r="N2955" s="10" t="s">
        <v>6102</v>
      </c>
      <c r="O2955" s="47" t="s">
        <v>46</v>
      </c>
      <c r="P2955" s="14">
        <v>0.95</v>
      </c>
      <c r="Q2955" s="14">
        <v>0.979166666666667</v>
      </c>
      <c r="R2955" s="14">
        <v>0.95</v>
      </c>
      <c r="S2955" s="14" t="s">
        <v>47</v>
      </c>
      <c r="T2955" s="14" t="s">
        <v>47</v>
      </c>
      <c r="U2955" s="14" t="s">
        <v>47</v>
      </c>
      <c r="V2955" s="14" t="s">
        <v>47</v>
      </c>
      <c r="W2955" s="10" t="s">
        <v>6103</v>
      </c>
      <c r="X2955" s="15">
        <v>0.0</v>
      </c>
      <c r="Y2955" s="15">
        <v>0.0</v>
      </c>
      <c r="Z2955" s="15">
        <v>0.0</v>
      </c>
      <c r="AA2955" s="10" t="s">
        <v>131</v>
      </c>
      <c r="AB2955" s="10" t="s">
        <v>50</v>
      </c>
      <c r="AC2955" s="10" t="s">
        <v>51</v>
      </c>
      <c r="AD2955" s="10" t="s">
        <v>59</v>
      </c>
      <c r="AE2955" s="10"/>
      <c r="AF2955" s="8" t="s">
        <v>52</v>
      </c>
      <c r="AG2955" s="10"/>
      <c r="AH2955" s="16"/>
      <c r="AI2955" s="17"/>
      <c r="AJ2955" s="44"/>
      <c r="AK2955" s="10"/>
    </row>
    <row r="2956" ht="15.75" customHeight="1">
      <c r="A2956" s="48">
        <v>46013.0</v>
      </c>
      <c r="B2956" s="8" t="s">
        <v>5848</v>
      </c>
      <c r="C2956" s="9" t="s">
        <v>5888</v>
      </c>
      <c r="D2956" s="10" t="s">
        <v>6075</v>
      </c>
      <c r="E2956" s="10" t="s">
        <v>1559</v>
      </c>
      <c r="F2956" s="8">
        <v>4.0</v>
      </c>
      <c r="G2956" s="10" t="s">
        <v>1622</v>
      </c>
      <c r="H2956" s="43">
        <v>958995.0</v>
      </c>
      <c r="I2956" s="10">
        <v>4.6952223E7</v>
      </c>
      <c r="J2956" s="10" t="s">
        <v>42</v>
      </c>
      <c r="K2956" s="10" t="s">
        <v>43</v>
      </c>
      <c r="L2956" s="8" t="s">
        <v>174</v>
      </c>
      <c r="M2956" s="8"/>
      <c r="N2956" s="10" t="s">
        <v>2137</v>
      </c>
      <c r="O2956" s="47" t="s">
        <v>191</v>
      </c>
      <c r="P2956" s="14">
        <v>0.95625</v>
      </c>
      <c r="Q2956" s="14">
        <v>0.0388888888888889</v>
      </c>
      <c r="R2956" s="14">
        <v>0.95625</v>
      </c>
      <c r="S2956" s="14">
        <v>0.961805555555555</v>
      </c>
      <c r="T2956" s="14"/>
      <c r="U2956" s="14"/>
      <c r="V2956" s="14"/>
      <c r="W2956" s="10" t="s">
        <v>6104</v>
      </c>
      <c r="X2956" s="15">
        <v>0.0</v>
      </c>
      <c r="Y2956" s="15">
        <v>0.0</v>
      </c>
      <c r="Z2956" s="15">
        <v>0.0</v>
      </c>
      <c r="AA2956" s="10" t="s">
        <v>193</v>
      </c>
      <c r="AB2956" s="10" t="s">
        <v>50</v>
      </c>
      <c r="AC2956" s="10" t="s">
        <v>51</v>
      </c>
      <c r="AD2956" s="10" t="s">
        <v>59</v>
      </c>
      <c r="AE2956" s="10" t="s">
        <v>1054</v>
      </c>
      <c r="AF2956" s="8" t="s">
        <v>52</v>
      </c>
      <c r="AG2956" s="10"/>
      <c r="AH2956" s="16"/>
      <c r="AI2956" s="17"/>
      <c r="AJ2956" s="44"/>
      <c r="AK2956" s="10"/>
    </row>
    <row r="2957" ht="15.75" customHeight="1">
      <c r="A2957" s="48">
        <v>46013.0</v>
      </c>
      <c r="B2957" s="8" t="s">
        <v>5848</v>
      </c>
      <c r="C2957" s="9" t="s">
        <v>5888</v>
      </c>
      <c r="D2957" s="10" t="s">
        <v>6075</v>
      </c>
      <c r="E2957" s="10" t="s">
        <v>436</v>
      </c>
      <c r="F2957" s="8">
        <v>4.0</v>
      </c>
      <c r="G2957" s="10" t="s">
        <v>1025</v>
      </c>
      <c r="H2957" s="43">
        <v>958973.0</v>
      </c>
      <c r="I2957" s="10">
        <v>4.6952248E7</v>
      </c>
      <c r="J2957" s="10" t="s">
        <v>181</v>
      </c>
      <c r="K2957" s="10" t="s">
        <v>43</v>
      </c>
      <c r="L2957" s="8" t="s">
        <v>44</v>
      </c>
      <c r="M2957" s="8"/>
      <c r="N2957" s="10" t="s">
        <v>6105</v>
      </c>
      <c r="O2957" s="47" t="s">
        <v>165</v>
      </c>
      <c r="P2957" s="14">
        <v>0.959027777777778</v>
      </c>
      <c r="Q2957" s="14">
        <v>0.965277777777778</v>
      </c>
      <c r="R2957" s="14">
        <v>0.959027777777778</v>
      </c>
      <c r="S2957" s="14" t="s">
        <v>47</v>
      </c>
      <c r="T2957" s="14" t="s">
        <v>47</v>
      </c>
      <c r="U2957" s="14" t="s">
        <v>47</v>
      </c>
      <c r="V2957" s="14" t="s">
        <v>47</v>
      </c>
      <c r="W2957" s="10" t="s">
        <v>6106</v>
      </c>
      <c r="X2957" s="15">
        <v>0.0</v>
      </c>
      <c r="Y2957" s="15">
        <v>0.0</v>
      </c>
      <c r="Z2957" s="15">
        <v>0.0</v>
      </c>
      <c r="AA2957" s="10" t="s">
        <v>360</v>
      </c>
      <c r="AB2957" s="10" t="s">
        <v>50</v>
      </c>
      <c r="AC2957" s="10" t="s">
        <v>51</v>
      </c>
      <c r="AD2957" s="10"/>
      <c r="AE2957" s="10"/>
      <c r="AF2957" s="8" t="s">
        <v>52</v>
      </c>
      <c r="AG2957" s="10"/>
      <c r="AH2957" s="16"/>
      <c r="AI2957" s="17"/>
      <c r="AJ2957" s="44"/>
      <c r="AK2957" s="10"/>
    </row>
    <row r="2958" ht="15.75" customHeight="1">
      <c r="A2958" s="48">
        <v>46013.0</v>
      </c>
      <c r="B2958" s="8" t="s">
        <v>5848</v>
      </c>
      <c r="C2958" s="9" t="s">
        <v>5888</v>
      </c>
      <c r="D2958" s="10" t="s">
        <v>6075</v>
      </c>
      <c r="E2958" s="10" t="s">
        <v>436</v>
      </c>
      <c r="F2958" s="8">
        <v>4.0</v>
      </c>
      <c r="G2958" s="10" t="s">
        <v>6099</v>
      </c>
      <c r="H2958" s="43">
        <v>959026.0</v>
      </c>
      <c r="I2958" s="10">
        <v>4.6952368E7</v>
      </c>
      <c r="J2958" s="10" t="s">
        <v>181</v>
      </c>
      <c r="K2958" s="10" t="s">
        <v>43</v>
      </c>
      <c r="L2958" s="8" t="s">
        <v>285</v>
      </c>
      <c r="M2958" s="8"/>
      <c r="N2958" s="10" t="s">
        <v>373</v>
      </c>
      <c r="O2958" s="47" t="s">
        <v>1155</v>
      </c>
      <c r="P2958" s="14">
        <v>0.96875</v>
      </c>
      <c r="Q2958" s="14">
        <v>0.975694444444445</v>
      </c>
      <c r="R2958" s="14">
        <v>0.96875</v>
      </c>
      <c r="S2958" s="14">
        <v>0.970833333333333</v>
      </c>
      <c r="T2958" s="14" t="s">
        <v>47</v>
      </c>
      <c r="U2958" s="14" t="s">
        <v>47</v>
      </c>
      <c r="V2958" s="14" t="s">
        <v>47</v>
      </c>
      <c r="W2958" s="10" t="s">
        <v>6107</v>
      </c>
      <c r="X2958" s="15">
        <v>0.0</v>
      </c>
      <c r="Y2958" s="15">
        <v>0.0</v>
      </c>
      <c r="Z2958" s="15">
        <v>0.0</v>
      </c>
      <c r="AA2958" s="10" t="s">
        <v>255</v>
      </c>
      <c r="AB2958" s="10" t="s">
        <v>50</v>
      </c>
      <c r="AC2958" s="10" t="s">
        <v>51</v>
      </c>
      <c r="AD2958" s="10"/>
      <c r="AE2958" s="10"/>
      <c r="AF2958" s="8" t="s">
        <v>52</v>
      </c>
      <c r="AG2958" s="10"/>
      <c r="AH2958" s="16"/>
      <c r="AI2958" s="17"/>
      <c r="AJ2958" s="44"/>
      <c r="AK2958" s="10"/>
    </row>
    <row r="2959" ht="15.75" customHeight="1">
      <c r="A2959" s="48">
        <v>46013.0</v>
      </c>
      <c r="B2959" s="8" t="s">
        <v>5848</v>
      </c>
      <c r="C2959" s="9" t="s">
        <v>5888</v>
      </c>
      <c r="D2959" s="10" t="s">
        <v>6075</v>
      </c>
      <c r="E2959" s="10" t="s">
        <v>436</v>
      </c>
      <c r="F2959" s="8">
        <v>4.0</v>
      </c>
      <c r="G2959" s="10" t="s">
        <v>608</v>
      </c>
      <c r="H2959" s="43">
        <v>958945.0</v>
      </c>
      <c r="I2959" s="10">
        <v>4.69524E7</v>
      </c>
      <c r="J2959" s="10" t="s">
        <v>42</v>
      </c>
      <c r="K2959" s="10" t="s">
        <v>432</v>
      </c>
      <c r="L2959" s="8"/>
      <c r="M2959" s="8"/>
      <c r="N2959" s="10" t="s">
        <v>6108</v>
      </c>
      <c r="O2959" s="47" t="s">
        <v>135</v>
      </c>
      <c r="P2959" s="14">
        <v>0.975</v>
      </c>
      <c r="Q2959" s="14">
        <v>0.984027777777778</v>
      </c>
      <c r="R2959" s="14">
        <v>0.975</v>
      </c>
      <c r="S2959" s="14" t="s">
        <v>47</v>
      </c>
      <c r="T2959" s="14" t="s">
        <v>47</v>
      </c>
      <c r="U2959" s="14" t="s">
        <v>47</v>
      </c>
      <c r="V2959" s="14" t="s">
        <v>47</v>
      </c>
      <c r="W2959" s="10" t="s">
        <v>6109</v>
      </c>
      <c r="X2959" s="15">
        <v>0.0</v>
      </c>
      <c r="Y2959" s="15">
        <v>0.0</v>
      </c>
      <c r="Z2959" s="15">
        <v>0.0</v>
      </c>
      <c r="AA2959" s="10" t="s">
        <v>137</v>
      </c>
      <c r="AB2959" s="10" t="s">
        <v>50</v>
      </c>
      <c r="AC2959" s="10" t="s">
        <v>51</v>
      </c>
      <c r="AD2959" s="10" t="s">
        <v>59</v>
      </c>
      <c r="AE2959" s="10"/>
      <c r="AF2959" s="8" t="s">
        <v>52</v>
      </c>
      <c r="AG2959" s="10"/>
      <c r="AH2959" s="16"/>
      <c r="AI2959" s="17"/>
      <c r="AJ2959" s="44"/>
      <c r="AK2959" s="10"/>
    </row>
    <row r="2960" ht="15.75" customHeight="1">
      <c r="A2960" s="48">
        <v>46013.0</v>
      </c>
      <c r="B2960" s="8" t="s">
        <v>5848</v>
      </c>
      <c r="C2960" s="9" t="s">
        <v>5888</v>
      </c>
      <c r="D2960" s="10" t="s">
        <v>6075</v>
      </c>
      <c r="E2960" s="10" t="s">
        <v>430</v>
      </c>
      <c r="F2960" s="8">
        <v>4.0</v>
      </c>
      <c r="G2960" s="10" t="s">
        <v>962</v>
      </c>
      <c r="H2960" s="43">
        <v>959014.0</v>
      </c>
      <c r="I2960" s="10">
        <v>4.6952562E7</v>
      </c>
      <c r="J2960" s="10" t="s">
        <v>86</v>
      </c>
      <c r="K2960" s="10" t="s">
        <v>43</v>
      </c>
      <c r="L2960" s="8" t="s">
        <v>419</v>
      </c>
      <c r="M2960" s="8" t="s">
        <v>118</v>
      </c>
      <c r="N2960" s="10" t="s">
        <v>2177</v>
      </c>
      <c r="O2960" s="47" t="s">
        <v>89</v>
      </c>
      <c r="P2960" s="14">
        <v>0.998611111111111</v>
      </c>
      <c r="Q2960" s="14">
        <v>0.0131944444444444</v>
      </c>
      <c r="R2960" s="14">
        <v>0.0</v>
      </c>
      <c r="S2960" s="14">
        <v>0.00694444444444444</v>
      </c>
      <c r="T2960" s="14" t="s">
        <v>47</v>
      </c>
      <c r="U2960" s="14" t="s">
        <v>47</v>
      </c>
      <c r="V2960" s="14" t="s">
        <v>47</v>
      </c>
      <c r="W2960" s="10" t="s">
        <v>6110</v>
      </c>
      <c r="X2960" s="15">
        <v>0.0</v>
      </c>
      <c r="Y2960" s="15">
        <v>1.0</v>
      </c>
      <c r="Z2960" s="15">
        <v>0.0</v>
      </c>
      <c r="AA2960" s="10" t="s">
        <v>91</v>
      </c>
      <c r="AB2960" s="10" t="s">
        <v>50</v>
      </c>
      <c r="AC2960" s="10" t="s">
        <v>51</v>
      </c>
      <c r="AD2960" s="10"/>
      <c r="AE2960" s="10" t="s">
        <v>457</v>
      </c>
      <c r="AF2960" s="8" t="s">
        <v>177</v>
      </c>
      <c r="AG2960" s="10"/>
      <c r="AH2960" s="16"/>
      <c r="AI2960" s="17"/>
      <c r="AJ2960" s="44"/>
      <c r="AK2960" s="10"/>
    </row>
    <row r="2961" ht="15.75" customHeight="1">
      <c r="A2961" s="48">
        <v>46013.0</v>
      </c>
      <c r="B2961" s="8" t="s">
        <v>5848</v>
      </c>
      <c r="C2961" s="9" t="s">
        <v>5888</v>
      </c>
      <c r="D2961" s="10" t="s">
        <v>6075</v>
      </c>
      <c r="E2961" s="10" t="s">
        <v>1559</v>
      </c>
      <c r="F2961" s="8">
        <v>4.0</v>
      </c>
      <c r="G2961" s="10" t="s">
        <v>3462</v>
      </c>
      <c r="H2961" s="43">
        <v>95900.0</v>
      </c>
      <c r="I2961" s="10">
        <v>4.6952591E7</v>
      </c>
      <c r="J2961" s="10" t="s">
        <v>42</v>
      </c>
      <c r="K2961" s="10" t="s">
        <v>43</v>
      </c>
      <c r="L2961" s="8" t="s">
        <v>147</v>
      </c>
      <c r="M2961" s="8"/>
      <c r="N2961" s="10" t="s">
        <v>6111</v>
      </c>
      <c r="O2961" s="47" t="s">
        <v>159</v>
      </c>
      <c r="P2961" s="14">
        <v>0.995138888888889</v>
      </c>
      <c r="Q2961" s="14">
        <v>0.00347222222222222</v>
      </c>
      <c r="R2961" s="14">
        <v>0.995833333333333</v>
      </c>
      <c r="S2961" s="14" t="s">
        <v>47</v>
      </c>
      <c r="T2961" s="14" t="s">
        <v>47</v>
      </c>
      <c r="U2961" s="14" t="s">
        <v>47</v>
      </c>
      <c r="V2961" s="14" t="s">
        <v>47</v>
      </c>
      <c r="W2961" s="10" t="s">
        <v>6112</v>
      </c>
      <c r="X2961" s="15">
        <v>0.0</v>
      </c>
      <c r="Y2961" s="15">
        <v>0.0</v>
      </c>
      <c r="Z2961" s="15">
        <v>0.0</v>
      </c>
      <c r="AA2961" s="10" t="s">
        <v>161</v>
      </c>
      <c r="AB2961" s="10" t="s">
        <v>50</v>
      </c>
      <c r="AC2961" s="10" t="s">
        <v>51</v>
      </c>
      <c r="AD2961" s="10" t="s">
        <v>59</v>
      </c>
      <c r="AE2961" s="10"/>
      <c r="AF2961" s="8" t="s">
        <v>52</v>
      </c>
      <c r="AG2961" s="10"/>
      <c r="AH2961" s="16"/>
      <c r="AI2961" s="17"/>
      <c r="AJ2961" s="44"/>
      <c r="AK2961" s="10"/>
    </row>
    <row r="2962" ht="15.75" customHeight="1">
      <c r="A2962" s="48">
        <v>46013.0</v>
      </c>
      <c r="B2962" s="8" t="s">
        <v>5848</v>
      </c>
      <c r="C2962" s="9" t="s">
        <v>5888</v>
      </c>
      <c r="D2962" s="10" t="s">
        <v>6075</v>
      </c>
      <c r="E2962" s="10" t="s">
        <v>436</v>
      </c>
      <c r="F2962" s="8">
        <v>4.0</v>
      </c>
      <c r="G2962" s="10" t="s">
        <v>53</v>
      </c>
      <c r="H2962" s="43">
        <v>958962.0</v>
      </c>
      <c r="I2962" s="10">
        <v>4.6952614E7</v>
      </c>
      <c r="J2962" s="10" t="s">
        <v>42</v>
      </c>
      <c r="K2962" s="10" t="s">
        <v>87</v>
      </c>
      <c r="L2962" s="8"/>
      <c r="M2962" s="8"/>
      <c r="N2962" s="10" t="s">
        <v>6113</v>
      </c>
      <c r="O2962" s="47" t="s">
        <v>532</v>
      </c>
      <c r="P2962" s="14">
        <v>0.996527777777778</v>
      </c>
      <c r="Q2962" s="14">
        <v>0.0138888888888889</v>
      </c>
      <c r="R2962" s="14">
        <v>0.00625</v>
      </c>
      <c r="S2962" s="14" t="s">
        <v>47</v>
      </c>
      <c r="T2962" s="14" t="s">
        <v>47</v>
      </c>
      <c r="U2962" s="14" t="s">
        <v>47</v>
      </c>
      <c r="V2962" s="14" t="s">
        <v>47</v>
      </c>
      <c r="W2962" s="10" t="s">
        <v>6114</v>
      </c>
      <c r="X2962" s="15">
        <v>0.0</v>
      </c>
      <c r="Y2962" s="15">
        <v>0.0</v>
      </c>
      <c r="Z2962" s="15">
        <v>0.0</v>
      </c>
      <c r="AA2962" s="10" t="s">
        <v>301</v>
      </c>
      <c r="AB2962" s="10" t="s">
        <v>50</v>
      </c>
      <c r="AC2962" s="10" t="s">
        <v>51</v>
      </c>
      <c r="AD2962" s="10" t="s">
        <v>59</v>
      </c>
      <c r="AE2962" s="10"/>
      <c r="AF2962" s="8" t="s">
        <v>52</v>
      </c>
      <c r="AG2962" s="10"/>
      <c r="AH2962" s="16"/>
      <c r="AI2962" s="17"/>
      <c r="AJ2962" s="44"/>
      <c r="AK2962" s="10"/>
    </row>
    <row r="2963" ht="15.75" customHeight="1">
      <c r="A2963" s="48">
        <v>46014.0</v>
      </c>
      <c r="B2963" s="8" t="str">
        <f t="shared" ref="B2963:B3180" si="13">IF(AND(VALUE(P2963)&gt;=VALUE("06:00"),VALUE(P2963)&lt;=VALUE("17:59")),"06 A 18","18 A 06")</f>
        <v>18 A 06</v>
      </c>
      <c r="C2963" s="9" t="str">
        <f t="shared" ref="C2963:C3180" si="14">IF(AND(VALUE(P2963)&gt;=VALUE("00:00"),VALUE(P2963)&lt;=VALUE("01:59")),"00:00 a 02:00",IF(AND(VALUE(P2963)&gt;=VALUE("02:00"),VALUE(P2963)&lt;=VALUE("03:59")),"02:00 a 04:00",IF(AND(VALUE(P2963)&gt;=VALUE("04:00"),VALUE(P2963)&lt;=VALUE("05:59")),"04:00 a 06:00",IF(AND(VALUE(P2963)&gt;=VALUE("06:00"),VALUE(P2963)&lt;=VALUE("07:59")),"06:00 a 08:00",IF(AND(VALUE(P2963)&gt;=VALUE("08:00"),VALUE(P2963)&lt;=VALUE("09:59")),"08:00 a 10:00",IF(AND(VALUE(P2963)&gt;=VALUE("10:00"),VALUE(P2963)&lt;=VALUE("11:59")),"10:00 a 12:00",IF(AND(VALUE(P2963)&gt;=VALUE("12:00"),VALUE(P2963)&lt;=VALUE("13:59")),"12:00 a 14:00",IF(AND(VALUE(P2963)&gt;=VALUE("14:00"),VALUE(P2963)&lt;=VALUE("15:59")),"14:00 a 16:00",IF(AND(VALUE(P2963)&gt;=VALUE("16:00"),VALUE(P2963)&lt;=VALUE("17:59")),"16:00 a 18:00",IF(AND(VALUE(P2963)&gt;=VALUE("18:00"),VALUE(P2963)&lt;=VALUE("19:59")),"18:00 a 20:00",IF(AND(VALUE(P2963)&gt;=VALUE("20:00"),VALUE(P2963)&lt;=VALUE("21:59")),"20:00 a 22:00",IF(AND(VALUE(P2963)&gt;=VALUE("22:00"),VALUE(P2963)&lt;=VALUE("23:59")),"22:00 a 00:00","no corresponde"))))))))))))</f>
        <v>00:00 a 02:00</v>
      </c>
      <c r="D2963" s="10" t="s">
        <v>6075</v>
      </c>
      <c r="E2963" s="10" t="s">
        <v>436</v>
      </c>
      <c r="F2963" s="8" t="str">
        <f>VLOOKUP(E2963,[8]Hoja2!$I$2:$J$84,2,0)</f>
        <v>#ERROR!</v>
      </c>
      <c r="G2963" s="10" t="s">
        <v>617</v>
      </c>
      <c r="H2963" s="43">
        <v>958991.0</v>
      </c>
      <c r="I2963" s="10">
        <v>4.6952713E7</v>
      </c>
      <c r="J2963" s="10" t="s">
        <v>42</v>
      </c>
      <c r="K2963" s="10" t="s">
        <v>87</v>
      </c>
      <c r="L2963" s="8"/>
      <c r="M2963" s="8"/>
      <c r="N2963" s="10" t="s">
        <v>2402</v>
      </c>
      <c r="O2963" s="47" t="s">
        <v>68</v>
      </c>
      <c r="P2963" s="14">
        <v>0.0125</v>
      </c>
      <c r="Q2963" s="14">
        <v>0.0277777777777778</v>
      </c>
      <c r="R2963" s="14">
        <v>0.0138888888888889</v>
      </c>
      <c r="S2963" s="14" t="s">
        <v>47</v>
      </c>
      <c r="T2963" s="14" t="s">
        <v>47</v>
      </c>
      <c r="U2963" s="14" t="s">
        <v>47</v>
      </c>
      <c r="V2963" s="14" t="s">
        <v>47</v>
      </c>
      <c r="W2963" s="10" t="s">
        <v>6115</v>
      </c>
      <c r="X2963" s="15">
        <v>0.0</v>
      </c>
      <c r="Y2963" s="15">
        <v>0.0</v>
      </c>
      <c r="Z2963" s="15">
        <v>0.0</v>
      </c>
      <c r="AA2963" s="10" t="s">
        <v>70</v>
      </c>
      <c r="AB2963" s="10" t="s">
        <v>50</v>
      </c>
      <c r="AC2963" s="10" t="s">
        <v>51</v>
      </c>
      <c r="AD2963" s="10" t="s">
        <v>59</v>
      </c>
      <c r="AE2963" s="10"/>
      <c r="AF2963" s="8" t="s">
        <v>52</v>
      </c>
      <c r="AG2963" s="10"/>
      <c r="AH2963" s="16"/>
      <c r="AI2963" s="17"/>
      <c r="AJ2963" s="44"/>
      <c r="AK2963" s="10"/>
      <c r="AL2963" s="21" t="str">
        <f>VLOOKUP(G2963,[9]Hoja2!P:Q,2,0)</f>
        <v>#ERROR!</v>
      </c>
      <c r="AM2963" s="21" t="str">
        <f t="shared" ref="AM2963:AM3180" si="15">IF(OR(Y2963&gt;0,X2963&gt;0),"IMPUTADO","NADA")</f>
        <v>NADA</v>
      </c>
      <c r="AN2963" s="21" t="str">
        <f t="shared" ref="AN2963:AN3180" si="16">IF(AND(AM2963="IMPUTADO",ISBLANK(M2963)),"FALTO","NO")</f>
        <v>NO</v>
      </c>
    </row>
    <row r="2964" ht="15.75" customHeight="1">
      <c r="A2964" s="48">
        <v>46014.0</v>
      </c>
      <c r="B2964" s="8" t="str">
        <f t="shared" si="13"/>
        <v>18 A 06</v>
      </c>
      <c r="C2964" s="9" t="str">
        <f t="shared" si="14"/>
        <v>00:00 a 02:00</v>
      </c>
      <c r="D2964" s="10" t="s">
        <v>6075</v>
      </c>
      <c r="E2964" s="10" t="s">
        <v>1559</v>
      </c>
      <c r="F2964" s="8">
        <v>4.0</v>
      </c>
      <c r="G2964" s="10" t="s">
        <v>105</v>
      </c>
      <c r="H2964" s="43">
        <v>958990.0</v>
      </c>
      <c r="I2964" s="10">
        <v>4.6952727E7</v>
      </c>
      <c r="J2964" s="10" t="s">
        <v>42</v>
      </c>
      <c r="K2964" s="10" t="s">
        <v>125</v>
      </c>
      <c r="L2964" s="8"/>
      <c r="M2964" s="8"/>
      <c r="N2964" s="10" t="s">
        <v>6116</v>
      </c>
      <c r="O2964" s="47" t="s">
        <v>144</v>
      </c>
      <c r="P2964" s="14">
        <v>0.0159722222222222</v>
      </c>
      <c r="Q2964" s="14">
        <v>0.0229166666666667</v>
      </c>
      <c r="R2964" s="14">
        <v>0.0180555555555556</v>
      </c>
      <c r="S2964" s="14" t="s">
        <v>47</v>
      </c>
      <c r="T2964" s="14" t="s">
        <v>47</v>
      </c>
      <c r="U2964" s="14" t="s">
        <v>47</v>
      </c>
      <c r="V2964" s="14" t="s">
        <v>47</v>
      </c>
      <c r="W2964" s="10" t="s">
        <v>6117</v>
      </c>
      <c r="X2964" s="15">
        <v>0.0</v>
      </c>
      <c r="Y2964" s="15">
        <v>0.0</v>
      </c>
      <c r="Z2964" s="15">
        <v>0.0</v>
      </c>
      <c r="AA2964" s="10" t="s">
        <v>146</v>
      </c>
      <c r="AB2964" s="10" t="s">
        <v>50</v>
      </c>
      <c r="AC2964" s="10" t="s">
        <v>51</v>
      </c>
      <c r="AD2964" s="10" t="s">
        <v>59</v>
      </c>
      <c r="AE2964" s="10"/>
      <c r="AF2964" s="8" t="s">
        <v>52</v>
      </c>
      <c r="AG2964" s="10"/>
      <c r="AH2964" s="16"/>
      <c r="AI2964" s="17"/>
      <c r="AJ2964" s="44"/>
      <c r="AK2964" s="10"/>
      <c r="AL2964" s="21" t="str">
        <f>VLOOKUP(G2964,[9]Hoja2!P:Q,2,0)</f>
        <v>#ERROR!</v>
      </c>
      <c r="AM2964" s="21" t="str">
        <f t="shared" si="15"/>
        <v>NADA</v>
      </c>
      <c r="AN2964" s="21" t="str">
        <f t="shared" si="16"/>
        <v>NO</v>
      </c>
    </row>
    <row r="2965" ht="15.75" customHeight="1">
      <c r="A2965" s="48">
        <v>46014.0</v>
      </c>
      <c r="B2965" s="8" t="str">
        <f t="shared" si="13"/>
        <v>18 A 06</v>
      </c>
      <c r="C2965" s="9" t="str">
        <f t="shared" si="14"/>
        <v>00:00 a 02:00</v>
      </c>
      <c r="D2965" s="10" t="s">
        <v>6075</v>
      </c>
      <c r="E2965" s="10" t="s">
        <v>436</v>
      </c>
      <c r="F2965" s="8">
        <v>4.0</v>
      </c>
      <c r="G2965" s="10" t="s">
        <v>1025</v>
      </c>
      <c r="H2965" s="43">
        <v>959045.0</v>
      </c>
      <c r="I2965" s="10">
        <v>4.6953134E7</v>
      </c>
      <c r="J2965" s="10" t="s">
        <v>181</v>
      </c>
      <c r="K2965" s="10" t="s">
        <v>87</v>
      </c>
      <c r="L2965" s="8"/>
      <c r="M2965" s="8"/>
      <c r="N2965" s="10" t="s">
        <v>6118</v>
      </c>
      <c r="O2965" s="47" t="s">
        <v>101</v>
      </c>
      <c r="P2965" s="14">
        <v>0.0819444444444444</v>
      </c>
      <c r="Q2965" s="14">
        <v>0.0909722222222222</v>
      </c>
      <c r="R2965" s="14">
        <v>0.0826388888888889</v>
      </c>
      <c r="S2965" s="14" t="s">
        <v>47</v>
      </c>
      <c r="T2965" s="14" t="s">
        <v>47</v>
      </c>
      <c r="U2965" s="14" t="s">
        <v>47</v>
      </c>
      <c r="V2965" s="14" t="s">
        <v>47</v>
      </c>
      <c r="W2965" s="10" t="s">
        <v>6119</v>
      </c>
      <c r="X2965" s="15">
        <v>0.0</v>
      </c>
      <c r="Y2965" s="15">
        <v>0.0</v>
      </c>
      <c r="Z2965" s="15">
        <v>0.0</v>
      </c>
      <c r="AA2965" s="10" t="s">
        <v>103</v>
      </c>
      <c r="AB2965" s="10" t="s">
        <v>50</v>
      </c>
      <c r="AC2965" s="10" t="s">
        <v>51</v>
      </c>
      <c r="AD2965" s="10"/>
      <c r="AE2965" s="10"/>
      <c r="AF2965" s="8" t="s">
        <v>52</v>
      </c>
      <c r="AG2965" s="10"/>
      <c r="AH2965" s="16"/>
      <c r="AI2965" s="17"/>
      <c r="AJ2965" s="44"/>
      <c r="AK2965" s="10"/>
      <c r="AL2965" s="21" t="str">
        <f>VLOOKUP(G2965,[9]Hoja2!P:Q,2,0)</f>
        <v>#ERROR!</v>
      </c>
      <c r="AM2965" s="21" t="str">
        <f t="shared" si="15"/>
        <v>NADA</v>
      </c>
      <c r="AN2965" s="21" t="str">
        <f t="shared" si="16"/>
        <v>NO</v>
      </c>
    </row>
    <row r="2966" ht="15.75" customHeight="1">
      <c r="A2966" s="48">
        <v>46014.0</v>
      </c>
      <c r="B2966" s="8" t="str">
        <f t="shared" si="13"/>
        <v>18 A 06</v>
      </c>
      <c r="C2966" s="9" t="str">
        <f t="shared" si="14"/>
        <v>02:00 a 04:00</v>
      </c>
      <c r="D2966" s="10" t="s">
        <v>6075</v>
      </c>
      <c r="E2966" s="10" t="s">
        <v>1559</v>
      </c>
      <c r="F2966" s="8">
        <v>4.0</v>
      </c>
      <c r="G2966" s="10" t="s">
        <v>3514</v>
      </c>
      <c r="H2966" s="43">
        <v>958998.0</v>
      </c>
      <c r="I2966" s="10">
        <v>4.6953155E7</v>
      </c>
      <c r="J2966" s="10" t="s">
        <v>42</v>
      </c>
      <c r="K2966" s="10" t="s">
        <v>125</v>
      </c>
      <c r="L2966" s="8"/>
      <c r="M2966" s="8"/>
      <c r="N2966" s="10" t="s">
        <v>6120</v>
      </c>
      <c r="O2966" s="47" t="s">
        <v>191</v>
      </c>
      <c r="P2966" s="14">
        <v>0.0840277777777778</v>
      </c>
      <c r="Q2966" s="14">
        <v>0.0909722222222222</v>
      </c>
      <c r="R2966" s="14">
        <v>0.0840277777777778</v>
      </c>
      <c r="S2966" s="14"/>
      <c r="T2966" s="14"/>
      <c r="U2966" s="14"/>
      <c r="V2966" s="14"/>
      <c r="W2966" s="10" t="s">
        <v>6121</v>
      </c>
      <c r="X2966" s="15">
        <v>0.0</v>
      </c>
      <c r="Y2966" s="15">
        <v>0.0</v>
      </c>
      <c r="Z2966" s="15">
        <v>0.0</v>
      </c>
      <c r="AA2966" s="10" t="s">
        <v>146</v>
      </c>
      <c r="AB2966" s="10" t="s">
        <v>50</v>
      </c>
      <c r="AC2966" s="10" t="s">
        <v>51</v>
      </c>
      <c r="AD2966" s="10" t="s">
        <v>59</v>
      </c>
      <c r="AE2966" s="10"/>
      <c r="AF2966" s="8" t="s">
        <v>52</v>
      </c>
      <c r="AG2966" s="10"/>
      <c r="AH2966" s="16"/>
      <c r="AI2966" s="17"/>
      <c r="AJ2966" s="44"/>
      <c r="AK2966" s="10"/>
      <c r="AL2966" s="21" t="str">
        <f>VLOOKUP(G2966,[9]Hoja2!P:Q,2,0)</f>
        <v>#ERROR!</v>
      </c>
      <c r="AM2966" s="21" t="str">
        <f t="shared" si="15"/>
        <v>NADA</v>
      </c>
      <c r="AN2966" s="21" t="str">
        <f t="shared" si="16"/>
        <v>NO</v>
      </c>
    </row>
    <row r="2967" ht="15.75" customHeight="1">
      <c r="A2967" s="48">
        <v>46014.0</v>
      </c>
      <c r="B2967" s="8" t="str">
        <f t="shared" si="13"/>
        <v>18 A 06</v>
      </c>
      <c r="C2967" s="9" t="str">
        <f t="shared" si="14"/>
        <v>02:00 a 04:00</v>
      </c>
      <c r="D2967" s="10" t="s">
        <v>6075</v>
      </c>
      <c r="E2967" s="10" t="s">
        <v>3934</v>
      </c>
      <c r="F2967" s="8">
        <v>4.0</v>
      </c>
      <c r="G2967" s="10" t="s">
        <v>4503</v>
      </c>
      <c r="H2967" s="43">
        <v>959083.0</v>
      </c>
      <c r="I2967" s="10">
        <v>4.6953194E7</v>
      </c>
      <c r="J2967" s="10" t="s">
        <v>152</v>
      </c>
      <c r="K2967" s="10" t="s">
        <v>125</v>
      </c>
      <c r="L2967" s="8"/>
      <c r="M2967" s="8"/>
      <c r="N2967" s="10" t="s">
        <v>6122</v>
      </c>
      <c r="O2967" s="47" t="s">
        <v>494</v>
      </c>
      <c r="P2967" s="14">
        <v>0.0930555555555556</v>
      </c>
      <c r="Q2967" s="14">
        <v>0.117361111111111</v>
      </c>
      <c r="R2967" s="14">
        <v>0.0958333333333333</v>
      </c>
      <c r="S2967" s="14" t="s">
        <v>47</v>
      </c>
      <c r="T2967" s="14" t="s">
        <v>47</v>
      </c>
      <c r="U2967" s="14" t="s">
        <v>47</v>
      </c>
      <c r="V2967" s="14" t="s">
        <v>47</v>
      </c>
      <c r="W2967" s="10" t="s">
        <v>6123</v>
      </c>
      <c r="X2967" s="15">
        <v>0.0</v>
      </c>
      <c r="Y2967" s="15">
        <v>0.0</v>
      </c>
      <c r="Z2967" s="15">
        <v>0.0</v>
      </c>
      <c r="AA2967" s="10" t="s">
        <v>329</v>
      </c>
      <c r="AB2967" s="10" t="s">
        <v>50</v>
      </c>
      <c r="AC2967" s="10" t="s">
        <v>51</v>
      </c>
      <c r="AD2967" s="10" t="s">
        <v>59</v>
      </c>
      <c r="AE2967" s="10"/>
      <c r="AF2967" s="8" t="s">
        <v>52</v>
      </c>
      <c r="AG2967" s="10"/>
      <c r="AH2967" s="16"/>
      <c r="AI2967" s="17"/>
      <c r="AJ2967" s="44"/>
      <c r="AK2967" s="10"/>
      <c r="AL2967" s="21" t="str">
        <f>VLOOKUP(G2967,[9]Hoja2!P:Q,2,0)</f>
        <v>#ERROR!</v>
      </c>
      <c r="AM2967" s="21" t="str">
        <f t="shared" si="15"/>
        <v>NADA</v>
      </c>
      <c r="AN2967" s="21" t="str">
        <f t="shared" si="16"/>
        <v>NO</v>
      </c>
    </row>
    <row r="2968" ht="15.75" customHeight="1">
      <c r="A2968" s="48">
        <v>46014.0</v>
      </c>
      <c r="B2968" s="8" t="str">
        <f t="shared" si="13"/>
        <v>18 A 06</v>
      </c>
      <c r="C2968" s="9" t="str">
        <f t="shared" si="14"/>
        <v>02:00 a 04:00</v>
      </c>
      <c r="D2968" s="10" t="s">
        <v>6075</v>
      </c>
      <c r="E2968" s="10" t="s">
        <v>1559</v>
      </c>
      <c r="F2968" s="8">
        <v>4.0</v>
      </c>
      <c r="G2968" s="10" t="s">
        <v>105</v>
      </c>
      <c r="H2968" s="43">
        <v>959017.0</v>
      </c>
      <c r="I2968" s="10">
        <v>4.6953253E7</v>
      </c>
      <c r="J2968" s="10" t="s">
        <v>42</v>
      </c>
      <c r="K2968" s="10" t="s">
        <v>44</v>
      </c>
      <c r="L2968" s="8"/>
      <c r="M2968" s="8"/>
      <c r="N2968" s="10" t="s">
        <v>6124</v>
      </c>
      <c r="O2968" s="47" t="s">
        <v>196</v>
      </c>
      <c r="P2968" s="14">
        <v>0.103472222222222</v>
      </c>
      <c r="Q2968" s="14">
        <v>0.118055555555556</v>
      </c>
      <c r="R2968" s="14">
        <v>0.108333333333333</v>
      </c>
      <c r="S2968" s="14" t="s">
        <v>47</v>
      </c>
      <c r="T2968" s="14" t="s">
        <v>47</v>
      </c>
      <c r="U2968" s="14" t="s">
        <v>47</v>
      </c>
      <c r="V2968" s="14" t="s">
        <v>47</v>
      </c>
      <c r="W2968" s="10" t="s">
        <v>6125</v>
      </c>
      <c r="X2968" s="15">
        <v>0.0</v>
      </c>
      <c r="Y2968" s="15">
        <v>0.0</v>
      </c>
      <c r="Z2968" s="15">
        <v>0.0</v>
      </c>
      <c r="AA2968" s="10" t="s">
        <v>239</v>
      </c>
      <c r="AB2968" s="10" t="s">
        <v>50</v>
      </c>
      <c r="AC2968" s="10" t="s">
        <v>51</v>
      </c>
      <c r="AD2968" s="10" t="s">
        <v>59</v>
      </c>
      <c r="AE2968" s="10"/>
      <c r="AF2968" s="8" t="s">
        <v>52</v>
      </c>
      <c r="AG2968" s="10"/>
      <c r="AH2968" s="16"/>
      <c r="AI2968" s="17"/>
      <c r="AJ2968" s="44"/>
      <c r="AK2968" s="10"/>
      <c r="AL2968" s="21" t="str">
        <f>VLOOKUP(G2968,[9]Hoja2!P:Q,2,0)</f>
        <v>#ERROR!</v>
      </c>
      <c r="AM2968" s="21" t="str">
        <f t="shared" si="15"/>
        <v>NADA</v>
      </c>
      <c r="AN2968" s="21" t="str">
        <f t="shared" si="16"/>
        <v>NO</v>
      </c>
    </row>
    <row r="2969" ht="15.75" customHeight="1">
      <c r="A2969" s="48">
        <v>46014.0</v>
      </c>
      <c r="B2969" s="8" t="str">
        <f t="shared" si="13"/>
        <v>18 A 06</v>
      </c>
      <c r="C2969" s="9" t="str">
        <f t="shared" si="14"/>
        <v>02:00 a 04:00</v>
      </c>
      <c r="D2969" s="10" t="s">
        <v>6075</v>
      </c>
      <c r="E2969" s="10" t="s">
        <v>1559</v>
      </c>
      <c r="F2969" s="8">
        <v>4.0</v>
      </c>
      <c r="G2969" s="10" t="s">
        <v>1351</v>
      </c>
      <c r="H2969" s="43">
        <v>959044.0</v>
      </c>
      <c r="I2969" s="10">
        <v>4.6953343E7</v>
      </c>
      <c r="J2969" s="10" t="s">
        <v>42</v>
      </c>
      <c r="K2969" s="10" t="s">
        <v>125</v>
      </c>
      <c r="L2969" s="8"/>
      <c r="M2969" s="8"/>
      <c r="N2969" s="10" t="s">
        <v>6126</v>
      </c>
      <c r="O2969" s="47" t="s">
        <v>56</v>
      </c>
      <c r="P2969" s="14">
        <v>0.113194444444444</v>
      </c>
      <c r="Q2969" s="14">
        <v>0.130555555555556</v>
      </c>
      <c r="R2969" s="14">
        <v>0.119444444444444</v>
      </c>
      <c r="S2969" s="14" t="s">
        <v>47</v>
      </c>
      <c r="T2969" s="14" t="s">
        <v>47</v>
      </c>
      <c r="U2969" s="14" t="s">
        <v>47</v>
      </c>
      <c r="V2969" s="14" t="s">
        <v>47</v>
      </c>
      <c r="W2969" s="10" t="s">
        <v>6127</v>
      </c>
      <c r="X2969" s="15">
        <v>0.0</v>
      </c>
      <c r="Y2969" s="15">
        <v>0.0</v>
      </c>
      <c r="Z2969" s="15">
        <v>0.0</v>
      </c>
      <c r="AA2969" s="10" t="s">
        <v>58</v>
      </c>
      <c r="AB2969" s="10" t="s">
        <v>50</v>
      </c>
      <c r="AC2969" s="10" t="s">
        <v>51</v>
      </c>
      <c r="AD2969" s="10" t="s">
        <v>59</v>
      </c>
      <c r="AE2969" s="10"/>
      <c r="AF2969" s="8" t="s">
        <v>52</v>
      </c>
      <c r="AG2969" s="10"/>
      <c r="AH2969" s="16"/>
      <c r="AI2969" s="17"/>
      <c r="AJ2969" s="44"/>
      <c r="AK2969" s="10"/>
      <c r="AL2969" s="21" t="str">
        <f>VLOOKUP(G2969,[9]Hoja2!P:Q,2,0)</f>
        <v>#ERROR!</v>
      </c>
      <c r="AM2969" s="21" t="str">
        <f t="shared" si="15"/>
        <v>NADA</v>
      </c>
      <c r="AN2969" s="21" t="str">
        <f t="shared" si="16"/>
        <v>NO</v>
      </c>
    </row>
    <row r="2970" ht="15.75" customHeight="1">
      <c r="A2970" s="48">
        <v>46014.0</v>
      </c>
      <c r="B2970" s="8" t="str">
        <f t="shared" si="13"/>
        <v>18 A 06</v>
      </c>
      <c r="C2970" s="9" t="str">
        <f t="shared" si="14"/>
        <v>02:00 a 04:00</v>
      </c>
      <c r="D2970" s="10" t="s">
        <v>6075</v>
      </c>
      <c r="E2970" s="10" t="s">
        <v>436</v>
      </c>
      <c r="F2970" s="8" t="str">
        <f>VLOOKUP(E2970,[8]Hoja2!$I$2:$J$84,2,0)</f>
        <v>#ERROR!</v>
      </c>
      <c r="G2970" s="10" t="s">
        <v>973</v>
      </c>
      <c r="H2970" s="43">
        <v>959084.0</v>
      </c>
      <c r="I2970" s="10">
        <v>4.6953381E7</v>
      </c>
      <c r="J2970" s="10" t="s">
        <v>181</v>
      </c>
      <c r="K2970" s="10" t="s">
        <v>87</v>
      </c>
      <c r="L2970" s="8"/>
      <c r="M2970" s="8"/>
      <c r="N2970" s="10" t="s">
        <v>211</v>
      </c>
      <c r="O2970" s="47" t="s">
        <v>101</v>
      </c>
      <c r="P2970" s="14">
        <v>0.130555555555556</v>
      </c>
      <c r="Q2970" s="14">
        <v>0.143055555555556</v>
      </c>
      <c r="R2970" s="14">
        <v>0.136111111111111</v>
      </c>
      <c r="S2970" s="14" t="s">
        <v>47</v>
      </c>
      <c r="T2970" s="14" t="s">
        <v>47</v>
      </c>
      <c r="U2970" s="14" t="s">
        <v>47</v>
      </c>
      <c r="V2970" s="14" t="s">
        <v>47</v>
      </c>
      <c r="W2970" s="10" t="s">
        <v>6128</v>
      </c>
      <c r="X2970" s="15">
        <v>0.0</v>
      </c>
      <c r="Y2970" s="15">
        <v>0.0</v>
      </c>
      <c r="Z2970" s="15">
        <v>0.0</v>
      </c>
      <c r="AA2970" s="10" t="s">
        <v>103</v>
      </c>
      <c r="AB2970" s="10" t="s">
        <v>50</v>
      </c>
      <c r="AC2970" s="10" t="s">
        <v>71</v>
      </c>
      <c r="AD2970" s="10"/>
      <c r="AE2970" s="10"/>
      <c r="AF2970" s="8" t="s">
        <v>52</v>
      </c>
      <c r="AG2970" s="10"/>
      <c r="AH2970" s="16"/>
      <c r="AI2970" s="17"/>
      <c r="AJ2970" s="44"/>
      <c r="AK2970" s="10"/>
      <c r="AL2970" s="21" t="str">
        <f>VLOOKUP(G2970,[9]Hoja2!P:Q,2,0)</f>
        <v>#ERROR!</v>
      </c>
      <c r="AM2970" s="21" t="str">
        <f t="shared" si="15"/>
        <v>NADA</v>
      </c>
      <c r="AN2970" s="21" t="str">
        <f t="shared" si="16"/>
        <v>NO</v>
      </c>
    </row>
    <row r="2971" ht="15.75" customHeight="1">
      <c r="A2971" s="48">
        <v>46014.0</v>
      </c>
      <c r="B2971" s="8" t="str">
        <f t="shared" si="13"/>
        <v>18 A 06</v>
      </c>
      <c r="C2971" s="9" t="str">
        <f t="shared" si="14"/>
        <v>02:00 a 04:00</v>
      </c>
      <c r="D2971" s="10" t="s">
        <v>6075</v>
      </c>
      <c r="E2971" s="10" t="s">
        <v>436</v>
      </c>
      <c r="F2971" s="8" t="str">
        <f>VLOOKUP(E2971,[8]Hoja2!$I$2:$J$84,2,0)</f>
        <v>#ERROR!</v>
      </c>
      <c r="G2971" s="10" t="s">
        <v>973</v>
      </c>
      <c r="H2971" s="43">
        <v>959611.0</v>
      </c>
      <c r="I2971" s="10">
        <v>4.6953372E7</v>
      </c>
      <c r="J2971" s="10" t="s">
        <v>181</v>
      </c>
      <c r="K2971" s="10" t="s">
        <v>43</v>
      </c>
      <c r="L2971" s="8" t="s">
        <v>174</v>
      </c>
      <c r="M2971" s="8" t="s">
        <v>2256</v>
      </c>
      <c r="N2971" s="10" t="s">
        <v>6129</v>
      </c>
      <c r="O2971" s="47" t="s">
        <v>101</v>
      </c>
      <c r="P2971" s="14">
        <v>0.131944444444444</v>
      </c>
      <c r="Q2971" s="14">
        <v>0.222222222222222</v>
      </c>
      <c r="R2971" s="14">
        <v>0.138888888888889</v>
      </c>
      <c r="S2971" s="14">
        <v>0.138888888888889</v>
      </c>
      <c r="T2971" s="14" t="s">
        <v>47</v>
      </c>
      <c r="U2971" s="14" t="s">
        <v>47</v>
      </c>
      <c r="V2971" s="14" t="s">
        <v>47</v>
      </c>
      <c r="W2971" s="10" t="s">
        <v>6130</v>
      </c>
      <c r="X2971" s="15">
        <v>1.0</v>
      </c>
      <c r="Y2971" s="15">
        <v>0.0</v>
      </c>
      <c r="Z2971" s="15">
        <v>0.0</v>
      </c>
      <c r="AA2971" s="10" t="s">
        <v>103</v>
      </c>
      <c r="AB2971" s="10" t="s">
        <v>50</v>
      </c>
      <c r="AC2971" s="10" t="s">
        <v>51</v>
      </c>
      <c r="AD2971" s="10"/>
      <c r="AE2971" s="10"/>
      <c r="AF2971" s="8" t="s">
        <v>177</v>
      </c>
      <c r="AG2971" s="10"/>
      <c r="AH2971" s="16"/>
      <c r="AI2971" s="17"/>
      <c r="AJ2971" s="44"/>
      <c r="AK2971" s="10"/>
      <c r="AL2971" s="21" t="str">
        <f>VLOOKUP(G2971,[9]Hoja2!P:Q,2,0)</f>
        <v>#ERROR!</v>
      </c>
      <c r="AM2971" s="21" t="str">
        <f t="shared" si="15"/>
        <v>IMPUTADO</v>
      </c>
      <c r="AN2971" s="21" t="str">
        <f t="shared" si="16"/>
        <v>NO</v>
      </c>
    </row>
    <row r="2972" ht="15.75" customHeight="1">
      <c r="A2972" s="48">
        <v>46014.0</v>
      </c>
      <c r="B2972" s="8" t="str">
        <f t="shared" si="13"/>
        <v>18 A 06</v>
      </c>
      <c r="C2972" s="9" t="str">
        <f t="shared" si="14"/>
        <v>02:00 a 04:00</v>
      </c>
      <c r="D2972" s="10" t="s">
        <v>6075</v>
      </c>
      <c r="E2972" s="10" t="s">
        <v>436</v>
      </c>
      <c r="F2972" s="8" t="str">
        <f>VLOOKUP(E2972,[8]Hoja2!$I$2:$J$84,2,0)</f>
        <v>#ERROR!</v>
      </c>
      <c r="G2972" s="10" t="s">
        <v>973</v>
      </c>
      <c r="H2972" s="43">
        <v>959087.0</v>
      </c>
      <c r="I2972" s="10">
        <v>4.6953428E7</v>
      </c>
      <c r="J2972" s="10" t="s">
        <v>181</v>
      </c>
      <c r="K2972" s="10" t="s">
        <v>44</v>
      </c>
      <c r="L2972" s="8"/>
      <c r="M2972" s="8"/>
      <c r="N2972" s="10" t="s">
        <v>4419</v>
      </c>
      <c r="O2972" s="47" t="s">
        <v>101</v>
      </c>
      <c r="P2972" s="14">
        <v>0.151388888888889</v>
      </c>
      <c r="Q2972" s="14">
        <v>0.157638888888889</v>
      </c>
      <c r="R2972" s="14">
        <v>0.151388888888889</v>
      </c>
      <c r="S2972" s="14" t="s">
        <v>47</v>
      </c>
      <c r="T2972" s="14" t="s">
        <v>47</v>
      </c>
      <c r="U2972" s="14" t="s">
        <v>47</v>
      </c>
      <c r="V2972" s="14" t="s">
        <v>47</v>
      </c>
      <c r="W2972" s="10" t="s">
        <v>6131</v>
      </c>
      <c r="X2972" s="15">
        <v>0.0</v>
      </c>
      <c r="Y2972" s="15">
        <v>0.0</v>
      </c>
      <c r="Z2972" s="15">
        <v>0.0</v>
      </c>
      <c r="AA2972" s="10" t="s">
        <v>103</v>
      </c>
      <c r="AB2972" s="10" t="s">
        <v>50</v>
      </c>
      <c r="AC2972" s="10" t="s">
        <v>51</v>
      </c>
      <c r="AD2972" s="10"/>
      <c r="AE2972" s="10"/>
      <c r="AF2972" s="8" t="s">
        <v>52</v>
      </c>
      <c r="AG2972" s="10"/>
      <c r="AH2972" s="16"/>
      <c r="AI2972" s="17"/>
      <c r="AJ2972" s="44"/>
      <c r="AK2972" s="10"/>
      <c r="AL2972" s="21" t="str">
        <f>VLOOKUP(G2972,[9]Hoja2!P:Q,2,0)</f>
        <v>#ERROR!</v>
      </c>
      <c r="AM2972" s="21" t="str">
        <f t="shared" si="15"/>
        <v>NADA</v>
      </c>
      <c r="AN2972" s="21" t="str">
        <f t="shared" si="16"/>
        <v>NO</v>
      </c>
    </row>
    <row r="2973" ht="15.75" customHeight="1">
      <c r="A2973" s="48">
        <v>46014.0</v>
      </c>
      <c r="B2973" s="8" t="str">
        <f t="shared" si="13"/>
        <v>18 A 06</v>
      </c>
      <c r="C2973" s="9" t="str">
        <f t="shared" si="14"/>
        <v>04:00 a 06:00</v>
      </c>
      <c r="D2973" s="10" t="s">
        <v>6075</v>
      </c>
      <c r="E2973" s="10" t="s">
        <v>1559</v>
      </c>
      <c r="F2973" s="8">
        <v>4.0</v>
      </c>
      <c r="G2973" s="10" t="s">
        <v>534</v>
      </c>
      <c r="H2973" s="43">
        <v>963657.0</v>
      </c>
      <c r="I2973" s="10">
        <v>4.6953542E7</v>
      </c>
      <c r="J2973" s="10" t="s">
        <v>42</v>
      </c>
      <c r="K2973" s="10" t="s">
        <v>125</v>
      </c>
      <c r="L2973" s="8"/>
      <c r="M2973" s="8"/>
      <c r="N2973" s="10" t="s">
        <v>6132</v>
      </c>
      <c r="O2973" s="47" t="s">
        <v>237</v>
      </c>
      <c r="P2973" s="14">
        <v>0.186805555555556</v>
      </c>
      <c r="Q2973" s="14">
        <v>0.195138888888889</v>
      </c>
      <c r="R2973" s="14">
        <v>0.190277777777778</v>
      </c>
      <c r="S2973" s="14" t="s">
        <v>47</v>
      </c>
      <c r="T2973" s="14" t="s">
        <v>47</v>
      </c>
      <c r="U2973" s="14" t="s">
        <v>47</v>
      </c>
      <c r="V2973" s="14" t="s">
        <v>47</v>
      </c>
      <c r="W2973" s="10" t="s">
        <v>6133</v>
      </c>
      <c r="X2973" s="15">
        <v>0.0</v>
      </c>
      <c r="Y2973" s="15">
        <v>0.0</v>
      </c>
      <c r="Z2973" s="15">
        <v>0.0</v>
      </c>
      <c r="AA2973" s="10" t="s">
        <v>642</v>
      </c>
      <c r="AB2973" s="10" t="s">
        <v>50</v>
      </c>
      <c r="AC2973" s="10" t="s">
        <v>51</v>
      </c>
      <c r="AD2973" s="10" t="s">
        <v>59</v>
      </c>
      <c r="AE2973" s="10"/>
      <c r="AF2973" s="8" t="s">
        <v>52</v>
      </c>
      <c r="AG2973" s="10"/>
      <c r="AH2973" s="16"/>
      <c r="AI2973" s="17"/>
      <c r="AJ2973" s="44"/>
      <c r="AK2973" s="10"/>
      <c r="AL2973" s="21" t="str">
        <f>VLOOKUP(G2973,[9]Hoja2!P:Q,2,0)</f>
        <v>#ERROR!</v>
      </c>
      <c r="AM2973" s="21" t="str">
        <f t="shared" si="15"/>
        <v>NADA</v>
      </c>
      <c r="AN2973" s="21" t="str">
        <f t="shared" si="16"/>
        <v>NO</v>
      </c>
    </row>
    <row r="2974" ht="15.75" customHeight="1">
      <c r="A2974" s="48">
        <v>46014.0</v>
      </c>
      <c r="B2974" s="8" t="str">
        <f t="shared" si="13"/>
        <v>18 A 06</v>
      </c>
      <c r="C2974" s="9" t="str">
        <f t="shared" si="14"/>
        <v>04:00 a 06:00</v>
      </c>
      <c r="D2974" s="10" t="s">
        <v>6075</v>
      </c>
      <c r="E2974" s="10" t="s">
        <v>436</v>
      </c>
      <c r="F2974" s="8">
        <v>4.0</v>
      </c>
      <c r="G2974" s="10" t="s">
        <v>617</v>
      </c>
      <c r="H2974" s="43">
        <v>959099.0</v>
      </c>
      <c r="I2974" s="10">
        <v>4.6953539E7</v>
      </c>
      <c r="J2974" s="10" t="s">
        <v>42</v>
      </c>
      <c r="K2974" s="10" t="s">
        <v>44</v>
      </c>
      <c r="L2974" s="8"/>
      <c r="M2974" s="8"/>
      <c r="N2974" s="10" t="s">
        <v>6134</v>
      </c>
      <c r="O2974" s="47" t="s">
        <v>68</v>
      </c>
      <c r="P2974" s="14">
        <v>0.186111111111111</v>
      </c>
      <c r="Q2974" s="14">
        <v>0.189583333333333</v>
      </c>
      <c r="R2974" s="14">
        <v>0.193055555555556</v>
      </c>
      <c r="S2974" s="14" t="s">
        <v>47</v>
      </c>
      <c r="T2974" s="14" t="s">
        <v>47</v>
      </c>
      <c r="U2974" s="14" t="s">
        <v>47</v>
      </c>
      <c r="V2974" s="14" t="s">
        <v>47</v>
      </c>
      <c r="W2974" s="10" t="s">
        <v>6135</v>
      </c>
      <c r="X2974" s="15">
        <v>0.0</v>
      </c>
      <c r="Y2974" s="15">
        <v>0.0</v>
      </c>
      <c r="Z2974" s="15">
        <v>0.0</v>
      </c>
      <c r="AA2974" s="10" t="s">
        <v>70</v>
      </c>
      <c r="AB2974" s="10" t="s">
        <v>50</v>
      </c>
      <c r="AC2974" s="10" t="s">
        <v>51</v>
      </c>
      <c r="AD2974" s="10" t="s">
        <v>59</v>
      </c>
      <c r="AE2974" s="10"/>
      <c r="AF2974" s="8" t="s">
        <v>52</v>
      </c>
      <c r="AG2974" s="10"/>
      <c r="AH2974" s="16"/>
      <c r="AI2974" s="17"/>
      <c r="AJ2974" s="44"/>
      <c r="AK2974" s="10"/>
      <c r="AL2974" s="21" t="str">
        <f>VLOOKUP(G2974,[9]Hoja2!P:Q,2,0)</f>
        <v>#ERROR!</v>
      </c>
      <c r="AM2974" s="21" t="str">
        <f t="shared" si="15"/>
        <v>NADA</v>
      </c>
      <c r="AN2974" s="21" t="str">
        <f t="shared" si="16"/>
        <v>NO</v>
      </c>
    </row>
    <row r="2975" ht="15.75" customHeight="1">
      <c r="A2975" s="48">
        <v>46014.0</v>
      </c>
      <c r="B2975" s="8" t="str">
        <f t="shared" si="13"/>
        <v>06 A 18</v>
      </c>
      <c r="C2975" s="9" t="str">
        <f t="shared" si="14"/>
        <v>06:00 a 08:00</v>
      </c>
      <c r="D2975" s="10" t="s">
        <v>6136</v>
      </c>
      <c r="E2975" s="10" t="s">
        <v>179</v>
      </c>
      <c r="F2975" s="8">
        <v>1.0</v>
      </c>
      <c r="G2975" s="10" t="s">
        <v>749</v>
      </c>
      <c r="H2975" s="43">
        <v>960175.0</v>
      </c>
      <c r="I2975" s="10">
        <v>4.6953791E7</v>
      </c>
      <c r="J2975" s="10" t="s">
        <v>181</v>
      </c>
      <c r="K2975" s="10" t="s">
        <v>44</v>
      </c>
      <c r="L2975" s="8"/>
      <c r="M2975" s="8" t="s">
        <v>1141</v>
      </c>
      <c r="N2975" s="10" t="s">
        <v>6137</v>
      </c>
      <c r="O2975" s="47" t="s">
        <v>465</v>
      </c>
      <c r="P2975" s="14">
        <v>0.260416666666667</v>
      </c>
      <c r="Q2975" s="14">
        <v>0.322916666666667</v>
      </c>
      <c r="R2975" s="14">
        <v>0.264583333333333</v>
      </c>
      <c r="S2975" s="14" t="s">
        <v>47</v>
      </c>
      <c r="T2975" s="14" t="s">
        <v>47</v>
      </c>
      <c r="U2975" s="14" t="s">
        <v>47</v>
      </c>
      <c r="V2975" s="14" t="s">
        <v>47</v>
      </c>
      <c r="W2975" s="10" t="s">
        <v>6138</v>
      </c>
      <c r="X2975" s="15">
        <v>0.0</v>
      </c>
      <c r="Y2975" s="15">
        <v>1.0</v>
      </c>
      <c r="Z2975" s="15">
        <v>0.0</v>
      </c>
      <c r="AA2975" s="10" t="s">
        <v>360</v>
      </c>
      <c r="AB2975" s="10" t="s">
        <v>50</v>
      </c>
      <c r="AC2975" s="10" t="s">
        <v>51</v>
      </c>
      <c r="AD2975" s="10" t="s">
        <v>59</v>
      </c>
      <c r="AE2975" s="10" t="s">
        <v>104</v>
      </c>
      <c r="AF2975" s="8" t="s">
        <v>73</v>
      </c>
      <c r="AG2975" s="10"/>
      <c r="AH2975" s="16"/>
      <c r="AI2975" s="17"/>
      <c r="AJ2975" s="44"/>
      <c r="AK2975" s="10"/>
      <c r="AL2975" s="21" t="str">
        <f>VLOOKUP(G2975,[9]Hoja2!P:Q,2,0)</f>
        <v>#ERROR!</v>
      </c>
      <c r="AM2975" s="21" t="str">
        <f t="shared" si="15"/>
        <v>IMPUTADO</v>
      </c>
      <c r="AN2975" s="21" t="str">
        <f t="shared" si="16"/>
        <v>NO</v>
      </c>
    </row>
    <row r="2976" ht="15.75" customHeight="1">
      <c r="A2976" s="48">
        <v>46014.0</v>
      </c>
      <c r="B2976" s="8" t="str">
        <f t="shared" si="13"/>
        <v>06 A 18</v>
      </c>
      <c r="C2976" s="9" t="str">
        <f t="shared" si="14"/>
        <v>06:00 a 08:00</v>
      </c>
      <c r="D2976" s="10" t="s">
        <v>6136</v>
      </c>
      <c r="E2976" s="10" t="s">
        <v>179</v>
      </c>
      <c r="F2976" s="8">
        <v>1.0</v>
      </c>
      <c r="G2976" s="10" t="s">
        <v>677</v>
      </c>
      <c r="H2976" s="43">
        <v>959597.0</v>
      </c>
      <c r="I2976" s="10">
        <v>4.6953828E7</v>
      </c>
      <c r="J2976" s="10" t="s">
        <v>181</v>
      </c>
      <c r="K2976" s="10" t="s">
        <v>125</v>
      </c>
      <c r="L2976" s="8"/>
      <c r="M2976" s="8"/>
      <c r="N2976" s="10" t="s">
        <v>6139</v>
      </c>
      <c r="O2976" s="47" t="s">
        <v>89</v>
      </c>
      <c r="P2976" s="14">
        <v>0.2625</v>
      </c>
      <c r="Q2976" s="14">
        <v>0.26875</v>
      </c>
      <c r="R2976" s="14">
        <v>0.26875</v>
      </c>
      <c r="S2976" s="14" t="s">
        <v>47</v>
      </c>
      <c r="T2976" s="14" t="s">
        <v>47</v>
      </c>
      <c r="U2976" s="14" t="s">
        <v>47</v>
      </c>
      <c r="V2976" s="14" t="s">
        <v>47</v>
      </c>
      <c r="W2976" s="10" t="s">
        <v>6140</v>
      </c>
      <c r="X2976" s="15">
        <v>0.0</v>
      </c>
      <c r="Y2976" s="15">
        <v>0.0</v>
      </c>
      <c r="Z2976" s="15">
        <v>0.0</v>
      </c>
      <c r="AA2976" s="10" t="s">
        <v>216</v>
      </c>
      <c r="AB2976" s="10" t="s">
        <v>50</v>
      </c>
      <c r="AC2976" s="10" t="s">
        <v>51</v>
      </c>
      <c r="AD2976" s="10" t="s">
        <v>59</v>
      </c>
      <c r="AE2976" s="10"/>
      <c r="AF2976" s="8" t="s">
        <v>52</v>
      </c>
      <c r="AG2976" s="10"/>
      <c r="AH2976" s="16"/>
      <c r="AI2976" s="17"/>
      <c r="AJ2976" s="44"/>
      <c r="AK2976" s="10"/>
      <c r="AL2976" s="21" t="str">
        <f>VLOOKUP(G2976,[9]Hoja2!P:Q,2,0)</f>
        <v>#ERROR!</v>
      </c>
      <c r="AM2976" s="21" t="str">
        <f t="shared" si="15"/>
        <v>NADA</v>
      </c>
      <c r="AN2976" s="21" t="str">
        <f t="shared" si="16"/>
        <v>NO</v>
      </c>
    </row>
    <row r="2977" ht="15.75" customHeight="1">
      <c r="A2977" s="48">
        <v>46014.0</v>
      </c>
      <c r="B2977" s="8" t="str">
        <f t="shared" si="13"/>
        <v>06 A 18</v>
      </c>
      <c r="C2977" s="9" t="str">
        <f t="shared" si="14"/>
        <v>06:00 a 08:00</v>
      </c>
      <c r="D2977" s="10" t="s">
        <v>6136</v>
      </c>
      <c r="E2977" s="10" t="s">
        <v>222</v>
      </c>
      <c r="F2977" s="8">
        <v>1.0</v>
      </c>
      <c r="G2977" s="10" t="s">
        <v>2545</v>
      </c>
      <c r="H2977" s="43">
        <v>959589.0</v>
      </c>
      <c r="I2977" s="10">
        <v>4.6953853E7</v>
      </c>
      <c r="J2977" s="10" t="s">
        <v>152</v>
      </c>
      <c r="K2977" s="10" t="s">
        <v>43</v>
      </c>
      <c r="L2977" s="8" t="s">
        <v>174</v>
      </c>
      <c r="M2977" s="8" t="s">
        <v>118</v>
      </c>
      <c r="N2977" s="10" t="s">
        <v>6141</v>
      </c>
      <c r="O2977" s="47" t="s">
        <v>327</v>
      </c>
      <c r="P2977" s="14">
        <v>0.273611111111111</v>
      </c>
      <c r="Q2977" s="14">
        <v>0.297222222222222</v>
      </c>
      <c r="R2977" s="14">
        <v>0.294444444444444</v>
      </c>
      <c r="S2977" s="14">
        <v>0.275</v>
      </c>
      <c r="T2977" s="14" t="s">
        <v>47</v>
      </c>
      <c r="U2977" s="14" t="s">
        <v>47</v>
      </c>
      <c r="V2977" s="14" t="s">
        <v>47</v>
      </c>
      <c r="W2977" s="10" t="s">
        <v>6142</v>
      </c>
      <c r="X2977" s="15">
        <v>0.0</v>
      </c>
      <c r="Y2977" s="15">
        <v>1.0</v>
      </c>
      <c r="Z2977" s="15">
        <v>1.0</v>
      </c>
      <c r="AA2977" s="10" t="s">
        <v>496</v>
      </c>
      <c r="AB2977" s="10" t="s">
        <v>50</v>
      </c>
      <c r="AC2977" s="10" t="s">
        <v>51</v>
      </c>
      <c r="AD2977" s="10"/>
      <c r="AE2977" s="10" t="s">
        <v>6143</v>
      </c>
      <c r="AF2977" s="8" t="s">
        <v>177</v>
      </c>
      <c r="AG2977" s="10"/>
      <c r="AH2977" s="16"/>
      <c r="AI2977" s="17"/>
      <c r="AJ2977" s="44"/>
      <c r="AK2977" s="10"/>
      <c r="AL2977" s="21" t="str">
        <f>VLOOKUP(G2977,[9]Hoja2!P:Q,2,0)</f>
        <v>#ERROR!</v>
      </c>
      <c r="AM2977" s="21" t="str">
        <f t="shared" si="15"/>
        <v>IMPUTADO</v>
      </c>
      <c r="AN2977" s="21" t="str">
        <f t="shared" si="16"/>
        <v>NO</v>
      </c>
    </row>
    <row r="2978" ht="15.75" customHeight="1">
      <c r="A2978" s="48">
        <v>46014.0</v>
      </c>
      <c r="B2978" s="8" t="str">
        <f t="shared" si="13"/>
        <v>06 A 18</v>
      </c>
      <c r="C2978" s="9" t="str">
        <f t="shared" si="14"/>
        <v>06:00 a 08:00</v>
      </c>
      <c r="D2978" s="10" t="s">
        <v>6136</v>
      </c>
      <c r="E2978" s="10" t="s">
        <v>179</v>
      </c>
      <c r="F2978" s="8">
        <v>1.0</v>
      </c>
      <c r="G2978" s="10" t="s">
        <v>3040</v>
      </c>
      <c r="H2978" s="43">
        <v>959603.0</v>
      </c>
      <c r="I2978" s="10">
        <v>4.6953875E7</v>
      </c>
      <c r="J2978" s="10" t="s">
        <v>181</v>
      </c>
      <c r="K2978" s="10" t="s">
        <v>98</v>
      </c>
      <c r="L2978" s="8"/>
      <c r="M2978" s="8" t="s">
        <v>99</v>
      </c>
      <c r="N2978" s="10" t="s">
        <v>1098</v>
      </c>
      <c r="O2978" s="47" t="s">
        <v>101</v>
      </c>
      <c r="P2978" s="14">
        <v>0.274305555555556</v>
      </c>
      <c r="Q2978" s="14">
        <v>0.343055555555556</v>
      </c>
      <c r="R2978" s="14">
        <v>0.275</v>
      </c>
      <c r="S2978" s="14" t="s">
        <v>47</v>
      </c>
      <c r="T2978" s="14" t="s">
        <v>47</v>
      </c>
      <c r="U2978" s="14" t="s">
        <v>47</v>
      </c>
      <c r="V2978" s="14" t="s">
        <v>6144</v>
      </c>
      <c r="W2978" s="10" t="s">
        <v>6145</v>
      </c>
      <c r="X2978" s="15">
        <v>0.0</v>
      </c>
      <c r="Y2978" s="15">
        <v>1.0</v>
      </c>
      <c r="Z2978" s="15">
        <v>0.0</v>
      </c>
      <c r="AA2978" s="10" t="s">
        <v>103</v>
      </c>
      <c r="AB2978" s="10" t="s">
        <v>50</v>
      </c>
      <c r="AC2978" s="10" t="s">
        <v>71</v>
      </c>
      <c r="AD2978" s="10"/>
      <c r="AE2978" s="10" t="s">
        <v>116</v>
      </c>
      <c r="AF2978" s="8" t="s">
        <v>73</v>
      </c>
      <c r="AG2978" s="10"/>
      <c r="AH2978" s="16"/>
      <c r="AI2978" s="17"/>
      <c r="AJ2978" s="44"/>
      <c r="AK2978" s="10"/>
      <c r="AL2978" s="21" t="str">
        <f>VLOOKUP(G2978,[9]Hoja2!P:Q,2,0)</f>
        <v>#ERROR!</v>
      </c>
      <c r="AM2978" s="21" t="str">
        <f t="shared" si="15"/>
        <v>IMPUTADO</v>
      </c>
      <c r="AN2978" s="21" t="str">
        <f t="shared" si="16"/>
        <v>NO</v>
      </c>
    </row>
    <row r="2979" ht="15.75" customHeight="1">
      <c r="A2979" s="48">
        <v>46014.0</v>
      </c>
      <c r="B2979" s="8" t="str">
        <f t="shared" si="13"/>
        <v>06 A 18</v>
      </c>
      <c r="C2979" s="9" t="str">
        <f t="shared" si="14"/>
        <v>06:00 a 08:00</v>
      </c>
      <c r="D2979" s="10" t="s">
        <v>6136</v>
      </c>
      <c r="E2979" s="10" t="s">
        <v>188</v>
      </c>
      <c r="F2979" s="8">
        <v>1.0</v>
      </c>
      <c r="G2979" s="10" t="s">
        <v>1663</v>
      </c>
      <c r="H2979" s="43">
        <v>959766.0</v>
      </c>
      <c r="I2979" s="10">
        <v>4.6953964E7</v>
      </c>
      <c r="J2979" s="10" t="s">
        <v>42</v>
      </c>
      <c r="K2979" s="10" t="s">
        <v>43</v>
      </c>
      <c r="L2979" s="8" t="s">
        <v>106</v>
      </c>
      <c r="M2979" s="8"/>
      <c r="N2979" s="10" t="s">
        <v>354</v>
      </c>
      <c r="O2979" s="47" t="s">
        <v>191</v>
      </c>
      <c r="P2979" s="14">
        <v>0.293055555555556</v>
      </c>
      <c r="Q2979" s="14">
        <v>0.324305555555556</v>
      </c>
      <c r="R2979" s="14">
        <v>0.293055555555556</v>
      </c>
      <c r="S2979" s="14" t="s">
        <v>47</v>
      </c>
      <c r="T2979" s="14" t="s">
        <v>47</v>
      </c>
      <c r="U2979" s="14" t="s">
        <v>47</v>
      </c>
      <c r="V2979" s="14" t="s">
        <v>47</v>
      </c>
      <c r="W2979" s="10" t="s">
        <v>6146</v>
      </c>
      <c r="X2979" s="15">
        <v>0.0</v>
      </c>
      <c r="Y2979" s="15">
        <v>0.0</v>
      </c>
      <c r="Z2979" s="15">
        <v>0.0</v>
      </c>
      <c r="AA2979" s="10" t="s">
        <v>193</v>
      </c>
      <c r="AB2979" s="10" t="s">
        <v>50</v>
      </c>
      <c r="AC2979" s="10" t="s">
        <v>51</v>
      </c>
      <c r="AD2979" s="10"/>
      <c r="AE2979" s="10"/>
      <c r="AF2979" s="8" t="s">
        <v>52</v>
      </c>
      <c r="AG2979" s="10"/>
      <c r="AH2979" s="16"/>
      <c r="AI2979" s="17"/>
      <c r="AJ2979" s="44"/>
      <c r="AK2979" s="10"/>
      <c r="AL2979" s="21" t="str">
        <f>VLOOKUP(G2979,[9]Hoja2!P:Q,2,0)</f>
        <v>#ERROR!</v>
      </c>
      <c r="AM2979" s="21" t="str">
        <f t="shared" si="15"/>
        <v>NADA</v>
      </c>
      <c r="AN2979" s="21" t="str">
        <f t="shared" si="16"/>
        <v>NO</v>
      </c>
    </row>
    <row r="2980" ht="15.75" customHeight="1">
      <c r="A2980" s="48">
        <v>46014.0</v>
      </c>
      <c r="B2980" s="8" t="str">
        <f t="shared" si="13"/>
        <v>06 A 18</v>
      </c>
      <c r="C2980" s="9" t="str">
        <f t="shared" si="14"/>
        <v>06:00 a 08:00</v>
      </c>
      <c r="D2980" s="10" t="s">
        <v>6136</v>
      </c>
      <c r="E2980" s="10" t="s">
        <v>199</v>
      </c>
      <c r="F2980" s="8">
        <v>1.0</v>
      </c>
      <c r="G2980" s="10" t="s">
        <v>685</v>
      </c>
      <c r="H2980" s="43">
        <v>960521.0</v>
      </c>
      <c r="I2980" s="10">
        <v>4.6953994E7</v>
      </c>
      <c r="J2980" s="10" t="s">
        <v>86</v>
      </c>
      <c r="K2980" s="10" t="s">
        <v>125</v>
      </c>
      <c r="L2980" s="8"/>
      <c r="M2980" s="8"/>
      <c r="N2980" s="10" t="s">
        <v>6147</v>
      </c>
      <c r="O2980" s="47" t="s">
        <v>154</v>
      </c>
      <c r="P2980" s="14">
        <v>0.295138888888889</v>
      </c>
      <c r="Q2980" s="14">
        <v>0.30625</v>
      </c>
      <c r="R2980" s="14">
        <v>0.295138888888889</v>
      </c>
      <c r="S2980" s="14" t="s">
        <v>47</v>
      </c>
      <c r="T2980" s="14" t="s">
        <v>47</v>
      </c>
      <c r="U2980" s="14" t="s">
        <v>47</v>
      </c>
      <c r="V2980" s="14" t="s">
        <v>47</v>
      </c>
      <c r="W2980" s="10" t="s">
        <v>6148</v>
      </c>
      <c r="X2980" s="15">
        <v>0.0</v>
      </c>
      <c r="Y2980" s="15">
        <v>0.0</v>
      </c>
      <c r="Z2980" s="15">
        <v>0.0</v>
      </c>
      <c r="AA2980" s="10" t="s">
        <v>509</v>
      </c>
      <c r="AB2980" s="10" t="s">
        <v>50</v>
      </c>
      <c r="AC2980" s="10" t="s">
        <v>71</v>
      </c>
      <c r="AD2980" s="10"/>
      <c r="AE2980" s="10"/>
      <c r="AF2980" s="8" t="s">
        <v>52</v>
      </c>
      <c r="AG2980" s="10"/>
      <c r="AH2980" s="16"/>
      <c r="AI2980" s="17"/>
      <c r="AJ2980" s="44"/>
      <c r="AK2980" s="10"/>
      <c r="AL2980" s="21" t="str">
        <f>VLOOKUP(G2980,[9]Hoja2!P:Q,2,0)</f>
        <v>#ERROR!</v>
      </c>
      <c r="AM2980" s="21" t="str">
        <f t="shared" si="15"/>
        <v>NADA</v>
      </c>
      <c r="AN2980" s="21" t="str">
        <f t="shared" si="16"/>
        <v>NO</v>
      </c>
    </row>
    <row r="2981" ht="15.75" customHeight="1">
      <c r="A2981" s="48">
        <v>46014.0</v>
      </c>
      <c r="B2981" s="8" t="str">
        <f t="shared" si="13"/>
        <v>06 A 18</v>
      </c>
      <c r="C2981" s="9" t="str">
        <f t="shared" si="14"/>
        <v>06:00 a 08:00</v>
      </c>
      <c r="D2981" s="10" t="s">
        <v>6136</v>
      </c>
      <c r="E2981" s="10" t="s">
        <v>188</v>
      </c>
      <c r="F2981" s="8">
        <v>1.0</v>
      </c>
      <c r="G2981" s="10" t="s">
        <v>668</v>
      </c>
      <c r="H2981" s="43">
        <v>959497.0</v>
      </c>
      <c r="I2981" s="10">
        <v>4.6953893E7</v>
      </c>
      <c r="J2981" s="10" t="s">
        <v>42</v>
      </c>
      <c r="K2981" s="10" t="s">
        <v>87</v>
      </c>
      <c r="L2981" s="8"/>
      <c r="M2981" s="8"/>
      <c r="N2981" s="10" t="s">
        <v>6149</v>
      </c>
      <c r="O2981" s="47" t="s">
        <v>272</v>
      </c>
      <c r="P2981" s="14">
        <v>0.295833333333333</v>
      </c>
      <c r="Q2981" s="14">
        <v>0.30625</v>
      </c>
      <c r="R2981" s="14">
        <v>0.295833333333333</v>
      </c>
      <c r="S2981" s="14">
        <v>0.295833333333333</v>
      </c>
      <c r="T2981" s="14" t="s">
        <v>1214</v>
      </c>
      <c r="U2981" s="14"/>
      <c r="V2981" s="14"/>
      <c r="W2981" s="10" t="s">
        <v>6150</v>
      </c>
      <c r="X2981" s="15">
        <v>0.0</v>
      </c>
      <c r="Y2981" s="15">
        <v>0.0</v>
      </c>
      <c r="Z2981" s="15">
        <v>1.0</v>
      </c>
      <c r="AA2981" s="10" t="s">
        <v>83</v>
      </c>
      <c r="AB2981" s="10" t="s">
        <v>50</v>
      </c>
      <c r="AC2981" s="10" t="s">
        <v>71</v>
      </c>
      <c r="AD2981" s="10" t="s">
        <v>59</v>
      </c>
      <c r="AE2981" s="10" t="s">
        <v>1054</v>
      </c>
      <c r="AF2981" s="8" t="s">
        <v>52</v>
      </c>
      <c r="AG2981" s="10"/>
      <c r="AH2981" s="16"/>
      <c r="AI2981" s="17"/>
      <c r="AJ2981" s="44"/>
      <c r="AK2981" s="10"/>
      <c r="AL2981" s="21" t="str">
        <f>VLOOKUP(G2981,[9]Hoja2!P:Q,2,0)</f>
        <v>#ERROR!</v>
      </c>
      <c r="AM2981" s="21" t="str">
        <f t="shared" si="15"/>
        <v>NADA</v>
      </c>
      <c r="AN2981" s="21" t="str">
        <f t="shared" si="16"/>
        <v>NO</v>
      </c>
    </row>
    <row r="2982" ht="15.75" customHeight="1">
      <c r="A2982" s="48">
        <v>46014.0</v>
      </c>
      <c r="B2982" s="8" t="str">
        <f t="shared" si="13"/>
        <v>06 A 18</v>
      </c>
      <c r="C2982" s="9" t="str">
        <f t="shared" si="14"/>
        <v>08:00 a 10:00</v>
      </c>
      <c r="D2982" s="10" t="s">
        <v>6136</v>
      </c>
      <c r="E2982" s="10" t="s">
        <v>206</v>
      </c>
      <c r="F2982" s="8">
        <v>1.0</v>
      </c>
      <c r="G2982" s="10" t="s">
        <v>720</v>
      </c>
      <c r="H2982" s="43">
        <v>959809.0</v>
      </c>
      <c r="I2982" s="10">
        <v>4.6954256E7</v>
      </c>
      <c r="J2982" s="10" t="s">
        <v>42</v>
      </c>
      <c r="K2982" s="10" t="s">
        <v>125</v>
      </c>
      <c r="L2982" s="8"/>
      <c r="M2982" s="8"/>
      <c r="N2982" s="10" t="s">
        <v>1768</v>
      </c>
      <c r="O2982" s="47" t="s">
        <v>56</v>
      </c>
      <c r="P2982" s="14">
        <v>0.338194444444444</v>
      </c>
      <c r="Q2982" s="14">
        <v>0.347222222222222</v>
      </c>
      <c r="R2982" s="14">
        <v>0.340277777777778</v>
      </c>
      <c r="S2982" s="14" t="s">
        <v>47</v>
      </c>
      <c r="T2982" s="14" t="s">
        <v>47</v>
      </c>
      <c r="U2982" s="14" t="s">
        <v>47</v>
      </c>
      <c r="V2982" s="14" t="s">
        <v>47</v>
      </c>
      <c r="W2982" s="10" t="s">
        <v>6151</v>
      </c>
      <c r="X2982" s="15">
        <v>0.0</v>
      </c>
      <c r="Y2982" s="15">
        <v>0.0</v>
      </c>
      <c r="Z2982" s="15">
        <v>0.0</v>
      </c>
      <c r="AA2982" s="10" t="s">
        <v>58</v>
      </c>
      <c r="AB2982" s="10" t="s">
        <v>50</v>
      </c>
      <c r="AC2982" s="10" t="s">
        <v>71</v>
      </c>
      <c r="AD2982" s="10"/>
      <c r="AE2982" s="10"/>
      <c r="AF2982" s="8" t="s">
        <v>52</v>
      </c>
      <c r="AG2982" s="10"/>
      <c r="AH2982" s="16"/>
      <c r="AI2982" s="17"/>
      <c r="AJ2982" s="44"/>
      <c r="AK2982" s="10"/>
      <c r="AL2982" s="21" t="str">
        <f>VLOOKUP(G2982,[9]Hoja2!P:Q,2,0)</f>
        <v>#ERROR!</v>
      </c>
      <c r="AM2982" s="21" t="str">
        <f t="shared" si="15"/>
        <v>NADA</v>
      </c>
      <c r="AN2982" s="21" t="str">
        <f t="shared" si="16"/>
        <v>NO</v>
      </c>
    </row>
    <row r="2983" ht="15.75" customHeight="1">
      <c r="A2983" s="48">
        <v>46014.0</v>
      </c>
      <c r="B2983" s="8" t="str">
        <f t="shared" si="13"/>
        <v>06 A 18</v>
      </c>
      <c r="C2983" s="9" t="str">
        <f t="shared" si="14"/>
        <v>08:00 a 10:00</v>
      </c>
      <c r="D2983" s="10" t="s">
        <v>6136</v>
      </c>
      <c r="E2983" s="10" t="s">
        <v>222</v>
      </c>
      <c r="F2983" s="8">
        <v>1.0</v>
      </c>
      <c r="G2983" s="10" t="s">
        <v>1359</v>
      </c>
      <c r="H2983" s="43">
        <v>960046.0</v>
      </c>
      <c r="I2983" s="10">
        <v>4.6954434E7</v>
      </c>
      <c r="J2983" s="10" t="s">
        <v>42</v>
      </c>
      <c r="K2983" s="10" t="s">
        <v>43</v>
      </c>
      <c r="L2983" s="8" t="s">
        <v>147</v>
      </c>
      <c r="M2983" s="8"/>
      <c r="N2983" s="10" t="s">
        <v>322</v>
      </c>
      <c r="O2983" s="47" t="s">
        <v>68</v>
      </c>
      <c r="P2983" s="14">
        <v>0.356944444444444</v>
      </c>
      <c r="Q2983" s="14">
        <v>0.3875</v>
      </c>
      <c r="R2983" s="14" t="s">
        <v>47</v>
      </c>
      <c r="S2983" s="14" t="s">
        <v>47</v>
      </c>
      <c r="T2983" s="14" t="s">
        <v>47</v>
      </c>
      <c r="U2983" s="14" t="s">
        <v>47</v>
      </c>
      <c r="V2983" s="14" t="s">
        <v>47</v>
      </c>
      <c r="W2983" s="10" t="s">
        <v>6152</v>
      </c>
      <c r="X2983" s="15">
        <v>0.0</v>
      </c>
      <c r="Y2983" s="15">
        <v>0.0</v>
      </c>
      <c r="Z2983" s="15">
        <v>0.0</v>
      </c>
      <c r="AA2983" s="10" t="s">
        <v>95</v>
      </c>
      <c r="AB2983" s="10" t="s">
        <v>50</v>
      </c>
      <c r="AC2983" s="10" t="s">
        <v>71</v>
      </c>
      <c r="AD2983" s="10"/>
      <c r="AE2983" s="10"/>
      <c r="AF2983" s="8" t="s">
        <v>52</v>
      </c>
      <c r="AG2983" s="10"/>
      <c r="AH2983" s="16"/>
      <c r="AI2983" s="17"/>
      <c r="AJ2983" s="44"/>
      <c r="AK2983" s="10"/>
      <c r="AL2983" s="21" t="str">
        <f>VLOOKUP(G2983,[9]Hoja2!P:Q,2,0)</f>
        <v>#ERROR!</v>
      </c>
      <c r="AM2983" s="21" t="str">
        <f t="shared" si="15"/>
        <v>NADA</v>
      </c>
      <c r="AN2983" s="21" t="str">
        <f t="shared" si="16"/>
        <v>NO</v>
      </c>
    </row>
    <row r="2984" ht="15.75" customHeight="1">
      <c r="A2984" s="48">
        <v>46014.0</v>
      </c>
      <c r="B2984" s="8" t="str">
        <f t="shared" si="13"/>
        <v>06 A 18</v>
      </c>
      <c r="C2984" s="9" t="str">
        <f t="shared" si="14"/>
        <v>08:00 a 10:00</v>
      </c>
      <c r="D2984" s="10" t="s">
        <v>6136</v>
      </c>
      <c r="E2984" s="10" t="s">
        <v>206</v>
      </c>
      <c r="F2984" s="8">
        <v>1.0</v>
      </c>
      <c r="G2984" s="10" t="s">
        <v>761</v>
      </c>
      <c r="H2984" s="43">
        <v>959846.0</v>
      </c>
      <c r="I2984" s="10">
        <v>4.6954379E7</v>
      </c>
      <c r="J2984" s="10" t="s">
        <v>42</v>
      </c>
      <c r="K2984" s="10" t="s">
        <v>43</v>
      </c>
      <c r="L2984" s="8" t="s">
        <v>147</v>
      </c>
      <c r="M2984" s="8"/>
      <c r="N2984" s="10" t="s">
        <v>1719</v>
      </c>
      <c r="O2984" s="47" t="s">
        <v>56</v>
      </c>
      <c r="P2984" s="14">
        <v>0.357638888888889</v>
      </c>
      <c r="Q2984" s="14">
        <v>0.361111111111111</v>
      </c>
      <c r="R2984" s="14">
        <v>0.357638888888889</v>
      </c>
      <c r="S2984" s="14" t="s">
        <v>47</v>
      </c>
      <c r="T2984" s="14" t="s">
        <v>47</v>
      </c>
      <c r="U2984" s="14" t="s">
        <v>47</v>
      </c>
      <c r="V2984" s="14" t="s">
        <v>47</v>
      </c>
      <c r="W2984" s="10" t="s">
        <v>6153</v>
      </c>
      <c r="X2984" s="15">
        <v>0.0</v>
      </c>
      <c r="Y2984" s="15">
        <v>0.0</v>
      </c>
      <c r="Z2984" s="15">
        <v>0.0</v>
      </c>
      <c r="AA2984" s="10" t="s">
        <v>58</v>
      </c>
      <c r="AB2984" s="10" t="s">
        <v>50</v>
      </c>
      <c r="AC2984" s="10" t="s">
        <v>71</v>
      </c>
      <c r="AD2984" s="10"/>
      <c r="AE2984" s="10"/>
      <c r="AF2984" s="8" t="s">
        <v>52</v>
      </c>
      <c r="AG2984" s="10"/>
      <c r="AH2984" s="16"/>
      <c r="AI2984" s="17"/>
      <c r="AJ2984" s="44"/>
      <c r="AK2984" s="10"/>
      <c r="AL2984" s="21" t="str">
        <f>VLOOKUP(G2984,[9]Hoja2!P:Q,2,0)</f>
        <v>#ERROR!</v>
      </c>
      <c r="AM2984" s="21" t="str">
        <f t="shared" si="15"/>
        <v>NADA</v>
      </c>
      <c r="AN2984" s="21" t="str">
        <f t="shared" si="16"/>
        <v>NO</v>
      </c>
    </row>
    <row r="2985" ht="15.75" customHeight="1">
      <c r="A2985" s="48">
        <v>46014.0</v>
      </c>
      <c r="B2985" s="8" t="str">
        <f t="shared" si="13"/>
        <v>06 A 18</v>
      </c>
      <c r="C2985" s="9" t="str">
        <f t="shared" si="14"/>
        <v>08:00 a 10:00</v>
      </c>
      <c r="D2985" s="10" t="s">
        <v>6136</v>
      </c>
      <c r="E2985" s="10" t="s">
        <v>206</v>
      </c>
      <c r="F2985" s="8" t="str">
        <f>VLOOKUP(E2985,[8]Hoja2!$I$2:$J$84,2,0)</f>
        <v>#ERROR!</v>
      </c>
      <c r="G2985" s="10" t="s">
        <v>711</v>
      </c>
      <c r="H2985" s="43">
        <v>960153.0</v>
      </c>
      <c r="I2985" s="10">
        <v>4.6954479E7</v>
      </c>
      <c r="J2985" s="10" t="s">
        <v>42</v>
      </c>
      <c r="K2985" s="10" t="s">
        <v>43</v>
      </c>
      <c r="L2985" s="8" t="s">
        <v>174</v>
      </c>
      <c r="M2985" s="8" t="s">
        <v>118</v>
      </c>
      <c r="N2985" s="10" t="s">
        <v>6154</v>
      </c>
      <c r="O2985" s="47" t="s">
        <v>670</v>
      </c>
      <c r="P2985" s="14">
        <v>0.371527777777778</v>
      </c>
      <c r="Q2985" s="14">
        <v>0.430555555555556</v>
      </c>
      <c r="R2985" s="14">
        <v>0.375694444444444</v>
      </c>
      <c r="S2985" s="14">
        <v>0.381944444444444</v>
      </c>
      <c r="T2985" s="14" t="s">
        <v>47</v>
      </c>
      <c r="U2985" s="14" t="s">
        <v>47</v>
      </c>
      <c r="V2985" s="14" t="s">
        <v>47</v>
      </c>
      <c r="W2985" s="10" t="s">
        <v>6155</v>
      </c>
      <c r="X2985" s="15">
        <v>0.0</v>
      </c>
      <c r="Y2985" s="15">
        <v>1.0</v>
      </c>
      <c r="Z2985" s="15">
        <v>1.0</v>
      </c>
      <c r="AA2985" s="10" t="s">
        <v>64</v>
      </c>
      <c r="AB2985" s="10" t="s">
        <v>50</v>
      </c>
      <c r="AC2985" s="10" t="s">
        <v>71</v>
      </c>
      <c r="AD2985" s="10"/>
      <c r="AE2985" s="10" t="s">
        <v>1054</v>
      </c>
      <c r="AF2985" s="8" t="s">
        <v>177</v>
      </c>
      <c r="AG2985" s="10"/>
      <c r="AH2985" s="16"/>
      <c r="AI2985" s="17"/>
      <c r="AJ2985" s="44"/>
      <c r="AK2985" s="10"/>
      <c r="AL2985" s="21" t="str">
        <f>VLOOKUP(G2985,[9]Hoja2!P:Q,2,0)</f>
        <v>#ERROR!</v>
      </c>
      <c r="AM2985" s="21" t="str">
        <f t="shared" si="15"/>
        <v>IMPUTADO</v>
      </c>
      <c r="AN2985" s="21" t="str">
        <f t="shared" si="16"/>
        <v>NO</v>
      </c>
    </row>
    <row r="2986" ht="15.75" customHeight="1">
      <c r="A2986" s="48">
        <v>46014.0</v>
      </c>
      <c r="B2986" s="8" t="str">
        <f t="shared" si="13"/>
        <v>06 A 18</v>
      </c>
      <c r="C2986" s="9" t="str">
        <f t="shared" si="14"/>
        <v>08:00 a 10:00</v>
      </c>
      <c r="D2986" s="10" t="s">
        <v>6136</v>
      </c>
      <c r="E2986" s="10" t="s">
        <v>206</v>
      </c>
      <c r="F2986" s="8" t="str">
        <f>VLOOKUP(E2986,[8]Hoja2!$I$2:$J$84,2,0)</f>
        <v>#ERROR!</v>
      </c>
      <c r="G2986" s="10" t="s">
        <v>1382</v>
      </c>
      <c r="H2986" s="43">
        <v>960166.0</v>
      </c>
      <c r="I2986" s="10">
        <v>4.6954508E7</v>
      </c>
      <c r="J2986" s="10" t="s">
        <v>42</v>
      </c>
      <c r="K2986" s="10" t="s">
        <v>43</v>
      </c>
      <c r="L2986" s="8" t="s">
        <v>419</v>
      </c>
      <c r="M2986" s="8"/>
      <c r="N2986" s="10" t="s">
        <v>6156</v>
      </c>
      <c r="O2986" s="47" t="s">
        <v>144</v>
      </c>
      <c r="P2986" s="14">
        <v>0.378472222222222</v>
      </c>
      <c r="Q2986" s="14">
        <v>0.471527777777778</v>
      </c>
      <c r="R2986" s="14">
        <v>0.379166666666667</v>
      </c>
      <c r="S2986" s="14">
        <v>0.388194444444444</v>
      </c>
      <c r="T2986" s="14" t="s">
        <v>47</v>
      </c>
      <c r="U2986" s="14" t="s">
        <v>47</v>
      </c>
      <c r="V2986" s="14" t="s">
        <v>47</v>
      </c>
      <c r="W2986" s="10" t="s">
        <v>6157</v>
      </c>
      <c r="X2986" s="15">
        <v>0.0</v>
      </c>
      <c r="Y2986" s="15">
        <v>0.0</v>
      </c>
      <c r="Z2986" s="15">
        <v>0.0</v>
      </c>
      <c r="AA2986" s="10" t="s">
        <v>146</v>
      </c>
      <c r="AB2986" s="10" t="s">
        <v>50</v>
      </c>
      <c r="AC2986" s="10" t="s">
        <v>71</v>
      </c>
      <c r="AD2986" s="10"/>
      <c r="AE2986" s="10"/>
      <c r="AF2986" s="8" t="s">
        <v>52</v>
      </c>
      <c r="AG2986" s="10"/>
      <c r="AH2986" s="16"/>
      <c r="AI2986" s="17"/>
      <c r="AJ2986" s="44"/>
      <c r="AK2986" s="10"/>
      <c r="AL2986" s="21" t="str">
        <f>VLOOKUP(G2986,[9]Hoja2!P:Q,2,0)</f>
        <v>#ERROR!</v>
      </c>
      <c r="AM2986" s="21" t="str">
        <f t="shared" si="15"/>
        <v>NADA</v>
      </c>
      <c r="AN2986" s="21" t="str">
        <f t="shared" si="16"/>
        <v>NO</v>
      </c>
    </row>
    <row r="2987" ht="15.75" customHeight="1">
      <c r="A2987" s="48">
        <v>46014.0</v>
      </c>
      <c r="B2987" s="8" t="str">
        <f t="shared" si="13"/>
        <v>06 A 18</v>
      </c>
      <c r="C2987" s="9" t="str">
        <f t="shared" si="14"/>
        <v>08:00 a 10:00</v>
      </c>
      <c r="D2987" s="10" t="s">
        <v>6136</v>
      </c>
      <c r="E2987" s="10" t="s">
        <v>188</v>
      </c>
      <c r="F2987" s="8">
        <v>1.0</v>
      </c>
      <c r="G2987" s="10" t="s">
        <v>711</v>
      </c>
      <c r="H2987" s="43">
        <v>959749.0</v>
      </c>
      <c r="I2987" s="10">
        <v>4.695455E7</v>
      </c>
      <c r="J2987" s="10" t="s">
        <v>42</v>
      </c>
      <c r="K2987" s="10" t="s">
        <v>125</v>
      </c>
      <c r="L2987" s="8"/>
      <c r="M2987" s="8"/>
      <c r="N2987" s="10" t="s">
        <v>6158</v>
      </c>
      <c r="O2987" s="47" t="s">
        <v>772</v>
      </c>
      <c r="P2987" s="14">
        <v>0.380555555555556</v>
      </c>
      <c r="Q2987" s="14">
        <v>0.388888888888889</v>
      </c>
      <c r="R2987" s="14" t="s">
        <v>47</v>
      </c>
      <c r="S2987" s="14" t="s">
        <v>47</v>
      </c>
      <c r="T2987" s="14" t="s">
        <v>47</v>
      </c>
      <c r="U2987" s="14" t="s">
        <v>47</v>
      </c>
      <c r="V2987" s="14" t="s">
        <v>47</v>
      </c>
      <c r="W2987" s="10" t="s">
        <v>6159</v>
      </c>
      <c r="X2987" s="15">
        <v>0.0</v>
      </c>
      <c r="Y2987" s="15">
        <v>0.0</v>
      </c>
      <c r="Z2987" s="15">
        <v>0.0</v>
      </c>
      <c r="AA2987" s="10" t="s">
        <v>714</v>
      </c>
      <c r="AB2987" s="10" t="s">
        <v>50</v>
      </c>
      <c r="AC2987" s="10" t="s">
        <v>71</v>
      </c>
      <c r="AD2987" s="10"/>
      <c r="AE2987" s="10"/>
      <c r="AF2987" s="8" t="s">
        <v>52</v>
      </c>
      <c r="AG2987" s="10"/>
      <c r="AH2987" s="16"/>
      <c r="AI2987" s="17"/>
      <c r="AJ2987" s="44"/>
      <c r="AK2987" s="10"/>
      <c r="AL2987" s="21" t="str">
        <f>VLOOKUP(G2987,[9]Hoja2!P:Q,2,0)</f>
        <v>#ERROR!</v>
      </c>
      <c r="AM2987" s="21" t="str">
        <f t="shared" si="15"/>
        <v>NADA</v>
      </c>
      <c r="AN2987" s="21" t="str">
        <f t="shared" si="16"/>
        <v>NO</v>
      </c>
    </row>
    <row r="2988" ht="15.75" customHeight="1">
      <c r="A2988" s="48">
        <v>46014.0</v>
      </c>
      <c r="B2988" s="8" t="str">
        <f t="shared" si="13"/>
        <v>06 A 18</v>
      </c>
      <c r="C2988" s="9" t="str">
        <f t="shared" si="14"/>
        <v>08:00 a 10:00</v>
      </c>
      <c r="D2988" s="10" t="s">
        <v>6136</v>
      </c>
      <c r="E2988" s="10" t="s">
        <v>206</v>
      </c>
      <c r="F2988" s="8" t="str">
        <f>VLOOKUP(E2988,[8]Hoja2!$I$2:$J$84,2,0)</f>
        <v>#ERROR!</v>
      </c>
      <c r="G2988" s="10" t="s">
        <v>2851</v>
      </c>
      <c r="H2988" s="43">
        <v>960713.0</v>
      </c>
      <c r="I2988" s="10">
        <v>4.6954617E7</v>
      </c>
      <c r="J2988" s="10" t="s">
        <v>42</v>
      </c>
      <c r="K2988" s="10" t="s">
        <v>432</v>
      </c>
      <c r="L2988" s="8"/>
      <c r="M2988" s="8"/>
      <c r="N2988" s="10" t="s">
        <v>1768</v>
      </c>
      <c r="O2988" s="47" t="s">
        <v>56</v>
      </c>
      <c r="P2988" s="14">
        <v>0.381944444444444</v>
      </c>
      <c r="Q2988" s="14">
        <v>0.398611111111111</v>
      </c>
      <c r="R2988" s="14">
        <v>0.385416666666667</v>
      </c>
      <c r="S2988" s="14" t="s">
        <v>47</v>
      </c>
      <c r="T2988" s="14" t="s">
        <v>47</v>
      </c>
      <c r="U2988" s="14" t="s">
        <v>47</v>
      </c>
      <c r="V2988" s="14" t="s">
        <v>47</v>
      </c>
      <c r="W2988" s="10" t="s">
        <v>6160</v>
      </c>
      <c r="X2988" s="15">
        <v>0.0</v>
      </c>
      <c r="Y2988" s="15">
        <v>0.0</v>
      </c>
      <c r="Z2988" s="15">
        <v>0.0</v>
      </c>
      <c r="AA2988" s="10" t="s">
        <v>58</v>
      </c>
      <c r="AB2988" s="10" t="s">
        <v>50</v>
      </c>
      <c r="AC2988" s="10" t="s">
        <v>71</v>
      </c>
      <c r="AD2988" s="10" t="s">
        <v>59</v>
      </c>
      <c r="AE2988" s="10"/>
      <c r="AF2988" s="8" t="s">
        <v>52</v>
      </c>
      <c r="AG2988" s="10"/>
      <c r="AH2988" s="16"/>
      <c r="AI2988" s="17"/>
      <c r="AJ2988" s="44"/>
      <c r="AK2988" s="10"/>
      <c r="AL2988" s="21" t="str">
        <f>VLOOKUP(G2988,[9]Hoja2!P:Q,2,0)</f>
        <v>#ERROR!</v>
      </c>
      <c r="AM2988" s="21" t="str">
        <f t="shared" si="15"/>
        <v>NADA</v>
      </c>
      <c r="AN2988" s="21" t="str">
        <f t="shared" si="16"/>
        <v>NO</v>
      </c>
    </row>
    <row r="2989" ht="15.75" customHeight="1">
      <c r="A2989" s="48">
        <v>46014.0</v>
      </c>
      <c r="B2989" s="8" t="str">
        <f t="shared" si="13"/>
        <v>06 A 18</v>
      </c>
      <c r="C2989" s="9" t="str">
        <f t="shared" si="14"/>
        <v>08:00 a 10:00</v>
      </c>
      <c r="D2989" s="10" t="s">
        <v>6136</v>
      </c>
      <c r="E2989" s="10" t="s">
        <v>199</v>
      </c>
      <c r="F2989" s="8" t="str">
        <f>VLOOKUP(E2989,[8]Hoja2!$I$2:$J$84,2,0)</f>
        <v>#ERROR!</v>
      </c>
      <c r="G2989" s="10" t="s">
        <v>1415</v>
      </c>
      <c r="H2989" s="43">
        <v>960537.0</v>
      </c>
      <c r="I2989" s="10">
        <v>4.6954652E7</v>
      </c>
      <c r="J2989" s="10" t="s">
        <v>86</v>
      </c>
      <c r="K2989" s="10" t="s">
        <v>43</v>
      </c>
      <c r="L2989" s="8" t="s">
        <v>174</v>
      </c>
      <c r="M2989" s="8"/>
      <c r="N2989" s="10" t="s">
        <v>4635</v>
      </c>
      <c r="O2989" s="47" t="s">
        <v>113</v>
      </c>
      <c r="P2989" s="14">
        <v>0.388888888888889</v>
      </c>
      <c r="Q2989" s="14">
        <v>0.411111111111111</v>
      </c>
      <c r="R2989" s="14">
        <v>0.411111111111111</v>
      </c>
      <c r="S2989" s="14">
        <v>0.411111111111111</v>
      </c>
      <c r="T2989" s="14" t="s">
        <v>47</v>
      </c>
      <c r="U2989" s="14" t="s">
        <v>47</v>
      </c>
      <c r="V2989" s="14" t="s">
        <v>47</v>
      </c>
      <c r="W2989" s="10" t="s">
        <v>6161</v>
      </c>
      <c r="X2989" s="15">
        <v>0.0</v>
      </c>
      <c r="Y2989" s="15">
        <v>0.0</v>
      </c>
      <c r="Z2989" s="15">
        <v>0.0</v>
      </c>
      <c r="AA2989" s="10" t="s">
        <v>321</v>
      </c>
      <c r="AB2989" s="10" t="s">
        <v>50</v>
      </c>
      <c r="AC2989" s="10" t="s">
        <v>71</v>
      </c>
      <c r="AD2989" s="10"/>
      <c r="AE2989" s="10"/>
      <c r="AF2989" s="8" t="s">
        <v>52</v>
      </c>
      <c r="AG2989" s="10"/>
      <c r="AH2989" s="16"/>
      <c r="AI2989" s="17"/>
      <c r="AJ2989" s="44"/>
      <c r="AK2989" s="10"/>
      <c r="AL2989" s="21" t="str">
        <f>VLOOKUP(G2989,[9]Hoja2!P:Q,2,0)</f>
        <v>#ERROR!</v>
      </c>
      <c r="AM2989" s="21" t="str">
        <f t="shared" si="15"/>
        <v>NADA</v>
      </c>
      <c r="AN2989" s="21" t="str">
        <f t="shared" si="16"/>
        <v>NO</v>
      </c>
    </row>
    <row r="2990" ht="15.75" customHeight="1">
      <c r="A2990" s="48">
        <v>46014.0</v>
      </c>
      <c r="B2990" s="8" t="str">
        <f t="shared" si="13"/>
        <v>06 A 18</v>
      </c>
      <c r="C2990" s="9" t="str">
        <f t="shared" si="14"/>
        <v>08:00 a 10:00</v>
      </c>
      <c r="D2990" s="10" t="s">
        <v>6136</v>
      </c>
      <c r="E2990" s="10" t="s">
        <v>199</v>
      </c>
      <c r="F2990" s="8" t="str">
        <f>VLOOKUP(E2990,[8]Hoja2!$I$2:$J$84,2,0)</f>
        <v>#ERROR!</v>
      </c>
      <c r="G2990" s="10" t="s">
        <v>1415</v>
      </c>
      <c r="H2990" s="43">
        <v>963244.0</v>
      </c>
      <c r="I2990" s="10">
        <v>4.695493E7</v>
      </c>
      <c r="J2990" s="10" t="s">
        <v>86</v>
      </c>
      <c r="K2990" s="10" t="s">
        <v>87</v>
      </c>
      <c r="L2990" s="8"/>
      <c r="M2990" s="8"/>
      <c r="N2990" s="10" t="s">
        <v>6162</v>
      </c>
      <c r="O2990" s="47" t="s">
        <v>532</v>
      </c>
      <c r="P2990" s="14">
        <v>0.411111111111111</v>
      </c>
      <c r="Q2990" s="14">
        <v>0.436111111111111</v>
      </c>
      <c r="R2990" s="14">
        <v>0.413888888888889</v>
      </c>
      <c r="S2990" s="14" t="s">
        <v>47</v>
      </c>
      <c r="T2990" s="14" t="s">
        <v>47</v>
      </c>
      <c r="U2990" s="14" t="s">
        <v>47</v>
      </c>
      <c r="V2990" s="14" t="s">
        <v>47</v>
      </c>
      <c r="W2990" s="10" t="s">
        <v>6163</v>
      </c>
      <c r="X2990" s="15">
        <v>0.0</v>
      </c>
      <c r="Y2990" s="15">
        <v>0.0</v>
      </c>
      <c r="Z2990" s="15">
        <v>0.0</v>
      </c>
      <c r="AA2990" s="10" t="s">
        <v>156</v>
      </c>
      <c r="AB2990" s="10" t="s">
        <v>50</v>
      </c>
      <c r="AC2990" s="10" t="s">
        <v>71</v>
      </c>
      <c r="AD2990" s="10"/>
      <c r="AE2990" s="10"/>
      <c r="AF2990" s="8" t="s">
        <v>52</v>
      </c>
      <c r="AG2990" s="10"/>
      <c r="AH2990" s="16"/>
      <c r="AI2990" s="17"/>
      <c r="AJ2990" s="44"/>
      <c r="AK2990" s="10"/>
      <c r="AL2990" s="21" t="str">
        <f>VLOOKUP(G2990,[9]Hoja2!P:Q,2,0)</f>
        <v>#ERROR!</v>
      </c>
      <c r="AM2990" s="21" t="str">
        <f t="shared" si="15"/>
        <v>NADA</v>
      </c>
      <c r="AN2990" s="21" t="str">
        <f t="shared" si="16"/>
        <v>NO</v>
      </c>
    </row>
    <row r="2991" ht="15.75" customHeight="1">
      <c r="A2991" s="48">
        <v>46014.0</v>
      </c>
      <c r="B2991" s="8" t="str">
        <f t="shared" si="13"/>
        <v>06 A 18</v>
      </c>
      <c r="C2991" s="9" t="str">
        <f t="shared" si="14"/>
        <v>08:00 a 10:00</v>
      </c>
      <c r="D2991" s="10" t="s">
        <v>6136</v>
      </c>
      <c r="E2991" s="10" t="s">
        <v>188</v>
      </c>
      <c r="F2991" s="8">
        <v>1.0</v>
      </c>
      <c r="G2991" s="10" t="s">
        <v>727</v>
      </c>
      <c r="H2991" s="43">
        <v>960201.0</v>
      </c>
      <c r="I2991" s="10">
        <v>4.6954719E7</v>
      </c>
      <c r="J2991" s="10" t="s">
        <v>42</v>
      </c>
      <c r="K2991" s="10" t="s">
        <v>125</v>
      </c>
      <c r="L2991" s="8"/>
      <c r="M2991" s="8"/>
      <c r="N2991" s="10" t="s">
        <v>6164</v>
      </c>
      <c r="O2991" s="47" t="s">
        <v>389</v>
      </c>
      <c r="P2991" s="14">
        <v>0.391666666666667</v>
      </c>
      <c r="Q2991" s="14">
        <v>0.393055555555556</v>
      </c>
      <c r="R2991" s="14">
        <v>0.391666666666667</v>
      </c>
      <c r="S2991" s="14" t="s">
        <v>47</v>
      </c>
      <c r="T2991" s="14" t="s">
        <v>47</v>
      </c>
      <c r="U2991" s="14" t="s">
        <v>47</v>
      </c>
      <c r="V2991" s="14" t="s">
        <v>47</v>
      </c>
      <c r="W2991" s="10" t="s">
        <v>6165</v>
      </c>
      <c r="X2991" s="15">
        <v>0.0</v>
      </c>
      <c r="Y2991" s="15">
        <v>0.0</v>
      </c>
      <c r="Z2991" s="15">
        <v>0.0</v>
      </c>
      <c r="AA2991" s="10" t="s">
        <v>391</v>
      </c>
      <c r="AB2991" s="10" t="s">
        <v>50</v>
      </c>
      <c r="AC2991" s="10" t="s">
        <v>51</v>
      </c>
      <c r="AD2991" s="10"/>
      <c r="AE2991" s="10"/>
      <c r="AF2991" s="8" t="s">
        <v>52</v>
      </c>
      <c r="AG2991" s="10"/>
      <c r="AH2991" s="16"/>
      <c r="AI2991" s="17"/>
      <c r="AJ2991" s="44"/>
      <c r="AK2991" s="10"/>
      <c r="AL2991" s="21" t="str">
        <f>VLOOKUP(G2991,[9]Hoja2!P:Q,2,0)</f>
        <v>#ERROR!</v>
      </c>
      <c r="AM2991" s="21" t="str">
        <f t="shared" si="15"/>
        <v>NADA</v>
      </c>
      <c r="AN2991" s="21" t="str">
        <f t="shared" si="16"/>
        <v>NO</v>
      </c>
    </row>
    <row r="2992" ht="15.75" customHeight="1">
      <c r="A2992" s="48">
        <v>46014.0</v>
      </c>
      <c r="B2992" s="8" t="str">
        <f t="shared" si="13"/>
        <v>06 A 18</v>
      </c>
      <c r="C2992" s="9" t="str">
        <f t="shared" si="14"/>
        <v>08:00 a 10:00</v>
      </c>
      <c r="D2992" s="10" t="s">
        <v>6136</v>
      </c>
      <c r="E2992" s="10" t="s">
        <v>188</v>
      </c>
      <c r="F2992" s="8">
        <v>1.0</v>
      </c>
      <c r="G2992" s="10" t="s">
        <v>727</v>
      </c>
      <c r="H2992" s="43">
        <v>960571.0</v>
      </c>
      <c r="I2992" s="10">
        <v>4.6954842E7</v>
      </c>
      <c r="J2992" s="10" t="s">
        <v>42</v>
      </c>
      <c r="K2992" s="10" t="s">
        <v>43</v>
      </c>
      <c r="L2992" s="8" t="s">
        <v>624</v>
      </c>
      <c r="M2992" s="8"/>
      <c r="N2992" s="10" t="s">
        <v>6166</v>
      </c>
      <c r="O2992" s="47" t="s">
        <v>272</v>
      </c>
      <c r="P2992" s="14">
        <v>0.407638888888889</v>
      </c>
      <c r="Q2992" s="14">
        <v>0.457638888888889</v>
      </c>
      <c r="R2992" s="14">
        <v>0.407638888888889</v>
      </c>
      <c r="S2992" s="14"/>
      <c r="T2992" s="14"/>
      <c r="U2992" s="14"/>
      <c r="V2992" s="14"/>
      <c r="W2992" s="10" t="s">
        <v>6167</v>
      </c>
      <c r="X2992" s="15">
        <v>0.0</v>
      </c>
      <c r="Y2992" s="15">
        <v>0.0</v>
      </c>
      <c r="Z2992" s="15">
        <v>0.0</v>
      </c>
      <c r="AA2992" s="10" t="s">
        <v>274</v>
      </c>
      <c r="AB2992" s="10" t="s">
        <v>50</v>
      </c>
      <c r="AC2992" s="10" t="s">
        <v>51</v>
      </c>
      <c r="AD2992" s="10"/>
      <c r="AE2992" s="10"/>
      <c r="AF2992" s="8" t="s">
        <v>52</v>
      </c>
      <c r="AG2992" s="10"/>
      <c r="AH2992" s="16"/>
      <c r="AI2992" s="17"/>
      <c r="AJ2992" s="44"/>
      <c r="AK2992" s="10"/>
      <c r="AL2992" s="21" t="str">
        <f>VLOOKUP(G2992,[9]Hoja2!P:Q,2,0)</f>
        <v>#ERROR!</v>
      </c>
      <c r="AM2992" s="21" t="str">
        <f t="shared" si="15"/>
        <v>NADA</v>
      </c>
      <c r="AN2992" s="21" t="str">
        <f t="shared" si="16"/>
        <v>NO</v>
      </c>
    </row>
    <row r="2993" ht="15.75" customHeight="1">
      <c r="A2993" s="48">
        <v>46014.0</v>
      </c>
      <c r="B2993" s="8" t="str">
        <f t="shared" si="13"/>
        <v>06 A 18</v>
      </c>
      <c r="C2993" s="9" t="str">
        <f t="shared" si="14"/>
        <v>10:00 a 12:00</v>
      </c>
      <c r="D2993" s="10" t="s">
        <v>6136</v>
      </c>
      <c r="E2993" s="10" t="s">
        <v>707</v>
      </c>
      <c r="F2993" s="8">
        <v>1.0</v>
      </c>
      <c r="G2993" s="10" t="s">
        <v>2851</v>
      </c>
      <c r="H2993" s="43">
        <v>960136.0</v>
      </c>
      <c r="I2993" s="10">
        <v>4.6954822E7</v>
      </c>
      <c r="J2993" s="10" t="s">
        <v>42</v>
      </c>
      <c r="K2993" s="10" t="s">
        <v>43</v>
      </c>
      <c r="L2993" s="8" t="s">
        <v>44</v>
      </c>
      <c r="M2993" s="8"/>
      <c r="N2993" s="10" t="s">
        <v>6168</v>
      </c>
      <c r="O2993" s="47" t="s">
        <v>283</v>
      </c>
      <c r="P2993" s="14">
        <v>0.423611111111111</v>
      </c>
      <c r="Q2993" s="14">
        <v>0.458333333333333</v>
      </c>
      <c r="R2993" s="14">
        <v>0.423611111111111</v>
      </c>
      <c r="S2993" s="14" t="s">
        <v>47</v>
      </c>
      <c r="T2993" s="14" t="s">
        <v>47</v>
      </c>
      <c r="U2993" s="14" t="s">
        <v>47</v>
      </c>
      <c r="V2993" s="14" t="s">
        <v>47</v>
      </c>
      <c r="W2993" s="10" t="s">
        <v>6169</v>
      </c>
      <c r="X2993" s="15">
        <v>0.0</v>
      </c>
      <c r="Y2993" s="15">
        <v>0.0</v>
      </c>
      <c r="Z2993" s="15">
        <v>0.0</v>
      </c>
      <c r="AA2993" s="10" t="s">
        <v>274</v>
      </c>
      <c r="AB2993" s="10" t="s">
        <v>50</v>
      </c>
      <c r="AC2993" s="10" t="s">
        <v>51</v>
      </c>
      <c r="AD2993" s="10" t="s">
        <v>59</v>
      </c>
      <c r="AE2993" s="10"/>
      <c r="AF2993" s="8" t="s">
        <v>52</v>
      </c>
      <c r="AG2993" s="10"/>
      <c r="AH2993" s="16"/>
      <c r="AI2993" s="17"/>
      <c r="AJ2993" s="44"/>
      <c r="AK2993" s="10"/>
      <c r="AL2993" s="21" t="str">
        <f>VLOOKUP(G2993,[9]Hoja2!P:Q,2,0)</f>
        <v>#ERROR!</v>
      </c>
      <c r="AM2993" s="21" t="str">
        <f t="shared" si="15"/>
        <v>NADA</v>
      </c>
      <c r="AN2993" s="21" t="str">
        <f t="shared" si="16"/>
        <v>NO</v>
      </c>
    </row>
    <row r="2994" ht="15.75" customHeight="1">
      <c r="A2994" s="48">
        <v>46014.0</v>
      </c>
      <c r="B2994" s="8" t="str">
        <f t="shared" si="13"/>
        <v>06 A 18</v>
      </c>
      <c r="C2994" s="9" t="str">
        <f t="shared" si="14"/>
        <v>10:00 a 12:00</v>
      </c>
      <c r="D2994" s="10" t="s">
        <v>6136</v>
      </c>
      <c r="E2994" s="10" t="s">
        <v>179</v>
      </c>
      <c r="F2994" s="8">
        <v>1.0</v>
      </c>
      <c r="G2994" s="10" t="s">
        <v>677</v>
      </c>
      <c r="H2994" s="43">
        <v>960131.0</v>
      </c>
      <c r="I2994" s="10">
        <v>4.6955073E7</v>
      </c>
      <c r="J2994" s="10" t="s">
        <v>181</v>
      </c>
      <c r="K2994" s="10" t="s">
        <v>125</v>
      </c>
      <c r="L2994" s="8"/>
      <c r="M2994" s="8"/>
      <c r="N2994" s="10" t="s">
        <v>211</v>
      </c>
      <c r="O2994" s="47" t="s">
        <v>101</v>
      </c>
      <c r="P2994" s="14">
        <v>0.425</v>
      </c>
      <c r="Q2994" s="14">
        <v>0.427083333333333</v>
      </c>
      <c r="R2994" s="14" t="s">
        <v>47</v>
      </c>
      <c r="S2994" s="14" t="s">
        <v>47</v>
      </c>
      <c r="T2994" s="14" t="s">
        <v>47</v>
      </c>
      <c r="U2994" s="14" t="s">
        <v>47</v>
      </c>
      <c r="V2994" s="14" t="s">
        <v>47</v>
      </c>
      <c r="W2994" s="10" t="s">
        <v>6170</v>
      </c>
      <c r="X2994" s="15">
        <v>0.0</v>
      </c>
      <c r="Y2994" s="15">
        <v>0.0</v>
      </c>
      <c r="Z2994" s="15">
        <v>0.0</v>
      </c>
      <c r="AA2994" s="10" t="s">
        <v>103</v>
      </c>
      <c r="AB2994" s="10" t="s">
        <v>50</v>
      </c>
      <c r="AC2994" s="10" t="s">
        <v>71</v>
      </c>
      <c r="AD2994" s="10"/>
      <c r="AE2994" s="10"/>
      <c r="AF2994" s="8" t="s">
        <v>52</v>
      </c>
      <c r="AG2994" s="10"/>
      <c r="AH2994" s="16"/>
      <c r="AI2994" s="17"/>
      <c r="AJ2994" s="44"/>
      <c r="AK2994" s="10"/>
      <c r="AL2994" s="21" t="str">
        <f>VLOOKUP(G2994,[9]Hoja2!P:Q,2,0)</f>
        <v>#ERROR!</v>
      </c>
      <c r="AM2994" s="21" t="str">
        <f t="shared" si="15"/>
        <v>NADA</v>
      </c>
      <c r="AN2994" s="21" t="str">
        <f t="shared" si="16"/>
        <v>NO</v>
      </c>
    </row>
    <row r="2995" ht="15.75" customHeight="1">
      <c r="A2995" s="48">
        <v>46014.0</v>
      </c>
      <c r="B2995" s="8" t="str">
        <f t="shared" si="13"/>
        <v>06 A 18</v>
      </c>
      <c r="C2995" s="9" t="str">
        <f t="shared" si="14"/>
        <v>10:00 a 12:00</v>
      </c>
      <c r="D2995" s="10" t="s">
        <v>6136</v>
      </c>
      <c r="E2995" s="10" t="s">
        <v>179</v>
      </c>
      <c r="F2995" s="8">
        <v>1.0</v>
      </c>
      <c r="G2995" s="10" t="s">
        <v>3040</v>
      </c>
      <c r="H2995" s="43">
        <v>960234.0</v>
      </c>
      <c r="I2995" s="10">
        <v>4.6955198E7</v>
      </c>
      <c r="J2995" s="10" t="s">
        <v>181</v>
      </c>
      <c r="K2995" s="10" t="s">
        <v>44</v>
      </c>
      <c r="L2995" s="8"/>
      <c r="M2995" s="8" t="s">
        <v>44</v>
      </c>
      <c r="N2995" s="10" t="s">
        <v>211</v>
      </c>
      <c r="O2995" s="47" t="s">
        <v>101</v>
      </c>
      <c r="P2995" s="14">
        <v>0.435416666666667</v>
      </c>
      <c r="Q2995" s="14">
        <v>0.440972222222222</v>
      </c>
      <c r="R2995" s="14" t="s">
        <v>47</v>
      </c>
      <c r="S2995" s="14" t="s">
        <v>47</v>
      </c>
      <c r="T2995" s="14" t="s">
        <v>47</v>
      </c>
      <c r="U2995" s="14" t="s">
        <v>47</v>
      </c>
      <c r="V2995" s="14" t="s">
        <v>47</v>
      </c>
      <c r="W2995" s="10" t="s">
        <v>6171</v>
      </c>
      <c r="X2995" s="15">
        <v>0.0</v>
      </c>
      <c r="Y2995" s="15">
        <v>1.0</v>
      </c>
      <c r="Z2995" s="15">
        <v>0.0</v>
      </c>
      <c r="AA2995" s="10" t="s">
        <v>103</v>
      </c>
      <c r="AB2995" s="10" t="s">
        <v>50</v>
      </c>
      <c r="AC2995" s="10" t="s">
        <v>71</v>
      </c>
      <c r="AD2995" s="10"/>
      <c r="AE2995" s="10" t="s">
        <v>116</v>
      </c>
      <c r="AF2995" s="8" t="s">
        <v>73</v>
      </c>
      <c r="AG2995" s="10"/>
      <c r="AH2995" s="16"/>
      <c r="AI2995" s="17"/>
      <c r="AJ2995" s="44"/>
      <c r="AK2995" s="10"/>
      <c r="AL2995" s="21" t="str">
        <f>VLOOKUP(G2995,[9]Hoja2!P:Q,2,0)</f>
        <v>#ERROR!</v>
      </c>
      <c r="AM2995" s="21" t="str">
        <f t="shared" si="15"/>
        <v>IMPUTADO</v>
      </c>
      <c r="AN2995" s="21" t="str">
        <f t="shared" si="16"/>
        <v>NO</v>
      </c>
    </row>
    <row r="2996" ht="15.75" customHeight="1">
      <c r="A2996" s="48">
        <v>46014.0</v>
      </c>
      <c r="B2996" s="8" t="str">
        <f t="shared" si="13"/>
        <v>06 A 18</v>
      </c>
      <c r="C2996" s="9" t="str">
        <f t="shared" si="14"/>
        <v>10:00 a 12:00</v>
      </c>
      <c r="D2996" s="10" t="s">
        <v>6136</v>
      </c>
      <c r="E2996" s="10" t="s">
        <v>707</v>
      </c>
      <c r="F2996" s="8">
        <v>1.0</v>
      </c>
      <c r="G2996" s="10" t="s">
        <v>2603</v>
      </c>
      <c r="H2996" s="43">
        <v>960182.0</v>
      </c>
      <c r="I2996" s="10">
        <v>4.6955129E7</v>
      </c>
      <c r="J2996" s="10" t="s">
        <v>42</v>
      </c>
      <c r="K2996" s="10" t="s">
        <v>125</v>
      </c>
      <c r="L2996" s="8"/>
      <c r="M2996" s="8"/>
      <c r="N2996" s="10" t="s">
        <v>6172</v>
      </c>
      <c r="O2996" s="47" t="s">
        <v>56</v>
      </c>
      <c r="P2996" s="14">
        <v>0.436111111111111</v>
      </c>
      <c r="Q2996" s="14">
        <v>0.439583333333333</v>
      </c>
      <c r="R2996" s="14">
        <v>0.433333333333333</v>
      </c>
      <c r="S2996" s="14" t="s">
        <v>47</v>
      </c>
      <c r="T2996" s="14" t="s">
        <v>47</v>
      </c>
      <c r="U2996" s="14" t="s">
        <v>47</v>
      </c>
      <c r="V2996" s="14" t="s">
        <v>47</v>
      </c>
      <c r="W2996" s="10" t="s">
        <v>6173</v>
      </c>
      <c r="X2996" s="15">
        <v>0.0</v>
      </c>
      <c r="Y2996" s="15">
        <v>0.0</v>
      </c>
      <c r="Z2996" s="15">
        <v>0.0</v>
      </c>
      <c r="AA2996" s="10" t="s">
        <v>141</v>
      </c>
      <c r="AB2996" s="10" t="s">
        <v>50</v>
      </c>
      <c r="AC2996" s="10" t="s">
        <v>51</v>
      </c>
      <c r="AD2996" s="10"/>
      <c r="AE2996" s="10"/>
      <c r="AF2996" s="8" t="s">
        <v>52</v>
      </c>
      <c r="AG2996" s="10"/>
      <c r="AH2996" s="16"/>
      <c r="AI2996" s="17"/>
      <c r="AJ2996" s="44"/>
      <c r="AK2996" s="10"/>
      <c r="AL2996" s="21" t="str">
        <f>VLOOKUP(G2996,[9]Hoja2!P:Q,2,0)</f>
        <v>#ERROR!</v>
      </c>
      <c r="AM2996" s="21" t="str">
        <f t="shared" si="15"/>
        <v>NADA</v>
      </c>
      <c r="AN2996" s="21" t="str">
        <f t="shared" si="16"/>
        <v>NO</v>
      </c>
    </row>
    <row r="2997" ht="15.75" customHeight="1">
      <c r="A2997" s="48">
        <v>46014.0</v>
      </c>
      <c r="B2997" s="8" t="str">
        <f t="shared" si="13"/>
        <v>06 A 18</v>
      </c>
      <c r="C2997" s="9" t="str">
        <f t="shared" si="14"/>
        <v>10:00 a 12:00</v>
      </c>
      <c r="D2997" s="10" t="s">
        <v>6136</v>
      </c>
      <c r="E2997" s="10" t="s">
        <v>206</v>
      </c>
      <c r="F2997" s="8">
        <v>1.0</v>
      </c>
      <c r="G2997" s="10" t="s">
        <v>761</v>
      </c>
      <c r="H2997" s="43">
        <v>960127.0</v>
      </c>
      <c r="I2997" s="10">
        <v>4.6955278E7</v>
      </c>
      <c r="J2997" s="10" t="s">
        <v>42</v>
      </c>
      <c r="K2997" s="10" t="s">
        <v>43</v>
      </c>
      <c r="L2997" s="8" t="s">
        <v>44</v>
      </c>
      <c r="M2997" s="8"/>
      <c r="N2997" s="10" t="s">
        <v>4325</v>
      </c>
      <c r="O2997" s="47" t="s">
        <v>56</v>
      </c>
      <c r="P2997" s="14">
        <v>0.444444444444444</v>
      </c>
      <c r="Q2997" s="14">
        <v>0.470138888888889</v>
      </c>
      <c r="R2997" s="14">
        <v>0.444444444444444</v>
      </c>
      <c r="S2997" s="14" t="s">
        <v>47</v>
      </c>
      <c r="T2997" s="14" t="s">
        <v>47</v>
      </c>
      <c r="U2997" s="14" t="s">
        <v>47</v>
      </c>
      <c r="V2997" s="14" t="s">
        <v>47</v>
      </c>
      <c r="W2997" s="10" t="s">
        <v>6174</v>
      </c>
      <c r="X2997" s="15">
        <v>0.0</v>
      </c>
      <c r="Y2997" s="15">
        <v>0.0</v>
      </c>
      <c r="Z2997" s="15">
        <v>0.0</v>
      </c>
      <c r="AA2997" s="10" t="s">
        <v>58</v>
      </c>
      <c r="AB2997" s="10" t="s">
        <v>50</v>
      </c>
      <c r="AC2997" s="10" t="s">
        <v>51</v>
      </c>
      <c r="AD2997" s="10"/>
      <c r="AE2997" s="10"/>
      <c r="AF2997" s="8" t="s">
        <v>52</v>
      </c>
      <c r="AG2997" s="10"/>
      <c r="AH2997" s="16"/>
      <c r="AI2997" s="17"/>
      <c r="AJ2997" s="44"/>
      <c r="AK2997" s="10"/>
      <c r="AL2997" s="21" t="str">
        <f>VLOOKUP(G2997,[9]Hoja2!P:Q,2,0)</f>
        <v>#ERROR!</v>
      </c>
      <c r="AM2997" s="21" t="str">
        <f t="shared" si="15"/>
        <v>NADA</v>
      </c>
      <c r="AN2997" s="21" t="str">
        <f t="shared" si="16"/>
        <v>NO</v>
      </c>
    </row>
    <row r="2998" ht="15.75" customHeight="1">
      <c r="A2998" s="48">
        <v>46014.0</v>
      </c>
      <c r="B2998" s="8" t="str">
        <f t="shared" si="13"/>
        <v>06 A 18</v>
      </c>
      <c r="C2998" s="9" t="str">
        <f t="shared" si="14"/>
        <v>10:00 a 12:00</v>
      </c>
      <c r="D2998" s="10" t="s">
        <v>6136</v>
      </c>
      <c r="E2998" s="10" t="s">
        <v>199</v>
      </c>
      <c r="F2998" s="8" t="str">
        <f>VLOOKUP(E2998,[8]Hoja2!$I$2:$J$84,2,0)</f>
        <v>#ERROR!</v>
      </c>
      <c r="G2998" s="10" t="s">
        <v>295</v>
      </c>
      <c r="H2998" s="43">
        <v>960519.0</v>
      </c>
      <c r="I2998" s="10">
        <v>4.6955504E7</v>
      </c>
      <c r="J2998" s="10" t="s">
        <v>86</v>
      </c>
      <c r="K2998" s="10" t="s">
        <v>43</v>
      </c>
      <c r="L2998" s="8" t="s">
        <v>174</v>
      </c>
      <c r="M2998" s="8" t="s">
        <v>118</v>
      </c>
      <c r="N2998" s="10" t="s">
        <v>5819</v>
      </c>
      <c r="O2998" s="47" t="s">
        <v>154</v>
      </c>
      <c r="P2998" s="14">
        <v>0.468055555555556</v>
      </c>
      <c r="Q2998" s="14">
        <v>0.503472222222222</v>
      </c>
      <c r="R2998" s="14">
        <v>0.468055555555556</v>
      </c>
      <c r="S2998" s="14" t="s">
        <v>47</v>
      </c>
      <c r="T2998" s="14" t="s">
        <v>47</v>
      </c>
      <c r="U2998" s="14" t="s">
        <v>47</v>
      </c>
      <c r="V2998" s="14" t="s">
        <v>47</v>
      </c>
      <c r="W2998" s="10" t="s">
        <v>6175</v>
      </c>
      <c r="X2998" s="15">
        <v>0.0</v>
      </c>
      <c r="Y2998" s="15">
        <v>1.0</v>
      </c>
      <c r="Z2998" s="15">
        <v>0.0</v>
      </c>
      <c r="AA2998" s="10" t="s">
        <v>91</v>
      </c>
      <c r="AB2998" s="10" t="s">
        <v>50</v>
      </c>
      <c r="AC2998" s="10" t="s">
        <v>51</v>
      </c>
      <c r="AD2998" s="10"/>
      <c r="AE2998" s="10"/>
      <c r="AF2998" s="8" t="s">
        <v>177</v>
      </c>
      <c r="AG2998" s="10"/>
      <c r="AH2998" s="16"/>
      <c r="AI2998" s="17"/>
      <c r="AJ2998" s="44"/>
      <c r="AK2998" s="10"/>
      <c r="AL2998" s="21" t="str">
        <f>VLOOKUP(G2998,[9]Hoja2!P:Q,2,0)</f>
        <v>#ERROR!</v>
      </c>
      <c r="AM2998" s="21" t="str">
        <f t="shared" si="15"/>
        <v>IMPUTADO</v>
      </c>
      <c r="AN2998" s="21" t="str">
        <f t="shared" si="16"/>
        <v>NO</v>
      </c>
    </row>
    <row r="2999" ht="15.75" customHeight="1">
      <c r="A2999" s="48">
        <v>46014.0</v>
      </c>
      <c r="B2999" s="8" t="str">
        <f t="shared" si="13"/>
        <v>06 A 18</v>
      </c>
      <c r="C2999" s="9" t="str">
        <f t="shared" si="14"/>
        <v>10:00 a 12:00</v>
      </c>
      <c r="D2999" s="10" t="s">
        <v>6136</v>
      </c>
      <c r="E2999" s="10" t="s">
        <v>222</v>
      </c>
      <c r="F2999" s="8">
        <v>1.0</v>
      </c>
      <c r="G2999" s="10" t="s">
        <v>774</v>
      </c>
      <c r="H2999" s="43">
        <v>960139.0</v>
      </c>
      <c r="I2999" s="10">
        <v>4.6955536E7</v>
      </c>
      <c r="J2999" s="10" t="s">
        <v>42</v>
      </c>
      <c r="K2999" s="10" t="s">
        <v>125</v>
      </c>
      <c r="L2999" s="8"/>
      <c r="M2999" s="8"/>
      <c r="N2999" s="10" t="s">
        <v>6176</v>
      </c>
      <c r="O2999" s="47" t="s">
        <v>68</v>
      </c>
      <c r="P2999" s="14">
        <v>0.468055555555556</v>
      </c>
      <c r="Q2999" s="14">
        <v>0.475</v>
      </c>
      <c r="R2999" s="14">
        <v>0.440972222222222</v>
      </c>
      <c r="S2999" s="14" t="s">
        <v>47</v>
      </c>
      <c r="T2999" s="14" t="s">
        <v>47</v>
      </c>
      <c r="U2999" s="14" t="s">
        <v>47</v>
      </c>
      <c r="V2999" s="14" t="s">
        <v>47</v>
      </c>
      <c r="W2999" s="10" t="s">
        <v>6177</v>
      </c>
      <c r="X2999" s="15">
        <v>0.0</v>
      </c>
      <c r="Y2999" s="15">
        <v>0.0</v>
      </c>
      <c r="Z2999" s="15">
        <v>0.0</v>
      </c>
      <c r="AA2999" s="10" t="s">
        <v>70</v>
      </c>
      <c r="AB2999" s="10" t="s">
        <v>50</v>
      </c>
      <c r="AC2999" s="10" t="s">
        <v>51</v>
      </c>
      <c r="AD2999" s="10"/>
      <c r="AE2999" s="10"/>
      <c r="AF2999" s="8" t="s">
        <v>52</v>
      </c>
      <c r="AG2999" s="10"/>
      <c r="AH2999" s="16"/>
      <c r="AI2999" s="17"/>
      <c r="AJ2999" s="44"/>
      <c r="AK2999" s="10"/>
      <c r="AL2999" s="21" t="str">
        <f>VLOOKUP(G2999,[9]Hoja2!P:Q,2,0)</f>
        <v>#ERROR!</v>
      </c>
      <c r="AM2999" s="21" t="str">
        <f t="shared" si="15"/>
        <v>NADA</v>
      </c>
      <c r="AN2999" s="21" t="str">
        <f t="shared" si="16"/>
        <v>NO</v>
      </c>
    </row>
    <row r="3000" ht="15.75" customHeight="1">
      <c r="A3000" s="48">
        <v>46014.0</v>
      </c>
      <c r="B3000" s="8" t="str">
        <f t="shared" si="13"/>
        <v>06 A 18</v>
      </c>
      <c r="C3000" s="9" t="str">
        <f t="shared" si="14"/>
        <v>10:00 a 12:00</v>
      </c>
      <c r="D3000" s="10" t="s">
        <v>6136</v>
      </c>
      <c r="E3000" s="10" t="s">
        <v>188</v>
      </c>
      <c r="F3000" s="8">
        <v>1.0</v>
      </c>
      <c r="G3000" s="10" t="s">
        <v>2603</v>
      </c>
      <c r="H3000" s="43">
        <v>960273.0</v>
      </c>
      <c r="I3000" s="10">
        <v>4.6955691E7</v>
      </c>
      <c r="J3000" s="10" t="s">
        <v>42</v>
      </c>
      <c r="K3000" s="10" t="s">
        <v>43</v>
      </c>
      <c r="L3000" s="8" t="s">
        <v>174</v>
      </c>
      <c r="M3000" s="8"/>
      <c r="N3000" s="10" t="s">
        <v>6172</v>
      </c>
      <c r="O3000" s="47" t="s">
        <v>56</v>
      </c>
      <c r="P3000" s="14">
        <v>0.472916666666667</v>
      </c>
      <c r="Q3000" s="14">
        <v>0.484722222222222</v>
      </c>
      <c r="R3000" s="14">
        <v>0.472916666666667</v>
      </c>
      <c r="S3000" s="14">
        <v>0.48125</v>
      </c>
      <c r="T3000" s="14" t="s">
        <v>47</v>
      </c>
      <c r="U3000" s="14" t="s">
        <v>47</v>
      </c>
      <c r="V3000" s="14" t="s">
        <v>47</v>
      </c>
      <c r="W3000" s="10" t="s">
        <v>6178</v>
      </c>
      <c r="X3000" s="15">
        <v>0.0</v>
      </c>
      <c r="Y3000" s="15">
        <v>0.0</v>
      </c>
      <c r="Z3000" s="15">
        <v>0.0</v>
      </c>
      <c r="AA3000" s="10" t="s">
        <v>141</v>
      </c>
      <c r="AB3000" s="10" t="s">
        <v>50</v>
      </c>
      <c r="AC3000" s="10" t="s">
        <v>51</v>
      </c>
      <c r="AD3000" s="10"/>
      <c r="AE3000" s="10"/>
      <c r="AF3000" s="8" t="s">
        <v>52</v>
      </c>
      <c r="AG3000" s="10"/>
      <c r="AH3000" s="16"/>
      <c r="AI3000" s="17"/>
      <c r="AJ3000" s="44"/>
      <c r="AK3000" s="10"/>
      <c r="AL3000" s="21" t="str">
        <f>VLOOKUP(G3000,[9]Hoja2!P:Q,2,0)</f>
        <v>#ERROR!</v>
      </c>
      <c r="AM3000" s="21" t="str">
        <f t="shared" si="15"/>
        <v>NADA</v>
      </c>
      <c r="AN3000" s="21" t="str">
        <f t="shared" si="16"/>
        <v>NO</v>
      </c>
    </row>
    <row r="3001" ht="15.75" customHeight="1">
      <c r="A3001" s="48">
        <v>46014.0</v>
      </c>
      <c r="B3001" s="8" t="str">
        <f t="shared" si="13"/>
        <v>06 A 18</v>
      </c>
      <c r="C3001" s="9" t="str">
        <f t="shared" si="14"/>
        <v>10:00 a 12:00</v>
      </c>
      <c r="D3001" s="10" t="s">
        <v>6136</v>
      </c>
      <c r="E3001" s="10" t="s">
        <v>206</v>
      </c>
      <c r="F3001" s="8" t="str">
        <f>VLOOKUP(E3001,[8]Hoja2!$I$2:$J$84,2,0)</f>
        <v>#ERROR!</v>
      </c>
      <c r="G3001" s="10" t="s">
        <v>275</v>
      </c>
      <c r="H3001" s="43">
        <v>960144.0</v>
      </c>
      <c r="I3001" s="10">
        <v>4.6955706E7</v>
      </c>
      <c r="J3001" s="10" t="s">
        <v>42</v>
      </c>
      <c r="K3001" s="10" t="s">
        <v>43</v>
      </c>
      <c r="L3001" s="8" t="s">
        <v>285</v>
      </c>
      <c r="M3001" s="8"/>
      <c r="N3001" s="10" t="s">
        <v>6179</v>
      </c>
      <c r="O3001" s="47" t="s">
        <v>191</v>
      </c>
      <c r="P3001" s="14">
        <v>0.482638888888889</v>
      </c>
      <c r="Q3001" s="14">
        <v>0.510416666666667</v>
      </c>
      <c r="R3001" s="14">
        <v>0.482638888888889</v>
      </c>
      <c r="S3001" s="14">
        <v>0.496527777777778</v>
      </c>
      <c r="T3001" s="14" t="s">
        <v>47</v>
      </c>
      <c r="U3001" s="14" t="s">
        <v>47</v>
      </c>
      <c r="V3001" s="14" t="s">
        <v>47</v>
      </c>
      <c r="W3001" s="10" t="s">
        <v>6180</v>
      </c>
      <c r="X3001" s="15">
        <v>0.0</v>
      </c>
      <c r="Y3001" s="15">
        <v>0.0</v>
      </c>
      <c r="Z3001" s="15">
        <v>1.0</v>
      </c>
      <c r="AA3001" s="10" t="s">
        <v>193</v>
      </c>
      <c r="AB3001" s="10" t="s">
        <v>50</v>
      </c>
      <c r="AC3001" s="10" t="s">
        <v>51</v>
      </c>
      <c r="AD3001" s="10"/>
      <c r="AE3001" s="10" t="s">
        <v>1054</v>
      </c>
      <c r="AF3001" s="8" t="s">
        <v>52</v>
      </c>
      <c r="AG3001" s="10"/>
      <c r="AH3001" s="16"/>
      <c r="AI3001" s="17"/>
      <c r="AJ3001" s="44"/>
      <c r="AK3001" s="10"/>
      <c r="AL3001" s="21" t="str">
        <f>VLOOKUP(G3001,[9]Hoja2!P:Q,2,0)</f>
        <v>#ERROR!</v>
      </c>
      <c r="AM3001" s="21" t="str">
        <f t="shared" si="15"/>
        <v>NADA</v>
      </c>
      <c r="AN3001" s="21" t="str">
        <f t="shared" si="16"/>
        <v>NO</v>
      </c>
    </row>
    <row r="3002" ht="15.75" customHeight="1">
      <c r="A3002" s="48">
        <v>46014.0</v>
      </c>
      <c r="B3002" s="8" t="str">
        <f t="shared" si="13"/>
        <v>06 A 18</v>
      </c>
      <c r="C3002" s="9" t="str">
        <f t="shared" si="14"/>
        <v>10:00 a 12:00</v>
      </c>
      <c r="D3002" s="10" t="s">
        <v>6136</v>
      </c>
      <c r="E3002" s="10" t="s">
        <v>222</v>
      </c>
      <c r="F3002" s="8">
        <v>1.0</v>
      </c>
      <c r="G3002" s="10" t="s">
        <v>2851</v>
      </c>
      <c r="H3002" s="43">
        <v>960231.0</v>
      </c>
      <c r="I3002" s="10">
        <v>4.6955628E7</v>
      </c>
      <c r="J3002" s="10" t="s">
        <v>42</v>
      </c>
      <c r="K3002" s="10" t="s">
        <v>43</v>
      </c>
      <c r="L3002" s="8" t="s">
        <v>44</v>
      </c>
      <c r="M3002" s="8" t="s">
        <v>44</v>
      </c>
      <c r="N3002" s="10" t="s">
        <v>6181</v>
      </c>
      <c r="O3002" s="47" t="s">
        <v>345</v>
      </c>
      <c r="P3002" s="14">
        <v>0.490277777777778</v>
      </c>
      <c r="Q3002" s="14">
        <v>0.493055555555556</v>
      </c>
      <c r="R3002" s="14">
        <v>0.490277777777778</v>
      </c>
      <c r="S3002" s="14" t="s">
        <v>47</v>
      </c>
      <c r="T3002" s="14" t="s">
        <v>47</v>
      </c>
      <c r="U3002" s="14" t="s">
        <v>47</v>
      </c>
      <c r="V3002" s="14" t="s">
        <v>47</v>
      </c>
      <c r="W3002" s="10" t="s">
        <v>6182</v>
      </c>
      <c r="X3002" s="15">
        <v>0.0</v>
      </c>
      <c r="Y3002" s="15">
        <v>1.0</v>
      </c>
      <c r="Z3002" s="15">
        <v>0.0</v>
      </c>
      <c r="AA3002" s="10" t="s">
        <v>167</v>
      </c>
      <c r="AB3002" s="10" t="s">
        <v>50</v>
      </c>
      <c r="AC3002" s="10" t="s">
        <v>51</v>
      </c>
      <c r="AD3002" s="10"/>
      <c r="AE3002" s="10"/>
      <c r="AF3002" s="8" t="s">
        <v>440</v>
      </c>
      <c r="AG3002" s="10" t="s">
        <v>6183</v>
      </c>
      <c r="AH3002" s="16"/>
      <c r="AI3002" s="17"/>
      <c r="AJ3002" s="44"/>
      <c r="AK3002" s="10"/>
      <c r="AL3002" s="21" t="str">
        <f>VLOOKUP(G3002,[9]Hoja2!P:Q,2,0)</f>
        <v>#ERROR!</v>
      </c>
      <c r="AM3002" s="21" t="str">
        <f t="shared" si="15"/>
        <v>IMPUTADO</v>
      </c>
      <c r="AN3002" s="21" t="str">
        <f t="shared" si="16"/>
        <v>NO</v>
      </c>
    </row>
    <row r="3003" ht="15.75" customHeight="1">
      <c r="A3003" s="48">
        <v>46014.0</v>
      </c>
      <c r="B3003" s="8" t="str">
        <f t="shared" si="13"/>
        <v>06 A 18</v>
      </c>
      <c r="C3003" s="9" t="str">
        <f t="shared" si="14"/>
        <v>10:00 a 12:00</v>
      </c>
      <c r="D3003" s="10" t="s">
        <v>6136</v>
      </c>
      <c r="E3003" s="10" t="s">
        <v>206</v>
      </c>
      <c r="F3003" s="8" t="str">
        <f>VLOOKUP(E3003,[8]Hoja2!$I$2:$J$84,2,0)</f>
        <v>#ERROR!</v>
      </c>
      <c r="G3003" s="10" t="s">
        <v>1394</v>
      </c>
      <c r="H3003" s="43">
        <v>960532.0</v>
      </c>
      <c r="I3003" s="10">
        <v>4.6955849E7</v>
      </c>
      <c r="J3003" s="10" t="s">
        <v>42</v>
      </c>
      <c r="K3003" s="10" t="s">
        <v>43</v>
      </c>
      <c r="L3003" s="8" t="s">
        <v>174</v>
      </c>
      <c r="M3003" s="8" t="s">
        <v>118</v>
      </c>
      <c r="N3003" s="10" t="s">
        <v>6184</v>
      </c>
      <c r="O3003" s="47" t="s">
        <v>272</v>
      </c>
      <c r="P3003" s="14">
        <v>0.490972222222222</v>
      </c>
      <c r="Q3003" s="14">
        <v>0.570138888888889</v>
      </c>
      <c r="R3003" s="14">
        <v>0.490972222222222</v>
      </c>
      <c r="S3003" s="14">
        <v>0.493055555555556</v>
      </c>
      <c r="T3003" s="14" t="s">
        <v>47</v>
      </c>
      <c r="U3003" s="14" t="s">
        <v>47</v>
      </c>
      <c r="V3003" s="14" t="s">
        <v>47</v>
      </c>
      <c r="W3003" s="10" t="s">
        <v>6185</v>
      </c>
      <c r="X3003" s="15">
        <v>0.0</v>
      </c>
      <c r="Y3003" s="15">
        <v>1.0</v>
      </c>
      <c r="Z3003" s="15">
        <v>1.0</v>
      </c>
      <c r="AA3003" s="10" t="s">
        <v>274</v>
      </c>
      <c r="AB3003" s="10" t="s">
        <v>50</v>
      </c>
      <c r="AC3003" s="10" t="s">
        <v>71</v>
      </c>
      <c r="AD3003" s="10"/>
      <c r="AE3003" s="10" t="s">
        <v>1054</v>
      </c>
      <c r="AF3003" s="8" t="s">
        <v>177</v>
      </c>
      <c r="AG3003" s="10"/>
      <c r="AH3003" s="16"/>
      <c r="AI3003" s="17"/>
      <c r="AJ3003" s="44"/>
      <c r="AK3003" s="10"/>
      <c r="AL3003" s="21" t="str">
        <f>VLOOKUP(G3003,[9]Hoja2!P:Q,2,0)</f>
        <v>#ERROR!</v>
      </c>
      <c r="AM3003" s="21" t="str">
        <f t="shared" si="15"/>
        <v>IMPUTADO</v>
      </c>
      <c r="AN3003" s="21" t="str">
        <f t="shared" si="16"/>
        <v>NO</v>
      </c>
    </row>
    <row r="3004" ht="15.75" customHeight="1">
      <c r="A3004" s="48">
        <v>46014.0</v>
      </c>
      <c r="B3004" s="8" t="str">
        <f t="shared" si="13"/>
        <v>06 A 18</v>
      </c>
      <c r="C3004" s="9" t="str">
        <f t="shared" si="14"/>
        <v>12:00 a 14:00</v>
      </c>
      <c r="D3004" s="10" t="s">
        <v>6136</v>
      </c>
      <c r="E3004" s="10" t="s">
        <v>179</v>
      </c>
      <c r="F3004" s="8" t="str">
        <f>VLOOKUP(E3004,[8]Hoja2!$I$2:$J$84,2,0)</f>
        <v>#ERROR!</v>
      </c>
      <c r="G3004" s="10" t="s">
        <v>677</v>
      </c>
      <c r="H3004" s="43">
        <v>960792.0</v>
      </c>
      <c r="I3004" s="10">
        <v>4.69562E7</v>
      </c>
      <c r="J3004" s="10" t="s">
        <v>181</v>
      </c>
      <c r="K3004" s="10" t="s">
        <v>98</v>
      </c>
      <c r="L3004" s="8"/>
      <c r="M3004" s="8"/>
      <c r="N3004" s="10" t="s">
        <v>211</v>
      </c>
      <c r="O3004" s="47" t="s">
        <v>101</v>
      </c>
      <c r="P3004" s="14">
        <v>0.508333333333333</v>
      </c>
      <c r="Q3004" s="14">
        <v>0.515972222222222</v>
      </c>
      <c r="R3004" s="14" t="s">
        <v>47</v>
      </c>
      <c r="S3004" s="14" t="s">
        <v>47</v>
      </c>
      <c r="T3004" s="14" t="s">
        <v>47</v>
      </c>
      <c r="U3004" s="14" t="s">
        <v>47</v>
      </c>
      <c r="V3004" s="14" t="s">
        <v>47</v>
      </c>
      <c r="W3004" s="10" t="s">
        <v>6186</v>
      </c>
      <c r="X3004" s="15">
        <v>0.0</v>
      </c>
      <c r="Y3004" s="15">
        <v>0.0</v>
      </c>
      <c r="Z3004" s="15">
        <v>0.0</v>
      </c>
      <c r="AA3004" s="10" t="s">
        <v>103</v>
      </c>
      <c r="AB3004" s="10" t="s">
        <v>50</v>
      </c>
      <c r="AC3004" s="10" t="s">
        <v>71</v>
      </c>
      <c r="AD3004" s="10"/>
      <c r="AE3004" s="10"/>
      <c r="AF3004" s="8" t="s">
        <v>52</v>
      </c>
      <c r="AG3004" s="10"/>
      <c r="AH3004" s="16"/>
      <c r="AI3004" s="17"/>
      <c r="AJ3004" s="44"/>
      <c r="AK3004" s="10"/>
      <c r="AL3004" s="21" t="str">
        <f>VLOOKUP(G3004,[9]Hoja2!P:Q,2,0)</f>
        <v>#ERROR!</v>
      </c>
      <c r="AM3004" s="21" t="str">
        <f t="shared" si="15"/>
        <v>NADA</v>
      </c>
      <c r="AN3004" s="21" t="str">
        <f t="shared" si="16"/>
        <v>NO</v>
      </c>
    </row>
    <row r="3005" ht="15.75" customHeight="1">
      <c r="A3005" s="48">
        <v>46014.0</v>
      </c>
      <c r="B3005" s="8" t="str">
        <f t="shared" si="13"/>
        <v>06 A 18</v>
      </c>
      <c r="C3005" s="9" t="str">
        <f t="shared" si="14"/>
        <v>12:00 a 14:00</v>
      </c>
      <c r="D3005" s="10" t="s">
        <v>6136</v>
      </c>
      <c r="E3005" s="10" t="s">
        <v>206</v>
      </c>
      <c r="F3005" s="8" t="str">
        <f>VLOOKUP(E3005,[8]Hoja2!$I$2:$J$84,2,0)</f>
        <v>#ERROR!</v>
      </c>
      <c r="G3005" s="10" t="s">
        <v>662</v>
      </c>
      <c r="H3005" s="43">
        <v>960305.0</v>
      </c>
      <c r="I3005" s="10">
        <v>4.6955852E7</v>
      </c>
      <c r="J3005" s="10" t="s">
        <v>42</v>
      </c>
      <c r="K3005" s="10" t="s">
        <v>43</v>
      </c>
      <c r="L3005" s="8" t="s">
        <v>174</v>
      </c>
      <c r="M3005" s="8" t="s">
        <v>118</v>
      </c>
      <c r="N3005" s="10" t="s">
        <v>4773</v>
      </c>
      <c r="O3005" s="47" t="s">
        <v>46</v>
      </c>
      <c r="P3005" s="14">
        <v>0.5</v>
      </c>
      <c r="Q3005" s="14">
        <v>0.509722222222222</v>
      </c>
      <c r="R3005" s="14">
        <v>0.5</v>
      </c>
      <c r="S3005" s="14">
        <v>0.5</v>
      </c>
      <c r="T3005" s="14" t="s">
        <v>47</v>
      </c>
      <c r="U3005" s="14" t="s">
        <v>47</v>
      </c>
      <c r="V3005" s="14" t="s">
        <v>47</v>
      </c>
      <c r="W3005" s="10" t="s">
        <v>6187</v>
      </c>
      <c r="X3005" s="15">
        <v>0.0</v>
      </c>
      <c r="Y3005" s="15">
        <v>1.0</v>
      </c>
      <c r="Z3005" s="15">
        <v>1.0</v>
      </c>
      <c r="AA3005" s="10" t="s">
        <v>131</v>
      </c>
      <c r="AB3005" s="10" t="s">
        <v>50</v>
      </c>
      <c r="AC3005" s="10" t="s">
        <v>51</v>
      </c>
      <c r="AD3005" s="10"/>
      <c r="AE3005" s="10" t="s">
        <v>1054</v>
      </c>
      <c r="AF3005" s="8" t="s">
        <v>177</v>
      </c>
      <c r="AG3005" s="10"/>
      <c r="AH3005" s="16"/>
      <c r="AI3005" s="17"/>
      <c r="AJ3005" s="44"/>
      <c r="AK3005" s="10"/>
      <c r="AL3005" s="21" t="str">
        <f>VLOOKUP(G3005,[9]Hoja2!P:Q,2,0)</f>
        <v>#ERROR!</v>
      </c>
      <c r="AM3005" s="21" t="str">
        <f t="shared" si="15"/>
        <v>IMPUTADO</v>
      </c>
      <c r="AN3005" s="21" t="str">
        <f t="shared" si="16"/>
        <v>NO</v>
      </c>
    </row>
    <row r="3006" ht="15.75" customHeight="1">
      <c r="A3006" s="48">
        <v>46014.0</v>
      </c>
      <c r="B3006" s="8" t="str">
        <f t="shared" si="13"/>
        <v>06 A 18</v>
      </c>
      <c r="C3006" s="9" t="str">
        <f t="shared" si="14"/>
        <v>12:00 a 14:00</v>
      </c>
      <c r="D3006" s="10" t="s">
        <v>6136</v>
      </c>
      <c r="E3006" s="10" t="s">
        <v>179</v>
      </c>
      <c r="F3006" s="8" t="str">
        <f>VLOOKUP(E3006,[8]Hoja2!$I$2:$J$84,2,0)</f>
        <v>#ERROR!</v>
      </c>
      <c r="G3006" s="10" t="s">
        <v>3040</v>
      </c>
      <c r="H3006" s="43">
        <v>960282.0</v>
      </c>
      <c r="I3006" s="10">
        <v>4.6956483E7</v>
      </c>
      <c r="J3006" s="10" t="s">
        <v>181</v>
      </c>
      <c r="K3006" s="10" t="s">
        <v>44</v>
      </c>
      <c r="L3006" s="8"/>
      <c r="M3006" s="8" t="s">
        <v>44</v>
      </c>
      <c r="N3006" s="10" t="s">
        <v>1478</v>
      </c>
      <c r="O3006" s="47" t="s">
        <v>165</v>
      </c>
      <c r="P3006" s="14">
        <v>0.519444444444444</v>
      </c>
      <c r="Q3006" s="14">
        <v>0.536111111111111</v>
      </c>
      <c r="R3006" s="14">
        <v>0.524305555555556</v>
      </c>
      <c r="S3006" s="14" t="s">
        <v>47</v>
      </c>
      <c r="T3006" s="14" t="s">
        <v>47</v>
      </c>
      <c r="U3006" s="14" t="s">
        <v>47</v>
      </c>
      <c r="V3006" s="14" t="s">
        <v>47</v>
      </c>
      <c r="W3006" s="10" t="s">
        <v>6188</v>
      </c>
      <c r="X3006" s="15">
        <v>0.0</v>
      </c>
      <c r="Y3006" s="15">
        <v>2.0</v>
      </c>
      <c r="Z3006" s="15">
        <v>0.0</v>
      </c>
      <c r="AA3006" s="10" t="s">
        <v>167</v>
      </c>
      <c r="AB3006" s="10" t="s">
        <v>50</v>
      </c>
      <c r="AC3006" s="10" t="s">
        <v>71</v>
      </c>
      <c r="AD3006" s="10"/>
      <c r="AE3006" s="10" t="s">
        <v>375</v>
      </c>
      <c r="AF3006" s="8" t="s">
        <v>73</v>
      </c>
      <c r="AG3006" s="10"/>
      <c r="AH3006" s="16"/>
      <c r="AI3006" s="17"/>
      <c r="AJ3006" s="44"/>
      <c r="AK3006" s="10"/>
      <c r="AL3006" s="21" t="str">
        <f>VLOOKUP(G3006,[9]Hoja2!P:Q,2,0)</f>
        <v>#ERROR!</v>
      </c>
      <c r="AM3006" s="21" t="str">
        <f t="shared" si="15"/>
        <v>IMPUTADO</v>
      </c>
      <c r="AN3006" s="21" t="str">
        <f t="shared" si="16"/>
        <v>NO</v>
      </c>
    </row>
    <row r="3007" ht="15.75" customHeight="1">
      <c r="A3007" s="48">
        <v>46014.0</v>
      </c>
      <c r="B3007" s="8" t="str">
        <f t="shared" si="13"/>
        <v>06 A 18</v>
      </c>
      <c r="C3007" s="9" t="str">
        <f t="shared" si="14"/>
        <v>12:00 a 14:00</v>
      </c>
      <c r="D3007" s="10" t="s">
        <v>6136</v>
      </c>
      <c r="E3007" s="10" t="s">
        <v>179</v>
      </c>
      <c r="F3007" s="8" t="str">
        <f>VLOOKUP(E3007,[8]Hoja2!$I$2:$J$84,2,0)</f>
        <v>#ERROR!</v>
      </c>
      <c r="G3007" s="10" t="s">
        <v>677</v>
      </c>
      <c r="H3007" s="43">
        <v>960798.0</v>
      </c>
      <c r="I3007" s="10">
        <v>4.6956782E7</v>
      </c>
      <c r="J3007" s="10" t="s">
        <v>181</v>
      </c>
      <c r="K3007" s="10" t="s">
        <v>44</v>
      </c>
      <c r="L3007" s="8"/>
      <c r="M3007" s="8"/>
      <c r="N3007" s="10" t="s">
        <v>6189</v>
      </c>
      <c r="O3007" s="47" t="s">
        <v>214</v>
      </c>
      <c r="P3007" s="14">
        <v>0.538194444444444</v>
      </c>
      <c r="Q3007" s="14">
        <v>0.540972222222222</v>
      </c>
      <c r="R3007" s="14">
        <v>0.538194444444444</v>
      </c>
      <c r="S3007" s="14" t="s">
        <v>47</v>
      </c>
      <c r="T3007" s="14" t="s">
        <v>47</v>
      </c>
      <c r="U3007" s="14" t="s">
        <v>47</v>
      </c>
      <c r="V3007" s="14" t="s">
        <v>47</v>
      </c>
      <c r="W3007" s="10" t="s">
        <v>6190</v>
      </c>
      <c r="X3007" s="15">
        <v>0.0</v>
      </c>
      <c r="Y3007" s="15">
        <v>0.0</v>
      </c>
      <c r="Z3007" s="15">
        <v>0.0</v>
      </c>
      <c r="AA3007" s="10" t="s">
        <v>216</v>
      </c>
      <c r="AB3007" s="10" t="s">
        <v>50</v>
      </c>
      <c r="AC3007" s="10" t="s">
        <v>51</v>
      </c>
      <c r="AD3007" s="10" t="s">
        <v>59</v>
      </c>
      <c r="AE3007" s="10"/>
      <c r="AF3007" s="8" t="s">
        <v>52</v>
      </c>
      <c r="AG3007" s="10"/>
      <c r="AH3007" s="16"/>
      <c r="AI3007" s="17"/>
      <c r="AJ3007" s="44"/>
      <c r="AK3007" s="10"/>
      <c r="AL3007" s="21" t="str">
        <f>VLOOKUP(G3007,[9]Hoja2!P:Q,2,0)</f>
        <v>#ERROR!</v>
      </c>
      <c r="AM3007" s="21" t="str">
        <f t="shared" si="15"/>
        <v>NADA</v>
      </c>
      <c r="AN3007" s="21" t="str">
        <f t="shared" si="16"/>
        <v>NO</v>
      </c>
    </row>
    <row r="3008" ht="15.75" customHeight="1">
      <c r="A3008" s="48">
        <v>46014.0</v>
      </c>
      <c r="B3008" s="8" t="str">
        <f t="shared" si="13"/>
        <v>06 A 18</v>
      </c>
      <c r="C3008" s="9" t="str">
        <f t="shared" si="14"/>
        <v>12:00 a 14:00</v>
      </c>
      <c r="D3008" s="10" t="s">
        <v>6136</v>
      </c>
      <c r="E3008" s="10" t="s">
        <v>199</v>
      </c>
      <c r="F3008" s="8" t="str">
        <f>VLOOKUP(E3008,[8]Hoja2!$I$2:$J$84,2,0)</f>
        <v>#ERROR!</v>
      </c>
      <c r="G3008" s="10" t="s">
        <v>295</v>
      </c>
      <c r="H3008" s="43">
        <v>963245.0</v>
      </c>
      <c r="I3008" s="10">
        <v>4.6956972E7</v>
      </c>
      <c r="J3008" s="10" t="s">
        <v>86</v>
      </c>
      <c r="K3008" s="10" t="s">
        <v>54</v>
      </c>
      <c r="L3008" s="8"/>
      <c r="M3008" s="8"/>
      <c r="N3008" s="10" t="s">
        <v>6191</v>
      </c>
      <c r="O3008" s="47" t="s">
        <v>5233</v>
      </c>
      <c r="P3008" s="14">
        <v>0.551388888888889</v>
      </c>
      <c r="Q3008" s="14">
        <v>0.588194444444444</v>
      </c>
      <c r="R3008" s="14">
        <v>0.554861111111111</v>
      </c>
      <c r="S3008" s="14">
        <v>0.576388888888889</v>
      </c>
      <c r="T3008" s="14" t="s">
        <v>47</v>
      </c>
      <c r="U3008" s="14" t="s">
        <v>47</v>
      </c>
      <c r="V3008" s="14" t="s">
        <v>47</v>
      </c>
      <c r="W3008" s="10" t="s">
        <v>6192</v>
      </c>
      <c r="X3008" s="15">
        <v>0.0</v>
      </c>
      <c r="Y3008" s="15">
        <v>0.0</v>
      </c>
      <c r="Z3008" s="15">
        <v>1.0</v>
      </c>
      <c r="AA3008" s="10" t="s">
        <v>115</v>
      </c>
      <c r="AB3008" s="10" t="s">
        <v>50</v>
      </c>
      <c r="AC3008" s="10" t="s">
        <v>51</v>
      </c>
      <c r="AD3008" s="10"/>
      <c r="AE3008" s="10" t="s">
        <v>1054</v>
      </c>
      <c r="AF3008" s="8" t="s">
        <v>52</v>
      </c>
      <c r="AG3008" s="10"/>
      <c r="AH3008" s="16"/>
      <c r="AI3008" s="17"/>
      <c r="AJ3008" s="44"/>
      <c r="AK3008" s="10"/>
      <c r="AL3008" s="21" t="str">
        <f>VLOOKUP(G3008,[9]Hoja2!P:Q,2,0)</f>
        <v>#ERROR!</v>
      </c>
      <c r="AM3008" s="21" t="str">
        <f t="shared" si="15"/>
        <v>NADA</v>
      </c>
      <c r="AN3008" s="21" t="str">
        <f t="shared" si="16"/>
        <v>NO</v>
      </c>
    </row>
    <row r="3009" ht="15.75" customHeight="1">
      <c r="A3009" s="48">
        <v>46014.0</v>
      </c>
      <c r="B3009" s="8" t="str">
        <f t="shared" si="13"/>
        <v>06 A 18</v>
      </c>
      <c r="C3009" s="9" t="str">
        <f t="shared" si="14"/>
        <v>12:00 a 14:00</v>
      </c>
      <c r="D3009" s="10" t="s">
        <v>6136</v>
      </c>
      <c r="E3009" s="10" t="s">
        <v>206</v>
      </c>
      <c r="F3009" s="8" t="str">
        <f>VLOOKUP(E3009,[8]Hoja2!$I$2:$J$84,2,0)</f>
        <v>#ERROR!</v>
      </c>
      <c r="G3009" s="10" t="s">
        <v>376</v>
      </c>
      <c r="H3009" s="43">
        <v>960688.0</v>
      </c>
      <c r="I3009" s="10">
        <v>4.6956462E7</v>
      </c>
      <c r="J3009" s="10" t="s">
        <v>42</v>
      </c>
      <c r="K3009" s="10" t="s">
        <v>43</v>
      </c>
      <c r="L3009" s="8" t="s">
        <v>174</v>
      </c>
      <c r="M3009" s="8" t="s">
        <v>118</v>
      </c>
      <c r="N3009" s="10" t="s">
        <v>3376</v>
      </c>
      <c r="O3009" s="47" t="s">
        <v>46</v>
      </c>
      <c r="P3009" s="14">
        <v>0.520138888888889</v>
      </c>
      <c r="Q3009" s="14">
        <v>0.554861111111111</v>
      </c>
      <c r="R3009" s="14">
        <v>0.522916666666667</v>
      </c>
      <c r="S3009" s="14">
        <v>0.526388888888889</v>
      </c>
      <c r="T3009" s="14" t="s">
        <v>47</v>
      </c>
      <c r="U3009" s="14" t="s">
        <v>47</v>
      </c>
      <c r="V3009" s="14" t="s">
        <v>47</v>
      </c>
      <c r="W3009" s="10" t="s">
        <v>6193</v>
      </c>
      <c r="X3009" s="15">
        <v>0.0</v>
      </c>
      <c r="Y3009" s="15">
        <v>1.0</v>
      </c>
      <c r="Z3009" s="15">
        <v>1.0</v>
      </c>
      <c r="AA3009" s="10" t="s">
        <v>131</v>
      </c>
      <c r="AB3009" s="10" t="s">
        <v>50</v>
      </c>
      <c r="AC3009" s="10" t="s">
        <v>51</v>
      </c>
      <c r="AD3009" s="10"/>
      <c r="AE3009" s="10" t="s">
        <v>6194</v>
      </c>
      <c r="AF3009" s="8" t="s">
        <v>177</v>
      </c>
      <c r="AG3009" s="10"/>
      <c r="AH3009" s="16"/>
      <c r="AI3009" s="17"/>
      <c r="AJ3009" s="44"/>
      <c r="AK3009" s="10"/>
      <c r="AL3009" s="21" t="str">
        <f>VLOOKUP(G3009,[9]Hoja2!P:Q,2,0)</f>
        <v>#ERROR!</v>
      </c>
      <c r="AM3009" s="21" t="str">
        <f t="shared" si="15"/>
        <v>IMPUTADO</v>
      </c>
      <c r="AN3009" s="21" t="str">
        <f t="shared" si="16"/>
        <v>NO</v>
      </c>
    </row>
    <row r="3010" ht="15.75" customHeight="1">
      <c r="A3010" s="48">
        <v>46014.0</v>
      </c>
      <c r="B3010" s="8" t="str">
        <f t="shared" si="13"/>
        <v>06 A 18</v>
      </c>
      <c r="C3010" s="9" t="str">
        <f t="shared" si="14"/>
        <v>12:00 a 14:00</v>
      </c>
      <c r="D3010" s="10" t="s">
        <v>6136</v>
      </c>
      <c r="E3010" s="10" t="s">
        <v>188</v>
      </c>
      <c r="F3010" s="8">
        <v>1.0</v>
      </c>
      <c r="G3010" s="10" t="s">
        <v>1035</v>
      </c>
      <c r="H3010" s="43">
        <v>960773.0</v>
      </c>
      <c r="I3010" s="10">
        <v>4.6957055E7</v>
      </c>
      <c r="J3010" s="10" t="s">
        <v>152</v>
      </c>
      <c r="K3010" s="10" t="s">
        <v>43</v>
      </c>
      <c r="L3010" s="8" t="s">
        <v>174</v>
      </c>
      <c r="M3010" s="8" t="s">
        <v>118</v>
      </c>
      <c r="N3010" s="10" t="s">
        <v>6195</v>
      </c>
      <c r="O3010" s="47" t="s">
        <v>313</v>
      </c>
      <c r="P3010" s="14">
        <v>0.561111111111111</v>
      </c>
      <c r="Q3010" s="14">
        <v>0.577777777777778</v>
      </c>
      <c r="R3010" s="14">
        <v>0.561111111111111</v>
      </c>
      <c r="S3010" s="14" t="s">
        <v>47</v>
      </c>
      <c r="T3010" s="14" t="s">
        <v>47</v>
      </c>
      <c r="U3010" s="14" t="s">
        <v>47</v>
      </c>
      <c r="V3010" s="14"/>
      <c r="W3010" s="10" t="s">
        <v>6196</v>
      </c>
      <c r="X3010" s="15">
        <v>0.0</v>
      </c>
      <c r="Y3010" s="15">
        <v>1.0</v>
      </c>
      <c r="Z3010" s="15">
        <v>1.0</v>
      </c>
      <c r="AA3010" s="10" t="s">
        <v>549</v>
      </c>
      <c r="AB3010" s="10" t="s">
        <v>50</v>
      </c>
      <c r="AC3010" s="10" t="s">
        <v>51</v>
      </c>
      <c r="AD3010" s="10"/>
      <c r="AE3010" s="10" t="s">
        <v>6143</v>
      </c>
      <c r="AF3010" s="8" t="s">
        <v>177</v>
      </c>
      <c r="AG3010" s="10"/>
      <c r="AH3010" s="16"/>
      <c r="AI3010" s="17"/>
      <c r="AJ3010" s="44"/>
      <c r="AK3010" s="10"/>
      <c r="AL3010" s="21" t="str">
        <f>VLOOKUP(G3010,[9]Hoja2!P:Q,2,0)</f>
        <v>#ERROR!</v>
      </c>
      <c r="AM3010" s="21" t="str">
        <f t="shared" si="15"/>
        <v>IMPUTADO</v>
      </c>
      <c r="AN3010" s="21" t="str">
        <f t="shared" si="16"/>
        <v>NO</v>
      </c>
    </row>
    <row r="3011" ht="15.75" customHeight="1">
      <c r="A3011" s="48">
        <v>46014.0</v>
      </c>
      <c r="B3011" s="8" t="str">
        <f t="shared" si="13"/>
        <v>06 A 18</v>
      </c>
      <c r="C3011" s="9" t="str">
        <f t="shared" si="14"/>
        <v>14:00 a 16:00</v>
      </c>
      <c r="D3011" s="10" t="s">
        <v>6136</v>
      </c>
      <c r="E3011" s="10" t="s">
        <v>179</v>
      </c>
      <c r="F3011" s="8" t="str">
        <f>VLOOKUP(E3011,[8]Hoja2!$I$2:$J$84,2,0)</f>
        <v>#ERROR!</v>
      </c>
      <c r="G3011" s="10" t="s">
        <v>821</v>
      </c>
      <c r="H3011" s="43">
        <v>960739.0</v>
      </c>
      <c r="I3011" s="10">
        <v>4.695756E7</v>
      </c>
      <c r="J3011" s="10" t="s">
        <v>181</v>
      </c>
      <c r="K3011" s="10" t="s">
        <v>44</v>
      </c>
      <c r="L3011" s="8"/>
      <c r="M3011" s="8"/>
      <c r="N3011" s="10" t="s">
        <v>5546</v>
      </c>
      <c r="O3011" s="47" t="s">
        <v>253</v>
      </c>
      <c r="P3011" s="14">
        <v>0.597222222222222</v>
      </c>
      <c r="Q3011" s="14">
        <v>0.71875</v>
      </c>
      <c r="R3011" s="14">
        <v>0.597222222222222</v>
      </c>
      <c r="S3011" s="14" t="s">
        <v>47</v>
      </c>
      <c r="T3011" s="14" t="s">
        <v>47</v>
      </c>
      <c r="U3011" s="14" t="s">
        <v>47</v>
      </c>
      <c r="V3011" s="14" t="s">
        <v>47</v>
      </c>
      <c r="W3011" s="10" t="s">
        <v>6197</v>
      </c>
      <c r="X3011" s="15">
        <v>0.0</v>
      </c>
      <c r="Y3011" s="15">
        <v>0.0</v>
      </c>
      <c r="Z3011" s="15">
        <v>0.0</v>
      </c>
      <c r="AA3011" s="10" t="s">
        <v>255</v>
      </c>
      <c r="AB3011" s="10" t="s">
        <v>50</v>
      </c>
      <c r="AC3011" s="10" t="s">
        <v>51</v>
      </c>
      <c r="AD3011" s="10"/>
      <c r="AE3011" s="10"/>
      <c r="AF3011" s="8" t="s">
        <v>52</v>
      </c>
      <c r="AG3011" s="10"/>
      <c r="AH3011" s="16"/>
      <c r="AI3011" s="17"/>
      <c r="AJ3011" s="44"/>
      <c r="AK3011" s="10"/>
      <c r="AL3011" s="21" t="str">
        <f>VLOOKUP(G3011,[9]Hoja2!P:Q,2,0)</f>
        <v>#ERROR!</v>
      </c>
      <c r="AM3011" s="21" t="str">
        <f t="shared" si="15"/>
        <v>NADA</v>
      </c>
      <c r="AN3011" s="21" t="str">
        <f t="shared" si="16"/>
        <v>NO</v>
      </c>
    </row>
    <row r="3012" ht="15.75" customHeight="1">
      <c r="A3012" s="48">
        <v>46014.0</v>
      </c>
      <c r="B3012" s="8" t="str">
        <f t="shared" si="13"/>
        <v>06 A 18</v>
      </c>
      <c r="C3012" s="9" t="str">
        <f t="shared" si="14"/>
        <v>14:00 a 16:00</v>
      </c>
      <c r="D3012" s="10" t="s">
        <v>6136</v>
      </c>
      <c r="E3012" s="10" t="s">
        <v>188</v>
      </c>
      <c r="F3012" s="8">
        <v>1.0</v>
      </c>
      <c r="G3012" s="10" t="s">
        <v>1240</v>
      </c>
      <c r="H3012" s="43">
        <v>960757.0</v>
      </c>
      <c r="I3012" s="10">
        <v>4.6957601E7</v>
      </c>
      <c r="J3012" s="10" t="s">
        <v>42</v>
      </c>
      <c r="K3012" s="10" t="s">
        <v>43</v>
      </c>
      <c r="L3012" s="8" t="s">
        <v>285</v>
      </c>
      <c r="M3012" s="8"/>
      <c r="N3012" s="10" t="s">
        <v>3499</v>
      </c>
      <c r="O3012" s="47" t="s">
        <v>56</v>
      </c>
      <c r="P3012" s="14">
        <v>0.598611111111111</v>
      </c>
      <c r="Q3012" s="14">
        <v>0.627777777777778</v>
      </c>
      <c r="R3012" s="14">
        <v>0.598611111111111</v>
      </c>
      <c r="S3012" s="14">
        <v>0.6125</v>
      </c>
      <c r="T3012" s="14" t="s">
        <v>47</v>
      </c>
      <c r="U3012" s="14" t="s">
        <v>47</v>
      </c>
      <c r="V3012" s="14" t="s">
        <v>47</v>
      </c>
      <c r="W3012" s="10" t="s">
        <v>6198</v>
      </c>
      <c r="X3012" s="15">
        <v>0.0</v>
      </c>
      <c r="Y3012" s="15">
        <v>0.0</v>
      </c>
      <c r="Z3012" s="15">
        <v>0.0</v>
      </c>
      <c r="AA3012" s="10" t="s">
        <v>58</v>
      </c>
      <c r="AB3012" s="10" t="s">
        <v>50</v>
      </c>
      <c r="AC3012" s="10" t="s">
        <v>51</v>
      </c>
      <c r="AD3012" s="10"/>
      <c r="AE3012" s="10"/>
      <c r="AF3012" s="8" t="s">
        <v>52</v>
      </c>
      <c r="AG3012" s="10"/>
      <c r="AH3012" s="16"/>
      <c r="AI3012" s="17"/>
      <c r="AJ3012" s="44"/>
      <c r="AK3012" s="10"/>
      <c r="AL3012" s="21" t="str">
        <f>VLOOKUP(G3012,[9]Hoja2!P:Q,2,0)</f>
        <v>#ERROR!</v>
      </c>
      <c r="AM3012" s="21" t="str">
        <f t="shared" si="15"/>
        <v>NADA</v>
      </c>
      <c r="AN3012" s="21" t="str">
        <f t="shared" si="16"/>
        <v>NO</v>
      </c>
    </row>
    <row r="3013" ht="15.75" customHeight="1">
      <c r="A3013" s="48">
        <v>46014.0</v>
      </c>
      <c r="B3013" s="8" t="str">
        <f t="shared" si="13"/>
        <v>06 A 18</v>
      </c>
      <c r="C3013" s="9" t="str">
        <f t="shared" si="14"/>
        <v>14:00 a 16:00</v>
      </c>
      <c r="D3013" s="10" t="s">
        <v>6136</v>
      </c>
      <c r="E3013" s="10" t="s">
        <v>188</v>
      </c>
      <c r="F3013" s="8">
        <v>1.0</v>
      </c>
      <c r="G3013" s="10" t="s">
        <v>828</v>
      </c>
      <c r="H3013" s="43">
        <v>960692.0</v>
      </c>
      <c r="I3013" s="10">
        <v>4.6957637E7</v>
      </c>
      <c r="J3013" s="10" t="s">
        <v>42</v>
      </c>
      <c r="K3013" s="10" t="s">
        <v>43</v>
      </c>
      <c r="L3013" s="8" t="s">
        <v>147</v>
      </c>
      <c r="M3013" s="8"/>
      <c r="N3013" s="10" t="s">
        <v>4914</v>
      </c>
      <c r="O3013" s="47" t="s">
        <v>272</v>
      </c>
      <c r="P3013" s="14">
        <v>0.605555555555556</v>
      </c>
      <c r="Q3013" s="14">
        <v>0.6375</v>
      </c>
      <c r="R3013" s="14">
        <v>0.605555555555556</v>
      </c>
      <c r="S3013" s="14" t="s">
        <v>47</v>
      </c>
      <c r="T3013" s="14" t="s">
        <v>47</v>
      </c>
      <c r="U3013" s="14" t="s">
        <v>47</v>
      </c>
      <c r="V3013" s="14" t="s">
        <v>47</v>
      </c>
      <c r="W3013" s="10" t="s">
        <v>6199</v>
      </c>
      <c r="X3013" s="15">
        <v>0.0</v>
      </c>
      <c r="Y3013" s="15">
        <v>0.0</v>
      </c>
      <c r="Z3013" s="15">
        <v>0.0</v>
      </c>
      <c r="AA3013" s="10" t="s">
        <v>301</v>
      </c>
      <c r="AB3013" s="10" t="s">
        <v>50</v>
      </c>
      <c r="AC3013" s="10" t="s">
        <v>51</v>
      </c>
      <c r="AD3013" s="10"/>
      <c r="AE3013" s="10"/>
      <c r="AF3013" s="8" t="s">
        <v>52</v>
      </c>
      <c r="AG3013" s="10"/>
      <c r="AH3013" s="16"/>
      <c r="AI3013" s="17"/>
      <c r="AJ3013" s="44"/>
      <c r="AK3013" s="10"/>
      <c r="AL3013" s="21" t="str">
        <f>VLOOKUP(G3013,[9]Hoja2!P:Q,2,0)</f>
        <v>#ERROR!</v>
      </c>
      <c r="AM3013" s="21" t="str">
        <f t="shared" si="15"/>
        <v>NADA</v>
      </c>
      <c r="AN3013" s="21" t="str">
        <f t="shared" si="16"/>
        <v>NO</v>
      </c>
    </row>
    <row r="3014" ht="15.75" customHeight="1">
      <c r="A3014" s="48">
        <v>46014.0</v>
      </c>
      <c r="B3014" s="8" t="str">
        <f t="shared" si="13"/>
        <v>06 A 18</v>
      </c>
      <c r="C3014" s="9" t="str">
        <f t="shared" si="14"/>
        <v>14:00 a 16:00</v>
      </c>
      <c r="D3014" s="10" t="s">
        <v>6136</v>
      </c>
      <c r="E3014" s="10" t="s">
        <v>2317</v>
      </c>
      <c r="F3014" s="8">
        <v>1.0</v>
      </c>
      <c r="G3014" s="10" t="s">
        <v>1210</v>
      </c>
      <c r="H3014" s="43">
        <v>960818.0</v>
      </c>
      <c r="I3014" s="10">
        <v>4.695791E7</v>
      </c>
      <c r="J3014" s="10" t="s">
        <v>42</v>
      </c>
      <c r="K3014" s="10" t="s">
        <v>43</v>
      </c>
      <c r="L3014" s="8" t="s">
        <v>174</v>
      </c>
      <c r="M3014" s="8"/>
      <c r="N3014" s="10" t="s">
        <v>6200</v>
      </c>
      <c r="O3014" s="47" t="s">
        <v>883</v>
      </c>
      <c r="P3014" s="14">
        <v>0.617361111111111</v>
      </c>
      <c r="Q3014" s="14">
        <v>0.641666666666667</v>
      </c>
      <c r="R3014" s="14">
        <v>0.622222222222222</v>
      </c>
      <c r="S3014" s="14">
        <v>0.622916666666667</v>
      </c>
      <c r="T3014" s="14" t="s">
        <v>47</v>
      </c>
      <c r="U3014" s="14" t="s">
        <v>47</v>
      </c>
      <c r="V3014" s="14" t="s">
        <v>47</v>
      </c>
      <c r="W3014" s="10" t="s">
        <v>6201</v>
      </c>
      <c r="X3014" s="15">
        <v>0.0</v>
      </c>
      <c r="Y3014" s="15">
        <v>0.0</v>
      </c>
      <c r="Z3014" s="15">
        <v>0.0</v>
      </c>
      <c r="AA3014" s="10" t="s">
        <v>309</v>
      </c>
      <c r="AB3014" s="10" t="s">
        <v>50</v>
      </c>
      <c r="AC3014" s="10" t="s">
        <v>51</v>
      </c>
      <c r="AD3014" s="10"/>
      <c r="AE3014" s="10"/>
      <c r="AF3014" s="8" t="s">
        <v>52</v>
      </c>
      <c r="AG3014" s="10"/>
      <c r="AH3014" s="16"/>
      <c r="AI3014" s="17"/>
      <c r="AJ3014" s="44"/>
      <c r="AK3014" s="10"/>
      <c r="AL3014" s="21" t="str">
        <f>VLOOKUP(G3014,[9]Hoja2!P:Q,2,0)</f>
        <v>#ERROR!</v>
      </c>
      <c r="AM3014" s="21" t="str">
        <f t="shared" si="15"/>
        <v>NADA</v>
      </c>
      <c r="AN3014" s="21" t="str">
        <f t="shared" si="16"/>
        <v>NO</v>
      </c>
    </row>
    <row r="3015" ht="15.75" customHeight="1">
      <c r="A3015" s="48">
        <v>46014.0</v>
      </c>
      <c r="B3015" s="8" t="str">
        <f t="shared" si="13"/>
        <v>06 A 18</v>
      </c>
      <c r="C3015" s="9" t="str">
        <f t="shared" si="14"/>
        <v>14:00 a 16:00</v>
      </c>
      <c r="D3015" s="10" t="s">
        <v>6136</v>
      </c>
      <c r="E3015" s="10" t="s">
        <v>206</v>
      </c>
      <c r="F3015" s="8" t="str">
        <f>VLOOKUP(E3015,[8]Hoja2!$I$2:$J$84,2,0)</f>
        <v>#ERROR!</v>
      </c>
      <c r="G3015" s="10" t="s">
        <v>894</v>
      </c>
      <c r="H3015" s="43">
        <v>960733.0</v>
      </c>
      <c r="I3015" s="10">
        <v>4.695798E7</v>
      </c>
      <c r="J3015" s="10" t="s">
        <v>42</v>
      </c>
      <c r="K3015" s="10" t="s">
        <v>43</v>
      </c>
      <c r="L3015" s="8" t="s">
        <v>174</v>
      </c>
      <c r="M3015" s="8"/>
      <c r="N3015" s="10" t="s">
        <v>437</v>
      </c>
      <c r="O3015" s="47" t="s">
        <v>191</v>
      </c>
      <c r="P3015" s="14">
        <v>0.623611111111111</v>
      </c>
      <c r="Q3015" s="14">
        <v>0.639583333333333</v>
      </c>
      <c r="R3015" s="14">
        <v>0.624305555555556</v>
      </c>
      <c r="S3015" s="14" t="s">
        <v>47</v>
      </c>
      <c r="T3015" s="14" t="s">
        <v>47</v>
      </c>
      <c r="U3015" s="14" t="s">
        <v>47</v>
      </c>
      <c r="V3015" s="14" t="s">
        <v>47</v>
      </c>
      <c r="W3015" s="10" t="s">
        <v>6202</v>
      </c>
      <c r="X3015" s="15">
        <v>0.0</v>
      </c>
      <c r="Y3015" s="15">
        <v>0.0</v>
      </c>
      <c r="Z3015" s="15">
        <v>0.0</v>
      </c>
      <c r="AA3015" s="10" t="s">
        <v>193</v>
      </c>
      <c r="AB3015" s="10" t="s">
        <v>50</v>
      </c>
      <c r="AC3015" s="10" t="s">
        <v>51</v>
      </c>
      <c r="AD3015" s="10"/>
      <c r="AE3015" s="10"/>
      <c r="AF3015" s="8" t="s">
        <v>52</v>
      </c>
      <c r="AG3015" s="10"/>
      <c r="AH3015" s="16"/>
      <c r="AI3015" s="17"/>
      <c r="AJ3015" s="44"/>
      <c r="AK3015" s="10"/>
      <c r="AL3015" s="21" t="str">
        <f>VLOOKUP(G3015,[9]Hoja2!P:Q,2,0)</f>
        <v>#ERROR!</v>
      </c>
      <c r="AM3015" s="21" t="str">
        <f t="shared" si="15"/>
        <v>NADA</v>
      </c>
      <c r="AN3015" s="21" t="str">
        <f t="shared" si="16"/>
        <v>NO</v>
      </c>
    </row>
    <row r="3016" ht="15.75" customHeight="1">
      <c r="A3016" s="48">
        <v>46014.0</v>
      </c>
      <c r="B3016" s="8" t="str">
        <f t="shared" si="13"/>
        <v>06 A 18</v>
      </c>
      <c r="C3016" s="9" t="str">
        <f t="shared" si="14"/>
        <v>14:00 a 16:00</v>
      </c>
      <c r="D3016" s="10" t="s">
        <v>6136</v>
      </c>
      <c r="E3016" s="10" t="s">
        <v>206</v>
      </c>
      <c r="F3016" s="8" t="str">
        <f>VLOOKUP(E3016,[8]Hoja2!$I$2:$J$84,2,0)</f>
        <v>#ERROR!</v>
      </c>
      <c r="G3016" s="10" t="s">
        <v>479</v>
      </c>
      <c r="H3016" s="43">
        <v>960746.0</v>
      </c>
      <c r="I3016" s="10">
        <v>4.6958212E7</v>
      </c>
      <c r="J3016" s="10" t="s">
        <v>42</v>
      </c>
      <c r="K3016" s="10" t="s">
        <v>54</v>
      </c>
      <c r="L3016" s="8"/>
      <c r="M3016" s="8"/>
      <c r="N3016" s="10" t="s">
        <v>1251</v>
      </c>
      <c r="O3016" s="47" t="s">
        <v>159</v>
      </c>
      <c r="P3016" s="14">
        <v>0.636805555555556</v>
      </c>
      <c r="Q3016" s="14">
        <v>0.642361111111111</v>
      </c>
      <c r="R3016" s="14">
        <v>0.6375</v>
      </c>
      <c r="S3016" s="14" t="s">
        <v>47</v>
      </c>
      <c r="T3016" s="14" t="s">
        <v>47</v>
      </c>
      <c r="U3016" s="14" t="s">
        <v>47</v>
      </c>
      <c r="V3016" s="14" t="s">
        <v>47</v>
      </c>
      <c r="W3016" s="10" t="s">
        <v>6203</v>
      </c>
      <c r="X3016" s="15">
        <v>0.0</v>
      </c>
      <c r="Y3016" s="15">
        <v>0.0</v>
      </c>
      <c r="Z3016" s="15">
        <v>0.0</v>
      </c>
      <c r="AA3016" s="10" t="s">
        <v>161</v>
      </c>
      <c r="AB3016" s="10" t="s">
        <v>50</v>
      </c>
      <c r="AC3016" s="10" t="s">
        <v>51</v>
      </c>
      <c r="AD3016" s="10"/>
      <c r="AE3016" s="10"/>
      <c r="AF3016" s="8" t="s">
        <v>52</v>
      </c>
      <c r="AG3016" s="10"/>
      <c r="AH3016" s="16"/>
      <c r="AI3016" s="17"/>
      <c r="AJ3016" s="44"/>
      <c r="AK3016" s="10"/>
      <c r="AL3016" s="21" t="str">
        <f>VLOOKUP(G3016,[9]Hoja2!P:Q,2,0)</f>
        <v>#ERROR!</v>
      </c>
      <c r="AM3016" s="21" t="str">
        <f t="shared" si="15"/>
        <v>NADA</v>
      </c>
      <c r="AN3016" s="21" t="str">
        <f t="shared" si="16"/>
        <v>NO</v>
      </c>
    </row>
    <row r="3017" ht="15.75" customHeight="1">
      <c r="A3017" s="48">
        <v>46014.0</v>
      </c>
      <c r="B3017" s="8" t="str">
        <f t="shared" si="13"/>
        <v>06 A 18</v>
      </c>
      <c r="C3017" s="9" t="str">
        <f t="shared" si="14"/>
        <v>14:00 a 16:00</v>
      </c>
      <c r="D3017" s="10" t="s">
        <v>6136</v>
      </c>
      <c r="E3017" s="10" t="s">
        <v>199</v>
      </c>
      <c r="F3017" s="8" t="str">
        <f>VLOOKUP(E3017,[8]Hoja2!$I$2:$J$84,2,0)</f>
        <v>#ERROR!</v>
      </c>
      <c r="G3017" s="10" t="s">
        <v>4178</v>
      </c>
      <c r="H3017" s="43">
        <v>963256.0</v>
      </c>
      <c r="I3017" s="10">
        <v>4.6958466E7</v>
      </c>
      <c r="J3017" s="10" t="s">
        <v>86</v>
      </c>
      <c r="K3017" s="10" t="s">
        <v>87</v>
      </c>
      <c r="L3017" s="8"/>
      <c r="M3017" s="8"/>
      <c r="N3017" s="10" t="s">
        <v>6204</v>
      </c>
      <c r="O3017" s="47" t="s">
        <v>113</v>
      </c>
      <c r="P3017" s="14">
        <v>0.65</v>
      </c>
      <c r="Q3017" s="14">
        <v>0.663888888888889</v>
      </c>
      <c r="R3017" s="14">
        <v>0.65625</v>
      </c>
      <c r="S3017" s="14" t="s">
        <v>47</v>
      </c>
      <c r="T3017" s="14" t="s">
        <v>47</v>
      </c>
      <c r="U3017" s="14" t="s">
        <v>47</v>
      </c>
      <c r="V3017" s="14" t="s">
        <v>47</v>
      </c>
      <c r="W3017" s="10" t="s">
        <v>6205</v>
      </c>
      <c r="X3017" s="15">
        <v>0.0</v>
      </c>
      <c r="Y3017" s="15">
        <v>0.0</v>
      </c>
      <c r="Z3017" s="15">
        <v>0.0</v>
      </c>
      <c r="AA3017" s="10" t="s">
        <v>115</v>
      </c>
      <c r="AB3017" s="10" t="s">
        <v>50</v>
      </c>
      <c r="AC3017" s="10" t="s">
        <v>51</v>
      </c>
      <c r="AD3017" s="10"/>
      <c r="AE3017" s="10"/>
      <c r="AF3017" s="8" t="s">
        <v>52</v>
      </c>
      <c r="AG3017" s="10"/>
      <c r="AH3017" s="16"/>
      <c r="AI3017" s="17"/>
      <c r="AJ3017" s="44"/>
      <c r="AK3017" s="10"/>
      <c r="AL3017" s="21" t="str">
        <f>VLOOKUP(G3017,[9]Hoja2!P:Q,2,0)</f>
        <v>#ERROR!</v>
      </c>
      <c r="AM3017" s="21" t="str">
        <f t="shared" si="15"/>
        <v>NADA</v>
      </c>
      <c r="AN3017" s="21" t="str">
        <f t="shared" si="16"/>
        <v>NO</v>
      </c>
    </row>
    <row r="3018" ht="15.75" customHeight="1">
      <c r="A3018" s="48">
        <v>46014.0</v>
      </c>
      <c r="B3018" s="8" t="str">
        <f t="shared" si="13"/>
        <v>06 A 18</v>
      </c>
      <c r="C3018" s="9" t="str">
        <f t="shared" si="14"/>
        <v>14:00 a 16:00</v>
      </c>
      <c r="D3018" s="10" t="s">
        <v>6136</v>
      </c>
      <c r="E3018" s="10" t="s">
        <v>199</v>
      </c>
      <c r="F3018" s="8" t="str">
        <f>VLOOKUP(E3018,[8]Hoja2!$I$2:$J$84,2,0)</f>
        <v>#ERROR!</v>
      </c>
      <c r="G3018" s="10" t="s">
        <v>370</v>
      </c>
      <c r="H3018" s="43">
        <v>963246.0</v>
      </c>
      <c r="I3018" s="10">
        <v>4.6958544E7</v>
      </c>
      <c r="J3018" s="10" t="s">
        <v>86</v>
      </c>
      <c r="K3018" s="10" t="s">
        <v>87</v>
      </c>
      <c r="L3018" s="8"/>
      <c r="M3018" s="8"/>
      <c r="N3018" s="10" t="s">
        <v>6206</v>
      </c>
      <c r="O3018" s="47" t="s">
        <v>484</v>
      </c>
      <c r="P3018" s="14">
        <v>0.654861111111111</v>
      </c>
      <c r="Q3018" s="14">
        <v>0.661805555555556</v>
      </c>
      <c r="R3018" s="14">
        <v>0.659027777777778</v>
      </c>
      <c r="S3018" s="14" t="s">
        <v>47</v>
      </c>
      <c r="T3018" s="14" t="s">
        <v>47</v>
      </c>
      <c r="U3018" s="14" t="s">
        <v>6207</v>
      </c>
      <c r="V3018" s="14" t="s">
        <v>47</v>
      </c>
      <c r="W3018" s="10" t="s">
        <v>6208</v>
      </c>
      <c r="X3018" s="15">
        <v>0.0</v>
      </c>
      <c r="Y3018" s="15">
        <v>0.0</v>
      </c>
      <c r="Z3018" s="15">
        <v>0.0</v>
      </c>
      <c r="AA3018" s="10" t="s">
        <v>156</v>
      </c>
      <c r="AB3018" s="10" t="s">
        <v>50</v>
      </c>
      <c r="AC3018" s="10" t="s">
        <v>51</v>
      </c>
      <c r="AD3018" s="10"/>
      <c r="AE3018" s="10"/>
      <c r="AF3018" s="8" t="s">
        <v>52</v>
      </c>
      <c r="AG3018" s="10"/>
      <c r="AH3018" s="16"/>
      <c r="AI3018" s="17"/>
      <c r="AJ3018" s="44"/>
      <c r="AK3018" s="10"/>
      <c r="AL3018" s="21" t="str">
        <f>VLOOKUP(G3018,[9]Hoja2!P:Q,2,0)</f>
        <v>#ERROR!</v>
      </c>
      <c r="AM3018" s="21" t="str">
        <f t="shared" si="15"/>
        <v>NADA</v>
      </c>
      <c r="AN3018" s="21" t="str">
        <f t="shared" si="16"/>
        <v>NO</v>
      </c>
    </row>
    <row r="3019" ht="15.75" customHeight="1">
      <c r="A3019" s="48">
        <v>46014.0</v>
      </c>
      <c r="B3019" s="8" t="str">
        <f t="shared" si="13"/>
        <v>06 A 18</v>
      </c>
      <c r="C3019" s="9" t="str">
        <f t="shared" si="14"/>
        <v>14:00 a 16:00</v>
      </c>
      <c r="D3019" s="10" t="s">
        <v>6136</v>
      </c>
      <c r="E3019" s="10" t="s">
        <v>206</v>
      </c>
      <c r="F3019" s="8" t="str">
        <f>VLOOKUP(E3019,[8]Hoja2!$I$2:$J$84,2,0)</f>
        <v>#ERROR!</v>
      </c>
      <c r="G3019" s="10" t="s">
        <v>1210</v>
      </c>
      <c r="H3019" s="43">
        <v>960811.0</v>
      </c>
      <c r="I3019" s="10">
        <v>4.6958549E7</v>
      </c>
      <c r="J3019" s="10" t="s">
        <v>42</v>
      </c>
      <c r="K3019" s="10" t="s">
        <v>767</v>
      </c>
      <c r="L3019" s="8"/>
      <c r="M3019" s="8" t="s">
        <v>767</v>
      </c>
      <c r="N3019" s="10" t="s">
        <v>1813</v>
      </c>
      <c r="O3019" s="47" t="s">
        <v>62</v>
      </c>
      <c r="P3019" s="14">
        <v>0.657638888888889</v>
      </c>
      <c r="Q3019" s="14">
        <v>0.700694444444444</v>
      </c>
      <c r="R3019" s="14">
        <v>0.659722222222222</v>
      </c>
      <c r="S3019" s="14" t="s">
        <v>47</v>
      </c>
      <c r="T3019" s="14" t="s">
        <v>47</v>
      </c>
      <c r="U3019" s="14" t="s">
        <v>47</v>
      </c>
      <c r="V3019" s="14" t="s">
        <v>47</v>
      </c>
      <c r="W3019" s="10" t="s">
        <v>6209</v>
      </c>
      <c r="X3019" s="15">
        <v>0.0</v>
      </c>
      <c r="Y3019" s="15">
        <v>1.0</v>
      </c>
      <c r="Z3019" s="15">
        <v>0.0</v>
      </c>
      <c r="AA3019" s="10" t="s">
        <v>309</v>
      </c>
      <c r="AB3019" s="10" t="s">
        <v>50</v>
      </c>
      <c r="AC3019" s="10" t="s">
        <v>51</v>
      </c>
      <c r="AD3019" s="10"/>
      <c r="AE3019" s="10" t="s">
        <v>604</v>
      </c>
      <c r="AF3019" s="8" t="s">
        <v>73</v>
      </c>
      <c r="AG3019" s="10"/>
      <c r="AH3019" s="16"/>
      <c r="AI3019" s="17"/>
      <c r="AJ3019" s="44"/>
      <c r="AK3019" s="10"/>
      <c r="AL3019" s="21" t="str">
        <f>VLOOKUP(G3019,[9]Hoja2!P:Q,2,0)</f>
        <v>#ERROR!</v>
      </c>
      <c r="AM3019" s="21" t="str">
        <f t="shared" si="15"/>
        <v>IMPUTADO</v>
      </c>
      <c r="AN3019" s="21" t="str">
        <f t="shared" si="16"/>
        <v>NO</v>
      </c>
    </row>
    <row r="3020" ht="15.75" customHeight="1">
      <c r="A3020" s="48">
        <v>46014.0</v>
      </c>
      <c r="B3020" s="8" t="str">
        <f t="shared" si="13"/>
        <v>06 A 18</v>
      </c>
      <c r="C3020" s="9" t="str">
        <f t="shared" si="14"/>
        <v>14:00 a 16:00</v>
      </c>
      <c r="D3020" s="10" t="s">
        <v>6136</v>
      </c>
      <c r="E3020" s="10" t="s">
        <v>199</v>
      </c>
      <c r="F3020" s="8" t="str">
        <f>VLOOKUP(E3020,[8]Hoja2!$I$2:$J$84,2,0)</f>
        <v>#ERROR!</v>
      </c>
      <c r="G3020" s="10" t="s">
        <v>370</v>
      </c>
      <c r="H3020" s="43">
        <v>963248.0</v>
      </c>
      <c r="I3020" s="10">
        <v>4.6958617E7</v>
      </c>
      <c r="J3020" s="10" t="s">
        <v>86</v>
      </c>
      <c r="K3020" s="10" t="s">
        <v>44</v>
      </c>
      <c r="L3020" s="8"/>
      <c r="M3020" s="8"/>
      <c r="N3020" s="10" t="s">
        <v>6210</v>
      </c>
      <c r="O3020" s="47" t="s">
        <v>203</v>
      </c>
      <c r="P3020" s="14">
        <v>0.663194444444444</v>
      </c>
      <c r="Q3020" s="14">
        <v>0.675694444444444</v>
      </c>
      <c r="R3020" s="14">
        <v>0.663194444444444</v>
      </c>
      <c r="S3020" s="14" t="s">
        <v>47</v>
      </c>
      <c r="T3020" s="14" t="s">
        <v>47</v>
      </c>
      <c r="U3020" s="14" t="s">
        <v>47</v>
      </c>
      <c r="V3020" s="14" t="s">
        <v>47</v>
      </c>
      <c r="W3020" s="10" t="s">
        <v>6211</v>
      </c>
      <c r="X3020" s="15">
        <v>0.0</v>
      </c>
      <c r="Y3020" s="15">
        <v>0.0</v>
      </c>
      <c r="Z3020" s="15">
        <v>0.0</v>
      </c>
      <c r="AA3020" s="10" t="s">
        <v>205</v>
      </c>
      <c r="AB3020" s="10" t="s">
        <v>50</v>
      </c>
      <c r="AC3020" s="10" t="s">
        <v>51</v>
      </c>
      <c r="AD3020" s="10"/>
      <c r="AE3020" s="10"/>
      <c r="AF3020" s="8" t="s">
        <v>52</v>
      </c>
      <c r="AG3020" s="10"/>
      <c r="AH3020" s="16"/>
      <c r="AI3020" s="17"/>
      <c r="AJ3020" s="44"/>
      <c r="AK3020" s="10"/>
      <c r="AL3020" s="21" t="str">
        <f>VLOOKUP(G3020,[9]Hoja2!P:Q,2,0)</f>
        <v>#ERROR!</v>
      </c>
      <c r="AM3020" s="21" t="str">
        <f t="shared" si="15"/>
        <v>NADA</v>
      </c>
      <c r="AN3020" s="21" t="str">
        <f t="shared" si="16"/>
        <v>NO</v>
      </c>
    </row>
    <row r="3021" ht="15.75" customHeight="1">
      <c r="A3021" s="48">
        <v>46014.0</v>
      </c>
      <c r="B3021" s="8" t="str">
        <f t="shared" si="13"/>
        <v>06 A 18</v>
      </c>
      <c r="C3021" s="9" t="str">
        <f t="shared" si="14"/>
        <v>14:00 a 16:00</v>
      </c>
      <c r="D3021" s="10" t="s">
        <v>6136</v>
      </c>
      <c r="E3021" s="10" t="s">
        <v>2317</v>
      </c>
      <c r="F3021" s="8">
        <v>1.0</v>
      </c>
      <c r="G3021" s="10" t="s">
        <v>852</v>
      </c>
      <c r="H3021" s="43">
        <v>960725.0</v>
      </c>
      <c r="I3021" s="10">
        <v>4.6958664E7</v>
      </c>
      <c r="J3021" s="10" t="s">
        <v>42</v>
      </c>
      <c r="K3021" s="10" t="s">
        <v>43</v>
      </c>
      <c r="L3021" s="8" t="s">
        <v>174</v>
      </c>
      <c r="M3021" s="8"/>
      <c r="N3021" s="10" t="s">
        <v>6212</v>
      </c>
      <c r="O3021" s="47" t="s">
        <v>56</v>
      </c>
      <c r="P3021" s="14">
        <v>0.664583333333333</v>
      </c>
      <c r="Q3021" s="14">
        <v>0.675</v>
      </c>
      <c r="R3021" s="14" t="s">
        <v>47</v>
      </c>
      <c r="S3021" s="14" t="s">
        <v>47</v>
      </c>
      <c r="T3021" s="14" t="s">
        <v>47</v>
      </c>
      <c r="U3021" s="14" t="s">
        <v>47</v>
      </c>
      <c r="V3021" s="14" t="s">
        <v>47</v>
      </c>
      <c r="W3021" s="10" t="s">
        <v>6213</v>
      </c>
      <c r="X3021" s="15">
        <v>0.0</v>
      </c>
      <c r="Y3021" s="15">
        <v>0.0</v>
      </c>
      <c r="Z3021" s="15">
        <v>0.0</v>
      </c>
      <c r="AA3021" s="10" t="s">
        <v>141</v>
      </c>
      <c r="AB3021" s="10" t="s">
        <v>50</v>
      </c>
      <c r="AC3021" s="10" t="s">
        <v>51</v>
      </c>
      <c r="AD3021" s="10"/>
      <c r="AE3021" s="10"/>
      <c r="AF3021" s="8" t="s">
        <v>52</v>
      </c>
      <c r="AG3021" s="10"/>
      <c r="AH3021" s="16"/>
      <c r="AI3021" s="17"/>
      <c r="AJ3021" s="44"/>
      <c r="AK3021" s="10"/>
      <c r="AL3021" s="21" t="str">
        <f>VLOOKUP(G3021,[9]Hoja2!P:Q,2,0)</f>
        <v>#ERROR!</v>
      </c>
      <c r="AM3021" s="21" t="str">
        <f t="shared" si="15"/>
        <v>NADA</v>
      </c>
      <c r="AN3021" s="21" t="str">
        <f t="shared" si="16"/>
        <v>NO</v>
      </c>
    </row>
    <row r="3022" ht="15.75" customHeight="1">
      <c r="A3022" s="48">
        <v>46014.0</v>
      </c>
      <c r="B3022" s="8" t="str">
        <f t="shared" si="13"/>
        <v>06 A 18</v>
      </c>
      <c r="C3022" s="9" t="str">
        <f t="shared" si="14"/>
        <v>16:00 a 18:00</v>
      </c>
      <c r="D3022" s="10" t="s">
        <v>6136</v>
      </c>
      <c r="E3022" s="10" t="s">
        <v>206</v>
      </c>
      <c r="F3022" s="8" t="str">
        <f>VLOOKUP(E3022,[8]Hoja2!$I$2:$J$84,2,0)</f>
        <v>#ERROR!</v>
      </c>
      <c r="G3022" s="10" t="s">
        <v>828</v>
      </c>
      <c r="H3022" s="43">
        <v>960786.0</v>
      </c>
      <c r="I3022" s="10">
        <v>4.6958988E7</v>
      </c>
      <c r="J3022" s="10" t="s">
        <v>42</v>
      </c>
      <c r="K3022" s="10" t="s">
        <v>43</v>
      </c>
      <c r="L3022" s="8" t="s">
        <v>174</v>
      </c>
      <c r="M3022" s="8"/>
      <c r="N3022" s="10" t="s">
        <v>6214</v>
      </c>
      <c r="O3022" s="47" t="s">
        <v>68</v>
      </c>
      <c r="P3022" s="14">
        <v>0.688888888888889</v>
      </c>
      <c r="Q3022" s="14">
        <v>0.715277777777778</v>
      </c>
      <c r="R3022" s="14">
        <v>0.688888888888889</v>
      </c>
      <c r="S3022" s="14">
        <v>0.703472222222222</v>
      </c>
      <c r="T3022" s="14" t="s">
        <v>47</v>
      </c>
      <c r="U3022" s="14" t="s">
        <v>47</v>
      </c>
      <c r="V3022" s="14" t="s">
        <v>47</v>
      </c>
      <c r="W3022" s="10" t="s">
        <v>6215</v>
      </c>
      <c r="X3022" s="15">
        <v>0.0</v>
      </c>
      <c r="Y3022" s="15">
        <v>0.0</v>
      </c>
      <c r="Z3022" s="15">
        <v>0.0</v>
      </c>
      <c r="AA3022" s="10" t="s">
        <v>70</v>
      </c>
      <c r="AB3022" s="10" t="s">
        <v>50</v>
      </c>
      <c r="AC3022" s="10" t="s">
        <v>51</v>
      </c>
      <c r="AD3022" s="10"/>
      <c r="AE3022" s="10"/>
      <c r="AF3022" s="8" t="s">
        <v>52</v>
      </c>
      <c r="AG3022" s="10"/>
      <c r="AH3022" s="16"/>
      <c r="AI3022" s="17"/>
      <c r="AJ3022" s="44"/>
      <c r="AK3022" s="10"/>
      <c r="AL3022" s="21" t="str">
        <f>VLOOKUP(G3022,[9]Hoja2!P:Q,2,0)</f>
        <v>#ERROR!</v>
      </c>
      <c r="AM3022" s="21" t="str">
        <f t="shared" si="15"/>
        <v>NADA</v>
      </c>
      <c r="AN3022" s="21" t="str">
        <f t="shared" si="16"/>
        <v>NO</v>
      </c>
    </row>
    <row r="3023" ht="15.75" customHeight="1">
      <c r="A3023" s="48">
        <v>46014.0</v>
      </c>
      <c r="B3023" s="8" t="str">
        <f t="shared" si="13"/>
        <v>06 A 18</v>
      </c>
      <c r="C3023" s="9" t="str">
        <f t="shared" si="14"/>
        <v>16:00 a 18:00</v>
      </c>
      <c r="D3023" s="10" t="s">
        <v>6136</v>
      </c>
      <c r="E3023" s="10" t="s">
        <v>179</v>
      </c>
      <c r="F3023" s="8" t="str">
        <f>VLOOKUP(E3023,[8]Hoja2!$I$2:$J$84,2,0)</f>
        <v>#ERROR!</v>
      </c>
      <c r="G3023" s="10" t="s">
        <v>1198</v>
      </c>
      <c r="H3023" s="43">
        <v>961199.0</v>
      </c>
      <c r="I3023" s="10">
        <v>4.6959032E7</v>
      </c>
      <c r="J3023" s="10" t="s">
        <v>181</v>
      </c>
      <c r="K3023" s="10" t="s">
        <v>43</v>
      </c>
      <c r="L3023" s="8" t="s">
        <v>174</v>
      </c>
      <c r="M3023" s="8" t="s">
        <v>118</v>
      </c>
      <c r="N3023" s="10" t="s">
        <v>6216</v>
      </c>
      <c r="O3023" s="47" t="s">
        <v>165</v>
      </c>
      <c r="P3023" s="14">
        <v>0.690277777777778</v>
      </c>
      <c r="Q3023" s="14">
        <v>0.769444444444444</v>
      </c>
      <c r="R3023" s="14">
        <v>0.690277777777778</v>
      </c>
      <c r="S3023" s="14" t="s">
        <v>47</v>
      </c>
      <c r="T3023" s="14" t="s">
        <v>47</v>
      </c>
      <c r="U3023" s="14" t="s">
        <v>47</v>
      </c>
      <c r="V3023" s="14" t="s">
        <v>47</v>
      </c>
      <c r="W3023" s="10" t="s">
        <v>6217</v>
      </c>
      <c r="X3023" s="15">
        <v>0.0</v>
      </c>
      <c r="Y3023" s="15">
        <v>1.0</v>
      </c>
      <c r="Z3023" s="15">
        <v>0.0</v>
      </c>
      <c r="AA3023" s="10" t="s">
        <v>255</v>
      </c>
      <c r="AB3023" s="10" t="s">
        <v>50</v>
      </c>
      <c r="AC3023" s="10" t="s">
        <v>51</v>
      </c>
      <c r="AD3023" s="10"/>
      <c r="AE3023" s="10"/>
      <c r="AF3023" s="8" t="s">
        <v>177</v>
      </c>
      <c r="AG3023" s="10"/>
      <c r="AH3023" s="16"/>
      <c r="AI3023" s="17"/>
      <c r="AJ3023" s="44"/>
      <c r="AK3023" s="10"/>
      <c r="AL3023" s="21" t="str">
        <f>VLOOKUP(G3023,[9]Hoja2!P:Q,2,0)</f>
        <v>#ERROR!</v>
      </c>
      <c r="AM3023" s="21" t="str">
        <f t="shared" si="15"/>
        <v>IMPUTADO</v>
      </c>
      <c r="AN3023" s="21" t="str">
        <f t="shared" si="16"/>
        <v>NO</v>
      </c>
    </row>
    <row r="3024" ht="15.75" customHeight="1">
      <c r="A3024" s="48">
        <v>46014.0</v>
      </c>
      <c r="B3024" s="8" t="str">
        <f t="shared" si="13"/>
        <v>06 A 18</v>
      </c>
      <c r="C3024" s="9" t="str">
        <f t="shared" si="14"/>
        <v>16:00 a 18:00</v>
      </c>
      <c r="D3024" s="10" t="s">
        <v>6136</v>
      </c>
      <c r="E3024" s="10" t="s">
        <v>206</v>
      </c>
      <c r="F3024" s="8">
        <v>1.0</v>
      </c>
      <c r="G3024" s="10" t="s">
        <v>2082</v>
      </c>
      <c r="H3024" s="43">
        <v>960800.0</v>
      </c>
      <c r="I3024" s="10">
        <v>4.6958569E7</v>
      </c>
      <c r="J3024" s="10" t="s">
        <v>42</v>
      </c>
      <c r="K3024" s="10" t="s">
        <v>43</v>
      </c>
      <c r="L3024" s="8" t="s">
        <v>174</v>
      </c>
      <c r="M3024" s="8" t="s">
        <v>118</v>
      </c>
      <c r="N3024" s="10" t="s">
        <v>6218</v>
      </c>
      <c r="O3024" s="47" t="s">
        <v>532</v>
      </c>
      <c r="P3024" s="14">
        <v>0.666666666666667</v>
      </c>
      <c r="Q3024" s="14" t="s">
        <v>6219</v>
      </c>
      <c r="R3024" s="14" t="s">
        <v>6219</v>
      </c>
      <c r="S3024" s="14" t="s">
        <v>47</v>
      </c>
      <c r="T3024" s="14" t="s">
        <v>47</v>
      </c>
      <c r="U3024" s="14" t="s">
        <v>47</v>
      </c>
      <c r="V3024" s="14" t="s">
        <v>47</v>
      </c>
      <c r="W3024" s="10" t="s">
        <v>6220</v>
      </c>
      <c r="X3024" s="15">
        <v>0.0</v>
      </c>
      <c r="Y3024" s="15">
        <v>1.0</v>
      </c>
      <c r="Z3024" s="15">
        <v>0.0</v>
      </c>
      <c r="AA3024" s="10" t="s">
        <v>301</v>
      </c>
      <c r="AB3024" s="10" t="s">
        <v>50</v>
      </c>
      <c r="AC3024" s="10" t="s">
        <v>51</v>
      </c>
      <c r="AD3024" s="10"/>
      <c r="AE3024" s="10"/>
      <c r="AF3024" s="8" t="s">
        <v>177</v>
      </c>
      <c r="AG3024" s="10"/>
      <c r="AH3024" s="16"/>
      <c r="AI3024" s="17"/>
      <c r="AJ3024" s="44"/>
      <c r="AK3024" s="10"/>
      <c r="AL3024" s="21" t="str">
        <f>VLOOKUP(G3024,[9]Hoja2!P:Q,2,0)</f>
        <v>#ERROR!</v>
      </c>
      <c r="AM3024" s="21" t="str">
        <f t="shared" si="15"/>
        <v>IMPUTADO</v>
      </c>
      <c r="AN3024" s="21" t="str">
        <f t="shared" si="16"/>
        <v>NO</v>
      </c>
    </row>
    <row r="3025" ht="15.75" customHeight="1">
      <c r="A3025" s="48">
        <v>46014.0</v>
      </c>
      <c r="B3025" s="8" t="str">
        <f t="shared" si="13"/>
        <v>06 A 18</v>
      </c>
      <c r="C3025" s="9" t="str">
        <f t="shared" si="14"/>
        <v>16:00 a 18:00</v>
      </c>
      <c r="D3025" s="10" t="s">
        <v>6136</v>
      </c>
      <c r="E3025" s="10" t="s">
        <v>188</v>
      </c>
      <c r="F3025" s="8">
        <v>1.0</v>
      </c>
      <c r="G3025" s="10" t="s">
        <v>492</v>
      </c>
      <c r="H3025" s="43">
        <v>960925.0</v>
      </c>
      <c r="I3025" s="10">
        <v>4.6959204E7</v>
      </c>
      <c r="J3025" s="10" t="s">
        <v>152</v>
      </c>
      <c r="K3025" s="10" t="s">
        <v>43</v>
      </c>
      <c r="L3025" s="8" t="s">
        <v>147</v>
      </c>
      <c r="M3025" s="8"/>
      <c r="N3025" s="10" t="s">
        <v>1883</v>
      </c>
      <c r="O3025" s="47" t="s">
        <v>246</v>
      </c>
      <c r="P3025" s="14">
        <v>0.720833333333333</v>
      </c>
      <c r="Q3025" s="14">
        <v>0.761805555555556</v>
      </c>
      <c r="R3025" s="14">
        <v>0.720833333333333</v>
      </c>
      <c r="S3025" s="14">
        <v>0.725</v>
      </c>
      <c r="T3025" s="14" t="s">
        <v>47</v>
      </c>
      <c r="U3025" s="14" t="s">
        <v>47</v>
      </c>
      <c r="V3025" s="14" t="s">
        <v>47</v>
      </c>
      <c r="W3025" s="10" t="s">
        <v>6221</v>
      </c>
      <c r="X3025" s="15">
        <v>0.0</v>
      </c>
      <c r="Y3025" s="15">
        <v>0.0</v>
      </c>
      <c r="Z3025" s="15">
        <v>0.0</v>
      </c>
      <c r="AA3025" s="10" t="s">
        <v>248</v>
      </c>
      <c r="AB3025" s="10" t="s">
        <v>50</v>
      </c>
      <c r="AC3025" s="10" t="s">
        <v>51</v>
      </c>
      <c r="AD3025" s="10"/>
      <c r="AE3025" s="10"/>
      <c r="AF3025" s="8" t="s">
        <v>52</v>
      </c>
      <c r="AG3025" s="10"/>
      <c r="AH3025" s="16"/>
      <c r="AI3025" s="17"/>
      <c r="AJ3025" s="44"/>
      <c r="AK3025" s="10"/>
      <c r="AL3025" s="21" t="str">
        <f>VLOOKUP(G3025,[9]Hoja2!P:Q,2,0)</f>
        <v>#ERROR!</v>
      </c>
      <c r="AM3025" s="21" t="str">
        <f t="shared" si="15"/>
        <v>NADA</v>
      </c>
      <c r="AN3025" s="21" t="str">
        <f t="shared" si="16"/>
        <v>NO</v>
      </c>
    </row>
    <row r="3026" ht="15.75" customHeight="1">
      <c r="A3026" s="48">
        <v>46014.0</v>
      </c>
      <c r="B3026" s="8" t="str">
        <f t="shared" si="13"/>
        <v>06 A 18</v>
      </c>
      <c r="C3026" s="9" t="str">
        <f t="shared" si="14"/>
        <v>16:00 a 18:00</v>
      </c>
      <c r="D3026" s="10" t="s">
        <v>6136</v>
      </c>
      <c r="E3026" s="10" t="s">
        <v>179</v>
      </c>
      <c r="F3026" s="8">
        <v>1.0</v>
      </c>
      <c r="G3026" s="10" t="s">
        <v>821</v>
      </c>
      <c r="H3026" s="43">
        <v>961254.0</v>
      </c>
      <c r="I3026" s="10">
        <v>4.6959617E7</v>
      </c>
      <c r="J3026" s="10" t="s">
        <v>181</v>
      </c>
      <c r="K3026" s="10" t="s">
        <v>98</v>
      </c>
      <c r="L3026" s="8"/>
      <c r="M3026" s="8"/>
      <c r="N3026" s="10" t="s">
        <v>1098</v>
      </c>
      <c r="O3026" s="47" t="s">
        <v>101</v>
      </c>
      <c r="P3026" s="14">
        <v>0.73125</v>
      </c>
      <c r="Q3026" s="14">
        <v>0.734027777777778</v>
      </c>
      <c r="R3026" s="14" t="s">
        <v>47</v>
      </c>
      <c r="S3026" s="14" t="s">
        <v>47</v>
      </c>
      <c r="T3026" s="14" t="s">
        <v>47</v>
      </c>
      <c r="U3026" s="14" t="s">
        <v>47</v>
      </c>
      <c r="V3026" s="14" t="s">
        <v>47</v>
      </c>
      <c r="W3026" s="10" t="s">
        <v>6222</v>
      </c>
      <c r="X3026" s="15">
        <v>0.0</v>
      </c>
      <c r="Y3026" s="15">
        <v>0.0</v>
      </c>
      <c r="Z3026" s="15">
        <v>0.0</v>
      </c>
      <c r="AA3026" s="10" t="s">
        <v>103</v>
      </c>
      <c r="AB3026" s="10" t="s">
        <v>50</v>
      </c>
      <c r="AC3026" s="10" t="s">
        <v>71</v>
      </c>
      <c r="AD3026" s="10"/>
      <c r="AE3026" s="10"/>
      <c r="AF3026" s="8" t="s">
        <v>52</v>
      </c>
      <c r="AG3026" s="10"/>
      <c r="AH3026" s="16"/>
      <c r="AI3026" s="17"/>
      <c r="AJ3026" s="44"/>
      <c r="AK3026" s="10"/>
      <c r="AL3026" s="21" t="str">
        <f>VLOOKUP(G3026,[9]Hoja2!P:Q,2,0)</f>
        <v>#ERROR!</v>
      </c>
      <c r="AM3026" s="21" t="str">
        <f t="shared" si="15"/>
        <v>NADA</v>
      </c>
      <c r="AN3026" s="21" t="str">
        <f t="shared" si="16"/>
        <v>NO</v>
      </c>
    </row>
    <row r="3027" ht="15.75" customHeight="1">
      <c r="A3027" s="48">
        <v>46014.0</v>
      </c>
      <c r="B3027" s="8" t="str">
        <f t="shared" si="13"/>
        <v>06 A 18</v>
      </c>
      <c r="C3027" s="9" t="str">
        <f t="shared" si="14"/>
        <v>16:00 a 18:00</v>
      </c>
      <c r="D3027" s="10" t="s">
        <v>6136</v>
      </c>
      <c r="E3027" s="10" t="s">
        <v>199</v>
      </c>
      <c r="F3027" s="8">
        <v>1.0</v>
      </c>
      <c r="G3027" s="10" t="s">
        <v>370</v>
      </c>
      <c r="H3027" s="43">
        <v>963249.0</v>
      </c>
      <c r="I3027" s="10">
        <v>4.6959764E7</v>
      </c>
      <c r="J3027" s="10" t="s">
        <v>86</v>
      </c>
      <c r="K3027" s="10" t="s">
        <v>43</v>
      </c>
      <c r="L3027" s="8" t="s">
        <v>44</v>
      </c>
      <c r="M3027" s="8"/>
      <c r="N3027" s="10" t="s">
        <v>6223</v>
      </c>
      <c r="O3027" s="47" t="s">
        <v>113</v>
      </c>
      <c r="P3027" s="14">
        <v>0.742361111111111</v>
      </c>
      <c r="Q3027" s="14">
        <v>0.752777777777778</v>
      </c>
      <c r="R3027" s="14">
        <v>0.742361111111111</v>
      </c>
      <c r="S3027" s="14" t="s">
        <v>47</v>
      </c>
      <c r="T3027" s="14" t="s">
        <v>47</v>
      </c>
      <c r="U3027" s="14" t="s">
        <v>47</v>
      </c>
      <c r="V3027" s="14" t="s">
        <v>47</v>
      </c>
      <c r="W3027" s="10" t="s">
        <v>6224</v>
      </c>
      <c r="X3027" s="15">
        <v>0.0</v>
      </c>
      <c r="Y3027" s="15">
        <v>0.0</v>
      </c>
      <c r="Z3027" s="15">
        <v>0.0</v>
      </c>
      <c r="AA3027" s="10" t="s">
        <v>115</v>
      </c>
      <c r="AB3027" s="10" t="s">
        <v>50</v>
      </c>
      <c r="AC3027" s="10" t="s">
        <v>51</v>
      </c>
      <c r="AD3027" s="10"/>
      <c r="AE3027" s="10"/>
      <c r="AF3027" s="8" t="s">
        <v>52</v>
      </c>
      <c r="AG3027" s="10"/>
      <c r="AH3027" s="16"/>
      <c r="AI3027" s="17"/>
      <c r="AJ3027" s="44"/>
      <c r="AK3027" s="10"/>
      <c r="AL3027" s="21" t="str">
        <f>VLOOKUP(G3027,[9]Hoja2!P:Q,2,0)</f>
        <v>#ERROR!</v>
      </c>
      <c r="AM3027" s="21" t="str">
        <f t="shared" si="15"/>
        <v>NADA</v>
      </c>
      <c r="AN3027" s="21" t="str">
        <f t="shared" si="16"/>
        <v>NO</v>
      </c>
    </row>
    <row r="3028" ht="15.75" customHeight="1">
      <c r="A3028" s="48">
        <v>46014.0</v>
      </c>
      <c r="B3028" s="8" t="str">
        <f t="shared" si="13"/>
        <v>06 A 18</v>
      </c>
      <c r="C3028" s="9" t="str">
        <f t="shared" si="14"/>
        <v>16:00 a 18:00</v>
      </c>
      <c r="D3028" s="10" t="s">
        <v>6136</v>
      </c>
      <c r="E3028" s="10" t="s">
        <v>188</v>
      </c>
      <c r="F3028" s="8">
        <v>1.0</v>
      </c>
      <c r="G3028" s="10" t="s">
        <v>1210</v>
      </c>
      <c r="H3028" s="43">
        <v>961274.0</v>
      </c>
      <c r="I3028" s="10">
        <v>4.6959618E7</v>
      </c>
      <c r="J3028" s="10" t="s">
        <v>42</v>
      </c>
      <c r="K3028" s="10" t="s">
        <v>54</v>
      </c>
      <c r="L3028" s="8"/>
      <c r="M3028" s="8"/>
      <c r="N3028" s="10" t="s">
        <v>6225</v>
      </c>
      <c r="O3028" s="47" t="s">
        <v>917</v>
      </c>
      <c r="P3028" s="14">
        <v>0.7375</v>
      </c>
      <c r="Q3028" s="14">
        <v>0.80625</v>
      </c>
      <c r="R3028" s="14">
        <v>0.7375</v>
      </c>
      <c r="S3028" s="14">
        <v>0.752083333333333</v>
      </c>
      <c r="T3028" s="14" t="s">
        <v>47</v>
      </c>
      <c r="U3028" s="14" t="s">
        <v>47</v>
      </c>
      <c r="V3028" s="14" t="s">
        <v>47</v>
      </c>
      <c r="W3028" s="10" t="s">
        <v>6226</v>
      </c>
      <c r="X3028" s="15">
        <v>0.0</v>
      </c>
      <c r="Y3028" s="15">
        <v>0.0</v>
      </c>
      <c r="Z3028" s="15">
        <v>0.0</v>
      </c>
      <c r="AA3028" s="10" t="s">
        <v>568</v>
      </c>
      <c r="AB3028" s="10" t="s">
        <v>50</v>
      </c>
      <c r="AC3028" s="10" t="s">
        <v>51</v>
      </c>
      <c r="AD3028" s="10"/>
      <c r="AE3028" s="10"/>
      <c r="AF3028" s="8" t="s">
        <v>52</v>
      </c>
      <c r="AG3028" s="10"/>
      <c r="AH3028" s="16"/>
      <c r="AI3028" s="17"/>
      <c r="AJ3028" s="44"/>
      <c r="AK3028" s="10"/>
      <c r="AL3028" s="21" t="str">
        <f>VLOOKUP(G3028,[9]Hoja2!P:Q,2,0)</f>
        <v>#ERROR!</v>
      </c>
      <c r="AM3028" s="21" t="str">
        <f t="shared" si="15"/>
        <v>NADA</v>
      </c>
      <c r="AN3028" s="21" t="str">
        <f t="shared" si="16"/>
        <v>NO</v>
      </c>
    </row>
    <row r="3029" ht="15.75" customHeight="1">
      <c r="A3029" s="48">
        <v>46014.0</v>
      </c>
      <c r="B3029" s="8" t="str">
        <f t="shared" si="13"/>
        <v>06 A 18</v>
      </c>
      <c r="C3029" s="9" t="str">
        <f t="shared" si="14"/>
        <v>16:00 a 18:00</v>
      </c>
      <c r="D3029" s="10" t="s">
        <v>6136</v>
      </c>
      <c r="E3029" s="10" t="s">
        <v>869</v>
      </c>
      <c r="F3029" s="8">
        <v>1.0</v>
      </c>
      <c r="G3029" s="10" t="s">
        <v>376</v>
      </c>
      <c r="H3029" s="43">
        <v>961022.0</v>
      </c>
      <c r="I3029" s="10">
        <v>4.6959547E7</v>
      </c>
      <c r="J3029" s="10" t="s">
        <v>42</v>
      </c>
      <c r="K3029" s="10" t="s">
        <v>43</v>
      </c>
      <c r="L3029" s="8" t="s">
        <v>285</v>
      </c>
      <c r="M3029" s="8"/>
      <c r="N3029" s="10" t="s">
        <v>5278</v>
      </c>
      <c r="O3029" s="47" t="s">
        <v>237</v>
      </c>
      <c r="P3029" s="14">
        <v>0.734722222222222</v>
      </c>
      <c r="Q3029" s="14">
        <v>0.754861111111111</v>
      </c>
      <c r="R3029" s="14">
        <v>0.736805555555556</v>
      </c>
      <c r="S3029" s="14" t="s">
        <v>47</v>
      </c>
      <c r="T3029" s="14" t="s">
        <v>47</v>
      </c>
      <c r="U3029" s="14" t="s">
        <v>47</v>
      </c>
      <c r="V3029" s="14" t="s">
        <v>47</v>
      </c>
      <c r="W3029" s="10" t="s">
        <v>6227</v>
      </c>
      <c r="X3029" s="15">
        <v>0.0</v>
      </c>
      <c r="Y3029" s="15">
        <v>0.0</v>
      </c>
      <c r="Z3029" s="15">
        <v>0.0</v>
      </c>
      <c r="AA3029" s="10" t="s">
        <v>198</v>
      </c>
      <c r="AB3029" s="10" t="s">
        <v>50</v>
      </c>
      <c r="AC3029" s="10" t="s">
        <v>51</v>
      </c>
      <c r="AD3029" s="10"/>
      <c r="AE3029" s="10"/>
      <c r="AF3029" s="8" t="s">
        <v>52</v>
      </c>
      <c r="AG3029" s="10"/>
      <c r="AH3029" s="16"/>
      <c r="AI3029" s="17"/>
      <c r="AJ3029" s="44"/>
      <c r="AK3029" s="10"/>
      <c r="AL3029" s="21" t="str">
        <f>VLOOKUP(G3029,[9]Hoja2!P:Q,2,0)</f>
        <v>#ERROR!</v>
      </c>
      <c r="AM3029" s="21" t="str">
        <f t="shared" si="15"/>
        <v>NADA</v>
      </c>
      <c r="AN3029" s="21" t="str">
        <f t="shared" si="16"/>
        <v>NO</v>
      </c>
    </row>
    <row r="3030" ht="15.75" customHeight="1">
      <c r="A3030" s="48">
        <v>46014.0</v>
      </c>
      <c r="B3030" s="8" t="str">
        <f t="shared" si="13"/>
        <v>06 A 18</v>
      </c>
      <c r="C3030" s="9" t="str">
        <f t="shared" si="14"/>
        <v>16:00 a 18:00</v>
      </c>
      <c r="D3030" s="10" t="s">
        <v>6136</v>
      </c>
      <c r="E3030" s="10" t="s">
        <v>879</v>
      </c>
      <c r="F3030" s="8">
        <v>1.0</v>
      </c>
      <c r="G3030" s="10" t="s">
        <v>411</v>
      </c>
      <c r="H3030" s="43">
        <v>961252.0</v>
      </c>
      <c r="I3030" s="10">
        <v>4.6959795E7</v>
      </c>
      <c r="J3030" s="10" t="s">
        <v>181</v>
      </c>
      <c r="K3030" s="10" t="s">
        <v>43</v>
      </c>
      <c r="L3030" s="8" t="s">
        <v>174</v>
      </c>
      <c r="M3030" s="8" t="s">
        <v>118</v>
      </c>
      <c r="N3030" s="10" t="s">
        <v>6228</v>
      </c>
      <c r="O3030" s="47" t="s">
        <v>465</v>
      </c>
      <c r="P3030" s="14">
        <v>0.746527777777778</v>
      </c>
      <c r="Q3030" s="14">
        <v>0.781944444444444</v>
      </c>
      <c r="R3030" s="14">
        <v>0.746527777777778</v>
      </c>
      <c r="S3030" s="14">
        <v>0.751388888888889</v>
      </c>
      <c r="T3030" s="14">
        <v>0.758333333333333</v>
      </c>
      <c r="U3030" s="14" t="s">
        <v>47</v>
      </c>
      <c r="V3030" s="14" t="s">
        <v>47</v>
      </c>
      <c r="W3030" s="10" t="s">
        <v>6229</v>
      </c>
      <c r="X3030" s="15">
        <v>0.0</v>
      </c>
      <c r="Y3030" s="15">
        <v>1.0</v>
      </c>
      <c r="Z3030" s="15">
        <v>0.0</v>
      </c>
      <c r="AA3030" s="10" t="s">
        <v>167</v>
      </c>
      <c r="AB3030" s="10" t="s">
        <v>50</v>
      </c>
      <c r="AC3030" s="10" t="s">
        <v>51</v>
      </c>
      <c r="AD3030" s="10"/>
      <c r="AE3030" s="10" t="s">
        <v>104</v>
      </c>
      <c r="AF3030" s="8" t="s">
        <v>177</v>
      </c>
      <c r="AG3030" s="10"/>
      <c r="AH3030" s="16"/>
      <c r="AI3030" s="17"/>
      <c r="AJ3030" s="44"/>
      <c r="AK3030" s="10"/>
      <c r="AL3030" s="21" t="str">
        <f>VLOOKUP(G3030,[9]Hoja2!P:Q,2,0)</f>
        <v>#ERROR!</v>
      </c>
      <c r="AM3030" s="21" t="str">
        <f t="shared" si="15"/>
        <v>IMPUTADO</v>
      </c>
      <c r="AN3030" s="21" t="str">
        <f t="shared" si="16"/>
        <v>NO</v>
      </c>
    </row>
    <row r="3031" ht="15.75" customHeight="1">
      <c r="A3031" s="48">
        <v>46014.0</v>
      </c>
      <c r="B3031" s="8" t="str">
        <f t="shared" si="13"/>
        <v>06 A 18</v>
      </c>
      <c r="C3031" s="9" t="str">
        <f t="shared" si="14"/>
        <v>16:00 a 18:00</v>
      </c>
      <c r="D3031" s="10" t="s">
        <v>6136</v>
      </c>
      <c r="E3031" s="10" t="s">
        <v>879</v>
      </c>
      <c r="F3031" s="8">
        <v>1.0</v>
      </c>
      <c r="G3031" s="10" t="s">
        <v>537</v>
      </c>
      <c r="H3031" s="43">
        <v>961143.0</v>
      </c>
      <c r="I3031" s="10">
        <v>4.6959745E7</v>
      </c>
      <c r="J3031" s="10" t="s">
        <v>42</v>
      </c>
      <c r="K3031" s="10" t="s">
        <v>174</v>
      </c>
      <c r="L3031" s="8"/>
      <c r="M3031" s="8"/>
      <c r="N3031" s="10" t="s">
        <v>6230</v>
      </c>
      <c r="O3031" s="47" t="s">
        <v>135</v>
      </c>
      <c r="P3031" s="14">
        <v>0.747916666666667</v>
      </c>
      <c r="Q3031" s="14">
        <v>0.752083333333333</v>
      </c>
      <c r="R3031" s="14" t="s">
        <v>47</v>
      </c>
      <c r="S3031" s="14" t="s">
        <v>47</v>
      </c>
      <c r="T3031" s="14" t="s">
        <v>47</v>
      </c>
      <c r="U3031" s="14" t="s">
        <v>47</v>
      </c>
      <c r="V3031" s="14" t="s">
        <v>47</v>
      </c>
      <c r="W3031" s="10" t="s">
        <v>6231</v>
      </c>
      <c r="X3031" s="15">
        <v>0.0</v>
      </c>
      <c r="Y3031" s="15">
        <v>0.0</v>
      </c>
      <c r="Z3031" s="15">
        <v>0.0</v>
      </c>
      <c r="AA3031" s="10">
        <v>0.0</v>
      </c>
      <c r="AB3031" s="10" t="s">
        <v>50</v>
      </c>
      <c r="AC3031" s="10" t="s">
        <v>51</v>
      </c>
      <c r="AD3031" s="10"/>
      <c r="AE3031" s="10"/>
      <c r="AF3031" s="8" t="s">
        <v>52</v>
      </c>
      <c r="AG3031" s="10"/>
      <c r="AH3031" s="16"/>
      <c r="AI3031" s="17"/>
      <c r="AJ3031" s="44"/>
      <c r="AK3031" s="10"/>
      <c r="AL3031" s="21" t="str">
        <f>VLOOKUP(G3031,[9]Hoja2!P:Q,2,0)</f>
        <v>#ERROR!</v>
      </c>
      <c r="AM3031" s="21" t="str">
        <f t="shared" si="15"/>
        <v>NADA</v>
      </c>
      <c r="AN3031" s="21" t="str">
        <f t="shared" si="16"/>
        <v>NO</v>
      </c>
    </row>
    <row r="3032" ht="15.75" customHeight="1">
      <c r="A3032" s="48">
        <v>46014.0</v>
      </c>
      <c r="B3032" s="8" t="str">
        <f t="shared" si="13"/>
        <v>18 A 06</v>
      </c>
      <c r="C3032" s="9" t="str">
        <f t="shared" si="14"/>
        <v>18:00 a 20:00</v>
      </c>
      <c r="D3032" s="10" t="s">
        <v>453</v>
      </c>
      <c r="E3032" s="10" t="s">
        <v>879</v>
      </c>
      <c r="F3032" s="8">
        <v>5.0</v>
      </c>
      <c r="G3032" s="10" t="s">
        <v>888</v>
      </c>
      <c r="H3032" s="43">
        <v>961127.0</v>
      </c>
      <c r="I3032" s="10">
        <v>4.6960093E7</v>
      </c>
      <c r="J3032" s="10" t="s">
        <v>42</v>
      </c>
      <c r="K3032" s="10" t="s">
        <v>43</v>
      </c>
      <c r="L3032" s="8" t="s">
        <v>147</v>
      </c>
      <c r="M3032" s="8"/>
      <c r="N3032" s="10" t="s">
        <v>6232</v>
      </c>
      <c r="O3032" s="47" t="s">
        <v>108</v>
      </c>
      <c r="P3032" s="14">
        <v>0.756944444444445</v>
      </c>
      <c r="Q3032" s="14">
        <v>0.815277777777778</v>
      </c>
      <c r="R3032" s="14" t="s">
        <v>47</v>
      </c>
      <c r="S3032" s="14" t="s">
        <v>47</v>
      </c>
      <c r="T3032" s="14" t="s">
        <v>47</v>
      </c>
      <c r="U3032" s="14" t="s">
        <v>47</v>
      </c>
      <c r="V3032" s="14" t="s">
        <v>47</v>
      </c>
      <c r="W3032" s="10" t="s">
        <v>6233</v>
      </c>
      <c r="X3032" s="15">
        <v>0.0</v>
      </c>
      <c r="Y3032" s="15">
        <v>0.0</v>
      </c>
      <c r="Z3032" s="15">
        <v>0.0</v>
      </c>
      <c r="AA3032" s="10" t="s">
        <v>239</v>
      </c>
      <c r="AB3032" s="10" t="s">
        <v>50</v>
      </c>
      <c r="AC3032" s="10" t="s">
        <v>51</v>
      </c>
      <c r="AD3032" s="10"/>
      <c r="AE3032" s="10"/>
      <c r="AF3032" s="8" t="s">
        <v>52</v>
      </c>
      <c r="AG3032" s="10"/>
      <c r="AH3032" s="16"/>
      <c r="AI3032" s="17"/>
      <c r="AJ3032" s="44"/>
      <c r="AK3032" s="10"/>
      <c r="AL3032" s="21" t="str">
        <f>VLOOKUP(G3032,[9]Hoja2!P:Q,2,0)</f>
        <v>#ERROR!</v>
      </c>
      <c r="AM3032" s="21" t="str">
        <f t="shared" si="15"/>
        <v>NADA</v>
      </c>
      <c r="AN3032" s="21" t="str">
        <f t="shared" si="16"/>
        <v>NO</v>
      </c>
    </row>
    <row r="3033" ht="15.75" customHeight="1">
      <c r="A3033" s="48">
        <v>46014.0</v>
      </c>
      <c r="B3033" s="8" t="str">
        <f t="shared" si="13"/>
        <v>18 A 06</v>
      </c>
      <c r="C3033" s="9" t="str">
        <f t="shared" si="14"/>
        <v>18:00 a 20:00</v>
      </c>
      <c r="D3033" s="10" t="s">
        <v>453</v>
      </c>
      <c r="E3033" s="10" t="s">
        <v>3792</v>
      </c>
      <c r="F3033" s="8" t="str">
        <f>VLOOKUP(E3033,[8]Hoja2!$I$2:$J$84,2,0)</f>
        <v>#ERROR!</v>
      </c>
      <c r="G3033" s="10" t="s">
        <v>885</v>
      </c>
      <c r="H3033" s="43">
        <v>961198.0</v>
      </c>
      <c r="I3033" s="10">
        <v>4.6959941E7</v>
      </c>
      <c r="J3033" s="10" t="s">
        <v>181</v>
      </c>
      <c r="K3033" s="10" t="s">
        <v>43</v>
      </c>
      <c r="L3033" s="8" t="s">
        <v>106</v>
      </c>
      <c r="M3033" s="8"/>
      <c r="N3033" s="10" t="s">
        <v>3432</v>
      </c>
      <c r="O3033" s="47" t="s">
        <v>253</v>
      </c>
      <c r="P3033" s="14">
        <v>0.759027777777778</v>
      </c>
      <c r="Q3033" s="14">
        <v>0.784722222222222</v>
      </c>
      <c r="R3033" s="14" t="s">
        <v>47</v>
      </c>
      <c r="S3033" s="14" t="s">
        <v>47</v>
      </c>
      <c r="T3033" s="14" t="s">
        <v>47</v>
      </c>
      <c r="U3033" s="14" t="s">
        <v>47</v>
      </c>
      <c r="V3033" s="14" t="s">
        <v>47</v>
      </c>
      <c r="W3033" s="10" t="s">
        <v>6234</v>
      </c>
      <c r="X3033" s="15">
        <v>0.0</v>
      </c>
      <c r="Y3033" s="15">
        <v>0.0</v>
      </c>
      <c r="Z3033" s="15">
        <v>0.0</v>
      </c>
      <c r="AA3033" s="10" t="s">
        <v>255</v>
      </c>
      <c r="AB3033" s="10" t="s">
        <v>50</v>
      </c>
      <c r="AC3033" s="10" t="s">
        <v>51</v>
      </c>
      <c r="AD3033" s="10"/>
      <c r="AE3033" s="10"/>
      <c r="AF3033" s="8" t="s">
        <v>52</v>
      </c>
      <c r="AG3033" s="10"/>
      <c r="AH3033" s="16"/>
      <c r="AI3033" s="17"/>
      <c r="AJ3033" s="44"/>
      <c r="AK3033" s="10"/>
      <c r="AL3033" s="21" t="str">
        <f>VLOOKUP(G3033,[9]Hoja2!P:Q,2,0)</f>
        <v>#ERROR!</v>
      </c>
      <c r="AM3033" s="21" t="str">
        <f t="shared" si="15"/>
        <v>NADA</v>
      </c>
      <c r="AN3033" s="21" t="str">
        <f t="shared" si="16"/>
        <v>NO</v>
      </c>
    </row>
    <row r="3034" ht="15.75" customHeight="1">
      <c r="A3034" s="48">
        <v>46014.0</v>
      </c>
      <c r="B3034" s="8" t="str">
        <f t="shared" si="13"/>
        <v>18 A 06</v>
      </c>
      <c r="C3034" s="9" t="str">
        <f t="shared" si="14"/>
        <v>18:00 a 20:00</v>
      </c>
      <c r="D3034" s="10" t="s">
        <v>453</v>
      </c>
      <c r="E3034" s="10" t="s">
        <v>3792</v>
      </c>
      <c r="F3034" s="8" t="str">
        <f>VLOOKUP(E3034,[8]Hoja2!$I$2:$J$84,2,0)</f>
        <v>#ERROR!</v>
      </c>
      <c r="G3034" s="10" t="s">
        <v>1198</v>
      </c>
      <c r="H3034" s="43">
        <v>961256.0</v>
      </c>
      <c r="I3034" s="10">
        <v>4.696E7</v>
      </c>
      <c r="J3034" s="10" t="s">
        <v>181</v>
      </c>
      <c r="K3034" s="10" t="s">
        <v>43</v>
      </c>
      <c r="L3034" s="8" t="s">
        <v>44</v>
      </c>
      <c r="M3034" s="8" t="s">
        <v>44</v>
      </c>
      <c r="N3034" s="10" t="s">
        <v>1098</v>
      </c>
      <c r="O3034" s="47" t="s">
        <v>101</v>
      </c>
      <c r="P3034" s="14">
        <v>0.760416666666667</v>
      </c>
      <c r="Q3034" s="14">
        <v>0.834722222222222</v>
      </c>
      <c r="R3034" s="14">
        <v>0.760416666666667</v>
      </c>
      <c r="S3034" s="14" t="s">
        <v>47</v>
      </c>
      <c r="T3034" s="14" t="s">
        <v>47</v>
      </c>
      <c r="U3034" s="14" t="s">
        <v>47</v>
      </c>
      <c r="V3034" s="14" t="s">
        <v>47</v>
      </c>
      <c r="W3034" s="10" t="s">
        <v>6235</v>
      </c>
      <c r="X3034" s="15">
        <v>0.0</v>
      </c>
      <c r="Y3034" s="15">
        <v>1.0</v>
      </c>
      <c r="Z3034" s="15">
        <v>0.0</v>
      </c>
      <c r="AA3034" s="10" t="s">
        <v>103</v>
      </c>
      <c r="AB3034" s="10" t="s">
        <v>50</v>
      </c>
      <c r="AC3034" s="10" t="s">
        <v>51</v>
      </c>
      <c r="AD3034" s="10"/>
      <c r="AE3034" s="10" t="s">
        <v>116</v>
      </c>
      <c r="AF3034" s="8" t="s">
        <v>440</v>
      </c>
      <c r="AG3034" s="10"/>
      <c r="AH3034" s="16"/>
      <c r="AI3034" s="17"/>
      <c r="AJ3034" s="44"/>
      <c r="AK3034" s="10"/>
      <c r="AL3034" s="21" t="str">
        <f>VLOOKUP(G3034,[9]Hoja2!P:Q,2,0)</f>
        <v>#ERROR!</v>
      </c>
      <c r="AM3034" s="21" t="str">
        <f t="shared" si="15"/>
        <v>IMPUTADO</v>
      </c>
      <c r="AN3034" s="21" t="str">
        <f t="shared" si="16"/>
        <v>NO</v>
      </c>
    </row>
    <row r="3035" ht="15.75" customHeight="1">
      <c r="A3035" s="48">
        <v>46014.0</v>
      </c>
      <c r="B3035" s="8" t="str">
        <f t="shared" si="13"/>
        <v>18 A 06</v>
      </c>
      <c r="C3035" s="9" t="str">
        <f t="shared" si="14"/>
        <v>18:00 a 20:00</v>
      </c>
      <c r="D3035" s="10" t="s">
        <v>453</v>
      </c>
      <c r="E3035" s="10" t="s">
        <v>4183</v>
      </c>
      <c r="F3035" s="8" t="str">
        <f>VLOOKUP(E3035,[8]Hoja2!$I$2:$J$84,2,0)</f>
        <v>#ERROR!</v>
      </c>
      <c r="G3035" s="10" t="s">
        <v>1496</v>
      </c>
      <c r="H3035" s="43">
        <v>961259.0</v>
      </c>
      <c r="I3035" s="10">
        <v>4.6959853E7</v>
      </c>
      <c r="J3035" s="10" t="s">
        <v>42</v>
      </c>
      <c r="K3035" s="10" t="s">
        <v>43</v>
      </c>
      <c r="L3035" s="8" t="s">
        <v>174</v>
      </c>
      <c r="M3035" s="8" t="s">
        <v>118</v>
      </c>
      <c r="N3035" s="10" t="s">
        <v>4412</v>
      </c>
      <c r="O3035" s="47" t="s">
        <v>46</v>
      </c>
      <c r="P3035" s="14">
        <v>0.765972222222222</v>
      </c>
      <c r="Q3035" s="14">
        <v>0.772222222222222</v>
      </c>
      <c r="R3035" s="14" t="s">
        <v>47</v>
      </c>
      <c r="S3035" s="14" t="s">
        <v>47</v>
      </c>
      <c r="T3035" s="14" t="s">
        <v>47</v>
      </c>
      <c r="U3035" s="14" t="s">
        <v>47</v>
      </c>
      <c r="V3035" s="14" t="s">
        <v>47</v>
      </c>
      <c r="W3035" s="10" t="s">
        <v>6236</v>
      </c>
      <c r="X3035" s="15">
        <v>0.0</v>
      </c>
      <c r="Y3035" s="15">
        <v>1.0</v>
      </c>
      <c r="Z3035" s="15">
        <v>0.0</v>
      </c>
      <c r="AA3035" s="10" t="s">
        <v>131</v>
      </c>
      <c r="AB3035" s="10" t="s">
        <v>50</v>
      </c>
      <c r="AC3035" s="10" t="s">
        <v>51</v>
      </c>
      <c r="AD3035" s="10"/>
      <c r="AE3035" s="10" t="s">
        <v>604</v>
      </c>
      <c r="AF3035" s="8" t="s">
        <v>177</v>
      </c>
      <c r="AG3035" s="10"/>
      <c r="AH3035" s="16"/>
      <c r="AI3035" s="17"/>
      <c r="AJ3035" s="44"/>
      <c r="AK3035" s="10"/>
      <c r="AL3035" s="21" t="str">
        <f>VLOOKUP(G3035,[9]Hoja2!P:Q,2,0)</f>
        <v>#ERROR!</v>
      </c>
      <c r="AM3035" s="21" t="str">
        <f t="shared" si="15"/>
        <v>IMPUTADO</v>
      </c>
      <c r="AN3035" s="21" t="str">
        <f t="shared" si="16"/>
        <v>NO</v>
      </c>
    </row>
    <row r="3036" ht="15.75" customHeight="1">
      <c r="A3036" s="48">
        <v>46014.0</v>
      </c>
      <c r="B3036" s="8" t="str">
        <f t="shared" si="13"/>
        <v>18 A 06</v>
      </c>
      <c r="C3036" s="9" t="str">
        <f t="shared" si="14"/>
        <v>18:00 a 20:00</v>
      </c>
      <c r="D3036" s="10" t="s">
        <v>453</v>
      </c>
      <c r="E3036" s="10" t="s">
        <v>4183</v>
      </c>
      <c r="F3036" s="8" t="str">
        <f>VLOOKUP(E3036,[8]Hoja2!$I$2:$J$84,2,0)</f>
        <v>#ERROR!</v>
      </c>
      <c r="G3036" s="10" t="s">
        <v>828</v>
      </c>
      <c r="H3036" s="43">
        <v>961292.0</v>
      </c>
      <c r="I3036" s="10">
        <v>4.6960101E7</v>
      </c>
      <c r="J3036" s="10" t="s">
        <v>42</v>
      </c>
      <c r="K3036" s="10" t="s">
        <v>43</v>
      </c>
      <c r="L3036" s="8" t="s">
        <v>174</v>
      </c>
      <c r="M3036" s="8" t="s">
        <v>118</v>
      </c>
      <c r="N3036" s="10" t="s">
        <v>6237</v>
      </c>
      <c r="O3036" s="47" t="s">
        <v>135</v>
      </c>
      <c r="P3036" s="14">
        <v>0.767361111111111</v>
      </c>
      <c r="Q3036" s="14">
        <v>0.804861111111111</v>
      </c>
      <c r="R3036" s="14">
        <v>0.767361111111111</v>
      </c>
      <c r="S3036" s="14" t="s">
        <v>47</v>
      </c>
      <c r="T3036" s="14">
        <v>0.769444444444444</v>
      </c>
      <c r="U3036" s="14" t="s">
        <v>47</v>
      </c>
      <c r="V3036" s="14" t="s">
        <v>47</v>
      </c>
      <c r="W3036" s="10" t="s">
        <v>6238</v>
      </c>
      <c r="X3036" s="15">
        <v>0.0</v>
      </c>
      <c r="Y3036" s="15">
        <v>1.0</v>
      </c>
      <c r="Z3036" s="15">
        <v>1.0</v>
      </c>
      <c r="AA3036" s="10" t="s">
        <v>131</v>
      </c>
      <c r="AB3036" s="10" t="s">
        <v>50</v>
      </c>
      <c r="AC3036" s="10" t="s">
        <v>51</v>
      </c>
      <c r="AD3036" s="10"/>
      <c r="AE3036" s="10" t="s">
        <v>65</v>
      </c>
      <c r="AF3036" s="8" t="s">
        <v>177</v>
      </c>
      <c r="AG3036" s="10"/>
      <c r="AH3036" s="16"/>
      <c r="AI3036" s="17"/>
      <c r="AJ3036" s="44"/>
      <c r="AK3036" s="10"/>
      <c r="AL3036" s="21" t="str">
        <f>VLOOKUP(G3036,[9]Hoja2!P:Q,2,0)</f>
        <v>#ERROR!</v>
      </c>
      <c r="AM3036" s="21" t="str">
        <f t="shared" si="15"/>
        <v>IMPUTADO</v>
      </c>
      <c r="AN3036" s="21" t="str">
        <f t="shared" si="16"/>
        <v>NO</v>
      </c>
    </row>
    <row r="3037" ht="15.75" customHeight="1">
      <c r="A3037" s="48">
        <v>46014.0</v>
      </c>
      <c r="B3037" s="8" t="str">
        <f t="shared" si="13"/>
        <v>18 A 06</v>
      </c>
      <c r="C3037" s="9" t="str">
        <f t="shared" si="14"/>
        <v>18:00 a 20:00</v>
      </c>
      <c r="D3037" s="10" t="s">
        <v>453</v>
      </c>
      <c r="E3037" s="10" t="s">
        <v>879</v>
      </c>
      <c r="F3037" s="8">
        <v>5.0</v>
      </c>
      <c r="G3037" s="10" t="s">
        <v>874</v>
      </c>
      <c r="H3037" s="43">
        <v>961136.0</v>
      </c>
      <c r="I3037" s="10">
        <v>4.6960243E7</v>
      </c>
      <c r="J3037" s="10" t="s">
        <v>42</v>
      </c>
      <c r="K3037" s="10" t="s">
        <v>54</v>
      </c>
      <c r="L3037" s="8"/>
      <c r="M3037" s="8"/>
      <c r="N3037" s="10" t="s">
        <v>6239</v>
      </c>
      <c r="O3037" s="47" t="s">
        <v>237</v>
      </c>
      <c r="P3037" s="14">
        <v>0.775694444444444</v>
      </c>
      <c r="Q3037" s="14">
        <v>0.780555555555556</v>
      </c>
      <c r="R3037" s="14">
        <v>0.776388888888889</v>
      </c>
      <c r="S3037" s="14" t="s">
        <v>47</v>
      </c>
      <c r="T3037" s="14" t="s">
        <v>47</v>
      </c>
      <c r="U3037" s="14" t="s">
        <v>47</v>
      </c>
      <c r="V3037" s="14" t="s">
        <v>47</v>
      </c>
      <c r="W3037" s="10" t="s">
        <v>6240</v>
      </c>
      <c r="X3037" s="15">
        <v>0.0</v>
      </c>
      <c r="Y3037" s="15">
        <v>0.0</v>
      </c>
      <c r="Z3037" s="15">
        <v>0.0</v>
      </c>
      <c r="AA3037" s="10">
        <v>13.0</v>
      </c>
      <c r="AB3037" s="10" t="s">
        <v>50</v>
      </c>
      <c r="AC3037" s="10" t="s">
        <v>51</v>
      </c>
      <c r="AD3037" s="10"/>
      <c r="AE3037" s="10"/>
      <c r="AF3037" s="8" t="s">
        <v>52</v>
      </c>
      <c r="AG3037" s="10"/>
      <c r="AH3037" s="16"/>
      <c r="AI3037" s="17"/>
      <c r="AJ3037" s="44"/>
      <c r="AK3037" s="10"/>
      <c r="AL3037" s="21" t="str">
        <f>VLOOKUP(G3037,[9]Hoja2!P:Q,2,0)</f>
        <v>#ERROR!</v>
      </c>
      <c r="AM3037" s="21" t="str">
        <f t="shared" si="15"/>
        <v>NADA</v>
      </c>
      <c r="AN3037" s="21" t="str">
        <f t="shared" si="16"/>
        <v>NO</v>
      </c>
    </row>
    <row r="3038" ht="15.75" customHeight="1">
      <c r="A3038" s="48">
        <v>46014.0</v>
      </c>
      <c r="B3038" s="8" t="str">
        <f t="shared" si="13"/>
        <v>18 A 06</v>
      </c>
      <c r="C3038" s="9" t="str">
        <f t="shared" si="14"/>
        <v>18:00 a 20:00</v>
      </c>
      <c r="D3038" s="10" t="s">
        <v>453</v>
      </c>
      <c r="E3038" s="10" t="s">
        <v>4183</v>
      </c>
      <c r="F3038" s="8" t="str">
        <f>VLOOKUP(E3038,[8]Hoja2!$I$2:$J$84,2,0)</f>
        <v>#ERROR!</v>
      </c>
      <c r="G3038" s="10" t="s">
        <v>427</v>
      </c>
      <c r="H3038" s="43">
        <v>961197.0</v>
      </c>
      <c r="I3038" s="10">
        <v>4.6960384E7</v>
      </c>
      <c r="J3038" s="10" t="s">
        <v>152</v>
      </c>
      <c r="K3038" s="10" t="s">
        <v>43</v>
      </c>
      <c r="L3038" s="8" t="s">
        <v>106</v>
      </c>
      <c r="M3038" s="8"/>
      <c r="N3038" s="10" t="s">
        <v>6241</v>
      </c>
      <c r="O3038" s="47" t="s">
        <v>313</v>
      </c>
      <c r="P3038" s="14">
        <v>0.783333333333333</v>
      </c>
      <c r="Q3038" s="14">
        <v>0.786111111111111</v>
      </c>
      <c r="R3038" s="14" t="s">
        <v>47</v>
      </c>
      <c r="S3038" s="14" t="s">
        <v>47</v>
      </c>
      <c r="T3038" s="14" t="s">
        <v>47</v>
      </c>
      <c r="U3038" s="14" t="s">
        <v>47</v>
      </c>
      <c r="V3038" s="14" t="s">
        <v>47</v>
      </c>
      <c r="W3038" s="10" t="s">
        <v>6242</v>
      </c>
      <c r="X3038" s="15">
        <v>0.0</v>
      </c>
      <c r="Y3038" s="15">
        <v>0.0</v>
      </c>
      <c r="Z3038" s="15">
        <v>0.0</v>
      </c>
      <c r="AA3038" s="10" t="s">
        <v>549</v>
      </c>
      <c r="AB3038" s="10" t="s">
        <v>50</v>
      </c>
      <c r="AC3038" s="10" t="s">
        <v>51</v>
      </c>
      <c r="AD3038" s="10"/>
      <c r="AE3038" s="10"/>
      <c r="AF3038" s="8" t="s">
        <v>52</v>
      </c>
      <c r="AG3038" s="10"/>
      <c r="AH3038" s="16"/>
      <c r="AI3038" s="17"/>
      <c r="AJ3038" s="44"/>
      <c r="AK3038" s="10"/>
      <c r="AL3038" s="21" t="str">
        <f>VLOOKUP(G3038,[9]Hoja2!P:Q,2,0)</f>
        <v>#ERROR!</v>
      </c>
      <c r="AM3038" s="21" t="str">
        <f t="shared" si="15"/>
        <v>NADA</v>
      </c>
      <c r="AN3038" s="21" t="str">
        <f t="shared" si="16"/>
        <v>NO</v>
      </c>
    </row>
    <row r="3039" ht="15.75" customHeight="1">
      <c r="A3039" s="48">
        <v>46014.0</v>
      </c>
      <c r="B3039" s="8" t="str">
        <f t="shared" si="13"/>
        <v>18 A 06</v>
      </c>
      <c r="C3039" s="9" t="str">
        <f t="shared" si="14"/>
        <v>18:00 a 20:00</v>
      </c>
      <c r="D3039" s="10" t="s">
        <v>453</v>
      </c>
      <c r="E3039" s="10" t="s">
        <v>869</v>
      </c>
      <c r="F3039" s="8">
        <v>5.0</v>
      </c>
      <c r="G3039" s="10" t="s">
        <v>1483</v>
      </c>
      <c r="H3039" s="43">
        <v>961250.0</v>
      </c>
      <c r="I3039" s="10">
        <v>4.6960412E7</v>
      </c>
      <c r="J3039" s="10" t="s">
        <v>42</v>
      </c>
      <c r="K3039" s="10" t="s">
        <v>43</v>
      </c>
      <c r="L3039" s="8" t="s">
        <v>147</v>
      </c>
      <c r="M3039" s="8" t="s">
        <v>118</v>
      </c>
      <c r="N3039" s="10" t="s">
        <v>2535</v>
      </c>
      <c r="O3039" s="47" t="s">
        <v>68</v>
      </c>
      <c r="P3039" s="14">
        <v>0.784722222222222</v>
      </c>
      <c r="Q3039" s="14">
        <v>0.838888888888889</v>
      </c>
      <c r="R3039" s="14">
        <v>0.784722222222222</v>
      </c>
      <c r="S3039" s="14" t="s">
        <v>47</v>
      </c>
      <c r="T3039" s="14" t="s">
        <v>47</v>
      </c>
      <c r="U3039" s="14" t="s">
        <v>47</v>
      </c>
      <c r="V3039" s="14" t="s">
        <v>47</v>
      </c>
      <c r="W3039" s="10" t="s">
        <v>6243</v>
      </c>
      <c r="X3039" s="15">
        <v>0.0</v>
      </c>
      <c r="Y3039" s="15">
        <v>1.0</v>
      </c>
      <c r="Z3039" s="15">
        <v>0.0</v>
      </c>
      <c r="AA3039" s="10" t="s">
        <v>70</v>
      </c>
      <c r="AB3039" s="10" t="s">
        <v>50</v>
      </c>
      <c r="AC3039" s="10" t="s">
        <v>51</v>
      </c>
      <c r="AD3039" s="10"/>
      <c r="AE3039" s="10" t="s">
        <v>116</v>
      </c>
      <c r="AF3039" s="8" t="s">
        <v>177</v>
      </c>
      <c r="AG3039" s="10"/>
      <c r="AH3039" s="16"/>
      <c r="AI3039" s="17"/>
      <c r="AJ3039" s="44"/>
      <c r="AK3039" s="10"/>
      <c r="AL3039" s="21" t="str">
        <f>VLOOKUP(G3039,[9]Hoja2!P:Q,2,0)</f>
        <v>#ERROR!</v>
      </c>
      <c r="AM3039" s="21" t="str">
        <f t="shared" si="15"/>
        <v>IMPUTADO</v>
      </c>
      <c r="AN3039" s="21" t="str">
        <f t="shared" si="16"/>
        <v>NO</v>
      </c>
    </row>
    <row r="3040" ht="15.75" customHeight="1">
      <c r="A3040" s="48">
        <v>46014.0</v>
      </c>
      <c r="B3040" s="8" t="str">
        <f t="shared" si="13"/>
        <v>18 A 06</v>
      </c>
      <c r="C3040" s="9" t="str">
        <f t="shared" si="14"/>
        <v>18:00 a 20:00</v>
      </c>
      <c r="D3040" s="10" t="s">
        <v>453</v>
      </c>
      <c r="E3040" s="10" t="s">
        <v>879</v>
      </c>
      <c r="F3040" s="8">
        <v>5.0</v>
      </c>
      <c r="G3040" s="10" t="s">
        <v>537</v>
      </c>
      <c r="H3040" s="43">
        <v>961130.0</v>
      </c>
      <c r="I3040" s="10">
        <v>4.6960127E7</v>
      </c>
      <c r="J3040" s="10" t="s">
        <v>42</v>
      </c>
      <c r="K3040" s="10" t="s">
        <v>43</v>
      </c>
      <c r="L3040" s="8" t="s">
        <v>285</v>
      </c>
      <c r="M3040" s="8"/>
      <c r="N3040" s="10" t="s">
        <v>5559</v>
      </c>
      <c r="O3040" s="47" t="s">
        <v>68</v>
      </c>
      <c r="P3040" s="14">
        <v>0.785416666666667</v>
      </c>
      <c r="Q3040" s="14">
        <v>0.8</v>
      </c>
      <c r="R3040" s="14">
        <v>0.785416666666667</v>
      </c>
      <c r="S3040" s="14">
        <v>0.785416666666667</v>
      </c>
      <c r="T3040" s="14" t="s">
        <v>47</v>
      </c>
      <c r="U3040" s="14" t="s">
        <v>47</v>
      </c>
      <c r="V3040" s="14" t="s">
        <v>47</v>
      </c>
      <c r="W3040" s="10" t="s">
        <v>6244</v>
      </c>
      <c r="X3040" s="15">
        <v>0.0</v>
      </c>
      <c r="Y3040" s="15">
        <v>0.0</v>
      </c>
      <c r="Z3040" s="15">
        <v>1.0</v>
      </c>
      <c r="AA3040" s="10" t="s">
        <v>70</v>
      </c>
      <c r="AB3040" s="10" t="s">
        <v>50</v>
      </c>
      <c r="AC3040" s="10" t="s">
        <v>51</v>
      </c>
      <c r="AD3040" s="10"/>
      <c r="AE3040" s="10" t="s">
        <v>65</v>
      </c>
      <c r="AF3040" s="8" t="s">
        <v>52</v>
      </c>
      <c r="AG3040" s="10"/>
      <c r="AH3040" s="16"/>
      <c r="AI3040" s="17"/>
      <c r="AJ3040" s="44"/>
      <c r="AK3040" s="10"/>
      <c r="AL3040" s="21" t="str">
        <f>VLOOKUP(G3040,[9]Hoja2!P:Q,2,0)</f>
        <v>#ERROR!</v>
      </c>
      <c r="AM3040" s="21" t="str">
        <f t="shared" si="15"/>
        <v>NADA</v>
      </c>
      <c r="AN3040" s="21" t="str">
        <f t="shared" si="16"/>
        <v>NO</v>
      </c>
    </row>
    <row r="3041" ht="15.75" customHeight="1">
      <c r="A3041" s="48">
        <v>46014.0</v>
      </c>
      <c r="B3041" s="8" t="str">
        <f t="shared" si="13"/>
        <v>18 A 06</v>
      </c>
      <c r="C3041" s="9" t="str">
        <f t="shared" si="14"/>
        <v>18:00 a 20:00</v>
      </c>
      <c r="D3041" s="10" t="s">
        <v>453</v>
      </c>
      <c r="E3041" s="10" t="s">
        <v>3792</v>
      </c>
      <c r="F3041" s="8" t="str">
        <f>VLOOKUP(E3041,[8]Hoja2!$I$2:$J$84,2,0)</f>
        <v>#ERROR!</v>
      </c>
      <c r="G3041" s="10" t="s">
        <v>357</v>
      </c>
      <c r="H3041" s="43">
        <v>961260.0</v>
      </c>
      <c r="I3041" s="10">
        <v>4.6960429E7</v>
      </c>
      <c r="J3041" s="10" t="s">
        <v>181</v>
      </c>
      <c r="K3041" s="10" t="s">
        <v>44</v>
      </c>
      <c r="L3041" s="8"/>
      <c r="M3041" s="8"/>
      <c r="N3041" s="10" t="s">
        <v>4211</v>
      </c>
      <c r="O3041" s="47" t="s">
        <v>253</v>
      </c>
      <c r="P3041" s="14">
        <v>0.786805555555556</v>
      </c>
      <c r="Q3041" s="14">
        <v>0.804861111111111</v>
      </c>
      <c r="R3041" s="14" t="s">
        <v>47</v>
      </c>
      <c r="S3041" s="14" t="s">
        <v>47</v>
      </c>
      <c r="T3041" s="14" t="s">
        <v>47</v>
      </c>
      <c r="U3041" s="14" t="s">
        <v>47</v>
      </c>
      <c r="V3041" s="14" t="s">
        <v>47</v>
      </c>
      <c r="W3041" s="10" t="s">
        <v>6245</v>
      </c>
      <c r="X3041" s="15">
        <v>0.0</v>
      </c>
      <c r="Y3041" s="15">
        <v>0.0</v>
      </c>
      <c r="Z3041" s="15">
        <v>0.0</v>
      </c>
      <c r="AA3041" s="10" t="s">
        <v>255</v>
      </c>
      <c r="AB3041" s="10" t="s">
        <v>50</v>
      </c>
      <c r="AC3041" s="10" t="s">
        <v>51</v>
      </c>
      <c r="AD3041" s="10"/>
      <c r="AE3041" s="10"/>
      <c r="AF3041" s="8" t="s">
        <v>52</v>
      </c>
      <c r="AG3041" s="10"/>
      <c r="AH3041" s="16"/>
      <c r="AI3041" s="17"/>
      <c r="AJ3041" s="44"/>
      <c r="AK3041" s="10"/>
      <c r="AL3041" s="21" t="str">
        <f>VLOOKUP(G3041,[9]Hoja2!P:Q,2,0)</f>
        <v>#ERROR!</v>
      </c>
      <c r="AM3041" s="21" t="str">
        <f t="shared" si="15"/>
        <v>NADA</v>
      </c>
      <c r="AN3041" s="21" t="str">
        <f t="shared" si="16"/>
        <v>NO</v>
      </c>
    </row>
    <row r="3042" ht="15.75" customHeight="1">
      <c r="A3042" s="48">
        <v>46014.0</v>
      </c>
      <c r="B3042" s="8" t="str">
        <f t="shared" si="13"/>
        <v>18 A 06</v>
      </c>
      <c r="C3042" s="9" t="str">
        <f t="shared" si="14"/>
        <v>18:00 a 20:00</v>
      </c>
      <c r="D3042" s="10" t="s">
        <v>453</v>
      </c>
      <c r="E3042" s="10" t="s">
        <v>3792</v>
      </c>
      <c r="F3042" s="8" t="str">
        <f>VLOOKUP(E3042,[8]Hoja2!$I$2:$J$84,2,0)</f>
        <v>#ERROR!</v>
      </c>
      <c r="G3042" s="10" t="s">
        <v>1957</v>
      </c>
      <c r="H3042" s="43">
        <v>961463.0</v>
      </c>
      <c r="I3042" s="10">
        <v>4.6960654E7</v>
      </c>
      <c r="J3042" s="10" t="s">
        <v>181</v>
      </c>
      <c r="K3042" s="10" t="s">
        <v>43</v>
      </c>
      <c r="L3042" s="8" t="s">
        <v>147</v>
      </c>
      <c r="M3042" s="8" t="s">
        <v>118</v>
      </c>
      <c r="N3042" s="10" t="s">
        <v>6246</v>
      </c>
      <c r="O3042" s="47" t="s">
        <v>253</v>
      </c>
      <c r="P3042" s="14">
        <v>0.8</v>
      </c>
      <c r="Q3042" s="14">
        <v>0.816666666666667</v>
      </c>
      <c r="R3042" s="14">
        <v>0.8</v>
      </c>
      <c r="S3042" s="14" t="s">
        <v>47</v>
      </c>
      <c r="T3042" s="14" t="s">
        <v>47</v>
      </c>
      <c r="U3042" s="14" t="s">
        <v>47</v>
      </c>
      <c r="V3042" s="14" t="s">
        <v>47</v>
      </c>
      <c r="W3042" s="10" t="s">
        <v>6247</v>
      </c>
      <c r="X3042" s="15">
        <v>0.0</v>
      </c>
      <c r="Y3042" s="15">
        <v>1.0</v>
      </c>
      <c r="Z3042" s="15">
        <v>0.0</v>
      </c>
      <c r="AA3042" s="10" t="s">
        <v>255</v>
      </c>
      <c r="AB3042" s="10" t="s">
        <v>50</v>
      </c>
      <c r="AC3042" s="10" t="s">
        <v>51</v>
      </c>
      <c r="AD3042" s="10"/>
      <c r="AE3042" s="10" t="s">
        <v>604</v>
      </c>
      <c r="AF3042" s="8" t="s">
        <v>177</v>
      </c>
      <c r="AG3042" s="10"/>
      <c r="AH3042" s="16"/>
      <c r="AI3042" s="17"/>
      <c r="AJ3042" s="44"/>
      <c r="AK3042" s="10"/>
      <c r="AL3042" s="21" t="str">
        <f>VLOOKUP(G3042,[9]Hoja2!P:Q,2,0)</f>
        <v>#ERROR!</v>
      </c>
      <c r="AM3042" s="21" t="str">
        <f t="shared" si="15"/>
        <v>IMPUTADO</v>
      </c>
      <c r="AN3042" s="21" t="str">
        <f t="shared" si="16"/>
        <v>NO</v>
      </c>
    </row>
    <row r="3043" ht="15.75" customHeight="1">
      <c r="A3043" s="48">
        <v>46014.0</v>
      </c>
      <c r="B3043" s="8" t="str">
        <f t="shared" si="13"/>
        <v>18 A 06</v>
      </c>
      <c r="C3043" s="9" t="str">
        <f t="shared" si="14"/>
        <v>18:00 a 20:00</v>
      </c>
      <c r="D3043" s="10" t="s">
        <v>453</v>
      </c>
      <c r="E3043" s="10" t="s">
        <v>866</v>
      </c>
      <c r="F3043" s="8">
        <v>5.0</v>
      </c>
      <c r="G3043" s="10" t="s">
        <v>383</v>
      </c>
      <c r="H3043" s="43">
        <v>961284.0</v>
      </c>
      <c r="I3043" s="10">
        <v>4.6960976E7</v>
      </c>
      <c r="J3043" s="10" t="s">
        <v>42</v>
      </c>
      <c r="K3043" s="10" t="s">
        <v>43</v>
      </c>
      <c r="L3043" s="8" t="s">
        <v>44</v>
      </c>
      <c r="M3043" s="8" t="s">
        <v>44</v>
      </c>
      <c r="N3043" s="10" t="s">
        <v>433</v>
      </c>
      <c r="O3043" s="47" t="s">
        <v>56</v>
      </c>
      <c r="P3043" s="14">
        <v>0.8</v>
      </c>
      <c r="Q3043" s="14">
        <v>0.838194444444444</v>
      </c>
      <c r="R3043" s="14">
        <v>0.8</v>
      </c>
      <c r="S3043" s="14" t="s">
        <v>47</v>
      </c>
      <c r="T3043" s="14" t="s">
        <v>47</v>
      </c>
      <c r="U3043" s="14" t="s">
        <v>47</v>
      </c>
      <c r="V3043" s="14" t="s">
        <v>47</v>
      </c>
      <c r="W3043" s="10" t="s">
        <v>6248</v>
      </c>
      <c r="X3043" s="15">
        <v>0.0</v>
      </c>
      <c r="Y3043" s="15">
        <v>1.0</v>
      </c>
      <c r="Z3043" s="15">
        <v>0.0</v>
      </c>
      <c r="AA3043" s="10" t="s">
        <v>58</v>
      </c>
      <c r="AB3043" s="10" t="s">
        <v>50</v>
      </c>
      <c r="AC3043" s="10" t="s">
        <v>51</v>
      </c>
      <c r="AD3043" s="10"/>
      <c r="AE3043" s="10" t="s">
        <v>1030</v>
      </c>
      <c r="AF3043" s="8" t="s">
        <v>177</v>
      </c>
      <c r="AG3043" s="10"/>
      <c r="AH3043" s="16"/>
      <c r="AI3043" s="17"/>
      <c r="AJ3043" s="44"/>
      <c r="AK3043" s="10"/>
      <c r="AL3043" s="21" t="str">
        <f>VLOOKUP(G3043,[9]Hoja2!P:Q,2,0)</f>
        <v>#ERROR!</v>
      </c>
      <c r="AM3043" s="21" t="str">
        <f t="shared" si="15"/>
        <v>IMPUTADO</v>
      </c>
      <c r="AN3043" s="21" t="str">
        <f t="shared" si="16"/>
        <v>NO</v>
      </c>
    </row>
    <row r="3044" ht="15.75" customHeight="1">
      <c r="A3044" s="48">
        <v>46014.0</v>
      </c>
      <c r="B3044" s="8" t="str">
        <f t="shared" si="13"/>
        <v>18 A 06</v>
      </c>
      <c r="C3044" s="9" t="str">
        <f t="shared" si="14"/>
        <v>18:00 a 20:00</v>
      </c>
      <c r="D3044" s="10" t="s">
        <v>453</v>
      </c>
      <c r="E3044" s="10" t="s">
        <v>879</v>
      </c>
      <c r="F3044" s="8">
        <v>5.0</v>
      </c>
      <c r="G3044" s="10" t="s">
        <v>537</v>
      </c>
      <c r="H3044" s="43">
        <v>961185.0</v>
      </c>
      <c r="I3044" s="10">
        <v>4.6960672E7</v>
      </c>
      <c r="J3044" s="10" t="s">
        <v>42</v>
      </c>
      <c r="K3044" s="10" t="s">
        <v>43</v>
      </c>
      <c r="L3044" s="8" t="s">
        <v>174</v>
      </c>
      <c r="M3044" s="8"/>
      <c r="N3044" s="10" t="s">
        <v>6249</v>
      </c>
      <c r="O3044" s="47" t="s">
        <v>135</v>
      </c>
      <c r="P3044" s="14">
        <v>0.801388888888889</v>
      </c>
      <c r="Q3044" s="14">
        <v>0.811111111111111</v>
      </c>
      <c r="R3044" s="14">
        <v>0.801388888888889</v>
      </c>
      <c r="S3044" s="14" t="s">
        <v>47</v>
      </c>
      <c r="T3044" s="14" t="s">
        <v>47</v>
      </c>
      <c r="U3044" s="14" t="s">
        <v>47</v>
      </c>
      <c r="V3044" s="14" t="s">
        <v>47</v>
      </c>
      <c r="W3044" s="10" t="s">
        <v>6250</v>
      </c>
      <c r="X3044" s="15">
        <v>0.0</v>
      </c>
      <c r="Y3044" s="15">
        <v>0.0</v>
      </c>
      <c r="Z3044" s="15">
        <v>0.0</v>
      </c>
      <c r="AA3044" s="10" t="s">
        <v>730</v>
      </c>
      <c r="AB3044" s="10" t="s">
        <v>50</v>
      </c>
      <c r="AC3044" s="10" t="s">
        <v>51</v>
      </c>
      <c r="AD3044" s="10"/>
      <c r="AE3044" s="10"/>
      <c r="AF3044" s="8" t="s">
        <v>52</v>
      </c>
      <c r="AG3044" s="10"/>
      <c r="AH3044" s="16"/>
      <c r="AI3044" s="17"/>
      <c r="AJ3044" s="44"/>
      <c r="AK3044" s="10"/>
      <c r="AL3044" s="21" t="str">
        <f>VLOOKUP(G3044,[9]Hoja2!P:Q,2,0)</f>
        <v>#ERROR!</v>
      </c>
      <c r="AM3044" s="21" t="str">
        <f t="shared" si="15"/>
        <v>NADA</v>
      </c>
      <c r="AN3044" s="21" t="str">
        <f t="shared" si="16"/>
        <v>NO</v>
      </c>
    </row>
    <row r="3045" ht="15.75" customHeight="1">
      <c r="A3045" s="48">
        <v>46014.0</v>
      </c>
      <c r="B3045" s="8" t="str">
        <f t="shared" si="13"/>
        <v>18 A 06</v>
      </c>
      <c r="C3045" s="9" t="str">
        <f t="shared" si="14"/>
        <v>18:00 a 20:00</v>
      </c>
      <c r="D3045" s="10" t="s">
        <v>453</v>
      </c>
      <c r="E3045" s="10" t="s">
        <v>869</v>
      </c>
      <c r="F3045" s="8">
        <v>5.0</v>
      </c>
      <c r="G3045" s="10" t="s">
        <v>3164</v>
      </c>
      <c r="H3045" s="43">
        <v>961145.0</v>
      </c>
      <c r="I3045" s="10">
        <v>4.6960655E7</v>
      </c>
      <c r="J3045" s="10" t="s">
        <v>42</v>
      </c>
      <c r="K3045" s="10" t="s">
        <v>43</v>
      </c>
      <c r="L3045" s="8" t="s">
        <v>147</v>
      </c>
      <c r="M3045" s="8"/>
      <c r="N3045" s="10" t="s">
        <v>1355</v>
      </c>
      <c r="O3045" s="47" t="s">
        <v>135</v>
      </c>
      <c r="P3045" s="14">
        <v>0.802083333333333</v>
      </c>
      <c r="Q3045" s="14">
        <v>0.807638888888889</v>
      </c>
      <c r="R3045" s="14">
        <v>0.802083333333333</v>
      </c>
      <c r="S3045" s="14" t="s">
        <v>47</v>
      </c>
      <c r="T3045" s="14" t="s">
        <v>47</v>
      </c>
      <c r="U3045" s="14" t="s">
        <v>47</v>
      </c>
      <c r="V3045" s="14" t="s">
        <v>47</v>
      </c>
      <c r="W3045" s="10" t="s">
        <v>6251</v>
      </c>
      <c r="X3045" s="15">
        <v>0.0</v>
      </c>
      <c r="Y3045" s="15">
        <v>0.0</v>
      </c>
      <c r="Z3045" s="15">
        <v>0.0</v>
      </c>
      <c r="AA3045" s="10" t="s">
        <v>137</v>
      </c>
      <c r="AB3045" s="10" t="s">
        <v>50</v>
      </c>
      <c r="AC3045" s="10" t="s">
        <v>51</v>
      </c>
      <c r="AD3045" s="10"/>
      <c r="AE3045" s="10"/>
      <c r="AF3045" s="8" t="s">
        <v>52</v>
      </c>
      <c r="AG3045" s="10"/>
      <c r="AH3045" s="16"/>
      <c r="AI3045" s="17"/>
      <c r="AJ3045" s="44"/>
      <c r="AK3045" s="10"/>
      <c r="AL3045" s="21" t="str">
        <f>VLOOKUP(G3045,[9]Hoja2!P:Q,2,0)</f>
        <v>#ERROR!</v>
      </c>
      <c r="AM3045" s="21" t="str">
        <f t="shared" si="15"/>
        <v>NADA</v>
      </c>
      <c r="AN3045" s="21" t="str">
        <f t="shared" si="16"/>
        <v>NO</v>
      </c>
    </row>
    <row r="3046" ht="15.75" customHeight="1">
      <c r="A3046" s="48">
        <v>46014.0</v>
      </c>
      <c r="B3046" s="8" t="str">
        <f t="shared" si="13"/>
        <v>18 A 06</v>
      </c>
      <c r="C3046" s="9" t="str">
        <f t="shared" si="14"/>
        <v>18:00 a 20:00</v>
      </c>
      <c r="D3046" s="10" t="s">
        <v>453</v>
      </c>
      <c r="E3046" s="10" t="s">
        <v>879</v>
      </c>
      <c r="F3046" s="8">
        <v>5.0</v>
      </c>
      <c r="G3046" s="10" t="s">
        <v>811</v>
      </c>
      <c r="H3046" s="43">
        <v>961230.0</v>
      </c>
      <c r="I3046" s="10">
        <v>4.6960897E7</v>
      </c>
      <c r="J3046" s="10" t="s">
        <v>42</v>
      </c>
      <c r="K3046" s="10" t="s">
        <v>43</v>
      </c>
      <c r="L3046" s="8" t="s">
        <v>174</v>
      </c>
      <c r="M3046" s="8"/>
      <c r="N3046" s="10" t="s">
        <v>6252</v>
      </c>
      <c r="O3046" s="47" t="s">
        <v>46</v>
      </c>
      <c r="P3046" s="14">
        <v>0.824305555555556</v>
      </c>
      <c r="Q3046" s="14">
        <v>0.851388888888889</v>
      </c>
      <c r="R3046" s="14">
        <v>0.824305555555556</v>
      </c>
      <c r="S3046" s="14">
        <v>0.825</v>
      </c>
      <c r="T3046" s="14" t="s">
        <v>47</v>
      </c>
      <c r="U3046" s="14" t="s">
        <v>47</v>
      </c>
      <c r="V3046" s="14" t="s">
        <v>47</v>
      </c>
      <c r="W3046" s="10" t="s">
        <v>6253</v>
      </c>
      <c r="X3046" s="15">
        <v>0.0</v>
      </c>
      <c r="Y3046" s="15">
        <v>0.0</v>
      </c>
      <c r="Z3046" s="15">
        <v>1.0</v>
      </c>
      <c r="AA3046" s="10" t="s">
        <v>226</v>
      </c>
      <c r="AB3046" s="10" t="s">
        <v>50</v>
      </c>
      <c r="AC3046" s="10" t="s">
        <v>51</v>
      </c>
      <c r="AD3046" s="10"/>
      <c r="AE3046" s="10" t="s">
        <v>1926</v>
      </c>
      <c r="AF3046" s="8" t="s">
        <v>52</v>
      </c>
      <c r="AG3046" s="10"/>
      <c r="AH3046" s="16"/>
      <c r="AI3046" s="17"/>
      <c r="AJ3046" s="44"/>
      <c r="AK3046" s="10"/>
      <c r="AL3046" s="21" t="str">
        <f>VLOOKUP(G3046,[9]Hoja2!P:Q,2,0)</f>
        <v>#ERROR!</v>
      </c>
      <c r="AM3046" s="21" t="str">
        <f t="shared" si="15"/>
        <v>NADA</v>
      </c>
      <c r="AN3046" s="21" t="str">
        <f t="shared" si="16"/>
        <v>NO</v>
      </c>
    </row>
    <row r="3047" ht="15.75" customHeight="1">
      <c r="A3047" s="48">
        <v>46014.0</v>
      </c>
      <c r="B3047" s="8" t="str">
        <f t="shared" si="13"/>
        <v>18 A 06</v>
      </c>
      <c r="C3047" s="9" t="str">
        <f t="shared" si="14"/>
        <v>18:00 a 20:00</v>
      </c>
      <c r="D3047" s="10" t="s">
        <v>453</v>
      </c>
      <c r="E3047" s="10" t="s">
        <v>4183</v>
      </c>
      <c r="F3047" s="8">
        <v>5.0</v>
      </c>
      <c r="G3047" s="10" t="s">
        <v>395</v>
      </c>
      <c r="H3047" s="43">
        <v>961237.0</v>
      </c>
      <c r="I3047" s="10">
        <v>4.6961072E7</v>
      </c>
      <c r="J3047" s="10" t="s">
        <v>152</v>
      </c>
      <c r="K3047" s="10" t="s">
        <v>43</v>
      </c>
      <c r="L3047" s="8" t="s">
        <v>106</v>
      </c>
      <c r="M3047" s="8"/>
      <c r="N3047" s="10" t="s">
        <v>6254</v>
      </c>
      <c r="O3047" s="47" t="s">
        <v>494</v>
      </c>
      <c r="P3047" s="14">
        <v>0.826388888888889</v>
      </c>
      <c r="Q3047" s="14">
        <v>0.838194444444444</v>
      </c>
      <c r="R3047" s="14">
        <v>0.826388888888889</v>
      </c>
      <c r="S3047" s="14" t="s">
        <v>47</v>
      </c>
      <c r="T3047" s="14" t="s">
        <v>47</v>
      </c>
      <c r="U3047" s="14" t="s">
        <v>47</v>
      </c>
      <c r="V3047" s="14" t="s">
        <v>47</v>
      </c>
      <c r="W3047" s="10" t="s">
        <v>6255</v>
      </c>
      <c r="X3047" s="15">
        <v>0.0</v>
      </c>
      <c r="Y3047" s="15">
        <v>0.0</v>
      </c>
      <c r="Z3047" s="15">
        <v>0.0</v>
      </c>
      <c r="AA3047" s="10" t="s">
        <v>496</v>
      </c>
      <c r="AB3047" s="10" t="s">
        <v>50</v>
      </c>
      <c r="AC3047" s="10" t="s">
        <v>51</v>
      </c>
      <c r="AD3047" s="10"/>
      <c r="AE3047" s="10"/>
      <c r="AF3047" s="8" t="s">
        <v>52</v>
      </c>
      <c r="AG3047" s="10"/>
      <c r="AH3047" s="16"/>
      <c r="AI3047" s="17"/>
      <c r="AJ3047" s="44"/>
      <c r="AK3047" s="10"/>
      <c r="AL3047" s="21" t="str">
        <f>VLOOKUP(G3047,[9]Hoja2!P:Q,2,0)</f>
        <v>#ERROR!</v>
      </c>
      <c r="AM3047" s="21" t="str">
        <f t="shared" si="15"/>
        <v>NADA</v>
      </c>
      <c r="AN3047" s="21" t="str">
        <f t="shared" si="16"/>
        <v>NO</v>
      </c>
    </row>
    <row r="3048" ht="15.75" customHeight="1">
      <c r="A3048" s="48">
        <v>46014.0</v>
      </c>
      <c r="B3048" s="8" t="str">
        <f t="shared" si="13"/>
        <v>18 A 06</v>
      </c>
      <c r="C3048" s="9" t="str">
        <f t="shared" si="14"/>
        <v>18:00 a 20:00</v>
      </c>
      <c r="D3048" s="10" t="s">
        <v>453</v>
      </c>
      <c r="E3048" s="10" t="s">
        <v>4183</v>
      </c>
      <c r="F3048" s="8">
        <v>5.0</v>
      </c>
      <c r="G3048" s="10" t="s">
        <v>492</v>
      </c>
      <c r="H3048" s="43">
        <v>961233.0</v>
      </c>
      <c r="I3048" s="10">
        <v>4.6961157E7</v>
      </c>
      <c r="J3048" s="10" t="s">
        <v>152</v>
      </c>
      <c r="K3048" s="10" t="s">
        <v>43</v>
      </c>
      <c r="L3048" s="8" t="s">
        <v>147</v>
      </c>
      <c r="M3048" s="8" t="s">
        <v>1679</v>
      </c>
      <c r="N3048" s="10" t="s">
        <v>6256</v>
      </c>
      <c r="O3048" s="47" t="s">
        <v>228</v>
      </c>
      <c r="P3048" s="14">
        <v>0.831944444444444</v>
      </c>
      <c r="Q3048" s="14">
        <v>0.849305555555556</v>
      </c>
      <c r="R3048" s="14">
        <v>0.831944444444444</v>
      </c>
      <c r="S3048" s="14" t="s">
        <v>47</v>
      </c>
      <c r="T3048" s="14" t="s">
        <v>47</v>
      </c>
      <c r="U3048" s="14" t="s">
        <v>47</v>
      </c>
      <c r="V3048" s="14" t="s">
        <v>47</v>
      </c>
      <c r="W3048" s="10" t="s">
        <v>6257</v>
      </c>
      <c r="X3048" s="15">
        <v>0.0</v>
      </c>
      <c r="Y3048" s="15">
        <v>1.0</v>
      </c>
      <c r="Z3048" s="15">
        <v>0.0</v>
      </c>
      <c r="AA3048" s="10" t="s">
        <v>515</v>
      </c>
      <c r="AB3048" s="10" t="s">
        <v>50</v>
      </c>
      <c r="AC3048" s="10" t="s">
        <v>51</v>
      </c>
      <c r="AD3048" s="10"/>
      <c r="AE3048" s="10" t="s">
        <v>104</v>
      </c>
      <c r="AF3048" s="8" t="s">
        <v>177</v>
      </c>
      <c r="AG3048" s="10"/>
      <c r="AH3048" s="16"/>
      <c r="AI3048" s="17"/>
      <c r="AJ3048" s="44"/>
      <c r="AK3048" s="10"/>
      <c r="AL3048" s="21" t="str">
        <f>VLOOKUP(G3048,[9]Hoja2!P:Q,2,0)</f>
        <v>#ERROR!</v>
      </c>
      <c r="AM3048" s="21" t="str">
        <f t="shared" si="15"/>
        <v>IMPUTADO</v>
      </c>
      <c r="AN3048" s="21" t="str">
        <f t="shared" si="16"/>
        <v>NO</v>
      </c>
    </row>
    <row r="3049" ht="15.75" customHeight="1">
      <c r="A3049" s="48">
        <v>46014.0</v>
      </c>
      <c r="B3049" s="8" t="str">
        <f t="shared" si="13"/>
        <v>18 A 06</v>
      </c>
      <c r="C3049" s="9" t="str">
        <f t="shared" si="14"/>
        <v>20:00 a 22:00</v>
      </c>
      <c r="D3049" s="10" t="s">
        <v>453</v>
      </c>
      <c r="E3049" s="10" t="s">
        <v>869</v>
      </c>
      <c r="F3049" s="8">
        <v>5.0</v>
      </c>
      <c r="G3049" s="10" t="s">
        <v>888</v>
      </c>
      <c r="H3049" s="43">
        <v>961332.0</v>
      </c>
      <c r="I3049" s="10">
        <v>4.6961189E7</v>
      </c>
      <c r="J3049" s="10" t="s">
        <v>42</v>
      </c>
      <c r="K3049" s="10" t="s">
        <v>125</v>
      </c>
      <c r="L3049" s="8"/>
      <c r="M3049" s="8"/>
      <c r="N3049" s="10" t="s">
        <v>6258</v>
      </c>
      <c r="O3049" s="47" t="s">
        <v>196</v>
      </c>
      <c r="P3049" s="14">
        <v>0.838888888888889</v>
      </c>
      <c r="Q3049" s="14">
        <v>0.85</v>
      </c>
      <c r="R3049" s="14">
        <v>0.840277777777778</v>
      </c>
      <c r="S3049" s="14" t="s">
        <v>47</v>
      </c>
      <c r="T3049" s="14" t="s">
        <v>47</v>
      </c>
      <c r="U3049" s="14" t="s">
        <v>47</v>
      </c>
      <c r="V3049" s="14" t="s">
        <v>47</v>
      </c>
      <c r="W3049" s="10" t="s">
        <v>6259</v>
      </c>
      <c r="X3049" s="15">
        <v>0.0</v>
      </c>
      <c r="Y3049" s="15">
        <v>0.0</v>
      </c>
      <c r="Z3049" s="15">
        <v>0.0</v>
      </c>
      <c r="AA3049" s="10" t="s">
        <v>239</v>
      </c>
      <c r="AB3049" s="10" t="s">
        <v>50</v>
      </c>
      <c r="AC3049" s="10" t="s">
        <v>51</v>
      </c>
      <c r="AD3049" s="10"/>
      <c r="AE3049" s="10"/>
      <c r="AF3049" s="8" t="s">
        <v>52</v>
      </c>
      <c r="AG3049" s="10"/>
      <c r="AH3049" s="16"/>
      <c r="AI3049" s="17"/>
      <c r="AJ3049" s="44"/>
      <c r="AK3049" s="10"/>
      <c r="AL3049" s="21" t="str">
        <f>VLOOKUP(G3049,[9]Hoja2!P:Q,2,0)</f>
        <v>#ERROR!</v>
      </c>
      <c r="AM3049" s="21" t="str">
        <f t="shared" si="15"/>
        <v>NADA</v>
      </c>
      <c r="AN3049" s="21" t="str">
        <f t="shared" si="16"/>
        <v>NO</v>
      </c>
    </row>
    <row r="3050" ht="15.75" customHeight="1">
      <c r="A3050" s="48">
        <v>46014.0</v>
      </c>
      <c r="B3050" s="8" t="str">
        <f t="shared" si="13"/>
        <v>18 A 06</v>
      </c>
      <c r="C3050" s="9" t="str">
        <f t="shared" si="14"/>
        <v>20:00 a 22:00</v>
      </c>
      <c r="D3050" s="10" t="s">
        <v>453</v>
      </c>
      <c r="E3050" s="10" t="s">
        <v>3792</v>
      </c>
      <c r="F3050" s="8">
        <v>5.0</v>
      </c>
      <c r="G3050" s="10" t="s">
        <v>357</v>
      </c>
      <c r="H3050" s="43">
        <v>961257.0</v>
      </c>
      <c r="I3050" s="10">
        <v>4.6961279E7</v>
      </c>
      <c r="J3050" s="10" t="s">
        <v>181</v>
      </c>
      <c r="K3050" s="10" t="s">
        <v>44</v>
      </c>
      <c r="L3050" s="8"/>
      <c r="M3050" s="8"/>
      <c r="N3050" s="10" t="s">
        <v>5548</v>
      </c>
      <c r="O3050" s="47" t="s">
        <v>253</v>
      </c>
      <c r="P3050" s="14">
        <v>0.840277777777778</v>
      </c>
      <c r="Q3050" s="14">
        <v>0.852777777777778</v>
      </c>
      <c r="R3050" s="14">
        <v>0.845833333333333</v>
      </c>
      <c r="S3050" s="14" t="s">
        <v>47</v>
      </c>
      <c r="T3050" s="14" t="s">
        <v>47</v>
      </c>
      <c r="U3050" s="14" t="s">
        <v>47</v>
      </c>
      <c r="V3050" s="14" t="s">
        <v>47</v>
      </c>
      <c r="W3050" s="10" t="s">
        <v>6260</v>
      </c>
      <c r="X3050" s="15">
        <v>0.0</v>
      </c>
      <c r="Y3050" s="15">
        <v>0.0</v>
      </c>
      <c r="Z3050" s="15">
        <v>0.0</v>
      </c>
      <c r="AA3050" s="10" t="s">
        <v>255</v>
      </c>
      <c r="AB3050" s="10" t="s">
        <v>50</v>
      </c>
      <c r="AC3050" s="10" t="s">
        <v>71</v>
      </c>
      <c r="AD3050" s="10"/>
      <c r="AE3050" s="10"/>
      <c r="AF3050" s="8" t="s">
        <v>52</v>
      </c>
      <c r="AG3050" s="10"/>
      <c r="AH3050" s="16"/>
      <c r="AI3050" s="17"/>
      <c r="AJ3050" s="44"/>
      <c r="AK3050" s="10"/>
      <c r="AL3050" s="21" t="str">
        <f>VLOOKUP(G3050,[9]Hoja2!P:Q,2,0)</f>
        <v>#ERROR!</v>
      </c>
      <c r="AM3050" s="21" t="str">
        <f t="shared" si="15"/>
        <v>NADA</v>
      </c>
      <c r="AN3050" s="21" t="str">
        <f t="shared" si="16"/>
        <v>NO</v>
      </c>
    </row>
    <row r="3051" ht="15.75" customHeight="1">
      <c r="A3051" s="48">
        <v>46014.0</v>
      </c>
      <c r="B3051" s="8" t="str">
        <f t="shared" si="13"/>
        <v>18 A 06</v>
      </c>
      <c r="C3051" s="9" t="str">
        <f t="shared" si="14"/>
        <v>20:00 a 22:00</v>
      </c>
      <c r="D3051" s="10" t="s">
        <v>453</v>
      </c>
      <c r="E3051" s="10" t="s">
        <v>869</v>
      </c>
      <c r="F3051" s="8">
        <v>5.0</v>
      </c>
      <c r="G3051" s="10" t="s">
        <v>860</v>
      </c>
      <c r="H3051" s="43">
        <v>961339.0</v>
      </c>
      <c r="I3051" s="10">
        <v>4.6961291E7</v>
      </c>
      <c r="J3051" s="10" t="s">
        <v>42</v>
      </c>
      <c r="K3051" s="10" t="s">
        <v>43</v>
      </c>
      <c r="L3051" s="8" t="s">
        <v>44</v>
      </c>
      <c r="M3051" s="8" t="s">
        <v>44</v>
      </c>
      <c r="N3051" s="10" t="s">
        <v>6261</v>
      </c>
      <c r="O3051" s="47" t="s">
        <v>46</v>
      </c>
      <c r="P3051" s="14">
        <v>0.845138888888889</v>
      </c>
      <c r="Q3051" s="14">
        <v>0.895833333333333</v>
      </c>
      <c r="R3051" s="14">
        <v>0.845138888888889</v>
      </c>
      <c r="S3051" s="14" t="s">
        <v>47</v>
      </c>
      <c r="T3051" s="14" t="s">
        <v>47</v>
      </c>
      <c r="U3051" s="14" t="s">
        <v>47</v>
      </c>
      <c r="V3051" s="14" t="s">
        <v>47</v>
      </c>
      <c r="W3051" s="10" t="s">
        <v>6262</v>
      </c>
      <c r="X3051" s="15">
        <v>0.0</v>
      </c>
      <c r="Y3051" s="15">
        <v>1.0</v>
      </c>
      <c r="Z3051" s="15">
        <v>0.0</v>
      </c>
      <c r="AA3051" s="10" t="s">
        <v>131</v>
      </c>
      <c r="AB3051" s="10" t="s">
        <v>50</v>
      </c>
      <c r="AC3051" s="10" t="s">
        <v>51</v>
      </c>
      <c r="AD3051" s="10"/>
      <c r="AE3051" s="10" t="s">
        <v>116</v>
      </c>
      <c r="AF3051" s="8" t="s">
        <v>177</v>
      </c>
      <c r="AG3051" s="10"/>
      <c r="AH3051" s="16"/>
      <c r="AI3051" s="17"/>
      <c r="AJ3051" s="44"/>
      <c r="AK3051" s="10"/>
      <c r="AL3051" s="21" t="str">
        <f>VLOOKUP(G3051,[9]Hoja2!P:Q,2,0)</f>
        <v>#ERROR!</v>
      </c>
      <c r="AM3051" s="21" t="str">
        <f t="shared" si="15"/>
        <v>IMPUTADO</v>
      </c>
      <c r="AN3051" s="21" t="str">
        <f t="shared" si="16"/>
        <v>NO</v>
      </c>
    </row>
    <row r="3052" ht="15.75" customHeight="1">
      <c r="A3052" s="48">
        <v>46014.0</v>
      </c>
      <c r="B3052" s="8" t="str">
        <f t="shared" si="13"/>
        <v>18 A 06</v>
      </c>
      <c r="C3052" s="9" t="str">
        <f t="shared" si="14"/>
        <v>20:00 a 22:00</v>
      </c>
      <c r="D3052" s="10" t="s">
        <v>453</v>
      </c>
      <c r="E3052" s="10" t="s">
        <v>4183</v>
      </c>
      <c r="F3052" s="8">
        <v>5.0</v>
      </c>
      <c r="G3052" s="10" t="s">
        <v>415</v>
      </c>
      <c r="H3052" s="43">
        <v>961299.0</v>
      </c>
      <c r="I3052" s="10">
        <v>4.6961316E7</v>
      </c>
      <c r="J3052" s="10" t="s">
        <v>152</v>
      </c>
      <c r="K3052" s="10" t="s">
        <v>43</v>
      </c>
      <c r="L3052" s="8" t="s">
        <v>1501</v>
      </c>
      <c r="M3052" s="8" t="s">
        <v>99</v>
      </c>
      <c r="N3052" s="10" t="s">
        <v>6263</v>
      </c>
      <c r="O3052" s="47" t="s">
        <v>327</v>
      </c>
      <c r="P3052" s="14">
        <v>0.846527777777778</v>
      </c>
      <c r="Q3052" s="14">
        <v>0.8625</v>
      </c>
      <c r="R3052" s="14">
        <v>0.846527777777778</v>
      </c>
      <c r="S3052" s="14" t="s">
        <v>47</v>
      </c>
      <c r="T3052" s="14" t="s">
        <v>47</v>
      </c>
      <c r="U3052" s="14" t="s">
        <v>47</v>
      </c>
      <c r="V3052" s="14" t="s">
        <v>47</v>
      </c>
      <c r="W3052" s="10" t="s">
        <v>6264</v>
      </c>
      <c r="X3052" s="15">
        <v>0.0</v>
      </c>
      <c r="Y3052" s="15">
        <v>1.0</v>
      </c>
      <c r="Z3052" s="15">
        <v>0.0</v>
      </c>
      <c r="AA3052" s="10" t="s">
        <v>329</v>
      </c>
      <c r="AB3052" s="10" t="s">
        <v>50</v>
      </c>
      <c r="AC3052" s="10" t="s">
        <v>51</v>
      </c>
      <c r="AD3052" s="10"/>
      <c r="AE3052" s="10" t="s">
        <v>104</v>
      </c>
      <c r="AF3052" s="8" t="s">
        <v>177</v>
      </c>
      <c r="AG3052" s="10"/>
      <c r="AH3052" s="16"/>
      <c r="AI3052" s="17"/>
      <c r="AJ3052" s="44"/>
      <c r="AK3052" s="10"/>
      <c r="AL3052" s="21" t="str">
        <f>VLOOKUP(G3052,[9]Hoja2!P:Q,2,0)</f>
        <v>#ERROR!</v>
      </c>
      <c r="AM3052" s="21" t="str">
        <f t="shared" si="15"/>
        <v>IMPUTADO</v>
      </c>
      <c r="AN3052" s="21" t="str">
        <f t="shared" si="16"/>
        <v>NO</v>
      </c>
    </row>
    <row r="3053" ht="15.75" customHeight="1">
      <c r="A3053" s="48">
        <v>46014.0</v>
      </c>
      <c r="B3053" s="8" t="str">
        <f t="shared" si="13"/>
        <v>18 A 06</v>
      </c>
      <c r="C3053" s="9" t="str">
        <f t="shared" si="14"/>
        <v>20:00 a 22:00</v>
      </c>
      <c r="D3053" s="10" t="s">
        <v>453</v>
      </c>
      <c r="E3053" s="10" t="s">
        <v>4183</v>
      </c>
      <c r="F3053" s="8" t="str">
        <f>VLOOKUP(E3053,[8]Hoja2!$I$2:$J$84,2,0)</f>
        <v>#ERROR!</v>
      </c>
      <c r="G3053" s="10" t="s">
        <v>863</v>
      </c>
      <c r="H3053" s="43">
        <v>961398.0</v>
      </c>
      <c r="I3053" s="10">
        <v>4.696129E7</v>
      </c>
      <c r="J3053" s="10" t="s">
        <v>152</v>
      </c>
      <c r="K3053" s="10" t="s">
        <v>43</v>
      </c>
      <c r="L3053" s="8" t="s">
        <v>285</v>
      </c>
      <c r="M3053" s="8"/>
      <c r="N3053" s="10" t="s">
        <v>6265</v>
      </c>
      <c r="O3053" s="47" t="s">
        <v>327</v>
      </c>
      <c r="P3053" s="14">
        <v>0.847222222222222</v>
      </c>
      <c r="Q3053" s="14">
        <v>0.930555555555555</v>
      </c>
      <c r="R3053" s="14">
        <v>0.847222222222222</v>
      </c>
      <c r="S3053" s="14">
        <v>0.847222222222222</v>
      </c>
      <c r="T3053" s="14">
        <v>0.892361111111111</v>
      </c>
      <c r="U3053" s="14" t="s">
        <v>47</v>
      </c>
      <c r="V3053" s="14" t="s">
        <v>47</v>
      </c>
      <c r="W3053" s="10" t="s">
        <v>6266</v>
      </c>
      <c r="X3053" s="15">
        <v>0.0</v>
      </c>
      <c r="Y3053" s="15">
        <v>0.0</v>
      </c>
      <c r="Z3053" s="15">
        <v>1.0</v>
      </c>
      <c r="AA3053" s="10" t="s">
        <v>329</v>
      </c>
      <c r="AB3053" s="10" t="s">
        <v>50</v>
      </c>
      <c r="AC3053" s="10" t="s">
        <v>51</v>
      </c>
      <c r="AD3053" s="10"/>
      <c r="AE3053" s="10" t="s">
        <v>1054</v>
      </c>
      <c r="AF3053" s="8" t="s">
        <v>52</v>
      </c>
      <c r="AG3053" s="10"/>
      <c r="AH3053" s="16"/>
      <c r="AI3053" s="17"/>
      <c r="AJ3053" s="44"/>
      <c r="AK3053" s="10"/>
      <c r="AL3053" s="21" t="str">
        <f>VLOOKUP(G3053,[9]Hoja2!P:Q,2,0)</f>
        <v>#ERROR!</v>
      </c>
      <c r="AM3053" s="21" t="str">
        <f t="shared" si="15"/>
        <v>NADA</v>
      </c>
      <c r="AN3053" s="21" t="str">
        <f t="shared" si="16"/>
        <v>NO</v>
      </c>
    </row>
    <row r="3054" ht="15.75" customHeight="1">
      <c r="A3054" s="48">
        <v>46014.0</v>
      </c>
      <c r="B3054" s="8" t="str">
        <f t="shared" si="13"/>
        <v>18 A 06</v>
      </c>
      <c r="C3054" s="9" t="str">
        <f t="shared" si="14"/>
        <v>20:00 a 22:00</v>
      </c>
      <c r="D3054" s="10" t="s">
        <v>453</v>
      </c>
      <c r="E3054" s="10" t="s">
        <v>961</v>
      </c>
      <c r="F3054" s="8" t="str">
        <f>VLOOKUP(E3054,[8]Hoja2!$I$2:$J$84,2,0)</f>
        <v>#ERROR!</v>
      </c>
      <c r="G3054" s="10" t="s">
        <v>519</v>
      </c>
      <c r="H3054" s="43">
        <v>961558.0</v>
      </c>
      <c r="I3054" s="10">
        <v>4.6961388E7</v>
      </c>
      <c r="J3054" s="10" t="s">
        <v>86</v>
      </c>
      <c r="K3054" s="10" t="s">
        <v>44</v>
      </c>
      <c r="L3054" s="8"/>
      <c r="M3054" s="8"/>
      <c r="N3054" s="10" t="s">
        <v>6267</v>
      </c>
      <c r="O3054" s="47" t="s">
        <v>113</v>
      </c>
      <c r="P3054" s="14">
        <v>0.852777777777778</v>
      </c>
      <c r="Q3054" s="14">
        <v>0.873611111111111</v>
      </c>
      <c r="R3054" s="14">
        <v>0.861111111111111</v>
      </c>
      <c r="S3054" s="14" t="s">
        <v>47</v>
      </c>
      <c r="T3054" s="14" t="s">
        <v>47</v>
      </c>
      <c r="U3054" s="14" t="s">
        <v>47</v>
      </c>
      <c r="V3054" s="14" t="s">
        <v>47</v>
      </c>
      <c r="W3054" s="10" t="s">
        <v>6268</v>
      </c>
      <c r="X3054" s="15">
        <v>0.0</v>
      </c>
      <c r="Y3054" s="15">
        <v>0.0</v>
      </c>
      <c r="Z3054" s="15">
        <v>0.0</v>
      </c>
      <c r="AA3054" s="10" t="s">
        <v>321</v>
      </c>
      <c r="AB3054" s="10" t="s">
        <v>50</v>
      </c>
      <c r="AC3054" s="10" t="s">
        <v>51</v>
      </c>
      <c r="AD3054" s="10"/>
      <c r="AE3054" s="10"/>
      <c r="AF3054" s="8" t="s">
        <v>52</v>
      </c>
      <c r="AG3054" s="10"/>
      <c r="AH3054" s="16"/>
      <c r="AI3054" s="17"/>
      <c r="AJ3054" s="44"/>
      <c r="AK3054" s="10"/>
      <c r="AL3054" s="21" t="str">
        <f>VLOOKUP(G3054,[9]Hoja2!P:Q,2,0)</f>
        <v>#ERROR!</v>
      </c>
      <c r="AM3054" s="21" t="str">
        <f t="shared" si="15"/>
        <v>NADA</v>
      </c>
      <c r="AN3054" s="21" t="str">
        <f t="shared" si="16"/>
        <v>NO</v>
      </c>
    </row>
    <row r="3055" ht="15.75" customHeight="1">
      <c r="A3055" s="48">
        <v>46014.0</v>
      </c>
      <c r="B3055" s="8" t="str">
        <f t="shared" si="13"/>
        <v>18 A 06</v>
      </c>
      <c r="C3055" s="9" t="str">
        <f t="shared" si="14"/>
        <v>20:00 a 22:00</v>
      </c>
      <c r="D3055" s="10" t="s">
        <v>453</v>
      </c>
      <c r="E3055" s="10" t="s">
        <v>869</v>
      </c>
      <c r="F3055" s="8">
        <v>5.0</v>
      </c>
      <c r="G3055" s="10" t="s">
        <v>821</v>
      </c>
      <c r="H3055" s="43">
        <v>961275.0</v>
      </c>
      <c r="I3055" s="10">
        <v>4.6961435E7</v>
      </c>
      <c r="J3055" s="10" t="s">
        <v>181</v>
      </c>
      <c r="K3055" s="10" t="s">
        <v>43</v>
      </c>
      <c r="L3055" s="8" t="s">
        <v>106</v>
      </c>
      <c r="M3055" s="8"/>
      <c r="N3055" s="10" t="s">
        <v>6269</v>
      </c>
      <c r="O3055" s="47" t="s">
        <v>253</v>
      </c>
      <c r="P3055" s="14">
        <v>0.853472222222222</v>
      </c>
      <c r="Q3055" s="14">
        <v>0.872222222222222</v>
      </c>
      <c r="R3055" s="14">
        <v>0.853472222222222</v>
      </c>
      <c r="S3055" s="14" t="s">
        <v>47</v>
      </c>
      <c r="T3055" s="14" t="s">
        <v>47</v>
      </c>
      <c r="U3055" s="14" t="s">
        <v>47</v>
      </c>
      <c r="V3055" s="14" t="s">
        <v>47</v>
      </c>
      <c r="W3055" s="10" t="s">
        <v>6270</v>
      </c>
      <c r="X3055" s="15">
        <v>0.0</v>
      </c>
      <c r="Y3055" s="15">
        <v>0.0</v>
      </c>
      <c r="Z3055" s="15">
        <v>0.0</v>
      </c>
      <c r="AA3055" s="10" t="s">
        <v>255</v>
      </c>
      <c r="AB3055" s="10" t="s">
        <v>50</v>
      </c>
      <c r="AC3055" s="10" t="s">
        <v>330</v>
      </c>
      <c r="AD3055" s="10"/>
      <c r="AE3055" s="10"/>
      <c r="AF3055" s="8" t="s">
        <v>52</v>
      </c>
      <c r="AG3055" s="10"/>
      <c r="AH3055" s="16"/>
      <c r="AI3055" s="17"/>
      <c r="AJ3055" s="44"/>
      <c r="AK3055" s="10"/>
      <c r="AL3055" s="21" t="str">
        <f>VLOOKUP(G3055,[9]Hoja2!P:Q,2,0)</f>
        <v>#ERROR!</v>
      </c>
      <c r="AM3055" s="21" t="str">
        <f t="shared" si="15"/>
        <v>NADA</v>
      </c>
      <c r="AN3055" s="21" t="str">
        <f t="shared" si="16"/>
        <v>NO</v>
      </c>
    </row>
    <row r="3056" ht="15.75" customHeight="1">
      <c r="A3056" s="48">
        <v>46014.0</v>
      </c>
      <c r="B3056" s="8" t="str">
        <f t="shared" si="13"/>
        <v>18 A 06</v>
      </c>
      <c r="C3056" s="9" t="str">
        <f t="shared" si="14"/>
        <v>20:00 a 22:00</v>
      </c>
      <c r="D3056" s="10" t="s">
        <v>453</v>
      </c>
      <c r="E3056" s="10" t="s">
        <v>4183</v>
      </c>
      <c r="F3056" s="8" t="str">
        <f>VLOOKUP(E3056,[8]Hoja2!$I$2:$J$84,2,0)</f>
        <v>#ERROR!</v>
      </c>
      <c r="G3056" s="10" t="s">
        <v>1165</v>
      </c>
      <c r="H3056" s="43">
        <v>961344.0</v>
      </c>
      <c r="I3056" s="10">
        <v>4.696147E7</v>
      </c>
      <c r="J3056" s="10" t="s">
        <v>42</v>
      </c>
      <c r="K3056" s="10" t="s">
        <v>43</v>
      </c>
      <c r="L3056" s="8" t="s">
        <v>285</v>
      </c>
      <c r="M3056" s="8"/>
      <c r="N3056" s="10" t="s">
        <v>3410</v>
      </c>
      <c r="O3056" s="47" t="s">
        <v>56</v>
      </c>
      <c r="P3056" s="14">
        <v>0.8625</v>
      </c>
      <c r="Q3056" s="14">
        <v>0.864583333333333</v>
      </c>
      <c r="R3056" s="14">
        <v>0.8625</v>
      </c>
      <c r="S3056" s="14" t="s">
        <v>47</v>
      </c>
      <c r="T3056" s="14" t="s">
        <v>47</v>
      </c>
      <c r="U3056" s="14" t="s">
        <v>47</v>
      </c>
      <c r="V3056" s="14" t="s">
        <v>47</v>
      </c>
      <c r="W3056" s="10" t="s">
        <v>6271</v>
      </c>
      <c r="X3056" s="15">
        <v>0.0</v>
      </c>
      <c r="Y3056" s="15">
        <v>0.0</v>
      </c>
      <c r="Z3056" s="15">
        <v>0.0</v>
      </c>
      <c r="AA3056" s="10" t="s">
        <v>58</v>
      </c>
      <c r="AB3056" s="10" t="s">
        <v>50</v>
      </c>
      <c r="AC3056" s="10" t="s">
        <v>51</v>
      </c>
      <c r="AD3056" s="10"/>
      <c r="AE3056" s="10"/>
      <c r="AF3056" s="8" t="s">
        <v>52</v>
      </c>
      <c r="AG3056" s="10"/>
      <c r="AH3056" s="16"/>
      <c r="AI3056" s="17"/>
      <c r="AJ3056" s="44"/>
      <c r="AK3056" s="10"/>
      <c r="AL3056" s="21" t="str">
        <f>VLOOKUP(G3056,[9]Hoja2!P:Q,2,0)</f>
        <v>#ERROR!</v>
      </c>
      <c r="AM3056" s="21" t="str">
        <f t="shared" si="15"/>
        <v>NADA</v>
      </c>
      <c r="AN3056" s="21" t="str">
        <f t="shared" si="16"/>
        <v>NO</v>
      </c>
    </row>
    <row r="3057" ht="15.75" customHeight="1">
      <c r="A3057" s="48">
        <v>46014.0</v>
      </c>
      <c r="B3057" s="8" t="str">
        <f t="shared" si="13"/>
        <v>18 A 06</v>
      </c>
      <c r="C3057" s="9" t="str">
        <f t="shared" si="14"/>
        <v>20:00 a 22:00</v>
      </c>
      <c r="D3057" s="10" t="s">
        <v>453</v>
      </c>
      <c r="E3057" s="10" t="s">
        <v>866</v>
      </c>
      <c r="F3057" s="8">
        <v>5.0</v>
      </c>
      <c r="G3057" s="10" t="s">
        <v>1165</v>
      </c>
      <c r="H3057" s="43">
        <v>961421.0</v>
      </c>
      <c r="I3057" s="10">
        <v>4.6961535E7</v>
      </c>
      <c r="J3057" s="10" t="s">
        <v>42</v>
      </c>
      <c r="K3057" s="10" t="s">
        <v>43</v>
      </c>
      <c r="L3057" s="8" t="s">
        <v>174</v>
      </c>
      <c r="M3057" s="8" t="s">
        <v>118</v>
      </c>
      <c r="N3057" s="10" t="s">
        <v>6272</v>
      </c>
      <c r="O3057" s="47" t="s">
        <v>56</v>
      </c>
      <c r="P3057" s="14">
        <v>0.864583333333333</v>
      </c>
      <c r="Q3057" s="14">
        <v>0.945833333333333</v>
      </c>
      <c r="R3057" s="14">
        <v>0.864583333333333</v>
      </c>
      <c r="S3057" s="14">
        <v>0.879861111111111</v>
      </c>
      <c r="T3057" s="14" t="s">
        <v>47</v>
      </c>
      <c r="U3057" s="14" t="s">
        <v>47</v>
      </c>
      <c r="V3057" s="14" t="s">
        <v>47</v>
      </c>
      <c r="W3057" s="10" t="s">
        <v>6273</v>
      </c>
      <c r="X3057" s="15">
        <v>0.0</v>
      </c>
      <c r="Y3057" s="15">
        <v>1.0</v>
      </c>
      <c r="Z3057" s="15">
        <v>0.0</v>
      </c>
      <c r="AA3057" s="10" t="s">
        <v>58</v>
      </c>
      <c r="AB3057" s="10" t="s">
        <v>50</v>
      </c>
      <c r="AC3057" s="10" t="s">
        <v>51</v>
      </c>
      <c r="AD3057" s="10"/>
      <c r="AE3057" s="10"/>
      <c r="AF3057" s="8" t="s">
        <v>177</v>
      </c>
      <c r="AG3057" s="10"/>
      <c r="AH3057" s="16"/>
      <c r="AI3057" s="17"/>
      <c r="AJ3057" s="44"/>
      <c r="AK3057" s="10"/>
      <c r="AL3057" s="21" t="str">
        <f>VLOOKUP(G3057,[9]Hoja2!P:Q,2,0)</f>
        <v>#ERROR!</v>
      </c>
      <c r="AM3057" s="21" t="str">
        <f t="shared" si="15"/>
        <v>IMPUTADO</v>
      </c>
      <c r="AN3057" s="21" t="str">
        <f t="shared" si="16"/>
        <v>NO</v>
      </c>
    </row>
    <row r="3058" ht="15.75" customHeight="1">
      <c r="A3058" s="48">
        <v>46014.0</v>
      </c>
      <c r="B3058" s="8" t="str">
        <f t="shared" si="13"/>
        <v>18 A 06</v>
      </c>
      <c r="C3058" s="9" t="str">
        <f t="shared" si="14"/>
        <v>20:00 a 22:00</v>
      </c>
      <c r="D3058" s="10" t="s">
        <v>453</v>
      </c>
      <c r="E3058" s="10" t="s">
        <v>4183</v>
      </c>
      <c r="F3058" s="8" t="str">
        <f>VLOOKUP(E3058,[8]Hoja2!$I$2:$J$84,2,0)</f>
        <v>#ERROR!</v>
      </c>
      <c r="G3058" s="10" t="s">
        <v>1248</v>
      </c>
      <c r="H3058" s="43">
        <v>961395.0</v>
      </c>
      <c r="I3058" s="10">
        <v>4.6961588E7</v>
      </c>
      <c r="J3058" s="10" t="s">
        <v>152</v>
      </c>
      <c r="K3058" s="10" t="s">
        <v>43</v>
      </c>
      <c r="L3058" s="8" t="s">
        <v>174</v>
      </c>
      <c r="M3058" s="8" t="s">
        <v>118</v>
      </c>
      <c r="N3058" s="10" t="s">
        <v>6274</v>
      </c>
      <c r="O3058" s="47" t="s">
        <v>327</v>
      </c>
      <c r="P3058" s="14">
        <v>0.870138888888889</v>
      </c>
      <c r="Q3058" s="14">
        <v>0.914583333333333</v>
      </c>
      <c r="R3058" s="14">
        <v>0.870138888888889</v>
      </c>
      <c r="S3058" s="14">
        <v>0.880555555555556</v>
      </c>
      <c r="T3058" s="14" t="s">
        <v>47</v>
      </c>
      <c r="U3058" s="14" t="s">
        <v>47</v>
      </c>
      <c r="V3058" s="14" t="s">
        <v>47</v>
      </c>
      <c r="W3058" s="10" t="s">
        <v>6275</v>
      </c>
      <c r="X3058" s="15">
        <v>0.0</v>
      </c>
      <c r="Y3058" s="15">
        <v>1.0</v>
      </c>
      <c r="Z3058" s="15">
        <v>2.0</v>
      </c>
      <c r="AA3058" s="10" t="s">
        <v>329</v>
      </c>
      <c r="AB3058" s="10" t="s">
        <v>50</v>
      </c>
      <c r="AC3058" s="10" t="s">
        <v>51</v>
      </c>
      <c r="AD3058" s="10"/>
      <c r="AE3058" s="10" t="s">
        <v>6276</v>
      </c>
      <c r="AF3058" s="8" t="s">
        <v>177</v>
      </c>
      <c r="AG3058" s="10"/>
      <c r="AH3058" s="16"/>
      <c r="AI3058" s="17"/>
      <c r="AJ3058" s="44"/>
      <c r="AK3058" s="10"/>
      <c r="AL3058" s="21" t="str">
        <f>VLOOKUP(G3058,[9]Hoja2!P:Q,2,0)</f>
        <v>#ERROR!</v>
      </c>
      <c r="AM3058" s="21" t="str">
        <f t="shared" si="15"/>
        <v>IMPUTADO</v>
      </c>
      <c r="AN3058" s="21" t="str">
        <f t="shared" si="16"/>
        <v>NO</v>
      </c>
    </row>
    <row r="3059" ht="15.75" customHeight="1">
      <c r="A3059" s="48">
        <v>46014.0</v>
      </c>
      <c r="B3059" s="8" t="str">
        <f t="shared" si="13"/>
        <v>18 A 06</v>
      </c>
      <c r="C3059" s="9" t="str">
        <f t="shared" si="14"/>
        <v>20:00 a 22:00</v>
      </c>
      <c r="D3059" s="10" t="s">
        <v>453</v>
      </c>
      <c r="E3059" s="10" t="s">
        <v>879</v>
      </c>
      <c r="F3059" s="8">
        <v>5.0</v>
      </c>
      <c r="G3059" s="10" t="s">
        <v>361</v>
      </c>
      <c r="H3059" s="43">
        <v>961371.0</v>
      </c>
      <c r="I3059" s="10">
        <v>4.6961611E7</v>
      </c>
      <c r="J3059" s="10" t="s">
        <v>42</v>
      </c>
      <c r="K3059" s="10" t="s">
        <v>419</v>
      </c>
      <c r="L3059" s="8"/>
      <c r="M3059" s="8"/>
      <c r="N3059" s="10" t="s">
        <v>6277</v>
      </c>
      <c r="O3059" s="47" t="s">
        <v>191</v>
      </c>
      <c r="P3059" s="14">
        <v>0.872916666666667</v>
      </c>
      <c r="Q3059" s="14">
        <v>0.902083333333333</v>
      </c>
      <c r="R3059" s="14">
        <v>0.874305555555556</v>
      </c>
      <c r="S3059" s="14" t="s">
        <v>47</v>
      </c>
      <c r="T3059" s="14" t="s">
        <v>47</v>
      </c>
      <c r="U3059" s="14" t="s">
        <v>47</v>
      </c>
      <c r="V3059" s="14" t="s">
        <v>47</v>
      </c>
      <c r="W3059" s="10" t="s">
        <v>6278</v>
      </c>
      <c r="X3059" s="15">
        <v>0.0</v>
      </c>
      <c r="Y3059" s="15">
        <v>0.0</v>
      </c>
      <c r="Z3059" s="15">
        <v>0.0</v>
      </c>
      <c r="AA3059" s="10" t="s">
        <v>730</v>
      </c>
      <c r="AB3059" s="10" t="s">
        <v>50</v>
      </c>
      <c r="AC3059" s="10" t="s">
        <v>51</v>
      </c>
      <c r="AD3059" s="10"/>
      <c r="AE3059" s="10"/>
      <c r="AF3059" s="8" t="s">
        <v>52</v>
      </c>
      <c r="AG3059" s="10"/>
      <c r="AH3059" s="16"/>
      <c r="AI3059" s="17"/>
      <c r="AJ3059" s="44"/>
      <c r="AK3059" s="10"/>
      <c r="AL3059" s="21" t="str">
        <f>VLOOKUP(G3059,[9]Hoja2!P:Q,2,0)</f>
        <v>#ERROR!</v>
      </c>
      <c r="AM3059" s="21" t="str">
        <f t="shared" si="15"/>
        <v>NADA</v>
      </c>
      <c r="AN3059" s="21" t="str">
        <f t="shared" si="16"/>
        <v>NO</v>
      </c>
    </row>
    <row r="3060" ht="15.75" customHeight="1">
      <c r="A3060" s="48">
        <v>46014.0</v>
      </c>
      <c r="B3060" s="8" t="str">
        <f t="shared" si="13"/>
        <v>18 A 06</v>
      </c>
      <c r="C3060" s="9" t="str">
        <f t="shared" si="14"/>
        <v>20:00 a 22:00</v>
      </c>
      <c r="D3060" s="10" t="s">
        <v>453</v>
      </c>
      <c r="E3060" s="10" t="s">
        <v>4183</v>
      </c>
      <c r="F3060" s="8">
        <v>5.0</v>
      </c>
      <c r="G3060" s="10" t="s">
        <v>415</v>
      </c>
      <c r="H3060" s="43">
        <v>961338.0</v>
      </c>
      <c r="I3060" s="10">
        <v>4.6961652E7</v>
      </c>
      <c r="J3060" s="10" t="s">
        <v>152</v>
      </c>
      <c r="K3060" s="10" t="s">
        <v>44</v>
      </c>
      <c r="L3060" s="8"/>
      <c r="M3060" s="8"/>
      <c r="N3060" s="10" t="s">
        <v>6279</v>
      </c>
      <c r="O3060" s="47" t="s">
        <v>327</v>
      </c>
      <c r="P3060" s="14">
        <v>0.874305555555556</v>
      </c>
      <c r="Q3060" s="14">
        <v>0.90625</v>
      </c>
      <c r="R3060" s="14">
        <v>0.879861111111111</v>
      </c>
      <c r="S3060" s="14">
        <v>0.902777777777778</v>
      </c>
      <c r="T3060" s="14" t="s">
        <v>47</v>
      </c>
      <c r="U3060" s="14" t="s">
        <v>47</v>
      </c>
      <c r="V3060" s="14" t="s">
        <v>47</v>
      </c>
      <c r="W3060" s="10" t="s">
        <v>6280</v>
      </c>
      <c r="X3060" s="15">
        <v>0.0</v>
      </c>
      <c r="Y3060" s="15">
        <v>0.0</v>
      </c>
      <c r="Z3060" s="15">
        <v>0.0</v>
      </c>
      <c r="AA3060" s="10" t="s">
        <v>329</v>
      </c>
      <c r="AB3060" s="10" t="s">
        <v>50</v>
      </c>
      <c r="AC3060" s="10" t="s">
        <v>51</v>
      </c>
      <c r="AD3060" s="10"/>
      <c r="AE3060" s="10"/>
      <c r="AF3060" s="8" t="s">
        <v>52</v>
      </c>
      <c r="AG3060" s="10"/>
      <c r="AH3060" s="16"/>
      <c r="AI3060" s="17"/>
      <c r="AJ3060" s="44"/>
      <c r="AK3060" s="10"/>
      <c r="AL3060" s="21" t="str">
        <f>VLOOKUP(G3060,[9]Hoja2!P:Q,2,0)</f>
        <v>#ERROR!</v>
      </c>
      <c r="AM3060" s="21" t="str">
        <f t="shared" si="15"/>
        <v>NADA</v>
      </c>
      <c r="AN3060" s="21" t="str">
        <f t="shared" si="16"/>
        <v>NO</v>
      </c>
    </row>
    <row r="3061" ht="15.75" customHeight="1">
      <c r="A3061" s="48">
        <v>46014.0</v>
      </c>
      <c r="B3061" s="8" t="str">
        <f t="shared" si="13"/>
        <v>18 A 06</v>
      </c>
      <c r="C3061" s="9" t="str">
        <f t="shared" si="14"/>
        <v>20:00 a 22:00</v>
      </c>
      <c r="D3061" s="10" t="s">
        <v>453</v>
      </c>
      <c r="E3061" s="10" t="s">
        <v>869</v>
      </c>
      <c r="F3061" s="8">
        <v>5.0</v>
      </c>
      <c r="G3061" s="10" t="s">
        <v>479</v>
      </c>
      <c r="H3061" s="43">
        <v>961362.0</v>
      </c>
      <c r="I3061" s="10">
        <v>4.6961684E7</v>
      </c>
      <c r="J3061" s="10" t="s">
        <v>42</v>
      </c>
      <c r="K3061" s="10" t="s">
        <v>43</v>
      </c>
      <c r="L3061" s="8" t="s">
        <v>44</v>
      </c>
      <c r="M3061" s="8"/>
      <c r="N3061" s="10" t="s">
        <v>6281</v>
      </c>
      <c r="O3061" s="47" t="s">
        <v>159</v>
      </c>
      <c r="P3061" s="14">
        <v>0.879861111111111</v>
      </c>
      <c r="Q3061" s="14">
        <v>0.898611111111111</v>
      </c>
      <c r="R3061" s="14">
        <v>0.879861111111111</v>
      </c>
      <c r="S3061" s="14" t="s">
        <v>47</v>
      </c>
      <c r="T3061" s="14" t="s">
        <v>47</v>
      </c>
      <c r="U3061" s="14" t="s">
        <v>47</v>
      </c>
      <c r="V3061" s="14" t="s">
        <v>47</v>
      </c>
      <c r="W3061" s="10" t="s">
        <v>6282</v>
      </c>
      <c r="X3061" s="15">
        <v>0.0</v>
      </c>
      <c r="Y3061" s="15">
        <v>0.0</v>
      </c>
      <c r="Z3061" s="15">
        <v>0.0</v>
      </c>
      <c r="AA3061" s="10" t="s">
        <v>161</v>
      </c>
      <c r="AB3061" s="10" t="s">
        <v>50</v>
      </c>
      <c r="AC3061" s="10" t="s">
        <v>51</v>
      </c>
      <c r="AD3061" s="10"/>
      <c r="AE3061" s="10"/>
      <c r="AF3061" s="8" t="s">
        <v>52</v>
      </c>
      <c r="AG3061" s="10"/>
      <c r="AH3061" s="16"/>
      <c r="AI3061" s="17"/>
      <c r="AJ3061" s="44"/>
      <c r="AK3061" s="10"/>
      <c r="AL3061" s="21" t="str">
        <f>VLOOKUP(G3061,[9]Hoja2!P:Q,2,0)</f>
        <v>#ERROR!</v>
      </c>
      <c r="AM3061" s="21" t="str">
        <f t="shared" si="15"/>
        <v>NADA</v>
      </c>
      <c r="AN3061" s="21" t="str">
        <f t="shared" si="16"/>
        <v>NO</v>
      </c>
    </row>
    <row r="3062" ht="15.75" customHeight="1">
      <c r="A3062" s="48">
        <v>46014.0</v>
      </c>
      <c r="B3062" s="8" t="str">
        <f t="shared" si="13"/>
        <v>18 A 06</v>
      </c>
      <c r="C3062" s="9" t="str">
        <f t="shared" si="14"/>
        <v>20:00 a 22:00</v>
      </c>
      <c r="D3062" s="10" t="s">
        <v>453</v>
      </c>
      <c r="E3062" s="10" t="s">
        <v>879</v>
      </c>
      <c r="F3062" s="8">
        <v>5.0</v>
      </c>
      <c r="G3062" s="10" t="s">
        <v>821</v>
      </c>
      <c r="H3062" s="43">
        <v>961539.0</v>
      </c>
      <c r="I3062" s="10">
        <v>4.6961824E7</v>
      </c>
      <c r="J3062" s="10" t="s">
        <v>181</v>
      </c>
      <c r="K3062" s="10" t="s">
        <v>43</v>
      </c>
      <c r="L3062" s="8" t="s">
        <v>147</v>
      </c>
      <c r="M3062" s="8" t="s">
        <v>244</v>
      </c>
      <c r="N3062" s="10" t="s">
        <v>3751</v>
      </c>
      <c r="O3062" s="47" t="s">
        <v>101</v>
      </c>
      <c r="P3062" s="14">
        <v>0.889583333333333</v>
      </c>
      <c r="Q3062" s="14">
        <v>0.89375</v>
      </c>
      <c r="R3062" s="14">
        <v>0.889583333333333</v>
      </c>
      <c r="S3062" s="14" t="s">
        <v>47</v>
      </c>
      <c r="T3062" s="14" t="s">
        <v>47</v>
      </c>
      <c r="U3062" s="14" t="s">
        <v>47</v>
      </c>
      <c r="V3062" s="14" t="s">
        <v>47</v>
      </c>
      <c r="W3062" s="10" t="s">
        <v>6283</v>
      </c>
      <c r="X3062" s="15">
        <v>0.0</v>
      </c>
      <c r="Y3062" s="15">
        <v>2.0</v>
      </c>
      <c r="Z3062" s="15">
        <v>0.0</v>
      </c>
      <c r="AA3062" s="10" t="s">
        <v>103</v>
      </c>
      <c r="AB3062" s="10" t="s">
        <v>50</v>
      </c>
      <c r="AC3062" s="10" t="s">
        <v>51</v>
      </c>
      <c r="AD3062" s="10"/>
      <c r="AE3062" s="10" t="s">
        <v>375</v>
      </c>
      <c r="AF3062" s="8" t="s">
        <v>177</v>
      </c>
      <c r="AG3062" s="10"/>
      <c r="AH3062" s="16"/>
      <c r="AI3062" s="17"/>
      <c r="AJ3062" s="44"/>
      <c r="AK3062" s="10"/>
      <c r="AL3062" s="21" t="str">
        <f>VLOOKUP(G3062,[9]Hoja2!P:Q,2,0)</f>
        <v>#ERROR!</v>
      </c>
      <c r="AM3062" s="21" t="str">
        <f t="shared" si="15"/>
        <v>IMPUTADO</v>
      </c>
      <c r="AN3062" s="21" t="str">
        <f t="shared" si="16"/>
        <v>NO</v>
      </c>
    </row>
    <row r="3063" ht="15.75" customHeight="1">
      <c r="A3063" s="48">
        <v>46014.0</v>
      </c>
      <c r="B3063" s="8" t="str">
        <f t="shared" si="13"/>
        <v>18 A 06</v>
      </c>
      <c r="C3063" s="9" t="str">
        <f t="shared" si="14"/>
        <v>20:00 a 22:00</v>
      </c>
      <c r="D3063" s="10" t="s">
        <v>453</v>
      </c>
      <c r="E3063" s="10" t="s">
        <v>879</v>
      </c>
      <c r="F3063" s="8">
        <v>5.0</v>
      </c>
      <c r="G3063" s="10" t="s">
        <v>1025</v>
      </c>
      <c r="H3063" s="43" t="s">
        <v>6284</v>
      </c>
      <c r="I3063" s="10">
        <v>4.6961847E7</v>
      </c>
      <c r="J3063" s="10" t="s">
        <v>181</v>
      </c>
      <c r="K3063" s="10" t="s">
        <v>43</v>
      </c>
      <c r="L3063" s="8" t="s">
        <v>174</v>
      </c>
      <c r="M3063" s="8"/>
      <c r="N3063" s="10" t="s">
        <v>464</v>
      </c>
      <c r="O3063" s="47" t="s">
        <v>465</v>
      </c>
      <c r="P3063" s="14">
        <v>0.892361111111111</v>
      </c>
      <c r="Q3063" s="14"/>
      <c r="R3063" s="14"/>
      <c r="S3063" s="14" t="s">
        <v>47</v>
      </c>
      <c r="T3063" s="14" t="s">
        <v>47</v>
      </c>
      <c r="U3063" s="14" t="s">
        <v>47</v>
      </c>
      <c r="V3063" s="14" t="s">
        <v>47</v>
      </c>
      <c r="W3063" s="10" t="s">
        <v>6285</v>
      </c>
      <c r="X3063" s="15">
        <v>0.0</v>
      </c>
      <c r="Y3063" s="15">
        <v>0.0</v>
      </c>
      <c r="Z3063" s="15">
        <v>0.0</v>
      </c>
      <c r="AA3063" s="10" t="s">
        <v>167</v>
      </c>
      <c r="AB3063" s="10" t="s">
        <v>50</v>
      </c>
      <c r="AC3063" s="10" t="s">
        <v>51</v>
      </c>
      <c r="AD3063" s="10"/>
      <c r="AE3063" s="10"/>
      <c r="AF3063" s="8" t="s">
        <v>52</v>
      </c>
      <c r="AG3063" s="10"/>
      <c r="AH3063" s="16"/>
      <c r="AI3063" s="17"/>
      <c r="AJ3063" s="44"/>
      <c r="AK3063" s="10"/>
      <c r="AL3063" s="21" t="str">
        <f>VLOOKUP(G3063,[9]Hoja2!P:Q,2,0)</f>
        <v>#ERROR!</v>
      </c>
      <c r="AM3063" s="21" t="str">
        <f t="shared" si="15"/>
        <v>NADA</v>
      </c>
      <c r="AN3063" s="21" t="str">
        <f t="shared" si="16"/>
        <v>NO</v>
      </c>
    </row>
    <row r="3064" ht="15.75" customHeight="1">
      <c r="A3064" s="48">
        <v>46014.0</v>
      </c>
      <c r="B3064" s="8" t="str">
        <f t="shared" si="13"/>
        <v>18 A 06</v>
      </c>
      <c r="C3064" s="9" t="str">
        <f t="shared" si="14"/>
        <v>20:00 a 22:00</v>
      </c>
      <c r="D3064" s="10" t="s">
        <v>453</v>
      </c>
      <c r="E3064" s="10" t="s">
        <v>961</v>
      </c>
      <c r="F3064" s="8">
        <v>5.0</v>
      </c>
      <c r="G3064" s="10" t="s">
        <v>962</v>
      </c>
      <c r="H3064" s="43">
        <v>961557.0</v>
      </c>
      <c r="I3064" s="10">
        <v>4.6962087E7</v>
      </c>
      <c r="J3064" s="10" t="s">
        <v>86</v>
      </c>
      <c r="K3064" s="10" t="s">
        <v>44</v>
      </c>
      <c r="L3064" s="8"/>
      <c r="M3064" s="8"/>
      <c r="N3064" s="10" t="s">
        <v>6286</v>
      </c>
      <c r="O3064" s="47" t="s">
        <v>484</v>
      </c>
      <c r="P3064" s="14">
        <v>0.9125</v>
      </c>
      <c r="Q3064" s="14">
        <v>0.947222222222222</v>
      </c>
      <c r="R3064" s="14">
        <v>0.915277777777778</v>
      </c>
      <c r="S3064" s="14">
        <v>0.945138888888889</v>
      </c>
      <c r="T3064" s="14" t="s">
        <v>47</v>
      </c>
      <c r="U3064" s="14" t="s">
        <v>47</v>
      </c>
      <c r="V3064" s="14" t="s">
        <v>47</v>
      </c>
      <c r="W3064" s="10" t="s">
        <v>6287</v>
      </c>
      <c r="X3064" s="15">
        <v>0.0</v>
      </c>
      <c r="Y3064" s="15">
        <v>0.0</v>
      </c>
      <c r="Z3064" s="15">
        <v>0.0</v>
      </c>
      <c r="AA3064" s="10" t="s">
        <v>156</v>
      </c>
      <c r="AB3064" s="10" t="s">
        <v>50</v>
      </c>
      <c r="AC3064" s="10" t="s">
        <v>51</v>
      </c>
      <c r="AD3064" s="10"/>
      <c r="AE3064" s="10"/>
      <c r="AF3064" s="8" t="s">
        <v>52</v>
      </c>
      <c r="AG3064" s="10"/>
      <c r="AH3064" s="16"/>
      <c r="AI3064" s="17"/>
      <c r="AJ3064" s="44"/>
      <c r="AK3064" s="10"/>
      <c r="AL3064" s="21" t="str">
        <f>VLOOKUP(G3064,[9]Hoja2!P:Q,2,0)</f>
        <v>#ERROR!</v>
      </c>
      <c r="AM3064" s="21" t="str">
        <f t="shared" si="15"/>
        <v>NADA</v>
      </c>
      <c r="AN3064" s="21" t="str">
        <f t="shared" si="16"/>
        <v>NO</v>
      </c>
    </row>
    <row r="3065" ht="15.75" customHeight="1">
      <c r="A3065" s="48">
        <v>46014.0</v>
      </c>
      <c r="B3065" s="8" t="str">
        <f t="shared" si="13"/>
        <v>18 A 06</v>
      </c>
      <c r="C3065" s="9" t="str">
        <f t="shared" si="14"/>
        <v>22:00 a 00:00</v>
      </c>
      <c r="D3065" s="10" t="s">
        <v>453</v>
      </c>
      <c r="E3065" s="10" t="s">
        <v>4183</v>
      </c>
      <c r="F3065" s="8">
        <v>5.0</v>
      </c>
      <c r="G3065" s="10" t="s">
        <v>128</v>
      </c>
      <c r="H3065" s="43">
        <v>961575.0</v>
      </c>
      <c r="I3065" s="10">
        <v>4.6962159E7</v>
      </c>
      <c r="J3065" s="10" t="s">
        <v>42</v>
      </c>
      <c r="K3065" s="10" t="s">
        <v>43</v>
      </c>
      <c r="L3065" s="8" t="s">
        <v>419</v>
      </c>
      <c r="M3065" s="8" t="s">
        <v>419</v>
      </c>
      <c r="N3065" s="10" t="s">
        <v>3878</v>
      </c>
      <c r="O3065" s="47" t="s">
        <v>135</v>
      </c>
      <c r="P3065" s="14">
        <v>0.918055555555556</v>
      </c>
      <c r="Q3065" s="14">
        <v>0.0909722222222222</v>
      </c>
      <c r="R3065" s="14">
        <v>0.918055555555556</v>
      </c>
      <c r="S3065" s="14">
        <v>0.00347222222222222</v>
      </c>
      <c r="T3065" s="14" t="s">
        <v>47</v>
      </c>
      <c r="U3065" s="14" t="s">
        <v>47</v>
      </c>
      <c r="V3065" s="14" t="s">
        <v>47</v>
      </c>
      <c r="W3065" s="10" t="s">
        <v>6288</v>
      </c>
      <c r="X3065" s="15">
        <v>0.0</v>
      </c>
      <c r="Y3065" s="15">
        <v>1.0</v>
      </c>
      <c r="Z3065" s="15">
        <v>0.0</v>
      </c>
      <c r="AA3065" s="10" t="s">
        <v>137</v>
      </c>
      <c r="AB3065" s="10" t="s">
        <v>50</v>
      </c>
      <c r="AC3065" s="10" t="s">
        <v>51</v>
      </c>
      <c r="AD3065" s="10"/>
      <c r="AE3065" s="10" t="s">
        <v>1030</v>
      </c>
      <c r="AF3065" s="8" t="s">
        <v>440</v>
      </c>
      <c r="AG3065" s="10"/>
      <c r="AH3065" s="16"/>
      <c r="AI3065" s="17"/>
      <c r="AJ3065" s="44"/>
      <c r="AK3065" s="10"/>
      <c r="AL3065" s="21" t="str">
        <f>VLOOKUP(G3065,[9]Hoja2!P:Q,2,0)</f>
        <v>#ERROR!</v>
      </c>
      <c r="AM3065" s="21" t="str">
        <f t="shared" si="15"/>
        <v>IMPUTADO</v>
      </c>
      <c r="AN3065" s="21" t="str">
        <f t="shared" si="16"/>
        <v>NO</v>
      </c>
    </row>
    <row r="3066" ht="15.75" customHeight="1">
      <c r="A3066" s="48">
        <v>46014.0</v>
      </c>
      <c r="B3066" s="8" t="str">
        <f t="shared" si="13"/>
        <v>18 A 06</v>
      </c>
      <c r="C3066" s="9" t="str">
        <f t="shared" si="14"/>
        <v>22:00 a 00:00</v>
      </c>
      <c r="D3066" s="10" t="s">
        <v>453</v>
      </c>
      <c r="E3066" s="10" t="s">
        <v>879</v>
      </c>
      <c r="F3066" s="8">
        <v>5.0</v>
      </c>
      <c r="G3066" s="10" t="s">
        <v>956</v>
      </c>
      <c r="H3066" s="43">
        <v>961416.0</v>
      </c>
      <c r="I3066" s="10">
        <v>4.6962194E7</v>
      </c>
      <c r="J3066" s="10" t="s">
        <v>42</v>
      </c>
      <c r="K3066" s="10" t="s">
        <v>87</v>
      </c>
      <c r="L3066" s="8"/>
      <c r="M3066" s="8"/>
      <c r="N3066" s="10" t="s">
        <v>6289</v>
      </c>
      <c r="O3066" s="47" t="s">
        <v>484</v>
      </c>
      <c r="P3066" s="14">
        <v>0.922916666666667</v>
      </c>
      <c r="Q3066" s="14">
        <v>0.932638888888889</v>
      </c>
      <c r="R3066" s="14">
        <v>0.929166666666667</v>
      </c>
      <c r="S3066" s="14" t="s">
        <v>47</v>
      </c>
      <c r="T3066" s="14" t="s">
        <v>47</v>
      </c>
      <c r="U3066" s="14" t="s">
        <v>47</v>
      </c>
      <c r="V3066" s="14" t="s">
        <v>47</v>
      </c>
      <c r="W3066" s="10" t="s">
        <v>6290</v>
      </c>
      <c r="X3066" s="15">
        <v>0.0</v>
      </c>
      <c r="Y3066" s="15">
        <v>0.0</v>
      </c>
      <c r="Z3066" s="15">
        <v>0.0</v>
      </c>
      <c r="AA3066" s="10" t="s">
        <v>301</v>
      </c>
      <c r="AB3066" s="10" t="s">
        <v>50</v>
      </c>
      <c r="AC3066" s="10" t="s">
        <v>51</v>
      </c>
      <c r="AD3066" s="10"/>
      <c r="AE3066" s="10"/>
      <c r="AF3066" s="8" t="s">
        <v>52</v>
      </c>
      <c r="AG3066" s="10"/>
      <c r="AH3066" s="16"/>
      <c r="AI3066" s="17"/>
      <c r="AJ3066" s="44"/>
      <c r="AK3066" s="10"/>
      <c r="AL3066" s="21" t="str">
        <f>VLOOKUP(G3066,[9]Hoja2!P:Q,2,0)</f>
        <v>#ERROR!</v>
      </c>
      <c r="AM3066" s="21" t="str">
        <f t="shared" si="15"/>
        <v>NADA</v>
      </c>
      <c r="AN3066" s="21" t="str">
        <f t="shared" si="16"/>
        <v>NO</v>
      </c>
    </row>
    <row r="3067" ht="15.75" customHeight="1">
      <c r="A3067" s="48">
        <v>46014.0</v>
      </c>
      <c r="B3067" s="8" t="str">
        <f t="shared" si="13"/>
        <v>18 A 06</v>
      </c>
      <c r="C3067" s="9" t="str">
        <f t="shared" si="14"/>
        <v>22:00 a 00:00</v>
      </c>
      <c r="D3067" s="10" t="s">
        <v>453</v>
      </c>
      <c r="E3067" s="10" t="s">
        <v>879</v>
      </c>
      <c r="F3067" s="8">
        <v>5.0</v>
      </c>
      <c r="G3067" s="10" t="s">
        <v>3462</v>
      </c>
      <c r="H3067" s="43">
        <v>961447.0</v>
      </c>
      <c r="I3067" s="10">
        <v>4.6962249E7</v>
      </c>
      <c r="J3067" s="10" t="s">
        <v>42</v>
      </c>
      <c r="K3067" s="10" t="s">
        <v>419</v>
      </c>
      <c r="L3067" s="8"/>
      <c r="M3067" s="8"/>
      <c r="N3067" s="10" t="s">
        <v>6291</v>
      </c>
      <c r="O3067" s="47" t="s">
        <v>272</v>
      </c>
      <c r="P3067" s="14">
        <v>0.927083333333333</v>
      </c>
      <c r="Q3067" s="14">
        <v>0.943055555555556</v>
      </c>
      <c r="R3067" s="14">
        <v>0.928472222222222</v>
      </c>
      <c r="S3067" s="14" t="s">
        <v>47</v>
      </c>
      <c r="T3067" s="14" t="s">
        <v>47</v>
      </c>
      <c r="U3067" s="14" t="s">
        <v>47</v>
      </c>
      <c r="V3067" s="14" t="s">
        <v>47</v>
      </c>
      <c r="W3067" s="10" t="s">
        <v>6292</v>
      </c>
      <c r="X3067" s="15">
        <v>0.0</v>
      </c>
      <c r="Y3067" s="15">
        <v>0.0</v>
      </c>
      <c r="Z3067" s="15">
        <v>0.0</v>
      </c>
      <c r="AA3067" s="10" t="s">
        <v>274</v>
      </c>
      <c r="AB3067" s="10" t="s">
        <v>50</v>
      </c>
      <c r="AC3067" s="10" t="s">
        <v>51</v>
      </c>
      <c r="AD3067" s="10"/>
      <c r="AE3067" s="10"/>
      <c r="AF3067" s="8" t="s">
        <v>52</v>
      </c>
      <c r="AG3067" s="10"/>
      <c r="AH3067" s="16"/>
      <c r="AI3067" s="17"/>
      <c r="AJ3067" s="44"/>
      <c r="AK3067" s="10"/>
      <c r="AL3067" s="21" t="str">
        <f>VLOOKUP(G3067,[9]Hoja2!P:Q,2,0)</f>
        <v>#ERROR!</v>
      </c>
      <c r="AM3067" s="21" t="str">
        <f t="shared" si="15"/>
        <v>NADA</v>
      </c>
      <c r="AN3067" s="21" t="str">
        <f t="shared" si="16"/>
        <v>NO</v>
      </c>
    </row>
    <row r="3068" ht="15.75" customHeight="1">
      <c r="A3068" s="48">
        <v>46014.0</v>
      </c>
      <c r="B3068" s="8" t="str">
        <f t="shared" si="13"/>
        <v>18 A 06</v>
      </c>
      <c r="C3068" s="9" t="str">
        <f t="shared" si="14"/>
        <v>22:00 a 00:00</v>
      </c>
      <c r="D3068" s="10" t="s">
        <v>453</v>
      </c>
      <c r="E3068" s="10" t="s">
        <v>4183</v>
      </c>
      <c r="F3068" s="8">
        <v>5.0</v>
      </c>
      <c r="G3068" s="10" t="s">
        <v>956</v>
      </c>
      <c r="H3068" s="43">
        <v>961465.0</v>
      </c>
      <c r="I3068" s="10">
        <v>4.6962289E7</v>
      </c>
      <c r="J3068" s="10" t="s">
        <v>42</v>
      </c>
      <c r="K3068" s="10" t="s">
        <v>43</v>
      </c>
      <c r="L3068" s="8" t="s">
        <v>419</v>
      </c>
      <c r="M3068" s="8"/>
      <c r="N3068" s="10" t="s">
        <v>6293</v>
      </c>
      <c r="O3068" s="47" t="s">
        <v>191</v>
      </c>
      <c r="P3068" s="14">
        <v>0.933333333333333</v>
      </c>
      <c r="Q3068" s="14">
        <v>0.945833333333333</v>
      </c>
      <c r="R3068" s="14">
        <v>0.933333333333333</v>
      </c>
      <c r="S3068" s="14" t="s">
        <v>47</v>
      </c>
      <c r="T3068" s="14" t="s">
        <v>47</v>
      </c>
      <c r="U3068" s="14" t="s">
        <v>47</v>
      </c>
      <c r="V3068" s="14" t="s">
        <v>47</v>
      </c>
      <c r="W3068" s="10" t="s">
        <v>6294</v>
      </c>
      <c r="X3068" s="15">
        <v>0.0</v>
      </c>
      <c r="Y3068" s="15">
        <v>0.0</v>
      </c>
      <c r="Z3068" s="15">
        <v>0.0</v>
      </c>
      <c r="AA3068" s="10" t="s">
        <v>193</v>
      </c>
      <c r="AB3068" s="10" t="s">
        <v>50</v>
      </c>
      <c r="AC3068" s="10" t="s">
        <v>51</v>
      </c>
      <c r="AD3068" s="10"/>
      <c r="AE3068" s="10"/>
      <c r="AF3068" s="8" t="s">
        <v>52</v>
      </c>
      <c r="AG3068" s="10"/>
      <c r="AH3068" s="16"/>
      <c r="AI3068" s="17"/>
      <c r="AJ3068" s="44"/>
      <c r="AK3068" s="10"/>
      <c r="AL3068" s="21" t="str">
        <f>VLOOKUP(G3068,[9]Hoja2!P:Q,2,0)</f>
        <v>#ERROR!</v>
      </c>
      <c r="AM3068" s="21" t="str">
        <f t="shared" si="15"/>
        <v>NADA</v>
      </c>
      <c r="AN3068" s="21" t="str">
        <f t="shared" si="16"/>
        <v>NO</v>
      </c>
    </row>
    <row r="3069" ht="15.75" customHeight="1">
      <c r="A3069" s="48">
        <v>46014.0</v>
      </c>
      <c r="B3069" s="8" t="str">
        <f t="shared" si="13"/>
        <v>18 A 06</v>
      </c>
      <c r="C3069" s="9" t="str">
        <f t="shared" si="14"/>
        <v>22:00 a 00:00</v>
      </c>
      <c r="D3069" s="10" t="s">
        <v>453</v>
      </c>
      <c r="E3069" s="10" t="s">
        <v>4183</v>
      </c>
      <c r="F3069" s="8">
        <v>5.0</v>
      </c>
      <c r="G3069" s="10" t="s">
        <v>1310</v>
      </c>
      <c r="H3069" s="43">
        <v>961445.0</v>
      </c>
      <c r="I3069" s="10">
        <v>4.6962072E7</v>
      </c>
      <c r="J3069" s="10" t="s">
        <v>152</v>
      </c>
      <c r="K3069" s="10" t="s">
        <v>43</v>
      </c>
      <c r="L3069" s="8" t="s">
        <v>174</v>
      </c>
      <c r="M3069" s="8" t="s">
        <v>118</v>
      </c>
      <c r="N3069" s="10" t="s">
        <v>6295</v>
      </c>
      <c r="O3069" s="47" t="s">
        <v>313</v>
      </c>
      <c r="P3069" s="14">
        <v>0.941666666666667</v>
      </c>
      <c r="Q3069" s="14">
        <v>0.965972222222222</v>
      </c>
      <c r="R3069" s="14">
        <v>0.941666666666667</v>
      </c>
      <c r="S3069" s="14" t="s">
        <v>47</v>
      </c>
      <c r="T3069" s="14" t="s">
        <v>47</v>
      </c>
      <c r="U3069" s="14" t="s">
        <v>47</v>
      </c>
      <c r="V3069" s="14" t="s">
        <v>47</v>
      </c>
      <c r="W3069" s="10" t="s">
        <v>6296</v>
      </c>
      <c r="X3069" s="15">
        <v>0.0</v>
      </c>
      <c r="Y3069" s="15">
        <v>2.0</v>
      </c>
      <c r="Z3069" s="15">
        <v>0.0</v>
      </c>
      <c r="AA3069" s="10" t="s">
        <v>549</v>
      </c>
      <c r="AB3069" s="10" t="s">
        <v>50</v>
      </c>
      <c r="AC3069" s="10" t="s">
        <v>51</v>
      </c>
      <c r="AD3069" s="10"/>
      <c r="AE3069" s="10" t="s">
        <v>2922</v>
      </c>
      <c r="AF3069" s="8" t="s">
        <v>440</v>
      </c>
      <c r="AG3069" s="10"/>
      <c r="AH3069" s="16"/>
      <c r="AI3069" s="17"/>
      <c r="AJ3069" s="44"/>
      <c r="AK3069" s="10"/>
      <c r="AL3069" s="21" t="str">
        <f>VLOOKUP(G3069,[9]Hoja2!P:Q,2,0)</f>
        <v>#ERROR!</v>
      </c>
      <c r="AM3069" s="21" t="str">
        <f t="shared" si="15"/>
        <v>IMPUTADO</v>
      </c>
      <c r="AN3069" s="21" t="str">
        <f t="shared" si="16"/>
        <v>NO</v>
      </c>
    </row>
    <row r="3070" ht="15.75" customHeight="1">
      <c r="A3070" s="48">
        <v>46014.0</v>
      </c>
      <c r="B3070" s="8" t="str">
        <f t="shared" si="13"/>
        <v>18 A 06</v>
      </c>
      <c r="C3070" s="9" t="str">
        <f t="shared" si="14"/>
        <v>22:00 a 00:00</v>
      </c>
      <c r="D3070" s="10" t="s">
        <v>453</v>
      </c>
      <c r="E3070" s="10" t="s">
        <v>4183</v>
      </c>
      <c r="F3070" s="8">
        <v>5.0</v>
      </c>
      <c r="G3070" s="10" t="s">
        <v>993</v>
      </c>
      <c r="H3070" s="43">
        <v>961492.0</v>
      </c>
      <c r="I3070" s="10">
        <v>4.6962396E7</v>
      </c>
      <c r="J3070" s="10" t="s">
        <v>42</v>
      </c>
      <c r="K3070" s="10" t="s">
        <v>43</v>
      </c>
      <c r="L3070" s="8" t="s">
        <v>44</v>
      </c>
      <c r="M3070" s="8"/>
      <c r="N3070" s="10" t="s">
        <v>1089</v>
      </c>
      <c r="O3070" s="47" t="s">
        <v>640</v>
      </c>
      <c r="P3070" s="14">
        <v>0.941666666666667</v>
      </c>
      <c r="Q3070" s="14">
        <v>0.948611111111111</v>
      </c>
      <c r="R3070" s="14">
        <v>0.941666666666667</v>
      </c>
      <c r="S3070" s="14" t="s">
        <v>47</v>
      </c>
      <c r="T3070" s="14" t="s">
        <v>47</v>
      </c>
      <c r="U3070" s="14" t="s">
        <v>47</v>
      </c>
      <c r="V3070" s="14" t="s">
        <v>47</v>
      </c>
      <c r="W3070" s="10" t="s">
        <v>6297</v>
      </c>
      <c r="X3070" s="15">
        <v>0.0</v>
      </c>
      <c r="Y3070" s="15">
        <v>0.0</v>
      </c>
      <c r="Z3070" s="15">
        <v>0.0</v>
      </c>
      <c r="AA3070" s="10" t="s">
        <v>270</v>
      </c>
      <c r="AB3070" s="10" t="s">
        <v>50</v>
      </c>
      <c r="AC3070" s="10" t="s">
        <v>51</v>
      </c>
      <c r="AD3070" s="10"/>
      <c r="AE3070" s="10"/>
      <c r="AF3070" s="8" t="s">
        <v>52</v>
      </c>
      <c r="AG3070" s="10"/>
      <c r="AH3070" s="16"/>
      <c r="AI3070" s="17"/>
      <c r="AJ3070" s="44"/>
      <c r="AK3070" s="10"/>
      <c r="AL3070" s="21" t="str">
        <f>VLOOKUP(G3070,[9]Hoja2!P:Q,2,0)</f>
        <v>#ERROR!</v>
      </c>
      <c r="AM3070" s="21" t="str">
        <f t="shared" si="15"/>
        <v>NADA</v>
      </c>
      <c r="AN3070" s="21" t="str">
        <f t="shared" si="16"/>
        <v>NO</v>
      </c>
    </row>
    <row r="3071" ht="15.75" customHeight="1">
      <c r="A3071" s="48">
        <v>46014.0</v>
      </c>
      <c r="B3071" s="8" t="str">
        <f t="shared" si="13"/>
        <v>18 A 06</v>
      </c>
      <c r="C3071" s="9" t="str">
        <f t="shared" si="14"/>
        <v>22:00 a 00:00</v>
      </c>
      <c r="D3071" s="10" t="s">
        <v>453</v>
      </c>
      <c r="E3071" s="10" t="s">
        <v>879</v>
      </c>
      <c r="F3071" s="8">
        <v>5.0</v>
      </c>
      <c r="G3071" s="10" t="s">
        <v>575</v>
      </c>
      <c r="H3071" s="43">
        <v>961635.0</v>
      </c>
      <c r="I3071" s="10">
        <v>4.6962508E7</v>
      </c>
      <c r="J3071" s="10" t="s">
        <v>42</v>
      </c>
      <c r="K3071" s="10" t="s">
        <v>43</v>
      </c>
      <c r="L3071" s="8" t="s">
        <v>174</v>
      </c>
      <c r="M3071" s="8" t="s">
        <v>118</v>
      </c>
      <c r="N3071" s="10" t="s">
        <v>6298</v>
      </c>
      <c r="O3071" s="47" t="s">
        <v>532</v>
      </c>
      <c r="P3071" s="14">
        <v>0.950694444444444</v>
      </c>
      <c r="Q3071" s="14">
        <v>0.989583333333333</v>
      </c>
      <c r="R3071" s="14">
        <v>0.950694444444444</v>
      </c>
      <c r="S3071" s="14">
        <v>0.971527777777778</v>
      </c>
      <c r="T3071" s="14" t="s">
        <v>47</v>
      </c>
      <c r="U3071" s="14" t="s">
        <v>47</v>
      </c>
      <c r="V3071" s="14" t="s">
        <v>47</v>
      </c>
      <c r="W3071" s="10" t="s">
        <v>6299</v>
      </c>
      <c r="X3071" s="15">
        <v>0.0</v>
      </c>
      <c r="Y3071" s="15">
        <v>1.0</v>
      </c>
      <c r="Z3071" s="15">
        <v>1.0</v>
      </c>
      <c r="AA3071" s="10" t="s">
        <v>301</v>
      </c>
      <c r="AB3071" s="10" t="s">
        <v>50</v>
      </c>
      <c r="AC3071" s="10" t="s">
        <v>51</v>
      </c>
      <c r="AD3071" s="10"/>
      <c r="AE3071" s="10" t="s">
        <v>116</v>
      </c>
      <c r="AF3071" s="8" t="s">
        <v>440</v>
      </c>
      <c r="AG3071" s="10"/>
      <c r="AH3071" s="16"/>
      <c r="AI3071" s="17"/>
      <c r="AJ3071" s="44"/>
      <c r="AK3071" s="10"/>
      <c r="AL3071" s="21" t="str">
        <f>VLOOKUP(G3071,[9]Hoja2!P:Q,2,0)</f>
        <v>#ERROR!</v>
      </c>
      <c r="AM3071" s="21" t="str">
        <f t="shared" si="15"/>
        <v>IMPUTADO</v>
      </c>
      <c r="AN3071" s="21" t="str">
        <f t="shared" si="16"/>
        <v>NO</v>
      </c>
    </row>
    <row r="3072" ht="15.75" customHeight="1">
      <c r="A3072" s="48">
        <v>46014.0</v>
      </c>
      <c r="B3072" s="8" t="str">
        <f t="shared" si="13"/>
        <v>18 A 06</v>
      </c>
      <c r="C3072" s="9" t="str">
        <f t="shared" si="14"/>
        <v>22:00 a 00:00</v>
      </c>
      <c r="D3072" s="10" t="s">
        <v>453</v>
      </c>
      <c r="E3072" s="10" t="s">
        <v>879</v>
      </c>
      <c r="F3072" s="8">
        <v>5.0</v>
      </c>
      <c r="G3072" s="10" t="s">
        <v>1025</v>
      </c>
      <c r="H3072" s="43">
        <v>961591.0</v>
      </c>
      <c r="I3072" s="10">
        <v>4.6962517E7</v>
      </c>
      <c r="J3072" s="10" t="s">
        <v>181</v>
      </c>
      <c r="K3072" s="10" t="s">
        <v>54</v>
      </c>
      <c r="L3072" s="8"/>
      <c r="M3072" s="8"/>
      <c r="N3072" s="10" t="s">
        <v>5274</v>
      </c>
      <c r="O3072" s="47" t="s">
        <v>465</v>
      </c>
      <c r="P3072" s="14">
        <v>0.954166666666667</v>
      </c>
      <c r="Q3072" s="14">
        <v>0.971527777777778</v>
      </c>
      <c r="R3072" s="14">
        <v>0.954166666666667</v>
      </c>
      <c r="S3072" s="14" t="s">
        <v>47</v>
      </c>
      <c r="T3072" s="14" t="s">
        <v>47</v>
      </c>
      <c r="U3072" s="14" t="s">
        <v>47</v>
      </c>
      <c r="V3072" s="14" t="s">
        <v>47</v>
      </c>
      <c r="W3072" s="10" t="s">
        <v>6300</v>
      </c>
      <c r="X3072" s="15">
        <v>0.0</v>
      </c>
      <c r="Y3072" s="15">
        <v>0.0</v>
      </c>
      <c r="Z3072" s="15">
        <v>0.0</v>
      </c>
      <c r="AA3072" s="10" t="s">
        <v>360</v>
      </c>
      <c r="AB3072" s="10" t="s">
        <v>50</v>
      </c>
      <c r="AC3072" s="10" t="s">
        <v>330</v>
      </c>
      <c r="AD3072" s="10"/>
      <c r="AE3072" s="10"/>
      <c r="AF3072" s="8" t="s">
        <v>52</v>
      </c>
      <c r="AG3072" s="10"/>
      <c r="AH3072" s="16"/>
      <c r="AI3072" s="17"/>
      <c r="AJ3072" s="44"/>
      <c r="AK3072" s="10"/>
      <c r="AL3072" s="21" t="str">
        <f>VLOOKUP(G3072,[9]Hoja2!P:Q,2,0)</f>
        <v>#ERROR!</v>
      </c>
      <c r="AM3072" s="21" t="str">
        <f t="shared" si="15"/>
        <v>NADA</v>
      </c>
      <c r="AN3072" s="21" t="str">
        <f t="shared" si="16"/>
        <v>NO</v>
      </c>
    </row>
    <row r="3073" ht="15.75" customHeight="1">
      <c r="A3073" s="48">
        <v>46014.0</v>
      </c>
      <c r="B3073" s="8" t="str">
        <f t="shared" si="13"/>
        <v>18 A 06</v>
      </c>
      <c r="C3073" s="9" t="str">
        <f t="shared" si="14"/>
        <v>22:00 a 00:00</v>
      </c>
      <c r="D3073" s="10" t="s">
        <v>453</v>
      </c>
      <c r="E3073" s="10" t="s">
        <v>961</v>
      </c>
      <c r="F3073" s="8">
        <v>5.0</v>
      </c>
      <c r="G3073" s="10" t="s">
        <v>111</v>
      </c>
      <c r="H3073" s="43" t="s">
        <v>5418</v>
      </c>
      <c r="I3073" s="10">
        <v>4.6962545E7</v>
      </c>
      <c r="J3073" s="10" t="s">
        <v>86</v>
      </c>
      <c r="K3073" s="10" t="s">
        <v>43</v>
      </c>
      <c r="L3073" s="8" t="s">
        <v>44</v>
      </c>
      <c r="M3073" s="8" t="s">
        <v>44</v>
      </c>
      <c r="N3073" s="10" t="s">
        <v>6301</v>
      </c>
      <c r="O3073" s="47" t="s">
        <v>203</v>
      </c>
      <c r="P3073" s="14">
        <v>0.957638888888889</v>
      </c>
      <c r="Q3073" s="14">
        <v>0.998611111111111</v>
      </c>
      <c r="R3073" s="14">
        <v>0.957638888888889</v>
      </c>
      <c r="S3073" s="14" t="s">
        <v>47</v>
      </c>
      <c r="T3073" s="14" t="s">
        <v>47</v>
      </c>
      <c r="U3073" s="14" t="s">
        <v>47</v>
      </c>
      <c r="V3073" s="14" t="s">
        <v>47</v>
      </c>
      <c r="W3073" s="10" t="s">
        <v>6302</v>
      </c>
      <c r="X3073" s="15">
        <v>0.0</v>
      </c>
      <c r="Y3073" s="15">
        <v>2.0</v>
      </c>
      <c r="Z3073" s="15">
        <v>0.0</v>
      </c>
      <c r="AA3073" s="10" t="s">
        <v>205</v>
      </c>
      <c r="AB3073" s="10" t="s">
        <v>50</v>
      </c>
      <c r="AC3073" s="10" t="s">
        <v>51</v>
      </c>
      <c r="AD3073" s="10"/>
      <c r="AE3073" s="10" t="s">
        <v>375</v>
      </c>
      <c r="AF3073" s="8" t="s">
        <v>177</v>
      </c>
      <c r="AG3073" s="10"/>
      <c r="AH3073" s="16"/>
      <c r="AI3073" s="17"/>
      <c r="AJ3073" s="44"/>
      <c r="AK3073" s="10"/>
      <c r="AL3073" s="21" t="str">
        <f>VLOOKUP(G3073,[9]Hoja2!P:Q,2,0)</f>
        <v>#ERROR!</v>
      </c>
      <c r="AM3073" s="21" t="str">
        <f t="shared" si="15"/>
        <v>IMPUTADO</v>
      </c>
      <c r="AN3073" s="21" t="str">
        <f t="shared" si="16"/>
        <v>NO</v>
      </c>
    </row>
    <row r="3074" ht="15.75" customHeight="1">
      <c r="A3074" s="48">
        <v>46014.0</v>
      </c>
      <c r="B3074" s="8" t="str">
        <f t="shared" si="13"/>
        <v>18 A 06</v>
      </c>
      <c r="C3074" s="9" t="str">
        <f t="shared" si="14"/>
        <v>22:00 a 00:00</v>
      </c>
      <c r="D3074" s="10" t="s">
        <v>453</v>
      </c>
      <c r="E3074" s="10" t="s">
        <v>879</v>
      </c>
      <c r="F3074" s="8">
        <v>5.0</v>
      </c>
      <c r="G3074" s="10" t="s">
        <v>1957</v>
      </c>
      <c r="H3074" s="43">
        <v>961617.0</v>
      </c>
      <c r="I3074" s="10">
        <v>4.6962551E7</v>
      </c>
      <c r="J3074" s="10" t="s">
        <v>181</v>
      </c>
      <c r="K3074" s="10" t="s">
        <v>43</v>
      </c>
      <c r="L3074" s="8" t="s">
        <v>419</v>
      </c>
      <c r="M3074" s="8" t="s">
        <v>244</v>
      </c>
      <c r="N3074" s="10" t="s">
        <v>6303</v>
      </c>
      <c r="O3074" s="47" t="s">
        <v>101</v>
      </c>
      <c r="P3074" s="14">
        <v>0.958333333333333</v>
      </c>
      <c r="Q3074" s="14">
        <v>0.986111111111111</v>
      </c>
      <c r="R3074" s="14">
        <v>0.958333333333333</v>
      </c>
      <c r="S3074" s="14">
        <v>0.973611111111111</v>
      </c>
      <c r="T3074" s="14" t="s">
        <v>47</v>
      </c>
      <c r="U3074" s="14" t="s">
        <v>47</v>
      </c>
      <c r="V3074" s="14" t="s">
        <v>47</v>
      </c>
      <c r="W3074" s="10" t="s">
        <v>6304</v>
      </c>
      <c r="X3074" s="15">
        <v>0.0</v>
      </c>
      <c r="Y3074" s="15">
        <v>1.0</v>
      </c>
      <c r="Z3074" s="15">
        <v>0.0</v>
      </c>
      <c r="AA3074" s="10" t="s">
        <v>103</v>
      </c>
      <c r="AB3074" s="10" t="s">
        <v>50</v>
      </c>
      <c r="AC3074" s="10" t="s">
        <v>51</v>
      </c>
      <c r="AD3074" s="10"/>
      <c r="AE3074" s="10" t="s">
        <v>116</v>
      </c>
      <c r="AF3074" s="8" t="s">
        <v>177</v>
      </c>
      <c r="AG3074" s="10"/>
      <c r="AH3074" s="16"/>
      <c r="AI3074" s="17"/>
      <c r="AJ3074" s="44"/>
      <c r="AK3074" s="10"/>
      <c r="AL3074" s="21" t="str">
        <f>VLOOKUP(G3074,[9]Hoja2!P:Q,2,0)</f>
        <v>#ERROR!</v>
      </c>
      <c r="AM3074" s="21" t="str">
        <f t="shared" si="15"/>
        <v>IMPUTADO</v>
      </c>
      <c r="AN3074" s="21" t="str">
        <f t="shared" si="16"/>
        <v>NO</v>
      </c>
    </row>
    <row r="3075" ht="15.75" customHeight="1">
      <c r="A3075" s="48">
        <v>46014.0</v>
      </c>
      <c r="B3075" s="8" t="str">
        <f t="shared" si="13"/>
        <v>18 A 06</v>
      </c>
      <c r="C3075" s="9" t="str">
        <f t="shared" si="14"/>
        <v>22:00 a 00:00</v>
      </c>
      <c r="D3075" s="10" t="s">
        <v>453</v>
      </c>
      <c r="E3075" s="10" t="s">
        <v>879</v>
      </c>
      <c r="F3075" s="8">
        <v>5.0</v>
      </c>
      <c r="G3075" s="10" t="s">
        <v>97</v>
      </c>
      <c r="H3075" s="43">
        <v>961491.0</v>
      </c>
      <c r="I3075" s="10">
        <v>4.6962735E7</v>
      </c>
      <c r="J3075" s="10" t="s">
        <v>42</v>
      </c>
      <c r="K3075" s="10" t="s">
        <v>44</v>
      </c>
      <c r="L3075" s="8"/>
      <c r="M3075" s="8"/>
      <c r="N3075" s="10" t="s">
        <v>6305</v>
      </c>
      <c r="O3075" s="47" t="s">
        <v>56</v>
      </c>
      <c r="P3075" s="14">
        <v>0.973611111111111</v>
      </c>
      <c r="Q3075" s="14">
        <v>0.981944444444444</v>
      </c>
      <c r="R3075" s="14">
        <v>0.941666666666667</v>
      </c>
      <c r="S3075" s="14" t="s">
        <v>47</v>
      </c>
      <c r="T3075" s="14" t="s">
        <v>47</v>
      </c>
      <c r="U3075" s="14" t="s">
        <v>47</v>
      </c>
      <c r="V3075" s="14" t="s">
        <v>47</v>
      </c>
      <c r="W3075" s="10" t="s">
        <v>6306</v>
      </c>
      <c r="X3075" s="15">
        <v>0.0</v>
      </c>
      <c r="Y3075" s="15">
        <v>0.0</v>
      </c>
      <c r="Z3075" s="15">
        <v>0.0</v>
      </c>
      <c r="AA3075" s="10" t="s">
        <v>58</v>
      </c>
      <c r="AB3075" s="10" t="s">
        <v>50</v>
      </c>
      <c r="AC3075" s="10" t="s">
        <v>51</v>
      </c>
      <c r="AD3075" s="10"/>
      <c r="AE3075" s="10"/>
      <c r="AF3075" s="8" t="s">
        <v>52</v>
      </c>
      <c r="AG3075" s="10"/>
      <c r="AH3075" s="16"/>
      <c r="AI3075" s="17"/>
      <c r="AJ3075" s="44"/>
      <c r="AK3075" s="10"/>
      <c r="AL3075" s="21" t="str">
        <f>VLOOKUP(G3075,[9]Hoja2!P:Q,2,0)</f>
        <v>#ERROR!</v>
      </c>
      <c r="AM3075" s="21" t="str">
        <f t="shared" si="15"/>
        <v>NADA</v>
      </c>
      <c r="AN3075" s="21" t="str">
        <f t="shared" si="16"/>
        <v>NO</v>
      </c>
    </row>
    <row r="3076" ht="15.75" customHeight="1">
      <c r="A3076" s="48">
        <v>46014.0</v>
      </c>
      <c r="B3076" s="8" t="str">
        <f t="shared" si="13"/>
        <v>18 A 06</v>
      </c>
      <c r="C3076" s="9" t="str">
        <f t="shared" si="14"/>
        <v>22:00 a 00:00</v>
      </c>
      <c r="D3076" s="10" t="s">
        <v>453</v>
      </c>
      <c r="E3076" s="10" t="s">
        <v>866</v>
      </c>
      <c r="F3076" s="8">
        <v>5.0</v>
      </c>
      <c r="G3076" s="10" t="s">
        <v>993</v>
      </c>
      <c r="H3076" s="43">
        <v>961580.0</v>
      </c>
      <c r="I3076" s="10">
        <v>4.6962903E7</v>
      </c>
      <c r="J3076" s="10" t="s">
        <v>42</v>
      </c>
      <c r="K3076" s="10" t="s">
        <v>43</v>
      </c>
      <c r="L3076" s="8" t="s">
        <v>147</v>
      </c>
      <c r="M3076" s="8"/>
      <c r="N3076" s="10" t="s">
        <v>224</v>
      </c>
      <c r="O3076" s="47" t="s">
        <v>46</v>
      </c>
      <c r="P3076" s="14">
        <v>0.991666666666667</v>
      </c>
      <c r="Q3076" s="14">
        <v>0.00833333333333333</v>
      </c>
      <c r="R3076" s="14">
        <v>0.993055555555555</v>
      </c>
      <c r="S3076" s="14" t="s">
        <v>47</v>
      </c>
      <c r="T3076" s="14" t="s">
        <v>47</v>
      </c>
      <c r="U3076" s="14" t="s">
        <v>47</v>
      </c>
      <c r="V3076" s="14" t="s">
        <v>47</v>
      </c>
      <c r="W3076" s="10" t="s">
        <v>6307</v>
      </c>
      <c r="X3076" s="15">
        <v>0.0</v>
      </c>
      <c r="Y3076" s="15">
        <v>0.0</v>
      </c>
      <c r="Z3076" s="15">
        <v>0.0</v>
      </c>
      <c r="AA3076" s="10" t="s">
        <v>226</v>
      </c>
      <c r="AB3076" s="10" t="s">
        <v>50</v>
      </c>
      <c r="AC3076" s="10" t="s">
        <v>51</v>
      </c>
      <c r="AD3076" s="10"/>
      <c r="AE3076" s="10"/>
      <c r="AF3076" s="8" t="s">
        <v>52</v>
      </c>
      <c r="AG3076" s="10"/>
      <c r="AH3076" s="16"/>
      <c r="AI3076" s="17"/>
      <c r="AJ3076" s="44"/>
      <c r="AK3076" s="10"/>
      <c r="AL3076" s="21" t="str">
        <f>VLOOKUP(G3076,[9]Hoja2!P:Q,2,0)</f>
        <v>#ERROR!</v>
      </c>
      <c r="AM3076" s="21" t="str">
        <f t="shared" si="15"/>
        <v>NADA</v>
      </c>
      <c r="AN3076" s="21" t="str">
        <f t="shared" si="16"/>
        <v>NO</v>
      </c>
    </row>
    <row r="3077" ht="15.75" customHeight="1">
      <c r="A3077" s="48">
        <v>46014.0</v>
      </c>
      <c r="B3077" s="8" t="str">
        <f t="shared" si="13"/>
        <v>18 A 06</v>
      </c>
      <c r="C3077" s="9" t="str">
        <f t="shared" si="14"/>
        <v>22:00 a 00:00</v>
      </c>
      <c r="D3077" s="10" t="s">
        <v>453</v>
      </c>
      <c r="E3077" s="10" t="s">
        <v>869</v>
      </c>
      <c r="F3077" s="8">
        <v>5.0</v>
      </c>
      <c r="G3077" s="10" t="s">
        <v>132</v>
      </c>
      <c r="H3077" s="43">
        <v>961594.0</v>
      </c>
      <c r="I3077" s="10">
        <v>4.6962849E7</v>
      </c>
      <c r="J3077" s="10" t="s">
        <v>42</v>
      </c>
      <c r="K3077" s="10" t="s">
        <v>581</v>
      </c>
      <c r="L3077" s="8"/>
      <c r="M3077" s="8"/>
      <c r="N3077" s="10" t="s">
        <v>856</v>
      </c>
      <c r="O3077" s="47" t="s">
        <v>56</v>
      </c>
      <c r="P3077" s="14">
        <v>0.9875</v>
      </c>
      <c r="Q3077" s="14">
        <v>0.0631944444444444</v>
      </c>
      <c r="R3077" s="14">
        <v>0.9875</v>
      </c>
      <c r="S3077" s="14">
        <v>0.0</v>
      </c>
      <c r="T3077" s="14">
        <v>0.9875</v>
      </c>
      <c r="U3077" s="14" t="s">
        <v>47</v>
      </c>
      <c r="V3077" s="14" t="s">
        <v>47</v>
      </c>
      <c r="W3077" s="10" t="s">
        <v>6308</v>
      </c>
      <c r="X3077" s="15">
        <v>0.0</v>
      </c>
      <c r="Y3077" s="15">
        <v>0.0</v>
      </c>
      <c r="Z3077" s="15">
        <v>0.0</v>
      </c>
      <c r="AA3077" s="10" t="s">
        <v>141</v>
      </c>
      <c r="AB3077" s="10" t="s">
        <v>50</v>
      </c>
      <c r="AC3077" s="10" t="s">
        <v>51</v>
      </c>
      <c r="AD3077" s="10"/>
      <c r="AE3077" s="10"/>
      <c r="AF3077" s="8" t="s">
        <v>52</v>
      </c>
      <c r="AG3077" s="10"/>
      <c r="AH3077" s="16"/>
      <c r="AI3077" s="17"/>
      <c r="AJ3077" s="44"/>
      <c r="AK3077" s="10"/>
      <c r="AL3077" s="21" t="str">
        <f>VLOOKUP(G3077,[9]Hoja2!P:Q,2,0)</f>
        <v>#ERROR!</v>
      </c>
      <c r="AM3077" s="21" t="str">
        <f t="shared" si="15"/>
        <v>NADA</v>
      </c>
      <c r="AN3077" s="21" t="str">
        <f t="shared" si="16"/>
        <v>NO</v>
      </c>
    </row>
    <row r="3078" ht="15.75" customHeight="1">
      <c r="A3078" s="48">
        <v>46014.0</v>
      </c>
      <c r="B3078" s="8" t="str">
        <f t="shared" si="13"/>
        <v>18 A 06</v>
      </c>
      <c r="C3078" s="9" t="str">
        <f t="shared" si="14"/>
        <v>22:00 a 00:00</v>
      </c>
      <c r="D3078" s="10" t="s">
        <v>453</v>
      </c>
      <c r="E3078" s="10" t="s">
        <v>879</v>
      </c>
      <c r="F3078" s="8">
        <v>5.0</v>
      </c>
      <c r="G3078" s="10" t="s">
        <v>3462</v>
      </c>
      <c r="H3078" s="43">
        <v>961531.0</v>
      </c>
      <c r="I3078" s="10">
        <v>4.6962946E7</v>
      </c>
      <c r="J3078" s="10" t="s">
        <v>42</v>
      </c>
      <c r="K3078" s="10" t="s">
        <v>43</v>
      </c>
      <c r="L3078" s="8" t="s">
        <v>147</v>
      </c>
      <c r="M3078" s="8"/>
      <c r="N3078" s="10" t="s">
        <v>6309</v>
      </c>
      <c r="O3078" s="47" t="s">
        <v>144</v>
      </c>
      <c r="P3078" s="14">
        <v>0.998611111111111</v>
      </c>
      <c r="Q3078" s="14">
        <v>0.00763888888888889</v>
      </c>
      <c r="R3078" s="14">
        <v>0.998611111111111</v>
      </c>
      <c r="S3078" s="14" t="s">
        <v>47</v>
      </c>
      <c r="T3078" s="14" t="s">
        <v>47</v>
      </c>
      <c r="U3078" s="14" t="s">
        <v>47</v>
      </c>
      <c r="V3078" s="14" t="s">
        <v>47</v>
      </c>
      <c r="W3078" s="10" t="s">
        <v>6310</v>
      </c>
      <c r="X3078" s="15">
        <v>0.0</v>
      </c>
      <c r="Y3078" s="15">
        <v>0.0</v>
      </c>
      <c r="Z3078" s="15">
        <v>0.0</v>
      </c>
      <c r="AA3078" s="10" t="s">
        <v>146</v>
      </c>
      <c r="AB3078" s="10" t="s">
        <v>50</v>
      </c>
      <c r="AC3078" s="10" t="s">
        <v>51</v>
      </c>
      <c r="AD3078" s="10"/>
      <c r="AE3078" s="10"/>
      <c r="AF3078" s="8" t="s">
        <v>52</v>
      </c>
      <c r="AG3078" s="10"/>
      <c r="AH3078" s="16"/>
      <c r="AI3078" s="17"/>
      <c r="AJ3078" s="44"/>
      <c r="AK3078" s="10"/>
      <c r="AL3078" s="21" t="str">
        <f>VLOOKUP(G3078,[9]Hoja2!P:Q,2,0)</f>
        <v>#ERROR!</v>
      </c>
      <c r="AM3078" s="21" t="str">
        <f t="shared" si="15"/>
        <v>NADA</v>
      </c>
      <c r="AN3078" s="21" t="str">
        <f t="shared" si="16"/>
        <v>NO</v>
      </c>
    </row>
    <row r="3079" ht="15.75" customHeight="1">
      <c r="A3079" s="48">
        <v>46015.0</v>
      </c>
      <c r="B3079" s="8" t="str">
        <f t="shared" si="13"/>
        <v>18 A 06</v>
      </c>
      <c r="C3079" s="9" t="str">
        <f t="shared" si="14"/>
        <v>00:00 a 02:00</v>
      </c>
      <c r="D3079" s="10" t="s">
        <v>453</v>
      </c>
      <c r="E3079" s="10" t="s">
        <v>866</v>
      </c>
      <c r="F3079" s="8">
        <v>5.0</v>
      </c>
      <c r="G3079" s="10" t="s">
        <v>1599</v>
      </c>
      <c r="H3079" s="43">
        <v>961652.0</v>
      </c>
      <c r="I3079" s="10">
        <v>4.6963608E7</v>
      </c>
      <c r="J3079" s="10" t="s">
        <v>42</v>
      </c>
      <c r="K3079" s="10" t="s">
        <v>44</v>
      </c>
      <c r="L3079" s="8"/>
      <c r="M3079" s="8"/>
      <c r="N3079" s="10" t="s">
        <v>1733</v>
      </c>
      <c r="O3079" s="47" t="s">
        <v>68</v>
      </c>
      <c r="P3079" s="14">
        <v>0.0590277777777778</v>
      </c>
      <c r="Q3079" s="14">
        <v>0.106944444444444</v>
      </c>
      <c r="R3079" s="14">
        <v>0.0861111111111111</v>
      </c>
      <c r="S3079" s="14" t="s">
        <v>47</v>
      </c>
      <c r="T3079" s="14" t="s">
        <v>47</v>
      </c>
      <c r="U3079" s="14" t="s">
        <v>47</v>
      </c>
      <c r="V3079" s="14" t="s">
        <v>47</v>
      </c>
      <c r="W3079" s="10" t="s">
        <v>6311</v>
      </c>
      <c r="X3079" s="15">
        <v>0.0</v>
      </c>
      <c r="Y3079" s="15">
        <v>0.0</v>
      </c>
      <c r="Z3079" s="15">
        <v>0.0</v>
      </c>
      <c r="AA3079" s="10" t="s">
        <v>70</v>
      </c>
      <c r="AB3079" s="10" t="s">
        <v>50</v>
      </c>
      <c r="AC3079" s="10" t="s">
        <v>71</v>
      </c>
      <c r="AD3079" s="10"/>
      <c r="AE3079" s="10"/>
      <c r="AF3079" s="8" t="s">
        <v>52</v>
      </c>
      <c r="AG3079" s="10"/>
      <c r="AH3079" s="16"/>
      <c r="AI3079" s="17"/>
      <c r="AJ3079" s="44"/>
      <c r="AK3079" s="10"/>
      <c r="AL3079" s="21" t="str">
        <f>VLOOKUP(G3079,[9]Hoja2!P:Q,2,0)</f>
        <v>#ERROR!</v>
      </c>
      <c r="AM3079" s="21" t="str">
        <f t="shared" si="15"/>
        <v>NADA</v>
      </c>
      <c r="AN3079" s="21" t="str">
        <f t="shared" si="16"/>
        <v>NO</v>
      </c>
    </row>
    <row r="3080" ht="15.75" customHeight="1">
      <c r="A3080" s="48">
        <v>46015.0</v>
      </c>
      <c r="B3080" s="8" t="str">
        <f t="shared" si="13"/>
        <v>18 A 06</v>
      </c>
      <c r="C3080" s="9" t="str">
        <f t="shared" si="14"/>
        <v>02:00 a 04:00</v>
      </c>
      <c r="D3080" s="10" t="s">
        <v>453</v>
      </c>
      <c r="E3080" s="10" t="s">
        <v>866</v>
      </c>
      <c r="F3080" s="8">
        <v>5.0</v>
      </c>
      <c r="G3080" s="10" t="s">
        <v>168</v>
      </c>
      <c r="H3080" s="43">
        <v>961666.0</v>
      </c>
      <c r="I3080" s="10">
        <v>4.696379E7</v>
      </c>
      <c r="J3080" s="10" t="s">
        <v>42</v>
      </c>
      <c r="K3080" s="10" t="s">
        <v>44</v>
      </c>
      <c r="L3080" s="8"/>
      <c r="M3080" s="8" t="s">
        <v>2079</v>
      </c>
      <c r="N3080" s="10" t="s">
        <v>2776</v>
      </c>
      <c r="O3080" s="47" t="s">
        <v>68</v>
      </c>
      <c r="P3080" s="14">
        <v>0.122222222222222</v>
      </c>
      <c r="Q3080" s="14">
        <v>0.182638888888889</v>
      </c>
      <c r="R3080" s="14">
        <v>0.127777777777778</v>
      </c>
      <c r="S3080" s="14" t="s">
        <v>47</v>
      </c>
      <c r="T3080" s="14" t="s">
        <v>47</v>
      </c>
      <c r="U3080" s="14" t="s">
        <v>47</v>
      </c>
      <c r="V3080" s="14" t="s">
        <v>47</v>
      </c>
      <c r="W3080" s="10" t="s">
        <v>6312</v>
      </c>
      <c r="X3080" s="15">
        <v>0.0</v>
      </c>
      <c r="Y3080" s="15">
        <v>4.0</v>
      </c>
      <c r="Z3080" s="15">
        <v>0.0</v>
      </c>
      <c r="AA3080" s="10" t="s">
        <v>137</v>
      </c>
      <c r="AB3080" s="10" t="s">
        <v>50</v>
      </c>
      <c r="AC3080" s="10" t="s">
        <v>71</v>
      </c>
      <c r="AD3080" s="10"/>
      <c r="AE3080" s="10" t="s">
        <v>1171</v>
      </c>
      <c r="AF3080" s="8" t="s">
        <v>73</v>
      </c>
      <c r="AG3080" s="10"/>
      <c r="AH3080" s="16" t="s">
        <v>6313</v>
      </c>
      <c r="AI3080" s="17"/>
      <c r="AJ3080" s="44"/>
      <c r="AK3080" s="10"/>
      <c r="AL3080" s="21" t="str">
        <f>VLOOKUP(G3080,[9]Hoja2!P:Q,2,0)</f>
        <v>#ERROR!</v>
      </c>
      <c r="AM3080" s="21" t="str">
        <f t="shared" si="15"/>
        <v>IMPUTADO</v>
      </c>
      <c r="AN3080" s="21" t="str">
        <f t="shared" si="16"/>
        <v>NO</v>
      </c>
    </row>
    <row r="3081" ht="15.75" customHeight="1">
      <c r="A3081" s="48">
        <v>46015.0</v>
      </c>
      <c r="B3081" s="8" t="str">
        <f t="shared" si="13"/>
        <v>18 A 06</v>
      </c>
      <c r="C3081" s="9" t="str">
        <f t="shared" si="14"/>
        <v>04:00 a 06:00</v>
      </c>
      <c r="D3081" s="10" t="s">
        <v>453</v>
      </c>
      <c r="E3081" s="10" t="s">
        <v>672</v>
      </c>
      <c r="F3081" s="8">
        <v>5.0</v>
      </c>
      <c r="G3081" s="10" t="s">
        <v>295</v>
      </c>
      <c r="H3081" s="43">
        <v>961785.0</v>
      </c>
      <c r="I3081" s="10">
        <v>4.6964388E7</v>
      </c>
      <c r="J3081" s="10" t="s">
        <v>86</v>
      </c>
      <c r="K3081" s="10" t="s">
        <v>54</v>
      </c>
      <c r="L3081" s="8"/>
      <c r="M3081" s="8"/>
      <c r="N3081" s="10" t="s">
        <v>6314</v>
      </c>
      <c r="O3081" s="47" t="s">
        <v>113</v>
      </c>
      <c r="P3081" s="14">
        <v>0.248611111111111</v>
      </c>
      <c r="Q3081" s="14">
        <v>0.264583333333333</v>
      </c>
      <c r="R3081" s="14">
        <v>0.254166666666667</v>
      </c>
      <c r="S3081" s="14">
        <v>0.257638888888889</v>
      </c>
      <c r="T3081" s="14" t="s">
        <v>47</v>
      </c>
      <c r="U3081" s="14" t="s">
        <v>47</v>
      </c>
      <c r="V3081" s="14" t="s">
        <v>47</v>
      </c>
      <c r="W3081" s="10" t="s">
        <v>6315</v>
      </c>
      <c r="X3081" s="15">
        <v>0.0</v>
      </c>
      <c r="Y3081" s="15">
        <v>0.0</v>
      </c>
      <c r="Z3081" s="15">
        <v>0.0</v>
      </c>
      <c r="AA3081" s="10" t="s">
        <v>321</v>
      </c>
      <c r="AB3081" s="10" t="s">
        <v>50</v>
      </c>
      <c r="AC3081" s="10" t="s">
        <v>51</v>
      </c>
      <c r="AD3081" s="10"/>
      <c r="AE3081" s="10"/>
      <c r="AF3081" s="8" t="s">
        <v>52</v>
      </c>
      <c r="AG3081" s="10"/>
      <c r="AH3081" s="16"/>
      <c r="AI3081" s="17"/>
      <c r="AJ3081" s="44"/>
      <c r="AK3081" s="10"/>
      <c r="AL3081" s="21" t="str">
        <f>VLOOKUP(G3081,[9]Hoja2!P:Q,2,0)</f>
        <v>#ERROR!</v>
      </c>
      <c r="AM3081" s="21" t="str">
        <f t="shared" si="15"/>
        <v>NADA</v>
      </c>
      <c r="AN3081" s="21" t="str">
        <f t="shared" si="16"/>
        <v>NO</v>
      </c>
    </row>
    <row r="3082" ht="15.75" customHeight="1">
      <c r="A3082" s="48">
        <v>46015.0</v>
      </c>
      <c r="B3082" s="8" t="str">
        <f t="shared" si="13"/>
        <v>06 A 18</v>
      </c>
      <c r="C3082" s="9" t="str">
        <f t="shared" si="14"/>
        <v>06:00 a 08:00</v>
      </c>
      <c r="D3082" s="10" t="s">
        <v>653</v>
      </c>
      <c r="E3082" s="10" t="s">
        <v>672</v>
      </c>
      <c r="F3082" s="8" t="str">
        <f>VLOOKUP(E3082,[10]Hoja2!$I$2:$J$84,2,0)</f>
        <v>#ERROR!</v>
      </c>
      <c r="G3082" s="10" t="s">
        <v>295</v>
      </c>
      <c r="H3082" s="43">
        <v>961788.0</v>
      </c>
      <c r="I3082" s="10">
        <v>4.6964718E7</v>
      </c>
      <c r="J3082" s="10" t="s">
        <v>86</v>
      </c>
      <c r="K3082" s="10" t="s">
        <v>54</v>
      </c>
      <c r="L3082" s="8"/>
      <c r="M3082" s="8"/>
      <c r="N3082" s="10" t="s">
        <v>6316</v>
      </c>
      <c r="O3082" s="47" t="s">
        <v>484</v>
      </c>
      <c r="P3082" s="14">
        <v>0.306944444444444</v>
      </c>
      <c r="Q3082" s="14">
        <v>0.31875</v>
      </c>
      <c r="R3082" s="14">
        <v>0.3125</v>
      </c>
      <c r="S3082" s="14" t="s">
        <v>47</v>
      </c>
      <c r="T3082" s="14" t="s">
        <v>47</v>
      </c>
      <c r="U3082" s="14" t="s">
        <v>47</v>
      </c>
      <c r="V3082" s="14" t="s">
        <v>47</v>
      </c>
      <c r="W3082" s="10" t="s">
        <v>6317</v>
      </c>
      <c r="X3082" s="15">
        <v>0.0</v>
      </c>
      <c r="Y3082" s="15">
        <v>0.0</v>
      </c>
      <c r="Z3082" s="15">
        <v>0.0</v>
      </c>
      <c r="AA3082" s="10" t="s">
        <v>156</v>
      </c>
      <c r="AB3082" s="10" t="s">
        <v>50</v>
      </c>
      <c r="AC3082" s="10" t="s">
        <v>51</v>
      </c>
      <c r="AD3082" s="10"/>
      <c r="AE3082" s="10"/>
      <c r="AF3082" s="8" t="s">
        <v>52</v>
      </c>
      <c r="AG3082" s="10"/>
      <c r="AH3082" s="16"/>
      <c r="AI3082" s="17"/>
      <c r="AJ3082" s="44"/>
      <c r="AK3082" s="10"/>
      <c r="AL3082" s="21" t="str">
        <f>VLOOKUP(G3082,[9]Hoja2!P:Q,2,0)</f>
        <v>#ERROR!</v>
      </c>
      <c r="AM3082" s="21" t="str">
        <f t="shared" si="15"/>
        <v>NADA</v>
      </c>
      <c r="AN3082" s="21" t="str">
        <f t="shared" si="16"/>
        <v>NO</v>
      </c>
    </row>
    <row r="3083" ht="15.75" customHeight="1">
      <c r="A3083" s="48">
        <v>46015.0</v>
      </c>
      <c r="B3083" s="8" t="str">
        <f t="shared" si="13"/>
        <v>06 A 18</v>
      </c>
      <c r="C3083" s="9" t="str">
        <f t="shared" si="14"/>
        <v>06:00 a 08:00</v>
      </c>
      <c r="D3083" s="10" t="s">
        <v>653</v>
      </c>
      <c r="E3083" s="10" t="s">
        <v>3532</v>
      </c>
      <c r="F3083" s="8" t="str">
        <f>VLOOKUP(E3083,[10]Hoja2!$I$2:$J$84,2,0)</f>
        <v>#ERROR!</v>
      </c>
      <c r="G3083" s="10" t="s">
        <v>275</v>
      </c>
      <c r="H3083" s="43">
        <v>961781.0</v>
      </c>
      <c r="I3083" s="10">
        <v>4.6964533E7</v>
      </c>
      <c r="J3083" s="10" t="s">
        <v>42</v>
      </c>
      <c r="K3083" s="10" t="s">
        <v>43</v>
      </c>
      <c r="L3083" s="8" t="s">
        <v>106</v>
      </c>
      <c r="M3083" s="8"/>
      <c r="N3083" s="10" t="s">
        <v>6318</v>
      </c>
      <c r="O3083" s="47" t="s">
        <v>108</v>
      </c>
      <c r="P3083" s="14">
        <v>0.272222222222222</v>
      </c>
      <c r="Q3083" s="14">
        <v>0.279166666666667</v>
      </c>
      <c r="R3083" s="14">
        <v>0.272222222222222</v>
      </c>
      <c r="S3083" s="14"/>
      <c r="T3083" s="14"/>
      <c r="U3083" s="14"/>
      <c r="V3083" s="14"/>
      <c r="W3083" s="10" t="s">
        <v>6319</v>
      </c>
      <c r="X3083" s="15">
        <v>0.0</v>
      </c>
      <c r="Y3083" s="15">
        <v>0.0</v>
      </c>
      <c r="Z3083" s="15">
        <v>0.0</v>
      </c>
      <c r="AA3083" s="10" t="s">
        <v>110</v>
      </c>
      <c r="AB3083" s="10" t="s">
        <v>50</v>
      </c>
      <c r="AC3083" s="10" t="s">
        <v>51</v>
      </c>
      <c r="AD3083" s="10"/>
      <c r="AE3083" s="10"/>
      <c r="AF3083" s="8" t="s">
        <v>52</v>
      </c>
      <c r="AG3083" s="10"/>
      <c r="AH3083" s="16"/>
      <c r="AI3083" s="17"/>
      <c r="AJ3083" s="44"/>
      <c r="AK3083" s="10"/>
      <c r="AL3083" s="21" t="str">
        <f>VLOOKUP(G3083,[9]Hoja2!P:Q,2,0)</f>
        <v>#ERROR!</v>
      </c>
      <c r="AM3083" s="21" t="str">
        <f t="shared" si="15"/>
        <v>NADA</v>
      </c>
      <c r="AN3083" s="21" t="str">
        <f t="shared" si="16"/>
        <v>NO</v>
      </c>
    </row>
    <row r="3084" ht="15.75" customHeight="1">
      <c r="A3084" s="48">
        <v>46015.0</v>
      </c>
      <c r="B3084" s="8" t="str">
        <f t="shared" si="13"/>
        <v>06 A 18</v>
      </c>
      <c r="C3084" s="9" t="str">
        <f t="shared" si="14"/>
        <v>06:00 a 08:00</v>
      </c>
      <c r="D3084" s="10" t="s">
        <v>653</v>
      </c>
      <c r="E3084" s="10" t="s">
        <v>658</v>
      </c>
      <c r="F3084" s="8" t="str">
        <f>VLOOKUP(E3084,[10]Hoja2!$I$2:$J$84,2,0)</f>
        <v>#ERROR!</v>
      </c>
      <c r="G3084" s="10" t="s">
        <v>1663</v>
      </c>
      <c r="H3084" s="43">
        <v>961897.0</v>
      </c>
      <c r="I3084" s="10">
        <v>4.696466E7</v>
      </c>
      <c r="J3084" s="10" t="s">
        <v>42</v>
      </c>
      <c r="K3084" s="10" t="s">
        <v>43</v>
      </c>
      <c r="L3084" s="8" t="s">
        <v>174</v>
      </c>
      <c r="M3084" s="8"/>
      <c r="N3084" s="10" t="s">
        <v>6320</v>
      </c>
      <c r="O3084" s="47" t="s">
        <v>108</v>
      </c>
      <c r="P3084" s="14">
        <v>0.298611111111111</v>
      </c>
      <c r="Q3084" s="14">
        <v>0.325694444444444</v>
      </c>
      <c r="R3084" s="14">
        <v>0.303472222222222</v>
      </c>
      <c r="S3084" s="14">
        <v>0.311805555555556</v>
      </c>
      <c r="T3084" s="14"/>
      <c r="U3084" s="14"/>
      <c r="V3084" s="14"/>
      <c r="W3084" s="10" t="s">
        <v>6321</v>
      </c>
      <c r="X3084" s="15">
        <v>0.0</v>
      </c>
      <c r="Y3084" s="15">
        <v>0.0</v>
      </c>
      <c r="Z3084" s="15">
        <v>0.0</v>
      </c>
      <c r="AA3084" s="10" t="s">
        <v>110</v>
      </c>
      <c r="AB3084" s="10" t="s">
        <v>50</v>
      </c>
      <c r="AC3084" s="10" t="s">
        <v>51</v>
      </c>
      <c r="AD3084" s="10"/>
      <c r="AE3084" s="10"/>
      <c r="AF3084" s="8" t="s">
        <v>52</v>
      </c>
      <c r="AG3084" s="10"/>
      <c r="AH3084" s="16"/>
      <c r="AI3084" s="17"/>
      <c r="AJ3084" s="44"/>
      <c r="AK3084" s="10"/>
      <c r="AL3084" s="21" t="str">
        <f>VLOOKUP(G3084,[9]Hoja2!P:Q,2,0)</f>
        <v>#ERROR!</v>
      </c>
      <c r="AM3084" s="21" t="str">
        <f t="shared" si="15"/>
        <v>NADA</v>
      </c>
      <c r="AN3084" s="21" t="str">
        <f t="shared" si="16"/>
        <v>NO</v>
      </c>
    </row>
    <row r="3085" ht="15.75" customHeight="1">
      <c r="A3085" s="48">
        <v>46015.0</v>
      </c>
      <c r="B3085" s="8" t="str">
        <f t="shared" si="13"/>
        <v>06 A 18</v>
      </c>
      <c r="C3085" s="9" t="str">
        <f t="shared" si="14"/>
        <v>06:00 a 08:00</v>
      </c>
      <c r="D3085" s="10" t="s">
        <v>653</v>
      </c>
      <c r="E3085" s="10" t="s">
        <v>672</v>
      </c>
      <c r="F3085" s="8" t="str">
        <f>VLOOKUP(E3085,[10]Hoja2!$I$2:$J$84,2,0)</f>
        <v>#ERROR!</v>
      </c>
      <c r="G3085" s="10" t="s">
        <v>680</v>
      </c>
      <c r="H3085" s="43">
        <v>962360.0</v>
      </c>
      <c r="I3085" s="10">
        <v>4.6964807E7</v>
      </c>
      <c r="J3085" s="10" t="s">
        <v>86</v>
      </c>
      <c r="K3085" s="10" t="s">
        <v>43</v>
      </c>
      <c r="L3085" s="8" t="s">
        <v>512</v>
      </c>
      <c r="M3085" s="8" t="s">
        <v>244</v>
      </c>
      <c r="N3085" s="10" t="s">
        <v>6322</v>
      </c>
      <c r="O3085" s="47" t="s">
        <v>113</v>
      </c>
      <c r="P3085" s="14">
        <v>0.329166666666667</v>
      </c>
      <c r="Q3085" s="14">
        <v>0.381944444444444</v>
      </c>
      <c r="R3085" s="14">
        <v>0.329166666666667</v>
      </c>
      <c r="S3085" s="14">
        <v>0.354166666666667</v>
      </c>
      <c r="T3085" s="14" t="s">
        <v>47</v>
      </c>
      <c r="U3085" s="14" t="s">
        <v>47</v>
      </c>
      <c r="V3085" s="14" t="s">
        <v>47</v>
      </c>
      <c r="W3085" s="10" t="s">
        <v>6323</v>
      </c>
      <c r="X3085" s="15">
        <v>0.0</v>
      </c>
      <c r="Y3085" s="15">
        <v>1.0</v>
      </c>
      <c r="Z3085" s="15">
        <v>1.0</v>
      </c>
      <c r="AA3085" s="10" t="s">
        <v>321</v>
      </c>
      <c r="AB3085" s="10" t="s">
        <v>347</v>
      </c>
      <c r="AC3085" s="10" t="s">
        <v>51</v>
      </c>
      <c r="AD3085" s="10"/>
      <c r="AE3085" s="10" t="s">
        <v>116</v>
      </c>
      <c r="AF3085" s="8" t="s">
        <v>177</v>
      </c>
      <c r="AG3085" s="10"/>
      <c r="AH3085" s="16"/>
      <c r="AI3085" s="17" t="s">
        <v>118</v>
      </c>
      <c r="AJ3085" s="44"/>
      <c r="AK3085" s="10"/>
      <c r="AL3085" s="21" t="str">
        <f>VLOOKUP(G3085,[9]Hoja2!P:Q,2,0)</f>
        <v>#ERROR!</v>
      </c>
      <c r="AM3085" s="21" t="str">
        <f t="shared" si="15"/>
        <v>IMPUTADO</v>
      </c>
      <c r="AN3085" s="21" t="str">
        <f t="shared" si="16"/>
        <v>NO</v>
      </c>
    </row>
    <row r="3086" ht="15.75" customHeight="1">
      <c r="A3086" s="48">
        <v>46015.0</v>
      </c>
      <c r="B3086" s="8" t="str">
        <f t="shared" si="13"/>
        <v>06 A 18</v>
      </c>
      <c r="C3086" s="9" t="str">
        <f t="shared" si="14"/>
        <v>06:00 a 08:00</v>
      </c>
      <c r="D3086" s="10" t="s">
        <v>653</v>
      </c>
      <c r="E3086" s="10" t="s">
        <v>3532</v>
      </c>
      <c r="F3086" s="8" t="str">
        <f>VLOOKUP(E3086,[10]Hoja2!$I$2:$J$84,2,0)</f>
        <v>#ERROR!</v>
      </c>
      <c r="G3086" s="10" t="s">
        <v>223</v>
      </c>
      <c r="H3086" s="43">
        <v>962206.0</v>
      </c>
      <c r="I3086" s="10">
        <v>4.6964768E7</v>
      </c>
      <c r="J3086" s="10" t="s">
        <v>42</v>
      </c>
      <c r="K3086" s="10" t="s">
        <v>43</v>
      </c>
      <c r="L3086" s="8" t="s">
        <v>106</v>
      </c>
      <c r="M3086" s="8"/>
      <c r="N3086" s="10" t="s">
        <v>1499</v>
      </c>
      <c r="O3086" s="47" t="s">
        <v>283</v>
      </c>
      <c r="P3086" s="14">
        <v>0.323611111111111</v>
      </c>
      <c r="Q3086" s="14">
        <v>0.331944444444444</v>
      </c>
      <c r="R3086" s="14">
        <v>0.323611111111111</v>
      </c>
      <c r="S3086" s="14"/>
      <c r="T3086" s="14"/>
      <c r="U3086" s="14"/>
      <c r="V3086" s="14"/>
      <c r="W3086" s="10" t="s">
        <v>6324</v>
      </c>
      <c r="X3086" s="15">
        <v>0.0</v>
      </c>
      <c r="Y3086" s="15">
        <v>0.0</v>
      </c>
      <c r="Z3086" s="15">
        <v>0.0</v>
      </c>
      <c r="AA3086" s="10" t="s">
        <v>274</v>
      </c>
      <c r="AB3086" s="10" t="s">
        <v>50</v>
      </c>
      <c r="AC3086" s="10" t="s">
        <v>51</v>
      </c>
      <c r="AD3086" s="10"/>
      <c r="AE3086" s="10"/>
      <c r="AF3086" s="8" t="s">
        <v>52</v>
      </c>
      <c r="AG3086" s="10"/>
      <c r="AH3086" s="16"/>
      <c r="AI3086" s="17"/>
      <c r="AJ3086" s="44"/>
      <c r="AK3086" s="10"/>
      <c r="AL3086" s="21" t="str">
        <f>VLOOKUP(G3086,[9]Hoja2!P:Q,2,0)</f>
        <v>#ERROR!</v>
      </c>
      <c r="AM3086" s="21" t="str">
        <f t="shared" si="15"/>
        <v>NADA</v>
      </c>
      <c r="AN3086" s="21" t="str">
        <f t="shared" si="16"/>
        <v>NO</v>
      </c>
    </row>
    <row r="3087" ht="15.75" customHeight="1">
      <c r="A3087" s="48">
        <v>46015.0</v>
      </c>
      <c r="B3087" s="8" t="str">
        <f t="shared" si="13"/>
        <v>06 A 18</v>
      </c>
      <c r="C3087" s="9" t="str">
        <f t="shared" si="14"/>
        <v>08:00 a 10:00</v>
      </c>
      <c r="D3087" s="10" t="s">
        <v>653</v>
      </c>
      <c r="E3087" s="10" t="s">
        <v>672</v>
      </c>
      <c r="F3087" s="8" t="str">
        <f>VLOOKUP(E3087,[10]Hoja2!$I$2:$J$84,2,0)</f>
        <v>#ERROR!</v>
      </c>
      <c r="G3087" s="10" t="s">
        <v>673</v>
      </c>
      <c r="H3087" s="43">
        <v>962359.0</v>
      </c>
      <c r="I3087" s="10">
        <v>4.6965226E7</v>
      </c>
      <c r="J3087" s="10" t="s">
        <v>86</v>
      </c>
      <c r="K3087" s="10" t="s">
        <v>43</v>
      </c>
      <c r="L3087" s="8" t="s">
        <v>106</v>
      </c>
      <c r="M3087" s="8"/>
      <c r="N3087" s="10" t="s">
        <v>6325</v>
      </c>
      <c r="O3087" s="47" t="s">
        <v>154</v>
      </c>
      <c r="P3087" s="14">
        <v>0.389583333333333</v>
      </c>
      <c r="Q3087" s="14">
        <v>0.41875</v>
      </c>
      <c r="R3087" s="14">
        <v>0.389583333333333</v>
      </c>
      <c r="S3087" s="14" t="s">
        <v>47</v>
      </c>
      <c r="T3087" s="14" t="s">
        <v>47</v>
      </c>
      <c r="U3087" s="14" t="s">
        <v>47</v>
      </c>
      <c r="V3087" s="14" t="s">
        <v>47</v>
      </c>
      <c r="W3087" s="10" t="s">
        <v>6326</v>
      </c>
      <c r="X3087" s="15">
        <v>0.0</v>
      </c>
      <c r="Y3087" s="15">
        <v>0.0</v>
      </c>
      <c r="Z3087" s="15">
        <v>0.0</v>
      </c>
      <c r="AA3087" s="10" t="s">
        <v>509</v>
      </c>
      <c r="AB3087" s="10" t="s">
        <v>50</v>
      </c>
      <c r="AC3087" s="10" t="s">
        <v>71</v>
      </c>
      <c r="AD3087" s="10"/>
      <c r="AE3087" s="10"/>
      <c r="AF3087" s="8" t="s">
        <v>52</v>
      </c>
      <c r="AG3087" s="10"/>
      <c r="AH3087" s="16"/>
      <c r="AI3087" s="17"/>
      <c r="AJ3087" s="44"/>
      <c r="AK3087" s="10"/>
      <c r="AL3087" s="21" t="str">
        <f>VLOOKUP(G3087,[9]Hoja2!P:Q,2,0)</f>
        <v>#ERROR!</v>
      </c>
      <c r="AM3087" s="21" t="str">
        <f t="shared" si="15"/>
        <v>NADA</v>
      </c>
      <c r="AN3087" s="21" t="str">
        <f t="shared" si="16"/>
        <v>NO</v>
      </c>
    </row>
    <row r="3088" ht="15.75" customHeight="1">
      <c r="A3088" s="48">
        <v>46015.0</v>
      </c>
      <c r="B3088" s="8" t="str">
        <f t="shared" si="13"/>
        <v>06 A 18</v>
      </c>
      <c r="C3088" s="9" t="str">
        <f t="shared" si="14"/>
        <v>08:00 a 10:00</v>
      </c>
      <c r="D3088" s="10" t="s">
        <v>653</v>
      </c>
      <c r="E3088" s="10" t="s">
        <v>3532</v>
      </c>
      <c r="F3088" s="8" t="str">
        <f>VLOOKUP(E3088,[10]Hoja2!$I$2:$J$84,2,0)</f>
        <v>#ERROR!</v>
      </c>
      <c r="G3088" s="10" t="s">
        <v>275</v>
      </c>
      <c r="H3088" s="43">
        <v>962038.0</v>
      </c>
      <c r="I3088" s="10">
        <v>4.6965005E7</v>
      </c>
      <c r="J3088" s="10" t="s">
        <v>42</v>
      </c>
      <c r="K3088" s="10" t="s">
        <v>692</v>
      </c>
      <c r="L3088" s="8"/>
      <c r="M3088" s="8"/>
      <c r="N3088" s="10" t="s">
        <v>4053</v>
      </c>
      <c r="O3088" s="47" t="s">
        <v>62</v>
      </c>
      <c r="P3088" s="14">
        <v>0.349305555555556</v>
      </c>
      <c r="Q3088" s="14" t="s">
        <v>6327</v>
      </c>
      <c r="R3088" s="14">
        <v>0.366666666666667</v>
      </c>
      <c r="S3088" s="14" t="s">
        <v>47</v>
      </c>
      <c r="T3088" s="14" t="s">
        <v>47</v>
      </c>
      <c r="U3088" s="14" t="s">
        <v>47</v>
      </c>
      <c r="V3088" s="14" t="s">
        <v>47</v>
      </c>
      <c r="W3088" s="10" t="s">
        <v>6328</v>
      </c>
      <c r="X3088" s="15">
        <v>0.0</v>
      </c>
      <c r="Y3088" s="15">
        <v>0.0</v>
      </c>
      <c r="Z3088" s="15">
        <v>0.0</v>
      </c>
      <c r="AA3088" s="10" t="s">
        <v>70</v>
      </c>
      <c r="AB3088" s="10" t="s">
        <v>50</v>
      </c>
      <c r="AC3088" s="10" t="s">
        <v>71</v>
      </c>
      <c r="AD3088" s="10"/>
      <c r="AE3088" s="10"/>
      <c r="AF3088" s="8" t="s">
        <v>52</v>
      </c>
      <c r="AG3088" s="10"/>
      <c r="AH3088" s="16"/>
      <c r="AI3088" s="17"/>
      <c r="AJ3088" s="44"/>
      <c r="AK3088" s="10"/>
      <c r="AL3088" s="21" t="str">
        <f>VLOOKUP(G3088,[9]Hoja2!P:Q,2,0)</f>
        <v>#ERROR!</v>
      </c>
      <c r="AM3088" s="21" t="str">
        <f t="shared" si="15"/>
        <v>NADA</v>
      </c>
      <c r="AN3088" s="21" t="str">
        <f t="shared" si="16"/>
        <v>NO</v>
      </c>
    </row>
    <row r="3089" ht="15.75" customHeight="1">
      <c r="A3089" s="48">
        <v>46015.0</v>
      </c>
      <c r="B3089" s="8" t="str">
        <f t="shared" si="13"/>
        <v>06 A 18</v>
      </c>
      <c r="C3089" s="9" t="str">
        <f t="shared" si="14"/>
        <v>08:00 a 10:00</v>
      </c>
      <c r="D3089" s="10" t="s">
        <v>653</v>
      </c>
      <c r="E3089" s="10" t="s">
        <v>658</v>
      </c>
      <c r="F3089" s="8" t="str">
        <f>VLOOKUP(E3089,[10]Hoja2!$I$2:$J$84,2,0)</f>
        <v>#ERROR!</v>
      </c>
      <c r="G3089" s="10" t="s">
        <v>275</v>
      </c>
      <c r="H3089" s="43">
        <v>961940.0</v>
      </c>
      <c r="I3089" s="10">
        <v>4.6965052E7</v>
      </c>
      <c r="J3089" s="10" t="s">
        <v>42</v>
      </c>
      <c r="K3089" s="10" t="s">
        <v>43</v>
      </c>
      <c r="L3089" s="8" t="s">
        <v>44</v>
      </c>
      <c r="M3089" s="8"/>
      <c r="N3089" s="10" t="s">
        <v>6329</v>
      </c>
      <c r="O3089" s="47" t="s">
        <v>123</v>
      </c>
      <c r="P3089" s="14">
        <v>0.370833333333333</v>
      </c>
      <c r="Q3089" s="14">
        <v>0.384722222222222</v>
      </c>
      <c r="R3089" s="14">
        <v>0.370833333333333</v>
      </c>
      <c r="S3089" s="14" t="s">
        <v>47</v>
      </c>
      <c r="T3089" s="14" t="s">
        <v>47</v>
      </c>
      <c r="U3089" s="14" t="s">
        <v>47</v>
      </c>
      <c r="V3089" s="14" t="s">
        <v>47</v>
      </c>
      <c r="W3089" s="10" t="s">
        <v>6330</v>
      </c>
      <c r="X3089" s="15">
        <v>0.0</v>
      </c>
      <c r="Y3089" s="15">
        <v>0.0</v>
      </c>
      <c r="Z3089" s="15">
        <v>0.0</v>
      </c>
      <c r="AA3089" s="10" t="s">
        <v>64</v>
      </c>
      <c r="AB3089" s="10" t="s">
        <v>50</v>
      </c>
      <c r="AC3089" s="10" t="s">
        <v>51</v>
      </c>
      <c r="AD3089" s="10"/>
      <c r="AE3089" s="10"/>
      <c r="AF3089" s="8" t="s">
        <v>52</v>
      </c>
      <c r="AG3089" s="10"/>
      <c r="AH3089" s="16"/>
      <c r="AI3089" s="17"/>
      <c r="AJ3089" s="44"/>
      <c r="AK3089" s="10"/>
      <c r="AL3089" s="21" t="str">
        <f>VLOOKUP(G3089,[9]Hoja2!P:Q,2,0)</f>
        <v>#ERROR!</v>
      </c>
      <c r="AM3089" s="21" t="str">
        <f t="shared" si="15"/>
        <v>NADA</v>
      </c>
      <c r="AN3089" s="21" t="str">
        <f t="shared" si="16"/>
        <v>NO</v>
      </c>
    </row>
    <row r="3090" ht="15.75" customHeight="1">
      <c r="A3090" s="48">
        <v>46015.0</v>
      </c>
      <c r="B3090" s="8" t="str">
        <f t="shared" si="13"/>
        <v>06 A 18</v>
      </c>
      <c r="C3090" s="9" t="str">
        <f t="shared" si="14"/>
        <v>06:00 a 08:00</v>
      </c>
      <c r="D3090" s="10" t="s">
        <v>653</v>
      </c>
      <c r="E3090" s="10" t="s">
        <v>658</v>
      </c>
      <c r="F3090" s="8" t="str">
        <f>VLOOKUP(E3090,[10]Hoja2!$I$2:$J$84,2,0)</f>
        <v>#ERROR!</v>
      </c>
      <c r="G3090" s="10" t="s">
        <v>265</v>
      </c>
      <c r="H3090" s="43">
        <v>962136.0</v>
      </c>
      <c r="I3090" s="10">
        <v>4.6964697E7</v>
      </c>
      <c r="J3090" s="10" t="s">
        <v>42</v>
      </c>
      <c r="K3090" s="10" t="s">
        <v>43</v>
      </c>
      <c r="L3090" s="8" t="s">
        <v>512</v>
      </c>
      <c r="M3090" s="8" t="s">
        <v>44</v>
      </c>
      <c r="N3090" s="10" t="s">
        <v>4125</v>
      </c>
      <c r="O3090" s="47" t="s">
        <v>46</v>
      </c>
      <c r="P3090" s="14">
        <v>0.302777777777778</v>
      </c>
      <c r="Q3090" s="14">
        <v>0.359027777777778</v>
      </c>
      <c r="R3090" s="14">
        <v>0.359027777777778</v>
      </c>
      <c r="S3090" s="14" t="s">
        <v>47</v>
      </c>
      <c r="T3090" s="14" t="s">
        <v>47</v>
      </c>
      <c r="U3090" s="14" t="s">
        <v>47</v>
      </c>
      <c r="V3090" s="14" t="s">
        <v>47</v>
      </c>
      <c r="W3090" s="10" t="s">
        <v>6331</v>
      </c>
      <c r="X3090" s="15">
        <v>0.0</v>
      </c>
      <c r="Y3090" s="15">
        <v>1.0</v>
      </c>
      <c r="Z3090" s="15">
        <v>0.0</v>
      </c>
      <c r="AA3090" s="10" t="s">
        <v>49</v>
      </c>
      <c r="AB3090" s="10" t="s">
        <v>50</v>
      </c>
      <c r="AC3090" s="10" t="s">
        <v>51</v>
      </c>
      <c r="AD3090" s="10"/>
      <c r="AE3090" s="10" t="s">
        <v>116</v>
      </c>
      <c r="AF3090" s="8" t="s">
        <v>177</v>
      </c>
      <c r="AG3090" s="10"/>
      <c r="AH3090" s="16"/>
      <c r="AI3090" s="17"/>
      <c r="AJ3090" s="44"/>
      <c r="AK3090" s="10"/>
      <c r="AL3090" s="21" t="str">
        <f>VLOOKUP(G3090,[9]Hoja2!P:Q,2,0)</f>
        <v>#ERROR!</v>
      </c>
      <c r="AM3090" s="21" t="str">
        <f t="shared" si="15"/>
        <v>IMPUTADO</v>
      </c>
      <c r="AN3090" s="21" t="str">
        <f t="shared" si="16"/>
        <v>NO</v>
      </c>
    </row>
    <row r="3091" ht="15.75" customHeight="1">
      <c r="A3091" s="48">
        <v>46015.0</v>
      </c>
      <c r="B3091" s="8" t="str">
        <f t="shared" si="13"/>
        <v>06 A 18</v>
      </c>
      <c r="C3091" s="9" t="str">
        <f t="shared" si="14"/>
        <v>08:00 a 10:00</v>
      </c>
      <c r="D3091" s="10" t="s">
        <v>653</v>
      </c>
      <c r="E3091" s="10" t="s">
        <v>658</v>
      </c>
      <c r="F3091" s="8" t="str">
        <f>VLOOKUP(E3091,[10]Hoja2!$I$2:$J$84,2,0)</f>
        <v>#ERROR!</v>
      </c>
      <c r="G3091" s="10" t="s">
        <v>1394</v>
      </c>
      <c r="H3091" s="43">
        <v>962132.0</v>
      </c>
      <c r="I3091" s="10">
        <v>4.6965043E7</v>
      </c>
      <c r="J3091" s="10" t="s">
        <v>42</v>
      </c>
      <c r="K3091" s="10" t="s">
        <v>43</v>
      </c>
      <c r="L3091" s="8" t="s">
        <v>147</v>
      </c>
      <c r="M3091" s="8"/>
      <c r="N3091" s="10" t="s">
        <v>501</v>
      </c>
      <c r="O3091" s="47" t="s">
        <v>46</v>
      </c>
      <c r="P3091" s="14">
        <v>0.369444444444444</v>
      </c>
      <c r="Q3091" s="14">
        <v>0.413888888888889</v>
      </c>
      <c r="R3091" s="14">
        <v>0.369444444444444</v>
      </c>
      <c r="S3091" s="14" t="s">
        <v>47</v>
      </c>
      <c r="T3091" s="14" t="s">
        <v>47</v>
      </c>
      <c r="U3091" s="14" t="s">
        <v>47</v>
      </c>
      <c r="V3091" s="14" t="s">
        <v>47</v>
      </c>
      <c r="W3091" s="10" t="s">
        <v>6332</v>
      </c>
      <c r="X3091" s="15">
        <v>0.0</v>
      </c>
      <c r="Y3091" s="15">
        <v>0.0</v>
      </c>
      <c r="Z3091" s="15">
        <v>0.0</v>
      </c>
      <c r="AA3091" s="10" t="s">
        <v>49</v>
      </c>
      <c r="AB3091" s="10" t="s">
        <v>50</v>
      </c>
      <c r="AC3091" s="10" t="s">
        <v>51</v>
      </c>
      <c r="AD3091" s="10"/>
      <c r="AE3091" s="10" t="s">
        <v>2910</v>
      </c>
      <c r="AF3091" s="8" t="s">
        <v>52</v>
      </c>
      <c r="AG3091" s="10"/>
      <c r="AH3091" s="16"/>
      <c r="AI3091" s="17"/>
      <c r="AJ3091" s="44"/>
      <c r="AK3091" s="10"/>
      <c r="AL3091" s="21" t="str">
        <f>VLOOKUP(G3091,[9]Hoja2!P:Q,2,0)</f>
        <v>#ERROR!</v>
      </c>
      <c r="AM3091" s="21" t="str">
        <f t="shared" si="15"/>
        <v>NADA</v>
      </c>
      <c r="AN3091" s="21" t="str">
        <f t="shared" si="16"/>
        <v>NO</v>
      </c>
    </row>
    <row r="3092" ht="15.75" customHeight="1">
      <c r="A3092" s="48">
        <v>46015.0</v>
      </c>
      <c r="B3092" s="8" t="str">
        <f t="shared" si="13"/>
        <v>06 A 18</v>
      </c>
      <c r="C3092" s="9" t="str">
        <f t="shared" si="14"/>
        <v>10:00 a 12:00</v>
      </c>
      <c r="D3092" s="10" t="s">
        <v>653</v>
      </c>
      <c r="E3092" s="10" t="s">
        <v>3532</v>
      </c>
      <c r="F3092" s="8" t="str">
        <f>VLOOKUP(E3092,[10]Hoja2!$I$2:$J$84,2,0)</f>
        <v>#ERROR!</v>
      </c>
      <c r="G3092" s="10" t="s">
        <v>1408</v>
      </c>
      <c r="H3092" s="43">
        <v>962098.0</v>
      </c>
      <c r="I3092" s="10">
        <v>4.6965481E7</v>
      </c>
      <c r="J3092" s="10" t="s">
        <v>152</v>
      </c>
      <c r="K3092" s="10" t="s">
        <v>43</v>
      </c>
      <c r="L3092" s="8" t="s">
        <v>174</v>
      </c>
      <c r="M3092" s="8"/>
      <c r="N3092" s="10" t="s">
        <v>6333</v>
      </c>
      <c r="O3092" s="47" t="s">
        <v>246</v>
      </c>
      <c r="P3092" s="14">
        <v>0.429166666666667</v>
      </c>
      <c r="Q3092" s="14">
        <v>0.43125</v>
      </c>
      <c r="R3092" s="14">
        <v>0.429166666666667</v>
      </c>
      <c r="S3092" s="14" t="s">
        <v>47</v>
      </c>
      <c r="T3092" s="14" t="s">
        <v>47</v>
      </c>
      <c r="U3092" s="14" t="s">
        <v>47</v>
      </c>
      <c r="V3092" s="14" t="s">
        <v>47</v>
      </c>
      <c r="W3092" s="10" t="s">
        <v>6334</v>
      </c>
      <c r="X3092" s="15">
        <v>0.0</v>
      </c>
      <c r="Y3092" s="15">
        <v>0.0</v>
      </c>
      <c r="Z3092" s="15">
        <v>0.0</v>
      </c>
      <c r="AA3092" s="10" t="s">
        <v>248</v>
      </c>
      <c r="AB3092" s="10" t="s">
        <v>50</v>
      </c>
      <c r="AC3092" s="10" t="s">
        <v>51</v>
      </c>
      <c r="AD3092" s="10"/>
      <c r="AE3092" s="10"/>
      <c r="AF3092" s="8" t="s">
        <v>52</v>
      </c>
      <c r="AG3092" s="10"/>
      <c r="AH3092" s="16"/>
      <c r="AI3092" s="17"/>
      <c r="AJ3092" s="44"/>
      <c r="AK3092" s="10"/>
      <c r="AL3092" s="21" t="str">
        <f>VLOOKUP(G3092,[9]Hoja2!P:Q,2,0)</f>
        <v>#ERROR!</v>
      </c>
      <c r="AM3092" s="21" t="str">
        <f t="shared" si="15"/>
        <v>NADA</v>
      </c>
      <c r="AN3092" s="21" t="str">
        <f t="shared" si="16"/>
        <v>NO</v>
      </c>
    </row>
    <row r="3093" ht="15.75" customHeight="1">
      <c r="A3093" s="48">
        <v>46015.0</v>
      </c>
      <c r="B3093" s="8" t="str">
        <f t="shared" si="13"/>
        <v>06 A 18</v>
      </c>
      <c r="C3093" s="9" t="str">
        <f t="shared" si="14"/>
        <v>08:00 a 10:00</v>
      </c>
      <c r="D3093" s="10" t="s">
        <v>653</v>
      </c>
      <c r="E3093" s="10" t="s">
        <v>658</v>
      </c>
      <c r="F3093" s="8" t="str">
        <f>VLOOKUP(E3093,[10]Hoja2!$I$2:$J$84,2,0)</f>
        <v>#ERROR!</v>
      </c>
      <c r="G3093" s="10" t="s">
        <v>235</v>
      </c>
      <c r="H3093" s="43">
        <v>962071.0</v>
      </c>
      <c r="I3093" s="10">
        <v>4.6964888E7</v>
      </c>
      <c r="J3093" s="10" t="s">
        <v>42</v>
      </c>
      <c r="K3093" s="10" t="s">
        <v>581</v>
      </c>
      <c r="L3093" s="8"/>
      <c r="M3093" s="8"/>
      <c r="N3093" s="10" t="s">
        <v>6335</v>
      </c>
      <c r="O3093" s="47" t="s">
        <v>237</v>
      </c>
      <c r="P3093" s="14">
        <v>0.338888888888889</v>
      </c>
      <c r="Q3093" s="14">
        <v>0.38125</v>
      </c>
      <c r="R3093" s="14">
        <v>0.339583333333333</v>
      </c>
      <c r="S3093" s="14">
        <v>0.348611111111111</v>
      </c>
      <c r="T3093" s="14">
        <v>0.342361111111111</v>
      </c>
      <c r="U3093" s="14"/>
      <c r="V3093" s="14"/>
      <c r="W3093" s="10" t="s">
        <v>6336</v>
      </c>
      <c r="X3093" s="15">
        <v>0.0</v>
      </c>
      <c r="Y3093" s="15">
        <v>0.0</v>
      </c>
      <c r="Z3093" s="15">
        <v>0.0</v>
      </c>
      <c r="AA3093" s="10" t="s">
        <v>642</v>
      </c>
      <c r="AB3093" s="10" t="s">
        <v>50</v>
      </c>
      <c r="AC3093" s="10" t="s">
        <v>51</v>
      </c>
      <c r="AD3093" s="10"/>
      <c r="AE3093" s="10"/>
      <c r="AF3093" s="8" t="s">
        <v>52</v>
      </c>
      <c r="AG3093" s="10"/>
      <c r="AH3093" s="16"/>
      <c r="AI3093" s="17"/>
      <c r="AJ3093" s="44"/>
      <c r="AK3093" s="10"/>
      <c r="AL3093" s="21" t="str">
        <f>VLOOKUP(G3093,[9]Hoja2!P:Q,2,0)</f>
        <v>#ERROR!</v>
      </c>
      <c r="AM3093" s="21" t="str">
        <f t="shared" si="15"/>
        <v>NADA</v>
      </c>
      <c r="AN3093" s="21" t="str">
        <f t="shared" si="16"/>
        <v>NO</v>
      </c>
    </row>
    <row r="3094" ht="15.75" customHeight="1">
      <c r="A3094" s="48">
        <v>46015.0</v>
      </c>
      <c r="B3094" s="8" t="str">
        <f t="shared" si="13"/>
        <v>06 A 18</v>
      </c>
      <c r="C3094" s="9" t="str">
        <f t="shared" si="14"/>
        <v>08:00 a 10:00</v>
      </c>
      <c r="D3094" s="10" t="s">
        <v>653</v>
      </c>
      <c r="E3094" s="10" t="s">
        <v>658</v>
      </c>
      <c r="F3094" s="8" t="str">
        <f>VLOOKUP(E3094,[10]Hoja2!$I$2:$J$84,2,0)</f>
        <v>#ERROR!</v>
      </c>
      <c r="G3094" s="10" t="s">
        <v>235</v>
      </c>
      <c r="H3094" s="43">
        <v>962083.0</v>
      </c>
      <c r="I3094" s="10">
        <v>4.696515E7</v>
      </c>
      <c r="J3094" s="10" t="s">
        <v>42</v>
      </c>
      <c r="K3094" s="10" t="s">
        <v>43</v>
      </c>
      <c r="L3094" s="8" t="s">
        <v>106</v>
      </c>
      <c r="M3094" s="8"/>
      <c r="N3094" s="10" t="s">
        <v>6337</v>
      </c>
      <c r="O3094" s="47" t="s">
        <v>46</v>
      </c>
      <c r="P3094" s="14">
        <v>0.386805555555556</v>
      </c>
      <c r="Q3094" s="14">
        <v>0.402777777777778</v>
      </c>
      <c r="R3094" s="14">
        <v>0.386805555555556</v>
      </c>
      <c r="S3094" s="14"/>
      <c r="T3094" s="14"/>
      <c r="U3094" s="14"/>
      <c r="V3094" s="14"/>
      <c r="W3094" s="10" t="s">
        <v>6338</v>
      </c>
      <c r="X3094" s="15">
        <v>0.0</v>
      </c>
      <c r="Y3094" s="15">
        <v>0.0</v>
      </c>
      <c r="Z3094" s="15">
        <v>0.0</v>
      </c>
      <c r="AA3094" s="10" t="s">
        <v>226</v>
      </c>
      <c r="AB3094" s="10" t="s">
        <v>50</v>
      </c>
      <c r="AC3094" s="10" t="s">
        <v>51</v>
      </c>
      <c r="AD3094" s="10"/>
      <c r="AE3094" s="10"/>
      <c r="AF3094" s="8" t="s">
        <v>52</v>
      </c>
      <c r="AG3094" s="10"/>
      <c r="AH3094" s="16"/>
      <c r="AI3094" s="17"/>
      <c r="AJ3094" s="44"/>
      <c r="AK3094" s="10"/>
      <c r="AL3094" s="21" t="str">
        <f>VLOOKUP(G3094,[9]Hoja2!P:Q,2,0)</f>
        <v>#ERROR!</v>
      </c>
      <c r="AM3094" s="21" t="str">
        <f t="shared" si="15"/>
        <v>NADA</v>
      </c>
      <c r="AN3094" s="21" t="str">
        <f t="shared" si="16"/>
        <v>NO</v>
      </c>
    </row>
    <row r="3095" ht="15.75" customHeight="1">
      <c r="A3095" s="48">
        <v>46015.0</v>
      </c>
      <c r="B3095" s="8" t="str">
        <f t="shared" si="13"/>
        <v>06 A 18</v>
      </c>
      <c r="C3095" s="9" t="str">
        <f t="shared" si="14"/>
        <v>08:00 a 10:00</v>
      </c>
      <c r="D3095" s="10" t="s">
        <v>653</v>
      </c>
      <c r="E3095" s="10" t="s">
        <v>697</v>
      </c>
      <c r="F3095" s="8" t="str">
        <f>VLOOKUP(E3095,[10]Hoja2!$I$2:$J$84,2,0)</f>
        <v>#ERROR!</v>
      </c>
      <c r="G3095" s="10" t="s">
        <v>743</v>
      </c>
      <c r="H3095" s="43">
        <v>962126.0</v>
      </c>
      <c r="I3095" s="10">
        <v>4.6964939E7</v>
      </c>
      <c r="J3095" s="10" t="s">
        <v>42</v>
      </c>
      <c r="K3095" s="10" t="s">
        <v>43</v>
      </c>
      <c r="L3095" s="8" t="s">
        <v>174</v>
      </c>
      <c r="M3095" s="8" t="s">
        <v>118</v>
      </c>
      <c r="N3095" s="10" t="s">
        <v>6339</v>
      </c>
      <c r="O3095" s="47" t="s">
        <v>68</v>
      </c>
      <c r="P3095" s="14">
        <v>0.354166666666667</v>
      </c>
      <c r="Q3095" s="14">
        <v>0.394444444444444</v>
      </c>
      <c r="R3095" s="14">
        <v>0.354166666666667</v>
      </c>
      <c r="S3095" s="14">
        <v>0.354166666666667</v>
      </c>
      <c r="T3095" s="14"/>
      <c r="U3095" s="14"/>
      <c r="V3095" s="14"/>
      <c r="W3095" s="10" t="s">
        <v>6340</v>
      </c>
      <c r="X3095" s="15">
        <v>0.0</v>
      </c>
      <c r="Y3095" s="15">
        <v>1.0</v>
      </c>
      <c r="Z3095" s="15">
        <v>1.0</v>
      </c>
      <c r="AA3095" s="10" t="s">
        <v>70</v>
      </c>
      <c r="AB3095" s="10" t="s">
        <v>50</v>
      </c>
      <c r="AC3095" s="10" t="s">
        <v>51</v>
      </c>
      <c r="AD3095" s="10"/>
      <c r="AE3095" s="10" t="s">
        <v>752</v>
      </c>
      <c r="AF3095" s="8" t="s">
        <v>177</v>
      </c>
      <c r="AG3095" s="10"/>
      <c r="AH3095" s="16"/>
      <c r="AI3095" s="17"/>
      <c r="AJ3095" s="44"/>
      <c r="AK3095" s="10"/>
      <c r="AL3095" s="21" t="str">
        <f>VLOOKUP(G3095,[9]Hoja2!P:Q,2,0)</f>
        <v>#ERROR!</v>
      </c>
      <c r="AM3095" s="21" t="str">
        <f t="shared" si="15"/>
        <v>IMPUTADO</v>
      </c>
      <c r="AN3095" s="21" t="str">
        <f t="shared" si="16"/>
        <v>NO</v>
      </c>
    </row>
    <row r="3096" ht="15.75" customHeight="1">
      <c r="A3096" s="48">
        <v>46015.0</v>
      </c>
      <c r="B3096" s="8" t="str">
        <f t="shared" si="13"/>
        <v>06 A 18</v>
      </c>
      <c r="C3096" s="9" t="str">
        <f t="shared" si="14"/>
        <v>06:00 a 08:00</v>
      </c>
      <c r="D3096" s="10" t="s">
        <v>653</v>
      </c>
      <c r="E3096" s="10" t="s">
        <v>697</v>
      </c>
      <c r="F3096" s="8" t="str">
        <f>VLOOKUP(E3096,[10]Hoja2!$I$2:$J$84,2,0)</f>
        <v>#ERROR!</v>
      </c>
      <c r="G3096" s="10" t="s">
        <v>743</v>
      </c>
      <c r="H3096" s="43">
        <v>962055.0</v>
      </c>
      <c r="I3096" s="10">
        <v>4.6964818E7</v>
      </c>
      <c r="J3096" s="10" t="s">
        <v>42</v>
      </c>
      <c r="K3096" s="10" t="s">
        <v>98</v>
      </c>
      <c r="L3096" s="8"/>
      <c r="M3096" s="8" t="s">
        <v>182</v>
      </c>
      <c r="N3096" s="10" t="s">
        <v>5009</v>
      </c>
      <c r="O3096" s="47" t="s">
        <v>68</v>
      </c>
      <c r="P3096" s="14">
        <v>0.322916666666667</v>
      </c>
      <c r="Q3096" s="14">
        <v>0.446527777777778</v>
      </c>
      <c r="R3096" s="14">
        <v>0.325694444444444</v>
      </c>
      <c r="S3096" s="14" t="s">
        <v>47</v>
      </c>
      <c r="T3096" s="14" t="s">
        <v>47</v>
      </c>
      <c r="U3096" s="14" t="s">
        <v>47</v>
      </c>
      <c r="V3096" s="14" t="s">
        <v>47</v>
      </c>
      <c r="W3096" s="10" t="s">
        <v>6341</v>
      </c>
      <c r="X3096" s="15">
        <v>0.0</v>
      </c>
      <c r="Y3096" s="15">
        <v>1.0</v>
      </c>
      <c r="Z3096" s="15">
        <v>0.0</v>
      </c>
      <c r="AA3096" s="10" t="s">
        <v>137</v>
      </c>
      <c r="AB3096" s="10" t="s">
        <v>50</v>
      </c>
      <c r="AC3096" s="10" t="s">
        <v>71</v>
      </c>
      <c r="AD3096" s="10"/>
      <c r="AE3096" s="10" t="s">
        <v>116</v>
      </c>
      <c r="AF3096" s="8" t="s">
        <v>73</v>
      </c>
      <c r="AG3096" s="10"/>
      <c r="AH3096" s="16"/>
      <c r="AI3096" s="17"/>
      <c r="AJ3096" s="44"/>
      <c r="AK3096" s="10"/>
      <c r="AL3096" s="21" t="str">
        <f>VLOOKUP(G3096,[9]Hoja2!P:Q,2,0)</f>
        <v>#ERROR!</v>
      </c>
      <c r="AM3096" s="21" t="str">
        <f t="shared" si="15"/>
        <v>IMPUTADO</v>
      </c>
      <c r="AN3096" s="21" t="str">
        <f t="shared" si="16"/>
        <v>NO</v>
      </c>
    </row>
    <row r="3097" ht="15.75" customHeight="1">
      <c r="A3097" s="48">
        <v>46015.0</v>
      </c>
      <c r="B3097" s="8" t="str">
        <f t="shared" si="13"/>
        <v>06 A 18</v>
      </c>
      <c r="C3097" s="9" t="str">
        <f t="shared" si="14"/>
        <v>08:00 a 10:00</v>
      </c>
      <c r="D3097" s="10" t="s">
        <v>653</v>
      </c>
      <c r="E3097" s="10" t="s">
        <v>697</v>
      </c>
      <c r="F3097" s="8" t="str">
        <f>VLOOKUP(E3097,[10]Hoja2!$I$2:$J$84,2,0)</f>
        <v>#ERROR!</v>
      </c>
      <c r="G3097" s="10" t="s">
        <v>223</v>
      </c>
      <c r="H3097" s="43">
        <v>962142.0</v>
      </c>
      <c r="I3097" s="10">
        <v>4.6965116E7</v>
      </c>
      <c r="J3097" s="10" t="s">
        <v>42</v>
      </c>
      <c r="K3097" s="10" t="s">
        <v>692</v>
      </c>
      <c r="L3097" s="8"/>
      <c r="M3097" s="8"/>
      <c r="N3097" s="10" t="s">
        <v>6342</v>
      </c>
      <c r="O3097" s="47" t="s">
        <v>62</v>
      </c>
      <c r="P3097" s="14">
        <v>0.377777777777778</v>
      </c>
      <c r="Q3097" s="14">
        <v>0.384722222222222</v>
      </c>
      <c r="R3097" s="14">
        <v>0.383333333333333</v>
      </c>
      <c r="S3097" s="14" t="s">
        <v>47</v>
      </c>
      <c r="T3097" s="14" t="s">
        <v>47</v>
      </c>
      <c r="U3097" s="14" t="s">
        <v>47</v>
      </c>
      <c r="V3097" s="14" t="s">
        <v>47</v>
      </c>
      <c r="W3097" s="10" t="s">
        <v>6343</v>
      </c>
      <c r="X3097" s="15">
        <v>0.0</v>
      </c>
      <c r="Y3097" s="15">
        <v>0.0</v>
      </c>
      <c r="Z3097" s="15">
        <v>0.0</v>
      </c>
      <c r="AA3097" s="10" t="s">
        <v>70</v>
      </c>
      <c r="AB3097" s="10" t="s">
        <v>50</v>
      </c>
      <c r="AC3097" s="10" t="s">
        <v>51</v>
      </c>
      <c r="AD3097" s="10"/>
      <c r="AE3097" s="10"/>
      <c r="AF3097" s="8" t="s">
        <v>52</v>
      </c>
      <c r="AG3097" s="10"/>
      <c r="AH3097" s="16"/>
      <c r="AI3097" s="17"/>
      <c r="AJ3097" s="44"/>
      <c r="AK3097" s="10"/>
      <c r="AL3097" s="21" t="str">
        <f>VLOOKUP(G3097,[9]Hoja2!P:Q,2,0)</f>
        <v>#ERROR!</v>
      </c>
      <c r="AM3097" s="21" t="str">
        <f t="shared" si="15"/>
        <v>NADA</v>
      </c>
      <c r="AN3097" s="21" t="str">
        <f t="shared" si="16"/>
        <v>NO</v>
      </c>
    </row>
    <row r="3098" ht="15.75" customHeight="1">
      <c r="A3098" s="48">
        <v>46015.0</v>
      </c>
      <c r="B3098" s="8" t="str">
        <f t="shared" si="13"/>
        <v>06 A 18</v>
      </c>
      <c r="C3098" s="9" t="str">
        <f t="shared" si="14"/>
        <v>08:00 a 10:00</v>
      </c>
      <c r="D3098" s="10" t="s">
        <v>653</v>
      </c>
      <c r="E3098" s="10" t="s">
        <v>697</v>
      </c>
      <c r="F3098" s="8" t="str">
        <f>VLOOKUP(E3098,[10]Hoja2!$I$2:$J$84,2,0)</f>
        <v>#ERROR!</v>
      </c>
      <c r="G3098" s="10" t="s">
        <v>2022</v>
      </c>
      <c r="H3098" s="43">
        <v>962145.0</v>
      </c>
      <c r="I3098" s="10">
        <v>4.6965015E7</v>
      </c>
      <c r="J3098" s="10" t="s">
        <v>42</v>
      </c>
      <c r="K3098" s="10" t="s">
        <v>43</v>
      </c>
      <c r="L3098" s="8" t="s">
        <v>106</v>
      </c>
      <c r="M3098" s="8"/>
      <c r="N3098" s="10" t="s">
        <v>6344</v>
      </c>
      <c r="O3098" s="47" t="s">
        <v>68</v>
      </c>
      <c r="P3098" s="14">
        <v>0.368055555555556</v>
      </c>
      <c r="Q3098" s="14">
        <v>0.373611111111111</v>
      </c>
      <c r="R3098" s="14">
        <v>0.372222222222222</v>
      </c>
      <c r="S3098" s="14" t="s">
        <v>47</v>
      </c>
      <c r="T3098" s="14" t="s">
        <v>47</v>
      </c>
      <c r="U3098" s="14" t="s">
        <v>47</v>
      </c>
      <c r="V3098" s="14" t="s">
        <v>47</v>
      </c>
      <c r="W3098" s="10" t="s">
        <v>6345</v>
      </c>
      <c r="X3098" s="15">
        <v>0.0</v>
      </c>
      <c r="Y3098" s="15">
        <v>0.0</v>
      </c>
      <c r="Z3098" s="15">
        <v>0.0</v>
      </c>
      <c r="AA3098" s="10" t="s">
        <v>730</v>
      </c>
      <c r="AB3098" s="10" t="s">
        <v>50</v>
      </c>
      <c r="AC3098" s="10" t="s">
        <v>51</v>
      </c>
      <c r="AD3098" s="10"/>
      <c r="AE3098" s="10"/>
      <c r="AF3098" s="8" t="s">
        <v>52</v>
      </c>
      <c r="AG3098" s="10"/>
      <c r="AH3098" s="16"/>
      <c r="AI3098" s="17"/>
      <c r="AJ3098" s="44"/>
      <c r="AK3098" s="10"/>
      <c r="AL3098" s="21" t="str">
        <f>VLOOKUP(G3098,[9]Hoja2!P:Q,2,0)</f>
        <v>#ERROR!</v>
      </c>
      <c r="AM3098" s="21" t="str">
        <f t="shared" si="15"/>
        <v>NADA</v>
      </c>
      <c r="AN3098" s="21" t="str">
        <f t="shared" si="16"/>
        <v>NO</v>
      </c>
    </row>
    <row r="3099" ht="15.75" customHeight="1">
      <c r="A3099" s="48">
        <v>46015.0</v>
      </c>
      <c r="B3099" s="8" t="str">
        <f t="shared" si="13"/>
        <v>06 A 18</v>
      </c>
      <c r="C3099" s="9" t="str">
        <f t="shared" si="14"/>
        <v>10:00 a 12:00</v>
      </c>
      <c r="D3099" s="10" t="s">
        <v>653</v>
      </c>
      <c r="E3099" s="10" t="s">
        <v>3532</v>
      </c>
      <c r="F3099" s="8" t="str">
        <f>VLOOKUP(E3099,[10]Hoja2!$I$2:$J$84,2,0)</f>
        <v>#ERROR!</v>
      </c>
      <c r="G3099" s="10" t="s">
        <v>3834</v>
      </c>
      <c r="H3099" s="43">
        <v>962185.0</v>
      </c>
      <c r="I3099" s="10">
        <v>4.6966179E7</v>
      </c>
      <c r="J3099" s="10" t="s">
        <v>152</v>
      </c>
      <c r="K3099" s="10" t="s">
        <v>43</v>
      </c>
      <c r="L3099" s="8" t="s">
        <v>133</v>
      </c>
      <c r="M3099" s="8"/>
      <c r="N3099" s="10" t="s">
        <v>4603</v>
      </c>
      <c r="O3099" s="47" t="s">
        <v>327</v>
      </c>
      <c r="P3099" s="14">
        <v>0.488194444444444</v>
      </c>
      <c r="Q3099" s="14">
        <v>0.490972222222222</v>
      </c>
      <c r="R3099" s="14">
        <v>0.488194444444444</v>
      </c>
      <c r="S3099" s="14" t="s">
        <v>47</v>
      </c>
      <c r="T3099" s="14" t="s">
        <v>47</v>
      </c>
      <c r="U3099" s="14" t="s">
        <v>47</v>
      </c>
      <c r="V3099" s="14" t="s">
        <v>47</v>
      </c>
      <c r="W3099" s="10" t="s">
        <v>6346</v>
      </c>
      <c r="X3099" s="15">
        <v>0.0</v>
      </c>
      <c r="Y3099" s="15">
        <v>0.0</v>
      </c>
      <c r="Z3099" s="15">
        <v>0.0</v>
      </c>
      <c r="AA3099" s="10" t="s">
        <v>329</v>
      </c>
      <c r="AB3099" s="10" t="s">
        <v>50</v>
      </c>
      <c r="AC3099" s="10" t="s">
        <v>71</v>
      </c>
      <c r="AD3099" s="10"/>
      <c r="AE3099" s="10"/>
      <c r="AF3099" s="8" t="s">
        <v>52</v>
      </c>
      <c r="AG3099" s="10"/>
      <c r="AH3099" s="16"/>
      <c r="AI3099" s="17"/>
      <c r="AJ3099" s="44"/>
      <c r="AK3099" s="10"/>
      <c r="AL3099" s="21" t="str">
        <f>VLOOKUP(G3099,[9]Hoja2!P:Q,2,0)</f>
        <v>#ERROR!</v>
      </c>
      <c r="AM3099" s="21" t="str">
        <f t="shared" si="15"/>
        <v>NADA</v>
      </c>
      <c r="AN3099" s="21" t="str">
        <f t="shared" si="16"/>
        <v>NO</v>
      </c>
    </row>
    <row r="3100" ht="15.75" customHeight="1">
      <c r="A3100" s="48">
        <v>46015.0</v>
      </c>
      <c r="B3100" s="8" t="str">
        <f t="shared" si="13"/>
        <v>06 A 18</v>
      </c>
      <c r="C3100" s="9" t="str">
        <f t="shared" si="14"/>
        <v>10:00 a 12:00</v>
      </c>
      <c r="D3100" s="10" t="s">
        <v>653</v>
      </c>
      <c r="E3100" s="10" t="s">
        <v>658</v>
      </c>
      <c r="F3100" s="8" t="str">
        <f>VLOOKUP(E3100,[10]Hoja2!$I$2:$J$84,2,0)</f>
        <v>#ERROR!</v>
      </c>
      <c r="G3100" s="10" t="s">
        <v>298</v>
      </c>
      <c r="H3100" s="43">
        <v>962432.0</v>
      </c>
      <c r="I3100" s="10">
        <v>4.6965972E7</v>
      </c>
      <c r="J3100" s="10" t="s">
        <v>42</v>
      </c>
      <c r="K3100" s="10" t="s">
        <v>43</v>
      </c>
      <c r="L3100" s="8" t="s">
        <v>174</v>
      </c>
      <c r="M3100" s="8" t="s">
        <v>118</v>
      </c>
      <c r="N3100" s="10" t="s">
        <v>5260</v>
      </c>
      <c r="O3100" s="47" t="s">
        <v>191</v>
      </c>
      <c r="P3100" s="14">
        <v>0.473611111111111</v>
      </c>
      <c r="Q3100" s="14" t="s">
        <v>6347</v>
      </c>
      <c r="R3100" s="14" t="s">
        <v>6348</v>
      </c>
      <c r="S3100" s="14" t="s">
        <v>47</v>
      </c>
      <c r="T3100" s="14" t="s">
        <v>47</v>
      </c>
      <c r="U3100" s="14" t="s">
        <v>47</v>
      </c>
      <c r="V3100" s="14" t="s">
        <v>47</v>
      </c>
      <c r="W3100" s="10" t="s">
        <v>6349</v>
      </c>
      <c r="X3100" s="15">
        <v>0.0</v>
      </c>
      <c r="Y3100" s="15">
        <v>1.0</v>
      </c>
      <c r="Z3100" s="15">
        <v>2.0</v>
      </c>
      <c r="AA3100" s="10" t="s">
        <v>193</v>
      </c>
      <c r="AB3100" s="10" t="s">
        <v>50</v>
      </c>
      <c r="AC3100" s="10" t="s">
        <v>51</v>
      </c>
      <c r="AD3100" s="10"/>
      <c r="AE3100" s="10" t="s">
        <v>5726</v>
      </c>
      <c r="AF3100" s="8" t="s">
        <v>177</v>
      </c>
      <c r="AG3100" s="10"/>
      <c r="AH3100" s="16"/>
      <c r="AI3100" s="17"/>
      <c r="AJ3100" s="44"/>
      <c r="AK3100" s="10"/>
      <c r="AL3100" s="21" t="str">
        <f>VLOOKUP(G3100,[9]Hoja2!P:Q,2,0)</f>
        <v>#ERROR!</v>
      </c>
      <c r="AM3100" s="21" t="str">
        <f t="shared" si="15"/>
        <v>IMPUTADO</v>
      </c>
      <c r="AN3100" s="21" t="str">
        <f t="shared" si="16"/>
        <v>NO</v>
      </c>
    </row>
    <row r="3101" ht="15.75" customHeight="1">
      <c r="A3101" s="48">
        <v>46015.0</v>
      </c>
      <c r="B3101" s="8" t="str">
        <f t="shared" si="13"/>
        <v>06 A 18</v>
      </c>
      <c r="C3101" s="9" t="str">
        <f t="shared" si="14"/>
        <v>10:00 a 12:00</v>
      </c>
      <c r="D3101" s="10" t="s">
        <v>653</v>
      </c>
      <c r="E3101" s="10" t="s">
        <v>658</v>
      </c>
      <c r="F3101" s="8" t="str">
        <f>VLOOKUP(E3101,[10]Hoja2!$I$2:$J$84,2,0)</f>
        <v>#ERROR!</v>
      </c>
      <c r="G3101" s="10" t="s">
        <v>275</v>
      </c>
      <c r="H3101" s="43">
        <v>962231.0</v>
      </c>
      <c r="I3101" s="10">
        <v>4.6966127E7</v>
      </c>
      <c r="J3101" s="10" t="s">
        <v>42</v>
      </c>
      <c r="K3101" s="10" t="s">
        <v>43</v>
      </c>
      <c r="L3101" s="8" t="s">
        <v>174</v>
      </c>
      <c r="M3101" s="8" t="s">
        <v>118</v>
      </c>
      <c r="N3101" s="10" t="s">
        <v>6350</v>
      </c>
      <c r="O3101" s="47" t="s">
        <v>123</v>
      </c>
      <c r="P3101" s="14">
        <v>0.485416666666667</v>
      </c>
      <c r="Q3101" s="14">
        <v>0.525694444444444</v>
      </c>
      <c r="R3101" s="14">
        <v>0.532638888888889</v>
      </c>
      <c r="S3101" s="14">
        <v>0.490972222222222</v>
      </c>
      <c r="T3101" s="14" t="s">
        <v>47</v>
      </c>
      <c r="U3101" s="14" t="s">
        <v>47</v>
      </c>
      <c r="V3101" s="14" t="s">
        <v>47</v>
      </c>
      <c r="W3101" s="10" t="s">
        <v>6351</v>
      </c>
      <c r="X3101" s="15">
        <v>0.0</v>
      </c>
      <c r="Y3101" s="15">
        <v>1.0</v>
      </c>
      <c r="Z3101" s="15">
        <v>1.0</v>
      </c>
      <c r="AA3101" s="10" t="s">
        <v>64</v>
      </c>
      <c r="AB3101" s="10" t="s">
        <v>50</v>
      </c>
      <c r="AC3101" s="10" t="s">
        <v>51</v>
      </c>
      <c r="AD3101" s="10"/>
      <c r="AE3101" s="10" t="s">
        <v>752</v>
      </c>
      <c r="AF3101" s="8" t="s">
        <v>177</v>
      </c>
      <c r="AG3101" s="10"/>
      <c r="AH3101" s="16"/>
      <c r="AI3101" s="17"/>
      <c r="AJ3101" s="44"/>
      <c r="AK3101" s="10"/>
      <c r="AL3101" s="21" t="str">
        <f>VLOOKUP(G3101,[9]Hoja2!P:Q,2,0)</f>
        <v>#ERROR!</v>
      </c>
      <c r="AM3101" s="21" t="str">
        <f t="shared" si="15"/>
        <v>IMPUTADO</v>
      </c>
      <c r="AN3101" s="21" t="str">
        <f t="shared" si="16"/>
        <v>NO</v>
      </c>
    </row>
    <row r="3102" ht="15.75" customHeight="1">
      <c r="A3102" s="48">
        <v>46015.0</v>
      </c>
      <c r="B3102" s="8" t="str">
        <f t="shared" si="13"/>
        <v>06 A 18</v>
      </c>
      <c r="C3102" s="9" t="str">
        <f t="shared" si="14"/>
        <v>10:00 a 12:00</v>
      </c>
      <c r="D3102" s="10" t="s">
        <v>653</v>
      </c>
      <c r="E3102" s="10" t="s">
        <v>3532</v>
      </c>
      <c r="F3102" s="8" t="str">
        <f>VLOOKUP(E3102,[10]Hoja2!$I$2:$J$84,2,0)</f>
        <v>#ERROR!</v>
      </c>
      <c r="G3102" s="10" t="s">
        <v>766</v>
      </c>
      <c r="H3102" s="43">
        <v>962227.0</v>
      </c>
      <c r="I3102" s="10">
        <v>4.6966079E7</v>
      </c>
      <c r="J3102" s="10" t="s">
        <v>42</v>
      </c>
      <c r="K3102" s="10" t="s">
        <v>20</v>
      </c>
      <c r="L3102" s="8"/>
      <c r="M3102" s="8"/>
      <c r="N3102" s="10" t="s">
        <v>6352</v>
      </c>
      <c r="O3102" s="47" t="s">
        <v>191</v>
      </c>
      <c r="P3102" s="14">
        <v>0.488888888888889</v>
      </c>
      <c r="Q3102" s="14">
        <v>0.503472222222222</v>
      </c>
      <c r="R3102" s="14" t="s">
        <v>47</v>
      </c>
      <c r="S3102" s="14">
        <v>0.488888888888889</v>
      </c>
      <c r="T3102" s="14" t="s">
        <v>47</v>
      </c>
      <c r="U3102" s="14" t="s">
        <v>47</v>
      </c>
      <c r="V3102" s="14" t="s">
        <v>47</v>
      </c>
      <c r="W3102" s="10" t="s">
        <v>6353</v>
      </c>
      <c r="X3102" s="15">
        <v>0.0</v>
      </c>
      <c r="Y3102" s="15">
        <v>0.0</v>
      </c>
      <c r="Z3102" s="15">
        <v>0.0</v>
      </c>
      <c r="AA3102" s="10" t="s">
        <v>137</v>
      </c>
      <c r="AB3102" s="10" t="s">
        <v>50</v>
      </c>
      <c r="AC3102" s="10" t="s">
        <v>51</v>
      </c>
      <c r="AD3102" s="10"/>
      <c r="AE3102" s="10"/>
      <c r="AF3102" s="8" t="s">
        <v>52</v>
      </c>
      <c r="AG3102" s="10"/>
      <c r="AH3102" s="16"/>
      <c r="AI3102" s="17"/>
      <c r="AJ3102" s="44"/>
      <c r="AK3102" s="10"/>
      <c r="AL3102" s="21" t="str">
        <f>VLOOKUP(G3102,[9]Hoja2!P:Q,2,0)</f>
        <v>#ERROR!</v>
      </c>
      <c r="AM3102" s="21" t="str">
        <f t="shared" si="15"/>
        <v>NADA</v>
      </c>
      <c r="AN3102" s="21" t="str">
        <f t="shared" si="16"/>
        <v>NO</v>
      </c>
    </row>
    <row r="3103" ht="15.75" customHeight="1">
      <c r="A3103" s="48">
        <v>46015.0</v>
      </c>
      <c r="B3103" s="8" t="str">
        <f t="shared" si="13"/>
        <v>06 A 18</v>
      </c>
      <c r="C3103" s="9" t="str">
        <f t="shared" si="14"/>
        <v>12:00 a 14:00</v>
      </c>
      <c r="D3103" s="10" t="s">
        <v>653</v>
      </c>
      <c r="E3103" s="10" t="s">
        <v>3532</v>
      </c>
      <c r="F3103" s="8" t="str">
        <f>VLOOKUP(E3103,[10]Hoja2!$I$2:$J$84,2,0)</f>
        <v>#ERROR!</v>
      </c>
      <c r="G3103" s="10" t="s">
        <v>1359</v>
      </c>
      <c r="H3103" s="43">
        <v>962243.0</v>
      </c>
      <c r="I3103" s="10">
        <v>4.6966374E7</v>
      </c>
      <c r="J3103" s="10" t="s">
        <v>42</v>
      </c>
      <c r="K3103" s="10" t="s">
        <v>87</v>
      </c>
      <c r="L3103" s="8"/>
      <c r="M3103" s="8"/>
      <c r="N3103" s="10" t="s">
        <v>4984</v>
      </c>
      <c r="O3103" s="47" t="s">
        <v>68</v>
      </c>
      <c r="P3103" s="14">
        <v>0.510416666666667</v>
      </c>
      <c r="Q3103" s="14">
        <v>0.526388888888889</v>
      </c>
      <c r="R3103" s="14" t="s">
        <v>47</v>
      </c>
      <c r="S3103" s="14" t="s">
        <v>47</v>
      </c>
      <c r="T3103" s="14" t="s">
        <v>47</v>
      </c>
      <c r="U3103" s="14" t="s">
        <v>47</v>
      </c>
      <c r="V3103" s="14" t="s">
        <v>47</v>
      </c>
      <c r="W3103" s="10" t="s">
        <v>6354</v>
      </c>
      <c r="X3103" s="15">
        <v>0.0</v>
      </c>
      <c r="Y3103" s="15">
        <v>0.0</v>
      </c>
      <c r="Z3103" s="15">
        <v>0.0</v>
      </c>
      <c r="AA3103" s="10" t="s">
        <v>70</v>
      </c>
      <c r="AB3103" s="10" t="s">
        <v>50</v>
      </c>
      <c r="AC3103" s="10" t="s">
        <v>51</v>
      </c>
      <c r="AD3103" s="10"/>
      <c r="AE3103" s="10"/>
      <c r="AF3103" s="8" t="s">
        <v>52</v>
      </c>
      <c r="AG3103" s="10"/>
      <c r="AH3103" s="16"/>
      <c r="AI3103" s="17"/>
      <c r="AJ3103" s="44"/>
      <c r="AK3103" s="10"/>
      <c r="AL3103" s="21" t="str">
        <f>VLOOKUP(G3103,[9]Hoja2!P:Q,2,0)</f>
        <v>#ERROR!</v>
      </c>
      <c r="AM3103" s="21" t="str">
        <f t="shared" si="15"/>
        <v>NADA</v>
      </c>
      <c r="AN3103" s="21" t="str">
        <f t="shared" si="16"/>
        <v>NO</v>
      </c>
    </row>
    <row r="3104" ht="15.75" customHeight="1">
      <c r="A3104" s="48">
        <v>46015.0</v>
      </c>
      <c r="B3104" s="8" t="str">
        <f t="shared" si="13"/>
        <v>06 A 18</v>
      </c>
      <c r="C3104" s="9" t="str">
        <f t="shared" si="14"/>
        <v>12:00 a 14:00</v>
      </c>
      <c r="D3104" s="10" t="s">
        <v>653</v>
      </c>
      <c r="E3104" s="10" t="s">
        <v>697</v>
      </c>
      <c r="F3104" s="8" t="str">
        <f>VLOOKUP(E3104,[10]Hoja2!$I$2:$J$84,2,0)</f>
        <v>#ERROR!</v>
      </c>
      <c r="G3104" s="10" t="s">
        <v>302</v>
      </c>
      <c r="H3104" s="43">
        <v>962362.0</v>
      </c>
      <c r="I3104" s="10">
        <v>4.6966606E7</v>
      </c>
      <c r="J3104" s="10" t="s">
        <v>42</v>
      </c>
      <c r="K3104" s="10" t="s">
        <v>43</v>
      </c>
      <c r="L3104" s="8" t="s">
        <v>512</v>
      </c>
      <c r="M3104" s="8" t="s">
        <v>44</v>
      </c>
      <c r="N3104" s="10" t="s">
        <v>4290</v>
      </c>
      <c r="O3104" s="47" t="s">
        <v>68</v>
      </c>
      <c r="P3104" s="14">
        <v>0.526388888888889</v>
      </c>
      <c r="Q3104" s="14">
        <v>0.572916666666667</v>
      </c>
      <c r="R3104" s="14">
        <v>0.526388888888889</v>
      </c>
      <c r="S3104" s="14"/>
      <c r="T3104" s="14" t="s">
        <v>47</v>
      </c>
      <c r="U3104" s="14" t="s">
        <v>47</v>
      </c>
      <c r="V3104" s="14" t="s">
        <v>47</v>
      </c>
      <c r="W3104" s="10" t="s">
        <v>6355</v>
      </c>
      <c r="X3104" s="15">
        <v>0.0</v>
      </c>
      <c r="Y3104" s="15">
        <v>1.0</v>
      </c>
      <c r="Z3104" s="15">
        <v>0.0</v>
      </c>
      <c r="AA3104" s="10" t="s">
        <v>70</v>
      </c>
      <c r="AB3104" s="10" t="s">
        <v>50</v>
      </c>
      <c r="AC3104" s="10" t="s">
        <v>71</v>
      </c>
      <c r="AD3104" s="10"/>
      <c r="AE3104" s="10" t="s">
        <v>116</v>
      </c>
      <c r="AF3104" s="8" t="s">
        <v>177</v>
      </c>
      <c r="AG3104" s="10"/>
      <c r="AH3104" s="16" t="s">
        <v>6356</v>
      </c>
      <c r="AI3104" s="17"/>
      <c r="AJ3104" s="44"/>
      <c r="AK3104" s="10"/>
      <c r="AL3104" s="21" t="str">
        <f>VLOOKUP(G3104,[9]Hoja2!P:Q,2,0)</f>
        <v>#ERROR!</v>
      </c>
      <c r="AM3104" s="21" t="str">
        <f t="shared" si="15"/>
        <v>IMPUTADO</v>
      </c>
      <c r="AN3104" s="21" t="str">
        <f t="shared" si="16"/>
        <v>NO</v>
      </c>
    </row>
    <row r="3105" ht="15.75" customHeight="1">
      <c r="A3105" s="48">
        <v>46015.0</v>
      </c>
      <c r="B3105" s="8" t="str">
        <f t="shared" si="13"/>
        <v>06 A 18</v>
      </c>
      <c r="C3105" s="9" t="str">
        <f t="shared" si="14"/>
        <v>12:00 a 14:00</v>
      </c>
      <c r="D3105" s="10" t="s">
        <v>653</v>
      </c>
      <c r="E3105" s="10" t="s">
        <v>3532</v>
      </c>
      <c r="F3105" s="8" t="str">
        <f>VLOOKUP(E3105,[10]Hoja2!$I$2:$J$84,2,0)</f>
        <v>#ERROR!</v>
      </c>
      <c r="G3105" s="10" t="s">
        <v>189</v>
      </c>
      <c r="H3105" s="43">
        <v>962379.0</v>
      </c>
      <c r="I3105" s="10">
        <v>4.6966636E7</v>
      </c>
      <c r="J3105" s="10" t="s">
        <v>42</v>
      </c>
      <c r="K3105" s="10" t="s">
        <v>43</v>
      </c>
      <c r="L3105" s="8" t="s">
        <v>147</v>
      </c>
      <c r="M3105" s="8" t="s">
        <v>1141</v>
      </c>
      <c r="N3105" s="10" t="s">
        <v>6357</v>
      </c>
      <c r="O3105" s="47" t="s">
        <v>191</v>
      </c>
      <c r="P3105" s="14">
        <v>0.532638888888889</v>
      </c>
      <c r="Q3105" s="14">
        <v>0.61875</v>
      </c>
      <c r="R3105" s="14">
        <v>0.532638888888889</v>
      </c>
      <c r="S3105" s="14">
        <v>0.541666666666667</v>
      </c>
      <c r="T3105" s="14" t="s">
        <v>47</v>
      </c>
      <c r="U3105" s="14" t="s">
        <v>47</v>
      </c>
      <c r="V3105" s="14" t="s">
        <v>47</v>
      </c>
      <c r="W3105" s="10" t="s">
        <v>6358</v>
      </c>
      <c r="X3105" s="15">
        <v>0.0</v>
      </c>
      <c r="Y3105" s="15">
        <v>1.0</v>
      </c>
      <c r="Z3105" s="15">
        <v>0.0</v>
      </c>
      <c r="AA3105" s="10" t="s">
        <v>730</v>
      </c>
      <c r="AB3105" s="10"/>
      <c r="AC3105" s="10" t="s">
        <v>51</v>
      </c>
      <c r="AD3105" s="10"/>
      <c r="AE3105" s="10" t="s">
        <v>104</v>
      </c>
      <c r="AF3105" s="8" t="s">
        <v>177</v>
      </c>
      <c r="AG3105" s="10" t="s">
        <v>726</v>
      </c>
      <c r="AH3105" s="16" t="s">
        <v>5686</v>
      </c>
      <c r="AI3105" s="17"/>
      <c r="AJ3105" s="44"/>
      <c r="AK3105" s="10"/>
      <c r="AL3105" s="21" t="str">
        <f>VLOOKUP(G3105,[9]Hoja2!P:Q,2,0)</f>
        <v>#ERROR!</v>
      </c>
      <c r="AM3105" s="21" t="str">
        <f t="shared" si="15"/>
        <v>IMPUTADO</v>
      </c>
      <c r="AN3105" s="21" t="str">
        <f t="shared" si="16"/>
        <v>NO</v>
      </c>
    </row>
    <row r="3106" ht="15.75" customHeight="1">
      <c r="A3106" s="48">
        <v>46015.0</v>
      </c>
      <c r="B3106" s="8" t="str">
        <f t="shared" si="13"/>
        <v>06 A 18</v>
      </c>
      <c r="C3106" s="9" t="str">
        <f t="shared" si="14"/>
        <v>12:00 a 14:00</v>
      </c>
      <c r="D3106" s="10" t="s">
        <v>653</v>
      </c>
      <c r="E3106" s="10" t="s">
        <v>672</v>
      </c>
      <c r="F3106" s="8" t="str">
        <f>VLOOKUP(E3106,[10]Hoja2!$I$2:$J$84,2,0)</f>
        <v>#ERROR!</v>
      </c>
      <c r="G3106" s="10" t="s">
        <v>680</v>
      </c>
      <c r="H3106" s="43">
        <v>962349.0</v>
      </c>
      <c r="I3106" s="10">
        <v>4.6966763E7</v>
      </c>
      <c r="J3106" s="10" t="s">
        <v>86</v>
      </c>
      <c r="K3106" s="10" t="s">
        <v>43</v>
      </c>
      <c r="L3106" s="8" t="s">
        <v>174</v>
      </c>
      <c r="M3106" s="8" t="s">
        <v>118</v>
      </c>
      <c r="N3106" s="10" t="s">
        <v>6359</v>
      </c>
      <c r="O3106" s="47" t="s">
        <v>113</v>
      </c>
      <c r="P3106" s="14">
        <v>0.545833333333333</v>
      </c>
      <c r="Q3106" s="14">
        <v>0.55625</v>
      </c>
      <c r="R3106" s="14">
        <v>0.545833333333333</v>
      </c>
      <c r="S3106" s="14">
        <v>0.551388888888889</v>
      </c>
      <c r="T3106" s="14" t="s">
        <v>47</v>
      </c>
      <c r="U3106" s="14" t="s">
        <v>47</v>
      </c>
      <c r="V3106" s="14" t="s">
        <v>47</v>
      </c>
      <c r="W3106" s="10" t="s">
        <v>6360</v>
      </c>
      <c r="X3106" s="15">
        <v>0.0</v>
      </c>
      <c r="Y3106" s="15">
        <v>1.0</v>
      </c>
      <c r="Z3106" s="15">
        <v>1.0</v>
      </c>
      <c r="AA3106" s="10" t="s">
        <v>115</v>
      </c>
      <c r="AB3106" s="10" t="s">
        <v>50</v>
      </c>
      <c r="AC3106" s="10" t="s">
        <v>51</v>
      </c>
      <c r="AD3106" s="10"/>
      <c r="AE3106" s="10" t="s">
        <v>752</v>
      </c>
      <c r="AF3106" s="8" t="s">
        <v>177</v>
      </c>
      <c r="AG3106" s="10"/>
      <c r="AH3106" s="16" t="s">
        <v>5686</v>
      </c>
      <c r="AI3106" s="17"/>
      <c r="AJ3106" s="44"/>
      <c r="AK3106" s="10"/>
      <c r="AL3106" s="21" t="str">
        <f>VLOOKUP(G3106,[9]Hoja2!P:Q,2,0)</f>
        <v>#ERROR!</v>
      </c>
      <c r="AM3106" s="21" t="str">
        <f t="shared" si="15"/>
        <v>IMPUTADO</v>
      </c>
      <c r="AN3106" s="21" t="str">
        <f t="shared" si="16"/>
        <v>NO</v>
      </c>
    </row>
    <row r="3107" ht="15.75" customHeight="1">
      <c r="A3107" s="48">
        <v>46015.0</v>
      </c>
      <c r="B3107" s="8" t="str">
        <f t="shared" si="13"/>
        <v>06 A 18</v>
      </c>
      <c r="C3107" s="9" t="str">
        <f t="shared" si="14"/>
        <v>10:00 a 12:00</v>
      </c>
      <c r="D3107" s="10" t="s">
        <v>653</v>
      </c>
      <c r="E3107" s="10" t="s">
        <v>3532</v>
      </c>
      <c r="F3107" s="8" t="str">
        <f>VLOOKUP(E3107,[10]Hoja2!$I$2:$J$84,2,0)</f>
        <v>#ERROR!</v>
      </c>
      <c r="G3107" s="10" t="s">
        <v>828</v>
      </c>
      <c r="H3107" s="43">
        <v>962511.0</v>
      </c>
      <c r="I3107" s="10">
        <v>4.6965693E7</v>
      </c>
      <c r="J3107" s="10" t="s">
        <v>42</v>
      </c>
      <c r="K3107" s="10" t="s">
        <v>43</v>
      </c>
      <c r="L3107" s="8" t="s">
        <v>174</v>
      </c>
      <c r="M3107" s="8" t="s">
        <v>118</v>
      </c>
      <c r="N3107" s="10" t="s">
        <v>6361</v>
      </c>
      <c r="O3107" s="47" t="s">
        <v>144</v>
      </c>
      <c r="P3107" s="14">
        <v>0.45</v>
      </c>
      <c r="Q3107" s="14">
        <v>0.492361111111111</v>
      </c>
      <c r="R3107" s="14">
        <v>0.45</v>
      </c>
      <c r="S3107" s="14">
        <v>0.454861111111111</v>
      </c>
      <c r="T3107" s="14">
        <v>0.454861111111111</v>
      </c>
      <c r="U3107" s="14" t="s">
        <v>47</v>
      </c>
      <c r="V3107" s="14" t="s">
        <v>47</v>
      </c>
      <c r="W3107" s="10" t="s">
        <v>6362</v>
      </c>
      <c r="X3107" s="15">
        <v>0.0</v>
      </c>
      <c r="Y3107" s="15">
        <v>2.0</v>
      </c>
      <c r="Z3107" s="15">
        <v>1.0</v>
      </c>
      <c r="AA3107" s="10" t="s">
        <v>141</v>
      </c>
      <c r="AB3107" s="10"/>
      <c r="AC3107" s="10" t="s">
        <v>51</v>
      </c>
      <c r="AD3107" s="10"/>
      <c r="AE3107" s="10" t="s">
        <v>6363</v>
      </c>
      <c r="AF3107" s="8" t="s">
        <v>177</v>
      </c>
      <c r="AG3107" s="10" t="s">
        <v>5568</v>
      </c>
      <c r="AH3107" s="16"/>
      <c r="AI3107" s="17"/>
      <c r="AJ3107" s="44"/>
      <c r="AK3107" s="10"/>
      <c r="AL3107" s="21" t="str">
        <f>VLOOKUP(G3107,[9]Hoja2!P:Q,2,0)</f>
        <v>#ERROR!</v>
      </c>
      <c r="AM3107" s="21" t="str">
        <f t="shared" si="15"/>
        <v>IMPUTADO</v>
      </c>
      <c r="AN3107" s="21" t="str">
        <f t="shared" si="16"/>
        <v>NO</v>
      </c>
    </row>
    <row r="3108" ht="15.75" customHeight="1">
      <c r="A3108" s="48">
        <v>46015.0</v>
      </c>
      <c r="B3108" s="8" t="str">
        <f t="shared" si="13"/>
        <v>06 A 18</v>
      </c>
      <c r="C3108" s="9" t="str">
        <f t="shared" si="14"/>
        <v>12:00 a 14:00</v>
      </c>
      <c r="D3108" s="10" t="s">
        <v>653</v>
      </c>
      <c r="E3108" s="10" t="s">
        <v>3532</v>
      </c>
      <c r="F3108" s="8" t="str">
        <f>VLOOKUP(E3108,[10]Hoja2!$I$2:$J$84,2,0)</f>
        <v>#ERROR!</v>
      </c>
      <c r="G3108" s="10" t="s">
        <v>1240</v>
      </c>
      <c r="H3108" s="43">
        <v>962446.0</v>
      </c>
      <c r="I3108" s="10">
        <v>4.6966735E7</v>
      </c>
      <c r="J3108" s="10" t="s">
        <v>42</v>
      </c>
      <c r="K3108" s="10" t="s">
        <v>43</v>
      </c>
      <c r="L3108" s="8" t="s">
        <v>147</v>
      </c>
      <c r="M3108" s="8" t="s">
        <v>244</v>
      </c>
      <c r="N3108" s="10" t="s">
        <v>3617</v>
      </c>
      <c r="O3108" s="47" t="s">
        <v>56</v>
      </c>
      <c r="P3108" s="14">
        <v>0.541666666666667</v>
      </c>
      <c r="Q3108" s="14">
        <v>0.553472222222222</v>
      </c>
      <c r="R3108" s="14">
        <v>0.541666666666667</v>
      </c>
      <c r="S3108" s="14"/>
      <c r="T3108" s="14" t="s">
        <v>47</v>
      </c>
      <c r="U3108" s="14" t="s">
        <v>47</v>
      </c>
      <c r="V3108" s="14" t="s">
        <v>47</v>
      </c>
      <c r="W3108" s="10" t="s">
        <v>6364</v>
      </c>
      <c r="X3108" s="15">
        <v>0.0</v>
      </c>
      <c r="Y3108" s="15">
        <v>3.0</v>
      </c>
      <c r="Z3108" s="15">
        <v>0.0</v>
      </c>
      <c r="AA3108" s="10" t="s">
        <v>141</v>
      </c>
      <c r="AB3108" s="10" t="s">
        <v>50</v>
      </c>
      <c r="AC3108" s="10" t="s">
        <v>51</v>
      </c>
      <c r="AD3108" s="10"/>
      <c r="AE3108" s="10" t="s">
        <v>6365</v>
      </c>
      <c r="AF3108" s="8" t="s">
        <v>177</v>
      </c>
      <c r="AG3108" s="10"/>
      <c r="AH3108" s="16"/>
      <c r="AI3108" s="17" t="s">
        <v>118</v>
      </c>
      <c r="AJ3108" s="44"/>
      <c r="AK3108" s="10"/>
      <c r="AL3108" s="21" t="str">
        <f>VLOOKUP(G3108,[9]Hoja2!P:Q,2,0)</f>
        <v>#ERROR!</v>
      </c>
      <c r="AM3108" s="21" t="str">
        <f t="shared" si="15"/>
        <v>IMPUTADO</v>
      </c>
      <c r="AN3108" s="21" t="str">
        <f t="shared" si="16"/>
        <v>NO</v>
      </c>
    </row>
    <row r="3109" ht="15.75" customHeight="1">
      <c r="A3109" s="48">
        <v>46015.0</v>
      </c>
      <c r="B3109" s="8" t="str">
        <f t="shared" si="13"/>
        <v>06 A 18</v>
      </c>
      <c r="C3109" s="9" t="str">
        <f t="shared" si="14"/>
        <v>12:00 a 14:00</v>
      </c>
      <c r="D3109" s="10" t="s">
        <v>653</v>
      </c>
      <c r="E3109" s="10" t="s">
        <v>3532</v>
      </c>
      <c r="F3109" s="8" t="str">
        <f>VLOOKUP(E3109,[10]Hoja2!$I$2:$J$84,2,0)</f>
        <v>#ERROR!</v>
      </c>
      <c r="G3109" s="10" t="s">
        <v>349</v>
      </c>
      <c r="H3109" s="43">
        <v>962364.0</v>
      </c>
      <c r="I3109" s="10">
        <v>4.6966898E7</v>
      </c>
      <c r="J3109" s="10" t="s">
        <v>42</v>
      </c>
      <c r="K3109" s="10" t="s">
        <v>43</v>
      </c>
      <c r="L3109" s="8" t="s">
        <v>106</v>
      </c>
      <c r="M3109" s="8"/>
      <c r="N3109" s="10" t="s">
        <v>6366</v>
      </c>
      <c r="O3109" s="47" t="s">
        <v>272</v>
      </c>
      <c r="P3109" s="14">
        <v>0.554166666666667</v>
      </c>
      <c r="Q3109" s="14">
        <v>0.564583333333333</v>
      </c>
      <c r="R3109" s="14">
        <v>0.554166666666667</v>
      </c>
      <c r="S3109" s="14"/>
      <c r="T3109" s="14" t="s">
        <v>47</v>
      </c>
      <c r="U3109" s="14" t="s">
        <v>47</v>
      </c>
      <c r="V3109" s="14" t="s">
        <v>47</v>
      </c>
      <c r="W3109" s="10" t="s">
        <v>6367</v>
      </c>
      <c r="X3109" s="15">
        <v>0.0</v>
      </c>
      <c r="Y3109" s="15">
        <v>0.0</v>
      </c>
      <c r="Z3109" s="15">
        <v>0.0</v>
      </c>
      <c r="AA3109" s="10" t="s">
        <v>274</v>
      </c>
      <c r="AB3109" s="10"/>
      <c r="AC3109" s="10" t="s">
        <v>51</v>
      </c>
      <c r="AD3109" s="10"/>
      <c r="AE3109" s="10"/>
      <c r="AF3109" s="8" t="s">
        <v>52</v>
      </c>
      <c r="AG3109" s="10"/>
      <c r="AH3109" s="16"/>
      <c r="AI3109" s="17"/>
      <c r="AJ3109" s="44"/>
      <c r="AK3109" s="10"/>
      <c r="AL3109" s="21" t="str">
        <f>VLOOKUP(G3109,[9]Hoja2!P:Q,2,0)</f>
        <v>#ERROR!</v>
      </c>
      <c r="AM3109" s="21" t="str">
        <f t="shared" si="15"/>
        <v>NADA</v>
      </c>
      <c r="AN3109" s="21" t="str">
        <f t="shared" si="16"/>
        <v>NO</v>
      </c>
    </row>
    <row r="3110" ht="15.75" customHeight="1">
      <c r="A3110" s="48">
        <v>46015.0</v>
      </c>
      <c r="B3110" s="8" t="str">
        <f t="shared" si="13"/>
        <v>06 A 18</v>
      </c>
      <c r="C3110" s="9" t="str">
        <f t="shared" si="14"/>
        <v>10:00 a 12:00</v>
      </c>
      <c r="D3110" s="10" t="s">
        <v>653</v>
      </c>
      <c r="E3110" s="10" t="s">
        <v>658</v>
      </c>
      <c r="F3110" s="8" t="str">
        <f>VLOOKUP(E3110,[10]Hoja2!$I$2:$J$84,2,0)</f>
        <v>#ERROR!</v>
      </c>
      <c r="G3110" s="10" t="s">
        <v>2082</v>
      </c>
      <c r="H3110" s="43">
        <v>962394.0</v>
      </c>
      <c r="I3110" s="10">
        <v>4.6966208E7</v>
      </c>
      <c r="J3110" s="10" t="s">
        <v>42</v>
      </c>
      <c r="K3110" s="10" t="s">
        <v>43</v>
      </c>
      <c r="L3110" s="8" t="s">
        <v>174</v>
      </c>
      <c r="M3110" s="8" t="s">
        <v>118</v>
      </c>
      <c r="N3110" s="10" t="s">
        <v>1590</v>
      </c>
      <c r="O3110" s="47" t="s">
        <v>191</v>
      </c>
      <c r="P3110" s="14">
        <v>0.495833333333333</v>
      </c>
      <c r="Q3110" s="14">
        <v>0.548611111111111</v>
      </c>
      <c r="R3110" s="14">
        <v>0.5125</v>
      </c>
      <c r="S3110" s="14">
        <v>0.527777777777778</v>
      </c>
      <c r="T3110" s="14" t="s">
        <v>47</v>
      </c>
      <c r="U3110" s="14" t="s">
        <v>47</v>
      </c>
      <c r="V3110" s="14" t="s">
        <v>47</v>
      </c>
      <c r="W3110" s="10" t="s">
        <v>6368</v>
      </c>
      <c r="X3110" s="15">
        <v>0.0</v>
      </c>
      <c r="Y3110" s="15">
        <v>1.0</v>
      </c>
      <c r="Z3110" s="15">
        <v>1.0</v>
      </c>
      <c r="AA3110" s="10" t="s">
        <v>730</v>
      </c>
      <c r="AB3110" s="10"/>
      <c r="AC3110" s="10" t="s">
        <v>51</v>
      </c>
      <c r="AD3110" s="10"/>
      <c r="AE3110" s="10" t="s">
        <v>752</v>
      </c>
      <c r="AF3110" s="8" t="s">
        <v>177</v>
      </c>
      <c r="AG3110" s="10" t="s">
        <v>706</v>
      </c>
      <c r="AH3110" s="16"/>
      <c r="AI3110" s="17"/>
      <c r="AJ3110" s="44"/>
      <c r="AK3110" s="10"/>
      <c r="AL3110" s="21" t="str">
        <f>VLOOKUP(G3110,[9]Hoja2!P:Q,2,0)</f>
        <v>#ERROR!</v>
      </c>
      <c r="AM3110" s="21" t="str">
        <f t="shared" si="15"/>
        <v>IMPUTADO</v>
      </c>
      <c r="AN3110" s="21" t="str">
        <f t="shared" si="16"/>
        <v>NO</v>
      </c>
    </row>
    <row r="3111" ht="15.75" customHeight="1">
      <c r="A3111" s="48">
        <v>46015.0</v>
      </c>
      <c r="B3111" s="8" t="str">
        <f t="shared" si="13"/>
        <v>06 A 18</v>
      </c>
      <c r="C3111" s="9" t="str">
        <f t="shared" si="14"/>
        <v>14:00 a 16:00</v>
      </c>
      <c r="D3111" s="10" t="s">
        <v>653</v>
      </c>
      <c r="E3111" s="10" t="s">
        <v>672</v>
      </c>
      <c r="F3111" s="8" t="str">
        <f>VLOOKUP(E3111,[10]Hoja2!$I$2:$J$84,2,0)</f>
        <v>#ERROR!</v>
      </c>
      <c r="G3111" s="10" t="s">
        <v>1218</v>
      </c>
      <c r="H3111" s="43">
        <v>962440.0</v>
      </c>
      <c r="I3111" s="10">
        <v>4.6967677E7</v>
      </c>
      <c r="J3111" s="10" t="s">
        <v>86</v>
      </c>
      <c r="K3111" s="10" t="s">
        <v>125</v>
      </c>
      <c r="L3111" s="8"/>
      <c r="M3111" s="8"/>
      <c r="N3111" s="10" t="s">
        <v>373</v>
      </c>
      <c r="O3111" s="47" t="s">
        <v>1155</v>
      </c>
      <c r="P3111" s="14">
        <v>0.621527777777778</v>
      </c>
      <c r="Q3111" s="14">
        <v>0.642361111111111</v>
      </c>
      <c r="R3111" s="14">
        <v>0.622222222222222</v>
      </c>
      <c r="S3111" s="14" t="s">
        <v>47</v>
      </c>
      <c r="T3111" s="14" t="s">
        <v>47</v>
      </c>
      <c r="U3111" s="14" t="s">
        <v>47</v>
      </c>
      <c r="V3111" s="14" t="s">
        <v>47</v>
      </c>
      <c r="W3111" s="10" t="s">
        <v>6369</v>
      </c>
      <c r="X3111" s="15">
        <v>0.0</v>
      </c>
      <c r="Y3111" s="15">
        <v>0.0</v>
      </c>
      <c r="Z3111" s="15">
        <v>0.0</v>
      </c>
      <c r="AA3111" s="10" t="s">
        <v>115</v>
      </c>
      <c r="AB3111" s="10" t="s">
        <v>50</v>
      </c>
      <c r="AC3111" s="10" t="s">
        <v>330</v>
      </c>
      <c r="AD3111" s="10"/>
      <c r="AE3111" s="10"/>
      <c r="AF3111" s="8" t="s">
        <v>52</v>
      </c>
      <c r="AG3111" s="10"/>
      <c r="AH3111" s="16"/>
      <c r="AI3111" s="17"/>
      <c r="AJ3111" s="44"/>
      <c r="AK3111" s="10"/>
      <c r="AL3111" s="21" t="str">
        <f>VLOOKUP(G3111,[9]Hoja2!P:Q,2,0)</f>
        <v>#ERROR!</v>
      </c>
      <c r="AM3111" s="21" t="str">
        <f t="shared" si="15"/>
        <v>NADA</v>
      </c>
      <c r="AN3111" s="21" t="str">
        <f t="shared" si="16"/>
        <v>NO</v>
      </c>
    </row>
    <row r="3112" ht="15.75" customHeight="1">
      <c r="A3112" s="48">
        <v>46015.0</v>
      </c>
      <c r="B3112" s="8" t="str">
        <f t="shared" si="13"/>
        <v>06 A 18</v>
      </c>
      <c r="C3112" s="9" t="str">
        <f t="shared" si="14"/>
        <v>16:00 a 18:00</v>
      </c>
      <c r="D3112" s="10" t="s">
        <v>653</v>
      </c>
      <c r="E3112" s="10" t="s">
        <v>658</v>
      </c>
      <c r="F3112" s="8" t="str">
        <f>VLOOKUP(E3112,[10]Hoja2!$I$2:$J$84,2,0)</f>
        <v>#ERROR!</v>
      </c>
      <c r="G3112" s="10" t="s">
        <v>415</v>
      </c>
      <c r="H3112" s="43">
        <v>962487.0</v>
      </c>
      <c r="I3112" s="10">
        <v>4.6968503E7</v>
      </c>
      <c r="J3112" s="10" t="s">
        <v>152</v>
      </c>
      <c r="K3112" s="10" t="s">
        <v>581</v>
      </c>
      <c r="L3112" s="8"/>
      <c r="M3112" s="8"/>
      <c r="N3112" s="10" t="s">
        <v>2198</v>
      </c>
      <c r="O3112" s="47" t="s">
        <v>313</v>
      </c>
      <c r="P3112" s="14">
        <v>0.704166666666667</v>
      </c>
      <c r="Q3112" s="14">
        <v>0.709722222222222</v>
      </c>
      <c r="R3112" s="14">
        <v>0.705555555555556</v>
      </c>
      <c r="S3112" s="14" t="s">
        <v>47</v>
      </c>
      <c r="T3112" s="14" t="s">
        <v>47</v>
      </c>
      <c r="U3112" s="14" t="s">
        <v>47</v>
      </c>
      <c r="V3112" s="14" t="s">
        <v>47</v>
      </c>
      <c r="W3112" s="10" t="s">
        <v>6370</v>
      </c>
      <c r="X3112" s="15">
        <v>0.0</v>
      </c>
      <c r="Y3112" s="15">
        <v>0.0</v>
      </c>
      <c r="Z3112" s="15">
        <v>0.0</v>
      </c>
      <c r="AA3112" s="10" t="s">
        <v>549</v>
      </c>
      <c r="AB3112" s="10"/>
      <c r="AC3112" s="10" t="s">
        <v>51</v>
      </c>
      <c r="AD3112" s="10"/>
      <c r="AE3112" s="10"/>
      <c r="AF3112" s="8" t="s">
        <v>52</v>
      </c>
      <c r="AG3112" s="10"/>
      <c r="AH3112" s="16"/>
      <c r="AI3112" s="17"/>
      <c r="AJ3112" s="44"/>
      <c r="AK3112" s="10"/>
      <c r="AL3112" s="21" t="str">
        <f>VLOOKUP(G3112,[9]Hoja2!P:Q,2,0)</f>
        <v>#ERROR!</v>
      </c>
      <c r="AM3112" s="21" t="str">
        <f t="shared" si="15"/>
        <v>NADA</v>
      </c>
      <c r="AN3112" s="21" t="str">
        <f t="shared" si="16"/>
        <v>NO</v>
      </c>
    </row>
    <row r="3113" ht="15.75" customHeight="1">
      <c r="A3113" s="48">
        <v>46015.0</v>
      </c>
      <c r="B3113" s="8" t="str">
        <f t="shared" si="13"/>
        <v>06 A 18</v>
      </c>
      <c r="C3113" s="9" t="str">
        <f t="shared" si="14"/>
        <v>14:00 a 16:00</v>
      </c>
      <c r="D3113" s="10" t="s">
        <v>653</v>
      </c>
      <c r="E3113" s="10" t="s">
        <v>697</v>
      </c>
      <c r="F3113" s="8" t="str">
        <f>VLOOKUP(E3113,[10]Hoja2!$I$2:$J$84,2,0)</f>
        <v>#ERROR!</v>
      </c>
      <c r="G3113" s="10" t="s">
        <v>1483</v>
      </c>
      <c r="H3113" s="43">
        <v>962587.0</v>
      </c>
      <c r="I3113" s="10">
        <v>4.696796E7</v>
      </c>
      <c r="J3113" s="10" t="s">
        <v>42</v>
      </c>
      <c r="K3113" s="10" t="s">
        <v>43</v>
      </c>
      <c r="L3113" s="8" t="s">
        <v>147</v>
      </c>
      <c r="M3113" s="8"/>
      <c r="N3113" s="10" t="s">
        <v>6371</v>
      </c>
      <c r="O3113" s="47" t="s">
        <v>917</v>
      </c>
      <c r="P3113" s="14">
        <v>0.654861111111111</v>
      </c>
      <c r="Q3113" s="14">
        <v>0.660416666666667</v>
      </c>
      <c r="R3113" s="14">
        <v>0.654861111111111</v>
      </c>
      <c r="S3113" s="14">
        <v>0.65625</v>
      </c>
      <c r="T3113" s="14" t="s">
        <v>47</v>
      </c>
      <c r="U3113" s="14" t="s">
        <v>47</v>
      </c>
      <c r="V3113" s="14" t="s">
        <v>47</v>
      </c>
      <c r="W3113" s="10" t="s">
        <v>6372</v>
      </c>
      <c r="X3113" s="15">
        <v>0.0</v>
      </c>
      <c r="Y3113" s="15">
        <v>0.0</v>
      </c>
      <c r="Z3113" s="15">
        <v>0.0</v>
      </c>
      <c r="AA3113" s="10" t="s">
        <v>137</v>
      </c>
      <c r="AB3113" s="10"/>
      <c r="AC3113" s="10" t="s">
        <v>51</v>
      </c>
      <c r="AD3113" s="10"/>
      <c r="AE3113" s="10"/>
      <c r="AF3113" s="8" t="s">
        <v>52</v>
      </c>
      <c r="AG3113" s="10"/>
      <c r="AH3113" s="16"/>
      <c r="AI3113" s="17"/>
      <c r="AJ3113" s="44"/>
      <c r="AK3113" s="10"/>
      <c r="AL3113" s="21" t="str">
        <f>VLOOKUP(G3113,[9]Hoja2!P:Q,2,0)</f>
        <v>#ERROR!</v>
      </c>
      <c r="AM3113" s="21" t="str">
        <f t="shared" si="15"/>
        <v>NADA</v>
      </c>
      <c r="AN3113" s="21" t="str">
        <f t="shared" si="16"/>
        <v>NO</v>
      </c>
    </row>
    <row r="3114" ht="15.75" customHeight="1">
      <c r="A3114" s="48">
        <v>46015.0</v>
      </c>
      <c r="B3114" s="8" t="str">
        <f t="shared" si="13"/>
        <v>06 A 18</v>
      </c>
      <c r="C3114" s="9" t="str">
        <f t="shared" si="14"/>
        <v>14:00 a 16:00</v>
      </c>
      <c r="D3114" s="10" t="s">
        <v>653</v>
      </c>
      <c r="E3114" s="10" t="s">
        <v>3532</v>
      </c>
      <c r="F3114" s="8" t="str">
        <f>VLOOKUP(E3114,[10]Hoja2!$I$2:$J$84,2,0)</f>
        <v>#ERROR!</v>
      </c>
      <c r="G3114" s="10" t="s">
        <v>3592</v>
      </c>
      <c r="H3114" s="43">
        <v>962524.0</v>
      </c>
      <c r="I3114" s="10">
        <v>4.6968061E7</v>
      </c>
      <c r="J3114" s="10" t="s">
        <v>42</v>
      </c>
      <c r="K3114" s="10" t="s">
        <v>43</v>
      </c>
      <c r="L3114" s="8" t="s">
        <v>147</v>
      </c>
      <c r="M3114" s="8"/>
      <c r="N3114" s="10" t="s">
        <v>535</v>
      </c>
      <c r="O3114" s="47" t="s">
        <v>68</v>
      </c>
      <c r="P3114" s="14">
        <v>0.661805555555556</v>
      </c>
      <c r="Q3114" s="14">
        <v>0.670138888888889</v>
      </c>
      <c r="R3114" s="14">
        <v>0.657638888888889</v>
      </c>
      <c r="S3114" s="14">
        <v>0.665277777777778</v>
      </c>
      <c r="T3114" s="14" t="s">
        <v>47</v>
      </c>
      <c r="U3114" s="14" t="s">
        <v>47</v>
      </c>
      <c r="V3114" s="14" t="s">
        <v>47</v>
      </c>
      <c r="W3114" s="10" t="s">
        <v>6373</v>
      </c>
      <c r="X3114" s="15">
        <v>0.0</v>
      </c>
      <c r="Y3114" s="15">
        <v>0.0</v>
      </c>
      <c r="Z3114" s="15">
        <v>1.0</v>
      </c>
      <c r="AA3114" s="10" t="s">
        <v>137</v>
      </c>
      <c r="AB3114" s="10"/>
      <c r="AC3114" s="10" t="s">
        <v>51</v>
      </c>
      <c r="AD3114" s="10"/>
      <c r="AE3114" s="10" t="s">
        <v>288</v>
      </c>
      <c r="AF3114" s="8" t="s">
        <v>52</v>
      </c>
      <c r="AG3114" s="10"/>
      <c r="AH3114" s="16" t="s">
        <v>6374</v>
      </c>
      <c r="AI3114" s="17"/>
      <c r="AJ3114" s="44"/>
      <c r="AK3114" s="10"/>
      <c r="AL3114" s="21" t="str">
        <f>VLOOKUP(G3114,[9]Hoja2!P:Q,2,0)</f>
        <v>#ERROR!</v>
      </c>
      <c r="AM3114" s="21" t="str">
        <f t="shared" si="15"/>
        <v>NADA</v>
      </c>
      <c r="AN3114" s="21" t="str">
        <f t="shared" si="16"/>
        <v>NO</v>
      </c>
    </row>
    <row r="3115" ht="15.75" customHeight="1">
      <c r="A3115" s="48">
        <v>46015.0</v>
      </c>
      <c r="B3115" s="8" t="str">
        <f t="shared" si="13"/>
        <v>06 A 18</v>
      </c>
      <c r="C3115" s="9" t="str">
        <f t="shared" si="14"/>
        <v>16:00 a 18:00</v>
      </c>
      <c r="D3115" s="10" t="s">
        <v>653</v>
      </c>
      <c r="E3115" s="10" t="s">
        <v>3532</v>
      </c>
      <c r="F3115" s="8" t="str">
        <f>VLOOKUP(E3115,[10]Hoja2!$I$2:$J$84,2,0)</f>
        <v>#ERROR!</v>
      </c>
      <c r="G3115" s="10" t="s">
        <v>828</v>
      </c>
      <c r="H3115" s="43">
        <v>962500.0</v>
      </c>
      <c r="I3115" s="10">
        <v>4.6968078E7</v>
      </c>
      <c r="J3115" s="10" t="s">
        <v>42</v>
      </c>
      <c r="K3115" s="10" t="s">
        <v>43</v>
      </c>
      <c r="L3115" s="8" t="s">
        <v>285</v>
      </c>
      <c r="M3115" s="8"/>
      <c r="N3115" s="10" t="s">
        <v>5053</v>
      </c>
      <c r="O3115" s="47" t="s">
        <v>68</v>
      </c>
      <c r="P3115" s="14">
        <v>0.676388888888889</v>
      </c>
      <c r="Q3115" s="14">
        <v>0.686111111111111</v>
      </c>
      <c r="R3115" s="14">
        <v>0.676388888888889</v>
      </c>
      <c r="S3115" s="14">
        <v>0.676388888888889</v>
      </c>
      <c r="T3115" s="14" t="s">
        <v>47</v>
      </c>
      <c r="U3115" s="14" t="s">
        <v>47</v>
      </c>
      <c r="V3115" s="14" t="s">
        <v>47</v>
      </c>
      <c r="W3115" s="10" t="s">
        <v>6375</v>
      </c>
      <c r="X3115" s="15">
        <v>0.0</v>
      </c>
      <c r="Y3115" s="15">
        <v>0.0</v>
      </c>
      <c r="Z3115" s="15">
        <v>0.0</v>
      </c>
      <c r="AA3115" s="10" t="s">
        <v>70</v>
      </c>
      <c r="AB3115" s="10"/>
      <c r="AC3115" s="10" t="s">
        <v>51</v>
      </c>
      <c r="AD3115" s="10"/>
      <c r="AE3115" s="10"/>
      <c r="AF3115" s="8" t="s">
        <v>52</v>
      </c>
      <c r="AG3115" s="10"/>
      <c r="AH3115" s="16"/>
      <c r="AI3115" s="17"/>
      <c r="AJ3115" s="44"/>
      <c r="AK3115" s="10"/>
      <c r="AL3115" s="21" t="str">
        <f>VLOOKUP(G3115,[9]Hoja2!P:Q,2,0)</f>
        <v>#ERROR!</v>
      </c>
      <c r="AM3115" s="21" t="str">
        <f t="shared" si="15"/>
        <v>NADA</v>
      </c>
      <c r="AN3115" s="21" t="str">
        <f t="shared" si="16"/>
        <v>NO</v>
      </c>
    </row>
    <row r="3116" ht="15.75" customHeight="1">
      <c r="A3116" s="48">
        <v>46015.0</v>
      </c>
      <c r="B3116" s="8" t="str">
        <f t="shared" si="13"/>
        <v>06 A 18</v>
      </c>
      <c r="C3116" s="9" t="str">
        <f t="shared" si="14"/>
        <v>16:00 a 18:00</v>
      </c>
      <c r="D3116" s="10" t="s">
        <v>653</v>
      </c>
      <c r="E3116" s="10" t="s">
        <v>697</v>
      </c>
      <c r="F3116" s="8" t="str">
        <f>VLOOKUP(E3116,[10]Hoja2!$I$2:$J$84,2,0)</f>
        <v>#ERROR!</v>
      </c>
      <c r="G3116" s="10" t="s">
        <v>500</v>
      </c>
      <c r="H3116" s="43">
        <v>962509.0</v>
      </c>
      <c r="I3116" s="10">
        <v>4.6968341E7</v>
      </c>
      <c r="J3116" s="10" t="s">
        <v>42</v>
      </c>
      <c r="K3116" s="10" t="s">
        <v>43</v>
      </c>
      <c r="L3116" s="8" t="s">
        <v>174</v>
      </c>
      <c r="M3116" s="8" t="s">
        <v>118</v>
      </c>
      <c r="N3116" s="10" t="s">
        <v>6376</v>
      </c>
      <c r="O3116" s="47" t="s">
        <v>883</v>
      </c>
      <c r="P3116" s="14">
        <v>0.689583333333333</v>
      </c>
      <c r="Q3116" s="14">
        <v>0.718055555555556</v>
      </c>
      <c r="R3116" s="14">
        <v>0.689583333333333</v>
      </c>
      <c r="S3116" s="14">
        <v>0.696527777777778</v>
      </c>
      <c r="T3116" s="14" t="s">
        <v>47</v>
      </c>
      <c r="U3116" s="14" t="s">
        <v>47</v>
      </c>
      <c r="V3116" s="14" t="s">
        <v>47</v>
      </c>
      <c r="W3116" s="10" t="s">
        <v>6377</v>
      </c>
      <c r="X3116" s="15">
        <v>0.0</v>
      </c>
      <c r="Y3116" s="15">
        <v>1.0</v>
      </c>
      <c r="Z3116" s="15">
        <v>1.0</v>
      </c>
      <c r="AA3116" s="10" t="s">
        <v>309</v>
      </c>
      <c r="AB3116" s="10"/>
      <c r="AC3116" s="10" t="s">
        <v>51</v>
      </c>
      <c r="AD3116" s="10"/>
      <c r="AE3116" s="10" t="s">
        <v>288</v>
      </c>
      <c r="AF3116" s="8" t="s">
        <v>177</v>
      </c>
      <c r="AG3116" s="10"/>
      <c r="AH3116" s="16" t="s">
        <v>5686</v>
      </c>
      <c r="AI3116" s="17"/>
      <c r="AJ3116" s="44"/>
      <c r="AK3116" s="10"/>
      <c r="AL3116" s="21" t="str">
        <f>VLOOKUP(G3116,[9]Hoja2!P:Q,2,0)</f>
        <v>#ERROR!</v>
      </c>
      <c r="AM3116" s="21" t="str">
        <f t="shared" si="15"/>
        <v>IMPUTADO</v>
      </c>
      <c r="AN3116" s="21" t="str">
        <f t="shared" si="16"/>
        <v>NO</v>
      </c>
    </row>
    <row r="3117" ht="15.75" customHeight="1">
      <c r="A3117" s="48">
        <v>46015.0</v>
      </c>
      <c r="B3117" s="8" t="str">
        <f t="shared" si="13"/>
        <v>06 A 18</v>
      </c>
      <c r="C3117" s="9" t="str">
        <f t="shared" si="14"/>
        <v>16:00 a 18:00</v>
      </c>
      <c r="D3117" s="10" t="s">
        <v>653</v>
      </c>
      <c r="E3117" s="10" t="s">
        <v>658</v>
      </c>
      <c r="F3117" s="8" t="str">
        <f>VLOOKUP(E3117,[10]Hoja2!$I$2:$J$84,2,0)</f>
        <v>#ERROR!</v>
      </c>
      <c r="G3117" s="10" t="s">
        <v>824</v>
      </c>
      <c r="H3117" s="43">
        <v>962514.0</v>
      </c>
      <c r="I3117" s="10">
        <v>4.6968211E7</v>
      </c>
      <c r="J3117" s="10" t="s">
        <v>42</v>
      </c>
      <c r="K3117" s="10" t="s">
        <v>43</v>
      </c>
      <c r="L3117" s="8" t="s">
        <v>174</v>
      </c>
      <c r="M3117" s="8" t="s">
        <v>118</v>
      </c>
      <c r="N3117" s="10" t="s">
        <v>6378</v>
      </c>
      <c r="O3117" s="47" t="s">
        <v>272</v>
      </c>
      <c r="P3117" s="14">
        <v>0.679166666666667</v>
      </c>
      <c r="Q3117" s="14">
        <v>0.734722222222222</v>
      </c>
      <c r="R3117" s="14">
        <v>0.679166666666667</v>
      </c>
      <c r="S3117" s="14" t="s">
        <v>47</v>
      </c>
      <c r="T3117" s="14" t="s">
        <v>47</v>
      </c>
      <c r="U3117" s="14" t="s">
        <v>47</v>
      </c>
      <c r="V3117" s="14" t="s">
        <v>47</v>
      </c>
      <c r="W3117" s="10" t="s">
        <v>6379</v>
      </c>
      <c r="X3117" s="15">
        <v>0.0</v>
      </c>
      <c r="Y3117" s="15">
        <v>1.0</v>
      </c>
      <c r="Z3117" s="15">
        <v>0.0</v>
      </c>
      <c r="AA3117" s="10" t="s">
        <v>274</v>
      </c>
      <c r="AB3117" s="10"/>
      <c r="AC3117" s="10" t="s">
        <v>51</v>
      </c>
      <c r="AD3117" s="10"/>
      <c r="AE3117" s="10" t="s">
        <v>104</v>
      </c>
      <c r="AF3117" s="8" t="s">
        <v>177</v>
      </c>
      <c r="AG3117" s="10" t="s">
        <v>706</v>
      </c>
      <c r="AH3117" s="16"/>
      <c r="AI3117" s="17"/>
      <c r="AJ3117" s="44"/>
      <c r="AK3117" s="10"/>
      <c r="AL3117" s="21" t="str">
        <f>VLOOKUP(G3117,[9]Hoja2!P:Q,2,0)</f>
        <v>#ERROR!</v>
      </c>
      <c r="AM3117" s="21" t="str">
        <f t="shared" si="15"/>
        <v>IMPUTADO</v>
      </c>
      <c r="AN3117" s="21" t="str">
        <f t="shared" si="16"/>
        <v>NO</v>
      </c>
    </row>
    <row r="3118" ht="15.75" customHeight="1">
      <c r="A3118" s="48">
        <v>46015.0</v>
      </c>
      <c r="B3118" s="8" t="str">
        <f t="shared" si="13"/>
        <v>06 A 18</v>
      </c>
      <c r="C3118" s="9" t="str">
        <f t="shared" si="14"/>
        <v>16:00 a 18:00</v>
      </c>
      <c r="D3118" s="10" t="s">
        <v>653</v>
      </c>
      <c r="E3118" s="10" t="s">
        <v>658</v>
      </c>
      <c r="F3118" s="8" t="str">
        <f>VLOOKUP(E3118,[10]Hoja2!$I$2:$J$84,2,0)</f>
        <v>#ERROR!</v>
      </c>
      <c r="G3118" s="10" t="s">
        <v>353</v>
      </c>
      <c r="H3118" s="43">
        <v>962586.0</v>
      </c>
      <c r="I3118" s="10">
        <v>4.696859E7</v>
      </c>
      <c r="J3118" s="10" t="s">
        <v>42</v>
      </c>
      <c r="K3118" s="10" t="s">
        <v>43</v>
      </c>
      <c r="L3118" s="8" t="s">
        <v>106</v>
      </c>
      <c r="M3118" s="8"/>
      <c r="N3118" s="10" t="s">
        <v>1507</v>
      </c>
      <c r="O3118" s="47" t="s">
        <v>46</v>
      </c>
      <c r="P3118" s="14">
        <v>0.719444444444444</v>
      </c>
      <c r="Q3118" s="14">
        <v>0.725694444444445</v>
      </c>
      <c r="R3118" s="14">
        <v>0.719444444444444</v>
      </c>
      <c r="S3118" s="14" t="s">
        <v>47</v>
      </c>
      <c r="T3118" s="14" t="s">
        <v>47</v>
      </c>
      <c r="U3118" s="14" t="s">
        <v>47</v>
      </c>
      <c r="V3118" s="14" t="s">
        <v>47</v>
      </c>
      <c r="W3118" s="10" t="s">
        <v>6380</v>
      </c>
      <c r="X3118" s="15">
        <v>0.0</v>
      </c>
      <c r="Y3118" s="15">
        <v>0.0</v>
      </c>
      <c r="Z3118" s="15">
        <v>0.0</v>
      </c>
      <c r="AA3118" s="10" t="s">
        <v>226</v>
      </c>
      <c r="AB3118" s="10"/>
      <c r="AC3118" s="10" t="s">
        <v>51</v>
      </c>
      <c r="AD3118" s="10"/>
      <c r="AE3118" s="10"/>
      <c r="AF3118" s="8" t="s">
        <v>52</v>
      </c>
      <c r="AG3118" s="10"/>
      <c r="AH3118" s="16"/>
      <c r="AI3118" s="17"/>
      <c r="AJ3118" s="44"/>
      <c r="AK3118" s="10"/>
      <c r="AL3118" s="21" t="str">
        <f>VLOOKUP(G3118,[9]Hoja2!P:Q,2,0)</f>
        <v>#ERROR!</v>
      </c>
      <c r="AM3118" s="21" t="str">
        <f t="shared" si="15"/>
        <v>NADA</v>
      </c>
      <c r="AN3118" s="21" t="str">
        <f t="shared" si="16"/>
        <v>NO</v>
      </c>
    </row>
    <row r="3119" ht="15.75" customHeight="1">
      <c r="A3119" s="48">
        <v>46015.0</v>
      </c>
      <c r="B3119" s="8" t="str">
        <f t="shared" si="13"/>
        <v>06 A 18</v>
      </c>
      <c r="C3119" s="9" t="str">
        <f t="shared" si="14"/>
        <v>16:00 a 18:00</v>
      </c>
      <c r="D3119" s="10" t="s">
        <v>653</v>
      </c>
      <c r="E3119" s="10" t="s">
        <v>3676</v>
      </c>
      <c r="F3119" s="8" t="str">
        <f>VLOOKUP(E3119,[10]Hoja2!$I$2:$J$84,2,0)</f>
        <v>#ERROR!</v>
      </c>
      <c r="G3119" s="10" t="s">
        <v>2175</v>
      </c>
      <c r="H3119" s="43" t="s">
        <v>5528</v>
      </c>
      <c r="I3119" s="10">
        <v>4.696881E7</v>
      </c>
      <c r="J3119" s="10" t="s">
        <v>86</v>
      </c>
      <c r="K3119" s="10" t="s">
        <v>43</v>
      </c>
      <c r="L3119" s="8" t="s">
        <v>174</v>
      </c>
      <c r="M3119" s="8" t="s">
        <v>118</v>
      </c>
      <c r="N3119" s="10" t="s">
        <v>1633</v>
      </c>
      <c r="O3119" s="47" t="s">
        <v>476</v>
      </c>
      <c r="P3119" s="14">
        <v>0.740972222222222</v>
      </c>
      <c r="Q3119" s="14">
        <v>0.789583333333333</v>
      </c>
      <c r="R3119" s="14">
        <v>0.740972222222222</v>
      </c>
      <c r="S3119" s="14" t="s">
        <v>47</v>
      </c>
      <c r="T3119" s="14" t="s">
        <v>47</v>
      </c>
      <c r="U3119" s="14" t="s">
        <v>47</v>
      </c>
      <c r="V3119" s="14" t="s">
        <v>47</v>
      </c>
      <c r="W3119" s="10" t="s">
        <v>6381</v>
      </c>
      <c r="X3119" s="15">
        <v>0.0</v>
      </c>
      <c r="Y3119" s="15">
        <v>1.0</v>
      </c>
      <c r="Z3119" s="15">
        <v>1.0</v>
      </c>
      <c r="AA3119" s="10" t="s">
        <v>478</v>
      </c>
      <c r="AB3119" s="10" t="s">
        <v>50</v>
      </c>
      <c r="AC3119" s="10" t="s">
        <v>51</v>
      </c>
      <c r="AD3119" s="10"/>
      <c r="AE3119" s="10" t="s">
        <v>752</v>
      </c>
      <c r="AF3119" s="8" t="s">
        <v>177</v>
      </c>
      <c r="AG3119" s="10" t="s">
        <v>52</v>
      </c>
      <c r="AH3119" s="16"/>
      <c r="AI3119" s="17"/>
      <c r="AJ3119" s="44"/>
      <c r="AK3119" s="10"/>
      <c r="AL3119" s="21" t="str">
        <f>VLOOKUP(G3119,[9]Hoja2!P:Q,2,0)</f>
        <v>#ERROR!</v>
      </c>
      <c r="AM3119" s="21" t="str">
        <f t="shared" si="15"/>
        <v>IMPUTADO</v>
      </c>
      <c r="AN3119" s="21" t="str">
        <f t="shared" si="16"/>
        <v>NO</v>
      </c>
    </row>
    <row r="3120" ht="15.75" customHeight="1">
      <c r="A3120" s="48">
        <v>46015.0</v>
      </c>
      <c r="B3120" s="8" t="str">
        <f t="shared" si="13"/>
        <v>18 A 06</v>
      </c>
      <c r="C3120" s="9" t="str">
        <f t="shared" si="14"/>
        <v>18:00 a 20:00</v>
      </c>
      <c r="D3120" s="10" t="s">
        <v>39</v>
      </c>
      <c r="E3120" s="10" t="s">
        <v>3676</v>
      </c>
      <c r="F3120" s="8" t="str">
        <f>VLOOKUP(E3120,[10]Hoja2!$I$2:$J$84,2,0)</f>
        <v>#ERROR!</v>
      </c>
      <c r="G3120" s="10" t="s">
        <v>1218</v>
      </c>
      <c r="H3120" s="43" t="s">
        <v>6382</v>
      </c>
      <c r="I3120" s="10">
        <v>4.6969016E7</v>
      </c>
      <c r="J3120" s="10" t="s">
        <v>86</v>
      </c>
      <c r="K3120" s="10" t="s">
        <v>43</v>
      </c>
      <c r="L3120" s="8" t="s">
        <v>147</v>
      </c>
      <c r="M3120" s="8"/>
      <c r="N3120" s="10" t="s">
        <v>6383</v>
      </c>
      <c r="O3120" s="47" t="s">
        <v>476</v>
      </c>
      <c r="P3120" s="14">
        <v>0.751388888888889</v>
      </c>
      <c r="Q3120" s="14">
        <v>0.788888888888889</v>
      </c>
      <c r="R3120" s="14">
        <v>0.751388888888889</v>
      </c>
      <c r="S3120" s="14">
        <v>0.760416666666667</v>
      </c>
      <c r="T3120" s="14" t="s">
        <v>47</v>
      </c>
      <c r="U3120" s="14" t="s">
        <v>47</v>
      </c>
      <c r="V3120" s="14" t="s">
        <v>47</v>
      </c>
      <c r="W3120" s="10" t="s">
        <v>6384</v>
      </c>
      <c r="X3120" s="15">
        <v>0.0</v>
      </c>
      <c r="Y3120" s="15">
        <v>0.0</v>
      </c>
      <c r="Z3120" s="15">
        <v>0.0</v>
      </c>
      <c r="AA3120" s="10" t="s">
        <v>478</v>
      </c>
      <c r="AB3120" s="10" t="s">
        <v>50</v>
      </c>
      <c r="AC3120" s="10" t="s">
        <v>51</v>
      </c>
      <c r="AD3120" s="10"/>
      <c r="AE3120" s="10" t="s">
        <v>2910</v>
      </c>
      <c r="AF3120" s="8" t="s">
        <v>52</v>
      </c>
      <c r="AG3120" s="10"/>
      <c r="AH3120" s="16"/>
      <c r="AI3120" s="17"/>
      <c r="AJ3120" s="44"/>
      <c r="AK3120" s="10"/>
      <c r="AL3120" s="21" t="str">
        <f>VLOOKUP(G3120,[9]Hoja2!P:Q,2,0)</f>
        <v>#ERROR!</v>
      </c>
      <c r="AM3120" s="21" t="str">
        <f t="shared" si="15"/>
        <v>NADA</v>
      </c>
      <c r="AN3120" s="21" t="str">
        <f t="shared" si="16"/>
        <v>NO</v>
      </c>
    </row>
    <row r="3121" ht="15.75" customHeight="1">
      <c r="A3121" s="48">
        <v>46015.0</v>
      </c>
      <c r="B3121" s="8" t="str">
        <f t="shared" si="13"/>
        <v>18 A 06</v>
      </c>
      <c r="C3121" s="9" t="str">
        <f t="shared" si="14"/>
        <v>18:00 a 20:00</v>
      </c>
      <c r="D3121" s="10" t="s">
        <v>39</v>
      </c>
      <c r="E3121" s="10" t="s">
        <v>117</v>
      </c>
      <c r="F3121" s="8" t="str">
        <f>VLOOKUP(E3121,[10]Hoja2!$I$2:$J$84,2,0)</f>
        <v>#ERROR!</v>
      </c>
      <c r="G3121" s="10" t="s">
        <v>492</v>
      </c>
      <c r="H3121" s="43">
        <v>962657.0</v>
      </c>
      <c r="I3121" s="10">
        <v>4.6969119E7</v>
      </c>
      <c r="J3121" s="10" t="s">
        <v>152</v>
      </c>
      <c r="K3121" s="10" t="s">
        <v>44</v>
      </c>
      <c r="L3121" s="8"/>
      <c r="M3121" s="8"/>
      <c r="N3121" s="10" t="s">
        <v>6385</v>
      </c>
      <c r="O3121" s="47" t="s">
        <v>327</v>
      </c>
      <c r="P3121" s="14">
        <v>0.758333333333333</v>
      </c>
      <c r="Q3121" s="14">
        <v>0.76875</v>
      </c>
      <c r="R3121" s="14">
        <v>0.765972222222222</v>
      </c>
      <c r="S3121" s="14" t="s">
        <v>47</v>
      </c>
      <c r="T3121" s="14" t="s">
        <v>47</v>
      </c>
      <c r="U3121" s="14" t="s">
        <v>47</v>
      </c>
      <c r="V3121" s="14" t="s">
        <v>47</v>
      </c>
      <c r="W3121" s="10" t="s">
        <v>6386</v>
      </c>
      <c r="X3121" s="15">
        <v>0.0</v>
      </c>
      <c r="Y3121" s="15">
        <v>0.0</v>
      </c>
      <c r="Z3121" s="15">
        <v>0.0</v>
      </c>
      <c r="AA3121" s="10" t="s">
        <v>515</v>
      </c>
      <c r="AB3121" s="10" t="s">
        <v>50</v>
      </c>
      <c r="AC3121" s="10" t="s">
        <v>71</v>
      </c>
      <c r="AD3121" s="10"/>
      <c r="AE3121" s="10"/>
      <c r="AF3121" s="8" t="s">
        <v>52</v>
      </c>
      <c r="AG3121" s="10"/>
      <c r="AH3121" s="16" t="s">
        <v>3851</v>
      </c>
      <c r="AI3121" s="17"/>
      <c r="AJ3121" s="44"/>
      <c r="AK3121" s="10"/>
      <c r="AL3121" s="21" t="str">
        <f>VLOOKUP(G3121,[9]Hoja2!P:Q,2,0)</f>
        <v>#ERROR!</v>
      </c>
      <c r="AM3121" s="21" t="str">
        <f t="shared" si="15"/>
        <v>NADA</v>
      </c>
      <c r="AN3121" s="21" t="str">
        <f t="shared" si="16"/>
        <v>NO</v>
      </c>
    </row>
    <row r="3122" ht="15.75" customHeight="1">
      <c r="A3122" s="48">
        <v>46015.0</v>
      </c>
      <c r="B3122" s="8" t="str">
        <f t="shared" si="13"/>
        <v>18 A 06</v>
      </c>
      <c r="C3122" s="9" t="str">
        <f t="shared" si="14"/>
        <v>18:00 a 20:00</v>
      </c>
      <c r="D3122" s="10" t="s">
        <v>39</v>
      </c>
      <c r="E3122" s="10" t="s">
        <v>117</v>
      </c>
      <c r="F3122" s="8" t="str">
        <f>VLOOKUP(E3122,[10]Hoja2!$I$2:$J$84,2,0)</f>
        <v>#ERROR!</v>
      </c>
      <c r="G3122" s="10" t="s">
        <v>74</v>
      </c>
      <c r="H3122" s="43">
        <v>962653.0</v>
      </c>
      <c r="I3122" s="10">
        <v>4.6969165E7</v>
      </c>
      <c r="J3122" s="10" t="s">
        <v>42</v>
      </c>
      <c r="K3122" s="10" t="s">
        <v>43</v>
      </c>
      <c r="L3122" s="8" t="s">
        <v>174</v>
      </c>
      <c r="M3122" s="8" t="s">
        <v>118</v>
      </c>
      <c r="N3122" s="10" t="s">
        <v>6387</v>
      </c>
      <c r="O3122" s="47" t="s">
        <v>159</v>
      </c>
      <c r="P3122" s="14">
        <v>0.766666666666667</v>
      </c>
      <c r="Q3122" s="14">
        <v>0.833333333333333</v>
      </c>
      <c r="R3122" s="14">
        <v>0.768055555555556</v>
      </c>
      <c r="S3122" s="14">
        <v>0.773611111111111</v>
      </c>
      <c r="T3122" s="14" t="s">
        <v>47</v>
      </c>
      <c r="U3122" s="14" t="s">
        <v>47</v>
      </c>
      <c r="V3122" s="14" t="s">
        <v>47</v>
      </c>
      <c r="W3122" s="10" t="s">
        <v>6388</v>
      </c>
      <c r="X3122" s="15">
        <v>0.0</v>
      </c>
      <c r="Y3122" s="15">
        <v>1.0</v>
      </c>
      <c r="Z3122" s="15">
        <v>1.0</v>
      </c>
      <c r="AA3122" s="10" t="s">
        <v>161</v>
      </c>
      <c r="AB3122" s="10" t="s">
        <v>50</v>
      </c>
      <c r="AC3122" s="10" t="s">
        <v>51</v>
      </c>
      <c r="AD3122" s="10" t="s">
        <v>59</v>
      </c>
      <c r="AE3122" s="10" t="s">
        <v>752</v>
      </c>
      <c r="AF3122" s="8" t="s">
        <v>177</v>
      </c>
      <c r="AG3122" s="10"/>
      <c r="AH3122" s="16"/>
      <c r="AI3122" s="17"/>
      <c r="AJ3122" s="44"/>
      <c r="AK3122" s="10"/>
      <c r="AL3122" s="21" t="str">
        <f>VLOOKUP(G3122,[9]Hoja2!P:Q,2,0)</f>
        <v>#ERROR!</v>
      </c>
      <c r="AM3122" s="21" t="str">
        <f t="shared" si="15"/>
        <v>IMPUTADO</v>
      </c>
      <c r="AN3122" s="21" t="str">
        <f t="shared" si="16"/>
        <v>NO</v>
      </c>
    </row>
    <row r="3123" ht="15.75" customHeight="1">
      <c r="A3123" s="48">
        <v>46015.0</v>
      </c>
      <c r="B3123" s="8" t="str">
        <f t="shared" si="13"/>
        <v>18 A 06</v>
      </c>
      <c r="C3123" s="9" t="str">
        <f t="shared" si="14"/>
        <v>18:00 a 20:00</v>
      </c>
      <c r="D3123" s="10" t="s">
        <v>39</v>
      </c>
      <c r="E3123" s="10" t="s">
        <v>117</v>
      </c>
      <c r="F3123" s="8" t="str">
        <f>VLOOKUP(E3123,[10]Hoja2!$I$2:$J$84,2,0)</f>
        <v>#ERROR!</v>
      </c>
      <c r="G3123" s="10" t="s">
        <v>575</v>
      </c>
      <c r="H3123" s="43">
        <v>962641.0</v>
      </c>
      <c r="I3123" s="10">
        <v>4.6969326E7</v>
      </c>
      <c r="J3123" s="10" t="s">
        <v>42</v>
      </c>
      <c r="K3123" s="10" t="s">
        <v>43</v>
      </c>
      <c r="L3123" s="8" t="s">
        <v>285</v>
      </c>
      <c r="M3123" s="8"/>
      <c r="N3123" s="10" t="s">
        <v>6389</v>
      </c>
      <c r="O3123" s="47" t="s">
        <v>46</v>
      </c>
      <c r="P3123" s="14">
        <v>0.783333333333333</v>
      </c>
      <c r="Q3123" s="14">
        <v>0.806944444444444</v>
      </c>
      <c r="R3123" s="14">
        <v>0.783333333333333</v>
      </c>
      <c r="S3123" s="14">
        <v>0.799305555555556</v>
      </c>
      <c r="T3123" s="14" t="s">
        <v>47</v>
      </c>
      <c r="U3123" s="14" t="s">
        <v>47</v>
      </c>
      <c r="V3123" s="14" t="s">
        <v>47</v>
      </c>
      <c r="W3123" s="10" t="s">
        <v>6390</v>
      </c>
      <c r="X3123" s="15">
        <v>0.0</v>
      </c>
      <c r="Y3123" s="15">
        <v>0.0</v>
      </c>
      <c r="Z3123" s="15">
        <v>0.0</v>
      </c>
      <c r="AA3123" s="10" t="s">
        <v>131</v>
      </c>
      <c r="AB3123" s="10" t="s">
        <v>50</v>
      </c>
      <c r="AC3123" s="10" t="s">
        <v>51</v>
      </c>
      <c r="AD3123" s="10" t="s">
        <v>59</v>
      </c>
      <c r="AE3123" s="10"/>
      <c r="AF3123" s="8" t="s">
        <v>52</v>
      </c>
      <c r="AG3123" s="10"/>
      <c r="AH3123" s="16"/>
      <c r="AI3123" s="17"/>
      <c r="AJ3123" s="44"/>
      <c r="AK3123" s="10"/>
      <c r="AL3123" s="21" t="str">
        <f>VLOOKUP(G3123,[9]Hoja2!P:Q,2,0)</f>
        <v>#ERROR!</v>
      </c>
      <c r="AM3123" s="21" t="str">
        <f t="shared" si="15"/>
        <v>NADA</v>
      </c>
      <c r="AN3123" s="21" t="str">
        <f t="shared" si="16"/>
        <v>NO</v>
      </c>
    </row>
    <row r="3124" ht="15.75" customHeight="1">
      <c r="A3124" s="48">
        <v>46015.0</v>
      </c>
      <c r="B3124" s="8" t="str">
        <f t="shared" si="13"/>
        <v>18 A 06</v>
      </c>
      <c r="C3124" s="9" t="str">
        <f t="shared" si="14"/>
        <v>18:00 a 20:00</v>
      </c>
      <c r="D3124" s="10" t="s">
        <v>39</v>
      </c>
      <c r="E3124" s="10" t="s">
        <v>3676</v>
      </c>
      <c r="F3124" s="8" t="str">
        <f>VLOOKUP(E3124,[10]Hoja2!$I$2:$J$84,2,0)</f>
        <v>#ERROR!</v>
      </c>
      <c r="G3124" s="10" t="s">
        <v>599</v>
      </c>
      <c r="H3124" s="43" t="s">
        <v>5528</v>
      </c>
      <c r="I3124" s="10">
        <v>4.6969659E7</v>
      </c>
      <c r="J3124" s="10" t="s">
        <v>86</v>
      </c>
      <c r="K3124" s="10" t="s">
        <v>43</v>
      </c>
      <c r="L3124" s="8" t="s">
        <v>147</v>
      </c>
      <c r="M3124" s="8"/>
      <c r="N3124" s="10" t="s">
        <v>6391</v>
      </c>
      <c r="O3124" s="47" t="s">
        <v>89</v>
      </c>
      <c r="P3124" s="14">
        <v>0.813888888888889</v>
      </c>
      <c r="Q3124" s="14">
        <v>0.823611111111111</v>
      </c>
      <c r="R3124" s="14">
        <v>0.813888888888889</v>
      </c>
      <c r="S3124" s="14" t="s">
        <v>47</v>
      </c>
      <c r="T3124" s="14" t="s">
        <v>47</v>
      </c>
      <c r="U3124" s="14" t="s">
        <v>47</v>
      </c>
      <c r="V3124" s="14" t="s">
        <v>47</v>
      </c>
      <c r="W3124" s="10" t="s">
        <v>6392</v>
      </c>
      <c r="X3124" s="15">
        <v>0.0</v>
      </c>
      <c r="Y3124" s="15">
        <v>0.0</v>
      </c>
      <c r="Z3124" s="15">
        <v>0.0</v>
      </c>
      <c r="AA3124" s="10" t="s">
        <v>91</v>
      </c>
      <c r="AB3124" s="10" t="s">
        <v>50</v>
      </c>
      <c r="AC3124" s="10" t="s">
        <v>51</v>
      </c>
      <c r="AD3124" s="10"/>
      <c r="AE3124" s="10"/>
      <c r="AF3124" s="8" t="s">
        <v>52</v>
      </c>
      <c r="AG3124" s="10"/>
      <c r="AH3124" s="16"/>
      <c r="AI3124" s="17"/>
      <c r="AJ3124" s="44"/>
      <c r="AK3124" s="10"/>
      <c r="AL3124" s="21" t="str">
        <f>VLOOKUP(G3124,[9]Hoja2!P:Q,2,0)</f>
        <v>#ERROR!</v>
      </c>
      <c r="AM3124" s="21" t="str">
        <f t="shared" si="15"/>
        <v>NADA</v>
      </c>
      <c r="AN3124" s="21" t="str">
        <f t="shared" si="16"/>
        <v>NO</v>
      </c>
    </row>
    <row r="3125" ht="15.75" customHeight="1">
      <c r="A3125" s="48">
        <v>46015.0</v>
      </c>
      <c r="B3125" s="8" t="str">
        <f t="shared" si="13"/>
        <v>18 A 06</v>
      </c>
      <c r="C3125" s="9" t="str">
        <f t="shared" si="14"/>
        <v>18:00 a 20:00</v>
      </c>
      <c r="D3125" s="10" t="s">
        <v>39</v>
      </c>
      <c r="E3125" s="10" t="s">
        <v>117</v>
      </c>
      <c r="F3125" s="8" t="str">
        <f>VLOOKUP(E3125,[10]Hoja2!$I$2:$J$84,2,0)</f>
        <v>#ERROR!</v>
      </c>
      <c r="G3125" s="10" t="s">
        <v>611</v>
      </c>
      <c r="H3125" s="43">
        <v>962711.0</v>
      </c>
      <c r="I3125" s="10">
        <v>4.6969699E7</v>
      </c>
      <c r="J3125" s="10" t="s">
        <v>42</v>
      </c>
      <c r="K3125" s="10" t="s">
        <v>43</v>
      </c>
      <c r="L3125" s="8" t="s">
        <v>147</v>
      </c>
      <c r="M3125" s="8"/>
      <c r="N3125" s="10" t="s">
        <v>6393</v>
      </c>
      <c r="O3125" s="47" t="s">
        <v>135</v>
      </c>
      <c r="P3125" s="14">
        <v>0.822222222222222</v>
      </c>
      <c r="Q3125" s="14">
        <v>0.836111111111111</v>
      </c>
      <c r="R3125" s="14">
        <v>0.822222222222222</v>
      </c>
      <c r="S3125" s="14" t="s">
        <v>47</v>
      </c>
      <c r="T3125" s="14" t="s">
        <v>47</v>
      </c>
      <c r="U3125" s="14" t="s">
        <v>47</v>
      </c>
      <c r="V3125" s="14" t="s">
        <v>47</v>
      </c>
      <c r="W3125" s="10" t="s">
        <v>6394</v>
      </c>
      <c r="X3125" s="15">
        <v>0.0</v>
      </c>
      <c r="Y3125" s="15">
        <v>0.0</v>
      </c>
      <c r="Z3125" s="15">
        <v>0.0</v>
      </c>
      <c r="AA3125" s="10" t="s">
        <v>301</v>
      </c>
      <c r="AB3125" s="10" t="s">
        <v>50</v>
      </c>
      <c r="AC3125" s="10" t="s">
        <v>51</v>
      </c>
      <c r="AD3125" s="10" t="s">
        <v>59</v>
      </c>
      <c r="AE3125" s="10"/>
      <c r="AF3125" s="8" t="s">
        <v>52</v>
      </c>
      <c r="AG3125" s="10"/>
      <c r="AH3125" s="16"/>
      <c r="AI3125" s="17"/>
      <c r="AJ3125" s="44"/>
      <c r="AK3125" s="10"/>
      <c r="AL3125" s="21" t="str">
        <f>VLOOKUP(G3125,[9]Hoja2!P:Q,2,0)</f>
        <v>#ERROR!</v>
      </c>
      <c r="AM3125" s="21" t="str">
        <f t="shared" si="15"/>
        <v>NADA</v>
      </c>
      <c r="AN3125" s="21" t="str">
        <f t="shared" si="16"/>
        <v>NO</v>
      </c>
    </row>
    <row r="3126" ht="15.75" customHeight="1">
      <c r="A3126" s="48">
        <v>46015.0</v>
      </c>
      <c r="B3126" s="8" t="str">
        <f t="shared" si="13"/>
        <v>18 A 06</v>
      </c>
      <c r="C3126" s="9" t="str">
        <f t="shared" si="14"/>
        <v>20:00 a 22:00</v>
      </c>
      <c r="D3126" s="10" t="s">
        <v>39</v>
      </c>
      <c r="E3126" s="10" t="s">
        <v>96</v>
      </c>
      <c r="F3126" s="8" t="str">
        <f>VLOOKUP(E3126,[10]Hoja2!$I$2:$J$84,2,0)</f>
        <v>#ERROR!</v>
      </c>
      <c r="G3126" s="10" t="s">
        <v>2242</v>
      </c>
      <c r="H3126" s="43">
        <v>962718.0</v>
      </c>
      <c r="I3126" s="10">
        <v>4.6970029E7</v>
      </c>
      <c r="J3126" s="10" t="s">
        <v>181</v>
      </c>
      <c r="K3126" s="10" t="s">
        <v>43</v>
      </c>
      <c r="L3126" s="8" t="s">
        <v>106</v>
      </c>
      <c r="M3126" s="8"/>
      <c r="N3126" s="10" t="s">
        <v>840</v>
      </c>
      <c r="O3126" s="47" t="s">
        <v>165</v>
      </c>
      <c r="P3126" s="14">
        <v>0.858333333333333</v>
      </c>
      <c r="Q3126" s="14">
        <v>0.861805555555556</v>
      </c>
      <c r="R3126" s="14">
        <v>0.859722222222222</v>
      </c>
      <c r="S3126" s="14" t="s">
        <v>47</v>
      </c>
      <c r="T3126" s="14" t="s">
        <v>47</v>
      </c>
      <c r="U3126" s="14" t="s">
        <v>47</v>
      </c>
      <c r="V3126" s="14" t="s">
        <v>47</v>
      </c>
      <c r="W3126" s="10" t="s">
        <v>6395</v>
      </c>
      <c r="X3126" s="15">
        <v>0.0</v>
      </c>
      <c r="Y3126" s="15">
        <v>0.0</v>
      </c>
      <c r="Z3126" s="15">
        <v>0.0</v>
      </c>
      <c r="AA3126" s="10" t="s">
        <v>360</v>
      </c>
      <c r="AB3126" s="10" t="s">
        <v>50</v>
      </c>
      <c r="AC3126" s="10" t="s">
        <v>330</v>
      </c>
      <c r="AD3126" s="10"/>
      <c r="AE3126" s="10"/>
      <c r="AF3126" s="8" t="s">
        <v>52</v>
      </c>
      <c r="AG3126" s="10"/>
      <c r="AH3126" s="16"/>
      <c r="AI3126" s="17"/>
      <c r="AJ3126" s="44"/>
      <c r="AK3126" s="10"/>
      <c r="AL3126" s="21" t="str">
        <f>VLOOKUP(G3126,[9]Hoja2!P:Q,2,0)</f>
        <v>#ERROR!</v>
      </c>
      <c r="AM3126" s="21" t="str">
        <f t="shared" si="15"/>
        <v>NADA</v>
      </c>
      <c r="AN3126" s="21" t="str">
        <f t="shared" si="16"/>
        <v>NO</v>
      </c>
    </row>
    <row r="3127" ht="15.75" customHeight="1">
      <c r="A3127" s="48">
        <v>46015.0</v>
      </c>
      <c r="B3127" s="8" t="str">
        <f t="shared" si="13"/>
        <v>18 A 06</v>
      </c>
      <c r="C3127" s="9" t="str">
        <f t="shared" si="14"/>
        <v>20:00 a 22:00</v>
      </c>
      <c r="D3127" s="10" t="s">
        <v>39</v>
      </c>
      <c r="E3127" s="10" t="s">
        <v>117</v>
      </c>
      <c r="F3127" s="8" t="str">
        <f>VLOOKUP(E3127,[10]Hoja2!$I$2:$J$84,2,0)</f>
        <v>#ERROR!</v>
      </c>
      <c r="G3127" s="10" t="s">
        <v>92</v>
      </c>
      <c r="H3127" s="43">
        <v>962756.0</v>
      </c>
      <c r="I3127" s="10">
        <v>4.6970045E7</v>
      </c>
      <c r="J3127" s="10" t="s">
        <v>42</v>
      </c>
      <c r="K3127" s="10" t="s">
        <v>87</v>
      </c>
      <c r="L3127" s="8"/>
      <c r="M3127" s="8"/>
      <c r="N3127" s="10" t="s">
        <v>6396</v>
      </c>
      <c r="O3127" s="47" t="s">
        <v>883</v>
      </c>
      <c r="P3127" s="14">
        <v>0.861805555555556</v>
      </c>
      <c r="Q3127" s="14">
        <v>0.875</v>
      </c>
      <c r="R3127" s="14">
        <v>0.872222222222222</v>
      </c>
      <c r="S3127" s="14" t="s">
        <v>47</v>
      </c>
      <c r="T3127" s="14" t="s">
        <v>47</v>
      </c>
      <c r="U3127" s="14" t="s">
        <v>47</v>
      </c>
      <c r="V3127" s="14" t="s">
        <v>47</v>
      </c>
      <c r="W3127" s="10" t="s">
        <v>6397</v>
      </c>
      <c r="X3127" s="15">
        <v>0.0</v>
      </c>
      <c r="Y3127" s="15">
        <v>0.0</v>
      </c>
      <c r="Z3127" s="15">
        <v>0.0</v>
      </c>
      <c r="AA3127" s="10" t="s">
        <v>309</v>
      </c>
      <c r="AB3127" s="10" t="s">
        <v>50</v>
      </c>
      <c r="AC3127" s="10" t="s">
        <v>51</v>
      </c>
      <c r="AD3127" s="10"/>
      <c r="AE3127" s="10"/>
      <c r="AF3127" s="8" t="s">
        <v>52</v>
      </c>
      <c r="AG3127" s="10"/>
      <c r="AH3127" s="16"/>
      <c r="AI3127" s="17"/>
      <c r="AJ3127" s="44"/>
      <c r="AK3127" s="10"/>
      <c r="AL3127" s="21" t="str">
        <f>VLOOKUP(G3127,[9]Hoja2!P:Q,2,0)</f>
        <v>#ERROR!</v>
      </c>
      <c r="AM3127" s="21" t="str">
        <f t="shared" si="15"/>
        <v>NADA</v>
      </c>
      <c r="AN3127" s="21" t="str">
        <f t="shared" si="16"/>
        <v>NO</v>
      </c>
    </row>
    <row r="3128" ht="15.75" customHeight="1">
      <c r="A3128" s="48">
        <v>46015.0</v>
      </c>
      <c r="B3128" s="8" t="str">
        <f t="shared" si="13"/>
        <v>18 A 06</v>
      </c>
      <c r="C3128" s="9" t="str">
        <f t="shared" si="14"/>
        <v>20:00 a 22:00</v>
      </c>
      <c r="D3128" s="10" t="s">
        <v>39</v>
      </c>
      <c r="E3128" s="10" t="s">
        <v>40</v>
      </c>
      <c r="F3128" s="8" t="str">
        <f>VLOOKUP(E3128,[10]Hoja2!$I$2:$J$84,2,0)</f>
        <v>#ERROR!</v>
      </c>
      <c r="G3128" s="10" t="s">
        <v>97</v>
      </c>
      <c r="H3128" s="43">
        <v>962713.0</v>
      </c>
      <c r="I3128" s="10">
        <v>4.6970113E7</v>
      </c>
      <c r="J3128" s="10" t="s">
        <v>42</v>
      </c>
      <c r="K3128" s="10" t="s">
        <v>43</v>
      </c>
      <c r="L3128" s="8" t="s">
        <v>174</v>
      </c>
      <c r="M3128" s="8" t="s">
        <v>118</v>
      </c>
      <c r="N3128" s="10" t="s">
        <v>6398</v>
      </c>
      <c r="O3128" s="47" t="s">
        <v>113</v>
      </c>
      <c r="P3128" s="14">
        <v>0.882638888888889</v>
      </c>
      <c r="Q3128" s="14">
        <v>0.927083333333333</v>
      </c>
      <c r="R3128" s="14">
        <v>0.882638888888889</v>
      </c>
      <c r="S3128" s="14" t="s">
        <v>47</v>
      </c>
      <c r="T3128" s="14" t="s">
        <v>47</v>
      </c>
      <c r="U3128" s="14" t="s">
        <v>47</v>
      </c>
      <c r="V3128" s="14" t="s">
        <v>47</v>
      </c>
      <c r="W3128" s="10" t="s">
        <v>6399</v>
      </c>
      <c r="X3128" s="15">
        <v>0.0</v>
      </c>
      <c r="Y3128" s="15">
        <v>1.0</v>
      </c>
      <c r="Z3128" s="15">
        <v>0.0</v>
      </c>
      <c r="AA3128" s="10" t="s">
        <v>58</v>
      </c>
      <c r="AB3128" s="10" t="s">
        <v>50</v>
      </c>
      <c r="AC3128" s="10" t="s">
        <v>51</v>
      </c>
      <c r="AD3128" s="10" t="s">
        <v>59</v>
      </c>
      <c r="AE3128" s="10" t="s">
        <v>104</v>
      </c>
      <c r="AF3128" s="8" t="s">
        <v>177</v>
      </c>
      <c r="AG3128" s="10"/>
      <c r="AH3128" s="16"/>
      <c r="AI3128" s="17"/>
      <c r="AJ3128" s="44"/>
      <c r="AK3128" s="10"/>
      <c r="AL3128" s="21" t="str">
        <f>VLOOKUP(G3128,[9]Hoja2!P:Q,2,0)</f>
        <v>#ERROR!</v>
      </c>
      <c r="AM3128" s="21" t="str">
        <f t="shared" si="15"/>
        <v>IMPUTADO</v>
      </c>
      <c r="AN3128" s="21" t="str">
        <f t="shared" si="16"/>
        <v>NO</v>
      </c>
    </row>
    <row r="3129" ht="15.75" customHeight="1">
      <c r="A3129" s="48">
        <v>46015.0</v>
      </c>
      <c r="B3129" s="8" t="str">
        <f t="shared" si="13"/>
        <v>18 A 06</v>
      </c>
      <c r="C3129" s="9" t="str">
        <f t="shared" si="14"/>
        <v>20:00 a 22:00</v>
      </c>
      <c r="D3129" s="10" t="s">
        <v>39</v>
      </c>
      <c r="E3129" s="10" t="s">
        <v>96</v>
      </c>
      <c r="F3129" s="8" t="str">
        <f>VLOOKUP(E3129,[10]Hoja2!$I$2:$J$84,2,0)</f>
        <v>#ERROR!</v>
      </c>
      <c r="G3129" s="10" t="s">
        <v>168</v>
      </c>
      <c r="H3129" s="43">
        <v>962712.0</v>
      </c>
      <c r="I3129" s="10">
        <v>4.6970287E7</v>
      </c>
      <c r="J3129" s="10" t="s">
        <v>181</v>
      </c>
      <c r="K3129" s="10" t="s">
        <v>43</v>
      </c>
      <c r="L3129" s="8" t="s">
        <v>147</v>
      </c>
      <c r="M3129" s="8"/>
      <c r="N3129" s="10" t="s">
        <v>6400</v>
      </c>
      <c r="O3129" s="47" t="s">
        <v>465</v>
      </c>
      <c r="P3129" s="14">
        <v>0.888888888888889</v>
      </c>
      <c r="Q3129" s="14">
        <v>0.902777777777778</v>
      </c>
      <c r="R3129" s="14">
        <v>0.888888888888889</v>
      </c>
      <c r="S3129" s="14" t="s">
        <v>47</v>
      </c>
      <c r="T3129" s="14" t="s">
        <v>47</v>
      </c>
      <c r="U3129" s="14" t="s">
        <v>47</v>
      </c>
      <c r="V3129" s="14" t="s">
        <v>47</v>
      </c>
      <c r="W3129" s="10" t="s">
        <v>6401</v>
      </c>
      <c r="X3129" s="15">
        <v>0.0</v>
      </c>
      <c r="Y3129" s="15">
        <v>0.0</v>
      </c>
      <c r="Z3129" s="15">
        <v>0.0</v>
      </c>
      <c r="AA3129" s="10" t="s">
        <v>360</v>
      </c>
      <c r="AB3129" s="10" t="s">
        <v>50</v>
      </c>
      <c r="AC3129" s="10" t="s">
        <v>51</v>
      </c>
      <c r="AD3129" s="10"/>
      <c r="AE3129" s="10"/>
      <c r="AF3129" s="8" t="s">
        <v>52</v>
      </c>
      <c r="AG3129" s="10"/>
      <c r="AH3129" s="16" t="s">
        <v>6402</v>
      </c>
      <c r="AI3129" s="17"/>
      <c r="AJ3129" s="44"/>
      <c r="AK3129" s="10"/>
      <c r="AL3129" s="21" t="str">
        <f>VLOOKUP(G3129,[9]Hoja2!P:Q,2,0)</f>
        <v>#ERROR!</v>
      </c>
      <c r="AM3129" s="21" t="str">
        <f t="shared" si="15"/>
        <v>NADA</v>
      </c>
      <c r="AN3129" s="21" t="str">
        <f t="shared" si="16"/>
        <v>NO</v>
      </c>
    </row>
    <row r="3130" ht="15.75" customHeight="1">
      <c r="A3130" s="48">
        <v>46015.0</v>
      </c>
      <c r="B3130" s="8" t="str">
        <f t="shared" si="13"/>
        <v>18 A 06</v>
      </c>
      <c r="C3130" s="9" t="str">
        <f t="shared" si="14"/>
        <v>20:00 a 22:00</v>
      </c>
      <c r="D3130" s="10" t="s">
        <v>39</v>
      </c>
      <c r="E3130" s="10" t="s">
        <v>40</v>
      </c>
      <c r="F3130" s="8" t="str">
        <f>VLOOKUP(E3130,[10]Hoja2!$I$2:$J$84,2,0)</f>
        <v>#ERROR!</v>
      </c>
      <c r="G3130" s="10" t="s">
        <v>74</v>
      </c>
      <c r="H3130" s="43">
        <v>962717.0</v>
      </c>
      <c r="I3130" s="10">
        <v>4.6970471E7</v>
      </c>
      <c r="J3130" s="10" t="s">
        <v>42</v>
      </c>
      <c r="K3130" s="10" t="s">
        <v>43</v>
      </c>
      <c r="L3130" s="8" t="s">
        <v>147</v>
      </c>
      <c r="M3130" s="8"/>
      <c r="N3130" s="10" t="s">
        <v>6403</v>
      </c>
      <c r="O3130" s="47" t="s">
        <v>135</v>
      </c>
      <c r="P3130" s="14">
        <v>0.911805555555556</v>
      </c>
      <c r="Q3130" s="14">
        <v>0.934722222222222</v>
      </c>
      <c r="R3130" s="14">
        <v>0.911805555555556</v>
      </c>
      <c r="S3130" s="14" t="s">
        <v>47</v>
      </c>
      <c r="T3130" s="14" t="s">
        <v>47</v>
      </c>
      <c r="U3130" s="14" t="s">
        <v>47</v>
      </c>
      <c r="V3130" s="14" t="s">
        <v>47</v>
      </c>
      <c r="W3130" s="10" t="s">
        <v>6404</v>
      </c>
      <c r="X3130" s="15">
        <v>0.0</v>
      </c>
      <c r="Y3130" s="15">
        <v>0.0</v>
      </c>
      <c r="Z3130" s="15">
        <v>0.0</v>
      </c>
      <c r="AA3130" s="10" t="s">
        <v>137</v>
      </c>
      <c r="AB3130" s="10" t="s">
        <v>50</v>
      </c>
      <c r="AC3130" s="10" t="s">
        <v>51</v>
      </c>
      <c r="AD3130" s="10"/>
      <c r="AE3130" s="10"/>
      <c r="AF3130" s="8" t="s">
        <v>52</v>
      </c>
      <c r="AG3130" s="10"/>
      <c r="AH3130" s="16"/>
      <c r="AI3130" s="17"/>
      <c r="AJ3130" s="44"/>
      <c r="AK3130" s="10"/>
      <c r="AL3130" s="21" t="str">
        <f>VLOOKUP(G3130,[9]Hoja2!P:Q,2,0)</f>
        <v>#ERROR!</v>
      </c>
      <c r="AM3130" s="21" t="str">
        <f t="shared" si="15"/>
        <v>NADA</v>
      </c>
      <c r="AN3130" s="21" t="str">
        <f t="shared" si="16"/>
        <v>NO</v>
      </c>
    </row>
    <row r="3131" ht="15.75" customHeight="1">
      <c r="A3131" s="48">
        <v>46015.0</v>
      </c>
      <c r="B3131" s="8" t="str">
        <f t="shared" si="13"/>
        <v>18 A 06</v>
      </c>
      <c r="C3131" s="9" t="str">
        <f t="shared" si="14"/>
        <v>22:00 a 00:00</v>
      </c>
      <c r="D3131" s="10" t="s">
        <v>39</v>
      </c>
      <c r="E3131" s="10" t="s">
        <v>40</v>
      </c>
      <c r="F3131" s="8" t="str">
        <f>VLOOKUP(E3131,[10]Hoja2!$I$2:$J$84,2,0)</f>
        <v>#ERROR!</v>
      </c>
      <c r="G3131" s="10" t="s">
        <v>993</v>
      </c>
      <c r="H3131" s="43">
        <v>962793.0</v>
      </c>
      <c r="I3131" s="10">
        <v>4.6970544E7</v>
      </c>
      <c r="J3131" s="10" t="s">
        <v>42</v>
      </c>
      <c r="K3131" s="10" t="s">
        <v>43</v>
      </c>
      <c r="L3131" s="8" t="s">
        <v>147</v>
      </c>
      <c r="M3131" s="8"/>
      <c r="N3131" s="10" t="s">
        <v>982</v>
      </c>
      <c r="O3131" s="47" t="s">
        <v>56</v>
      </c>
      <c r="P3131" s="14">
        <v>0.917361111111111</v>
      </c>
      <c r="Q3131" s="14">
        <v>0.947222222222222</v>
      </c>
      <c r="R3131" s="14">
        <v>0.917361111111111</v>
      </c>
      <c r="S3131" s="14" t="s">
        <v>47</v>
      </c>
      <c r="T3131" s="14" t="s">
        <v>47</v>
      </c>
      <c r="U3131" s="14" t="s">
        <v>47</v>
      </c>
      <c r="V3131" s="14" t="s">
        <v>47</v>
      </c>
      <c r="W3131" s="10" t="s">
        <v>6405</v>
      </c>
      <c r="X3131" s="15">
        <v>0.0</v>
      </c>
      <c r="Y3131" s="15">
        <v>0.0</v>
      </c>
      <c r="Z3131" s="15">
        <v>0.0</v>
      </c>
      <c r="AA3131" s="10" t="s">
        <v>58</v>
      </c>
      <c r="AB3131" s="10" t="s">
        <v>50</v>
      </c>
      <c r="AC3131" s="10" t="s">
        <v>71</v>
      </c>
      <c r="AD3131" s="10"/>
      <c r="AE3131" s="10"/>
      <c r="AF3131" s="8" t="s">
        <v>52</v>
      </c>
      <c r="AG3131" s="10"/>
      <c r="AH3131" s="16"/>
      <c r="AI3131" s="17"/>
      <c r="AJ3131" s="44"/>
      <c r="AK3131" s="10"/>
      <c r="AL3131" s="21" t="str">
        <f>VLOOKUP(G3131,[9]Hoja2!P:Q,2,0)</f>
        <v>#ERROR!</v>
      </c>
      <c r="AM3131" s="21" t="str">
        <f t="shared" si="15"/>
        <v>NADA</v>
      </c>
      <c r="AN3131" s="21" t="str">
        <f t="shared" si="16"/>
        <v>NO</v>
      </c>
    </row>
    <row r="3132" ht="15.75" customHeight="1">
      <c r="A3132" s="48">
        <v>46015.0</v>
      </c>
      <c r="B3132" s="8" t="str">
        <f t="shared" si="13"/>
        <v>18 A 06</v>
      </c>
      <c r="C3132" s="9" t="str">
        <f t="shared" si="14"/>
        <v>22:00 a 00:00</v>
      </c>
      <c r="D3132" s="10" t="s">
        <v>39</v>
      </c>
      <c r="E3132" s="10" t="s">
        <v>96</v>
      </c>
      <c r="F3132" s="8" t="str">
        <f>VLOOKUP(E3132,[10]Hoja2!$I$2:$J$84,2,0)</f>
        <v>#ERROR!</v>
      </c>
      <c r="G3132" s="10" t="s">
        <v>1957</v>
      </c>
      <c r="H3132" s="43">
        <v>962721.0</v>
      </c>
      <c r="I3132" s="10">
        <v>4.6970594E7</v>
      </c>
      <c r="J3132" s="10" t="s">
        <v>181</v>
      </c>
      <c r="K3132" s="10" t="s">
        <v>43</v>
      </c>
      <c r="L3132" s="8" t="s">
        <v>512</v>
      </c>
      <c r="M3132" s="8" t="s">
        <v>44</v>
      </c>
      <c r="N3132" s="10" t="s">
        <v>6406</v>
      </c>
      <c r="O3132" s="47" t="s">
        <v>101</v>
      </c>
      <c r="P3132" s="14">
        <v>0.927083333333333</v>
      </c>
      <c r="Q3132" s="14">
        <v>0.946527777777778</v>
      </c>
      <c r="R3132" s="14">
        <v>0.927083333333333</v>
      </c>
      <c r="S3132" s="14" t="s">
        <v>47</v>
      </c>
      <c r="T3132" s="14" t="s">
        <v>47</v>
      </c>
      <c r="U3132" s="14" t="s">
        <v>47</v>
      </c>
      <c r="V3132" s="14" t="s">
        <v>47</v>
      </c>
      <c r="W3132" s="10" t="s">
        <v>6407</v>
      </c>
      <c r="X3132" s="15">
        <v>0.0</v>
      </c>
      <c r="Y3132" s="15">
        <v>1.0</v>
      </c>
      <c r="Z3132" s="15">
        <v>0.0</v>
      </c>
      <c r="AA3132" s="10" t="s">
        <v>103</v>
      </c>
      <c r="AB3132" s="10" t="s">
        <v>50</v>
      </c>
      <c r="AC3132" s="10" t="s">
        <v>51</v>
      </c>
      <c r="AD3132" s="10"/>
      <c r="AE3132" s="10" t="s">
        <v>116</v>
      </c>
      <c r="AF3132" s="8" t="s">
        <v>177</v>
      </c>
      <c r="AG3132" s="10"/>
      <c r="AH3132" s="16"/>
      <c r="AI3132" s="17"/>
      <c r="AJ3132" s="44"/>
      <c r="AK3132" s="10"/>
      <c r="AL3132" s="21" t="str">
        <f>VLOOKUP(G3132,[9]Hoja2!P:Q,2,0)</f>
        <v>#ERROR!</v>
      </c>
      <c r="AM3132" s="21" t="str">
        <f t="shared" si="15"/>
        <v>IMPUTADO</v>
      </c>
      <c r="AN3132" s="21" t="str">
        <f t="shared" si="16"/>
        <v>NO</v>
      </c>
    </row>
    <row r="3133" ht="15.75" customHeight="1">
      <c r="A3133" s="48">
        <v>46015.0</v>
      </c>
      <c r="B3133" s="8" t="str">
        <f t="shared" si="13"/>
        <v>18 A 06</v>
      </c>
      <c r="C3133" s="9" t="str">
        <f t="shared" si="14"/>
        <v>22:00 a 00:00</v>
      </c>
      <c r="D3133" s="10" t="s">
        <v>39</v>
      </c>
      <c r="E3133" s="10" t="s">
        <v>96</v>
      </c>
      <c r="F3133" s="8" t="str">
        <f>VLOOKUP(E3133,[10]Hoja2!$I$2:$J$84,2,0)</f>
        <v>#ERROR!</v>
      </c>
      <c r="G3133" s="10" t="s">
        <v>2242</v>
      </c>
      <c r="H3133" s="43">
        <v>962738.0</v>
      </c>
      <c r="I3133" s="10">
        <v>4.6970757E7</v>
      </c>
      <c r="J3133" s="10" t="s">
        <v>181</v>
      </c>
      <c r="K3133" s="10" t="s">
        <v>43</v>
      </c>
      <c r="L3133" s="8" t="s">
        <v>512</v>
      </c>
      <c r="M3133" s="8" t="s">
        <v>44</v>
      </c>
      <c r="N3133" s="10" t="s">
        <v>6408</v>
      </c>
      <c r="O3133" s="47" t="s">
        <v>465</v>
      </c>
      <c r="P3133" s="14">
        <v>0.945138888888889</v>
      </c>
      <c r="Q3133" s="14">
        <v>0.961111111111111</v>
      </c>
      <c r="R3133" s="14">
        <v>0.945138888888889</v>
      </c>
      <c r="S3133" s="14" t="s">
        <v>47</v>
      </c>
      <c r="T3133" s="14" t="s">
        <v>47</v>
      </c>
      <c r="U3133" s="14" t="s">
        <v>47</v>
      </c>
      <c r="V3133" s="14" t="s">
        <v>47</v>
      </c>
      <c r="W3133" s="10" t="s">
        <v>6409</v>
      </c>
      <c r="X3133" s="15">
        <v>0.0</v>
      </c>
      <c r="Y3133" s="15">
        <v>1.0</v>
      </c>
      <c r="Z3133" s="15">
        <v>1.0</v>
      </c>
      <c r="AA3133" s="10" t="s">
        <v>167</v>
      </c>
      <c r="AB3133" s="10" t="s">
        <v>50</v>
      </c>
      <c r="AC3133" s="10" t="s">
        <v>330</v>
      </c>
      <c r="AD3133" s="10"/>
      <c r="AE3133" s="10" t="s">
        <v>2920</v>
      </c>
      <c r="AF3133" s="8" t="s">
        <v>177</v>
      </c>
      <c r="AG3133" s="10"/>
      <c r="AH3133" s="16"/>
      <c r="AI3133" s="17"/>
      <c r="AJ3133" s="44"/>
      <c r="AK3133" s="10"/>
      <c r="AL3133" s="21" t="str">
        <f>VLOOKUP(G3133,[9]Hoja2!P:Q,2,0)</f>
        <v>#ERROR!</v>
      </c>
      <c r="AM3133" s="21" t="str">
        <f t="shared" si="15"/>
        <v>IMPUTADO</v>
      </c>
      <c r="AN3133" s="21" t="str">
        <f t="shared" si="16"/>
        <v>NO</v>
      </c>
    </row>
    <row r="3134" ht="15.75" customHeight="1">
      <c r="A3134" s="48">
        <v>46015.0</v>
      </c>
      <c r="B3134" s="8" t="str">
        <f t="shared" si="13"/>
        <v>18 A 06</v>
      </c>
      <c r="C3134" s="9" t="str">
        <f t="shared" si="14"/>
        <v>22:00 a 00:00</v>
      </c>
      <c r="D3134" s="10" t="s">
        <v>39</v>
      </c>
      <c r="E3134" s="10" t="s">
        <v>40</v>
      </c>
      <c r="F3134" s="8" t="str">
        <f>VLOOKUP(E3134,[10]Hoja2!$I$2:$J$84,2,0)</f>
        <v>#ERROR!</v>
      </c>
      <c r="G3134" s="10" t="s">
        <v>3445</v>
      </c>
      <c r="H3134" s="43">
        <v>962726.0</v>
      </c>
      <c r="I3134" s="10">
        <v>4.6970775E7</v>
      </c>
      <c r="J3134" s="10" t="s">
        <v>42</v>
      </c>
      <c r="K3134" s="10" t="s">
        <v>43</v>
      </c>
      <c r="L3134" s="8" t="s">
        <v>106</v>
      </c>
      <c r="M3134" s="8"/>
      <c r="N3134" s="10" t="s">
        <v>1990</v>
      </c>
      <c r="O3134" s="47" t="s">
        <v>56</v>
      </c>
      <c r="P3134" s="14">
        <v>0.949305555555556</v>
      </c>
      <c r="Q3134" s="14">
        <v>0.956944444444444</v>
      </c>
      <c r="R3134" s="14">
        <v>0.949305555555556</v>
      </c>
      <c r="S3134" s="14" t="s">
        <v>47</v>
      </c>
      <c r="T3134" s="14" t="s">
        <v>47</v>
      </c>
      <c r="U3134" s="14" t="s">
        <v>47</v>
      </c>
      <c r="V3134" s="14" t="s">
        <v>47</v>
      </c>
      <c r="W3134" s="10" t="s">
        <v>6410</v>
      </c>
      <c r="X3134" s="15">
        <v>0.0</v>
      </c>
      <c r="Y3134" s="15">
        <v>0.0</v>
      </c>
      <c r="Z3134" s="15">
        <v>0.0</v>
      </c>
      <c r="AA3134" s="10" t="s">
        <v>141</v>
      </c>
      <c r="AB3134" s="10" t="s">
        <v>50</v>
      </c>
      <c r="AC3134" s="10" t="s">
        <v>51</v>
      </c>
      <c r="AD3134" s="10"/>
      <c r="AE3134" s="10"/>
      <c r="AF3134" s="8" t="s">
        <v>52</v>
      </c>
      <c r="AG3134" s="10"/>
      <c r="AH3134" s="16"/>
      <c r="AI3134" s="17"/>
      <c r="AJ3134" s="44"/>
      <c r="AK3134" s="10"/>
      <c r="AL3134" s="21" t="str">
        <f>VLOOKUP(G3134,[9]Hoja2!P:Q,2,0)</f>
        <v>#ERROR!</v>
      </c>
      <c r="AM3134" s="21" t="str">
        <f t="shared" si="15"/>
        <v>NADA</v>
      </c>
      <c r="AN3134" s="21" t="str">
        <f t="shared" si="16"/>
        <v>NO</v>
      </c>
    </row>
    <row r="3135" ht="15.75" customHeight="1">
      <c r="A3135" s="48">
        <v>46015.0</v>
      </c>
      <c r="B3135" s="8" t="str">
        <f t="shared" si="13"/>
        <v>18 A 06</v>
      </c>
      <c r="C3135" s="9" t="str">
        <f t="shared" si="14"/>
        <v>22:00 a 00:00</v>
      </c>
      <c r="D3135" s="10" t="s">
        <v>39</v>
      </c>
      <c r="E3135" s="10" t="s">
        <v>96</v>
      </c>
      <c r="F3135" s="8" t="str">
        <f>VLOOKUP(E3135,[10]Hoja2!$I$2:$J$84,2,0)</f>
        <v>#ERROR!</v>
      </c>
      <c r="G3135" s="10" t="s">
        <v>555</v>
      </c>
      <c r="H3135" s="43">
        <v>962747.0</v>
      </c>
      <c r="I3135" s="10">
        <v>4.6970837E7</v>
      </c>
      <c r="J3135" s="10" t="s">
        <v>181</v>
      </c>
      <c r="K3135" s="10" t="s">
        <v>43</v>
      </c>
      <c r="L3135" s="8" t="s">
        <v>581</v>
      </c>
      <c r="M3135" s="8"/>
      <c r="N3135" s="10" t="s">
        <v>6411</v>
      </c>
      <c r="O3135" s="47" t="s">
        <v>101</v>
      </c>
      <c r="P3135" s="14">
        <v>0.958333333333333</v>
      </c>
      <c r="Q3135" s="14">
        <v>0.968055555555556</v>
      </c>
      <c r="R3135" s="14">
        <v>0.958333333333333</v>
      </c>
      <c r="S3135" s="14" t="s">
        <v>47</v>
      </c>
      <c r="T3135" s="14" t="s">
        <v>47</v>
      </c>
      <c r="U3135" s="14" t="s">
        <v>47</v>
      </c>
      <c r="V3135" s="14" t="s">
        <v>47</v>
      </c>
      <c r="W3135" s="10" t="s">
        <v>6412</v>
      </c>
      <c r="X3135" s="15">
        <v>0.0</v>
      </c>
      <c r="Y3135" s="15">
        <v>0.0</v>
      </c>
      <c r="Z3135" s="15">
        <v>0.0</v>
      </c>
      <c r="AA3135" s="10" t="s">
        <v>103</v>
      </c>
      <c r="AB3135" s="10" t="s">
        <v>50</v>
      </c>
      <c r="AC3135" s="10" t="s">
        <v>51</v>
      </c>
      <c r="AD3135" s="10"/>
      <c r="AE3135" s="10"/>
      <c r="AF3135" s="8" t="s">
        <v>52</v>
      </c>
      <c r="AG3135" s="10"/>
      <c r="AH3135" s="16"/>
      <c r="AI3135" s="17"/>
      <c r="AJ3135" s="44"/>
      <c r="AK3135" s="10"/>
      <c r="AL3135" s="21" t="str">
        <f>VLOOKUP(G3135,[9]Hoja2!P:Q,2,0)</f>
        <v>#ERROR!</v>
      </c>
      <c r="AM3135" s="21" t="str">
        <f t="shared" si="15"/>
        <v>NADA</v>
      </c>
      <c r="AN3135" s="21" t="str">
        <f t="shared" si="16"/>
        <v>NO</v>
      </c>
    </row>
    <row r="3136" ht="15.75" customHeight="1">
      <c r="A3136" s="48">
        <v>46015.0</v>
      </c>
      <c r="B3136" s="8" t="str">
        <f t="shared" si="13"/>
        <v>18 A 06</v>
      </c>
      <c r="C3136" s="9" t="str">
        <f t="shared" si="14"/>
        <v>22:00 a 00:00</v>
      </c>
      <c r="D3136" s="10" t="s">
        <v>39</v>
      </c>
      <c r="E3136" s="10" t="s">
        <v>40</v>
      </c>
      <c r="F3136" s="8" t="str">
        <f>VLOOKUP(E3136,[10]Hoja2!$I$2:$J$84,2,0)</f>
        <v>#ERROR!</v>
      </c>
      <c r="G3136" s="10" t="s">
        <v>1599</v>
      </c>
      <c r="H3136" s="43">
        <v>962759.0</v>
      </c>
      <c r="I3136" s="10">
        <v>4.6970869E7</v>
      </c>
      <c r="J3136" s="10" t="s">
        <v>42</v>
      </c>
      <c r="K3136" s="10" t="s">
        <v>87</v>
      </c>
      <c r="L3136" s="8"/>
      <c r="M3136" s="8"/>
      <c r="N3136" s="10" t="s">
        <v>6413</v>
      </c>
      <c r="O3136" s="47" t="s">
        <v>737</v>
      </c>
      <c r="P3136" s="14">
        <v>0.963194444444444</v>
      </c>
      <c r="Q3136" s="14">
        <v>0.993055555555555</v>
      </c>
      <c r="R3136" s="14">
        <v>0.963194444444444</v>
      </c>
      <c r="S3136" s="14" t="s">
        <v>47</v>
      </c>
      <c r="T3136" s="14" t="s">
        <v>47</v>
      </c>
      <c r="U3136" s="14" t="s">
        <v>47</v>
      </c>
      <c r="V3136" s="14" t="s">
        <v>47</v>
      </c>
      <c r="W3136" s="10" t="s">
        <v>6414</v>
      </c>
      <c r="X3136" s="15">
        <v>0.0</v>
      </c>
      <c r="Y3136" s="15">
        <v>0.0</v>
      </c>
      <c r="Z3136" s="15">
        <v>0.0</v>
      </c>
      <c r="AA3136" s="10" t="s">
        <v>83</v>
      </c>
      <c r="AB3136" s="10" t="s">
        <v>50</v>
      </c>
      <c r="AC3136" s="10" t="s">
        <v>51</v>
      </c>
      <c r="AD3136" s="10" t="s">
        <v>59</v>
      </c>
      <c r="AE3136" s="10"/>
      <c r="AF3136" s="8" t="s">
        <v>52</v>
      </c>
      <c r="AG3136" s="10"/>
      <c r="AH3136" s="16"/>
      <c r="AI3136" s="17"/>
      <c r="AJ3136" s="44"/>
      <c r="AK3136" s="10"/>
      <c r="AL3136" s="21" t="str">
        <f>VLOOKUP(G3136,[9]Hoja2!P:Q,2,0)</f>
        <v>#ERROR!</v>
      </c>
      <c r="AM3136" s="21" t="str">
        <f t="shared" si="15"/>
        <v>NADA</v>
      </c>
      <c r="AN3136" s="21" t="str">
        <f t="shared" si="16"/>
        <v>NO</v>
      </c>
    </row>
    <row r="3137" ht="15.75" customHeight="1">
      <c r="A3137" s="48">
        <v>46015.0</v>
      </c>
      <c r="B3137" s="8" t="str">
        <f t="shared" si="13"/>
        <v>18 A 06</v>
      </c>
      <c r="C3137" s="9" t="str">
        <f t="shared" si="14"/>
        <v>00:00 a 02:00</v>
      </c>
      <c r="D3137" s="10" t="s">
        <v>39</v>
      </c>
      <c r="E3137" s="10" t="s">
        <v>3792</v>
      </c>
      <c r="F3137" s="8" t="str">
        <f>VLOOKUP(E3137,[10]Hoja2!$I$2:$J$84,2,0)</f>
        <v>#ERROR!</v>
      </c>
      <c r="G3137" s="10" t="s">
        <v>973</v>
      </c>
      <c r="H3137" s="43">
        <v>961702.0</v>
      </c>
      <c r="I3137" s="10">
        <v>4.6963263E7</v>
      </c>
      <c r="J3137" s="10" t="s">
        <v>181</v>
      </c>
      <c r="K3137" s="10" t="s">
        <v>87</v>
      </c>
      <c r="L3137" s="8"/>
      <c r="M3137" s="8"/>
      <c r="N3137" s="10" t="s">
        <v>1216</v>
      </c>
      <c r="O3137" s="47" t="s">
        <v>101</v>
      </c>
      <c r="P3137" s="14">
        <v>0.0347222222222222</v>
      </c>
      <c r="Q3137" s="14">
        <v>0.0638888888888889</v>
      </c>
      <c r="R3137" s="14">
        <v>0.0375</v>
      </c>
      <c r="S3137" s="14" t="s">
        <v>47</v>
      </c>
      <c r="T3137" s="14" t="s">
        <v>47</v>
      </c>
      <c r="U3137" s="14" t="s">
        <v>47</v>
      </c>
      <c r="V3137" s="14" t="s">
        <v>47</v>
      </c>
      <c r="W3137" s="10" t="s">
        <v>6415</v>
      </c>
      <c r="X3137" s="15">
        <v>0.0</v>
      </c>
      <c r="Y3137" s="15">
        <v>0.0</v>
      </c>
      <c r="Z3137" s="15">
        <v>0.0</v>
      </c>
      <c r="AA3137" s="10" t="s">
        <v>103</v>
      </c>
      <c r="AB3137" s="10" t="s">
        <v>50</v>
      </c>
      <c r="AC3137" s="10" t="s">
        <v>71</v>
      </c>
      <c r="AD3137" s="10"/>
      <c r="AE3137" s="10"/>
      <c r="AF3137" s="8" t="s">
        <v>52</v>
      </c>
      <c r="AG3137" s="10"/>
      <c r="AH3137" s="16"/>
      <c r="AI3137" s="17"/>
      <c r="AJ3137" s="44"/>
      <c r="AK3137" s="10"/>
      <c r="AL3137" s="21" t="str">
        <f>VLOOKUP(G3137,[9]Hoja2!P:Q,2,0)</f>
        <v>#ERROR!</v>
      </c>
      <c r="AM3137" s="21" t="str">
        <f t="shared" si="15"/>
        <v>NADA</v>
      </c>
      <c r="AN3137" s="21" t="str">
        <f t="shared" si="16"/>
        <v>NO</v>
      </c>
    </row>
    <row r="3138" ht="15.75" customHeight="1">
      <c r="A3138" s="48">
        <v>46015.0</v>
      </c>
      <c r="B3138" s="8" t="str">
        <f t="shared" si="13"/>
        <v>18 A 06</v>
      </c>
      <c r="C3138" s="9" t="str">
        <f t="shared" si="14"/>
        <v>00:00 a 02:00</v>
      </c>
      <c r="D3138" s="10" t="s">
        <v>39</v>
      </c>
      <c r="E3138" s="10" t="s">
        <v>3792</v>
      </c>
      <c r="F3138" s="8" t="str">
        <f>VLOOKUP(E3138,[10]Hoja2!$I$2:$J$84,2,0)</f>
        <v>#ERROR!</v>
      </c>
      <c r="G3138" s="10" t="s">
        <v>1957</v>
      </c>
      <c r="H3138" s="43">
        <v>961685.0</v>
      </c>
      <c r="I3138" s="10">
        <v>4.6963163E7</v>
      </c>
      <c r="J3138" s="10" t="s">
        <v>181</v>
      </c>
      <c r="K3138" s="10" t="s">
        <v>43</v>
      </c>
      <c r="L3138" s="8" t="s">
        <v>147</v>
      </c>
      <c r="M3138" s="8"/>
      <c r="N3138" s="10" t="s">
        <v>6416</v>
      </c>
      <c r="O3138" s="47" t="s">
        <v>465</v>
      </c>
      <c r="P3138" s="14">
        <v>0.0381944444444444</v>
      </c>
      <c r="Q3138" s="14">
        <v>0.147222222222222</v>
      </c>
      <c r="R3138" s="14">
        <v>0.0381944444444444</v>
      </c>
      <c r="S3138" s="14">
        <v>0.103472222222222</v>
      </c>
      <c r="T3138" s="14" t="s">
        <v>47</v>
      </c>
      <c r="U3138" s="14" t="s">
        <v>47</v>
      </c>
      <c r="V3138" s="14" t="s">
        <v>47</v>
      </c>
      <c r="W3138" s="10" t="s">
        <v>6417</v>
      </c>
      <c r="X3138" s="15">
        <v>0.0</v>
      </c>
      <c r="Y3138" s="15">
        <v>0.0</v>
      </c>
      <c r="Z3138" s="15">
        <v>1.0</v>
      </c>
      <c r="AA3138" s="10" t="s">
        <v>360</v>
      </c>
      <c r="AB3138" s="10" t="s">
        <v>50</v>
      </c>
      <c r="AC3138" s="10" t="s">
        <v>51</v>
      </c>
      <c r="AD3138" s="10"/>
      <c r="AE3138" s="10" t="s">
        <v>65</v>
      </c>
      <c r="AF3138" s="8" t="s">
        <v>52</v>
      </c>
      <c r="AG3138" s="10"/>
      <c r="AH3138" s="16"/>
      <c r="AI3138" s="17"/>
      <c r="AJ3138" s="44"/>
      <c r="AK3138" s="10"/>
      <c r="AL3138" s="21" t="str">
        <f>VLOOKUP(G3138,[9]Hoja2!P:Q,2,0)</f>
        <v>#ERROR!</v>
      </c>
      <c r="AM3138" s="21" t="str">
        <f t="shared" si="15"/>
        <v>NADA</v>
      </c>
      <c r="AN3138" s="21" t="str">
        <f t="shared" si="16"/>
        <v>NO</v>
      </c>
    </row>
    <row r="3139" ht="15.75" customHeight="1">
      <c r="A3139" s="48">
        <v>46015.0</v>
      </c>
      <c r="B3139" s="8" t="str">
        <f t="shared" si="13"/>
        <v>18 A 06</v>
      </c>
      <c r="C3139" s="9" t="str">
        <f t="shared" si="14"/>
        <v>02:00 a 04:00</v>
      </c>
      <c r="D3139" s="10" t="s">
        <v>39</v>
      </c>
      <c r="E3139" s="10" t="s">
        <v>3792</v>
      </c>
      <c r="F3139" s="8" t="str">
        <f>VLOOKUP(E3139,[10]Hoja2!$I$2:$J$84,2,0)</f>
        <v>#ERROR!</v>
      </c>
      <c r="G3139" s="10" t="s">
        <v>1957</v>
      </c>
      <c r="H3139" s="43">
        <v>961689.0</v>
      </c>
      <c r="I3139" s="10">
        <v>4.6963637E7</v>
      </c>
      <c r="J3139" s="10" t="s">
        <v>181</v>
      </c>
      <c r="K3139" s="10" t="s">
        <v>125</v>
      </c>
      <c r="L3139" s="8"/>
      <c r="M3139" s="8"/>
      <c r="N3139" s="10" t="s">
        <v>1988</v>
      </c>
      <c r="O3139" s="47" t="s">
        <v>165</v>
      </c>
      <c r="P3139" s="14">
        <v>0.0888888888888889</v>
      </c>
      <c r="Q3139" s="14">
        <v>0.135416666666667</v>
      </c>
      <c r="R3139" s="14">
        <v>0.135416666666667</v>
      </c>
      <c r="S3139" s="14" t="s">
        <v>47</v>
      </c>
      <c r="T3139" s="14" t="s">
        <v>47</v>
      </c>
      <c r="U3139" s="14" t="s">
        <v>47</v>
      </c>
      <c r="V3139" s="14" t="s">
        <v>47</v>
      </c>
      <c r="W3139" s="10" t="s">
        <v>6418</v>
      </c>
      <c r="X3139" s="15">
        <v>0.0</v>
      </c>
      <c r="Y3139" s="15">
        <v>0.0</v>
      </c>
      <c r="Z3139" s="15">
        <v>0.0</v>
      </c>
      <c r="AA3139" s="10" t="s">
        <v>360</v>
      </c>
      <c r="AB3139" s="10" t="s">
        <v>50</v>
      </c>
      <c r="AC3139" s="10" t="s">
        <v>71</v>
      </c>
      <c r="AD3139" s="10"/>
      <c r="AE3139" s="10"/>
      <c r="AF3139" s="8" t="s">
        <v>52</v>
      </c>
      <c r="AG3139" s="10"/>
      <c r="AH3139" s="16" t="s">
        <v>6419</v>
      </c>
      <c r="AI3139" s="17"/>
      <c r="AJ3139" s="44"/>
      <c r="AK3139" s="10"/>
      <c r="AL3139" s="21" t="str">
        <f>VLOOKUP(G3139,[9]Hoja2!P:Q,2,0)</f>
        <v>#ERROR!</v>
      </c>
      <c r="AM3139" s="21" t="str">
        <f t="shared" si="15"/>
        <v>NADA</v>
      </c>
      <c r="AN3139" s="21" t="str">
        <f t="shared" si="16"/>
        <v>NO</v>
      </c>
    </row>
    <row r="3140" ht="15.75" customHeight="1">
      <c r="A3140" s="48">
        <v>46015.0</v>
      </c>
      <c r="B3140" s="8" t="str">
        <f t="shared" si="13"/>
        <v>18 A 06</v>
      </c>
      <c r="C3140" s="9" t="str">
        <f t="shared" si="14"/>
        <v>02:00 a 04:00</v>
      </c>
      <c r="D3140" s="10" t="s">
        <v>39</v>
      </c>
      <c r="E3140" s="10" t="s">
        <v>3792</v>
      </c>
      <c r="F3140" s="8" t="str">
        <f>VLOOKUP(E3140,[10]Hoja2!$I$2:$J$84,2,0)</f>
        <v>#ERROR!</v>
      </c>
      <c r="G3140" s="10" t="s">
        <v>1025</v>
      </c>
      <c r="H3140" s="43">
        <v>961717.0</v>
      </c>
      <c r="I3140" s="10">
        <v>4.6963679E7</v>
      </c>
      <c r="J3140" s="10" t="s">
        <v>181</v>
      </c>
      <c r="K3140" s="10" t="s">
        <v>43</v>
      </c>
      <c r="L3140" s="8" t="s">
        <v>106</v>
      </c>
      <c r="M3140" s="8"/>
      <c r="N3140" s="10" t="s">
        <v>4211</v>
      </c>
      <c r="O3140" s="47" t="s">
        <v>253</v>
      </c>
      <c r="P3140" s="14">
        <v>0.0993055555555555</v>
      </c>
      <c r="Q3140" s="14">
        <v>0.104861111111111</v>
      </c>
      <c r="R3140" s="14">
        <v>0.0993055555555555</v>
      </c>
      <c r="S3140" s="14" t="s">
        <v>47</v>
      </c>
      <c r="T3140" s="14" t="s">
        <v>47</v>
      </c>
      <c r="U3140" s="14" t="s">
        <v>47</v>
      </c>
      <c r="V3140" s="14" t="s">
        <v>47</v>
      </c>
      <c r="W3140" s="10" t="s">
        <v>6420</v>
      </c>
      <c r="X3140" s="15">
        <v>0.0</v>
      </c>
      <c r="Y3140" s="15">
        <v>0.0</v>
      </c>
      <c r="Z3140" s="15">
        <v>0.0</v>
      </c>
      <c r="AA3140" s="10" t="s">
        <v>255</v>
      </c>
      <c r="AB3140" s="10" t="s">
        <v>50</v>
      </c>
      <c r="AC3140" s="10" t="s">
        <v>51</v>
      </c>
      <c r="AD3140" s="10"/>
      <c r="AE3140" s="10"/>
      <c r="AF3140" s="8" t="s">
        <v>52</v>
      </c>
      <c r="AG3140" s="10"/>
      <c r="AH3140" s="16"/>
      <c r="AI3140" s="17"/>
      <c r="AJ3140" s="44"/>
      <c r="AK3140" s="10"/>
      <c r="AL3140" s="21" t="str">
        <f>VLOOKUP(G3140,[9]Hoja2!P:Q,2,0)</f>
        <v>#ERROR!</v>
      </c>
      <c r="AM3140" s="21" t="str">
        <f t="shared" si="15"/>
        <v>NADA</v>
      </c>
      <c r="AN3140" s="21" t="str">
        <f t="shared" si="16"/>
        <v>NO</v>
      </c>
    </row>
    <row r="3141" ht="15.75" customHeight="1">
      <c r="A3141" s="48">
        <v>46015.0</v>
      </c>
      <c r="B3141" s="8" t="str">
        <f t="shared" si="13"/>
        <v>18 A 06</v>
      </c>
      <c r="C3141" s="9" t="str">
        <f t="shared" si="14"/>
        <v>02:00 a 04:00</v>
      </c>
      <c r="D3141" s="10" t="s">
        <v>39</v>
      </c>
      <c r="E3141" s="10" t="s">
        <v>3792</v>
      </c>
      <c r="F3141" s="8" t="str">
        <f>VLOOKUP(E3141,[10]Hoja2!$I$2:$J$84,2,0)</f>
        <v>#ERROR!</v>
      </c>
      <c r="G3141" s="10" t="s">
        <v>973</v>
      </c>
      <c r="H3141" s="43">
        <v>961713.0</v>
      </c>
      <c r="I3141" s="10">
        <v>4.6963765E7</v>
      </c>
      <c r="J3141" s="10" t="s">
        <v>181</v>
      </c>
      <c r="K3141" s="10" t="s">
        <v>43</v>
      </c>
      <c r="L3141" s="8" t="s">
        <v>512</v>
      </c>
      <c r="M3141" s="8" t="s">
        <v>44</v>
      </c>
      <c r="N3141" s="10" t="s">
        <v>6421</v>
      </c>
      <c r="O3141" s="47" t="s">
        <v>101</v>
      </c>
      <c r="P3141" s="14">
        <v>0.129166666666667</v>
      </c>
      <c r="Q3141" s="14">
        <v>0.161805555555556</v>
      </c>
      <c r="R3141" s="14">
        <v>0.129166666666667</v>
      </c>
      <c r="S3141" s="14" t="s">
        <v>47</v>
      </c>
      <c r="T3141" s="14" t="s">
        <v>47</v>
      </c>
      <c r="U3141" s="14" t="s">
        <v>47</v>
      </c>
      <c r="V3141" s="14" t="s">
        <v>47</v>
      </c>
      <c r="W3141" s="10" t="s">
        <v>6422</v>
      </c>
      <c r="X3141" s="15">
        <v>0.0</v>
      </c>
      <c r="Y3141" s="15">
        <v>1.0</v>
      </c>
      <c r="Z3141" s="15">
        <v>0.0</v>
      </c>
      <c r="AA3141" s="10" t="s">
        <v>103</v>
      </c>
      <c r="AB3141" s="10" t="s">
        <v>50</v>
      </c>
      <c r="AC3141" s="10" t="s">
        <v>51</v>
      </c>
      <c r="AD3141" s="10"/>
      <c r="AE3141" s="10" t="s">
        <v>116</v>
      </c>
      <c r="AF3141" s="8" t="s">
        <v>440</v>
      </c>
      <c r="AG3141" s="10"/>
      <c r="AH3141" s="16"/>
      <c r="AI3141" s="17"/>
      <c r="AJ3141" s="44"/>
      <c r="AK3141" s="10"/>
      <c r="AL3141" s="21" t="str">
        <f>VLOOKUP(G3141,[9]Hoja2!P:Q,2,0)</f>
        <v>#ERROR!</v>
      </c>
      <c r="AM3141" s="21" t="str">
        <f t="shared" si="15"/>
        <v>IMPUTADO</v>
      </c>
      <c r="AN3141" s="21" t="str">
        <f t="shared" si="16"/>
        <v>NO</v>
      </c>
    </row>
    <row r="3142" ht="15.75" customHeight="1">
      <c r="A3142" s="48">
        <v>46015.0</v>
      </c>
      <c r="B3142" s="8" t="str">
        <f t="shared" si="13"/>
        <v>18 A 06</v>
      </c>
      <c r="C3142" s="9" t="str">
        <f t="shared" si="14"/>
        <v>02:00 a 04:00</v>
      </c>
      <c r="D3142" s="10" t="s">
        <v>39</v>
      </c>
      <c r="E3142" s="10" t="s">
        <v>4183</v>
      </c>
      <c r="F3142" s="8">
        <v>3.0</v>
      </c>
      <c r="G3142" s="10" t="s">
        <v>1943</v>
      </c>
      <c r="H3142" s="43">
        <v>961647.0</v>
      </c>
      <c r="I3142" s="10">
        <v>4.6963851E7</v>
      </c>
      <c r="J3142" s="10" t="s">
        <v>152</v>
      </c>
      <c r="K3142" s="10" t="s">
        <v>87</v>
      </c>
      <c r="L3142" s="8"/>
      <c r="M3142" s="8"/>
      <c r="N3142" s="10" t="s">
        <v>6423</v>
      </c>
      <c r="O3142" s="47" t="s">
        <v>327</v>
      </c>
      <c r="P3142" s="14">
        <v>0.142361111111111</v>
      </c>
      <c r="Q3142" s="14">
        <v>0.147916666666667</v>
      </c>
      <c r="R3142" s="14">
        <v>0.146527777777778</v>
      </c>
      <c r="S3142" s="14" t="s">
        <v>47</v>
      </c>
      <c r="T3142" s="14" t="s">
        <v>47</v>
      </c>
      <c r="U3142" s="14" t="s">
        <v>47</v>
      </c>
      <c r="V3142" s="14" t="s">
        <v>47</v>
      </c>
      <c r="W3142" s="10" t="s">
        <v>6424</v>
      </c>
      <c r="X3142" s="15">
        <v>0.0</v>
      </c>
      <c r="Y3142" s="15">
        <v>0.0</v>
      </c>
      <c r="Z3142" s="15">
        <v>0.0</v>
      </c>
      <c r="AA3142" s="10" t="s">
        <v>329</v>
      </c>
      <c r="AB3142" s="10" t="s">
        <v>50</v>
      </c>
      <c r="AC3142" s="10" t="s">
        <v>51</v>
      </c>
      <c r="AD3142" s="10"/>
      <c r="AE3142" s="10"/>
      <c r="AF3142" s="8" t="s">
        <v>52</v>
      </c>
      <c r="AG3142" s="10"/>
      <c r="AH3142" s="16"/>
      <c r="AI3142" s="17"/>
      <c r="AJ3142" s="44"/>
      <c r="AK3142" s="10"/>
      <c r="AL3142" s="21" t="str">
        <f>VLOOKUP(G3142,[9]Hoja2!P:Q,2,0)</f>
        <v>#ERROR!</v>
      </c>
      <c r="AM3142" s="21" t="str">
        <f t="shared" si="15"/>
        <v>NADA</v>
      </c>
      <c r="AN3142" s="21" t="str">
        <f t="shared" si="16"/>
        <v>NO</v>
      </c>
    </row>
    <row r="3143" ht="15.75" customHeight="1">
      <c r="A3143" s="48">
        <v>46015.0</v>
      </c>
      <c r="B3143" s="8" t="str">
        <f t="shared" si="13"/>
        <v>18 A 06</v>
      </c>
      <c r="C3143" s="9" t="str">
        <f t="shared" si="14"/>
        <v>02:00 a 04:00</v>
      </c>
      <c r="D3143" s="10" t="s">
        <v>39</v>
      </c>
      <c r="E3143" s="10" t="s">
        <v>3792</v>
      </c>
      <c r="F3143" s="8">
        <v>3.0</v>
      </c>
      <c r="G3143" s="10" t="s">
        <v>973</v>
      </c>
      <c r="H3143" s="43">
        <v>961708.0</v>
      </c>
      <c r="I3143" s="10">
        <v>4.6963979E7</v>
      </c>
      <c r="J3143" s="10" t="s">
        <v>181</v>
      </c>
      <c r="K3143" s="10" t="s">
        <v>44</v>
      </c>
      <c r="L3143" s="8"/>
      <c r="M3143" s="8" t="s">
        <v>44</v>
      </c>
      <c r="N3143" s="10" t="s">
        <v>1216</v>
      </c>
      <c r="O3143" s="47" t="s">
        <v>101</v>
      </c>
      <c r="P3143" s="14">
        <v>0.161805555555556</v>
      </c>
      <c r="Q3143" s="14">
        <v>0.222916666666667</v>
      </c>
      <c r="R3143" s="14">
        <v>0.169444444444444</v>
      </c>
      <c r="S3143" s="14" t="s">
        <v>47</v>
      </c>
      <c r="T3143" s="14" t="s">
        <v>47</v>
      </c>
      <c r="U3143" s="14" t="s">
        <v>47</v>
      </c>
      <c r="V3143" s="14" t="s">
        <v>47</v>
      </c>
      <c r="W3143" s="10" t="s">
        <v>6425</v>
      </c>
      <c r="X3143" s="15">
        <v>0.0</v>
      </c>
      <c r="Y3143" s="15">
        <v>1.0</v>
      </c>
      <c r="Z3143" s="15">
        <v>0.0</v>
      </c>
      <c r="AA3143" s="10" t="s">
        <v>103</v>
      </c>
      <c r="AB3143" s="10" t="s">
        <v>50</v>
      </c>
      <c r="AC3143" s="10" t="s">
        <v>71</v>
      </c>
      <c r="AD3143" s="10"/>
      <c r="AE3143" s="10" t="s">
        <v>116</v>
      </c>
      <c r="AF3143" s="8" t="s">
        <v>73</v>
      </c>
      <c r="AG3143" s="10"/>
      <c r="AH3143" s="16"/>
      <c r="AI3143" s="17"/>
      <c r="AJ3143" s="44"/>
      <c r="AK3143" s="10"/>
      <c r="AL3143" s="21" t="str">
        <f>VLOOKUP(G3143,[9]Hoja2!P:Q,2,0)</f>
        <v>#ERROR!</v>
      </c>
      <c r="AM3143" s="21" t="str">
        <f t="shared" si="15"/>
        <v>IMPUTADO</v>
      </c>
      <c r="AN3143" s="21" t="str">
        <f t="shared" si="16"/>
        <v>NO</v>
      </c>
    </row>
    <row r="3144" ht="15.75" customHeight="1">
      <c r="A3144" s="48">
        <v>46015.0</v>
      </c>
      <c r="B3144" s="8" t="str">
        <f t="shared" si="13"/>
        <v>18 A 06</v>
      </c>
      <c r="C3144" s="9" t="str">
        <f t="shared" si="14"/>
        <v>04:00 a 06:00</v>
      </c>
      <c r="D3144" s="10" t="s">
        <v>39</v>
      </c>
      <c r="E3144" s="10" t="s">
        <v>961</v>
      </c>
      <c r="F3144" s="8">
        <v>3.0</v>
      </c>
      <c r="G3144" s="10" t="s">
        <v>962</v>
      </c>
      <c r="H3144" s="43" t="s">
        <v>5301</v>
      </c>
      <c r="I3144" s="10">
        <v>4.6964027E7</v>
      </c>
      <c r="J3144" s="10" t="s">
        <v>86</v>
      </c>
      <c r="K3144" s="10" t="s">
        <v>43</v>
      </c>
      <c r="L3144" s="8" t="s">
        <v>147</v>
      </c>
      <c r="M3144" s="8" t="s">
        <v>244</v>
      </c>
      <c r="N3144" s="10" t="s">
        <v>5232</v>
      </c>
      <c r="O3144" s="47" t="s">
        <v>113</v>
      </c>
      <c r="P3144" s="14">
        <v>0.172222222222222</v>
      </c>
      <c r="Q3144" s="14">
        <v>0.245138888888889</v>
      </c>
      <c r="R3144" s="14">
        <v>0.172222222222222</v>
      </c>
      <c r="S3144" s="14">
        <v>0.210416666666667</v>
      </c>
      <c r="T3144" s="14" t="s">
        <v>47</v>
      </c>
      <c r="U3144" s="14" t="s">
        <v>47</v>
      </c>
      <c r="V3144" s="14" t="s">
        <v>47</v>
      </c>
      <c r="W3144" s="10" t="s">
        <v>6426</v>
      </c>
      <c r="X3144" s="15">
        <v>0.0</v>
      </c>
      <c r="Y3144" s="15">
        <v>1.0</v>
      </c>
      <c r="Z3144" s="15">
        <v>0.0</v>
      </c>
      <c r="AA3144" s="10" t="s">
        <v>115</v>
      </c>
      <c r="AB3144" s="10" t="s">
        <v>50</v>
      </c>
      <c r="AC3144" s="10" t="s">
        <v>330</v>
      </c>
      <c r="AD3144" s="10"/>
      <c r="AE3144" s="10" t="s">
        <v>104</v>
      </c>
      <c r="AF3144" s="8" t="s">
        <v>177</v>
      </c>
      <c r="AG3144" s="10" t="s">
        <v>52</v>
      </c>
      <c r="AH3144" s="16"/>
      <c r="AI3144" s="17" t="s">
        <v>118</v>
      </c>
      <c r="AJ3144" s="44"/>
      <c r="AK3144" s="10"/>
      <c r="AL3144" s="21" t="str">
        <f>VLOOKUP(G3144,[9]Hoja2!P:Q,2,0)</f>
        <v>#ERROR!</v>
      </c>
      <c r="AM3144" s="21" t="str">
        <f t="shared" si="15"/>
        <v>IMPUTADO</v>
      </c>
      <c r="AN3144" s="21" t="str">
        <f t="shared" si="16"/>
        <v>NO</v>
      </c>
    </row>
    <row r="3145" ht="15.75" customHeight="1">
      <c r="A3145" s="48">
        <v>46015.0</v>
      </c>
      <c r="B3145" s="8" t="str">
        <f t="shared" si="13"/>
        <v>18 A 06</v>
      </c>
      <c r="C3145" s="9" t="str">
        <f t="shared" si="14"/>
        <v>04:00 a 06:00</v>
      </c>
      <c r="D3145" s="10" t="s">
        <v>39</v>
      </c>
      <c r="E3145" s="10" t="s">
        <v>961</v>
      </c>
      <c r="F3145" s="8">
        <v>3.0</v>
      </c>
      <c r="G3145" s="10" t="s">
        <v>599</v>
      </c>
      <c r="H3145" s="43" t="s">
        <v>5301</v>
      </c>
      <c r="I3145" s="10">
        <v>4.6964086E7</v>
      </c>
      <c r="J3145" s="10" t="s">
        <v>86</v>
      </c>
      <c r="K3145" s="10" t="s">
        <v>43</v>
      </c>
      <c r="L3145" s="8" t="s">
        <v>44</v>
      </c>
      <c r="M3145" s="8" t="s">
        <v>44</v>
      </c>
      <c r="N3145" s="10" t="s">
        <v>6427</v>
      </c>
      <c r="O3145" s="47" t="s">
        <v>89</v>
      </c>
      <c r="P3145" s="14">
        <v>0.200694444444444</v>
      </c>
      <c r="Q3145" s="14">
        <v>0.260416666666667</v>
      </c>
      <c r="R3145" s="14">
        <v>0.200694444444444</v>
      </c>
      <c r="S3145" s="14" t="s">
        <v>47</v>
      </c>
      <c r="T3145" s="14" t="s">
        <v>47</v>
      </c>
      <c r="U3145" s="14" t="s">
        <v>47</v>
      </c>
      <c r="V3145" s="14" t="s">
        <v>47</v>
      </c>
      <c r="W3145" s="10" t="s">
        <v>6428</v>
      </c>
      <c r="X3145" s="15">
        <v>0.0</v>
      </c>
      <c r="Y3145" s="15">
        <v>2.0</v>
      </c>
      <c r="Z3145" s="15">
        <v>0.0</v>
      </c>
      <c r="AA3145" s="10" t="s">
        <v>91</v>
      </c>
      <c r="AB3145" s="10" t="s">
        <v>50</v>
      </c>
      <c r="AC3145" s="10" t="s">
        <v>51</v>
      </c>
      <c r="AD3145" s="10"/>
      <c r="AE3145" s="10" t="s">
        <v>375</v>
      </c>
      <c r="AF3145" s="8" t="s">
        <v>177</v>
      </c>
      <c r="AG3145" s="10" t="s">
        <v>726</v>
      </c>
      <c r="AH3145" s="16" t="s">
        <v>6429</v>
      </c>
      <c r="AI3145" s="17"/>
      <c r="AJ3145" s="44"/>
      <c r="AK3145" s="10"/>
      <c r="AL3145" s="21" t="str">
        <f>VLOOKUP(G3145,[9]Hoja2!P:Q,2,0)</f>
        <v>#ERROR!</v>
      </c>
      <c r="AM3145" s="21" t="str">
        <f t="shared" si="15"/>
        <v>IMPUTADO</v>
      </c>
      <c r="AN3145" s="21" t="str">
        <f t="shared" si="16"/>
        <v>NO</v>
      </c>
    </row>
    <row r="3146" ht="15.75" customHeight="1">
      <c r="A3146" s="48">
        <v>46015.0</v>
      </c>
      <c r="B3146" s="8" t="str">
        <f t="shared" si="13"/>
        <v>18 A 06</v>
      </c>
      <c r="C3146" s="9" t="str">
        <f t="shared" si="14"/>
        <v>04:00 a 06:00</v>
      </c>
      <c r="D3146" s="10" t="s">
        <v>39</v>
      </c>
      <c r="E3146" s="10" t="s">
        <v>961</v>
      </c>
      <c r="F3146" s="8">
        <v>3.0</v>
      </c>
      <c r="G3146" s="10" t="s">
        <v>163</v>
      </c>
      <c r="H3146" s="43" t="s">
        <v>5301</v>
      </c>
      <c r="I3146" s="10">
        <v>4.6964162E7</v>
      </c>
      <c r="J3146" s="10" t="s">
        <v>86</v>
      </c>
      <c r="K3146" s="10" t="s">
        <v>43</v>
      </c>
      <c r="L3146" s="8" t="s">
        <v>174</v>
      </c>
      <c r="M3146" s="8"/>
      <c r="N3146" s="10" t="s">
        <v>6430</v>
      </c>
      <c r="O3146" s="47" t="s">
        <v>154</v>
      </c>
      <c r="P3146" s="14">
        <v>0.197916666666667</v>
      </c>
      <c r="Q3146" s="14"/>
      <c r="R3146" s="14" t="s">
        <v>6431</v>
      </c>
      <c r="S3146" s="14">
        <v>0.206944444444444</v>
      </c>
      <c r="T3146" s="14" t="s">
        <v>47</v>
      </c>
      <c r="U3146" s="14">
        <v>0.230555555555556</v>
      </c>
      <c r="V3146" s="14" t="s">
        <v>47</v>
      </c>
      <c r="W3146" s="10" t="s">
        <v>6432</v>
      </c>
      <c r="X3146" s="15">
        <v>0.0</v>
      </c>
      <c r="Y3146" s="15">
        <v>0.0</v>
      </c>
      <c r="Z3146" s="15">
        <v>2.0</v>
      </c>
      <c r="AA3146" s="10" t="s">
        <v>509</v>
      </c>
      <c r="AB3146" s="10" t="s">
        <v>50</v>
      </c>
      <c r="AC3146" s="10" t="s">
        <v>51</v>
      </c>
      <c r="AD3146" s="10"/>
      <c r="AE3146" s="10" t="s">
        <v>1325</v>
      </c>
      <c r="AF3146" s="8" t="s">
        <v>52</v>
      </c>
      <c r="AG3146" s="10"/>
      <c r="AH3146" s="16" t="s">
        <v>6429</v>
      </c>
      <c r="AI3146" s="17"/>
      <c r="AJ3146" s="44"/>
      <c r="AK3146" s="10"/>
      <c r="AL3146" s="21" t="str">
        <f>VLOOKUP(G3146,[9]Hoja2!P:Q,2,0)</f>
        <v>#ERROR!</v>
      </c>
      <c r="AM3146" s="21" t="str">
        <f t="shared" si="15"/>
        <v>NADA</v>
      </c>
      <c r="AN3146" s="21" t="str">
        <f t="shared" si="16"/>
        <v>NO</v>
      </c>
    </row>
    <row r="3147" ht="15.75" customHeight="1">
      <c r="A3147" s="48">
        <v>46015.0</v>
      </c>
      <c r="B3147" s="8" t="str">
        <f t="shared" si="13"/>
        <v>18 A 06</v>
      </c>
      <c r="C3147" s="9" t="str">
        <f t="shared" si="14"/>
        <v>22:00 a 00:00</v>
      </c>
      <c r="D3147" s="10" t="s">
        <v>39</v>
      </c>
      <c r="E3147" s="10" t="s">
        <v>961</v>
      </c>
      <c r="F3147" s="8">
        <v>3.0</v>
      </c>
      <c r="G3147" s="10" t="s">
        <v>4503</v>
      </c>
      <c r="H3147" s="43">
        <v>962731.0</v>
      </c>
      <c r="I3147" s="10">
        <v>4.6971005E7</v>
      </c>
      <c r="J3147" s="10" t="s">
        <v>152</v>
      </c>
      <c r="K3147" s="10" t="s">
        <v>581</v>
      </c>
      <c r="L3147" s="8"/>
      <c r="M3147" s="8"/>
      <c r="N3147" s="10" t="s">
        <v>6433</v>
      </c>
      <c r="O3147" s="47" t="s">
        <v>277</v>
      </c>
      <c r="P3147" s="14">
        <v>0.982638888888889</v>
      </c>
      <c r="Q3147" s="14">
        <v>0.997916666666667</v>
      </c>
      <c r="R3147" s="14">
        <v>0.984722222222222</v>
      </c>
      <c r="S3147" s="14" t="s">
        <v>47</v>
      </c>
      <c r="T3147" s="14" t="s">
        <v>47</v>
      </c>
      <c r="U3147" s="14" t="s">
        <v>47</v>
      </c>
      <c r="V3147" s="14" t="s">
        <v>47</v>
      </c>
      <c r="W3147" s="10" t="s">
        <v>6434</v>
      </c>
      <c r="X3147" s="15">
        <v>0.0</v>
      </c>
      <c r="Y3147" s="15">
        <v>0.0</v>
      </c>
      <c r="Z3147" s="15">
        <v>0.0</v>
      </c>
      <c r="AA3147" s="10" t="s">
        <v>329</v>
      </c>
      <c r="AB3147" s="10" t="s">
        <v>50</v>
      </c>
      <c r="AC3147" s="10" t="s">
        <v>51</v>
      </c>
      <c r="AD3147" s="10"/>
      <c r="AE3147" s="10"/>
      <c r="AF3147" s="8" t="s">
        <v>52</v>
      </c>
      <c r="AG3147" s="10"/>
      <c r="AH3147" s="16"/>
      <c r="AI3147" s="17"/>
      <c r="AJ3147" s="44"/>
      <c r="AK3147" s="10"/>
      <c r="AL3147" s="21" t="str">
        <f>VLOOKUP(G3147,[9]Hoja2!P:Q,2,0)</f>
        <v>#ERROR!</v>
      </c>
      <c r="AM3147" s="21" t="str">
        <f t="shared" si="15"/>
        <v>NADA</v>
      </c>
      <c r="AN3147" s="21" t="str">
        <f t="shared" si="16"/>
        <v>NO</v>
      </c>
    </row>
    <row r="3148" ht="15.75" customHeight="1">
      <c r="A3148" s="48">
        <v>46015.0</v>
      </c>
      <c r="B3148" s="8" t="str">
        <f t="shared" si="13"/>
        <v>06 A 18</v>
      </c>
      <c r="C3148" s="9" t="str">
        <f t="shared" si="14"/>
        <v>08:00 a 10:00</v>
      </c>
      <c r="D3148" s="10" t="s">
        <v>39</v>
      </c>
      <c r="E3148" s="10" t="s">
        <v>676</v>
      </c>
      <c r="F3148" s="8">
        <v>3.0</v>
      </c>
      <c r="G3148" s="10" t="s">
        <v>688</v>
      </c>
      <c r="H3148" s="43">
        <v>962160.0</v>
      </c>
      <c r="I3148" s="10">
        <v>4.6964884E7</v>
      </c>
      <c r="J3148" s="10" t="s">
        <v>181</v>
      </c>
      <c r="K3148" s="10" t="s">
        <v>98</v>
      </c>
      <c r="L3148" s="8"/>
      <c r="M3148" s="8"/>
      <c r="N3148" s="10" t="s">
        <v>217</v>
      </c>
      <c r="O3148" s="47" t="s">
        <v>101</v>
      </c>
      <c r="P3148" s="14">
        <v>0.334722222222222</v>
      </c>
      <c r="Q3148" s="14">
        <v>0.345833333333333</v>
      </c>
      <c r="R3148" s="14">
        <v>0.3375</v>
      </c>
      <c r="S3148" s="14" t="s">
        <v>47</v>
      </c>
      <c r="T3148" s="14" t="s">
        <v>47</v>
      </c>
      <c r="U3148" s="14" t="s">
        <v>47</v>
      </c>
      <c r="V3148" s="14" t="s">
        <v>47</v>
      </c>
      <c r="W3148" s="10" t="s">
        <v>6435</v>
      </c>
      <c r="X3148" s="15">
        <v>0.0</v>
      </c>
      <c r="Y3148" s="15">
        <v>0.0</v>
      </c>
      <c r="Z3148" s="15">
        <v>0.0</v>
      </c>
      <c r="AA3148" s="10" t="s">
        <v>103</v>
      </c>
      <c r="AB3148" s="10" t="s">
        <v>50</v>
      </c>
      <c r="AC3148" s="10" t="s">
        <v>71</v>
      </c>
      <c r="AD3148" s="10"/>
      <c r="AE3148" s="10"/>
      <c r="AF3148" s="8" t="s">
        <v>52</v>
      </c>
      <c r="AG3148" s="10"/>
      <c r="AH3148" s="16" t="s">
        <v>5735</v>
      </c>
      <c r="AI3148" s="17"/>
      <c r="AJ3148" s="44"/>
      <c r="AK3148" s="10"/>
      <c r="AL3148" s="21" t="str">
        <f>VLOOKUP(G3148,[9]Hoja2!P:Q,2,0)</f>
        <v>#ERROR!</v>
      </c>
      <c r="AM3148" s="21" t="str">
        <f t="shared" si="15"/>
        <v>NADA</v>
      </c>
      <c r="AN3148" s="21" t="str">
        <f t="shared" si="16"/>
        <v>NO</v>
      </c>
    </row>
    <row r="3149" ht="15.75" customHeight="1">
      <c r="A3149" s="48">
        <v>46015.0</v>
      </c>
      <c r="B3149" s="8" t="str">
        <f t="shared" si="13"/>
        <v>06 A 18</v>
      </c>
      <c r="C3149" s="9" t="str">
        <f t="shared" si="14"/>
        <v>08:00 a 10:00</v>
      </c>
      <c r="D3149" s="10" t="s">
        <v>39</v>
      </c>
      <c r="E3149" s="10" t="s">
        <v>676</v>
      </c>
      <c r="F3149" s="8">
        <v>3.0</v>
      </c>
      <c r="G3149" s="10" t="s">
        <v>210</v>
      </c>
      <c r="H3149" s="43">
        <v>961945.0</v>
      </c>
      <c r="I3149" s="10">
        <v>4.6965131E7</v>
      </c>
      <c r="J3149" s="10" t="s">
        <v>181</v>
      </c>
      <c r="K3149" s="10" t="s">
        <v>43</v>
      </c>
      <c r="L3149" s="8" t="s">
        <v>147</v>
      </c>
      <c r="M3149" s="8" t="s">
        <v>291</v>
      </c>
      <c r="N3149" s="10" t="s">
        <v>1466</v>
      </c>
      <c r="O3149" s="47" t="s">
        <v>253</v>
      </c>
      <c r="P3149" s="14">
        <v>0.378472222222222</v>
      </c>
      <c r="Q3149" s="14">
        <v>0.394444444444444</v>
      </c>
      <c r="R3149" s="14">
        <v>0.378472222222222</v>
      </c>
      <c r="S3149" s="14" t="s">
        <v>47</v>
      </c>
      <c r="T3149" s="14" t="s">
        <v>47</v>
      </c>
      <c r="U3149" s="14" t="s">
        <v>47</v>
      </c>
      <c r="V3149" s="14" t="s">
        <v>47</v>
      </c>
      <c r="W3149" s="10" t="s">
        <v>6436</v>
      </c>
      <c r="X3149" s="15">
        <v>1.0</v>
      </c>
      <c r="Y3149" s="15">
        <v>0.0</v>
      </c>
      <c r="Z3149" s="15">
        <v>0.0</v>
      </c>
      <c r="AA3149" s="10" t="s">
        <v>255</v>
      </c>
      <c r="AB3149" s="10" t="s">
        <v>50</v>
      </c>
      <c r="AC3149" s="10" t="s">
        <v>51</v>
      </c>
      <c r="AD3149" s="10"/>
      <c r="AE3149" s="10" t="s">
        <v>294</v>
      </c>
      <c r="AF3149" s="8" t="s">
        <v>177</v>
      </c>
      <c r="AG3149" s="10"/>
      <c r="AH3149" s="16" t="s">
        <v>6437</v>
      </c>
      <c r="AI3149" s="17"/>
      <c r="AJ3149" s="44"/>
      <c r="AK3149" s="10"/>
      <c r="AL3149" s="21" t="str">
        <f>VLOOKUP(G3149,[9]Hoja2!P:Q,2,0)</f>
        <v>#ERROR!</v>
      </c>
      <c r="AM3149" s="21" t="str">
        <f t="shared" si="15"/>
        <v>IMPUTADO</v>
      </c>
      <c r="AN3149" s="21" t="str">
        <f t="shared" si="16"/>
        <v>NO</v>
      </c>
    </row>
    <row r="3150" ht="15.75" customHeight="1">
      <c r="A3150" s="48">
        <v>46015.0</v>
      </c>
      <c r="B3150" s="8" t="str">
        <f t="shared" si="13"/>
        <v>06 A 18</v>
      </c>
      <c r="C3150" s="9" t="str">
        <f t="shared" si="14"/>
        <v>08:00 a 10:00</v>
      </c>
      <c r="D3150" s="10" t="s">
        <v>39</v>
      </c>
      <c r="E3150" s="10" t="s">
        <v>676</v>
      </c>
      <c r="F3150" s="8">
        <v>3.0</v>
      </c>
      <c r="G3150" s="10" t="s">
        <v>210</v>
      </c>
      <c r="H3150" s="43">
        <v>961948.0</v>
      </c>
      <c r="I3150" s="10">
        <v>4.6965141E7</v>
      </c>
      <c r="J3150" s="10" t="s">
        <v>181</v>
      </c>
      <c r="K3150" s="10" t="s">
        <v>43</v>
      </c>
      <c r="L3150" s="8" t="s">
        <v>106</v>
      </c>
      <c r="M3150" s="8"/>
      <c r="N3150" s="10" t="s">
        <v>1098</v>
      </c>
      <c r="O3150" s="47" t="s">
        <v>101</v>
      </c>
      <c r="P3150" s="14">
        <v>0.377083333333333</v>
      </c>
      <c r="Q3150" s="14">
        <v>0.381944444444444</v>
      </c>
      <c r="R3150" s="14">
        <v>0.377083333333333</v>
      </c>
      <c r="S3150" s="14" t="s">
        <v>47</v>
      </c>
      <c r="T3150" s="14" t="s">
        <v>47</v>
      </c>
      <c r="U3150" s="14" t="s">
        <v>47</v>
      </c>
      <c r="V3150" s="14" t="s">
        <v>47</v>
      </c>
      <c r="W3150" s="10" t="s">
        <v>6438</v>
      </c>
      <c r="X3150" s="15">
        <v>0.0</v>
      </c>
      <c r="Y3150" s="15">
        <v>0.0</v>
      </c>
      <c r="Z3150" s="15">
        <v>0.0</v>
      </c>
      <c r="AA3150" s="10" t="s">
        <v>103</v>
      </c>
      <c r="AB3150" s="10" t="s">
        <v>50</v>
      </c>
      <c r="AC3150" s="10" t="s">
        <v>71</v>
      </c>
      <c r="AD3150" s="10"/>
      <c r="AE3150" s="10"/>
      <c r="AF3150" s="8" t="s">
        <v>52</v>
      </c>
      <c r="AG3150" s="10"/>
      <c r="AH3150" s="16"/>
      <c r="AI3150" s="17"/>
      <c r="AJ3150" s="44"/>
      <c r="AK3150" s="10"/>
      <c r="AL3150" s="21" t="str">
        <f>VLOOKUP(G3150,[9]Hoja2!P:Q,2,0)</f>
        <v>#ERROR!</v>
      </c>
      <c r="AM3150" s="21" t="str">
        <f t="shared" si="15"/>
        <v>NADA</v>
      </c>
      <c r="AN3150" s="21" t="str">
        <f t="shared" si="16"/>
        <v>NO</v>
      </c>
    </row>
    <row r="3151" ht="15.75" customHeight="1">
      <c r="A3151" s="48">
        <v>46015.0</v>
      </c>
      <c r="B3151" s="8" t="str">
        <f t="shared" si="13"/>
        <v>06 A 18</v>
      </c>
      <c r="C3151" s="9" t="str">
        <f t="shared" si="14"/>
        <v>10:00 a 12:00</v>
      </c>
      <c r="D3151" s="10" t="s">
        <v>39</v>
      </c>
      <c r="E3151" s="10" t="s">
        <v>676</v>
      </c>
      <c r="F3151" s="8">
        <v>3.0</v>
      </c>
      <c r="G3151" s="10" t="s">
        <v>180</v>
      </c>
      <c r="H3151" s="43">
        <v>962271.0</v>
      </c>
      <c r="I3151" s="10">
        <v>4.696574E7</v>
      </c>
      <c r="J3151" s="10" t="s">
        <v>181</v>
      </c>
      <c r="K3151" s="10" t="s">
        <v>87</v>
      </c>
      <c r="L3151" s="8"/>
      <c r="M3151" s="8"/>
      <c r="N3151" s="10" t="s">
        <v>6439</v>
      </c>
      <c r="O3151" s="47" t="s">
        <v>253</v>
      </c>
      <c r="P3151" s="14">
        <v>0.45</v>
      </c>
      <c r="Q3151" s="14">
        <v>0.467361111111111</v>
      </c>
      <c r="R3151" s="14">
        <v>0.458333333333333</v>
      </c>
      <c r="S3151" s="14" t="s">
        <v>47</v>
      </c>
      <c r="T3151" s="14" t="s">
        <v>47</v>
      </c>
      <c r="U3151" s="14" t="s">
        <v>47</v>
      </c>
      <c r="V3151" s="14" t="s">
        <v>47</v>
      </c>
      <c r="W3151" s="10" t="s">
        <v>6440</v>
      </c>
      <c r="X3151" s="15">
        <v>0.0</v>
      </c>
      <c r="Y3151" s="15">
        <v>0.0</v>
      </c>
      <c r="Z3151" s="15">
        <v>0.0</v>
      </c>
      <c r="AA3151" s="10" t="s">
        <v>255</v>
      </c>
      <c r="AB3151" s="10" t="s">
        <v>50</v>
      </c>
      <c r="AC3151" s="10" t="s">
        <v>51</v>
      </c>
      <c r="AD3151" s="10"/>
      <c r="AE3151" s="10"/>
      <c r="AF3151" s="8" t="s">
        <v>52</v>
      </c>
      <c r="AG3151" s="10"/>
      <c r="AH3151" s="16"/>
      <c r="AI3151" s="17"/>
      <c r="AJ3151" s="44"/>
      <c r="AK3151" s="10"/>
      <c r="AL3151" s="21" t="str">
        <f>VLOOKUP(G3151,[9]Hoja2!P:Q,2,0)</f>
        <v>#ERROR!</v>
      </c>
      <c r="AM3151" s="21" t="str">
        <f t="shared" si="15"/>
        <v>NADA</v>
      </c>
      <c r="AN3151" s="21" t="str">
        <f t="shared" si="16"/>
        <v>NO</v>
      </c>
    </row>
    <row r="3152" ht="15.75" customHeight="1">
      <c r="A3152" s="48">
        <v>46015.0</v>
      </c>
      <c r="B3152" s="8" t="str">
        <f t="shared" si="13"/>
        <v>06 A 18</v>
      </c>
      <c r="C3152" s="9" t="str">
        <f t="shared" si="14"/>
        <v>12:00 a 14:00</v>
      </c>
      <c r="D3152" s="10" t="s">
        <v>39</v>
      </c>
      <c r="E3152" s="10" t="s">
        <v>676</v>
      </c>
      <c r="F3152" s="8">
        <v>3.0</v>
      </c>
      <c r="G3152" s="10" t="s">
        <v>180</v>
      </c>
      <c r="H3152" s="43">
        <v>962326.0</v>
      </c>
      <c r="I3152" s="10">
        <v>4.6966322E7</v>
      </c>
      <c r="J3152" s="10" t="s">
        <v>181</v>
      </c>
      <c r="K3152" s="10" t="s">
        <v>43</v>
      </c>
      <c r="L3152" s="8" t="s">
        <v>147</v>
      </c>
      <c r="M3152" s="8"/>
      <c r="N3152" s="10" t="s">
        <v>5565</v>
      </c>
      <c r="O3152" s="47" t="s">
        <v>165</v>
      </c>
      <c r="P3152" s="14">
        <v>0.50625</v>
      </c>
      <c r="Q3152" s="14">
        <v>0.540972222222222</v>
      </c>
      <c r="R3152" s="14">
        <v>0.50625</v>
      </c>
      <c r="S3152" s="14" t="s">
        <v>47</v>
      </c>
      <c r="T3152" s="14" t="s">
        <v>47</v>
      </c>
      <c r="U3152" s="14" t="s">
        <v>47</v>
      </c>
      <c r="V3152" s="14" t="s">
        <v>47</v>
      </c>
      <c r="W3152" s="10" t="s">
        <v>6441</v>
      </c>
      <c r="X3152" s="15">
        <v>0.0</v>
      </c>
      <c r="Y3152" s="15">
        <v>0.0</v>
      </c>
      <c r="Z3152" s="15">
        <v>0.0</v>
      </c>
      <c r="AA3152" s="10" t="s">
        <v>360</v>
      </c>
      <c r="AB3152" s="10" t="s">
        <v>50</v>
      </c>
      <c r="AC3152" s="10" t="s">
        <v>51</v>
      </c>
      <c r="AD3152" s="10"/>
      <c r="AE3152" s="10"/>
      <c r="AF3152" s="8" t="s">
        <v>52</v>
      </c>
      <c r="AG3152" s="10"/>
      <c r="AH3152" s="16"/>
      <c r="AI3152" s="17"/>
      <c r="AJ3152" s="44"/>
      <c r="AK3152" s="10"/>
      <c r="AL3152" s="21" t="str">
        <f>VLOOKUP(G3152,[9]Hoja2!P:Q,2,0)</f>
        <v>#ERROR!</v>
      </c>
      <c r="AM3152" s="21" t="str">
        <f t="shared" si="15"/>
        <v>NADA</v>
      </c>
      <c r="AN3152" s="21" t="str">
        <f t="shared" si="16"/>
        <v>NO</v>
      </c>
    </row>
    <row r="3153" ht="15.75" customHeight="1">
      <c r="A3153" s="48">
        <v>46015.0</v>
      </c>
      <c r="B3153" s="8" t="str">
        <f t="shared" si="13"/>
        <v>06 A 18</v>
      </c>
      <c r="C3153" s="9" t="str">
        <f t="shared" si="14"/>
        <v>12:00 a 14:00</v>
      </c>
      <c r="D3153" s="10" t="s">
        <v>39</v>
      </c>
      <c r="E3153" s="10" t="s">
        <v>676</v>
      </c>
      <c r="F3153" s="8">
        <v>3.0</v>
      </c>
      <c r="G3153" s="10" t="s">
        <v>180</v>
      </c>
      <c r="H3153" s="43">
        <v>962337.0</v>
      </c>
      <c r="I3153" s="10">
        <v>4.6966553E7</v>
      </c>
      <c r="J3153" s="10" t="s">
        <v>181</v>
      </c>
      <c r="K3153" s="10" t="s">
        <v>43</v>
      </c>
      <c r="L3153" s="8" t="s">
        <v>147</v>
      </c>
      <c r="M3153" s="8" t="s">
        <v>1399</v>
      </c>
      <c r="N3153" s="10" t="s">
        <v>5083</v>
      </c>
      <c r="O3153" s="47" t="s">
        <v>214</v>
      </c>
      <c r="P3153" s="14">
        <v>0.529166666666667</v>
      </c>
      <c r="Q3153" s="14">
        <v>0.563888888888889</v>
      </c>
      <c r="R3153" s="14">
        <v>0.529166666666667</v>
      </c>
      <c r="S3153" s="14"/>
      <c r="T3153" s="14" t="s">
        <v>47</v>
      </c>
      <c r="U3153" s="14" t="s">
        <v>47</v>
      </c>
      <c r="V3153" s="14" t="s">
        <v>47</v>
      </c>
      <c r="W3153" s="10" t="s">
        <v>6442</v>
      </c>
      <c r="X3153" s="15">
        <v>0.0</v>
      </c>
      <c r="Y3153" s="15">
        <v>2.0</v>
      </c>
      <c r="Z3153" s="15">
        <v>0.0</v>
      </c>
      <c r="AA3153" s="10" t="s">
        <v>216</v>
      </c>
      <c r="AB3153" s="10" t="s">
        <v>50</v>
      </c>
      <c r="AC3153" s="10" t="s">
        <v>51</v>
      </c>
      <c r="AD3153" s="10"/>
      <c r="AE3153" s="10" t="s">
        <v>2922</v>
      </c>
      <c r="AF3153" s="8" t="s">
        <v>177</v>
      </c>
      <c r="AG3153" s="10" t="s">
        <v>52</v>
      </c>
      <c r="AH3153" s="16"/>
      <c r="AI3153" s="17"/>
      <c r="AJ3153" s="44"/>
      <c r="AK3153" s="10"/>
      <c r="AL3153" s="21" t="str">
        <f>VLOOKUP(G3153,[9]Hoja2!P:Q,2,0)</f>
        <v>#ERROR!</v>
      </c>
      <c r="AM3153" s="21" t="str">
        <f t="shared" si="15"/>
        <v>IMPUTADO</v>
      </c>
      <c r="AN3153" s="21" t="str">
        <f t="shared" si="16"/>
        <v>NO</v>
      </c>
    </row>
    <row r="3154" ht="15.75" customHeight="1">
      <c r="A3154" s="48">
        <v>46015.0</v>
      </c>
      <c r="B3154" s="8" t="str">
        <f t="shared" si="13"/>
        <v>06 A 18</v>
      </c>
      <c r="C3154" s="9" t="str">
        <f t="shared" si="14"/>
        <v>12:00 a 14:00</v>
      </c>
      <c r="D3154" s="10" t="s">
        <v>39</v>
      </c>
      <c r="E3154" s="10" t="s">
        <v>676</v>
      </c>
      <c r="F3154" s="8">
        <v>3.0</v>
      </c>
      <c r="G3154" s="10" t="s">
        <v>522</v>
      </c>
      <c r="H3154" s="43">
        <v>962300.0</v>
      </c>
      <c r="I3154" s="10">
        <v>4.6966592E7</v>
      </c>
      <c r="J3154" s="10" t="s">
        <v>181</v>
      </c>
      <c r="K3154" s="10" t="s">
        <v>43</v>
      </c>
      <c r="L3154" s="8" t="s">
        <v>285</v>
      </c>
      <c r="M3154" s="8"/>
      <c r="N3154" s="10" t="s">
        <v>6443</v>
      </c>
      <c r="O3154" s="47" t="s">
        <v>253</v>
      </c>
      <c r="P3154" s="14">
        <v>0.540277777777778</v>
      </c>
      <c r="Q3154" s="14">
        <v>0.55</v>
      </c>
      <c r="R3154" s="14"/>
      <c r="S3154" s="14" t="s">
        <v>47</v>
      </c>
      <c r="T3154" s="14" t="s">
        <v>47</v>
      </c>
      <c r="U3154" s="14" t="s">
        <v>47</v>
      </c>
      <c r="V3154" s="14" t="s">
        <v>47</v>
      </c>
      <c r="W3154" s="10" t="s">
        <v>6444</v>
      </c>
      <c r="X3154" s="15">
        <v>0.0</v>
      </c>
      <c r="Y3154" s="15">
        <v>0.0</v>
      </c>
      <c r="Z3154" s="15">
        <v>0.0</v>
      </c>
      <c r="AA3154" s="10" t="s">
        <v>255</v>
      </c>
      <c r="AB3154" s="10" t="s">
        <v>50</v>
      </c>
      <c r="AC3154" s="10" t="s">
        <v>51</v>
      </c>
      <c r="AD3154" s="10"/>
      <c r="AE3154" s="10"/>
      <c r="AF3154" s="8" t="s">
        <v>52</v>
      </c>
      <c r="AG3154" s="10"/>
      <c r="AH3154" s="16"/>
      <c r="AI3154" s="17"/>
      <c r="AJ3154" s="44"/>
      <c r="AK3154" s="10"/>
      <c r="AL3154" s="21" t="str">
        <f>VLOOKUP(G3154,[9]Hoja2!P:Q,2,0)</f>
        <v>#ERROR!</v>
      </c>
      <c r="AM3154" s="21" t="str">
        <f t="shared" si="15"/>
        <v>NADA</v>
      </c>
      <c r="AN3154" s="21" t="str">
        <f t="shared" si="16"/>
        <v>NO</v>
      </c>
    </row>
    <row r="3155" ht="15.75" customHeight="1">
      <c r="A3155" s="48">
        <v>46015.0</v>
      </c>
      <c r="B3155" s="8" t="str">
        <f t="shared" si="13"/>
        <v>06 A 18</v>
      </c>
      <c r="C3155" s="9" t="str">
        <f t="shared" si="14"/>
        <v>14:00 a 16:00</v>
      </c>
      <c r="D3155" s="10" t="s">
        <v>39</v>
      </c>
      <c r="E3155" s="10" t="s">
        <v>676</v>
      </c>
      <c r="F3155" s="8">
        <v>3.0</v>
      </c>
      <c r="G3155" s="10" t="s">
        <v>402</v>
      </c>
      <c r="H3155" s="43">
        <v>962492.0</v>
      </c>
      <c r="I3155" s="10">
        <v>4.696719E7</v>
      </c>
      <c r="J3155" s="10" t="s">
        <v>181</v>
      </c>
      <c r="K3155" s="10" t="s">
        <v>125</v>
      </c>
      <c r="L3155" s="8"/>
      <c r="M3155" s="8"/>
      <c r="N3155" s="10" t="s">
        <v>6445</v>
      </c>
      <c r="O3155" s="47" t="s">
        <v>465</v>
      </c>
      <c r="P3155" s="14">
        <v>0.583333333333333</v>
      </c>
      <c r="Q3155" s="14" t="s">
        <v>6446</v>
      </c>
      <c r="R3155" s="14" t="s">
        <v>6447</v>
      </c>
      <c r="S3155" s="14"/>
      <c r="T3155" s="14" t="s">
        <v>47</v>
      </c>
      <c r="U3155" s="14" t="s">
        <v>47</v>
      </c>
      <c r="V3155" s="14" t="s">
        <v>47</v>
      </c>
      <c r="W3155" s="10" t="s">
        <v>6448</v>
      </c>
      <c r="X3155" s="15">
        <v>0.0</v>
      </c>
      <c r="Y3155" s="15">
        <v>0.0</v>
      </c>
      <c r="Z3155" s="15">
        <v>0.0</v>
      </c>
      <c r="AA3155" s="10" t="s">
        <v>360</v>
      </c>
      <c r="AB3155" s="10"/>
      <c r="AC3155" s="10" t="s">
        <v>51</v>
      </c>
      <c r="AD3155" s="10"/>
      <c r="AE3155" s="10"/>
      <c r="AF3155" s="8" t="s">
        <v>52</v>
      </c>
      <c r="AG3155" s="10"/>
      <c r="AH3155" s="16"/>
      <c r="AI3155" s="17"/>
      <c r="AJ3155" s="44"/>
      <c r="AK3155" s="10"/>
      <c r="AL3155" s="21" t="str">
        <f>VLOOKUP(G3155,[9]Hoja2!P:Q,2,0)</f>
        <v>#ERROR!</v>
      </c>
      <c r="AM3155" s="21" t="str">
        <f t="shared" si="15"/>
        <v>NADA</v>
      </c>
      <c r="AN3155" s="21" t="str">
        <f t="shared" si="16"/>
        <v>NO</v>
      </c>
    </row>
    <row r="3156" ht="15.75" customHeight="1">
      <c r="A3156" s="48">
        <v>46015.0</v>
      </c>
      <c r="B3156" s="8" t="str">
        <f t="shared" si="13"/>
        <v>06 A 18</v>
      </c>
      <c r="C3156" s="9" t="str">
        <f t="shared" si="14"/>
        <v>12:00 a 14:00</v>
      </c>
      <c r="D3156" s="10" t="s">
        <v>39</v>
      </c>
      <c r="E3156" s="10" t="s">
        <v>676</v>
      </c>
      <c r="F3156" s="8">
        <v>3.0</v>
      </c>
      <c r="G3156" s="10" t="s">
        <v>376</v>
      </c>
      <c r="H3156" s="43">
        <v>962336.0</v>
      </c>
      <c r="I3156" s="10">
        <v>4.6967044E7</v>
      </c>
      <c r="J3156" s="10" t="s">
        <v>42</v>
      </c>
      <c r="K3156" s="10" t="s">
        <v>125</v>
      </c>
      <c r="L3156" s="8"/>
      <c r="M3156" s="8"/>
      <c r="N3156" s="10" t="s">
        <v>1395</v>
      </c>
      <c r="O3156" s="47" t="s">
        <v>46</v>
      </c>
      <c r="P3156" s="14">
        <v>0.566666666666667</v>
      </c>
      <c r="Q3156" s="14">
        <v>0.573611111111111</v>
      </c>
      <c r="R3156" s="14">
        <v>0.56875</v>
      </c>
      <c r="S3156" s="14"/>
      <c r="T3156" s="14" t="s">
        <v>47</v>
      </c>
      <c r="U3156" s="14" t="s">
        <v>47</v>
      </c>
      <c r="V3156" s="14" t="s">
        <v>47</v>
      </c>
      <c r="W3156" s="10" t="s">
        <v>6449</v>
      </c>
      <c r="X3156" s="15">
        <v>0.0</v>
      </c>
      <c r="Y3156" s="15">
        <v>0.0</v>
      </c>
      <c r="Z3156" s="15">
        <v>0.0</v>
      </c>
      <c r="AA3156" s="10" t="s">
        <v>226</v>
      </c>
      <c r="AB3156" s="10"/>
      <c r="AC3156" s="10" t="s">
        <v>71</v>
      </c>
      <c r="AD3156" s="10"/>
      <c r="AE3156" s="10"/>
      <c r="AF3156" s="8" t="s">
        <v>52</v>
      </c>
      <c r="AG3156" s="10"/>
      <c r="AH3156" s="16" t="s">
        <v>3851</v>
      </c>
      <c r="AI3156" s="17"/>
      <c r="AJ3156" s="44"/>
      <c r="AK3156" s="10"/>
      <c r="AL3156" s="21" t="str">
        <f>VLOOKUP(G3156,[9]Hoja2!P:Q,2,0)</f>
        <v>#ERROR!</v>
      </c>
      <c r="AM3156" s="21" t="str">
        <f t="shared" si="15"/>
        <v>NADA</v>
      </c>
      <c r="AN3156" s="21" t="str">
        <f t="shared" si="16"/>
        <v>NO</v>
      </c>
    </row>
    <row r="3157" ht="15.75" customHeight="1">
      <c r="A3157" s="48">
        <v>46015.0</v>
      </c>
      <c r="B3157" s="8" t="str">
        <f t="shared" si="13"/>
        <v>06 A 18</v>
      </c>
      <c r="C3157" s="9" t="str">
        <f t="shared" si="14"/>
        <v>14:00 a 16:00</v>
      </c>
      <c r="D3157" s="10" t="s">
        <v>39</v>
      </c>
      <c r="E3157" s="10" t="s">
        <v>676</v>
      </c>
      <c r="F3157" s="8">
        <v>3.0</v>
      </c>
      <c r="G3157" s="10" t="s">
        <v>357</v>
      </c>
      <c r="H3157" s="43">
        <v>962485.0</v>
      </c>
      <c r="I3157" s="10">
        <v>4.6967497E7</v>
      </c>
      <c r="J3157" s="10" t="s">
        <v>181</v>
      </c>
      <c r="K3157" s="10" t="s">
        <v>125</v>
      </c>
      <c r="L3157" s="8"/>
      <c r="M3157" s="8"/>
      <c r="N3157" s="10" t="s">
        <v>1900</v>
      </c>
      <c r="O3157" s="47" t="s">
        <v>101</v>
      </c>
      <c r="P3157" s="14">
        <v>0.60625</v>
      </c>
      <c r="Q3157" s="14">
        <v>0.620833333333333</v>
      </c>
      <c r="R3157" s="14">
        <v>0.611111111111111</v>
      </c>
      <c r="S3157" s="14"/>
      <c r="T3157" s="14" t="s">
        <v>47</v>
      </c>
      <c r="U3157" s="14" t="s">
        <v>47</v>
      </c>
      <c r="V3157" s="14" t="s">
        <v>47</v>
      </c>
      <c r="W3157" s="10" t="s">
        <v>6450</v>
      </c>
      <c r="X3157" s="15">
        <v>0.0</v>
      </c>
      <c r="Y3157" s="15">
        <v>0.0</v>
      </c>
      <c r="Z3157" s="15">
        <v>0.0</v>
      </c>
      <c r="AA3157" s="10" t="s">
        <v>103</v>
      </c>
      <c r="AB3157" s="10"/>
      <c r="AC3157" s="10" t="s">
        <v>51</v>
      </c>
      <c r="AD3157" s="10"/>
      <c r="AE3157" s="10"/>
      <c r="AF3157" s="8" t="s">
        <v>52</v>
      </c>
      <c r="AG3157" s="10" t="s">
        <v>706</v>
      </c>
      <c r="AH3157" s="16" t="s">
        <v>6419</v>
      </c>
      <c r="AI3157" s="17"/>
      <c r="AJ3157" s="44"/>
      <c r="AK3157" s="10"/>
      <c r="AL3157" s="21" t="str">
        <f>VLOOKUP(G3157,[9]Hoja2!P:Q,2,0)</f>
        <v>#ERROR!</v>
      </c>
      <c r="AM3157" s="21" t="str">
        <f t="shared" si="15"/>
        <v>NADA</v>
      </c>
      <c r="AN3157" s="21" t="str">
        <f t="shared" si="16"/>
        <v>NO</v>
      </c>
    </row>
    <row r="3158" ht="15.75" customHeight="1">
      <c r="A3158" s="48">
        <v>46015.0</v>
      </c>
      <c r="B3158" s="8" t="str">
        <f t="shared" si="13"/>
        <v>06 A 18</v>
      </c>
      <c r="C3158" s="9" t="str">
        <f t="shared" si="14"/>
        <v>14:00 a 16:00</v>
      </c>
      <c r="D3158" s="10" t="s">
        <v>39</v>
      </c>
      <c r="E3158" s="10" t="s">
        <v>676</v>
      </c>
      <c r="F3158" s="8">
        <v>3.0</v>
      </c>
      <c r="G3158" s="10" t="s">
        <v>357</v>
      </c>
      <c r="H3158" s="43">
        <v>962473.0</v>
      </c>
      <c r="I3158" s="10">
        <v>4.6967941E7</v>
      </c>
      <c r="J3158" s="10" t="s">
        <v>181</v>
      </c>
      <c r="K3158" s="10" t="s">
        <v>43</v>
      </c>
      <c r="L3158" s="8" t="s">
        <v>285</v>
      </c>
      <c r="M3158" s="8"/>
      <c r="N3158" s="10" t="s">
        <v>6451</v>
      </c>
      <c r="O3158" s="47" t="s">
        <v>165</v>
      </c>
      <c r="P3158" s="14">
        <v>0.648611111111111</v>
      </c>
      <c r="Q3158" s="14">
        <v>0.661111111111111</v>
      </c>
      <c r="R3158" s="14">
        <v>0.648611111111111</v>
      </c>
      <c r="S3158" s="14">
        <v>0.653472222222222</v>
      </c>
      <c r="T3158" s="14" t="s">
        <v>47</v>
      </c>
      <c r="U3158" s="14" t="s">
        <v>47</v>
      </c>
      <c r="V3158" s="14" t="s">
        <v>47</v>
      </c>
      <c r="W3158" s="10" t="s">
        <v>6452</v>
      </c>
      <c r="X3158" s="15">
        <v>0.0</v>
      </c>
      <c r="Y3158" s="15">
        <v>0.0</v>
      </c>
      <c r="Z3158" s="15">
        <v>0.0</v>
      </c>
      <c r="AA3158" s="10" t="s">
        <v>167</v>
      </c>
      <c r="AB3158" s="10"/>
      <c r="AC3158" s="10" t="s">
        <v>51</v>
      </c>
      <c r="AD3158" s="10"/>
      <c r="AE3158" s="10"/>
      <c r="AF3158" s="8" t="s">
        <v>52</v>
      </c>
      <c r="AG3158" s="10"/>
      <c r="AH3158" s="16"/>
      <c r="AI3158" s="17"/>
      <c r="AJ3158" s="44"/>
      <c r="AK3158" s="10"/>
      <c r="AL3158" s="21" t="str">
        <f>VLOOKUP(G3158,[9]Hoja2!P:Q,2,0)</f>
        <v>#ERROR!</v>
      </c>
      <c r="AM3158" s="21" t="str">
        <f t="shared" si="15"/>
        <v>NADA</v>
      </c>
      <c r="AN3158" s="21" t="str">
        <f t="shared" si="16"/>
        <v>NO</v>
      </c>
    </row>
    <row r="3159" ht="15.75" customHeight="1">
      <c r="A3159" s="48">
        <v>46015.0</v>
      </c>
      <c r="B3159" s="8" t="str">
        <f t="shared" si="13"/>
        <v>06 A 18</v>
      </c>
      <c r="C3159" s="9" t="str">
        <f t="shared" si="14"/>
        <v>14:00 a 16:00</v>
      </c>
      <c r="D3159" s="10" t="s">
        <v>39</v>
      </c>
      <c r="E3159" s="10" t="s">
        <v>676</v>
      </c>
      <c r="F3159" s="8">
        <v>3.0</v>
      </c>
      <c r="G3159" s="10" t="s">
        <v>411</v>
      </c>
      <c r="H3159" s="43">
        <v>962455.0</v>
      </c>
      <c r="I3159" s="10">
        <v>4.6967944E7</v>
      </c>
      <c r="J3159" s="10" t="s">
        <v>42</v>
      </c>
      <c r="K3159" s="10" t="s">
        <v>43</v>
      </c>
      <c r="L3159" s="8" t="s">
        <v>174</v>
      </c>
      <c r="M3159" s="8"/>
      <c r="N3159" s="10" t="s">
        <v>6453</v>
      </c>
      <c r="O3159" s="47" t="s">
        <v>253</v>
      </c>
      <c r="P3159" s="14">
        <v>0.652083333333333</v>
      </c>
      <c r="Q3159" s="14" t="s">
        <v>6454</v>
      </c>
      <c r="R3159" s="14" t="s">
        <v>6455</v>
      </c>
      <c r="S3159" s="14" t="s">
        <v>47</v>
      </c>
      <c r="T3159" s="14" t="s">
        <v>47</v>
      </c>
      <c r="U3159" s="14" t="s">
        <v>47</v>
      </c>
      <c r="V3159" s="14" t="s">
        <v>47</v>
      </c>
      <c r="W3159" s="10" t="s">
        <v>6456</v>
      </c>
      <c r="X3159" s="15">
        <v>0.0</v>
      </c>
      <c r="Y3159" s="15">
        <v>0.0</v>
      </c>
      <c r="Z3159" s="15">
        <v>0.0</v>
      </c>
      <c r="AA3159" s="10" t="s">
        <v>255</v>
      </c>
      <c r="AB3159" s="10"/>
      <c r="AC3159" s="10" t="s">
        <v>51</v>
      </c>
      <c r="AD3159" s="10"/>
      <c r="AE3159" s="10"/>
      <c r="AF3159" s="8" t="s">
        <v>52</v>
      </c>
      <c r="AG3159" s="10"/>
      <c r="AH3159" s="16"/>
      <c r="AI3159" s="17"/>
      <c r="AJ3159" s="44"/>
      <c r="AK3159" s="10"/>
      <c r="AL3159" s="21" t="str">
        <f>VLOOKUP(G3159,[9]Hoja2!P:Q,2,0)</f>
        <v>#ERROR!</v>
      </c>
      <c r="AM3159" s="21" t="str">
        <f t="shared" si="15"/>
        <v>NADA</v>
      </c>
      <c r="AN3159" s="21" t="str">
        <f t="shared" si="16"/>
        <v>NO</v>
      </c>
    </row>
    <row r="3160" ht="15.75" customHeight="1">
      <c r="A3160" s="48">
        <v>46015.0</v>
      </c>
      <c r="B3160" s="8" t="str">
        <f t="shared" si="13"/>
        <v>06 A 18</v>
      </c>
      <c r="C3160" s="9" t="str">
        <f t="shared" si="14"/>
        <v>16:00 a 18:00</v>
      </c>
      <c r="D3160" s="10" t="s">
        <v>39</v>
      </c>
      <c r="E3160" s="10" t="s">
        <v>305</v>
      </c>
      <c r="F3160" s="8">
        <v>3.0</v>
      </c>
      <c r="G3160" s="10" t="s">
        <v>489</v>
      </c>
      <c r="H3160" s="43">
        <v>962494.0</v>
      </c>
      <c r="I3160" s="10">
        <v>4.6968374E7</v>
      </c>
      <c r="J3160" s="10" t="s">
        <v>42</v>
      </c>
      <c r="K3160" s="10" t="s">
        <v>43</v>
      </c>
      <c r="L3160" s="8" t="s">
        <v>285</v>
      </c>
      <c r="M3160" s="8"/>
      <c r="N3160" s="10" t="s">
        <v>982</v>
      </c>
      <c r="O3160" s="47" t="s">
        <v>56</v>
      </c>
      <c r="P3160" s="14">
        <v>0.695833333333333</v>
      </c>
      <c r="Q3160" s="14" t="s">
        <v>6457</v>
      </c>
      <c r="R3160" s="14" t="s">
        <v>6458</v>
      </c>
      <c r="S3160" s="14" t="s">
        <v>47</v>
      </c>
      <c r="T3160" s="14" t="s">
        <v>47</v>
      </c>
      <c r="U3160" s="14" t="s">
        <v>47</v>
      </c>
      <c r="V3160" s="14" t="s">
        <v>47</v>
      </c>
      <c r="W3160" s="10" t="s">
        <v>6459</v>
      </c>
      <c r="X3160" s="15">
        <v>0.0</v>
      </c>
      <c r="Y3160" s="15">
        <v>0.0</v>
      </c>
      <c r="Z3160" s="15">
        <v>0.0</v>
      </c>
      <c r="AA3160" s="10" t="s">
        <v>58</v>
      </c>
      <c r="AB3160" s="10"/>
      <c r="AC3160" s="10" t="s">
        <v>51</v>
      </c>
      <c r="AD3160" s="10"/>
      <c r="AE3160" s="10"/>
      <c r="AF3160" s="8" t="s">
        <v>52</v>
      </c>
      <c r="AG3160" s="10"/>
      <c r="AH3160" s="16"/>
      <c r="AI3160" s="17"/>
      <c r="AJ3160" s="44"/>
      <c r="AK3160" s="10"/>
      <c r="AL3160" s="21" t="str">
        <f>VLOOKUP(G3160,[9]Hoja2!P:Q,2,0)</f>
        <v>#ERROR!</v>
      </c>
      <c r="AM3160" s="21" t="str">
        <f t="shared" si="15"/>
        <v>NADA</v>
      </c>
      <c r="AN3160" s="21" t="str">
        <f t="shared" si="16"/>
        <v>NO</v>
      </c>
    </row>
    <row r="3161" ht="15.75" customHeight="1">
      <c r="A3161" s="48">
        <v>46015.0</v>
      </c>
      <c r="B3161" s="8" t="str">
        <f t="shared" si="13"/>
        <v>06 A 18</v>
      </c>
      <c r="C3161" s="9" t="str">
        <f t="shared" si="14"/>
        <v>16:00 a 18:00</v>
      </c>
      <c r="D3161" s="10" t="s">
        <v>39</v>
      </c>
      <c r="E3161" s="10" t="s">
        <v>676</v>
      </c>
      <c r="F3161" s="8">
        <v>3.0</v>
      </c>
      <c r="G3161" s="10" t="s">
        <v>411</v>
      </c>
      <c r="H3161" s="43">
        <v>962529.0</v>
      </c>
      <c r="I3161" s="10">
        <v>4.69685E7</v>
      </c>
      <c r="J3161" s="10" t="s">
        <v>181</v>
      </c>
      <c r="K3161" s="10" t="s">
        <v>43</v>
      </c>
      <c r="L3161" s="8" t="s">
        <v>106</v>
      </c>
      <c r="M3161" s="8"/>
      <c r="N3161" s="10" t="s">
        <v>6460</v>
      </c>
      <c r="O3161" s="47" t="s">
        <v>101</v>
      </c>
      <c r="P3161" s="14">
        <v>0.704166666666667</v>
      </c>
      <c r="Q3161" s="14">
        <v>0.709027777777778</v>
      </c>
      <c r="R3161" s="14">
        <v>0.709027777777778</v>
      </c>
      <c r="S3161" s="14" t="s">
        <v>47</v>
      </c>
      <c r="T3161" s="14" t="s">
        <v>47</v>
      </c>
      <c r="U3161" s="14" t="s">
        <v>47</v>
      </c>
      <c r="V3161" s="14" t="s">
        <v>47</v>
      </c>
      <c r="W3161" s="10" t="s">
        <v>6461</v>
      </c>
      <c r="X3161" s="15">
        <v>0.0</v>
      </c>
      <c r="Y3161" s="15">
        <v>0.0</v>
      </c>
      <c r="Z3161" s="15">
        <v>0.0</v>
      </c>
      <c r="AA3161" s="10" t="s">
        <v>103</v>
      </c>
      <c r="AB3161" s="10"/>
      <c r="AC3161" s="10" t="s">
        <v>51</v>
      </c>
      <c r="AD3161" s="10"/>
      <c r="AE3161" s="10"/>
      <c r="AF3161" s="8" t="s">
        <v>52</v>
      </c>
      <c r="AG3161" s="10"/>
      <c r="AH3161" s="16"/>
      <c r="AI3161" s="17"/>
      <c r="AJ3161" s="44"/>
      <c r="AK3161" s="10"/>
      <c r="AL3161" s="21" t="str">
        <f>VLOOKUP(G3161,[9]Hoja2!P:Q,2,0)</f>
        <v>#ERROR!</v>
      </c>
      <c r="AM3161" s="21" t="str">
        <f t="shared" si="15"/>
        <v>NADA</v>
      </c>
      <c r="AN3161" s="21" t="str">
        <f t="shared" si="16"/>
        <v>NO</v>
      </c>
    </row>
    <row r="3162" ht="15.75" customHeight="1">
      <c r="A3162" s="48">
        <v>46015.0</v>
      </c>
      <c r="B3162" s="8" t="str">
        <f t="shared" si="13"/>
        <v>18 A 06</v>
      </c>
      <c r="C3162" s="9" t="str">
        <f t="shared" si="14"/>
        <v>00:00 a 02:00</v>
      </c>
      <c r="D3162" s="10" t="s">
        <v>39</v>
      </c>
      <c r="E3162" s="10" t="s">
        <v>879</v>
      </c>
      <c r="F3162" s="8">
        <v>3.0</v>
      </c>
      <c r="G3162" s="10" t="s">
        <v>575</v>
      </c>
      <c r="H3162" s="43">
        <v>961648.0</v>
      </c>
      <c r="I3162" s="10">
        <v>4.6963216E7</v>
      </c>
      <c r="J3162" s="10" t="s">
        <v>42</v>
      </c>
      <c r="K3162" s="10" t="s">
        <v>44</v>
      </c>
      <c r="L3162" s="8"/>
      <c r="M3162" s="8"/>
      <c r="N3162" s="10" t="s">
        <v>6462</v>
      </c>
      <c r="O3162" s="47" t="s">
        <v>46</v>
      </c>
      <c r="P3162" s="14">
        <v>0.0319444444444444</v>
      </c>
      <c r="Q3162" s="14">
        <v>0.0368055555555556</v>
      </c>
      <c r="R3162" s="14">
        <v>0.0319444444444444</v>
      </c>
      <c r="S3162" s="14" t="s">
        <v>47</v>
      </c>
      <c r="T3162" s="14" t="s">
        <v>47</v>
      </c>
      <c r="U3162" s="14" t="s">
        <v>47</v>
      </c>
      <c r="V3162" s="14" t="s">
        <v>47</v>
      </c>
      <c r="W3162" s="10" t="s">
        <v>6463</v>
      </c>
      <c r="X3162" s="15">
        <v>0.0</v>
      </c>
      <c r="Y3162" s="15">
        <v>0.0</v>
      </c>
      <c r="Z3162" s="15">
        <v>0.0</v>
      </c>
      <c r="AA3162" s="10" t="s">
        <v>49</v>
      </c>
      <c r="AB3162" s="10" t="s">
        <v>50</v>
      </c>
      <c r="AC3162" s="10" t="s">
        <v>51</v>
      </c>
      <c r="AD3162" s="10"/>
      <c r="AE3162" s="10"/>
      <c r="AF3162" s="8" t="s">
        <v>52</v>
      </c>
      <c r="AG3162" s="10"/>
      <c r="AH3162" s="16"/>
      <c r="AI3162" s="17"/>
      <c r="AJ3162" s="44"/>
      <c r="AK3162" s="10"/>
      <c r="AL3162" s="21" t="str">
        <f>VLOOKUP(G3162,[9]Hoja2!P:Q,2,0)</f>
        <v>#ERROR!</v>
      </c>
      <c r="AM3162" s="21" t="str">
        <f t="shared" si="15"/>
        <v>NADA</v>
      </c>
      <c r="AN3162" s="21" t="str">
        <f t="shared" si="16"/>
        <v>NO</v>
      </c>
    </row>
    <row r="3163" ht="15.75" customHeight="1">
      <c r="A3163" s="48">
        <v>46015.0</v>
      </c>
      <c r="B3163" s="8" t="str">
        <f t="shared" si="13"/>
        <v>18 A 06</v>
      </c>
      <c r="C3163" s="9" t="str">
        <f t="shared" si="14"/>
        <v>00:00 a 02:00</v>
      </c>
      <c r="D3163" s="10" t="s">
        <v>39</v>
      </c>
      <c r="E3163" s="10" t="s">
        <v>869</v>
      </c>
      <c r="F3163" s="8">
        <v>3.0</v>
      </c>
      <c r="G3163" s="10" t="s">
        <v>1608</v>
      </c>
      <c r="H3163" s="43">
        <v>961656.0</v>
      </c>
      <c r="I3163" s="10">
        <v>4.6963231E7</v>
      </c>
      <c r="J3163" s="10" t="s">
        <v>42</v>
      </c>
      <c r="K3163" s="10" t="s">
        <v>125</v>
      </c>
      <c r="L3163" s="8"/>
      <c r="M3163" s="8"/>
      <c r="N3163" s="10" t="s">
        <v>6464</v>
      </c>
      <c r="O3163" s="47" t="s">
        <v>108</v>
      </c>
      <c r="P3163" s="14">
        <v>0.0340277777777778</v>
      </c>
      <c r="Q3163" s="14">
        <v>0.0576388888888889</v>
      </c>
      <c r="R3163" s="14">
        <v>0.0340277777777778</v>
      </c>
      <c r="S3163" s="14" t="s">
        <v>47</v>
      </c>
      <c r="T3163" s="14" t="s">
        <v>47</v>
      </c>
      <c r="U3163" s="14" t="s">
        <v>47</v>
      </c>
      <c r="V3163" s="14" t="s">
        <v>47</v>
      </c>
      <c r="W3163" s="10" t="s">
        <v>6465</v>
      </c>
      <c r="X3163" s="15">
        <v>0.0</v>
      </c>
      <c r="Y3163" s="15">
        <v>0.0</v>
      </c>
      <c r="Z3163" s="15">
        <v>0.0</v>
      </c>
      <c r="AA3163" s="10" t="s">
        <v>110</v>
      </c>
      <c r="AB3163" s="10" t="s">
        <v>50</v>
      </c>
      <c r="AC3163" s="10" t="s">
        <v>51</v>
      </c>
      <c r="AD3163" s="10"/>
      <c r="AE3163" s="10"/>
      <c r="AF3163" s="8" t="s">
        <v>52</v>
      </c>
      <c r="AG3163" s="10"/>
      <c r="AH3163" s="16"/>
      <c r="AI3163" s="17"/>
      <c r="AJ3163" s="44"/>
      <c r="AK3163" s="10"/>
      <c r="AL3163" s="21" t="str">
        <f>VLOOKUP(G3163,[9]Hoja2!P:Q,2,0)</f>
        <v>#ERROR!</v>
      </c>
      <c r="AM3163" s="21" t="str">
        <f t="shared" si="15"/>
        <v>NADA</v>
      </c>
      <c r="AN3163" s="21" t="str">
        <f t="shared" si="16"/>
        <v>NO</v>
      </c>
    </row>
    <row r="3164" ht="15.75" customHeight="1">
      <c r="A3164" s="48">
        <v>46015.0</v>
      </c>
      <c r="B3164" s="8" t="str">
        <f t="shared" si="13"/>
        <v>18 A 06</v>
      </c>
      <c r="C3164" s="9" t="str">
        <f t="shared" si="14"/>
        <v>00:00 a 02:00</v>
      </c>
      <c r="D3164" s="10" t="s">
        <v>39</v>
      </c>
      <c r="E3164" s="10" t="s">
        <v>879</v>
      </c>
      <c r="F3164" s="8">
        <v>3.0</v>
      </c>
      <c r="G3164" s="10" t="s">
        <v>60</v>
      </c>
      <c r="H3164" s="43">
        <v>961560.0</v>
      </c>
      <c r="I3164" s="10">
        <v>4.6963275E7</v>
      </c>
      <c r="J3164" s="10" t="s">
        <v>42</v>
      </c>
      <c r="K3164" s="10" t="s">
        <v>43</v>
      </c>
      <c r="L3164" s="8" t="s">
        <v>20</v>
      </c>
      <c r="M3164" s="8"/>
      <c r="N3164" s="10" t="s">
        <v>6466</v>
      </c>
      <c r="O3164" s="47" t="s">
        <v>737</v>
      </c>
      <c r="P3164" s="14">
        <v>0.0416666666666667</v>
      </c>
      <c r="Q3164" s="14">
        <v>0.0479166666666667</v>
      </c>
      <c r="R3164" s="14">
        <v>0.0416666666666667</v>
      </c>
      <c r="S3164" s="14" t="s">
        <v>47</v>
      </c>
      <c r="T3164" s="14" t="s">
        <v>47</v>
      </c>
      <c r="U3164" s="14" t="s">
        <v>47</v>
      </c>
      <c r="V3164" s="14" t="s">
        <v>47</v>
      </c>
      <c r="W3164" s="10" t="s">
        <v>6467</v>
      </c>
      <c r="X3164" s="15">
        <v>0.0</v>
      </c>
      <c r="Y3164" s="15">
        <v>0.0</v>
      </c>
      <c r="Z3164" s="15">
        <v>0.0</v>
      </c>
      <c r="AA3164" s="10" t="s">
        <v>568</v>
      </c>
      <c r="AB3164" s="10" t="s">
        <v>50</v>
      </c>
      <c r="AC3164" s="10" t="s">
        <v>51</v>
      </c>
      <c r="AD3164" s="10"/>
      <c r="AE3164" s="10"/>
      <c r="AF3164" s="8" t="s">
        <v>52</v>
      </c>
      <c r="AG3164" s="10"/>
      <c r="AH3164" s="16"/>
      <c r="AI3164" s="17"/>
      <c r="AJ3164" s="44"/>
      <c r="AK3164" s="10"/>
      <c r="AL3164" s="21" t="str">
        <f>VLOOKUP(G3164,[9]Hoja2!P:Q,2,0)</f>
        <v>#ERROR!</v>
      </c>
      <c r="AM3164" s="21" t="str">
        <f t="shared" si="15"/>
        <v>NADA</v>
      </c>
      <c r="AN3164" s="21" t="str">
        <f t="shared" si="16"/>
        <v>NO</v>
      </c>
    </row>
    <row r="3165" ht="15.75" customHeight="1">
      <c r="A3165" s="48">
        <v>46015.0</v>
      </c>
      <c r="B3165" s="8" t="str">
        <f t="shared" si="13"/>
        <v>18 A 06</v>
      </c>
      <c r="C3165" s="9" t="str">
        <f t="shared" si="14"/>
        <v>00:00 a 02:00</v>
      </c>
      <c r="D3165" s="10" t="s">
        <v>39</v>
      </c>
      <c r="E3165" s="10" t="s">
        <v>879</v>
      </c>
      <c r="F3165" s="8">
        <v>3.0</v>
      </c>
      <c r="G3165" s="10" t="s">
        <v>1622</v>
      </c>
      <c r="H3165" s="43">
        <v>961615.0</v>
      </c>
      <c r="I3165" s="10">
        <v>4.6963381E7</v>
      </c>
      <c r="J3165" s="10" t="s">
        <v>42</v>
      </c>
      <c r="K3165" s="10" t="s">
        <v>43</v>
      </c>
      <c r="L3165" s="8" t="s">
        <v>44</v>
      </c>
      <c r="M3165" s="8"/>
      <c r="N3165" s="10" t="s">
        <v>4366</v>
      </c>
      <c r="O3165" s="47" t="s">
        <v>56</v>
      </c>
      <c r="P3165" s="14">
        <v>0.0569444444444444</v>
      </c>
      <c r="Q3165" s="14">
        <v>0.0694444444444444</v>
      </c>
      <c r="R3165" s="14">
        <v>0.0569444444444444</v>
      </c>
      <c r="S3165" s="14">
        <v>0.0597222222222222</v>
      </c>
      <c r="T3165" s="14" t="s">
        <v>47</v>
      </c>
      <c r="U3165" s="14" t="s">
        <v>47</v>
      </c>
      <c r="V3165" s="14" t="s">
        <v>47</v>
      </c>
      <c r="W3165" s="10" t="s">
        <v>6468</v>
      </c>
      <c r="X3165" s="15">
        <v>0.0</v>
      </c>
      <c r="Y3165" s="15">
        <v>0.0</v>
      </c>
      <c r="Z3165" s="15">
        <v>0.0</v>
      </c>
      <c r="AA3165" s="10" t="s">
        <v>141</v>
      </c>
      <c r="AB3165" s="10" t="s">
        <v>50</v>
      </c>
      <c r="AC3165" s="10" t="s">
        <v>51</v>
      </c>
      <c r="AD3165" s="10"/>
      <c r="AE3165" s="10"/>
      <c r="AF3165" s="8" t="s">
        <v>52</v>
      </c>
      <c r="AG3165" s="10"/>
      <c r="AH3165" s="16"/>
      <c r="AI3165" s="17"/>
      <c r="AJ3165" s="44"/>
      <c r="AK3165" s="10"/>
      <c r="AL3165" s="21" t="str">
        <f>VLOOKUP(G3165,[9]Hoja2!P:Q,2,0)</f>
        <v>#ERROR!</v>
      </c>
      <c r="AM3165" s="21" t="str">
        <f t="shared" si="15"/>
        <v>NADA</v>
      </c>
      <c r="AN3165" s="21" t="str">
        <f t="shared" si="16"/>
        <v>NO</v>
      </c>
    </row>
    <row r="3166" ht="15.75" customHeight="1">
      <c r="A3166" s="48">
        <v>46015.0</v>
      </c>
      <c r="B3166" s="8" t="str">
        <f t="shared" si="13"/>
        <v>18 A 06</v>
      </c>
      <c r="C3166" s="9" t="str">
        <f t="shared" si="14"/>
        <v>00:00 a 02:00</v>
      </c>
      <c r="D3166" s="10" t="s">
        <v>39</v>
      </c>
      <c r="E3166" s="10" t="s">
        <v>869</v>
      </c>
      <c r="F3166" s="8">
        <v>3.0</v>
      </c>
      <c r="G3166" s="10" t="s">
        <v>623</v>
      </c>
      <c r="H3166" s="43">
        <v>961626.0</v>
      </c>
      <c r="I3166" s="10">
        <v>4.696381E7</v>
      </c>
      <c r="J3166" s="10" t="s">
        <v>42</v>
      </c>
      <c r="K3166" s="10" t="s">
        <v>87</v>
      </c>
      <c r="L3166" s="8"/>
      <c r="M3166" s="8"/>
      <c r="N3166" s="10" t="s">
        <v>1656</v>
      </c>
      <c r="O3166" s="47" t="s">
        <v>191</v>
      </c>
      <c r="P3166" s="14">
        <v>0.0590277777777778</v>
      </c>
      <c r="Q3166" s="14">
        <v>0.0680555555555555</v>
      </c>
      <c r="R3166" s="14">
        <v>0.0597222222222222</v>
      </c>
      <c r="S3166" s="14" t="s">
        <v>47</v>
      </c>
      <c r="T3166" s="14" t="s">
        <v>47</v>
      </c>
      <c r="U3166" s="14" t="s">
        <v>47</v>
      </c>
      <c r="V3166" s="14" t="s">
        <v>47</v>
      </c>
      <c r="W3166" s="10" t="s">
        <v>6469</v>
      </c>
      <c r="X3166" s="15">
        <v>0.0</v>
      </c>
      <c r="Y3166" s="15">
        <v>0.0</v>
      </c>
      <c r="Z3166" s="15">
        <v>0.0</v>
      </c>
      <c r="AA3166" s="10" t="s">
        <v>193</v>
      </c>
      <c r="AB3166" s="10" t="s">
        <v>50</v>
      </c>
      <c r="AC3166" s="10" t="s">
        <v>51</v>
      </c>
      <c r="AD3166" s="10"/>
      <c r="AE3166" s="10"/>
      <c r="AF3166" s="8" t="s">
        <v>52</v>
      </c>
      <c r="AG3166" s="10"/>
      <c r="AH3166" s="16"/>
      <c r="AI3166" s="17"/>
      <c r="AJ3166" s="44"/>
      <c r="AK3166" s="10"/>
      <c r="AL3166" s="21" t="str">
        <f>VLOOKUP(G3166,[9]Hoja2!P:Q,2,0)</f>
        <v>#ERROR!</v>
      </c>
      <c r="AM3166" s="21" t="str">
        <f t="shared" si="15"/>
        <v>NADA</v>
      </c>
      <c r="AN3166" s="21" t="str">
        <f t="shared" si="16"/>
        <v>NO</v>
      </c>
    </row>
    <row r="3167" ht="15.75" customHeight="1">
      <c r="A3167" s="48">
        <v>46015.0</v>
      </c>
      <c r="B3167" s="8" t="str">
        <f t="shared" si="13"/>
        <v>18 A 06</v>
      </c>
      <c r="C3167" s="9" t="str">
        <f t="shared" si="14"/>
        <v>00:00 a 02:00</v>
      </c>
      <c r="D3167" s="10" t="s">
        <v>39</v>
      </c>
      <c r="E3167" s="10" t="s">
        <v>869</v>
      </c>
      <c r="F3167" s="8">
        <v>3.0</v>
      </c>
      <c r="G3167" s="10" t="s">
        <v>611</v>
      </c>
      <c r="H3167" s="43">
        <v>961613.0</v>
      </c>
      <c r="I3167" s="10">
        <v>4.6963517E7</v>
      </c>
      <c r="J3167" s="10" t="s">
        <v>42</v>
      </c>
      <c r="K3167" s="10" t="s">
        <v>125</v>
      </c>
      <c r="L3167" s="8"/>
      <c r="M3167" s="8"/>
      <c r="N3167" s="10" t="s">
        <v>6470</v>
      </c>
      <c r="O3167" s="47" t="s">
        <v>196</v>
      </c>
      <c r="P3167" s="14">
        <v>0.0708333333333333</v>
      </c>
      <c r="Q3167" s="14">
        <v>0.101388888888889</v>
      </c>
      <c r="R3167" s="14" t="s">
        <v>47</v>
      </c>
      <c r="S3167" s="14" t="s">
        <v>47</v>
      </c>
      <c r="T3167" s="14" t="s">
        <v>47</v>
      </c>
      <c r="U3167" s="14" t="s">
        <v>47</v>
      </c>
      <c r="V3167" s="14" t="s">
        <v>47</v>
      </c>
      <c r="W3167" s="10" t="s">
        <v>6471</v>
      </c>
      <c r="X3167" s="15">
        <v>0.0</v>
      </c>
      <c r="Y3167" s="15">
        <v>0.0</v>
      </c>
      <c r="Z3167" s="15">
        <v>0.0</v>
      </c>
      <c r="AA3167" s="10" t="s">
        <v>239</v>
      </c>
      <c r="AB3167" s="10" t="s">
        <v>50</v>
      </c>
      <c r="AC3167" s="10" t="s">
        <v>51</v>
      </c>
      <c r="AD3167" s="10"/>
      <c r="AE3167" s="10"/>
      <c r="AF3167" s="8" t="s">
        <v>52</v>
      </c>
      <c r="AG3167" s="10"/>
      <c r="AH3167" s="16"/>
      <c r="AI3167" s="17"/>
      <c r="AJ3167" s="44"/>
      <c r="AK3167" s="10"/>
      <c r="AL3167" s="21" t="str">
        <f>VLOOKUP(G3167,[9]Hoja2!P:Q,2,0)</f>
        <v>#ERROR!</v>
      </c>
      <c r="AM3167" s="21" t="str">
        <f t="shared" si="15"/>
        <v>NADA</v>
      </c>
      <c r="AN3167" s="21" t="str">
        <f t="shared" si="16"/>
        <v>NO</v>
      </c>
    </row>
    <row r="3168" ht="15.75" customHeight="1">
      <c r="A3168" s="48">
        <v>46015.0</v>
      </c>
      <c r="B3168" s="8" t="str">
        <f t="shared" si="13"/>
        <v>18 A 06</v>
      </c>
      <c r="C3168" s="9" t="str">
        <f t="shared" si="14"/>
        <v>00:00 a 02:00</v>
      </c>
      <c r="D3168" s="10" t="s">
        <v>39</v>
      </c>
      <c r="E3168" s="10" t="s">
        <v>869</v>
      </c>
      <c r="F3168" s="8">
        <v>3.0</v>
      </c>
      <c r="G3168" s="10" t="s">
        <v>97</v>
      </c>
      <c r="H3168" s="43">
        <v>961661.0</v>
      </c>
      <c r="I3168" s="10">
        <v>4.6963493E7</v>
      </c>
      <c r="J3168" s="10" t="s">
        <v>42</v>
      </c>
      <c r="K3168" s="10" t="s">
        <v>43</v>
      </c>
      <c r="L3168" s="8" t="s">
        <v>20</v>
      </c>
      <c r="M3168" s="8"/>
      <c r="N3168" s="10" t="s">
        <v>2849</v>
      </c>
      <c r="O3168" s="47" t="s">
        <v>56</v>
      </c>
      <c r="P3168" s="14">
        <v>0.0729166666666667</v>
      </c>
      <c r="Q3168" s="14">
        <v>0.0847222222222222</v>
      </c>
      <c r="R3168" s="14">
        <v>0.0729166666666667</v>
      </c>
      <c r="S3168" s="14" t="s">
        <v>47</v>
      </c>
      <c r="T3168" s="14" t="s">
        <v>47</v>
      </c>
      <c r="U3168" s="14" t="s">
        <v>47</v>
      </c>
      <c r="V3168" s="14" t="s">
        <v>47</v>
      </c>
      <c r="W3168" s="10" t="s">
        <v>6472</v>
      </c>
      <c r="X3168" s="15">
        <v>0.0</v>
      </c>
      <c r="Y3168" s="15">
        <v>0.0</v>
      </c>
      <c r="Z3168" s="15">
        <v>0.0</v>
      </c>
      <c r="AA3168" s="10" t="s">
        <v>58</v>
      </c>
      <c r="AB3168" s="10" t="s">
        <v>50</v>
      </c>
      <c r="AC3168" s="10" t="s">
        <v>51</v>
      </c>
      <c r="AD3168" s="10"/>
      <c r="AE3168" s="10"/>
      <c r="AF3168" s="8" t="s">
        <v>52</v>
      </c>
      <c r="AG3168" s="10"/>
      <c r="AH3168" s="16"/>
      <c r="AI3168" s="17"/>
      <c r="AJ3168" s="44"/>
      <c r="AK3168" s="10"/>
      <c r="AL3168" s="21" t="str">
        <f>VLOOKUP(G3168,[9]Hoja2!P:Q,2,0)</f>
        <v>#ERROR!</v>
      </c>
      <c r="AM3168" s="21" t="str">
        <f t="shared" si="15"/>
        <v>NADA</v>
      </c>
      <c r="AN3168" s="21" t="str">
        <f t="shared" si="16"/>
        <v>NO</v>
      </c>
    </row>
    <row r="3169" ht="15.75" customHeight="1">
      <c r="A3169" s="48">
        <v>46015.0</v>
      </c>
      <c r="B3169" s="8" t="str">
        <f t="shared" si="13"/>
        <v>18 A 06</v>
      </c>
      <c r="C3169" s="9" t="str">
        <f t="shared" si="14"/>
        <v>02:00 a 04:00</v>
      </c>
      <c r="D3169" s="10" t="s">
        <v>39</v>
      </c>
      <c r="E3169" s="10" t="s">
        <v>879</v>
      </c>
      <c r="F3169" s="8">
        <v>3.0</v>
      </c>
      <c r="G3169" s="10"/>
      <c r="H3169" s="43" t="s">
        <v>6284</v>
      </c>
      <c r="I3169" s="10">
        <v>4.6963741E7</v>
      </c>
      <c r="J3169" s="10" t="s">
        <v>42</v>
      </c>
      <c r="K3169" s="10" t="s">
        <v>125</v>
      </c>
      <c r="L3169" s="8"/>
      <c r="M3169" s="8"/>
      <c r="N3169" s="10" t="s">
        <v>5600</v>
      </c>
      <c r="O3169" s="47" t="s">
        <v>159</v>
      </c>
      <c r="P3169" s="14">
        <v>0.113194444444444</v>
      </c>
      <c r="Q3169" s="14">
        <v>0.124305555555556</v>
      </c>
      <c r="R3169" s="14">
        <v>0.11875</v>
      </c>
      <c r="S3169" s="14" t="s">
        <v>47</v>
      </c>
      <c r="T3169" s="14" t="s">
        <v>47</v>
      </c>
      <c r="U3169" s="14" t="s">
        <v>47</v>
      </c>
      <c r="V3169" s="14" t="s">
        <v>47</v>
      </c>
      <c r="W3169" s="10" t="s">
        <v>6473</v>
      </c>
      <c r="X3169" s="15">
        <v>0.0</v>
      </c>
      <c r="Y3169" s="15">
        <v>0.0</v>
      </c>
      <c r="Z3169" s="15">
        <v>0.0</v>
      </c>
      <c r="AA3169" s="10" t="s">
        <v>161</v>
      </c>
      <c r="AB3169" s="10" t="s">
        <v>50</v>
      </c>
      <c r="AC3169" s="10" t="s">
        <v>51</v>
      </c>
      <c r="AD3169" s="10"/>
      <c r="AE3169" s="10"/>
      <c r="AF3169" s="8" t="s">
        <v>52</v>
      </c>
      <c r="AG3169" s="10"/>
      <c r="AH3169" s="16" t="s">
        <v>6374</v>
      </c>
      <c r="AI3169" s="17"/>
      <c r="AJ3169" s="44"/>
      <c r="AK3169" s="10"/>
      <c r="AL3169" s="21" t="str">
        <f>VLOOKUP(G3169,[9]Hoja2!P:Q,2,0)</f>
        <v>#ERROR!</v>
      </c>
      <c r="AM3169" s="21" t="str">
        <f t="shared" si="15"/>
        <v>NADA</v>
      </c>
      <c r="AN3169" s="21" t="str">
        <f t="shared" si="16"/>
        <v>NO</v>
      </c>
    </row>
    <row r="3170" ht="15.75" customHeight="1">
      <c r="A3170" s="48">
        <v>46015.0</v>
      </c>
      <c r="B3170" s="8" t="str">
        <f t="shared" si="13"/>
        <v>18 A 06</v>
      </c>
      <c r="C3170" s="9" t="str">
        <f t="shared" si="14"/>
        <v>02:00 a 04:00</v>
      </c>
      <c r="D3170" s="10" t="s">
        <v>39</v>
      </c>
      <c r="E3170" s="10" t="s">
        <v>869</v>
      </c>
      <c r="F3170" s="8">
        <v>3.0</v>
      </c>
      <c r="G3170" s="10" t="s">
        <v>168</v>
      </c>
      <c r="H3170" s="43">
        <v>961650.0</v>
      </c>
      <c r="I3170" s="10">
        <v>4.6963743E7</v>
      </c>
      <c r="J3170" s="10" t="s">
        <v>42</v>
      </c>
      <c r="K3170" s="10" t="s">
        <v>125</v>
      </c>
      <c r="L3170" s="8"/>
      <c r="M3170" s="8"/>
      <c r="N3170" s="10" t="s">
        <v>6474</v>
      </c>
      <c r="O3170" s="47" t="s">
        <v>68</v>
      </c>
      <c r="P3170" s="14">
        <v>0.114583333333333</v>
      </c>
      <c r="Q3170" s="14">
        <v>0.125694444444444</v>
      </c>
      <c r="R3170" s="14">
        <v>0.117361111111111</v>
      </c>
      <c r="S3170" s="14" t="s">
        <v>47</v>
      </c>
      <c r="T3170" s="14" t="s">
        <v>47</v>
      </c>
      <c r="U3170" s="14" t="s">
        <v>47</v>
      </c>
      <c r="V3170" s="14" t="s">
        <v>47</v>
      </c>
      <c r="W3170" s="10" t="s">
        <v>6475</v>
      </c>
      <c r="X3170" s="15">
        <v>0.0</v>
      </c>
      <c r="Y3170" s="15">
        <v>0.0</v>
      </c>
      <c r="Z3170" s="15">
        <v>0.0</v>
      </c>
      <c r="AA3170" s="10" t="s">
        <v>70</v>
      </c>
      <c r="AB3170" s="10" t="s">
        <v>50</v>
      </c>
      <c r="AC3170" s="10" t="s">
        <v>51</v>
      </c>
      <c r="AD3170" s="10"/>
      <c r="AE3170" s="10"/>
      <c r="AF3170" s="8" t="s">
        <v>52</v>
      </c>
      <c r="AG3170" s="10"/>
      <c r="AH3170" s="16"/>
      <c r="AI3170" s="17"/>
      <c r="AJ3170" s="44"/>
      <c r="AK3170" s="10"/>
      <c r="AL3170" s="21" t="str">
        <f>VLOOKUP(G3170,[9]Hoja2!P:Q,2,0)</f>
        <v>#ERROR!</v>
      </c>
      <c r="AM3170" s="21" t="str">
        <f t="shared" si="15"/>
        <v>NADA</v>
      </c>
      <c r="AN3170" s="21" t="str">
        <f t="shared" si="16"/>
        <v>NO</v>
      </c>
    </row>
    <row r="3171" ht="15.75" customHeight="1">
      <c r="A3171" s="48">
        <v>46015.0</v>
      </c>
      <c r="B3171" s="8" t="str">
        <f t="shared" si="13"/>
        <v>18 A 06</v>
      </c>
      <c r="C3171" s="9" t="str">
        <f t="shared" si="14"/>
        <v>02:00 a 04:00</v>
      </c>
      <c r="D3171" s="10" t="s">
        <v>39</v>
      </c>
      <c r="E3171" s="10" t="s">
        <v>879</v>
      </c>
      <c r="F3171" s="8">
        <v>3.0</v>
      </c>
      <c r="G3171" s="10" t="s">
        <v>128</v>
      </c>
      <c r="H3171" s="43">
        <v>961669.0</v>
      </c>
      <c r="I3171" s="10">
        <v>4.6963832E7</v>
      </c>
      <c r="J3171" s="10" t="s">
        <v>42</v>
      </c>
      <c r="K3171" s="10" t="s">
        <v>581</v>
      </c>
      <c r="L3171" s="8"/>
      <c r="M3171" s="8"/>
      <c r="N3171" s="10" t="s">
        <v>6476</v>
      </c>
      <c r="O3171" s="47" t="s">
        <v>135</v>
      </c>
      <c r="P3171" s="14">
        <v>0.136111111111111</v>
      </c>
      <c r="Q3171" s="14">
        <v>0.154861111111111</v>
      </c>
      <c r="R3171" s="14">
        <v>0.136111111111111</v>
      </c>
      <c r="S3171" s="14" t="s">
        <v>47</v>
      </c>
      <c r="T3171" s="14">
        <v>0.140972222222222</v>
      </c>
      <c r="U3171" s="14" t="s">
        <v>47</v>
      </c>
      <c r="V3171" s="14" t="s">
        <v>47</v>
      </c>
      <c r="W3171" s="10" t="s">
        <v>6477</v>
      </c>
      <c r="X3171" s="15">
        <v>0.0</v>
      </c>
      <c r="Y3171" s="15">
        <v>0.0</v>
      </c>
      <c r="Z3171" s="15">
        <v>0.0</v>
      </c>
      <c r="AA3171" s="10" t="s">
        <v>137</v>
      </c>
      <c r="AB3171" s="10" t="s">
        <v>50</v>
      </c>
      <c r="AC3171" s="10" t="s">
        <v>51</v>
      </c>
      <c r="AD3171" s="10"/>
      <c r="AE3171" s="10"/>
      <c r="AF3171" s="8" t="s">
        <v>52</v>
      </c>
      <c r="AG3171" s="10"/>
      <c r="AH3171" s="16"/>
      <c r="AI3171" s="17"/>
      <c r="AJ3171" s="44"/>
      <c r="AK3171" s="10"/>
      <c r="AL3171" s="21" t="str">
        <f>VLOOKUP(G3171,[9]Hoja2!P:Q,2,0)</f>
        <v>#ERROR!</v>
      </c>
      <c r="AM3171" s="21" t="str">
        <f t="shared" si="15"/>
        <v>NADA</v>
      </c>
      <c r="AN3171" s="21" t="str">
        <f t="shared" si="16"/>
        <v>NO</v>
      </c>
    </row>
    <row r="3172" ht="15.75" customHeight="1">
      <c r="A3172" s="48">
        <v>46015.0</v>
      </c>
      <c r="B3172" s="8" t="str">
        <f t="shared" si="13"/>
        <v>18 A 06</v>
      </c>
      <c r="C3172" s="9" t="str">
        <f t="shared" si="14"/>
        <v>02:00 a 04:00</v>
      </c>
      <c r="D3172" s="10" t="s">
        <v>39</v>
      </c>
      <c r="E3172" s="10" t="s">
        <v>869</v>
      </c>
      <c r="F3172" s="8">
        <v>3.0</v>
      </c>
      <c r="G3172" s="10" t="s">
        <v>993</v>
      </c>
      <c r="H3172" s="43">
        <v>961670.0</v>
      </c>
      <c r="I3172" s="10">
        <v>4.6963933E7</v>
      </c>
      <c r="J3172" s="10" t="s">
        <v>42</v>
      </c>
      <c r="K3172" s="10" t="s">
        <v>125</v>
      </c>
      <c r="L3172" s="8"/>
      <c r="M3172" s="8"/>
      <c r="N3172" s="10" t="s">
        <v>1856</v>
      </c>
      <c r="O3172" s="47" t="s">
        <v>46</v>
      </c>
      <c r="P3172" s="14">
        <v>0.154861111111111</v>
      </c>
      <c r="Q3172" s="14">
        <v>0.175</v>
      </c>
      <c r="R3172" s="14">
        <v>0.155555555555556</v>
      </c>
      <c r="S3172" s="14" t="s">
        <v>47</v>
      </c>
      <c r="T3172" s="14" t="s">
        <v>47</v>
      </c>
      <c r="U3172" s="14" t="s">
        <v>47</v>
      </c>
      <c r="V3172" s="14" t="s">
        <v>47</v>
      </c>
      <c r="W3172" s="10" t="s">
        <v>6478</v>
      </c>
      <c r="X3172" s="15">
        <v>0.0</v>
      </c>
      <c r="Y3172" s="15">
        <v>0.0</v>
      </c>
      <c r="Z3172" s="15">
        <v>0.0</v>
      </c>
      <c r="AA3172" s="10" t="s">
        <v>274</v>
      </c>
      <c r="AB3172" s="10" t="s">
        <v>50</v>
      </c>
      <c r="AC3172" s="10" t="s">
        <v>51</v>
      </c>
      <c r="AD3172" s="10"/>
      <c r="AE3172" s="10"/>
      <c r="AF3172" s="8" t="s">
        <v>52</v>
      </c>
      <c r="AG3172" s="10"/>
      <c r="AH3172" s="16"/>
      <c r="AI3172" s="17"/>
      <c r="AJ3172" s="44"/>
      <c r="AK3172" s="10"/>
      <c r="AL3172" s="21" t="str">
        <f>VLOOKUP(G3172,[9]Hoja2!P:Q,2,0)</f>
        <v>#ERROR!</v>
      </c>
      <c r="AM3172" s="21" t="str">
        <f t="shared" si="15"/>
        <v>NADA</v>
      </c>
      <c r="AN3172" s="21" t="str">
        <f t="shared" si="16"/>
        <v>NO</v>
      </c>
    </row>
    <row r="3173" ht="15.75" customHeight="1">
      <c r="A3173" s="48">
        <v>46015.0</v>
      </c>
      <c r="B3173" s="8" t="str">
        <f t="shared" si="13"/>
        <v>18 A 06</v>
      </c>
      <c r="C3173" s="9" t="str">
        <f t="shared" si="14"/>
        <v>02:00 a 04:00</v>
      </c>
      <c r="D3173" s="10" t="s">
        <v>39</v>
      </c>
      <c r="E3173" s="10" t="s">
        <v>869</v>
      </c>
      <c r="F3173" s="8">
        <v>3.0</v>
      </c>
      <c r="G3173" s="10" t="s">
        <v>1608</v>
      </c>
      <c r="H3173" s="43">
        <v>961655.0</v>
      </c>
      <c r="I3173" s="10">
        <v>4.6963962E7</v>
      </c>
      <c r="J3173" s="10" t="s">
        <v>42</v>
      </c>
      <c r="K3173" s="10" t="s">
        <v>43</v>
      </c>
      <c r="L3173" s="8" t="s">
        <v>106</v>
      </c>
      <c r="M3173" s="8"/>
      <c r="N3173" s="10" t="s">
        <v>6479</v>
      </c>
      <c r="O3173" s="47" t="s">
        <v>62</v>
      </c>
      <c r="P3173" s="14">
        <v>0.161111111111111</v>
      </c>
      <c r="Q3173" s="14">
        <v>0.538888888888889</v>
      </c>
      <c r="R3173" s="14">
        <v>0.161111111111111</v>
      </c>
      <c r="S3173" s="14" t="s">
        <v>47</v>
      </c>
      <c r="T3173" s="14" t="s">
        <v>47</v>
      </c>
      <c r="U3173" s="14" t="s">
        <v>47</v>
      </c>
      <c r="V3173" s="14" t="s">
        <v>47</v>
      </c>
      <c r="W3173" s="10" t="s">
        <v>6480</v>
      </c>
      <c r="X3173" s="15">
        <v>0.0</v>
      </c>
      <c r="Y3173" s="15">
        <v>0.0</v>
      </c>
      <c r="Z3173" s="15">
        <v>0.0</v>
      </c>
      <c r="AA3173" s="10" t="s">
        <v>309</v>
      </c>
      <c r="AB3173" s="10" t="s">
        <v>50</v>
      </c>
      <c r="AC3173" s="10" t="s">
        <v>51</v>
      </c>
      <c r="AD3173" s="10"/>
      <c r="AE3173" s="10"/>
      <c r="AF3173" s="8" t="s">
        <v>52</v>
      </c>
      <c r="AG3173" s="10"/>
      <c r="AH3173" s="16"/>
      <c r="AI3173" s="17"/>
      <c r="AJ3173" s="44"/>
      <c r="AK3173" s="10"/>
      <c r="AL3173" s="21" t="str">
        <f>VLOOKUP(G3173,[9]Hoja2!P:Q,2,0)</f>
        <v>#ERROR!</v>
      </c>
      <c r="AM3173" s="21" t="str">
        <f t="shared" si="15"/>
        <v>NADA</v>
      </c>
      <c r="AN3173" s="21" t="str">
        <f t="shared" si="16"/>
        <v>NO</v>
      </c>
    </row>
    <row r="3174" ht="15.75" customHeight="1">
      <c r="A3174" s="48">
        <v>46015.0</v>
      </c>
      <c r="B3174" s="8" t="str">
        <f t="shared" si="13"/>
        <v>18 A 06</v>
      </c>
      <c r="C3174" s="9" t="str">
        <f t="shared" si="14"/>
        <v>04:00 a 06:00</v>
      </c>
      <c r="D3174" s="10" t="s">
        <v>39</v>
      </c>
      <c r="E3174" s="10" t="s">
        <v>869</v>
      </c>
      <c r="F3174" s="8">
        <v>3.0</v>
      </c>
      <c r="G3174" s="10" t="s">
        <v>3514</v>
      </c>
      <c r="H3174" s="43">
        <v>961710.0</v>
      </c>
      <c r="I3174" s="10">
        <v>4.696413E7</v>
      </c>
      <c r="J3174" s="10" t="s">
        <v>42</v>
      </c>
      <c r="K3174" s="10" t="s">
        <v>87</v>
      </c>
      <c r="L3174" s="8"/>
      <c r="M3174" s="8"/>
      <c r="N3174" s="10" t="s">
        <v>6481</v>
      </c>
      <c r="O3174" s="47" t="s">
        <v>389</v>
      </c>
      <c r="P3174" s="14">
        <v>0.190972222222222</v>
      </c>
      <c r="Q3174" s="14">
        <v>0.220138888888889</v>
      </c>
      <c r="R3174" s="14">
        <v>0.191666666666667</v>
      </c>
      <c r="S3174" s="14" t="s">
        <v>47</v>
      </c>
      <c r="T3174" s="14" t="s">
        <v>47</v>
      </c>
      <c r="U3174" s="14" t="s">
        <v>47</v>
      </c>
      <c r="V3174" s="14" t="s">
        <v>47</v>
      </c>
      <c r="W3174" s="10" t="s">
        <v>6482</v>
      </c>
      <c r="X3174" s="15">
        <v>0.0</v>
      </c>
      <c r="Y3174" s="15">
        <v>0.0</v>
      </c>
      <c r="Z3174" s="15">
        <v>0.0</v>
      </c>
      <c r="AA3174" s="10" t="s">
        <v>391</v>
      </c>
      <c r="AB3174" s="10" t="s">
        <v>50</v>
      </c>
      <c r="AC3174" s="10" t="s">
        <v>51</v>
      </c>
      <c r="AD3174" s="10"/>
      <c r="AE3174" s="10"/>
      <c r="AF3174" s="8" t="s">
        <v>52</v>
      </c>
      <c r="AG3174" s="10"/>
      <c r="AH3174" s="16"/>
      <c r="AI3174" s="17"/>
      <c r="AJ3174" s="44"/>
      <c r="AK3174" s="10"/>
      <c r="AL3174" s="21" t="str">
        <f>VLOOKUP(G3174,[9]Hoja2!P:Q,2,0)</f>
        <v>#ERROR!</v>
      </c>
      <c r="AM3174" s="21" t="str">
        <f t="shared" si="15"/>
        <v>NADA</v>
      </c>
      <c r="AN3174" s="21" t="str">
        <f t="shared" si="16"/>
        <v>NO</v>
      </c>
    </row>
    <row r="3175" ht="15.75" customHeight="1">
      <c r="A3175" s="48">
        <v>46015.0</v>
      </c>
      <c r="B3175" s="8" t="str">
        <f t="shared" si="13"/>
        <v>18 A 06</v>
      </c>
      <c r="C3175" s="9" t="str">
        <f t="shared" si="14"/>
        <v>04:00 a 06:00</v>
      </c>
      <c r="D3175" s="10" t="s">
        <v>39</v>
      </c>
      <c r="E3175" s="10" t="s">
        <v>869</v>
      </c>
      <c r="F3175" s="8">
        <v>3.0</v>
      </c>
      <c r="G3175" s="10" t="s">
        <v>128</v>
      </c>
      <c r="H3175" s="43">
        <v>961706.0</v>
      </c>
      <c r="I3175" s="10">
        <v>4.6964143E7</v>
      </c>
      <c r="J3175" s="10" t="s">
        <v>42</v>
      </c>
      <c r="K3175" s="10" t="s">
        <v>87</v>
      </c>
      <c r="L3175" s="8"/>
      <c r="M3175" s="8"/>
      <c r="N3175" s="10" t="s">
        <v>2751</v>
      </c>
      <c r="O3175" s="47" t="s">
        <v>68</v>
      </c>
      <c r="P3175" s="14">
        <v>0.19375</v>
      </c>
      <c r="Q3175" s="14">
        <v>0.200694444444444</v>
      </c>
      <c r="R3175" s="14">
        <v>0.199305555555556</v>
      </c>
      <c r="S3175" s="14" t="s">
        <v>47</v>
      </c>
      <c r="T3175" s="14" t="s">
        <v>47</v>
      </c>
      <c r="U3175" s="14" t="s">
        <v>47</v>
      </c>
      <c r="V3175" s="14" t="s">
        <v>47</v>
      </c>
      <c r="W3175" s="10" t="s">
        <v>6483</v>
      </c>
      <c r="X3175" s="15">
        <v>0.0</v>
      </c>
      <c r="Y3175" s="15">
        <v>0.0</v>
      </c>
      <c r="Z3175" s="15">
        <v>0.0</v>
      </c>
      <c r="AA3175" s="10" t="s">
        <v>95</v>
      </c>
      <c r="AB3175" s="10" t="s">
        <v>50</v>
      </c>
      <c r="AC3175" s="10" t="s">
        <v>51</v>
      </c>
      <c r="AD3175" s="10"/>
      <c r="AE3175" s="10"/>
      <c r="AF3175" s="8" t="s">
        <v>52</v>
      </c>
      <c r="AG3175" s="10"/>
      <c r="AH3175" s="16"/>
      <c r="AI3175" s="17"/>
      <c r="AJ3175" s="44"/>
      <c r="AK3175" s="10"/>
      <c r="AL3175" s="21" t="str">
        <f>VLOOKUP(G3175,[9]Hoja2!P:Q,2,0)</f>
        <v>#ERROR!</v>
      </c>
      <c r="AM3175" s="21" t="str">
        <f t="shared" si="15"/>
        <v>NADA</v>
      </c>
      <c r="AN3175" s="21" t="str">
        <f t="shared" si="16"/>
        <v>NO</v>
      </c>
    </row>
    <row r="3176" ht="15.75" customHeight="1">
      <c r="A3176" s="48">
        <v>46015.0</v>
      </c>
      <c r="B3176" s="8" t="str">
        <f t="shared" si="13"/>
        <v>18 A 06</v>
      </c>
      <c r="C3176" s="9" t="str">
        <f t="shared" si="14"/>
        <v>04:00 a 06:00</v>
      </c>
      <c r="D3176" s="10" t="s">
        <v>39</v>
      </c>
      <c r="E3176" s="10" t="s">
        <v>869</v>
      </c>
      <c r="F3176" s="8">
        <v>3.0</v>
      </c>
      <c r="G3176" s="10" t="s">
        <v>132</v>
      </c>
      <c r="H3176" s="43">
        <v>961699.0</v>
      </c>
      <c r="I3176" s="10">
        <v>4.6964165E7</v>
      </c>
      <c r="J3176" s="10" t="s">
        <v>42</v>
      </c>
      <c r="K3176" s="10" t="s">
        <v>43</v>
      </c>
      <c r="L3176" s="8" t="s">
        <v>20</v>
      </c>
      <c r="M3176" s="8"/>
      <c r="N3176" s="10" t="s">
        <v>4142</v>
      </c>
      <c r="O3176" s="47" t="s">
        <v>113</v>
      </c>
      <c r="P3176" s="14">
        <v>0.197916666666667</v>
      </c>
      <c r="Q3176" s="14">
        <v>0.2125</v>
      </c>
      <c r="R3176" s="14">
        <v>0.197916666666667</v>
      </c>
      <c r="S3176" s="14" t="s">
        <v>47</v>
      </c>
      <c r="T3176" s="14" t="s">
        <v>47</v>
      </c>
      <c r="U3176" s="14" t="s">
        <v>47</v>
      </c>
      <c r="V3176" s="14" t="s">
        <v>47</v>
      </c>
      <c r="W3176" s="10" t="s">
        <v>6484</v>
      </c>
      <c r="X3176" s="15">
        <v>0.0</v>
      </c>
      <c r="Y3176" s="15">
        <v>0.0</v>
      </c>
      <c r="Z3176" s="15">
        <v>0.0</v>
      </c>
      <c r="AA3176" s="10" t="s">
        <v>58</v>
      </c>
      <c r="AB3176" s="10" t="s">
        <v>50</v>
      </c>
      <c r="AC3176" s="10" t="s">
        <v>51</v>
      </c>
      <c r="AD3176" s="10"/>
      <c r="AE3176" s="10"/>
      <c r="AF3176" s="8" t="s">
        <v>52</v>
      </c>
      <c r="AG3176" s="10"/>
      <c r="AH3176" s="16"/>
      <c r="AI3176" s="17"/>
      <c r="AJ3176" s="44"/>
      <c r="AK3176" s="10"/>
      <c r="AL3176" s="21" t="str">
        <f>VLOOKUP(G3176,[9]Hoja2!P:Q,2,0)</f>
        <v>#ERROR!</v>
      </c>
      <c r="AM3176" s="21" t="str">
        <f t="shared" si="15"/>
        <v>NADA</v>
      </c>
      <c r="AN3176" s="21" t="str">
        <f t="shared" si="16"/>
        <v>NO</v>
      </c>
    </row>
    <row r="3177" ht="15.75" customHeight="1">
      <c r="A3177" s="48">
        <v>46015.0</v>
      </c>
      <c r="B3177" s="8" t="str">
        <f t="shared" si="13"/>
        <v>18 A 06</v>
      </c>
      <c r="C3177" s="9" t="str">
        <f t="shared" si="14"/>
        <v>04:00 a 06:00</v>
      </c>
      <c r="D3177" s="10" t="s">
        <v>39</v>
      </c>
      <c r="E3177" s="10" t="s">
        <v>879</v>
      </c>
      <c r="F3177" s="8">
        <v>3.0</v>
      </c>
      <c r="G3177" s="10" t="s">
        <v>987</v>
      </c>
      <c r="H3177" s="43">
        <v>961720.0</v>
      </c>
      <c r="I3177" s="10">
        <v>4.6964238E7</v>
      </c>
      <c r="J3177" s="10" t="s">
        <v>42</v>
      </c>
      <c r="K3177" s="10" t="s">
        <v>43</v>
      </c>
      <c r="L3177" s="8" t="s">
        <v>581</v>
      </c>
      <c r="M3177" s="8"/>
      <c r="N3177" s="10" t="s">
        <v>6485</v>
      </c>
      <c r="O3177" s="47" t="s">
        <v>144</v>
      </c>
      <c r="P3177" s="14">
        <v>0.215277777777778</v>
      </c>
      <c r="Q3177" s="14">
        <v>0.235416666666667</v>
      </c>
      <c r="R3177" s="14">
        <v>0.215277777777778</v>
      </c>
      <c r="S3177" s="14" t="s">
        <v>47</v>
      </c>
      <c r="T3177" s="14">
        <v>0.217361111111111</v>
      </c>
      <c r="U3177" s="14" t="s">
        <v>47</v>
      </c>
      <c r="V3177" s="14" t="s">
        <v>47</v>
      </c>
      <c r="W3177" s="10" t="s">
        <v>6486</v>
      </c>
      <c r="X3177" s="15">
        <v>0.0</v>
      </c>
      <c r="Y3177" s="15">
        <v>0.0</v>
      </c>
      <c r="Z3177" s="15">
        <v>0.0</v>
      </c>
      <c r="AA3177" s="10" t="s">
        <v>146</v>
      </c>
      <c r="AB3177" s="10" t="s">
        <v>50</v>
      </c>
      <c r="AC3177" s="10" t="s">
        <v>51</v>
      </c>
      <c r="AD3177" s="10"/>
      <c r="AE3177" s="10"/>
      <c r="AF3177" s="8" t="s">
        <v>52</v>
      </c>
      <c r="AG3177" s="10"/>
      <c r="AH3177" s="16"/>
      <c r="AI3177" s="17"/>
      <c r="AJ3177" s="44"/>
      <c r="AK3177" s="10"/>
      <c r="AL3177" s="21" t="str">
        <f>VLOOKUP(G3177,[9]Hoja2!P:Q,2,0)</f>
        <v>#ERROR!</v>
      </c>
      <c r="AM3177" s="21" t="str">
        <f t="shared" si="15"/>
        <v>NADA</v>
      </c>
      <c r="AN3177" s="21" t="str">
        <f t="shared" si="16"/>
        <v>NO</v>
      </c>
    </row>
    <row r="3178" ht="15.75" customHeight="1">
      <c r="A3178" s="48">
        <v>46015.0</v>
      </c>
      <c r="B3178" s="8" t="str">
        <f t="shared" si="13"/>
        <v>18 A 06</v>
      </c>
      <c r="C3178" s="9" t="str">
        <f t="shared" si="14"/>
        <v>04:00 a 06:00</v>
      </c>
      <c r="D3178" s="10" t="s">
        <v>39</v>
      </c>
      <c r="E3178" s="10" t="s">
        <v>869</v>
      </c>
      <c r="F3178" s="8">
        <v>3.0</v>
      </c>
      <c r="G3178" s="10" t="s">
        <v>987</v>
      </c>
      <c r="H3178" s="43">
        <v>961715.0</v>
      </c>
      <c r="I3178" s="10">
        <v>4.6964171E7</v>
      </c>
      <c r="J3178" s="10" t="s">
        <v>42</v>
      </c>
      <c r="K3178" s="10" t="s">
        <v>43</v>
      </c>
      <c r="L3178" s="8" t="s">
        <v>106</v>
      </c>
      <c r="M3178" s="8"/>
      <c r="N3178" s="10" t="s">
        <v>5720</v>
      </c>
      <c r="O3178" s="47" t="s">
        <v>56</v>
      </c>
      <c r="P3178" s="14">
        <v>0.2</v>
      </c>
      <c r="Q3178" s="14">
        <v>0.216666666666667</v>
      </c>
      <c r="R3178" s="14">
        <v>0.201388888888889</v>
      </c>
      <c r="S3178" s="14" t="s">
        <v>47</v>
      </c>
      <c r="T3178" s="14" t="s">
        <v>47</v>
      </c>
      <c r="U3178" s="14" t="s">
        <v>47</v>
      </c>
      <c r="V3178" s="14" t="s">
        <v>47</v>
      </c>
      <c r="W3178" s="10" t="s">
        <v>6487</v>
      </c>
      <c r="X3178" s="15">
        <v>0.0</v>
      </c>
      <c r="Y3178" s="15">
        <v>0.0</v>
      </c>
      <c r="Z3178" s="15">
        <v>0.0</v>
      </c>
      <c r="AA3178" s="10" t="s">
        <v>58</v>
      </c>
      <c r="AB3178" s="10" t="s">
        <v>50</v>
      </c>
      <c r="AC3178" s="10" t="s">
        <v>51</v>
      </c>
      <c r="AD3178" s="10"/>
      <c r="AE3178" s="10"/>
      <c r="AF3178" s="8" t="s">
        <v>52</v>
      </c>
      <c r="AG3178" s="10"/>
      <c r="AH3178" s="16"/>
      <c r="AI3178" s="17"/>
      <c r="AJ3178" s="44"/>
      <c r="AK3178" s="10"/>
      <c r="AL3178" s="21" t="str">
        <f>VLOOKUP(G3178,[9]Hoja2!P:Q,2,0)</f>
        <v>#ERROR!</v>
      </c>
      <c r="AM3178" s="21" t="str">
        <f t="shared" si="15"/>
        <v>NADA</v>
      </c>
      <c r="AN3178" s="21" t="str">
        <f t="shared" si="16"/>
        <v>NO</v>
      </c>
    </row>
    <row r="3179" ht="15.75" customHeight="1">
      <c r="A3179" s="48">
        <v>46015.0</v>
      </c>
      <c r="B3179" s="8" t="str">
        <f t="shared" si="13"/>
        <v>18 A 06</v>
      </c>
      <c r="C3179" s="9" t="str">
        <f t="shared" si="14"/>
        <v>04:00 a 06:00</v>
      </c>
      <c r="D3179" s="10" t="s">
        <v>39</v>
      </c>
      <c r="E3179" s="10" t="s">
        <v>869</v>
      </c>
      <c r="F3179" s="8">
        <v>3.0</v>
      </c>
      <c r="G3179" s="10" t="s">
        <v>1002</v>
      </c>
      <c r="H3179" s="43" t="s">
        <v>5301</v>
      </c>
      <c r="I3179" s="10">
        <v>4.6964325E7</v>
      </c>
      <c r="J3179" s="10" t="s">
        <v>42</v>
      </c>
      <c r="K3179" s="10" t="s">
        <v>43</v>
      </c>
      <c r="L3179" s="8" t="s">
        <v>44</v>
      </c>
      <c r="M3179" s="8"/>
      <c r="N3179" s="10" t="s">
        <v>6488</v>
      </c>
      <c r="O3179" s="47" t="s">
        <v>191</v>
      </c>
      <c r="P3179" s="14">
        <v>0.245833333333333</v>
      </c>
      <c r="Q3179" s="14">
        <v>0.26875</v>
      </c>
      <c r="R3179" s="14">
        <v>0.245833333333333</v>
      </c>
      <c r="S3179" s="14" t="s">
        <v>47</v>
      </c>
      <c r="T3179" s="14" t="s">
        <v>47</v>
      </c>
      <c r="U3179" s="14" t="s">
        <v>47</v>
      </c>
      <c r="V3179" s="14"/>
      <c r="W3179" s="10" t="s">
        <v>6489</v>
      </c>
      <c r="X3179" s="15">
        <v>0.0</v>
      </c>
      <c r="Y3179" s="15">
        <v>0.0</v>
      </c>
      <c r="Z3179" s="15">
        <v>0.0</v>
      </c>
      <c r="AA3179" s="10" t="s">
        <v>193</v>
      </c>
      <c r="AB3179" s="10" t="s">
        <v>50</v>
      </c>
      <c r="AC3179" s="10" t="s">
        <v>51</v>
      </c>
      <c r="AD3179" s="10"/>
      <c r="AE3179" s="10"/>
      <c r="AF3179" s="8" t="s">
        <v>52</v>
      </c>
      <c r="AG3179" s="10"/>
      <c r="AH3179" s="16" t="s">
        <v>6374</v>
      </c>
      <c r="AI3179" s="17"/>
      <c r="AJ3179" s="44"/>
      <c r="AK3179" s="10"/>
      <c r="AL3179" s="21" t="str">
        <f>VLOOKUP(G3179,[9]Hoja2!P:Q,2,0)</f>
        <v>#ERROR!</v>
      </c>
      <c r="AM3179" s="21" t="str">
        <f t="shared" si="15"/>
        <v>NADA</v>
      </c>
      <c r="AN3179" s="21" t="str">
        <f t="shared" si="16"/>
        <v>NO</v>
      </c>
    </row>
    <row r="3180" ht="15.75" customHeight="1">
      <c r="A3180" s="48">
        <v>46015.0</v>
      </c>
      <c r="B3180" s="8" t="str">
        <f t="shared" si="13"/>
        <v>06 A 18</v>
      </c>
      <c r="C3180" s="9" t="str">
        <f t="shared" si="14"/>
        <v>16:00 a 18:00</v>
      </c>
      <c r="D3180" s="10" t="s">
        <v>39</v>
      </c>
      <c r="E3180" s="10" t="s">
        <v>6490</v>
      </c>
      <c r="F3180" s="8">
        <v>3.0</v>
      </c>
      <c r="G3180" s="10" t="s">
        <v>855</v>
      </c>
      <c r="H3180" s="43">
        <v>962656.0</v>
      </c>
      <c r="I3180" s="10">
        <v>4.6968835E7</v>
      </c>
      <c r="J3180" s="10" t="s">
        <v>42</v>
      </c>
      <c r="K3180" s="10" t="s">
        <v>43</v>
      </c>
      <c r="L3180" s="8" t="s">
        <v>147</v>
      </c>
      <c r="M3180" s="8"/>
      <c r="N3180" s="10" t="s">
        <v>6491</v>
      </c>
      <c r="O3180" s="47" t="s">
        <v>313</v>
      </c>
      <c r="P3180" s="14">
        <v>0.732638888888889</v>
      </c>
      <c r="Q3180" s="14">
        <v>0.746527777777778</v>
      </c>
      <c r="R3180" s="14">
        <v>0.732638888888889</v>
      </c>
      <c r="S3180" s="14" t="s">
        <v>47</v>
      </c>
      <c r="T3180" s="14" t="s">
        <v>47</v>
      </c>
      <c r="U3180" s="14" t="s">
        <v>47</v>
      </c>
      <c r="V3180" s="14" t="s">
        <v>47</v>
      </c>
      <c r="W3180" s="10" t="s">
        <v>6492</v>
      </c>
      <c r="X3180" s="15">
        <v>0.0</v>
      </c>
      <c r="Y3180" s="15">
        <v>0.0</v>
      </c>
      <c r="Z3180" s="15">
        <v>0.0</v>
      </c>
      <c r="AA3180" s="10" t="s">
        <v>95</v>
      </c>
      <c r="AB3180" s="10"/>
      <c r="AC3180" s="10" t="s">
        <v>51</v>
      </c>
      <c r="AD3180" s="10"/>
      <c r="AE3180" s="10"/>
      <c r="AF3180" s="8" t="s">
        <v>52</v>
      </c>
      <c r="AG3180" s="10"/>
      <c r="AH3180" s="16" t="s">
        <v>6493</v>
      </c>
      <c r="AI3180" s="17"/>
      <c r="AJ3180" s="44"/>
      <c r="AK3180" s="10"/>
      <c r="AL3180" s="21" t="str">
        <f>VLOOKUP(G3180,[9]Hoja2!P:Q,2,0)</f>
        <v>#ERROR!</v>
      </c>
      <c r="AM3180" s="21" t="str">
        <f t="shared" si="15"/>
        <v>NADA</v>
      </c>
      <c r="AN3180" s="21" t="str">
        <f t="shared" si="16"/>
        <v>NO</v>
      </c>
    </row>
    <row r="3181" ht="15.75" customHeight="1">
      <c r="A3181" s="48">
        <v>46016.0</v>
      </c>
      <c r="B3181" s="8" t="s">
        <v>5848</v>
      </c>
      <c r="C3181" s="9" t="s">
        <v>5900</v>
      </c>
      <c r="D3181" s="10" t="s">
        <v>39</v>
      </c>
      <c r="E3181" s="10" t="s">
        <v>117</v>
      </c>
      <c r="F3181" s="8">
        <v>3.0</v>
      </c>
      <c r="G3181" s="10" t="s">
        <v>74</v>
      </c>
      <c r="H3181" s="43">
        <v>962760.0</v>
      </c>
      <c r="I3181" s="10">
        <v>4.6971326E7</v>
      </c>
      <c r="J3181" s="10" t="s">
        <v>42</v>
      </c>
      <c r="K3181" s="10" t="s">
        <v>44</v>
      </c>
      <c r="L3181" s="8"/>
      <c r="M3181" s="8" t="s">
        <v>44</v>
      </c>
      <c r="N3181" s="10" t="s">
        <v>6494</v>
      </c>
      <c r="O3181" s="47" t="s">
        <v>191</v>
      </c>
      <c r="P3181" s="14">
        <v>0.00416666666666667</v>
      </c>
      <c r="Q3181" s="14">
        <v>0.0402777777777778</v>
      </c>
      <c r="R3181" s="14">
        <v>0.0208333333333333</v>
      </c>
      <c r="S3181" s="14">
        <v>0.0291666666666667</v>
      </c>
      <c r="T3181" s="14" t="s">
        <v>47</v>
      </c>
      <c r="U3181" s="14" t="s">
        <v>47</v>
      </c>
      <c r="V3181" s="14" t="s">
        <v>47</v>
      </c>
      <c r="W3181" s="10" t="s">
        <v>6495</v>
      </c>
      <c r="X3181" s="15">
        <v>0.0</v>
      </c>
      <c r="Y3181" s="15">
        <v>1.0</v>
      </c>
      <c r="Z3181" s="15">
        <v>0.0</v>
      </c>
      <c r="AA3181" s="10" t="s">
        <v>730</v>
      </c>
      <c r="AB3181" s="10" t="s">
        <v>50</v>
      </c>
      <c r="AC3181" s="10" t="s">
        <v>51</v>
      </c>
      <c r="AD3181" s="10" t="s">
        <v>59</v>
      </c>
      <c r="AE3181" s="10" t="s">
        <v>162</v>
      </c>
      <c r="AF3181" s="8" t="s">
        <v>73</v>
      </c>
      <c r="AG3181" s="10"/>
      <c r="AH3181" s="16"/>
      <c r="AI3181" s="17"/>
      <c r="AJ3181" s="44"/>
      <c r="AK3181" s="10"/>
    </row>
    <row r="3182" ht="15.75" customHeight="1">
      <c r="A3182" s="48">
        <v>46016.0</v>
      </c>
      <c r="B3182" s="8" t="s">
        <v>5848</v>
      </c>
      <c r="C3182" s="9" t="s">
        <v>5900</v>
      </c>
      <c r="D3182" s="10" t="s">
        <v>39</v>
      </c>
      <c r="E3182" s="10" t="s">
        <v>96</v>
      </c>
      <c r="F3182" s="8">
        <v>3.0</v>
      </c>
      <c r="G3182" s="10" t="s">
        <v>1943</v>
      </c>
      <c r="H3182" s="43">
        <v>962733.0</v>
      </c>
      <c r="I3182" s="10">
        <v>4.6971385E7</v>
      </c>
      <c r="J3182" s="10" t="s">
        <v>152</v>
      </c>
      <c r="K3182" s="10" t="s">
        <v>581</v>
      </c>
      <c r="L3182" s="8"/>
      <c r="M3182" s="8"/>
      <c r="N3182" s="10" t="s">
        <v>6496</v>
      </c>
      <c r="O3182" s="47" t="s">
        <v>327</v>
      </c>
      <c r="P3182" s="14">
        <v>0.0138888888888889</v>
      </c>
      <c r="Q3182" s="14">
        <v>0.0381944444444444</v>
      </c>
      <c r="R3182" s="14">
        <v>0.0166666666666667</v>
      </c>
      <c r="S3182" s="14">
        <v>0.0201388888888889</v>
      </c>
      <c r="T3182" s="14" t="s">
        <v>47</v>
      </c>
      <c r="U3182" s="14" t="s">
        <v>47</v>
      </c>
      <c r="V3182" s="14" t="s">
        <v>47</v>
      </c>
      <c r="W3182" s="10" t="s">
        <v>6497</v>
      </c>
      <c r="X3182" s="15">
        <v>0.0</v>
      </c>
      <c r="Y3182" s="15">
        <v>0.0</v>
      </c>
      <c r="Z3182" s="15">
        <v>0.0</v>
      </c>
      <c r="AA3182" s="10" t="s">
        <v>329</v>
      </c>
      <c r="AB3182" s="10" t="s">
        <v>50</v>
      </c>
      <c r="AC3182" s="10" t="s">
        <v>51</v>
      </c>
      <c r="AD3182" s="10"/>
      <c r="AE3182" s="10"/>
      <c r="AF3182" s="8" t="s">
        <v>52</v>
      </c>
      <c r="AG3182" s="10"/>
      <c r="AH3182" s="16"/>
      <c r="AI3182" s="17"/>
      <c r="AJ3182" s="44"/>
      <c r="AK3182" s="10"/>
    </row>
    <row r="3183" ht="15.75" customHeight="1">
      <c r="A3183" s="48">
        <v>46016.0</v>
      </c>
      <c r="B3183" s="8" t="s">
        <v>5848</v>
      </c>
      <c r="C3183" s="9" t="s">
        <v>5900</v>
      </c>
      <c r="D3183" s="10" t="s">
        <v>39</v>
      </c>
      <c r="E3183" s="10" t="s">
        <v>117</v>
      </c>
      <c r="F3183" s="8">
        <v>3.0</v>
      </c>
      <c r="G3183" s="10" t="s">
        <v>132</v>
      </c>
      <c r="H3183" s="43">
        <v>962748.0</v>
      </c>
      <c r="I3183" s="10">
        <v>4.6971497E7</v>
      </c>
      <c r="J3183" s="10" t="s">
        <v>42</v>
      </c>
      <c r="K3183" s="10" t="s">
        <v>43</v>
      </c>
      <c r="L3183" s="8" t="s">
        <v>581</v>
      </c>
      <c r="M3183" s="8"/>
      <c r="N3183" s="10" t="s">
        <v>6498</v>
      </c>
      <c r="O3183" s="47" t="s">
        <v>56</v>
      </c>
      <c r="P3183" s="14">
        <v>0.0243055555555556</v>
      </c>
      <c r="Q3183" s="14">
        <v>0.0486111111111111</v>
      </c>
      <c r="R3183" s="14">
        <v>0.0243055555555556</v>
      </c>
      <c r="S3183" s="14" t="s">
        <v>47</v>
      </c>
      <c r="T3183" s="14" t="s">
        <v>47</v>
      </c>
      <c r="U3183" s="14" t="s">
        <v>47</v>
      </c>
      <c r="V3183" s="14" t="s">
        <v>47</v>
      </c>
      <c r="W3183" s="10" t="s">
        <v>6499</v>
      </c>
      <c r="X3183" s="15">
        <v>0.0</v>
      </c>
      <c r="Y3183" s="15">
        <v>0.0</v>
      </c>
      <c r="Z3183" s="15">
        <v>0.0</v>
      </c>
      <c r="AA3183" s="10" t="s">
        <v>58</v>
      </c>
      <c r="AB3183" s="10" t="s">
        <v>50</v>
      </c>
      <c r="AC3183" s="10" t="s">
        <v>51</v>
      </c>
      <c r="AD3183" s="10"/>
      <c r="AE3183" s="10"/>
      <c r="AF3183" s="8" t="s">
        <v>52</v>
      </c>
      <c r="AG3183" s="10"/>
      <c r="AH3183" s="16"/>
      <c r="AI3183" s="17"/>
      <c r="AJ3183" s="44"/>
      <c r="AK3183" s="10"/>
    </row>
    <row r="3184" ht="15.75" customHeight="1">
      <c r="A3184" s="48">
        <v>46016.0</v>
      </c>
      <c r="B3184" s="8" t="s">
        <v>5848</v>
      </c>
      <c r="C3184" s="9" t="s">
        <v>5900</v>
      </c>
      <c r="D3184" s="10" t="s">
        <v>39</v>
      </c>
      <c r="E3184" s="10" t="s">
        <v>96</v>
      </c>
      <c r="F3184" s="8">
        <v>3.0</v>
      </c>
      <c r="G3184" s="10" t="s">
        <v>555</v>
      </c>
      <c r="H3184" s="43">
        <v>962761.0</v>
      </c>
      <c r="I3184" s="10">
        <v>4.697167E7</v>
      </c>
      <c r="J3184" s="10" t="s">
        <v>42</v>
      </c>
      <c r="K3184" s="10" t="s">
        <v>125</v>
      </c>
      <c r="L3184" s="8"/>
      <c r="M3184" s="8"/>
      <c r="N3184" s="10" t="s">
        <v>6500</v>
      </c>
      <c r="O3184" s="47" t="s">
        <v>253</v>
      </c>
      <c r="P3184" s="14">
        <v>0.0298611111111111</v>
      </c>
      <c r="Q3184" s="14">
        <v>0.0416666666666667</v>
      </c>
      <c r="R3184" s="14">
        <v>0.0319444444444444</v>
      </c>
      <c r="S3184" s="14" t="s">
        <v>47</v>
      </c>
      <c r="T3184" s="14" t="s">
        <v>47</v>
      </c>
      <c r="U3184" s="14" t="s">
        <v>47</v>
      </c>
      <c r="V3184" s="14" t="s">
        <v>47</v>
      </c>
      <c r="W3184" s="10" t="s">
        <v>6501</v>
      </c>
      <c r="X3184" s="15">
        <v>0.0</v>
      </c>
      <c r="Y3184" s="15">
        <v>0.0</v>
      </c>
      <c r="Z3184" s="15">
        <v>0.0</v>
      </c>
      <c r="AA3184" s="10" t="s">
        <v>255</v>
      </c>
      <c r="AB3184" s="10" t="s">
        <v>50</v>
      </c>
      <c r="AC3184" s="10" t="s">
        <v>51</v>
      </c>
      <c r="AD3184" s="10"/>
      <c r="AE3184" s="10"/>
      <c r="AF3184" s="8" t="s">
        <v>52</v>
      </c>
      <c r="AG3184" s="10"/>
      <c r="AH3184" s="16"/>
      <c r="AI3184" s="17"/>
      <c r="AJ3184" s="44"/>
      <c r="AK3184" s="10"/>
    </row>
    <row r="3185" ht="15.75" customHeight="1">
      <c r="A3185" s="48">
        <v>46016.0</v>
      </c>
      <c r="B3185" s="8" t="s">
        <v>5848</v>
      </c>
      <c r="C3185" s="9" t="s">
        <v>5900</v>
      </c>
      <c r="D3185" s="10" t="s">
        <v>39</v>
      </c>
      <c r="E3185" s="10" t="s">
        <v>40</v>
      </c>
      <c r="F3185" s="8">
        <v>3.0</v>
      </c>
      <c r="G3185" s="10" t="s">
        <v>1599</v>
      </c>
      <c r="H3185" s="43">
        <v>962788.0</v>
      </c>
      <c r="I3185" s="10">
        <v>4.6971718E7</v>
      </c>
      <c r="J3185" s="10" t="s">
        <v>42</v>
      </c>
      <c r="K3185" s="10" t="s">
        <v>581</v>
      </c>
      <c r="L3185" s="8"/>
      <c r="M3185" s="8"/>
      <c r="N3185" s="10" t="s">
        <v>6371</v>
      </c>
      <c r="O3185" s="47" t="s">
        <v>917</v>
      </c>
      <c r="P3185" s="14">
        <v>0.0340277777777778</v>
      </c>
      <c r="Q3185" s="14">
        <v>0.0444444444444444</v>
      </c>
      <c r="R3185" s="14">
        <v>0.0347222222222222</v>
      </c>
      <c r="S3185" s="14" t="s">
        <v>47</v>
      </c>
      <c r="T3185" s="14">
        <v>0.0354166666666667</v>
      </c>
      <c r="U3185" s="14" t="s">
        <v>47</v>
      </c>
      <c r="V3185" s="14" t="s">
        <v>47</v>
      </c>
      <c r="W3185" s="10" t="s">
        <v>6502</v>
      </c>
      <c r="X3185" s="15">
        <v>0.0</v>
      </c>
      <c r="Y3185" s="15">
        <v>0.0</v>
      </c>
      <c r="Z3185" s="15">
        <v>0.0</v>
      </c>
      <c r="AA3185" s="10" t="s">
        <v>568</v>
      </c>
      <c r="AB3185" s="10" t="s">
        <v>50</v>
      </c>
      <c r="AC3185" s="10" t="s">
        <v>51</v>
      </c>
      <c r="AD3185" s="10" t="s">
        <v>59</v>
      </c>
      <c r="AE3185" s="10"/>
      <c r="AF3185" s="8" t="s">
        <v>52</v>
      </c>
      <c r="AG3185" s="10"/>
      <c r="AH3185" s="16"/>
      <c r="AI3185" s="17"/>
      <c r="AJ3185" s="44"/>
      <c r="AK3185" s="10"/>
    </row>
    <row r="3186" ht="15.75" customHeight="1">
      <c r="A3186" s="48">
        <v>46016.0</v>
      </c>
      <c r="B3186" s="8" t="s">
        <v>5848</v>
      </c>
      <c r="C3186" s="9" t="s">
        <v>5900</v>
      </c>
      <c r="D3186" s="10" t="s">
        <v>39</v>
      </c>
      <c r="E3186" s="10" t="s">
        <v>117</v>
      </c>
      <c r="F3186" s="8">
        <v>3.0</v>
      </c>
      <c r="G3186" s="10" t="s">
        <v>1583</v>
      </c>
      <c r="H3186" s="43">
        <v>962796.0</v>
      </c>
      <c r="I3186" s="10">
        <v>4.6971783E7</v>
      </c>
      <c r="J3186" s="10" t="s">
        <v>42</v>
      </c>
      <c r="K3186" s="10" t="s">
        <v>419</v>
      </c>
      <c r="L3186" s="8"/>
      <c r="M3186" s="8"/>
      <c r="N3186" s="10" t="s">
        <v>6503</v>
      </c>
      <c r="O3186" s="47" t="s">
        <v>144</v>
      </c>
      <c r="P3186" s="14">
        <v>0.0402777777777778</v>
      </c>
      <c r="Q3186" s="14">
        <v>0.0541666666666667</v>
      </c>
      <c r="R3186" s="14">
        <v>0.0402777777777778</v>
      </c>
      <c r="S3186" s="14" t="s">
        <v>47</v>
      </c>
      <c r="T3186" s="14" t="s">
        <v>47</v>
      </c>
      <c r="U3186" s="14" t="s">
        <v>47</v>
      </c>
      <c r="V3186" s="14" t="s">
        <v>47</v>
      </c>
      <c r="W3186" s="10" t="s">
        <v>6504</v>
      </c>
      <c r="X3186" s="15">
        <v>0.0</v>
      </c>
      <c r="Y3186" s="15">
        <v>0.0</v>
      </c>
      <c r="Z3186" s="15">
        <v>0.0</v>
      </c>
      <c r="AA3186" s="10" t="s">
        <v>274</v>
      </c>
      <c r="AB3186" s="10" t="s">
        <v>50</v>
      </c>
      <c r="AC3186" s="10" t="s">
        <v>51</v>
      </c>
      <c r="AD3186" s="10" t="s">
        <v>59</v>
      </c>
      <c r="AE3186" s="10"/>
      <c r="AF3186" s="8" t="s">
        <v>52</v>
      </c>
      <c r="AG3186" s="10"/>
      <c r="AH3186" s="16"/>
      <c r="AI3186" s="17"/>
      <c r="AJ3186" s="44"/>
      <c r="AK3186" s="10"/>
    </row>
    <row r="3187" ht="15.75" customHeight="1">
      <c r="A3187" s="48">
        <v>46016.0</v>
      </c>
      <c r="B3187" s="8" t="s">
        <v>5848</v>
      </c>
      <c r="C3187" s="9" t="s">
        <v>5900</v>
      </c>
      <c r="D3187" s="10" t="s">
        <v>39</v>
      </c>
      <c r="E3187" s="10" t="s">
        <v>40</v>
      </c>
      <c r="F3187" s="8">
        <v>3.0</v>
      </c>
      <c r="G3187" s="10" t="s">
        <v>66</v>
      </c>
      <c r="H3187" s="43">
        <v>962844.0</v>
      </c>
      <c r="I3187" s="10">
        <v>4.697188E7</v>
      </c>
      <c r="J3187" s="10" t="s">
        <v>42</v>
      </c>
      <c r="K3187" s="10" t="s">
        <v>581</v>
      </c>
      <c r="L3187" s="8"/>
      <c r="M3187" s="8"/>
      <c r="N3187" s="10" t="s">
        <v>6505</v>
      </c>
      <c r="O3187" s="47" t="s">
        <v>68</v>
      </c>
      <c r="P3187" s="14">
        <v>0.0465277777777778</v>
      </c>
      <c r="Q3187" s="14">
        <v>0.0541666666666667</v>
      </c>
      <c r="R3187" s="14">
        <v>0.0465277777777778</v>
      </c>
      <c r="S3187" s="14" t="s">
        <v>47</v>
      </c>
      <c r="T3187" s="14" t="s">
        <v>47</v>
      </c>
      <c r="U3187" s="14" t="s">
        <v>47</v>
      </c>
      <c r="V3187" s="14" t="s">
        <v>47</v>
      </c>
      <c r="W3187" s="10" t="s">
        <v>6506</v>
      </c>
      <c r="X3187" s="15">
        <v>0.0</v>
      </c>
      <c r="Y3187" s="15">
        <v>0.0</v>
      </c>
      <c r="Z3187" s="15">
        <v>0.0</v>
      </c>
      <c r="AA3187" s="10" t="s">
        <v>95</v>
      </c>
      <c r="AB3187" s="10" t="s">
        <v>50</v>
      </c>
      <c r="AC3187" s="10" t="s">
        <v>51</v>
      </c>
      <c r="AD3187" s="10" t="s">
        <v>59</v>
      </c>
      <c r="AE3187" s="10"/>
      <c r="AF3187" s="8" t="s">
        <v>52</v>
      </c>
      <c r="AG3187" s="10"/>
      <c r="AH3187" s="16"/>
      <c r="AI3187" s="17"/>
      <c r="AJ3187" s="44"/>
      <c r="AK3187" s="10"/>
    </row>
    <row r="3188" ht="15.75" customHeight="1">
      <c r="A3188" s="48">
        <v>46016.0</v>
      </c>
      <c r="B3188" s="8" t="s">
        <v>5848</v>
      </c>
      <c r="C3188" s="9" t="s">
        <v>5900</v>
      </c>
      <c r="D3188" s="10" t="s">
        <v>39</v>
      </c>
      <c r="E3188" s="10" t="s">
        <v>96</v>
      </c>
      <c r="F3188" s="8">
        <v>3.0</v>
      </c>
      <c r="G3188" s="10" t="s">
        <v>4503</v>
      </c>
      <c r="H3188" s="43">
        <v>962800.0</v>
      </c>
      <c r="I3188" s="10">
        <v>4.6972325E7</v>
      </c>
      <c r="J3188" s="10" t="s">
        <v>42</v>
      </c>
      <c r="K3188" s="10" t="s">
        <v>581</v>
      </c>
      <c r="L3188" s="8"/>
      <c r="M3188" s="8"/>
      <c r="N3188" s="10" t="s">
        <v>6507</v>
      </c>
      <c r="O3188" s="47" t="s">
        <v>228</v>
      </c>
      <c r="P3188" s="14">
        <v>0.0680555555555555</v>
      </c>
      <c r="Q3188" s="14">
        <v>0.116666666666667</v>
      </c>
      <c r="R3188" s="14">
        <v>0.0805555555555556</v>
      </c>
      <c r="S3188" s="14" t="s">
        <v>47</v>
      </c>
      <c r="T3188" s="14">
        <v>0.08125</v>
      </c>
      <c r="U3188" s="14" t="s">
        <v>47</v>
      </c>
      <c r="V3188" s="14" t="s">
        <v>47</v>
      </c>
      <c r="W3188" s="10" t="s">
        <v>6508</v>
      </c>
      <c r="X3188" s="15">
        <v>0.0</v>
      </c>
      <c r="Y3188" s="15">
        <v>0.0</v>
      </c>
      <c r="Z3188" s="15">
        <v>0.0</v>
      </c>
      <c r="AA3188" s="10" t="s">
        <v>515</v>
      </c>
      <c r="AB3188" s="10" t="s">
        <v>50</v>
      </c>
      <c r="AC3188" s="10" t="s">
        <v>71</v>
      </c>
      <c r="AD3188" s="10"/>
      <c r="AE3188" s="10"/>
      <c r="AF3188" s="8" t="s">
        <v>52</v>
      </c>
      <c r="AG3188" s="10"/>
      <c r="AH3188" s="16"/>
      <c r="AI3188" s="17"/>
      <c r="AJ3188" s="44"/>
      <c r="AK3188" s="10"/>
    </row>
    <row r="3189" ht="15.75" customHeight="1">
      <c r="A3189" s="48">
        <v>46016.0</v>
      </c>
      <c r="B3189" s="8" t="s">
        <v>5848</v>
      </c>
      <c r="C3189" s="9" t="s">
        <v>5900</v>
      </c>
      <c r="D3189" s="10" t="s">
        <v>39</v>
      </c>
      <c r="E3189" s="10" t="s">
        <v>40</v>
      </c>
      <c r="F3189" s="8">
        <v>3.0</v>
      </c>
      <c r="G3189" s="10" t="s">
        <v>4559</v>
      </c>
      <c r="H3189" s="43">
        <v>962805.0</v>
      </c>
      <c r="I3189" s="10">
        <v>4.6972199E7</v>
      </c>
      <c r="J3189" s="10" t="s">
        <v>42</v>
      </c>
      <c r="K3189" s="10" t="s">
        <v>581</v>
      </c>
      <c r="L3189" s="8"/>
      <c r="M3189" s="8"/>
      <c r="N3189" s="10" t="s">
        <v>6509</v>
      </c>
      <c r="O3189" s="47" t="s">
        <v>327</v>
      </c>
      <c r="P3189" s="14">
        <v>0.0708333333333333</v>
      </c>
      <c r="Q3189" s="14">
        <v>0.0888888888888889</v>
      </c>
      <c r="R3189" s="14">
        <v>0.0708333333333333</v>
      </c>
      <c r="S3189" s="14" t="s">
        <v>47</v>
      </c>
      <c r="T3189" s="14">
        <v>0.075</v>
      </c>
      <c r="U3189" s="14" t="s">
        <v>47</v>
      </c>
      <c r="V3189" s="14" t="s">
        <v>47</v>
      </c>
      <c r="W3189" s="10" t="s">
        <v>6510</v>
      </c>
      <c r="X3189" s="15">
        <v>0.0</v>
      </c>
      <c r="Y3189" s="15">
        <v>0.0</v>
      </c>
      <c r="Z3189" s="15">
        <v>0.0</v>
      </c>
      <c r="AA3189" s="10" t="s">
        <v>329</v>
      </c>
      <c r="AB3189" s="10" t="s">
        <v>50</v>
      </c>
      <c r="AC3189" s="10" t="s">
        <v>51</v>
      </c>
      <c r="AD3189" s="10"/>
      <c r="AE3189" s="10"/>
      <c r="AF3189" s="8" t="s">
        <v>52</v>
      </c>
      <c r="AG3189" s="10"/>
      <c r="AH3189" s="16"/>
      <c r="AI3189" s="17"/>
      <c r="AJ3189" s="44"/>
      <c r="AK3189" s="10"/>
    </row>
    <row r="3190" ht="15.75" customHeight="1">
      <c r="A3190" s="48">
        <v>46016.0</v>
      </c>
      <c r="B3190" s="8" t="s">
        <v>5848</v>
      </c>
      <c r="C3190" s="9" t="s">
        <v>5913</v>
      </c>
      <c r="D3190" s="10" t="s">
        <v>39</v>
      </c>
      <c r="E3190" s="10" t="s">
        <v>117</v>
      </c>
      <c r="F3190" s="8">
        <v>3.0</v>
      </c>
      <c r="G3190" s="10" t="s">
        <v>411</v>
      </c>
      <c r="H3190" s="43">
        <v>962803.0</v>
      </c>
      <c r="I3190" s="10">
        <v>4.6972367E7</v>
      </c>
      <c r="J3190" s="10" t="s">
        <v>42</v>
      </c>
      <c r="K3190" s="10" t="s">
        <v>581</v>
      </c>
      <c r="L3190" s="8"/>
      <c r="M3190" s="8"/>
      <c r="N3190" s="10" t="s">
        <v>1990</v>
      </c>
      <c r="O3190" s="47" t="s">
        <v>56</v>
      </c>
      <c r="P3190" s="14">
        <v>0.0854166666666667</v>
      </c>
      <c r="Q3190" s="14">
        <v>0.119444444444444</v>
      </c>
      <c r="R3190" s="14">
        <v>0.0854166666666667</v>
      </c>
      <c r="S3190" s="14">
        <v>0.0958333333333333</v>
      </c>
      <c r="T3190" s="14" t="s">
        <v>47</v>
      </c>
      <c r="U3190" s="14" t="s">
        <v>47</v>
      </c>
      <c r="V3190" s="14" t="s">
        <v>47</v>
      </c>
      <c r="W3190" s="10" t="s">
        <v>6511</v>
      </c>
      <c r="X3190" s="15">
        <v>0.0</v>
      </c>
      <c r="Y3190" s="15">
        <v>0.0</v>
      </c>
      <c r="Z3190" s="15">
        <v>0.0</v>
      </c>
      <c r="AA3190" s="10" t="s">
        <v>58</v>
      </c>
      <c r="AB3190" s="10" t="s">
        <v>50</v>
      </c>
      <c r="AC3190" s="10" t="s">
        <v>51</v>
      </c>
      <c r="AD3190" s="10" t="s">
        <v>59</v>
      </c>
      <c r="AE3190" s="10"/>
      <c r="AF3190" s="8" t="s">
        <v>52</v>
      </c>
      <c r="AG3190" s="10"/>
      <c r="AH3190" s="16"/>
      <c r="AI3190" s="17"/>
      <c r="AJ3190" s="44"/>
      <c r="AK3190" s="10"/>
    </row>
    <row r="3191" ht="15.75" customHeight="1">
      <c r="A3191" s="48">
        <v>46016.0</v>
      </c>
      <c r="B3191" s="8" t="s">
        <v>5848</v>
      </c>
      <c r="C3191" s="9" t="s">
        <v>5913</v>
      </c>
      <c r="D3191" s="10" t="s">
        <v>39</v>
      </c>
      <c r="E3191" s="10" t="s">
        <v>117</v>
      </c>
      <c r="F3191" s="8">
        <v>3.0</v>
      </c>
      <c r="G3191" s="10" t="s">
        <v>611</v>
      </c>
      <c r="H3191" s="43">
        <v>962882.0</v>
      </c>
      <c r="I3191" s="10">
        <v>4.6972365E7</v>
      </c>
      <c r="J3191" s="10" t="s">
        <v>42</v>
      </c>
      <c r="K3191" s="10" t="s">
        <v>43</v>
      </c>
      <c r="L3191" s="8" t="s">
        <v>419</v>
      </c>
      <c r="M3191" s="8" t="s">
        <v>118</v>
      </c>
      <c r="N3191" s="10" t="s">
        <v>6512</v>
      </c>
      <c r="O3191" s="47" t="s">
        <v>191</v>
      </c>
      <c r="P3191" s="14">
        <v>0.0854166666666667</v>
      </c>
      <c r="Q3191" s="14">
        <v>0.115972222222222</v>
      </c>
      <c r="R3191" s="14">
        <v>0.0854166666666667</v>
      </c>
      <c r="S3191" s="14">
        <v>0.0972222222222222</v>
      </c>
      <c r="T3191" s="14" t="s">
        <v>47</v>
      </c>
      <c r="U3191" s="14" t="s">
        <v>47</v>
      </c>
      <c r="V3191" s="14" t="s">
        <v>47</v>
      </c>
      <c r="W3191" s="10" t="s">
        <v>6513</v>
      </c>
      <c r="X3191" s="15">
        <v>0.0</v>
      </c>
      <c r="Y3191" s="15">
        <v>1.0</v>
      </c>
      <c r="Z3191" s="15">
        <v>0.0</v>
      </c>
      <c r="AA3191" s="10" t="s">
        <v>730</v>
      </c>
      <c r="AB3191" s="10" t="s">
        <v>50</v>
      </c>
      <c r="AC3191" s="10" t="s">
        <v>51</v>
      </c>
      <c r="AD3191" s="10" t="s">
        <v>59</v>
      </c>
      <c r="AE3191" s="10" t="s">
        <v>604</v>
      </c>
      <c r="AF3191" s="8" t="s">
        <v>177</v>
      </c>
      <c r="AG3191" s="10"/>
      <c r="AH3191" s="16"/>
      <c r="AI3191" s="17"/>
      <c r="AJ3191" s="44"/>
      <c r="AK3191" s="10"/>
    </row>
    <row r="3192" ht="15.75" customHeight="1">
      <c r="A3192" s="48">
        <v>46016.0</v>
      </c>
      <c r="B3192" s="8" t="s">
        <v>5848</v>
      </c>
      <c r="C3192" s="9" t="s">
        <v>5913</v>
      </c>
      <c r="D3192" s="10" t="s">
        <v>39</v>
      </c>
      <c r="E3192" s="10" t="s">
        <v>117</v>
      </c>
      <c r="F3192" s="8">
        <v>3.0</v>
      </c>
      <c r="G3192" s="10" t="s">
        <v>74</v>
      </c>
      <c r="H3192" s="43">
        <v>962794.0</v>
      </c>
      <c r="I3192" s="10">
        <v>4.69724E7</v>
      </c>
      <c r="J3192" s="10" t="s">
        <v>42</v>
      </c>
      <c r="K3192" s="10" t="s">
        <v>43</v>
      </c>
      <c r="L3192" s="8" t="s">
        <v>285</v>
      </c>
      <c r="M3192" s="8"/>
      <c r="N3192" s="10" t="s">
        <v>2484</v>
      </c>
      <c r="O3192" s="47" t="s">
        <v>191</v>
      </c>
      <c r="P3192" s="14">
        <v>0.0868055555555556</v>
      </c>
      <c r="Q3192" s="14">
        <v>0.09375</v>
      </c>
      <c r="R3192" s="14">
        <v>0.0868055555555556</v>
      </c>
      <c r="S3192" s="14" t="s">
        <v>47</v>
      </c>
      <c r="T3192" s="14" t="s">
        <v>47</v>
      </c>
      <c r="U3192" s="14" t="s">
        <v>47</v>
      </c>
      <c r="V3192" s="14" t="s">
        <v>47</v>
      </c>
      <c r="W3192" s="10" t="s">
        <v>6514</v>
      </c>
      <c r="X3192" s="15">
        <v>0.0</v>
      </c>
      <c r="Y3192" s="15">
        <v>0.0</v>
      </c>
      <c r="Z3192" s="15">
        <v>0.0</v>
      </c>
      <c r="AA3192" s="10" t="s">
        <v>730</v>
      </c>
      <c r="AB3192" s="10" t="s">
        <v>50</v>
      </c>
      <c r="AC3192" s="10" t="s">
        <v>51</v>
      </c>
      <c r="AD3192" s="10"/>
      <c r="AE3192" s="10"/>
      <c r="AF3192" s="8" t="s">
        <v>52</v>
      </c>
      <c r="AG3192" s="10"/>
      <c r="AH3192" s="16"/>
      <c r="AI3192" s="17"/>
      <c r="AJ3192" s="44"/>
      <c r="AK3192" s="10"/>
    </row>
    <row r="3193" ht="15.75" customHeight="1">
      <c r="A3193" s="48">
        <v>46016.0</v>
      </c>
      <c r="B3193" s="8" t="s">
        <v>5848</v>
      </c>
      <c r="C3193" s="9" t="s">
        <v>5913</v>
      </c>
      <c r="D3193" s="10" t="s">
        <v>39</v>
      </c>
      <c r="E3193" s="10" t="s">
        <v>40</v>
      </c>
      <c r="F3193" s="8">
        <v>3.0</v>
      </c>
      <c r="G3193" s="10" t="s">
        <v>611</v>
      </c>
      <c r="H3193" s="43">
        <v>962853.0</v>
      </c>
      <c r="I3193" s="10">
        <v>4.6972412E7</v>
      </c>
      <c r="J3193" s="10" t="s">
        <v>42</v>
      </c>
      <c r="K3193" s="10" t="s">
        <v>43</v>
      </c>
      <c r="L3193" s="8" t="s">
        <v>44</v>
      </c>
      <c r="M3193" s="8"/>
      <c r="N3193" s="10" t="s">
        <v>6515</v>
      </c>
      <c r="O3193" s="47" t="s">
        <v>191</v>
      </c>
      <c r="P3193" s="14">
        <v>0.0951388888888889</v>
      </c>
      <c r="Q3193" s="14">
        <v>0.153472222222222</v>
      </c>
      <c r="R3193" s="14">
        <v>0.0951388888888889</v>
      </c>
      <c r="S3193" s="14" t="s">
        <v>47</v>
      </c>
      <c r="T3193" s="14" t="s">
        <v>47</v>
      </c>
      <c r="U3193" s="14" t="s">
        <v>47</v>
      </c>
      <c r="V3193" s="14" t="s">
        <v>47</v>
      </c>
      <c r="W3193" s="10" t="s">
        <v>6516</v>
      </c>
      <c r="X3193" s="15">
        <v>0.0</v>
      </c>
      <c r="Y3193" s="15">
        <v>0.0</v>
      </c>
      <c r="Z3193" s="15">
        <v>0.0</v>
      </c>
      <c r="AA3193" s="10" t="s">
        <v>730</v>
      </c>
      <c r="AB3193" s="10" t="s">
        <v>50</v>
      </c>
      <c r="AC3193" s="10" t="s">
        <v>51</v>
      </c>
      <c r="AD3193" s="10" t="s">
        <v>59</v>
      </c>
      <c r="AE3193" s="10"/>
      <c r="AF3193" s="8" t="s">
        <v>52</v>
      </c>
      <c r="AG3193" s="10"/>
      <c r="AH3193" s="16"/>
      <c r="AI3193" s="17"/>
      <c r="AJ3193" s="44"/>
      <c r="AK3193" s="10"/>
    </row>
    <row r="3194" ht="15.75" customHeight="1">
      <c r="A3194" s="48">
        <v>46016.0</v>
      </c>
      <c r="B3194" s="8" t="s">
        <v>5848</v>
      </c>
      <c r="C3194" s="9" t="s">
        <v>5913</v>
      </c>
      <c r="D3194" s="10" t="s">
        <v>39</v>
      </c>
      <c r="E3194" s="10" t="s">
        <v>40</v>
      </c>
      <c r="F3194" s="8">
        <v>3.0</v>
      </c>
      <c r="G3194" s="10" t="s">
        <v>1943</v>
      </c>
      <c r="H3194" s="43">
        <v>962828.0</v>
      </c>
      <c r="I3194" s="10">
        <v>4.6972613E7</v>
      </c>
      <c r="J3194" s="10" t="s">
        <v>42</v>
      </c>
      <c r="K3194" s="10" t="s">
        <v>43</v>
      </c>
      <c r="L3194" s="8" t="s">
        <v>147</v>
      </c>
      <c r="M3194" s="8" t="s">
        <v>118</v>
      </c>
      <c r="N3194" s="10" t="s">
        <v>6517</v>
      </c>
      <c r="O3194" s="47" t="s">
        <v>327</v>
      </c>
      <c r="P3194" s="14">
        <v>0.0979166666666667</v>
      </c>
      <c r="Q3194" s="14">
        <v>0.173611111111111</v>
      </c>
      <c r="R3194" s="14">
        <v>0.0979166666666667</v>
      </c>
      <c r="S3194" s="14" t="s">
        <v>47</v>
      </c>
      <c r="T3194" s="14" t="s">
        <v>47</v>
      </c>
      <c r="U3194" s="14" t="s">
        <v>47</v>
      </c>
      <c r="V3194" s="14" t="s">
        <v>47</v>
      </c>
      <c r="W3194" s="10" t="s">
        <v>6518</v>
      </c>
      <c r="X3194" s="15">
        <v>0.0</v>
      </c>
      <c r="Y3194" s="15">
        <v>2.0</v>
      </c>
      <c r="Z3194" s="15">
        <v>0.0</v>
      </c>
      <c r="AA3194" s="10" t="s">
        <v>329</v>
      </c>
      <c r="AB3194" s="10" t="s">
        <v>50</v>
      </c>
      <c r="AC3194" s="10" t="s">
        <v>51</v>
      </c>
      <c r="AD3194" s="10"/>
      <c r="AE3194" s="10"/>
      <c r="AF3194" s="8" t="s">
        <v>177</v>
      </c>
      <c r="AG3194" s="10"/>
      <c r="AH3194" s="16"/>
      <c r="AI3194" s="17"/>
      <c r="AJ3194" s="44"/>
      <c r="AK3194" s="10"/>
    </row>
    <row r="3195" ht="15.75" customHeight="1">
      <c r="A3195" s="48">
        <v>46016.0</v>
      </c>
      <c r="B3195" s="8" t="s">
        <v>5848</v>
      </c>
      <c r="C3195" s="9" t="s">
        <v>5913</v>
      </c>
      <c r="D3195" s="10" t="s">
        <v>39</v>
      </c>
      <c r="E3195" s="10" t="s">
        <v>117</v>
      </c>
      <c r="F3195" s="8">
        <v>3.0</v>
      </c>
      <c r="G3195" s="10" t="s">
        <v>1616</v>
      </c>
      <c r="H3195" s="43">
        <v>962846.0</v>
      </c>
      <c r="I3195" s="10">
        <v>4.6972634E7</v>
      </c>
      <c r="J3195" s="10" t="s">
        <v>42</v>
      </c>
      <c r="K3195" s="10" t="s">
        <v>87</v>
      </c>
      <c r="L3195" s="8"/>
      <c r="M3195" s="8"/>
      <c r="N3195" s="10" t="s">
        <v>6519</v>
      </c>
      <c r="O3195" s="47" t="s">
        <v>159</v>
      </c>
      <c r="P3195" s="14">
        <v>0.102083333333333</v>
      </c>
      <c r="Q3195" s="14">
        <v>0.116666666666667</v>
      </c>
      <c r="R3195" s="14">
        <v>0.102083333333333</v>
      </c>
      <c r="S3195" s="14" t="s">
        <v>47</v>
      </c>
      <c r="T3195" s="14" t="s">
        <v>47</v>
      </c>
      <c r="U3195" s="14" t="s">
        <v>47</v>
      </c>
      <c r="V3195" s="14" t="s">
        <v>47</v>
      </c>
      <c r="W3195" s="10" t="s">
        <v>6520</v>
      </c>
      <c r="X3195" s="15">
        <v>0.0</v>
      </c>
      <c r="Y3195" s="15">
        <v>0.0</v>
      </c>
      <c r="Z3195" s="15">
        <v>0.0</v>
      </c>
      <c r="AA3195" s="10" t="s">
        <v>161</v>
      </c>
      <c r="AB3195" s="10" t="s">
        <v>50</v>
      </c>
      <c r="AC3195" s="10" t="s">
        <v>51</v>
      </c>
      <c r="AD3195" s="10" t="s">
        <v>59</v>
      </c>
      <c r="AE3195" s="10"/>
      <c r="AF3195" s="8" t="s">
        <v>52</v>
      </c>
      <c r="AG3195" s="10"/>
      <c r="AH3195" s="16"/>
      <c r="AI3195" s="17"/>
      <c r="AJ3195" s="44"/>
      <c r="AK3195" s="10"/>
    </row>
    <row r="3196" ht="15.75" customHeight="1">
      <c r="A3196" s="48">
        <v>46016.0</v>
      </c>
      <c r="B3196" s="8" t="s">
        <v>5848</v>
      </c>
      <c r="C3196" s="9" t="s">
        <v>5913</v>
      </c>
      <c r="D3196" s="10" t="s">
        <v>39</v>
      </c>
      <c r="E3196" s="10" t="s">
        <v>117</v>
      </c>
      <c r="F3196" s="8">
        <v>3.0</v>
      </c>
      <c r="G3196" s="10" t="s">
        <v>53</v>
      </c>
      <c r="H3196" s="43">
        <v>962859.0</v>
      </c>
      <c r="I3196" s="10">
        <v>4.6972884E7</v>
      </c>
      <c r="J3196" s="10" t="s">
        <v>42</v>
      </c>
      <c r="K3196" s="10" t="s">
        <v>43</v>
      </c>
      <c r="L3196" s="8" t="s">
        <v>285</v>
      </c>
      <c r="M3196" s="8"/>
      <c r="N3196" s="10" t="s">
        <v>4129</v>
      </c>
      <c r="O3196" s="47" t="s">
        <v>46</v>
      </c>
      <c r="P3196" s="14">
        <v>0.1125</v>
      </c>
      <c r="Q3196" s="14">
        <v>0.129166666666667</v>
      </c>
      <c r="R3196" s="14">
        <v>0.120138888888889</v>
      </c>
      <c r="S3196" s="14">
        <v>0.124305555555556</v>
      </c>
      <c r="T3196" s="14" t="s">
        <v>47</v>
      </c>
      <c r="U3196" s="14" t="s">
        <v>47</v>
      </c>
      <c r="V3196" s="14" t="s">
        <v>47</v>
      </c>
      <c r="W3196" s="10" t="s">
        <v>6521</v>
      </c>
      <c r="X3196" s="15">
        <v>0.0</v>
      </c>
      <c r="Y3196" s="15">
        <v>0.0</v>
      </c>
      <c r="Z3196" s="15">
        <v>0.0</v>
      </c>
      <c r="AA3196" s="10" t="s">
        <v>226</v>
      </c>
      <c r="AB3196" s="10" t="s">
        <v>50</v>
      </c>
      <c r="AC3196" s="10" t="s">
        <v>51</v>
      </c>
      <c r="AD3196" s="10" t="s">
        <v>59</v>
      </c>
      <c r="AE3196" s="10"/>
      <c r="AF3196" s="8" t="s">
        <v>52</v>
      </c>
      <c r="AG3196" s="10"/>
      <c r="AH3196" s="16"/>
      <c r="AI3196" s="17"/>
      <c r="AJ3196" s="44"/>
      <c r="AK3196" s="10"/>
    </row>
    <row r="3197" ht="15.75" customHeight="1">
      <c r="A3197" s="48">
        <v>46016.0</v>
      </c>
      <c r="B3197" s="8" t="s">
        <v>5848</v>
      </c>
      <c r="C3197" s="9" t="s">
        <v>5913</v>
      </c>
      <c r="D3197" s="10" t="s">
        <v>39</v>
      </c>
      <c r="E3197" s="10" t="s">
        <v>40</v>
      </c>
      <c r="F3197" s="8">
        <v>3.0</v>
      </c>
      <c r="G3197" s="10" t="s">
        <v>575</v>
      </c>
      <c r="H3197" s="43">
        <v>962881.0</v>
      </c>
      <c r="I3197" s="10">
        <v>4.6973014E7</v>
      </c>
      <c r="J3197" s="10" t="s">
        <v>42</v>
      </c>
      <c r="K3197" s="10" t="s">
        <v>87</v>
      </c>
      <c r="L3197" s="8"/>
      <c r="M3197" s="8"/>
      <c r="N3197" s="10" t="s">
        <v>1544</v>
      </c>
      <c r="O3197" s="47" t="s">
        <v>46</v>
      </c>
      <c r="P3197" s="14">
        <v>0.130555555555556</v>
      </c>
      <c r="Q3197" s="14">
        <v>0.138888888888889</v>
      </c>
      <c r="R3197" s="14">
        <v>0.130555555555556</v>
      </c>
      <c r="S3197" s="14" t="s">
        <v>47</v>
      </c>
      <c r="T3197" s="14" t="s">
        <v>47</v>
      </c>
      <c r="U3197" s="14" t="s">
        <v>47</v>
      </c>
      <c r="V3197" s="14" t="s">
        <v>47</v>
      </c>
      <c r="W3197" s="10" t="s">
        <v>6522</v>
      </c>
      <c r="X3197" s="15">
        <v>0.0</v>
      </c>
      <c r="Y3197" s="15">
        <v>0.0</v>
      </c>
      <c r="Z3197" s="15">
        <v>0.0</v>
      </c>
      <c r="AA3197" s="10" t="s">
        <v>131</v>
      </c>
      <c r="AB3197" s="10" t="s">
        <v>50</v>
      </c>
      <c r="AC3197" s="10" t="s">
        <v>51</v>
      </c>
      <c r="AD3197" s="10"/>
      <c r="AE3197" s="10"/>
      <c r="AF3197" s="8" t="s">
        <v>52</v>
      </c>
      <c r="AG3197" s="10"/>
      <c r="AH3197" s="16"/>
      <c r="AI3197" s="17"/>
      <c r="AJ3197" s="44"/>
      <c r="AK3197" s="10"/>
    </row>
    <row r="3198" ht="15.75" customHeight="1">
      <c r="A3198" s="48">
        <v>46016.0</v>
      </c>
      <c r="B3198" s="8" t="s">
        <v>5848</v>
      </c>
      <c r="C3198" s="9" t="s">
        <v>5930</v>
      </c>
      <c r="D3198" s="10" t="s">
        <v>39</v>
      </c>
      <c r="E3198" s="10" t="s">
        <v>117</v>
      </c>
      <c r="F3198" s="8">
        <v>3.0</v>
      </c>
      <c r="G3198" s="10" t="s">
        <v>1833</v>
      </c>
      <c r="H3198" s="43">
        <v>962870.0</v>
      </c>
      <c r="I3198" s="10">
        <v>4.6973496E7</v>
      </c>
      <c r="J3198" s="10" t="s">
        <v>42</v>
      </c>
      <c r="K3198" s="10" t="s">
        <v>43</v>
      </c>
      <c r="L3198" s="8" t="s">
        <v>832</v>
      </c>
      <c r="M3198" s="8"/>
      <c r="N3198" s="10" t="s">
        <v>2211</v>
      </c>
      <c r="O3198" s="47" t="s">
        <v>68</v>
      </c>
      <c r="P3198" s="14">
        <v>0.170833333333333</v>
      </c>
      <c r="Q3198" s="14">
        <v>0.197222222222222</v>
      </c>
      <c r="R3198" s="14">
        <v>0.177777777777778</v>
      </c>
      <c r="S3198" s="14" t="s">
        <v>47</v>
      </c>
      <c r="T3198" s="14" t="s">
        <v>47</v>
      </c>
      <c r="U3198" s="14" t="s">
        <v>47</v>
      </c>
      <c r="V3198" s="14" t="s">
        <v>47</v>
      </c>
      <c r="W3198" s="10" t="s">
        <v>6523</v>
      </c>
      <c r="X3198" s="15">
        <v>0.0</v>
      </c>
      <c r="Y3198" s="15">
        <v>0.0</v>
      </c>
      <c r="Z3198" s="15">
        <v>0.0</v>
      </c>
      <c r="AA3198" s="10" t="s">
        <v>95</v>
      </c>
      <c r="AB3198" s="10" t="s">
        <v>50</v>
      </c>
      <c r="AC3198" s="10" t="s">
        <v>51</v>
      </c>
      <c r="AD3198" s="10"/>
      <c r="AE3198" s="10"/>
      <c r="AF3198" s="8" t="s">
        <v>52</v>
      </c>
      <c r="AG3198" s="10"/>
      <c r="AH3198" s="16"/>
      <c r="AI3198" s="17"/>
      <c r="AJ3198" s="44"/>
      <c r="AK3198" s="10"/>
    </row>
    <row r="3199" ht="15.75" customHeight="1">
      <c r="A3199" s="48">
        <v>46016.0</v>
      </c>
      <c r="B3199" s="8" t="s">
        <v>5848</v>
      </c>
      <c r="C3199" s="9" t="s">
        <v>5930</v>
      </c>
      <c r="D3199" s="10" t="s">
        <v>39</v>
      </c>
      <c r="E3199" s="10" t="s">
        <v>96</v>
      </c>
      <c r="F3199" s="8">
        <v>3.0</v>
      </c>
      <c r="G3199" s="10" t="s">
        <v>1957</v>
      </c>
      <c r="H3199" s="43">
        <v>962933.0</v>
      </c>
      <c r="I3199" s="10">
        <v>4.69735E7</v>
      </c>
      <c r="J3199" s="10" t="s">
        <v>42</v>
      </c>
      <c r="K3199" s="10" t="s">
        <v>43</v>
      </c>
      <c r="L3199" s="8" t="s">
        <v>174</v>
      </c>
      <c r="M3199" s="8" t="s">
        <v>118</v>
      </c>
      <c r="N3199" s="10" t="s">
        <v>6524</v>
      </c>
      <c r="O3199" s="47" t="s">
        <v>101</v>
      </c>
      <c r="P3199" s="14">
        <v>0.184027777777778</v>
      </c>
      <c r="Q3199" s="14">
        <v>0.230555555555556</v>
      </c>
      <c r="R3199" s="14">
        <v>0.184027777777778</v>
      </c>
      <c r="S3199" s="14">
        <v>0.184027777777778</v>
      </c>
      <c r="T3199" s="14" t="s">
        <v>47</v>
      </c>
      <c r="U3199" s="14" t="s">
        <v>47</v>
      </c>
      <c r="V3199" s="14" t="s">
        <v>47</v>
      </c>
      <c r="W3199" s="10" t="s">
        <v>6525</v>
      </c>
      <c r="X3199" s="15">
        <v>0.0</v>
      </c>
      <c r="Y3199" s="15">
        <v>1.0</v>
      </c>
      <c r="Z3199" s="15">
        <v>0.0</v>
      </c>
      <c r="AA3199" s="10" t="s">
        <v>103</v>
      </c>
      <c r="AB3199" s="10" t="s">
        <v>50</v>
      </c>
      <c r="AC3199" s="10" t="s">
        <v>51</v>
      </c>
      <c r="AD3199" s="10"/>
      <c r="AE3199" s="10" t="s">
        <v>604</v>
      </c>
      <c r="AF3199" s="8" t="s">
        <v>177</v>
      </c>
      <c r="AG3199" s="10"/>
      <c r="AH3199" s="16"/>
      <c r="AI3199" s="17"/>
      <c r="AJ3199" s="44"/>
      <c r="AK3199" s="10"/>
    </row>
    <row r="3200" ht="15.75" customHeight="1">
      <c r="A3200" s="48">
        <v>46016.0</v>
      </c>
      <c r="B3200" s="8" t="s">
        <v>5848</v>
      </c>
      <c r="C3200" s="9" t="s">
        <v>5930</v>
      </c>
      <c r="D3200" s="10" t="s">
        <v>39</v>
      </c>
      <c r="E3200" s="10" t="s">
        <v>117</v>
      </c>
      <c r="F3200" s="8">
        <v>3.0</v>
      </c>
      <c r="G3200" s="10" t="s">
        <v>1305</v>
      </c>
      <c r="H3200" s="43" t="s">
        <v>5301</v>
      </c>
      <c r="I3200" s="10">
        <v>4.6973823E7</v>
      </c>
      <c r="J3200" s="10" t="s">
        <v>42</v>
      </c>
      <c r="K3200" s="10" t="s">
        <v>125</v>
      </c>
      <c r="L3200" s="8"/>
      <c r="M3200" s="8"/>
      <c r="N3200" s="10" t="s">
        <v>1308</v>
      </c>
      <c r="O3200" s="47" t="s">
        <v>640</v>
      </c>
      <c r="P3200" s="14">
        <v>0.210416666666667</v>
      </c>
      <c r="Q3200" s="14">
        <v>0.218055555555556</v>
      </c>
      <c r="R3200" s="14">
        <v>0.215972222222222</v>
      </c>
      <c r="S3200" s="14" t="s">
        <v>47</v>
      </c>
      <c r="T3200" s="14" t="s">
        <v>47</v>
      </c>
      <c r="U3200" s="14" t="s">
        <v>47</v>
      </c>
      <c r="V3200" s="14" t="s">
        <v>47</v>
      </c>
      <c r="W3200" s="10" t="s">
        <v>6526</v>
      </c>
      <c r="X3200" s="15">
        <v>0.0</v>
      </c>
      <c r="Y3200" s="15">
        <v>0.0</v>
      </c>
      <c r="Z3200" s="15">
        <v>0.0</v>
      </c>
      <c r="AA3200" s="10" t="s">
        <v>49</v>
      </c>
      <c r="AB3200" s="10" t="s">
        <v>50</v>
      </c>
      <c r="AC3200" s="10" t="s">
        <v>51</v>
      </c>
      <c r="AD3200" s="10" t="s">
        <v>59</v>
      </c>
      <c r="AE3200" s="10"/>
      <c r="AF3200" s="8" t="s">
        <v>52</v>
      </c>
      <c r="AG3200" s="10"/>
      <c r="AH3200" s="16"/>
      <c r="AI3200" s="17"/>
      <c r="AJ3200" s="44"/>
      <c r="AK3200" s="10"/>
    </row>
    <row r="3201" ht="15.75" customHeight="1">
      <c r="A3201" s="48">
        <v>46016.0</v>
      </c>
      <c r="B3201" s="8" t="s">
        <v>5848</v>
      </c>
      <c r="C3201" s="9" t="s">
        <v>5930</v>
      </c>
      <c r="D3201" s="10" t="s">
        <v>39</v>
      </c>
      <c r="E3201" s="10" t="s">
        <v>96</v>
      </c>
      <c r="F3201" s="8">
        <v>3.0</v>
      </c>
      <c r="G3201" s="10" t="s">
        <v>555</v>
      </c>
      <c r="H3201" s="43">
        <v>962937.0</v>
      </c>
      <c r="I3201" s="10">
        <v>4.6973831E7</v>
      </c>
      <c r="J3201" s="10" t="s">
        <v>42</v>
      </c>
      <c r="K3201" s="10" t="s">
        <v>581</v>
      </c>
      <c r="L3201" s="8"/>
      <c r="M3201" s="8"/>
      <c r="N3201" s="10" t="s">
        <v>6527</v>
      </c>
      <c r="O3201" s="47" t="s">
        <v>214</v>
      </c>
      <c r="P3201" s="14">
        <v>0.210416666666667</v>
      </c>
      <c r="Q3201" s="14">
        <v>0.225694444444444</v>
      </c>
      <c r="R3201" s="14">
        <v>0.210416666666667</v>
      </c>
      <c r="S3201" s="14" t="s">
        <v>47</v>
      </c>
      <c r="T3201" s="14" t="s">
        <v>47</v>
      </c>
      <c r="U3201" s="14" t="s">
        <v>47</v>
      </c>
      <c r="V3201" s="14" t="s">
        <v>47</v>
      </c>
      <c r="W3201" s="10" t="s">
        <v>6528</v>
      </c>
      <c r="X3201" s="15">
        <v>0.0</v>
      </c>
      <c r="Y3201" s="15">
        <v>0.0</v>
      </c>
      <c r="Z3201" s="15">
        <v>0.0</v>
      </c>
      <c r="AA3201" s="10" t="s">
        <v>216</v>
      </c>
      <c r="AB3201" s="10" t="s">
        <v>50</v>
      </c>
      <c r="AC3201" s="10" t="s">
        <v>51</v>
      </c>
      <c r="AD3201" s="10"/>
      <c r="AE3201" s="10"/>
      <c r="AF3201" s="8" t="s">
        <v>52</v>
      </c>
      <c r="AG3201" s="10"/>
      <c r="AH3201" s="16"/>
      <c r="AI3201" s="17"/>
      <c r="AJ3201" s="44"/>
      <c r="AK3201" s="10"/>
    </row>
    <row r="3202" ht="15.75" customHeight="1">
      <c r="A3202" s="48">
        <v>46016.0</v>
      </c>
      <c r="B3202" s="8" t="s">
        <v>5848</v>
      </c>
      <c r="C3202" s="9" t="s">
        <v>5930</v>
      </c>
      <c r="D3202" s="10" t="s">
        <v>39</v>
      </c>
      <c r="E3202" s="10" t="s">
        <v>96</v>
      </c>
      <c r="F3202" s="8">
        <v>3.0</v>
      </c>
      <c r="G3202" s="10" t="s">
        <v>2242</v>
      </c>
      <c r="H3202" s="43" t="s">
        <v>5301</v>
      </c>
      <c r="I3202" s="10">
        <v>4.6973893E7</v>
      </c>
      <c r="J3202" s="10" t="s">
        <v>42</v>
      </c>
      <c r="K3202" s="10" t="s">
        <v>87</v>
      </c>
      <c r="L3202" s="8"/>
      <c r="M3202" s="8"/>
      <c r="N3202" s="10" t="s">
        <v>3706</v>
      </c>
      <c r="O3202" s="47" t="s">
        <v>465</v>
      </c>
      <c r="P3202" s="14">
        <v>0.216666666666667</v>
      </c>
      <c r="Q3202" s="14">
        <v>0.216666666666667</v>
      </c>
      <c r="R3202" s="14"/>
      <c r="S3202" s="14" t="s">
        <v>47</v>
      </c>
      <c r="T3202" s="14" t="s">
        <v>47</v>
      </c>
      <c r="U3202" s="14" t="s">
        <v>47</v>
      </c>
      <c r="V3202" s="14" t="s">
        <v>47</v>
      </c>
      <c r="W3202" s="10" t="s">
        <v>6529</v>
      </c>
      <c r="X3202" s="15">
        <v>0.0</v>
      </c>
      <c r="Y3202" s="15">
        <v>0.0</v>
      </c>
      <c r="Z3202" s="15">
        <v>0.0</v>
      </c>
      <c r="AA3202" s="10" t="s">
        <v>216</v>
      </c>
      <c r="AB3202" s="10" t="s">
        <v>50</v>
      </c>
      <c r="AC3202" s="10" t="s">
        <v>51</v>
      </c>
      <c r="AD3202" s="10"/>
      <c r="AE3202" s="10"/>
      <c r="AF3202" s="8" t="s">
        <v>52</v>
      </c>
      <c r="AG3202" s="10" t="s">
        <v>440</v>
      </c>
      <c r="AH3202" s="16" t="s">
        <v>1933</v>
      </c>
      <c r="AI3202" s="17"/>
      <c r="AJ3202" s="44"/>
      <c r="AK3202" s="10"/>
    </row>
    <row r="3203" ht="15.75" customHeight="1">
      <c r="A3203" s="48">
        <v>46016.0</v>
      </c>
      <c r="B3203" s="8" t="s">
        <v>5848</v>
      </c>
      <c r="C3203" s="9" t="s">
        <v>5930</v>
      </c>
      <c r="D3203" s="10" t="s">
        <v>39</v>
      </c>
      <c r="E3203" s="10" t="s">
        <v>117</v>
      </c>
      <c r="F3203" s="8">
        <v>3.0</v>
      </c>
      <c r="G3203" s="10" t="s">
        <v>1616</v>
      </c>
      <c r="H3203" s="43">
        <v>963010.0</v>
      </c>
      <c r="I3203" s="10">
        <v>4.6973978E7</v>
      </c>
      <c r="J3203" s="10" t="s">
        <v>42</v>
      </c>
      <c r="K3203" s="10" t="s">
        <v>87</v>
      </c>
      <c r="L3203" s="8"/>
      <c r="M3203" s="8"/>
      <c r="N3203" s="10" t="s">
        <v>6530</v>
      </c>
      <c r="O3203" s="47" t="s">
        <v>191</v>
      </c>
      <c r="P3203" s="14">
        <v>0.225</v>
      </c>
      <c r="Q3203" s="14">
        <v>0.248611111111111</v>
      </c>
      <c r="R3203" s="14">
        <v>0.227083333333333</v>
      </c>
      <c r="S3203" s="14" t="s">
        <v>47</v>
      </c>
      <c r="T3203" s="14" t="s">
        <v>47</v>
      </c>
      <c r="U3203" s="14" t="s">
        <v>47</v>
      </c>
      <c r="V3203" s="14" t="s">
        <v>47</v>
      </c>
      <c r="W3203" s="10" t="s">
        <v>6531</v>
      </c>
      <c r="X3203" s="15">
        <v>0.0</v>
      </c>
      <c r="Y3203" s="15">
        <v>0.0</v>
      </c>
      <c r="Z3203" s="15">
        <v>0.0</v>
      </c>
      <c r="AA3203" s="10" t="s">
        <v>193</v>
      </c>
      <c r="AB3203" s="10" t="s">
        <v>50</v>
      </c>
      <c r="AC3203" s="10" t="s">
        <v>51</v>
      </c>
      <c r="AD3203" s="10" t="s">
        <v>59</v>
      </c>
      <c r="AE3203" s="10"/>
      <c r="AF3203" s="8" t="s">
        <v>52</v>
      </c>
      <c r="AG3203" s="10"/>
      <c r="AH3203" s="16"/>
      <c r="AI3203" s="17"/>
      <c r="AJ3203" s="44"/>
      <c r="AK3203" s="10"/>
    </row>
    <row r="3204" ht="15.75" customHeight="1">
      <c r="A3204" s="48">
        <v>46016.0</v>
      </c>
      <c r="B3204" s="8" t="s">
        <v>5848</v>
      </c>
      <c r="C3204" s="9" t="s">
        <v>5930</v>
      </c>
      <c r="D3204" s="10" t="s">
        <v>39</v>
      </c>
      <c r="E3204" s="10" t="s">
        <v>96</v>
      </c>
      <c r="F3204" s="8">
        <v>3.0</v>
      </c>
      <c r="G3204" s="10" t="s">
        <v>200</v>
      </c>
      <c r="H3204" s="43">
        <v>963009.0</v>
      </c>
      <c r="I3204" s="10">
        <v>4.6973786E7</v>
      </c>
      <c r="J3204" s="10" t="s">
        <v>152</v>
      </c>
      <c r="K3204" s="10" t="s">
        <v>43</v>
      </c>
      <c r="L3204" s="8" t="s">
        <v>147</v>
      </c>
      <c r="M3204" s="8"/>
      <c r="N3204" s="10" t="s">
        <v>6532</v>
      </c>
      <c r="O3204" s="47" t="s">
        <v>327</v>
      </c>
      <c r="P3204" s="14">
        <v>0.208333333333333</v>
      </c>
      <c r="Q3204" s="14">
        <v>0.25</v>
      </c>
      <c r="R3204" s="14">
        <v>0.208333333333333</v>
      </c>
      <c r="S3204" s="14" t="s">
        <v>47</v>
      </c>
      <c r="T3204" s="14" t="s">
        <v>47</v>
      </c>
      <c r="U3204" s="14" t="s">
        <v>47</v>
      </c>
      <c r="V3204" s="14" t="s">
        <v>47</v>
      </c>
      <c r="W3204" s="10" t="s">
        <v>6533</v>
      </c>
      <c r="X3204" s="15">
        <v>0.0</v>
      </c>
      <c r="Y3204" s="15">
        <v>0.0</v>
      </c>
      <c r="Z3204" s="15">
        <v>0.0</v>
      </c>
      <c r="AA3204" s="10" t="s">
        <v>329</v>
      </c>
      <c r="AB3204" s="10" t="s">
        <v>50</v>
      </c>
      <c r="AC3204" s="10" t="s">
        <v>51</v>
      </c>
      <c r="AD3204" s="10"/>
      <c r="AE3204" s="10"/>
      <c r="AF3204" s="8" t="s">
        <v>52</v>
      </c>
      <c r="AG3204" s="10"/>
      <c r="AH3204" s="16"/>
      <c r="AI3204" s="17"/>
      <c r="AJ3204" s="44"/>
      <c r="AK3204" s="10"/>
    </row>
    <row r="3205" ht="15.75" customHeight="1">
      <c r="A3205" s="48">
        <v>46016.0</v>
      </c>
      <c r="B3205" s="8" t="s">
        <v>5848</v>
      </c>
      <c r="C3205" s="9" t="s">
        <v>5930</v>
      </c>
      <c r="D3205" s="10" t="s">
        <v>39</v>
      </c>
      <c r="E3205" s="10" t="s">
        <v>96</v>
      </c>
      <c r="F3205" s="8">
        <v>3.0</v>
      </c>
      <c r="G3205" s="10" t="s">
        <v>4559</v>
      </c>
      <c r="H3205" s="43">
        <v>963007.0</v>
      </c>
      <c r="I3205" s="10">
        <v>4.6974015E7</v>
      </c>
      <c r="J3205" s="10" t="s">
        <v>152</v>
      </c>
      <c r="K3205" s="10" t="s">
        <v>581</v>
      </c>
      <c r="L3205" s="8"/>
      <c r="M3205" s="8"/>
      <c r="N3205" s="10" t="s">
        <v>6534</v>
      </c>
      <c r="O3205" s="47" t="s">
        <v>313</v>
      </c>
      <c r="P3205" s="14">
        <v>0.229166666666667</v>
      </c>
      <c r="Q3205" s="14">
        <v>0.247222222222222</v>
      </c>
      <c r="R3205" s="14">
        <v>0.230555555555556</v>
      </c>
      <c r="S3205" s="14" t="s">
        <v>47</v>
      </c>
      <c r="T3205" s="14">
        <v>0.236805555555556</v>
      </c>
      <c r="U3205" s="14" t="s">
        <v>47</v>
      </c>
      <c r="V3205" s="14" t="s">
        <v>47</v>
      </c>
      <c r="W3205" s="10" t="s">
        <v>6535</v>
      </c>
      <c r="X3205" s="15">
        <v>0.0</v>
      </c>
      <c r="Y3205" s="15">
        <v>0.0</v>
      </c>
      <c r="Z3205" s="15">
        <v>0.0</v>
      </c>
      <c r="AA3205" s="10" t="s">
        <v>549</v>
      </c>
      <c r="AB3205" s="10" t="s">
        <v>50</v>
      </c>
      <c r="AC3205" s="10" t="s">
        <v>51</v>
      </c>
      <c r="AD3205" s="10"/>
      <c r="AE3205" s="10"/>
      <c r="AF3205" s="8" t="s">
        <v>52</v>
      </c>
      <c r="AG3205" s="10"/>
      <c r="AH3205" s="16"/>
      <c r="AI3205" s="17"/>
      <c r="AJ3205" s="44"/>
      <c r="AK3205" s="10"/>
    </row>
    <row r="3206" ht="15.75" customHeight="1">
      <c r="A3206" s="48">
        <v>46016.0</v>
      </c>
      <c r="B3206" s="8" t="s">
        <v>5776</v>
      </c>
      <c r="C3206" s="9" t="s">
        <v>5941</v>
      </c>
      <c r="D3206" s="10" t="s">
        <v>178</v>
      </c>
      <c r="E3206" s="10" t="s">
        <v>188</v>
      </c>
      <c r="F3206" s="8">
        <v>1.0</v>
      </c>
      <c r="G3206" s="10" t="s">
        <v>688</v>
      </c>
      <c r="H3206" s="43">
        <v>963198.0</v>
      </c>
      <c r="I3206" s="10">
        <v>4.6974305E7</v>
      </c>
      <c r="J3206" s="10" t="s">
        <v>42</v>
      </c>
      <c r="K3206" s="10" t="s">
        <v>581</v>
      </c>
      <c r="L3206" s="8"/>
      <c r="M3206" s="8"/>
      <c r="N3206" s="10" t="s">
        <v>5720</v>
      </c>
      <c r="O3206" s="47" t="s">
        <v>56</v>
      </c>
      <c r="P3206" s="14">
        <v>0.257638888888889</v>
      </c>
      <c r="Q3206" s="14">
        <v>0.264583333333333</v>
      </c>
      <c r="R3206" s="14">
        <v>0.258333333333333</v>
      </c>
      <c r="S3206" s="14" t="s">
        <v>47</v>
      </c>
      <c r="T3206" s="14" t="s">
        <v>47</v>
      </c>
      <c r="U3206" s="14" t="s">
        <v>47</v>
      </c>
      <c r="V3206" s="14" t="s">
        <v>47</v>
      </c>
      <c r="W3206" s="10" t="s">
        <v>6536</v>
      </c>
      <c r="X3206" s="15">
        <v>0.0</v>
      </c>
      <c r="Y3206" s="15">
        <v>0.0</v>
      </c>
      <c r="Z3206" s="15">
        <v>0.0</v>
      </c>
      <c r="AA3206" s="10" t="s">
        <v>58</v>
      </c>
      <c r="AB3206" s="10" t="s">
        <v>50</v>
      </c>
      <c r="AC3206" s="10" t="s">
        <v>51</v>
      </c>
      <c r="AD3206" s="10" t="s">
        <v>59</v>
      </c>
      <c r="AE3206" s="10"/>
      <c r="AF3206" s="8" t="s">
        <v>52</v>
      </c>
      <c r="AG3206" s="10"/>
      <c r="AH3206" s="16"/>
      <c r="AI3206" s="17"/>
      <c r="AJ3206" s="44"/>
      <c r="AK3206" s="10"/>
    </row>
    <row r="3207" ht="15.75" customHeight="1">
      <c r="A3207" s="48">
        <v>46016.0</v>
      </c>
      <c r="B3207" s="8" t="s">
        <v>5776</v>
      </c>
      <c r="C3207" s="9" t="s">
        <v>5941</v>
      </c>
      <c r="D3207" s="10" t="s">
        <v>178</v>
      </c>
      <c r="E3207" s="10" t="s">
        <v>188</v>
      </c>
      <c r="F3207" s="8">
        <v>1.0</v>
      </c>
      <c r="G3207" s="10" t="s">
        <v>223</v>
      </c>
      <c r="H3207" s="43">
        <v>963167.0</v>
      </c>
      <c r="I3207" s="10">
        <v>4.6974331E7</v>
      </c>
      <c r="J3207" s="10" t="s">
        <v>42</v>
      </c>
      <c r="K3207" s="10" t="s">
        <v>43</v>
      </c>
      <c r="L3207" s="8" t="s">
        <v>285</v>
      </c>
      <c r="M3207" s="8"/>
      <c r="N3207" s="10" t="s">
        <v>6537</v>
      </c>
      <c r="O3207" s="47" t="s">
        <v>283</v>
      </c>
      <c r="P3207" s="14">
        <v>0.264583333333333</v>
      </c>
      <c r="Q3207" s="14">
        <v>0.278472222222222</v>
      </c>
      <c r="R3207" s="14">
        <v>0.264583333333333</v>
      </c>
      <c r="S3207" s="14" t="s">
        <v>47</v>
      </c>
      <c r="T3207" s="14" t="s">
        <v>47</v>
      </c>
      <c r="U3207" s="14" t="s">
        <v>47</v>
      </c>
      <c r="V3207" s="14" t="s">
        <v>47</v>
      </c>
      <c r="W3207" s="10" t="s">
        <v>6538</v>
      </c>
      <c r="X3207" s="15">
        <v>0.0</v>
      </c>
      <c r="Y3207" s="15">
        <v>0.0</v>
      </c>
      <c r="Z3207" s="15">
        <v>0.0</v>
      </c>
      <c r="AA3207" s="10" t="s">
        <v>274</v>
      </c>
      <c r="AB3207" s="10" t="s">
        <v>50</v>
      </c>
      <c r="AC3207" s="10" t="s">
        <v>51</v>
      </c>
      <c r="AD3207" s="10"/>
      <c r="AE3207" s="10"/>
      <c r="AF3207" s="8" t="s">
        <v>52</v>
      </c>
      <c r="AG3207" s="10"/>
      <c r="AH3207" s="16"/>
      <c r="AI3207" s="17"/>
      <c r="AJ3207" s="44"/>
      <c r="AK3207" s="10"/>
    </row>
    <row r="3208" ht="15.75" customHeight="1">
      <c r="A3208" s="48">
        <v>46016.0</v>
      </c>
      <c r="B3208" s="8" t="s">
        <v>5776</v>
      </c>
      <c r="C3208" s="9" t="s">
        <v>5941</v>
      </c>
      <c r="D3208" s="10" t="s">
        <v>178</v>
      </c>
      <c r="E3208" s="10" t="s">
        <v>188</v>
      </c>
      <c r="F3208" s="8">
        <v>1.0</v>
      </c>
      <c r="G3208" s="10" t="s">
        <v>223</v>
      </c>
      <c r="H3208" s="43">
        <v>963142.0</v>
      </c>
      <c r="I3208" s="10">
        <v>4.6974376E7</v>
      </c>
      <c r="J3208" s="10" t="s">
        <v>42</v>
      </c>
      <c r="K3208" s="10" t="s">
        <v>174</v>
      </c>
      <c r="L3208" s="8"/>
      <c r="M3208" s="8"/>
      <c r="N3208" s="10" t="s">
        <v>6539</v>
      </c>
      <c r="O3208" s="47" t="s">
        <v>640</v>
      </c>
      <c r="P3208" s="14">
        <v>0.265972222222222</v>
      </c>
      <c r="Q3208" s="14">
        <v>0.4625</v>
      </c>
      <c r="R3208" s="14">
        <v>0.266666666666667</v>
      </c>
      <c r="S3208" s="14">
        <v>0.272222222222222</v>
      </c>
      <c r="T3208" s="14" t="s">
        <v>47</v>
      </c>
      <c r="U3208" s="14" t="s">
        <v>47</v>
      </c>
      <c r="V3208" s="14" t="s">
        <v>47</v>
      </c>
      <c r="W3208" s="10" t="s">
        <v>6540</v>
      </c>
      <c r="X3208" s="15">
        <v>0.0</v>
      </c>
      <c r="Y3208" s="15">
        <v>0.0</v>
      </c>
      <c r="Z3208" s="15">
        <v>0.0</v>
      </c>
      <c r="AA3208" s="10" t="s">
        <v>270</v>
      </c>
      <c r="AB3208" s="10" t="s">
        <v>50</v>
      </c>
      <c r="AC3208" s="10" t="s">
        <v>51</v>
      </c>
      <c r="AD3208" s="10"/>
      <c r="AE3208" s="10"/>
      <c r="AF3208" s="8" t="s">
        <v>52</v>
      </c>
      <c r="AG3208" s="10"/>
      <c r="AH3208" s="16"/>
      <c r="AI3208" s="17"/>
      <c r="AJ3208" s="44"/>
      <c r="AK3208" s="10"/>
    </row>
    <row r="3209" ht="15.75" customHeight="1">
      <c r="A3209" s="48">
        <v>46016.0</v>
      </c>
      <c r="B3209" s="8" t="s">
        <v>5776</v>
      </c>
      <c r="C3209" s="9" t="s">
        <v>5941</v>
      </c>
      <c r="D3209" s="10" t="s">
        <v>178</v>
      </c>
      <c r="E3209" s="10" t="s">
        <v>179</v>
      </c>
      <c r="F3209" s="8">
        <v>1.0</v>
      </c>
      <c r="G3209" s="10" t="s">
        <v>210</v>
      </c>
      <c r="H3209" s="43">
        <v>963041.0</v>
      </c>
      <c r="I3209" s="10">
        <v>4.6974511E7</v>
      </c>
      <c r="J3209" s="10" t="s">
        <v>181</v>
      </c>
      <c r="K3209" s="10" t="s">
        <v>125</v>
      </c>
      <c r="L3209" s="8"/>
      <c r="M3209" s="8"/>
      <c r="N3209" s="10" t="s">
        <v>850</v>
      </c>
      <c r="O3209" s="47" t="s">
        <v>101</v>
      </c>
      <c r="P3209" s="14">
        <v>0.277777777777778</v>
      </c>
      <c r="Q3209" s="14">
        <v>0.290277777777778</v>
      </c>
      <c r="R3209" s="14">
        <v>0.282638888888889</v>
      </c>
      <c r="S3209" s="14" t="s">
        <v>47</v>
      </c>
      <c r="T3209" s="14" t="s">
        <v>47</v>
      </c>
      <c r="U3209" s="14" t="s">
        <v>47</v>
      </c>
      <c r="V3209" s="14" t="s">
        <v>47</v>
      </c>
      <c r="W3209" s="10" t="s">
        <v>6541</v>
      </c>
      <c r="X3209" s="15">
        <v>0.0</v>
      </c>
      <c r="Y3209" s="15">
        <v>0.0</v>
      </c>
      <c r="Z3209" s="15">
        <v>0.0</v>
      </c>
      <c r="AA3209" s="10" t="s">
        <v>103</v>
      </c>
      <c r="AB3209" s="10" t="s">
        <v>50</v>
      </c>
      <c r="AC3209" s="10" t="s">
        <v>51</v>
      </c>
      <c r="AD3209" s="10"/>
      <c r="AE3209" s="10"/>
      <c r="AF3209" s="8" t="s">
        <v>52</v>
      </c>
      <c r="AG3209" s="10"/>
      <c r="AH3209" s="16"/>
      <c r="AI3209" s="17"/>
      <c r="AJ3209" s="44"/>
      <c r="AK3209" s="10"/>
    </row>
    <row r="3210" ht="15.75" customHeight="1">
      <c r="A3210" s="48">
        <v>46016.0</v>
      </c>
      <c r="B3210" s="8" t="s">
        <v>5776</v>
      </c>
      <c r="C3210" s="9" t="s">
        <v>5941</v>
      </c>
      <c r="D3210" s="10" t="s">
        <v>178</v>
      </c>
      <c r="E3210" s="10" t="s">
        <v>188</v>
      </c>
      <c r="F3210" s="8">
        <v>1.0</v>
      </c>
      <c r="G3210" s="10" t="s">
        <v>1663</v>
      </c>
      <c r="H3210" s="43">
        <v>963021.0</v>
      </c>
      <c r="I3210" s="10">
        <v>4.6974489E7</v>
      </c>
      <c r="J3210" s="10" t="s">
        <v>42</v>
      </c>
      <c r="K3210" s="10" t="s">
        <v>87</v>
      </c>
      <c r="L3210" s="8"/>
      <c r="M3210" s="8"/>
      <c r="N3210" s="10" t="s">
        <v>6542</v>
      </c>
      <c r="O3210" s="47" t="s">
        <v>144</v>
      </c>
      <c r="P3210" s="14">
        <v>0.279166666666667</v>
      </c>
      <c r="Q3210" s="14">
        <v>0.2875</v>
      </c>
      <c r="R3210" s="14">
        <v>0.283333333333333</v>
      </c>
      <c r="S3210" s="14" t="s">
        <v>47</v>
      </c>
      <c r="T3210" s="14" t="s">
        <v>47</v>
      </c>
      <c r="U3210" s="14" t="s">
        <v>47</v>
      </c>
      <c r="V3210" s="14" t="s">
        <v>47</v>
      </c>
      <c r="W3210" s="10" t="s">
        <v>6543</v>
      </c>
      <c r="X3210" s="15">
        <v>0.0</v>
      </c>
      <c r="Y3210" s="15">
        <v>0.0</v>
      </c>
      <c r="Z3210" s="15">
        <v>0.0</v>
      </c>
      <c r="AA3210" s="10" t="s">
        <v>146</v>
      </c>
      <c r="AB3210" s="10" t="s">
        <v>50</v>
      </c>
      <c r="AC3210" s="10" t="s">
        <v>51</v>
      </c>
      <c r="AD3210" s="10"/>
      <c r="AE3210" s="10"/>
      <c r="AF3210" s="8" t="s">
        <v>52</v>
      </c>
      <c r="AG3210" s="10"/>
      <c r="AH3210" s="16"/>
      <c r="AI3210" s="17"/>
      <c r="AJ3210" s="44"/>
      <c r="AK3210" s="10"/>
    </row>
    <row r="3211" ht="15.75" customHeight="1">
      <c r="A3211" s="48">
        <v>46016.0</v>
      </c>
      <c r="B3211" s="8" t="s">
        <v>5776</v>
      </c>
      <c r="C3211" s="9" t="s">
        <v>5941</v>
      </c>
      <c r="D3211" s="10" t="s">
        <v>178</v>
      </c>
      <c r="E3211" s="10" t="s">
        <v>179</v>
      </c>
      <c r="F3211" s="8">
        <v>1.0</v>
      </c>
      <c r="G3211" s="10" t="s">
        <v>210</v>
      </c>
      <c r="H3211" s="43">
        <v>963043.0</v>
      </c>
      <c r="I3211" s="10">
        <v>4.6974532E7</v>
      </c>
      <c r="J3211" s="10" t="s">
        <v>181</v>
      </c>
      <c r="K3211" s="10" t="s">
        <v>98</v>
      </c>
      <c r="L3211" s="8"/>
      <c r="M3211" s="8"/>
      <c r="N3211" s="10" t="s">
        <v>850</v>
      </c>
      <c r="O3211" s="47" t="s">
        <v>101</v>
      </c>
      <c r="P3211" s="14">
        <v>0.279861111111111</v>
      </c>
      <c r="Q3211" s="14">
        <v>0.28125</v>
      </c>
      <c r="R3211" s="14">
        <v>0.28125</v>
      </c>
      <c r="S3211" s="14" t="s">
        <v>47</v>
      </c>
      <c r="T3211" s="14" t="s">
        <v>47</v>
      </c>
      <c r="U3211" s="14" t="s">
        <v>47</v>
      </c>
      <c r="V3211" s="14" t="s">
        <v>47</v>
      </c>
      <c r="W3211" s="10" t="s">
        <v>6544</v>
      </c>
      <c r="X3211" s="15">
        <v>0.0</v>
      </c>
      <c r="Y3211" s="15">
        <v>0.0</v>
      </c>
      <c r="Z3211" s="15">
        <v>0.0</v>
      </c>
      <c r="AA3211" s="10" t="s">
        <v>103</v>
      </c>
      <c r="AB3211" s="10" t="s">
        <v>50</v>
      </c>
      <c r="AC3211" s="10" t="s">
        <v>71</v>
      </c>
      <c r="AD3211" s="10"/>
      <c r="AE3211" s="10"/>
      <c r="AF3211" s="8" t="s">
        <v>52</v>
      </c>
      <c r="AG3211" s="10"/>
      <c r="AH3211" s="16"/>
      <c r="AI3211" s="17"/>
      <c r="AJ3211" s="44"/>
      <c r="AK3211" s="10"/>
    </row>
    <row r="3212" ht="15.75" customHeight="1">
      <c r="A3212" s="48">
        <v>46016.0</v>
      </c>
      <c r="B3212" s="8" t="s">
        <v>5776</v>
      </c>
      <c r="C3212" s="9" t="s">
        <v>5941</v>
      </c>
      <c r="D3212" s="10" t="s">
        <v>178</v>
      </c>
      <c r="E3212" s="10" t="s">
        <v>188</v>
      </c>
      <c r="F3212" s="8">
        <v>1.0</v>
      </c>
      <c r="G3212" s="10" t="s">
        <v>1359</v>
      </c>
      <c r="H3212" s="43">
        <v>963047.0</v>
      </c>
      <c r="I3212" s="10">
        <v>4.6974741E7</v>
      </c>
      <c r="J3212" s="10" t="s">
        <v>42</v>
      </c>
      <c r="K3212" s="10" t="s">
        <v>44</v>
      </c>
      <c r="L3212" s="8"/>
      <c r="M3212" s="8"/>
      <c r="N3212" s="10" t="s">
        <v>1355</v>
      </c>
      <c r="O3212" s="47" t="s">
        <v>135</v>
      </c>
      <c r="P3212" s="14">
        <v>0.302083333333333</v>
      </c>
      <c r="Q3212" s="14">
        <v>0.333333333333333</v>
      </c>
      <c r="R3212" s="14">
        <v>0.320138888888889</v>
      </c>
      <c r="S3212" s="14" t="s">
        <v>47</v>
      </c>
      <c r="T3212" s="14" t="s">
        <v>47</v>
      </c>
      <c r="U3212" s="14" t="s">
        <v>47</v>
      </c>
      <c r="V3212" s="14" t="s">
        <v>47</v>
      </c>
      <c r="W3212" s="10" t="s">
        <v>6545</v>
      </c>
      <c r="X3212" s="15">
        <v>0.0</v>
      </c>
      <c r="Y3212" s="15">
        <v>0.0</v>
      </c>
      <c r="Z3212" s="15">
        <v>0.0</v>
      </c>
      <c r="AA3212" s="10" t="s">
        <v>137</v>
      </c>
      <c r="AB3212" s="10" t="s">
        <v>50</v>
      </c>
      <c r="AC3212" s="10" t="s">
        <v>71</v>
      </c>
      <c r="AD3212" s="10"/>
      <c r="AE3212" s="10"/>
      <c r="AF3212" s="8" t="s">
        <v>52</v>
      </c>
      <c r="AG3212" s="10"/>
      <c r="AH3212" s="16"/>
      <c r="AI3212" s="17"/>
      <c r="AJ3212" s="44"/>
      <c r="AK3212" s="10"/>
    </row>
    <row r="3213" ht="15.75" customHeight="1">
      <c r="A3213" s="48">
        <v>46016.0</v>
      </c>
      <c r="B3213" s="8" t="s">
        <v>5776</v>
      </c>
      <c r="C3213" s="9" t="s">
        <v>5941</v>
      </c>
      <c r="D3213" s="10" t="s">
        <v>178</v>
      </c>
      <c r="E3213" s="10" t="s">
        <v>222</v>
      </c>
      <c r="F3213" s="8">
        <v>1.0</v>
      </c>
      <c r="G3213" s="10" t="s">
        <v>235</v>
      </c>
      <c r="H3213" s="43">
        <v>963024.0</v>
      </c>
      <c r="I3213" s="10">
        <v>4.6974672E7</v>
      </c>
      <c r="J3213" s="10" t="s">
        <v>42</v>
      </c>
      <c r="K3213" s="10" t="s">
        <v>54</v>
      </c>
      <c r="L3213" s="8"/>
      <c r="M3213" s="8"/>
      <c r="N3213" s="10" t="s">
        <v>3857</v>
      </c>
      <c r="O3213" s="47" t="s">
        <v>46</v>
      </c>
      <c r="P3213" s="14">
        <v>0.304166666666667</v>
      </c>
      <c r="Q3213" s="14">
        <v>0.330555555555556</v>
      </c>
      <c r="R3213" s="14">
        <v>0.304166666666667</v>
      </c>
      <c r="S3213" s="14">
        <v>0.311111111111111</v>
      </c>
      <c r="T3213" s="14" t="s">
        <v>47</v>
      </c>
      <c r="U3213" s="14" t="s">
        <v>47</v>
      </c>
      <c r="V3213" s="14" t="s">
        <v>47</v>
      </c>
      <c r="W3213" s="10" t="s">
        <v>6546</v>
      </c>
      <c r="X3213" s="15">
        <v>0.0</v>
      </c>
      <c r="Y3213" s="15">
        <v>0.0</v>
      </c>
      <c r="Z3213" s="15">
        <v>0.0</v>
      </c>
      <c r="AA3213" s="10" t="s">
        <v>226</v>
      </c>
      <c r="AB3213" s="10" t="s">
        <v>50</v>
      </c>
      <c r="AC3213" s="10" t="s">
        <v>51</v>
      </c>
      <c r="AD3213" s="10"/>
      <c r="AE3213" s="10"/>
      <c r="AF3213" s="8" t="s">
        <v>52</v>
      </c>
      <c r="AG3213" s="10"/>
      <c r="AH3213" s="16"/>
      <c r="AI3213" s="17"/>
      <c r="AJ3213" s="44"/>
      <c r="AK3213" s="10"/>
    </row>
    <row r="3214" ht="15.75" customHeight="1">
      <c r="A3214" s="48">
        <v>46016.0</v>
      </c>
      <c r="B3214" s="8" t="s">
        <v>5776</v>
      </c>
      <c r="C3214" s="9" t="s">
        <v>5941</v>
      </c>
      <c r="D3214" s="10" t="s">
        <v>178</v>
      </c>
      <c r="E3214" s="10" t="s">
        <v>188</v>
      </c>
      <c r="F3214" s="8">
        <v>1.0</v>
      </c>
      <c r="G3214" s="10" t="s">
        <v>766</v>
      </c>
      <c r="H3214" s="43">
        <v>963173.0</v>
      </c>
      <c r="I3214" s="10">
        <v>4.6974812E7</v>
      </c>
      <c r="J3214" s="10" t="s">
        <v>42</v>
      </c>
      <c r="K3214" s="10" t="s">
        <v>43</v>
      </c>
      <c r="L3214" s="8" t="s">
        <v>147</v>
      </c>
      <c r="M3214" s="8"/>
      <c r="N3214" s="10" t="s">
        <v>6547</v>
      </c>
      <c r="O3214" s="47" t="s">
        <v>159</v>
      </c>
      <c r="P3214" s="14">
        <v>0.326388888888889</v>
      </c>
      <c r="Q3214" s="14">
        <v>0.348611111111111</v>
      </c>
      <c r="R3214" s="14">
        <v>0.326388888888889</v>
      </c>
      <c r="S3214" s="14" t="s">
        <v>47</v>
      </c>
      <c r="T3214" s="14" t="s">
        <v>47</v>
      </c>
      <c r="U3214" s="14" t="s">
        <v>47</v>
      </c>
      <c r="V3214" s="14" t="s">
        <v>47</v>
      </c>
      <c r="W3214" s="10" t="s">
        <v>6548</v>
      </c>
      <c r="X3214" s="15">
        <v>0.0</v>
      </c>
      <c r="Y3214" s="15">
        <v>0.0</v>
      </c>
      <c r="Z3214" s="15">
        <v>0.0</v>
      </c>
      <c r="AA3214" s="10" t="s">
        <v>161</v>
      </c>
      <c r="AB3214" s="10" t="s">
        <v>50</v>
      </c>
      <c r="AC3214" s="10" t="s">
        <v>51</v>
      </c>
      <c r="AD3214" s="10"/>
      <c r="AE3214" s="10"/>
      <c r="AF3214" s="8" t="s">
        <v>52</v>
      </c>
      <c r="AG3214" s="10"/>
      <c r="AH3214" s="16"/>
      <c r="AI3214" s="17"/>
      <c r="AJ3214" s="44"/>
      <c r="AK3214" s="10"/>
    </row>
    <row r="3215" ht="15.75" customHeight="1">
      <c r="A3215" s="48">
        <v>46016.0</v>
      </c>
      <c r="B3215" s="8" t="s">
        <v>5776</v>
      </c>
      <c r="C3215" s="9" t="s">
        <v>5941</v>
      </c>
      <c r="D3215" s="10" t="s">
        <v>178</v>
      </c>
      <c r="E3215" s="10" t="s">
        <v>2317</v>
      </c>
      <c r="F3215" s="8">
        <v>1.0</v>
      </c>
      <c r="G3215" s="10" t="s">
        <v>275</v>
      </c>
      <c r="H3215" s="43">
        <v>963018.0</v>
      </c>
      <c r="I3215" s="10">
        <v>4.6974866E7</v>
      </c>
      <c r="J3215" s="10" t="s">
        <v>42</v>
      </c>
      <c r="K3215" s="10" t="s">
        <v>87</v>
      </c>
      <c r="L3215" s="8"/>
      <c r="M3215" s="8"/>
      <c r="N3215" s="10" t="s">
        <v>6549</v>
      </c>
      <c r="O3215" s="47" t="s">
        <v>46</v>
      </c>
      <c r="P3215" s="14">
        <v>0.327777777777778</v>
      </c>
      <c r="Q3215" s="14">
        <v>0.340277777777778</v>
      </c>
      <c r="R3215" s="14">
        <v>0.3375</v>
      </c>
      <c r="S3215" s="14" t="s">
        <v>47</v>
      </c>
      <c r="T3215" s="14" t="s">
        <v>47</v>
      </c>
      <c r="U3215" s="14" t="s">
        <v>47</v>
      </c>
      <c r="V3215" s="14" t="s">
        <v>47</v>
      </c>
      <c r="W3215" s="10" t="s">
        <v>6550</v>
      </c>
      <c r="X3215" s="15">
        <v>0.0</v>
      </c>
      <c r="Y3215" s="15">
        <v>0.0</v>
      </c>
      <c r="Z3215" s="15">
        <v>0.0</v>
      </c>
      <c r="AA3215" s="10" t="s">
        <v>131</v>
      </c>
      <c r="AB3215" s="10" t="s">
        <v>50</v>
      </c>
      <c r="AC3215" s="10" t="s">
        <v>71</v>
      </c>
      <c r="AD3215" s="10" t="s">
        <v>59</v>
      </c>
      <c r="AE3215" s="10"/>
      <c r="AF3215" s="8" t="s">
        <v>52</v>
      </c>
      <c r="AG3215" s="10"/>
      <c r="AH3215" s="16"/>
      <c r="AI3215" s="17"/>
      <c r="AJ3215" s="44"/>
      <c r="AK3215" s="10"/>
    </row>
    <row r="3216" ht="15.75" customHeight="1">
      <c r="A3216" s="48">
        <v>46016.0</v>
      </c>
      <c r="B3216" s="8" t="s">
        <v>5776</v>
      </c>
      <c r="C3216" s="9" t="s">
        <v>5941</v>
      </c>
      <c r="D3216" s="10" t="s">
        <v>178</v>
      </c>
      <c r="E3216" s="10" t="s">
        <v>188</v>
      </c>
      <c r="F3216" s="8">
        <v>1.0</v>
      </c>
      <c r="G3216" s="10" t="s">
        <v>1394</v>
      </c>
      <c r="H3216" s="43">
        <v>963182.0</v>
      </c>
      <c r="I3216" s="10">
        <v>4.6974821E7</v>
      </c>
      <c r="J3216" s="10" t="s">
        <v>42</v>
      </c>
      <c r="K3216" s="10" t="s">
        <v>43</v>
      </c>
      <c r="L3216" s="8" t="s">
        <v>106</v>
      </c>
      <c r="M3216" s="8"/>
      <c r="N3216" s="10" t="s">
        <v>6551</v>
      </c>
      <c r="O3216" s="47" t="s">
        <v>46</v>
      </c>
      <c r="P3216" s="14">
        <v>0.331944444444444</v>
      </c>
      <c r="Q3216" s="14">
        <v>0.338194444444444</v>
      </c>
      <c r="R3216" s="14">
        <v>0.331944444444444</v>
      </c>
      <c r="S3216" s="14" t="s">
        <v>47</v>
      </c>
      <c r="T3216" s="14" t="s">
        <v>47</v>
      </c>
      <c r="U3216" s="14" t="s">
        <v>47</v>
      </c>
      <c r="V3216" s="14" t="s">
        <v>47</v>
      </c>
      <c r="W3216" s="10" t="s">
        <v>6552</v>
      </c>
      <c r="X3216" s="15">
        <v>0.0</v>
      </c>
      <c r="Y3216" s="15">
        <v>0.0</v>
      </c>
      <c r="Z3216" s="15">
        <v>0.0</v>
      </c>
      <c r="AA3216" s="10" t="s">
        <v>49</v>
      </c>
      <c r="AB3216" s="10" t="s">
        <v>50</v>
      </c>
      <c r="AC3216" s="10" t="s">
        <v>51</v>
      </c>
      <c r="AD3216" s="10"/>
      <c r="AE3216" s="10"/>
      <c r="AF3216" s="8" t="s">
        <v>52</v>
      </c>
      <c r="AG3216" s="10"/>
      <c r="AH3216" s="16"/>
      <c r="AI3216" s="17"/>
      <c r="AJ3216" s="44"/>
      <c r="AK3216" s="10"/>
    </row>
    <row r="3217" ht="15.75" customHeight="1">
      <c r="A3217" s="48">
        <v>46016.0</v>
      </c>
      <c r="B3217" s="8" t="s">
        <v>5776</v>
      </c>
      <c r="C3217" s="9" t="s">
        <v>5957</v>
      </c>
      <c r="D3217" s="10" t="s">
        <v>178</v>
      </c>
      <c r="E3217" s="10" t="s">
        <v>179</v>
      </c>
      <c r="F3217" s="8">
        <v>1.0</v>
      </c>
      <c r="G3217" s="10" t="s">
        <v>210</v>
      </c>
      <c r="H3217" s="43">
        <v>963045.0</v>
      </c>
      <c r="I3217" s="10">
        <v>4.6974925E7</v>
      </c>
      <c r="J3217" s="10" t="s">
        <v>181</v>
      </c>
      <c r="K3217" s="10" t="s">
        <v>98</v>
      </c>
      <c r="L3217" s="8"/>
      <c r="M3217" s="8"/>
      <c r="N3217" s="10" t="s">
        <v>6553</v>
      </c>
      <c r="O3217" s="47" t="s">
        <v>101</v>
      </c>
      <c r="P3217" s="14">
        <v>0.334722222222222</v>
      </c>
      <c r="Q3217" s="14">
        <v>0.342361111111111</v>
      </c>
      <c r="R3217" s="14">
        <v>0.336111111111111</v>
      </c>
      <c r="S3217" s="14" t="s">
        <v>47</v>
      </c>
      <c r="T3217" s="14" t="s">
        <v>47</v>
      </c>
      <c r="U3217" s="14" t="s">
        <v>47</v>
      </c>
      <c r="V3217" s="14" t="s">
        <v>47</v>
      </c>
      <c r="W3217" s="10" t="s">
        <v>6554</v>
      </c>
      <c r="X3217" s="15">
        <v>0.0</v>
      </c>
      <c r="Y3217" s="15">
        <v>0.0</v>
      </c>
      <c r="Z3217" s="15">
        <v>0.0</v>
      </c>
      <c r="AA3217" s="10" t="s">
        <v>103</v>
      </c>
      <c r="AB3217" s="10" t="s">
        <v>50</v>
      </c>
      <c r="AC3217" s="10" t="s">
        <v>51</v>
      </c>
      <c r="AD3217" s="10"/>
      <c r="AE3217" s="10"/>
      <c r="AF3217" s="8" t="s">
        <v>52</v>
      </c>
      <c r="AG3217" s="10"/>
      <c r="AH3217" s="16"/>
      <c r="AI3217" s="17"/>
      <c r="AJ3217" s="44"/>
      <c r="AK3217" s="10"/>
    </row>
    <row r="3218" ht="15.75" customHeight="1">
      <c r="A3218" s="48">
        <v>46016.0</v>
      </c>
      <c r="B3218" s="8" t="s">
        <v>5776</v>
      </c>
      <c r="C3218" s="9" t="s">
        <v>5957</v>
      </c>
      <c r="D3218" s="10" t="s">
        <v>178</v>
      </c>
      <c r="E3218" s="10" t="s">
        <v>188</v>
      </c>
      <c r="F3218" s="8">
        <v>1.0</v>
      </c>
      <c r="G3218" s="10" t="s">
        <v>3834</v>
      </c>
      <c r="H3218" s="43">
        <v>963037.0</v>
      </c>
      <c r="I3218" s="10">
        <v>4.6974767E7</v>
      </c>
      <c r="J3218" s="10" t="s">
        <v>152</v>
      </c>
      <c r="K3218" s="10" t="s">
        <v>43</v>
      </c>
      <c r="L3218" s="8" t="s">
        <v>147</v>
      </c>
      <c r="M3218" s="8" t="s">
        <v>244</v>
      </c>
      <c r="N3218" s="10" t="s">
        <v>6555</v>
      </c>
      <c r="O3218" s="47" t="s">
        <v>246</v>
      </c>
      <c r="P3218" s="14">
        <v>0.3375</v>
      </c>
      <c r="Q3218" s="14">
        <v>0.402777777777778</v>
      </c>
      <c r="R3218" s="14">
        <v>0.3375</v>
      </c>
      <c r="S3218" s="14" t="s">
        <v>47</v>
      </c>
      <c r="T3218" s="14" t="s">
        <v>47</v>
      </c>
      <c r="U3218" s="14" t="s">
        <v>47</v>
      </c>
      <c r="V3218" s="14" t="s">
        <v>47</v>
      </c>
      <c r="W3218" s="10" t="s">
        <v>6556</v>
      </c>
      <c r="X3218" s="15">
        <v>0.0</v>
      </c>
      <c r="Y3218" s="15">
        <v>1.0</v>
      </c>
      <c r="Z3218" s="15">
        <v>0.0</v>
      </c>
      <c r="AA3218" s="10" t="s">
        <v>248</v>
      </c>
      <c r="AB3218" s="10" t="s">
        <v>50</v>
      </c>
      <c r="AC3218" s="10" t="s">
        <v>51</v>
      </c>
      <c r="AD3218" s="10"/>
      <c r="AE3218" s="10" t="s">
        <v>162</v>
      </c>
      <c r="AF3218" s="8" t="s">
        <v>177</v>
      </c>
      <c r="AG3218" s="10" t="s">
        <v>440</v>
      </c>
      <c r="AH3218" s="16"/>
      <c r="AI3218" s="17"/>
      <c r="AJ3218" s="44"/>
      <c r="AK3218" s="10"/>
    </row>
    <row r="3219" ht="15.75" customHeight="1">
      <c r="A3219" s="48">
        <v>46016.0</v>
      </c>
      <c r="B3219" s="8" t="s">
        <v>5776</v>
      </c>
      <c r="C3219" s="9" t="s">
        <v>5957</v>
      </c>
      <c r="D3219" s="10" t="s">
        <v>178</v>
      </c>
      <c r="E3219" s="10" t="s">
        <v>179</v>
      </c>
      <c r="F3219" s="8">
        <v>1.0</v>
      </c>
      <c r="G3219" s="10" t="s">
        <v>3040</v>
      </c>
      <c r="H3219" s="43">
        <v>963035.0</v>
      </c>
      <c r="I3219" s="10">
        <v>4.6974998E7</v>
      </c>
      <c r="J3219" s="10" t="s">
        <v>181</v>
      </c>
      <c r="K3219" s="10" t="s">
        <v>98</v>
      </c>
      <c r="L3219" s="8"/>
      <c r="M3219" s="8" t="s">
        <v>99</v>
      </c>
      <c r="N3219" s="10" t="s">
        <v>100</v>
      </c>
      <c r="O3219" s="47" t="s">
        <v>101</v>
      </c>
      <c r="P3219" s="14">
        <v>0.34375</v>
      </c>
      <c r="Q3219" s="14">
        <v>0.415972222222222</v>
      </c>
      <c r="R3219" s="14">
        <v>0.345138888888889</v>
      </c>
      <c r="S3219" s="14" t="s">
        <v>47</v>
      </c>
      <c r="T3219" s="14" t="s">
        <v>47</v>
      </c>
      <c r="U3219" s="14" t="s">
        <v>47</v>
      </c>
      <c r="V3219" s="14" t="s">
        <v>47</v>
      </c>
      <c r="W3219" s="10" t="s">
        <v>6557</v>
      </c>
      <c r="X3219" s="15">
        <v>0.0</v>
      </c>
      <c r="Y3219" s="15">
        <v>1.0</v>
      </c>
      <c r="Z3219" s="15">
        <v>0.0</v>
      </c>
      <c r="AA3219" s="10" t="s">
        <v>103</v>
      </c>
      <c r="AB3219" s="10" t="s">
        <v>50</v>
      </c>
      <c r="AC3219" s="10" t="s">
        <v>51</v>
      </c>
      <c r="AD3219" s="10"/>
      <c r="AE3219" s="10"/>
      <c r="AF3219" s="8" t="s">
        <v>73</v>
      </c>
      <c r="AG3219" s="10"/>
      <c r="AH3219" s="16"/>
      <c r="AI3219" s="17"/>
      <c r="AJ3219" s="44"/>
      <c r="AK3219" s="10"/>
    </row>
    <row r="3220" ht="15.75" customHeight="1">
      <c r="A3220" s="48">
        <v>46016.0</v>
      </c>
      <c r="B3220" s="8" t="s">
        <v>5776</v>
      </c>
      <c r="C3220" s="9" t="s">
        <v>5957</v>
      </c>
      <c r="D3220" s="10" t="s">
        <v>178</v>
      </c>
      <c r="E3220" s="10" t="s">
        <v>199</v>
      </c>
      <c r="F3220" s="8">
        <v>1.0</v>
      </c>
      <c r="G3220" s="10" t="s">
        <v>1390</v>
      </c>
      <c r="H3220" s="43"/>
      <c r="I3220" s="10">
        <v>4.6974938E7</v>
      </c>
      <c r="J3220" s="10" t="s">
        <v>86</v>
      </c>
      <c r="K3220" s="10" t="s">
        <v>43</v>
      </c>
      <c r="L3220" s="8" t="s">
        <v>174</v>
      </c>
      <c r="M3220" s="8" t="s">
        <v>2256</v>
      </c>
      <c r="N3220" s="10" t="s">
        <v>6558</v>
      </c>
      <c r="O3220" s="47" t="s">
        <v>2913</v>
      </c>
      <c r="P3220" s="14">
        <v>0.348611111111111</v>
      </c>
      <c r="Q3220" s="14">
        <v>0.355555555555556</v>
      </c>
      <c r="R3220" s="14"/>
      <c r="S3220" s="14" t="s">
        <v>47</v>
      </c>
      <c r="T3220" s="14" t="s">
        <v>47</v>
      </c>
      <c r="U3220" s="14" t="s">
        <v>47</v>
      </c>
      <c r="V3220" s="14" t="s">
        <v>47</v>
      </c>
      <c r="W3220" s="10" t="s">
        <v>6559</v>
      </c>
      <c r="X3220" s="15">
        <v>1.0</v>
      </c>
      <c r="Y3220" s="15">
        <v>0.0</v>
      </c>
      <c r="Z3220" s="15">
        <v>0.0</v>
      </c>
      <c r="AA3220" s="10" t="s">
        <v>478</v>
      </c>
      <c r="AB3220" s="10" t="s">
        <v>50</v>
      </c>
      <c r="AC3220" s="10" t="s">
        <v>51</v>
      </c>
      <c r="AD3220" s="10"/>
      <c r="AE3220" s="10"/>
      <c r="AF3220" s="8" t="s">
        <v>177</v>
      </c>
      <c r="AG3220" s="10"/>
      <c r="AH3220" s="16" t="s">
        <v>1937</v>
      </c>
      <c r="AI3220" s="17"/>
      <c r="AJ3220" s="44"/>
      <c r="AK3220" s="10"/>
    </row>
    <row r="3221" ht="15.75" customHeight="1">
      <c r="A3221" s="48">
        <v>46016.0</v>
      </c>
      <c r="B3221" s="8" t="s">
        <v>5776</v>
      </c>
      <c r="C3221" s="9" t="s">
        <v>5957</v>
      </c>
      <c r="D3221" s="10" t="s">
        <v>178</v>
      </c>
      <c r="E3221" s="10" t="s">
        <v>179</v>
      </c>
      <c r="F3221" s="8">
        <v>1.0</v>
      </c>
      <c r="G3221" s="10" t="s">
        <v>180</v>
      </c>
      <c r="H3221" s="43">
        <v>963172.0</v>
      </c>
      <c r="I3221" s="10">
        <v>4.6975026E7</v>
      </c>
      <c r="J3221" s="10" t="s">
        <v>181</v>
      </c>
      <c r="K3221" s="10" t="s">
        <v>98</v>
      </c>
      <c r="L3221" s="8"/>
      <c r="M3221" s="8"/>
      <c r="N3221" s="10" t="s">
        <v>211</v>
      </c>
      <c r="O3221" s="47" t="s">
        <v>101</v>
      </c>
      <c r="P3221" s="14">
        <v>0.349305555555556</v>
      </c>
      <c r="Q3221" s="14">
        <v>0.354861111111111</v>
      </c>
      <c r="R3221" s="14">
        <v>0.352083333333333</v>
      </c>
      <c r="S3221" s="14" t="s">
        <v>47</v>
      </c>
      <c r="T3221" s="14" t="s">
        <v>47</v>
      </c>
      <c r="U3221" s="14" t="s">
        <v>47</v>
      </c>
      <c r="V3221" s="14" t="s">
        <v>47</v>
      </c>
      <c r="W3221" s="10" t="s">
        <v>6560</v>
      </c>
      <c r="X3221" s="15">
        <v>0.0</v>
      </c>
      <c r="Y3221" s="15">
        <v>0.0</v>
      </c>
      <c r="Z3221" s="15">
        <v>0.0</v>
      </c>
      <c r="AA3221" s="10" t="s">
        <v>103</v>
      </c>
      <c r="AB3221" s="10" t="s">
        <v>50</v>
      </c>
      <c r="AC3221" s="10" t="s">
        <v>71</v>
      </c>
      <c r="AD3221" s="10"/>
      <c r="AE3221" s="10"/>
      <c r="AF3221" s="8" t="s">
        <v>52</v>
      </c>
      <c r="AG3221" s="10"/>
      <c r="AH3221" s="16"/>
      <c r="AI3221" s="17"/>
      <c r="AJ3221" s="44"/>
      <c r="AK3221" s="10"/>
    </row>
    <row r="3222" ht="15.75" customHeight="1">
      <c r="A3222" s="48">
        <v>46016.0</v>
      </c>
      <c r="B3222" s="8" t="s">
        <v>5776</v>
      </c>
      <c r="C3222" s="9" t="s">
        <v>5957</v>
      </c>
      <c r="D3222" s="10" t="s">
        <v>178</v>
      </c>
      <c r="E3222" s="10" t="s">
        <v>2317</v>
      </c>
      <c r="F3222" s="8">
        <v>1.0</v>
      </c>
      <c r="G3222" s="10" t="s">
        <v>662</v>
      </c>
      <c r="H3222" s="43">
        <v>963051.0</v>
      </c>
      <c r="I3222" s="10">
        <v>4.6975058E7</v>
      </c>
      <c r="J3222" s="10" t="s">
        <v>42</v>
      </c>
      <c r="K3222" s="10" t="s">
        <v>43</v>
      </c>
      <c r="L3222" s="8" t="s">
        <v>106</v>
      </c>
      <c r="M3222" s="8"/>
      <c r="N3222" s="10" t="s">
        <v>6561</v>
      </c>
      <c r="O3222" s="47" t="s">
        <v>46</v>
      </c>
      <c r="P3222" s="14">
        <v>0.354861111111111</v>
      </c>
      <c r="Q3222" s="14">
        <v>0.356944444444444</v>
      </c>
      <c r="R3222" s="14">
        <v>0.354861111111111</v>
      </c>
      <c r="S3222" s="14" t="s">
        <v>47</v>
      </c>
      <c r="T3222" s="14" t="s">
        <v>47</v>
      </c>
      <c r="U3222" s="14" t="s">
        <v>47</v>
      </c>
      <c r="V3222" s="14" t="s">
        <v>47</v>
      </c>
      <c r="W3222" s="10" t="s">
        <v>6562</v>
      </c>
      <c r="X3222" s="15">
        <v>0.0</v>
      </c>
      <c r="Y3222" s="15">
        <v>0.0</v>
      </c>
      <c r="Z3222" s="15">
        <v>0.0</v>
      </c>
      <c r="AA3222" s="10" t="s">
        <v>642</v>
      </c>
      <c r="AB3222" s="10" t="s">
        <v>50</v>
      </c>
      <c r="AC3222" s="10" t="s">
        <v>71</v>
      </c>
      <c r="AD3222" s="10"/>
      <c r="AE3222" s="10"/>
      <c r="AF3222" s="8" t="s">
        <v>52</v>
      </c>
      <c r="AG3222" s="10"/>
      <c r="AH3222" s="16"/>
      <c r="AI3222" s="17"/>
      <c r="AJ3222" s="44"/>
      <c r="AK3222" s="10"/>
    </row>
    <row r="3223" ht="15.75" customHeight="1">
      <c r="A3223" s="48">
        <v>46016.0</v>
      </c>
      <c r="B3223" s="8" t="s">
        <v>5776</v>
      </c>
      <c r="C3223" s="9" t="s">
        <v>5957</v>
      </c>
      <c r="D3223" s="10" t="s">
        <v>178</v>
      </c>
      <c r="E3223" s="10" t="s">
        <v>2317</v>
      </c>
      <c r="F3223" s="8">
        <v>1.0</v>
      </c>
      <c r="G3223" s="10" t="s">
        <v>249</v>
      </c>
      <c r="H3223" s="43">
        <v>963168.0</v>
      </c>
      <c r="I3223" s="10">
        <v>4.6975078E7</v>
      </c>
      <c r="J3223" s="10" t="s">
        <v>42</v>
      </c>
      <c r="K3223" s="10" t="s">
        <v>43</v>
      </c>
      <c r="L3223" s="8" t="s">
        <v>174</v>
      </c>
      <c r="M3223" s="8" t="s">
        <v>118</v>
      </c>
      <c r="N3223" s="10" t="s">
        <v>6563</v>
      </c>
      <c r="O3223" s="47" t="s">
        <v>56</v>
      </c>
      <c r="P3223" s="14">
        <v>0.363888888888889</v>
      </c>
      <c r="Q3223" s="14">
        <v>0.368055555555556</v>
      </c>
      <c r="R3223" s="14">
        <v>0.363888888888889</v>
      </c>
      <c r="S3223" s="14">
        <v>0.363888888888889</v>
      </c>
      <c r="T3223" s="14" t="s">
        <v>47</v>
      </c>
      <c r="U3223" s="14">
        <v>0.363888888888889</v>
      </c>
      <c r="V3223" s="14" t="s">
        <v>47</v>
      </c>
      <c r="W3223" s="10" t="s">
        <v>6564</v>
      </c>
      <c r="X3223" s="15">
        <v>0.0</v>
      </c>
      <c r="Y3223" s="15">
        <v>1.0</v>
      </c>
      <c r="Z3223" s="15">
        <v>1.0</v>
      </c>
      <c r="AA3223" s="10" t="s">
        <v>121</v>
      </c>
      <c r="AB3223" s="10" t="s">
        <v>50</v>
      </c>
      <c r="AC3223" s="10" t="s">
        <v>51</v>
      </c>
      <c r="AD3223" s="10"/>
      <c r="AE3223" s="10" t="s">
        <v>1054</v>
      </c>
      <c r="AF3223" s="8" t="s">
        <v>177</v>
      </c>
      <c r="AG3223" s="10"/>
      <c r="AH3223" s="16"/>
      <c r="AI3223" s="17"/>
      <c r="AJ3223" s="44"/>
      <c r="AK3223" s="10"/>
    </row>
    <row r="3224" ht="15.75" customHeight="1">
      <c r="A3224" s="48">
        <v>46016.0</v>
      </c>
      <c r="B3224" s="8" t="s">
        <v>5776</v>
      </c>
      <c r="C3224" s="9" t="s">
        <v>5957</v>
      </c>
      <c r="D3224" s="10" t="s">
        <v>178</v>
      </c>
      <c r="E3224" s="10" t="s">
        <v>188</v>
      </c>
      <c r="F3224" s="8">
        <v>1.0</v>
      </c>
      <c r="G3224" s="10" t="s">
        <v>298</v>
      </c>
      <c r="H3224" s="43">
        <v>963174.0</v>
      </c>
      <c r="I3224" s="10">
        <v>4.69752E7</v>
      </c>
      <c r="J3224" s="10" t="s">
        <v>42</v>
      </c>
      <c r="K3224" s="10" t="s">
        <v>174</v>
      </c>
      <c r="L3224" s="8"/>
      <c r="M3224" s="8"/>
      <c r="N3224" s="10" t="s">
        <v>5221</v>
      </c>
      <c r="O3224" s="47" t="s">
        <v>62</v>
      </c>
      <c r="P3224" s="14">
        <v>0.377083333333333</v>
      </c>
      <c r="Q3224" s="14">
        <v>0.477083333333333</v>
      </c>
      <c r="R3224" s="14">
        <v>0.377777777777778</v>
      </c>
      <c r="S3224" s="14">
        <v>0.390277777777778</v>
      </c>
      <c r="T3224" s="14">
        <v>0.385416666666667</v>
      </c>
      <c r="U3224" s="14" t="s">
        <v>47</v>
      </c>
      <c r="V3224" s="14" t="s">
        <v>47</v>
      </c>
      <c r="W3224" s="10" t="s">
        <v>6565</v>
      </c>
      <c r="X3224" s="15">
        <v>0.0</v>
      </c>
      <c r="Y3224" s="15">
        <v>0.0</v>
      </c>
      <c r="Z3224" s="15">
        <v>0.0</v>
      </c>
      <c r="AA3224" s="10" t="s">
        <v>64</v>
      </c>
      <c r="AB3224" s="10" t="s">
        <v>50</v>
      </c>
      <c r="AC3224" s="10" t="s">
        <v>51</v>
      </c>
      <c r="AD3224" s="10"/>
      <c r="AE3224" s="10"/>
      <c r="AF3224" s="8" t="s">
        <v>52</v>
      </c>
      <c r="AG3224" s="10"/>
      <c r="AH3224" s="16"/>
      <c r="AI3224" s="17"/>
      <c r="AJ3224" s="44"/>
      <c r="AK3224" s="10"/>
    </row>
    <row r="3225" ht="15.75" customHeight="1">
      <c r="A3225" s="48">
        <v>46016.0</v>
      </c>
      <c r="B3225" s="8" t="s">
        <v>5776</v>
      </c>
      <c r="C3225" s="9" t="s">
        <v>5957</v>
      </c>
      <c r="D3225" s="10" t="s">
        <v>178</v>
      </c>
      <c r="E3225" s="10" t="s">
        <v>188</v>
      </c>
      <c r="F3225" s="8">
        <v>1.0</v>
      </c>
      <c r="G3225" s="10" t="s">
        <v>766</v>
      </c>
      <c r="H3225" s="43">
        <v>963164.0</v>
      </c>
      <c r="I3225" s="10">
        <v>4.6975255E7</v>
      </c>
      <c r="J3225" s="10" t="s">
        <v>42</v>
      </c>
      <c r="K3225" s="10" t="s">
        <v>581</v>
      </c>
      <c r="L3225" s="8"/>
      <c r="M3225" s="8"/>
      <c r="N3225" s="10" t="s">
        <v>6566</v>
      </c>
      <c r="O3225" s="47" t="s">
        <v>68</v>
      </c>
      <c r="P3225" s="14">
        <v>0.388194444444444</v>
      </c>
      <c r="Q3225" s="14">
        <v>0.430555555555556</v>
      </c>
      <c r="R3225" s="14">
        <v>0.388194444444444</v>
      </c>
      <c r="S3225" s="14" t="s">
        <v>47</v>
      </c>
      <c r="T3225" s="14">
        <v>0.390277777777778</v>
      </c>
      <c r="U3225" s="14" t="s">
        <v>47</v>
      </c>
      <c r="V3225" s="14" t="s">
        <v>47</v>
      </c>
      <c r="W3225" s="10" t="s">
        <v>6567</v>
      </c>
      <c r="X3225" s="15">
        <v>0.0</v>
      </c>
      <c r="Y3225" s="15">
        <v>0.0</v>
      </c>
      <c r="Z3225" s="15">
        <v>0.0</v>
      </c>
      <c r="AA3225" s="10" t="s">
        <v>137</v>
      </c>
      <c r="AB3225" s="10" t="s">
        <v>50</v>
      </c>
      <c r="AC3225" s="10" t="s">
        <v>51</v>
      </c>
      <c r="AD3225" s="10"/>
      <c r="AE3225" s="10"/>
      <c r="AF3225" s="8" t="s">
        <v>52</v>
      </c>
      <c r="AG3225" s="10"/>
      <c r="AH3225" s="16"/>
      <c r="AI3225" s="17"/>
      <c r="AJ3225" s="44"/>
      <c r="AK3225" s="10"/>
    </row>
    <row r="3226" ht="15.75" customHeight="1">
      <c r="A3226" s="48">
        <v>46016.0</v>
      </c>
      <c r="B3226" s="8" t="s">
        <v>5776</v>
      </c>
      <c r="C3226" s="9" t="s">
        <v>5957</v>
      </c>
      <c r="D3226" s="10" t="s">
        <v>178</v>
      </c>
      <c r="E3226" s="10" t="s">
        <v>179</v>
      </c>
      <c r="F3226" s="8">
        <v>1.0</v>
      </c>
      <c r="G3226" s="10" t="s">
        <v>180</v>
      </c>
      <c r="H3226" s="43">
        <v>963180.0</v>
      </c>
      <c r="I3226" s="10">
        <v>4.6975447E7</v>
      </c>
      <c r="J3226" s="10" t="s">
        <v>181</v>
      </c>
      <c r="K3226" s="10" t="s">
        <v>98</v>
      </c>
      <c r="L3226" s="8"/>
      <c r="M3226" s="8"/>
      <c r="N3226" s="10" t="s">
        <v>1059</v>
      </c>
      <c r="O3226" s="47" t="s">
        <v>101</v>
      </c>
      <c r="P3226" s="14">
        <v>0.415972222222222</v>
      </c>
      <c r="Q3226" s="14">
        <v>0.421527777777778</v>
      </c>
      <c r="R3226" s="14">
        <v>0.419444444444444</v>
      </c>
      <c r="S3226" s="14" t="s">
        <v>47</v>
      </c>
      <c r="T3226" s="14" t="s">
        <v>47</v>
      </c>
      <c r="U3226" s="14" t="s">
        <v>47</v>
      </c>
      <c r="V3226" s="14" t="s">
        <v>47</v>
      </c>
      <c r="W3226" s="10" t="s">
        <v>6568</v>
      </c>
      <c r="X3226" s="15">
        <v>0.0</v>
      </c>
      <c r="Y3226" s="15">
        <v>0.0</v>
      </c>
      <c r="Z3226" s="15">
        <v>0.0</v>
      </c>
      <c r="AA3226" s="10" t="s">
        <v>103</v>
      </c>
      <c r="AB3226" s="10" t="s">
        <v>50</v>
      </c>
      <c r="AC3226" s="10" t="s">
        <v>71</v>
      </c>
      <c r="AD3226" s="10"/>
      <c r="AE3226" s="10"/>
      <c r="AF3226" s="8" t="s">
        <v>52</v>
      </c>
      <c r="AG3226" s="10"/>
      <c r="AH3226" s="16"/>
      <c r="AI3226" s="17"/>
      <c r="AJ3226" s="44"/>
      <c r="AK3226" s="10"/>
    </row>
    <row r="3227" ht="15.75" customHeight="1">
      <c r="A3227" s="48">
        <v>46016.0</v>
      </c>
      <c r="B3227" s="8" t="s">
        <v>5776</v>
      </c>
      <c r="C3227" s="9" t="s">
        <v>5975</v>
      </c>
      <c r="D3227" s="10" t="s">
        <v>178</v>
      </c>
      <c r="E3227" s="10" t="s">
        <v>2317</v>
      </c>
      <c r="F3227" s="8">
        <v>1.0</v>
      </c>
      <c r="G3227" s="10" t="s">
        <v>265</v>
      </c>
      <c r="H3227" s="43">
        <v>963187.0</v>
      </c>
      <c r="I3227" s="10">
        <v>4.6974752E7</v>
      </c>
      <c r="J3227" s="10" t="s">
        <v>42</v>
      </c>
      <c r="K3227" s="10" t="s">
        <v>43</v>
      </c>
      <c r="L3227" s="8" t="s">
        <v>174</v>
      </c>
      <c r="M3227" s="8" t="s">
        <v>118</v>
      </c>
      <c r="N3227" s="10" t="s">
        <v>6569</v>
      </c>
      <c r="O3227" s="47" t="s">
        <v>56</v>
      </c>
      <c r="P3227" s="14">
        <v>0.420138888888889</v>
      </c>
      <c r="Q3227" s="14">
        <v>0.470833333333333</v>
      </c>
      <c r="R3227" s="14">
        <v>0.420138888888889</v>
      </c>
      <c r="S3227" s="14" t="s">
        <v>47</v>
      </c>
      <c r="T3227" s="14" t="s">
        <v>47</v>
      </c>
      <c r="U3227" s="14" t="s">
        <v>47</v>
      </c>
      <c r="V3227" s="14" t="s">
        <v>47</v>
      </c>
      <c r="W3227" s="10" t="s">
        <v>6570</v>
      </c>
      <c r="X3227" s="15">
        <v>0.0</v>
      </c>
      <c r="Y3227" s="15">
        <v>1.0</v>
      </c>
      <c r="Z3227" s="15">
        <v>1.0</v>
      </c>
      <c r="AA3227" s="10" t="s">
        <v>58</v>
      </c>
      <c r="AB3227" s="10" t="s">
        <v>50</v>
      </c>
      <c r="AC3227" s="10" t="s">
        <v>51</v>
      </c>
      <c r="AD3227" s="10"/>
      <c r="AE3227" s="10"/>
      <c r="AF3227" s="8" t="s">
        <v>177</v>
      </c>
      <c r="AG3227" s="10" t="s">
        <v>52</v>
      </c>
      <c r="AH3227" s="16"/>
      <c r="AI3227" s="17"/>
      <c r="AJ3227" s="44"/>
      <c r="AK3227" s="10"/>
    </row>
    <row r="3228" ht="15.75" customHeight="1">
      <c r="A3228" s="48">
        <v>46016.0</v>
      </c>
      <c r="B3228" s="8" t="s">
        <v>5776</v>
      </c>
      <c r="C3228" s="9" t="s">
        <v>5975</v>
      </c>
      <c r="D3228" s="10" t="s">
        <v>178</v>
      </c>
      <c r="E3228" s="10" t="s">
        <v>179</v>
      </c>
      <c r="F3228" s="8">
        <v>1.0</v>
      </c>
      <c r="G3228" s="10" t="s">
        <v>3040</v>
      </c>
      <c r="H3228" s="43">
        <v>963193.0</v>
      </c>
      <c r="I3228" s="10">
        <v>4.697556E7</v>
      </c>
      <c r="J3228" s="10" t="s">
        <v>181</v>
      </c>
      <c r="K3228" s="10" t="s">
        <v>98</v>
      </c>
      <c r="L3228" s="8"/>
      <c r="M3228" s="8" t="s">
        <v>99</v>
      </c>
      <c r="N3228" s="10" t="s">
        <v>1059</v>
      </c>
      <c r="O3228" s="47" t="s">
        <v>101</v>
      </c>
      <c r="P3228" s="14">
        <v>0.436805555555556</v>
      </c>
      <c r="Q3228" s="14">
        <v>0.5625</v>
      </c>
      <c r="R3228" s="14">
        <v>0.522916666666667</v>
      </c>
      <c r="S3228" s="14" t="s">
        <v>47</v>
      </c>
      <c r="T3228" s="14" t="s">
        <v>47</v>
      </c>
      <c r="U3228" s="14" t="s">
        <v>47</v>
      </c>
      <c r="V3228" s="14" t="s">
        <v>47</v>
      </c>
      <c r="W3228" s="10" t="s">
        <v>6571</v>
      </c>
      <c r="X3228" s="15">
        <v>0.0</v>
      </c>
      <c r="Y3228" s="15">
        <v>1.0</v>
      </c>
      <c r="Z3228" s="15">
        <v>0.0</v>
      </c>
      <c r="AA3228" s="10" t="s">
        <v>103</v>
      </c>
      <c r="AB3228" s="10" t="s">
        <v>50</v>
      </c>
      <c r="AC3228" s="10" t="s">
        <v>71</v>
      </c>
      <c r="AD3228" s="10"/>
      <c r="AE3228" s="10" t="s">
        <v>6572</v>
      </c>
      <c r="AF3228" s="8" t="s">
        <v>73</v>
      </c>
      <c r="AG3228" s="10"/>
      <c r="AH3228" s="16"/>
      <c r="AI3228" s="17"/>
      <c r="AJ3228" s="44"/>
      <c r="AK3228" s="10"/>
    </row>
    <row r="3229" ht="15.75" customHeight="1">
      <c r="A3229" s="48">
        <v>46016.0</v>
      </c>
      <c r="B3229" s="8" t="s">
        <v>5776</v>
      </c>
      <c r="C3229" s="9" t="s">
        <v>5975</v>
      </c>
      <c r="D3229" s="10" t="s">
        <v>178</v>
      </c>
      <c r="E3229" s="10" t="s">
        <v>4796</v>
      </c>
      <c r="F3229" s="8">
        <v>1.0</v>
      </c>
      <c r="G3229" s="10" t="s">
        <v>1048</v>
      </c>
      <c r="H3229" s="43">
        <v>963165.0</v>
      </c>
      <c r="I3229" s="10">
        <v>4.6975582E7</v>
      </c>
      <c r="J3229" s="10" t="s">
        <v>152</v>
      </c>
      <c r="K3229" s="10" t="s">
        <v>43</v>
      </c>
      <c r="L3229" s="8" t="s">
        <v>147</v>
      </c>
      <c r="M3229" s="8"/>
      <c r="N3229" s="10" t="s">
        <v>6573</v>
      </c>
      <c r="O3229" s="47" t="s">
        <v>277</v>
      </c>
      <c r="P3229" s="14">
        <v>0.441666666666667</v>
      </c>
      <c r="Q3229" s="14">
        <v>0.448611111111111</v>
      </c>
      <c r="R3229" s="14">
        <v>0.441666666666667</v>
      </c>
      <c r="S3229" s="14" t="s">
        <v>47</v>
      </c>
      <c r="T3229" s="14" t="s">
        <v>47</v>
      </c>
      <c r="U3229" s="14" t="s">
        <v>47</v>
      </c>
      <c r="V3229" s="14" t="s">
        <v>47</v>
      </c>
      <c r="W3229" s="10" t="s">
        <v>6574</v>
      </c>
      <c r="X3229" s="15">
        <v>0.0</v>
      </c>
      <c r="Y3229" s="15">
        <v>0.0</v>
      </c>
      <c r="Z3229" s="15">
        <v>0.0</v>
      </c>
      <c r="AA3229" s="10" t="s">
        <v>279</v>
      </c>
      <c r="AB3229" s="10" t="s">
        <v>50</v>
      </c>
      <c r="AC3229" s="10" t="s">
        <v>51</v>
      </c>
      <c r="AD3229" s="10"/>
      <c r="AE3229" s="10"/>
      <c r="AF3229" s="8" t="s">
        <v>52</v>
      </c>
      <c r="AG3229" s="10"/>
      <c r="AH3229" s="16"/>
      <c r="AI3229" s="17"/>
      <c r="AJ3229" s="44"/>
      <c r="AK3229" s="10"/>
    </row>
    <row r="3230" ht="15.75" customHeight="1">
      <c r="A3230" s="48">
        <v>46016.0</v>
      </c>
      <c r="B3230" s="8" t="s">
        <v>5776</v>
      </c>
      <c r="C3230" s="9" t="s">
        <v>5975</v>
      </c>
      <c r="D3230" s="10" t="s">
        <v>178</v>
      </c>
      <c r="E3230" s="10" t="s">
        <v>179</v>
      </c>
      <c r="F3230" s="8">
        <v>1.0</v>
      </c>
      <c r="G3230" s="10" t="s">
        <v>210</v>
      </c>
      <c r="H3230" s="43">
        <v>963185.0</v>
      </c>
      <c r="I3230" s="10">
        <v>4.6975756E7</v>
      </c>
      <c r="J3230" s="10" t="s">
        <v>181</v>
      </c>
      <c r="K3230" s="10" t="s">
        <v>87</v>
      </c>
      <c r="L3230" s="8"/>
      <c r="M3230" s="8" t="s">
        <v>1673</v>
      </c>
      <c r="N3230" s="10" t="s">
        <v>1539</v>
      </c>
      <c r="O3230" s="47" t="s">
        <v>101</v>
      </c>
      <c r="P3230" s="14">
        <v>0.463888888888889</v>
      </c>
      <c r="Q3230" s="14">
        <v>0.477777777777778</v>
      </c>
      <c r="R3230" s="14">
        <v>0.466666666666667</v>
      </c>
      <c r="S3230" s="14" t="s">
        <v>47</v>
      </c>
      <c r="T3230" s="14" t="s">
        <v>47</v>
      </c>
      <c r="U3230" s="14" t="s">
        <v>47</v>
      </c>
      <c r="V3230" s="14" t="s">
        <v>47</v>
      </c>
      <c r="W3230" s="10" t="s">
        <v>6575</v>
      </c>
      <c r="X3230" s="15">
        <v>2.0</v>
      </c>
      <c r="Y3230" s="15">
        <v>0.0</v>
      </c>
      <c r="Z3230" s="15">
        <v>0.0</v>
      </c>
      <c r="AA3230" s="10" t="s">
        <v>103</v>
      </c>
      <c r="AB3230" s="10" t="s">
        <v>50</v>
      </c>
      <c r="AC3230" s="10" t="s">
        <v>51</v>
      </c>
      <c r="AD3230" s="10"/>
      <c r="AE3230" s="10" t="s">
        <v>104</v>
      </c>
      <c r="AF3230" s="8" t="s">
        <v>73</v>
      </c>
      <c r="AG3230" s="10" t="s">
        <v>440</v>
      </c>
      <c r="AH3230" s="16"/>
      <c r="AI3230" s="17"/>
      <c r="AJ3230" s="44"/>
      <c r="AK3230" s="10"/>
    </row>
    <row r="3231" ht="15.75" customHeight="1">
      <c r="A3231" s="48">
        <v>46016.0</v>
      </c>
      <c r="B3231" s="8" t="s">
        <v>5776</v>
      </c>
      <c r="C3231" s="9" t="s">
        <v>5975</v>
      </c>
      <c r="D3231" s="10" t="s">
        <v>178</v>
      </c>
      <c r="E3231" s="10" t="s">
        <v>199</v>
      </c>
      <c r="F3231" s="8">
        <v>1.0</v>
      </c>
      <c r="G3231" s="10" t="s">
        <v>295</v>
      </c>
      <c r="H3231" s="43" t="s">
        <v>5608</v>
      </c>
      <c r="I3231" s="10">
        <v>4.6975804E7</v>
      </c>
      <c r="J3231" s="10" t="s">
        <v>86</v>
      </c>
      <c r="K3231" s="10" t="s">
        <v>43</v>
      </c>
      <c r="L3231" s="8" t="s">
        <v>174</v>
      </c>
      <c r="M3231" s="8"/>
      <c r="N3231" s="10" t="s">
        <v>6576</v>
      </c>
      <c r="O3231" s="47" t="s">
        <v>2913</v>
      </c>
      <c r="P3231" s="14">
        <v>0.465972222222222</v>
      </c>
      <c r="Q3231" s="14">
        <v>0.5</v>
      </c>
      <c r="R3231" s="14">
        <v>0.465972222222222</v>
      </c>
      <c r="S3231" s="14">
        <v>0.475694444444444</v>
      </c>
      <c r="T3231" s="14" t="s">
        <v>47</v>
      </c>
      <c r="U3231" s="14" t="s">
        <v>47</v>
      </c>
      <c r="V3231" s="14" t="s">
        <v>47</v>
      </c>
      <c r="W3231" s="10" t="s">
        <v>6577</v>
      </c>
      <c r="X3231" s="15">
        <v>0.0</v>
      </c>
      <c r="Y3231" s="15">
        <v>0.0</v>
      </c>
      <c r="Z3231" s="15">
        <v>0.0</v>
      </c>
      <c r="AA3231" s="10" t="s">
        <v>478</v>
      </c>
      <c r="AB3231" s="10" t="s">
        <v>50</v>
      </c>
      <c r="AC3231" s="10" t="s">
        <v>51</v>
      </c>
      <c r="AD3231" s="10"/>
      <c r="AE3231" s="10"/>
      <c r="AF3231" s="8" t="s">
        <v>52</v>
      </c>
      <c r="AG3231" s="10"/>
      <c r="AH3231" s="16" t="s">
        <v>1937</v>
      </c>
      <c r="AI3231" s="17"/>
      <c r="AJ3231" s="44"/>
      <c r="AK3231" s="10"/>
    </row>
    <row r="3232" ht="15.75" customHeight="1">
      <c r="A3232" s="48">
        <v>46016.0</v>
      </c>
      <c r="B3232" s="8" t="s">
        <v>5776</v>
      </c>
      <c r="C3232" s="9" t="s">
        <v>5975</v>
      </c>
      <c r="D3232" s="10" t="s">
        <v>178</v>
      </c>
      <c r="E3232" s="10" t="s">
        <v>188</v>
      </c>
      <c r="F3232" s="8">
        <v>1.0</v>
      </c>
      <c r="G3232" s="10" t="s">
        <v>1359</v>
      </c>
      <c r="H3232" s="43">
        <v>963205.0</v>
      </c>
      <c r="I3232" s="10">
        <v>4.6975859E7</v>
      </c>
      <c r="J3232" s="10" t="s">
        <v>42</v>
      </c>
      <c r="K3232" s="10" t="s">
        <v>54</v>
      </c>
      <c r="L3232" s="8"/>
      <c r="M3232" s="8"/>
      <c r="N3232" s="10" t="s">
        <v>6578</v>
      </c>
      <c r="O3232" s="47" t="s">
        <v>68</v>
      </c>
      <c r="P3232" s="14">
        <v>0.479861111111111</v>
      </c>
      <c r="Q3232" s="14">
        <v>0.495138888888889</v>
      </c>
      <c r="R3232" s="14">
        <v>0.490277777777778</v>
      </c>
      <c r="S3232" s="14" t="s">
        <v>47</v>
      </c>
      <c r="T3232" s="14" t="s">
        <v>47</v>
      </c>
      <c r="U3232" s="14" t="s">
        <v>47</v>
      </c>
      <c r="V3232" s="14" t="s">
        <v>47</v>
      </c>
      <c r="W3232" s="10" t="s">
        <v>6579</v>
      </c>
      <c r="X3232" s="15">
        <v>0.0</v>
      </c>
      <c r="Y3232" s="15">
        <v>0.0</v>
      </c>
      <c r="Z3232" s="15">
        <v>0.0</v>
      </c>
      <c r="AA3232" s="10" t="s">
        <v>95</v>
      </c>
      <c r="AB3232" s="10" t="s">
        <v>50</v>
      </c>
      <c r="AC3232" s="10" t="s">
        <v>71</v>
      </c>
      <c r="AD3232" s="10"/>
      <c r="AE3232" s="10"/>
      <c r="AF3232" s="8" t="s">
        <v>52</v>
      </c>
      <c r="AG3232" s="10"/>
      <c r="AH3232" s="16"/>
      <c r="AI3232" s="17"/>
      <c r="AJ3232" s="44"/>
      <c r="AK3232" s="10"/>
    </row>
    <row r="3233" ht="15.75" customHeight="1">
      <c r="A3233" s="48">
        <v>46016.0</v>
      </c>
      <c r="B3233" s="8" t="s">
        <v>5776</v>
      </c>
      <c r="C3233" s="9" t="s">
        <v>5975</v>
      </c>
      <c r="D3233" s="10" t="s">
        <v>178</v>
      </c>
      <c r="E3233" s="10" t="s">
        <v>188</v>
      </c>
      <c r="F3233" s="8">
        <v>1.0</v>
      </c>
      <c r="G3233" s="10" t="s">
        <v>1359</v>
      </c>
      <c r="H3233" s="43">
        <v>963203.0</v>
      </c>
      <c r="I3233" s="10">
        <v>4.6975926E7</v>
      </c>
      <c r="J3233" s="10" t="s">
        <v>42</v>
      </c>
      <c r="K3233" s="10" t="s">
        <v>54</v>
      </c>
      <c r="L3233" s="8"/>
      <c r="M3233" s="8"/>
      <c r="N3233" s="10" t="s">
        <v>1733</v>
      </c>
      <c r="O3233" s="47" t="s">
        <v>68</v>
      </c>
      <c r="P3233" s="14">
        <v>0.490972222222222</v>
      </c>
      <c r="Q3233" s="14">
        <v>0.526388888888889</v>
      </c>
      <c r="R3233" s="14">
        <v>0.490972222222222</v>
      </c>
      <c r="S3233" s="14">
        <v>0.507638888888889</v>
      </c>
      <c r="T3233" s="14" t="s">
        <v>47</v>
      </c>
      <c r="U3233" s="14" t="s">
        <v>47</v>
      </c>
      <c r="V3233" s="14" t="s">
        <v>47</v>
      </c>
      <c r="W3233" s="10" t="s">
        <v>6580</v>
      </c>
      <c r="X3233" s="15">
        <v>0.0</v>
      </c>
      <c r="Y3233" s="15">
        <v>0.0</v>
      </c>
      <c r="Z3233" s="15">
        <v>0.0</v>
      </c>
      <c r="AA3233" s="10" t="s">
        <v>70</v>
      </c>
      <c r="AB3233" s="10" t="s">
        <v>50</v>
      </c>
      <c r="AC3233" s="10" t="s">
        <v>51</v>
      </c>
      <c r="AD3233" s="10"/>
      <c r="AE3233" s="10"/>
      <c r="AF3233" s="8" t="s">
        <v>52</v>
      </c>
      <c r="AG3233" s="10"/>
      <c r="AH3233" s="16"/>
      <c r="AI3233" s="17"/>
      <c r="AJ3233" s="44"/>
      <c r="AK3233" s="10"/>
    </row>
    <row r="3234" ht="15.75" customHeight="1">
      <c r="A3234" s="48">
        <v>46016.0</v>
      </c>
      <c r="B3234" s="8" t="s">
        <v>5776</v>
      </c>
      <c r="C3234" s="9" t="s">
        <v>5777</v>
      </c>
      <c r="D3234" s="10" t="s">
        <v>178</v>
      </c>
      <c r="E3234" s="10" t="s">
        <v>188</v>
      </c>
      <c r="F3234" s="8">
        <v>1.0</v>
      </c>
      <c r="G3234" s="10" t="s">
        <v>189</v>
      </c>
      <c r="H3234" s="43">
        <v>963207.0</v>
      </c>
      <c r="I3234" s="10">
        <v>4.6976128E7</v>
      </c>
      <c r="J3234" s="10" t="s">
        <v>42</v>
      </c>
      <c r="K3234" s="10" t="s">
        <v>43</v>
      </c>
      <c r="L3234" s="8" t="s">
        <v>147</v>
      </c>
      <c r="M3234" s="8"/>
      <c r="N3234" s="10" t="s">
        <v>6581</v>
      </c>
      <c r="O3234" s="47" t="s">
        <v>159</v>
      </c>
      <c r="P3234" s="14">
        <v>0.525</v>
      </c>
      <c r="Q3234" s="14">
        <v>0.527083333333333</v>
      </c>
      <c r="R3234" s="14">
        <v>0.525</v>
      </c>
      <c r="S3234" s="14" t="s">
        <v>47</v>
      </c>
      <c r="T3234" s="14" t="s">
        <v>47</v>
      </c>
      <c r="U3234" s="14" t="s">
        <v>47</v>
      </c>
      <c r="V3234" s="14" t="s">
        <v>47</v>
      </c>
      <c r="W3234" s="10" t="s">
        <v>6582</v>
      </c>
      <c r="X3234" s="15">
        <v>0.0</v>
      </c>
      <c r="Y3234" s="15">
        <v>0.0</v>
      </c>
      <c r="Z3234" s="15">
        <v>0.0</v>
      </c>
      <c r="AA3234" s="10" t="s">
        <v>161</v>
      </c>
      <c r="AB3234" s="10" t="s">
        <v>50</v>
      </c>
      <c r="AC3234" s="10" t="s">
        <v>51</v>
      </c>
      <c r="AD3234" s="10"/>
      <c r="AE3234" s="10"/>
      <c r="AF3234" s="8" t="s">
        <v>52</v>
      </c>
      <c r="AG3234" s="10"/>
      <c r="AH3234" s="16"/>
      <c r="AI3234" s="17"/>
      <c r="AJ3234" s="44"/>
      <c r="AK3234" s="10"/>
    </row>
    <row r="3235" ht="15.75" customHeight="1">
      <c r="A3235" s="48">
        <v>46016.0</v>
      </c>
      <c r="B3235" s="8" t="str">
        <f t="shared" ref="B3235:B3287" si="17">IF(AND(VALUE(P3235)&gt;=VALUE("06:00"),VALUE(P3235)&lt;=VALUE("17:59")),"06 A 18","18 A 06")</f>
        <v>06 A 18</v>
      </c>
      <c r="C3235" s="9" t="str">
        <f t="shared" ref="C3235:C3287" si="18">IF(AND(VALUE(P3235)&gt;=VALUE("00:00"),VALUE(P3235)&lt;=VALUE("01:59")),"00:00 a 02:00",IF(AND(VALUE(P3235)&gt;=VALUE("02:00"),VALUE(P3235)&lt;=VALUE("03:59")),"02:00 a 04:00",IF(AND(VALUE(P3235)&gt;=VALUE("04:00"),VALUE(P3235)&lt;=VALUE("05:59")),"04:00 a 06:00",IF(AND(VALUE(P3235)&gt;=VALUE("06:00"),VALUE(P3235)&lt;=VALUE("07:59")),"06:00 a 08:00",IF(AND(VALUE(P3235)&gt;=VALUE("08:00"),VALUE(P3235)&lt;=VALUE("09:59")),"08:00 a 10:00",IF(AND(VALUE(P3235)&gt;=VALUE("10:00"),VALUE(P3235)&lt;=VALUE("11:59")),"10:00 a 12:00",IF(AND(VALUE(P3235)&gt;=VALUE("12:00"),VALUE(P3235)&lt;=VALUE("13:59")),"12:00 a 14:00",IF(AND(VALUE(P3235)&gt;=VALUE("14:00"),VALUE(P3235)&lt;=VALUE("15:59")),"14:00 a 16:00",IF(AND(VALUE(P3235)&gt;=VALUE("16:00"),VALUE(P3235)&lt;=VALUE("17:59")),"16:00 a 18:00",IF(AND(VALUE(P3235)&gt;=VALUE("18:00"),VALUE(P3235)&lt;=VALUE("19:59")),"18:00 a 20:00",IF(AND(VALUE(P3235)&gt;=VALUE("20:00"),VALUE(P3235)&lt;=VALUE("21:59")),"20:00 a 22:00",IF(AND(VALUE(P3235)&gt;=VALUE("22:00"),VALUE(P3235)&lt;=VALUE("23:59")),"22:00 a 00:00","no corresponde"))))))))))))</f>
        <v>12:00 a 14:00</v>
      </c>
      <c r="D3235" s="10" t="s">
        <v>178</v>
      </c>
      <c r="E3235" s="10" t="s">
        <v>2317</v>
      </c>
      <c r="F3235" s="8">
        <v>1.0</v>
      </c>
      <c r="G3235" s="10" t="s">
        <v>427</v>
      </c>
      <c r="H3235" s="43">
        <v>963263.0</v>
      </c>
      <c r="I3235" s="10">
        <v>4.6976524E7</v>
      </c>
      <c r="J3235" s="10" t="s">
        <v>152</v>
      </c>
      <c r="K3235" s="10" t="s">
        <v>43</v>
      </c>
      <c r="L3235" s="8" t="s">
        <v>285</v>
      </c>
      <c r="M3235" s="8"/>
      <c r="N3235" s="10" t="s">
        <v>6583</v>
      </c>
      <c r="O3235" s="47" t="s">
        <v>246</v>
      </c>
      <c r="P3235" s="14">
        <v>0.577777777777778</v>
      </c>
      <c r="Q3235" s="14">
        <v>0.666666666666667</v>
      </c>
      <c r="R3235" s="14">
        <v>0.577777777777778</v>
      </c>
      <c r="S3235" s="14">
        <v>0.586805555555556</v>
      </c>
      <c r="T3235" s="14" t="s">
        <v>47</v>
      </c>
      <c r="U3235" s="14" t="s">
        <v>6584</v>
      </c>
      <c r="V3235" s="14" t="s">
        <v>47</v>
      </c>
      <c r="W3235" s="10" t="s">
        <v>6585</v>
      </c>
      <c r="X3235" s="15">
        <v>0.0</v>
      </c>
      <c r="Y3235" s="15">
        <v>0.0</v>
      </c>
      <c r="Z3235" s="15">
        <v>0.0</v>
      </c>
      <c r="AA3235" s="10" t="s">
        <v>248</v>
      </c>
      <c r="AB3235" s="10" t="s">
        <v>50</v>
      </c>
      <c r="AC3235" s="10" t="s">
        <v>51</v>
      </c>
      <c r="AD3235" s="10"/>
      <c r="AE3235" s="10" t="s">
        <v>78</v>
      </c>
      <c r="AF3235" s="8" t="s">
        <v>52</v>
      </c>
      <c r="AG3235" s="10"/>
      <c r="AH3235" s="16"/>
      <c r="AI3235" s="17"/>
      <c r="AJ3235" s="44"/>
      <c r="AK3235" s="10"/>
      <c r="AL3235" s="21" t="str">
        <f>VLOOKUP(G3235,[9]Hoja2!P:Q,2,0)</f>
        <v>#ERROR!</v>
      </c>
      <c r="AM3235" s="21" t="str">
        <f t="shared" ref="AM3235:AM3287" si="19">IF(OR(Y3235&gt;0,X3235&gt;0),"IMPUTADO","NADA")</f>
        <v>NADA</v>
      </c>
      <c r="AN3235" s="21" t="str">
        <f t="shared" ref="AN3235:AN3287" si="20">IF(AND(AM3235="IMPUTADO",ISBLANK(M3235)),"FALTO","NO")</f>
        <v>NO</v>
      </c>
    </row>
    <row r="3236" ht="15.75" customHeight="1">
      <c r="A3236" s="48">
        <v>46016.0</v>
      </c>
      <c r="B3236" s="8" t="str">
        <f t="shared" si="17"/>
        <v>06 A 18</v>
      </c>
      <c r="C3236" s="9" t="str">
        <f t="shared" si="18"/>
        <v>14:00 a 16:00</v>
      </c>
      <c r="D3236" s="10" t="s">
        <v>178</v>
      </c>
      <c r="E3236" s="10" t="s">
        <v>199</v>
      </c>
      <c r="F3236" s="8">
        <v>1.0</v>
      </c>
      <c r="G3236" s="10" t="s">
        <v>2175</v>
      </c>
      <c r="H3236" s="43" t="s">
        <v>5608</v>
      </c>
      <c r="I3236" s="10">
        <v>4.6976647E7</v>
      </c>
      <c r="J3236" s="10" t="s">
        <v>86</v>
      </c>
      <c r="K3236" s="10" t="s">
        <v>43</v>
      </c>
      <c r="L3236" s="8" t="s">
        <v>147</v>
      </c>
      <c r="M3236" s="8"/>
      <c r="N3236" s="10" t="s">
        <v>6586</v>
      </c>
      <c r="O3236" s="47" t="s">
        <v>154</v>
      </c>
      <c r="P3236" s="14">
        <v>0.596527777777778</v>
      </c>
      <c r="Q3236" s="14">
        <v>0.639583333333333</v>
      </c>
      <c r="R3236" s="14">
        <v>0.596527777777778</v>
      </c>
      <c r="S3236" s="14" t="s">
        <v>47</v>
      </c>
      <c r="T3236" s="14" t="s">
        <v>47</v>
      </c>
      <c r="U3236" s="14" t="s">
        <v>47</v>
      </c>
      <c r="V3236" s="14" t="s">
        <v>47</v>
      </c>
      <c r="W3236" s="10" t="s">
        <v>6587</v>
      </c>
      <c r="X3236" s="15">
        <v>0.0</v>
      </c>
      <c r="Y3236" s="15">
        <v>0.0</v>
      </c>
      <c r="Z3236" s="15">
        <v>0.0</v>
      </c>
      <c r="AA3236" s="10" t="s">
        <v>509</v>
      </c>
      <c r="AB3236" s="10" t="s">
        <v>50</v>
      </c>
      <c r="AC3236" s="10" t="s">
        <v>51</v>
      </c>
      <c r="AD3236" s="10"/>
      <c r="AE3236" s="10"/>
      <c r="AF3236" s="8" t="s">
        <v>52</v>
      </c>
      <c r="AG3236" s="10"/>
      <c r="AH3236" s="16" t="s">
        <v>6588</v>
      </c>
      <c r="AI3236" s="17"/>
      <c r="AJ3236" s="44"/>
      <c r="AK3236" s="10"/>
      <c r="AL3236" s="21" t="str">
        <f>VLOOKUP(G3236,[9]Hoja2!P:Q,2,0)</f>
        <v>#ERROR!</v>
      </c>
      <c r="AM3236" s="21" t="str">
        <f t="shared" si="19"/>
        <v>NADA</v>
      </c>
      <c r="AN3236" s="21" t="str">
        <f t="shared" si="20"/>
        <v>NO</v>
      </c>
    </row>
    <row r="3237" ht="15.75" customHeight="1">
      <c r="A3237" s="48">
        <v>46016.0</v>
      </c>
      <c r="B3237" s="8" t="str">
        <f t="shared" si="17"/>
        <v>06 A 18</v>
      </c>
      <c r="C3237" s="9" t="str">
        <f t="shared" si="18"/>
        <v>14:00 a 16:00</v>
      </c>
      <c r="D3237" s="10" t="s">
        <v>178</v>
      </c>
      <c r="E3237" s="10" t="s">
        <v>188</v>
      </c>
      <c r="F3237" s="8">
        <v>1.0</v>
      </c>
      <c r="G3237" s="10" t="s">
        <v>2082</v>
      </c>
      <c r="H3237" s="43">
        <v>963327.0</v>
      </c>
      <c r="I3237" s="10">
        <v>4.6976693E7</v>
      </c>
      <c r="J3237" s="10" t="s">
        <v>42</v>
      </c>
      <c r="K3237" s="10" t="s">
        <v>43</v>
      </c>
      <c r="L3237" s="8" t="s">
        <v>147</v>
      </c>
      <c r="M3237" s="8"/>
      <c r="N3237" s="10" t="s">
        <v>3129</v>
      </c>
      <c r="O3237" s="47" t="s">
        <v>46</v>
      </c>
      <c r="P3237" s="14">
        <v>0.598611111111111</v>
      </c>
      <c r="Q3237" s="14">
        <v>0.60625</v>
      </c>
      <c r="R3237" s="14">
        <v>0.598611111111111</v>
      </c>
      <c r="S3237" s="14" t="s">
        <v>47</v>
      </c>
      <c r="T3237" s="14" t="s">
        <v>47</v>
      </c>
      <c r="U3237" s="14" t="s">
        <v>47</v>
      </c>
      <c r="V3237" s="14" t="s">
        <v>47</v>
      </c>
      <c r="W3237" s="10" t="s">
        <v>6589</v>
      </c>
      <c r="X3237" s="15">
        <v>0.0</v>
      </c>
      <c r="Y3237" s="15">
        <v>0.0</v>
      </c>
      <c r="Z3237" s="15">
        <v>0.0</v>
      </c>
      <c r="AA3237" s="10" t="s">
        <v>131</v>
      </c>
      <c r="AB3237" s="10" t="s">
        <v>50</v>
      </c>
      <c r="AC3237" s="10" t="s">
        <v>51</v>
      </c>
      <c r="AD3237" s="10"/>
      <c r="AE3237" s="10"/>
      <c r="AF3237" s="8" t="s">
        <v>52</v>
      </c>
      <c r="AG3237" s="10"/>
      <c r="AH3237" s="16"/>
      <c r="AI3237" s="17"/>
      <c r="AJ3237" s="44"/>
      <c r="AK3237" s="10"/>
      <c r="AL3237" s="21" t="str">
        <f>VLOOKUP(G3237,[9]Hoja2!P:Q,2,0)</f>
        <v>#ERROR!</v>
      </c>
      <c r="AM3237" s="21" t="str">
        <f t="shared" si="19"/>
        <v>NADA</v>
      </c>
      <c r="AN3237" s="21" t="str">
        <f t="shared" si="20"/>
        <v>NO</v>
      </c>
    </row>
    <row r="3238" ht="15.75" customHeight="1">
      <c r="A3238" s="48">
        <v>46016.0</v>
      </c>
      <c r="B3238" s="8" t="str">
        <f t="shared" si="17"/>
        <v>06 A 18</v>
      </c>
      <c r="C3238" s="9" t="str">
        <f t="shared" si="18"/>
        <v>14:00 a 16:00</v>
      </c>
      <c r="D3238" s="10" t="s">
        <v>178</v>
      </c>
      <c r="E3238" s="10" t="s">
        <v>4796</v>
      </c>
      <c r="F3238" s="8">
        <v>1.0</v>
      </c>
      <c r="G3238" s="10" t="s">
        <v>906</v>
      </c>
      <c r="H3238" s="43">
        <v>963694.0</v>
      </c>
      <c r="I3238" s="10">
        <v>4.6976733E7</v>
      </c>
      <c r="J3238" s="10" t="s">
        <v>42</v>
      </c>
      <c r="K3238" s="10" t="s">
        <v>87</v>
      </c>
      <c r="L3238" s="8"/>
      <c r="M3238" s="8"/>
      <c r="N3238" s="10" t="s">
        <v>6590</v>
      </c>
      <c r="O3238" s="47" t="s">
        <v>108</v>
      </c>
      <c r="P3238" s="14">
        <v>0.583333333333333</v>
      </c>
      <c r="Q3238" s="14">
        <v>0.604166666666667</v>
      </c>
      <c r="R3238" s="14">
        <v>0.584722222222222</v>
      </c>
      <c r="S3238" s="14" t="s">
        <v>47</v>
      </c>
      <c r="T3238" s="14" t="s">
        <v>47</v>
      </c>
      <c r="U3238" s="14" t="s">
        <v>47</v>
      </c>
      <c r="V3238" s="14" t="s">
        <v>47</v>
      </c>
      <c r="W3238" s="10" t="s">
        <v>6591</v>
      </c>
      <c r="X3238" s="15">
        <v>0.0</v>
      </c>
      <c r="Y3238" s="15">
        <v>0.0</v>
      </c>
      <c r="Z3238" s="15">
        <v>0.0</v>
      </c>
      <c r="AA3238" s="10" t="s">
        <v>110</v>
      </c>
      <c r="AB3238" s="10" t="s">
        <v>50</v>
      </c>
      <c r="AC3238" s="10" t="s">
        <v>71</v>
      </c>
      <c r="AD3238" s="10"/>
      <c r="AE3238" s="10"/>
      <c r="AF3238" s="8" t="s">
        <v>52</v>
      </c>
      <c r="AG3238" s="10"/>
      <c r="AH3238" s="16"/>
      <c r="AI3238" s="17"/>
      <c r="AJ3238" s="44"/>
      <c r="AK3238" s="10"/>
      <c r="AL3238" s="21" t="str">
        <f>VLOOKUP(G3238,[9]Hoja2!P:Q,2,0)</f>
        <v>#ERROR!</v>
      </c>
      <c r="AM3238" s="21" t="str">
        <f t="shared" si="19"/>
        <v>NADA</v>
      </c>
      <c r="AN3238" s="21" t="str">
        <f t="shared" si="20"/>
        <v>NO</v>
      </c>
    </row>
    <row r="3239" ht="15.75" customHeight="1">
      <c r="A3239" s="48">
        <v>46016.0</v>
      </c>
      <c r="B3239" s="8" t="str">
        <f t="shared" si="17"/>
        <v>06 A 18</v>
      </c>
      <c r="C3239" s="9" t="str">
        <f t="shared" si="18"/>
        <v>14:00 a 16:00</v>
      </c>
      <c r="D3239" s="10" t="s">
        <v>178</v>
      </c>
      <c r="E3239" s="10" t="s">
        <v>188</v>
      </c>
      <c r="F3239" s="8">
        <v>1.0</v>
      </c>
      <c r="G3239" s="10" t="s">
        <v>1496</v>
      </c>
      <c r="H3239" s="43">
        <v>963526.0</v>
      </c>
      <c r="I3239" s="10">
        <v>4.6976812E7</v>
      </c>
      <c r="J3239" s="10" t="s">
        <v>42</v>
      </c>
      <c r="K3239" s="10" t="s">
        <v>43</v>
      </c>
      <c r="L3239" s="8" t="s">
        <v>581</v>
      </c>
      <c r="M3239" s="8"/>
      <c r="N3239" s="10" t="s">
        <v>5604</v>
      </c>
      <c r="O3239" s="47" t="s">
        <v>46</v>
      </c>
      <c r="P3239" s="14">
        <v>0.611111111111111</v>
      </c>
      <c r="Q3239" s="14">
        <v>0.6625</v>
      </c>
      <c r="R3239" s="14">
        <v>0.611111111111111</v>
      </c>
      <c r="S3239" s="14">
        <v>0.6125</v>
      </c>
      <c r="T3239" s="14" t="s">
        <v>47</v>
      </c>
      <c r="U3239" s="14" t="s">
        <v>47</v>
      </c>
      <c r="V3239" s="14" t="s">
        <v>47</v>
      </c>
      <c r="W3239" s="10" t="s">
        <v>6592</v>
      </c>
      <c r="X3239" s="15">
        <v>0.0</v>
      </c>
      <c r="Y3239" s="15">
        <v>0.0</v>
      </c>
      <c r="Z3239" s="15">
        <v>0.0</v>
      </c>
      <c r="AA3239" s="10" t="s">
        <v>58</v>
      </c>
      <c r="AB3239" s="10" t="s">
        <v>50</v>
      </c>
      <c r="AC3239" s="10" t="s">
        <v>51</v>
      </c>
      <c r="AD3239" s="10"/>
      <c r="AE3239" s="10"/>
      <c r="AF3239" s="8" t="s">
        <v>52</v>
      </c>
      <c r="AG3239" s="10"/>
      <c r="AH3239" s="16"/>
      <c r="AI3239" s="17"/>
      <c r="AJ3239" s="44"/>
      <c r="AK3239" s="10"/>
      <c r="AL3239" s="21" t="str">
        <f>VLOOKUP(G3239,[9]Hoja2!P:Q,2,0)</f>
        <v>#ERROR!</v>
      </c>
      <c r="AM3239" s="21" t="str">
        <f t="shared" si="19"/>
        <v>NADA</v>
      </c>
      <c r="AN3239" s="21" t="str">
        <f t="shared" si="20"/>
        <v>NO</v>
      </c>
    </row>
    <row r="3240" ht="15.75" customHeight="1">
      <c r="A3240" s="48">
        <v>46016.0</v>
      </c>
      <c r="B3240" s="8" t="str">
        <f t="shared" si="17"/>
        <v>06 A 18</v>
      </c>
      <c r="C3240" s="9" t="str">
        <f t="shared" si="18"/>
        <v>14:00 a 16:00</v>
      </c>
      <c r="D3240" s="10" t="s">
        <v>178</v>
      </c>
      <c r="E3240" s="10" t="s">
        <v>179</v>
      </c>
      <c r="F3240" s="8">
        <v>1.0</v>
      </c>
      <c r="G3240" s="10" t="s">
        <v>357</v>
      </c>
      <c r="H3240" s="43">
        <v>963331.0</v>
      </c>
      <c r="I3240" s="10">
        <v>4.697678E7</v>
      </c>
      <c r="J3240" s="10" t="s">
        <v>181</v>
      </c>
      <c r="K3240" s="10" t="s">
        <v>98</v>
      </c>
      <c r="L3240" s="8"/>
      <c r="M3240" s="8"/>
      <c r="N3240" s="10" t="s">
        <v>4072</v>
      </c>
      <c r="O3240" s="47" t="s">
        <v>101</v>
      </c>
      <c r="P3240" s="14">
        <v>0.609027777777778</v>
      </c>
      <c r="Q3240" s="14">
        <v>0.622222222222222</v>
      </c>
      <c r="R3240" s="14">
        <v>0.6125</v>
      </c>
      <c r="S3240" s="14" t="s">
        <v>47</v>
      </c>
      <c r="T3240" s="14" t="s">
        <v>47</v>
      </c>
      <c r="U3240" s="14" t="s">
        <v>47</v>
      </c>
      <c r="V3240" s="14" t="s">
        <v>47</v>
      </c>
      <c r="W3240" s="10" t="s">
        <v>6593</v>
      </c>
      <c r="X3240" s="15">
        <v>0.0</v>
      </c>
      <c r="Y3240" s="15">
        <v>0.0</v>
      </c>
      <c r="Z3240" s="15">
        <v>0.0</v>
      </c>
      <c r="AA3240" s="10" t="s">
        <v>103</v>
      </c>
      <c r="AB3240" s="10" t="s">
        <v>50</v>
      </c>
      <c r="AC3240" s="10" t="s">
        <v>51</v>
      </c>
      <c r="AD3240" s="10"/>
      <c r="AE3240" s="10"/>
      <c r="AF3240" s="8" t="s">
        <v>52</v>
      </c>
      <c r="AG3240" s="10"/>
      <c r="AH3240" s="16"/>
      <c r="AI3240" s="17"/>
      <c r="AJ3240" s="44"/>
      <c r="AK3240" s="10"/>
      <c r="AL3240" s="21" t="str">
        <f>VLOOKUP(G3240,[9]Hoja2!P:Q,2,0)</f>
        <v>#ERROR!</v>
      </c>
      <c r="AM3240" s="21" t="str">
        <f t="shared" si="19"/>
        <v>NADA</v>
      </c>
      <c r="AN3240" s="21" t="str">
        <f t="shared" si="20"/>
        <v>NO</v>
      </c>
    </row>
    <row r="3241" ht="15.75" customHeight="1">
      <c r="A3241" s="48">
        <v>46016.0</v>
      </c>
      <c r="B3241" s="8" t="str">
        <f t="shared" si="17"/>
        <v>06 A 18</v>
      </c>
      <c r="C3241" s="9" t="str">
        <f t="shared" si="18"/>
        <v>14:00 a 16:00</v>
      </c>
      <c r="D3241" s="10" t="s">
        <v>178</v>
      </c>
      <c r="E3241" s="10" t="s">
        <v>179</v>
      </c>
      <c r="F3241" s="8">
        <v>1.0</v>
      </c>
      <c r="G3241" s="10" t="s">
        <v>357</v>
      </c>
      <c r="H3241" s="43">
        <v>963329.0</v>
      </c>
      <c r="I3241" s="10">
        <v>4.6977052E7</v>
      </c>
      <c r="J3241" s="10" t="s">
        <v>181</v>
      </c>
      <c r="K3241" s="10" t="s">
        <v>98</v>
      </c>
      <c r="L3241" s="8"/>
      <c r="M3241" s="8"/>
      <c r="N3241" s="10" t="s">
        <v>1098</v>
      </c>
      <c r="O3241" s="47" t="s">
        <v>101</v>
      </c>
      <c r="P3241" s="14">
        <v>0.611111111111111</v>
      </c>
      <c r="Q3241" s="14">
        <v>0.661111111111111</v>
      </c>
      <c r="R3241" s="14">
        <v>0.65625</v>
      </c>
      <c r="S3241" s="14" t="s">
        <v>47</v>
      </c>
      <c r="T3241" s="14" t="s">
        <v>47</v>
      </c>
      <c r="U3241" s="14" t="s">
        <v>47</v>
      </c>
      <c r="V3241" s="14" t="s">
        <v>47</v>
      </c>
      <c r="W3241" s="10" t="s">
        <v>6594</v>
      </c>
      <c r="X3241" s="15">
        <v>0.0</v>
      </c>
      <c r="Y3241" s="15">
        <v>0.0</v>
      </c>
      <c r="Z3241" s="15">
        <v>0.0</v>
      </c>
      <c r="AA3241" s="10" t="s">
        <v>103</v>
      </c>
      <c r="AB3241" s="10" t="s">
        <v>50</v>
      </c>
      <c r="AC3241" s="10" t="s">
        <v>71</v>
      </c>
      <c r="AD3241" s="10"/>
      <c r="AE3241" s="10"/>
      <c r="AF3241" s="8" t="s">
        <v>52</v>
      </c>
      <c r="AG3241" s="10"/>
      <c r="AH3241" s="16"/>
      <c r="AI3241" s="17"/>
      <c r="AJ3241" s="44"/>
      <c r="AK3241" s="10"/>
      <c r="AL3241" s="21" t="str">
        <f>VLOOKUP(G3241,[9]Hoja2!P:Q,2,0)</f>
        <v>#ERROR!</v>
      </c>
      <c r="AM3241" s="21" t="str">
        <f t="shared" si="19"/>
        <v>NADA</v>
      </c>
      <c r="AN3241" s="21" t="str">
        <f t="shared" si="20"/>
        <v>NO</v>
      </c>
    </row>
    <row r="3242" ht="15.75" customHeight="1">
      <c r="A3242" s="48">
        <v>46016.0</v>
      </c>
      <c r="B3242" s="8" t="str">
        <f t="shared" si="17"/>
        <v>06 A 18</v>
      </c>
      <c r="C3242" s="9" t="str">
        <f t="shared" si="18"/>
        <v>14:00 a 16:00</v>
      </c>
      <c r="D3242" s="10" t="s">
        <v>178</v>
      </c>
      <c r="E3242" s="10" t="s">
        <v>222</v>
      </c>
      <c r="F3242" s="8">
        <v>1.0</v>
      </c>
      <c r="G3242" s="10" t="s">
        <v>442</v>
      </c>
      <c r="H3242" s="43">
        <v>963305.0</v>
      </c>
      <c r="I3242" s="10">
        <v>4.6976792E7</v>
      </c>
      <c r="J3242" s="10" t="s">
        <v>152</v>
      </c>
      <c r="K3242" s="10" t="s">
        <v>44</v>
      </c>
      <c r="L3242" s="8"/>
      <c r="M3242" s="8" t="s">
        <v>44</v>
      </c>
      <c r="N3242" s="10" t="s">
        <v>6595</v>
      </c>
      <c r="O3242" s="47" t="s">
        <v>313</v>
      </c>
      <c r="P3242" s="14">
        <v>0.611111111111111</v>
      </c>
      <c r="Q3242" s="14">
        <v>0.665277777777778</v>
      </c>
      <c r="R3242" s="14">
        <v>0.194444444444444</v>
      </c>
      <c r="S3242" s="14">
        <v>0.613194444444444</v>
      </c>
      <c r="T3242" s="14" t="s">
        <v>47</v>
      </c>
      <c r="U3242" s="14" t="s">
        <v>47</v>
      </c>
      <c r="V3242" s="14" t="s">
        <v>47</v>
      </c>
      <c r="W3242" s="10" t="s">
        <v>6596</v>
      </c>
      <c r="X3242" s="15">
        <v>0.0</v>
      </c>
      <c r="Y3242" s="15">
        <v>2.0</v>
      </c>
      <c r="Z3242" s="15">
        <v>0.0</v>
      </c>
      <c r="AA3242" s="10" t="s">
        <v>549</v>
      </c>
      <c r="AB3242" s="10" t="s">
        <v>50</v>
      </c>
      <c r="AC3242" s="10" t="s">
        <v>51</v>
      </c>
      <c r="AD3242" s="10"/>
      <c r="AE3242" s="10" t="s">
        <v>375</v>
      </c>
      <c r="AF3242" s="8" t="s">
        <v>73</v>
      </c>
      <c r="AG3242" s="10"/>
      <c r="AH3242" s="16"/>
      <c r="AI3242" s="17"/>
      <c r="AJ3242" s="44"/>
      <c r="AK3242" s="10"/>
      <c r="AL3242" s="21" t="str">
        <f>VLOOKUP(G3242,[9]Hoja2!P:Q,2,0)</f>
        <v>#ERROR!</v>
      </c>
      <c r="AM3242" s="21" t="str">
        <f t="shared" si="19"/>
        <v>IMPUTADO</v>
      </c>
      <c r="AN3242" s="21" t="str">
        <f t="shared" si="20"/>
        <v>NO</v>
      </c>
    </row>
    <row r="3243" ht="15.75" customHeight="1">
      <c r="A3243" s="48">
        <v>46016.0</v>
      </c>
      <c r="B3243" s="8" t="str">
        <f t="shared" si="17"/>
        <v>06 A 18</v>
      </c>
      <c r="C3243" s="9" t="str">
        <f t="shared" si="18"/>
        <v>14:00 a 16:00</v>
      </c>
      <c r="D3243" s="10" t="s">
        <v>178</v>
      </c>
      <c r="E3243" s="10" t="s">
        <v>188</v>
      </c>
      <c r="F3243" s="8">
        <v>1.0</v>
      </c>
      <c r="G3243" s="10" t="s">
        <v>3375</v>
      </c>
      <c r="H3243" s="43">
        <v>963306.0</v>
      </c>
      <c r="I3243" s="10">
        <v>4.6976786E7</v>
      </c>
      <c r="J3243" s="10" t="s">
        <v>42</v>
      </c>
      <c r="K3243" s="10" t="s">
        <v>43</v>
      </c>
      <c r="L3243" s="8" t="s">
        <v>147</v>
      </c>
      <c r="M3243" s="8"/>
      <c r="N3243" s="10" t="s">
        <v>6597</v>
      </c>
      <c r="O3243" s="47" t="s">
        <v>62</v>
      </c>
      <c r="P3243" s="14">
        <v>0.613888888888889</v>
      </c>
      <c r="Q3243" s="14">
        <v>0.615972222222222</v>
      </c>
      <c r="R3243" s="14">
        <v>0.613888888888889</v>
      </c>
      <c r="S3243" s="14" t="s">
        <v>47</v>
      </c>
      <c r="T3243" s="14" t="s">
        <v>47</v>
      </c>
      <c r="U3243" s="14" t="s">
        <v>47</v>
      </c>
      <c r="V3243" s="14" t="s">
        <v>47</v>
      </c>
      <c r="W3243" s="10" t="s">
        <v>6598</v>
      </c>
      <c r="X3243" s="15">
        <v>0.0</v>
      </c>
      <c r="Y3243" s="15">
        <v>0.0</v>
      </c>
      <c r="Z3243" s="15">
        <v>0.0</v>
      </c>
      <c r="AA3243" s="10" t="s">
        <v>64</v>
      </c>
      <c r="AB3243" s="10" t="s">
        <v>50</v>
      </c>
      <c r="AC3243" s="10" t="s">
        <v>51</v>
      </c>
      <c r="AD3243" s="10" t="s">
        <v>59</v>
      </c>
      <c r="AE3243" s="10"/>
      <c r="AF3243" s="8" t="s">
        <v>52</v>
      </c>
      <c r="AG3243" s="10"/>
      <c r="AH3243" s="16"/>
      <c r="AI3243" s="17"/>
      <c r="AJ3243" s="44"/>
      <c r="AK3243" s="10"/>
      <c r="AL3243" s="21" t="str">
        <f>VLOOKUP(G3243,[9]Hoja2!P:Q,2,0)</f>
        <v>#ERROR!</v>
      </c>
      <c r="AM3243" s="21" t="str">
        <f t="shared" si="19"/>
        <v>NADA</v>
      </c>
      <c r="AN3243" s="21" t="str">
        <f t="shared" si="20"/>
        <v>NO</v>
      </c>
    </row>
    <row r="3244" ht="15.75" customHeight="1">
      <c r="A3244" s="48">
        <v>46016.0</v>
      </c>
      <c r="B3244" s="8" t="str">
        <f t="shared" si="17"/>
        <v>06 A 18</v>
      </c>
      <c r="C3244" s="9" t="str">
        <f t="shared" si="18"/>
        <v>14:00 a 16:00</v>
      </c>
      <c r="D3244" s="10" t="s">
        <v>178</v>
      </c>
      <c r="E3244" s="10" t="s">
        <v>188</v>
      </c>
      <c r="F3244" s="8">
        <v>1.0</v>
      </c>
      <c r="G3244" s="10" t="s">
        <v>275</v>
      </c>
      <c r="H3244" s="43">
        <v>963325.0</v>
      </c>
      <c r="I3244" s="10">
        <v>4.6976264E7</v>
      </c>
      <c r="J3244" s="10" t="s">
        <v>42</v>
      </c>
      <c r="K3244" s="10" t="s">
        <v>43</v>
      </c>
      <c r="L3244" s="8" t="s">
        <v>106</v>
      </c>
      <c r="M3244" s="8" t="s">
        <v>44</v>
      </c>
      <c r="N3244" s="10" t="s">
        <v>6599</v>
      </c>
      <c r="O3244" s="47" t="s">
        <v>46</v>
      </c>
      <c r="P3244" s="14">
        <v>0.614583333333333</v>
      </c>
      <c r="Q3244" s="14">
        <v>0.666666666666667</v>
      </c>
      <c r="R3244" s="14">
        <v>0.614583333333333</v>
      </c>
      <c r="S3244" s="14">
        <v>0.619444444444444</v>
      </c>
      <c r="T3244" s="14" t="s">
        <v>47</v>
      </c>
      <c r="U3244" s="14" t="s">
        <v>47</v>
      </c>
      <c r="V3244" s="14" t="s">
        <v>47</v>
      </c>
      <c r="W3244" s="10" t="s">
        <v>6600</v>
      </c>
      <c r="X3244" s="15">
        <v>0.0</v>
      </c>
      <c r="Y3244" s="15">
        <v>1.0</v>
      </c>
      <c r="Z3244" s="15">
        <v>2.0</v>
      </c>
      <c r="AA3244" s="10" t="s">
        <v>131</v>
      </c>
      <c r="AB3244" s="10" t="s">
        <v>50</v>
      </c>
      <c r="AC3244" s="10" t="s">
        <v>51</v>
      </c>
      <c r="AD3244" s="10" t="s">
        <v>59</v>
      </c>
      <c r="AE3244" s="10" t="s">
        <v>6601</v>
      </c>
      <c r="AF3244" s="8" t="s">
        <v>177</v>
      </c>
      <c r="AG3244" s="10" t="s">
        <v>73</v>
      </c>
      <c r="AH3244" s="16"/>
      <c r="AI3244" s="17"/>
      <c r="AJ3244" s="44"/>
      <c r="AK3244" s="10"/>
      <c r="AL3244" s="21" t="str">
        <f>VLOOKUP(G3244,[9]Hoja2!P:Q,2,0)</f>
        <v>#ERROR!</v>
      </c>
      <c r="AM3244" s="21" t="str">
        <f t="shared" si="19"/>
        <v>IMPUTADO</v>
      </c>
      <c r="AN3244" s="21" t="str">
        <f t="shared" si="20"/>
        <v>NO</v>
      </c>
    </row>
    <row r="3245" ht="15.75" customHeight="1">
      <c r="A3245" s="48">
        <v>46016.0</v>
      </c>
      <c r="B3245" s="8" t="str">
        <f t="shared" si="17"/>
        <v>06 A 18</v>
      </c>
      <c r="C3245" s="9" t="str">
        <f t="shared" si="18"/>
        <v>14:00 a 16:00</v>
      </c>
      <c r="D3245" s="10" t="s">
        <v>178</v>
      </c>
      <c r="E3245" s="10" t="s">
        <v>179</v>
      </c>
      <c r="F3245" s="8">
        <v>1.0</v>
      </c>
      <c r="G3245" s="10" t="s">
        <v>402</v>
      </c>
      <c r="H3245" s="43">
        <v>963333.0</v>
      </c>
      <c r="I3245" s="10">
        <v>4.6977374E7</v>
      </c>
      <c r="J3245" s="10" t="s">
        <v>181</v>
      </c>
      <c r="K3245" s="10" t="s">
        <v>432</v>
      </c>
      <c r="L3245" s="8"/>
      <c r="M3245" s="8"/>
      <c r="N3245" s="10" t="s">
        <v>211</v>
      </c>
      <c r="O3245" s="47" t="s">
        <v>101</v>
      </c>
      <c r="P3245" s="14">
        <v>0.618055555555556</v>
      </c>
      <c r="Q3245" s="14">
        <v>0.627777777777778</v>
      </c>
      <c r="R3245" s="14">
        <v>0.618055555555556</v>
      </c>
      <c r="S3245" s="14" t="s">
        <v>47</v>
      </c>
      <c r="T3245" s="14" t="s">
        <v>47</v>
      </c>
      <c r="U3245" s="14" t="s">
        <v>47</v>
      </c>
      <c r="V3245" s="14" t="s">
        <v>47</v>
      </c>
      <c r="W3245" s="10" t="s">
        <v>6602</v>
      </c>
      <c r="X3245" s="15">
        <v>0.0</v>
      </c>
      <c r="Y3245" s="15">
        <v>0.0</v>
      </c>
      <c r="Z3245" s="15">
        <v>0.0</v>
      </c>
      <c r="AA3245" s="10" t="s">
        <v>103</v>
      </c>
      <c r="AB3245" s="10" t="s">
        <v>50</v>
      </c>
      <c r="AC3245" s="10" t="s">
        <v>71</v>
      </c>
      <c r="AD3245" s="10"/>
      <c r="AE3245" s="10"/>
      <c r="AF3245" s="8" t="s">
        <v>52</v>
      </c>
      <c r="AG3245" s="10"/>
      <c r="AH3245" s="16"/>
      <c r="AI3245" s="17"/>
      <c r="AJ3245" s="44"/>
      <c r="AK3245" s="10"/>
      <c r="AL3245" s="21" t="str">
        <f>VLOOKUP(G3245,[9]Hoja2!P:Q,2,0)</f>
        <v>#ERROR!</v>
      </c>
      <c r="AM3245" s="21" t="str">
        <f t="shared" si="19"/>
        <v>NADA</v>
      </c>
      <c r="AN3245" s="21" t="str">
        <f t="shared" si="20"/>
        <v>NO</v>
      </c>
    </row>
    <row r="3246" ht="15.75" customHeight="1">
      <c r="A3246" s="48">
        <v>46016.0</v>
      </c>
      <c r="B3246" s="8" t="str">
        <f t="shared" si="17"/>
        <v>06 A 18</v>
      </c>
      <c r="C3246" s="9" t="str">
        <f t="shared" si="18"/>
        <v>14:00 a 16:00</v>
      </c>
      <c r="D3246" s="10" t="s">
        <v>178</v>
      </c>
      <c r="E3246" s="10" t="s">
        <v>2317</v>
      </c>
      <c r="F3246" s="8">
        <v>1.0</v>
      </c>
      <c r="G3246" s="10" t="s">
        <v>2082</v>
      </c>
      <c r="H3246" s="43" t="s">
        <v>5608</v>
      </c>
      <c r="I3246" s="10">
        <v>4.6976796E7</v>
      </c>
      <c r="J3246" s="10" t="s">
        <v>42</v>
      </c>
      <c r="K3246" s="10" t="s">
        <v>43</v>
      </c>
      <c r="L3246" s="8" t="s">
        <v>174</v>
      </c>
      <c r="M3246" s="8" t="s">
        <v>118</v>
      </c>
      <c r="N3246" s="10" t="s">
        <v>6599</v>
      </c>
      <c r="O3246" s="47" t="s">
        <v>46</v>
      </c>
      <c r="P3246" s="14">
        <v>0.609722222222222</v>
      </c>
      <c r="Q3246" s="14">
        <v>0.675</v>
      </c>
      <c r="R3246" s="14">
        <v>0.609722222222222</v>
      </c>
      <c r="S3246" s="14" t="s">
        <v>47</v>
      </c>
      <c r="T3246" s="14" t="s">
        <v>47</v>
      </c>
      <c r="U3246" s="14" t="s">
        <v>47</v>
      </c>
      <c r="V3246" s="14" t="s">
        <v>47</v>
      </c>
      <c r="W3246" s="10" t="s">
        <v>6603</v>
      </c>
      <c r="X3246" s="15">
        <v>0.0</v>
      </c>
      <c r="Y3246" s="15">
        <v>1.0</v>
      </c>
      <c r="Z3246" s="15">
        <v>0.0</v>
      </c>
      <c r="AA3246" s="10" t="s">
        <v>131</v>
      </c>
      <c r="AB3246" s="10" t="s">
        <v>50</v>
      </c>
      <c r="AC3246" s="10" t="s">
        <v>51</v>
      </c>
      <c r="AD3246" s="10"/>
      <c r="AE3246" s="10"/>
      <c r="AF3246" s="8" t="s">
        <v>177</v>
      </c>
      <c r="AG3246" s="10"/>
      <c r="AH3246" s="16" t="s">
        <v>1937</v>
      </c>
      <c r="AI3246" s="17"/>
      <c r="AJ3246" s="44"/>
      <c r="AK3246" s="10"/>
      <c r="AL3246" s="21" t="str">
        <f>VLOOKUP(G3246,[9]Hoja2!P:Q,2,0)</f>
        <v>#ERROR!</v>
      </c>
      <c r="AM3246" s="21" t="str">
        <f t="shared" si="19"/>
        <v>IMPUTADO</v>
      </c>
      <c r="AN3246" s="21" t="str">
        <f t="shared" si="20"/>
        <v>NO</v>
      </c>
    </row>
    <row r="3247" ht="15.75" customHeight="1">
      <c r="A3247" s="48">
        <v>46016.0</v>
      </c>
      <c r="B3247" s="8" t="str">
        <f t="shared" si="17"/>
        <v>06 A 18</v>
      </c>
      <c r="C3247" s="9" t="str">
        <f t="shared" si="18"/>
        <v>14:00 a 16:00</v>
      </c>
      <c r="D3247" s="10" t="s">
        <v>178</v>
      </c>
      <c r="E3247" s="10" t="s">
        <v>179</v>
      </c>
      <c r="F3247" s="8">
        <v>1.0</v>
      </c>
      <c r="G3247" s="10" t="s">
        <v>522</v>
      </c>
      <c r="H3247" s="43">
        <v>963324.0</v>
      </c>
      <c r="I3247" s="10">
        <v>4.6977069E7</v>
      </c>
      <c r="J3247" s="10" t="s">
        <v>181</v>
      </c>
      <c r="K3247" s="10" t="s">
        <v>98</v>
      </c>
      <c r="L3247" s="8"/>
      <c r="M3247" s="8"/>
      <c r="N3247" s="10" t="s">
        <v>211</v>
      </c>
      <c r="O3247" s="47" t="s">
        <v>101</v>
      </c>
      <c r="P3247" s="14">
        <v>0.655555555555556</v>
      </c>
      <c r="Q3247" s="14">
        <v>0.671527777777778</v>
      </c>
      <c r="R3247" s="14">
        <v>0.655555555555556</v>
      </c>
      <c r="S3247" s="14" t="s">
        <v>47</v>
      </c>
      <c r="T3247" s="14" t="s">
        <v>47</v>
      </c>
      <c r="U3247" s="14" t="s">
        <v>47</v>
      </c>
      <c r="V3247" s="14" t="s">
        <v>47</v>
      </c>
      <c r="W3247" s="10" t="s">
        <v>6604</v>
      </c>
      <c r="X3247" s="15">
        <v>0.0</v>
      </c>
      <c r="Y3247" s="15">
        <v>0.0</v>
      </c>
      <c r="Z3247" s="15">
        <v>0.0</v>
      </c>
      <c r="AA3247" s="10" t="s">
        <v>103</v>
      </c>
      <c r="AB3247" s="10" t="s">
        <v>50</v>
      </c>
      <c r="AC3247" s="10" t="s">
        <v>51</v>
      </c>
      <c r="AD3247" s="10"/>
      <c r="AE3247" s="10"/>
      <c r="AF3247" s="8" t="s">
        <v>52</v>
      </c>
      <c r="AG3247" s="10"/>
      <c r="AH3247" s="16"/>
      <c r="AI3247" s="17"/>
      <c r="AJ3247" s="44"/>
      <c r="AK3247" s="10"/>
      <c r="AL3247" s="21" t="str">
        <f>VLOOKUP(G3247,[9]Hoja2!P:Q,2,0)</f>
        <v>#ERROR!</v>
      </c>
      <c r="AM3247" s="21" t="str">
        <f t="shared" si="19"/>
        <v>NADA</v>
      </c>
      <c r="AN3247" s="21" t="str">
        <f t="shared" si="20"/>
        <v>NO</v>
      </c>
    </row>
    <row r="3248" ht="15.75" customHeight="1">
      <c r="A3248" s="48">
        <v>46016.0</v>
      </c>
      <c r="B3248" s="8" t="str">
        <f t="shared" si="17"/>
        <v>06 A 18</v>
      </c>
      <c r="C3248" s="9" t="str">
        <f t="shared" si="18"/>
        <v>14:00 a 16:00</v>
      </c>
      <c r="D3248" s="10" t="s">
        <v>178</v>
      </c>
      <c r="E3248" s="10" t="s">
        <v>188</v>
      </c>
      <c r="F3248" s="8">
        <v>1.0</v>
      </c>
      <c r="G3248" s="10" t="s">
        <v>408</v>
      </c>
      <c r="H3248" s="43">
        <v>963326.0</v>
      </c>
      <c r="I3248" s="10">
        <v>4.6977056E7</v>
      </c>
      <c r="J3248" s="10" t="s">
        <v>42</v>
      </c>
      <c r="K3248" s="10" t="s">
        <v>43</v>
      </c>
      <c r="L3248" s="8" t="s">
        <v>3885</v>
      </c>
      <c r="M3248" s="8"/>
      <c r="N3248" s="10" t="s">
        <v>6605</v>
      </c>
      <c r="O3248" s="47" t="s">
        <v>81</v>
      </c>
      <c r="P3248" s="14">
        <v>0.660416666666667</v>
      </c>
      <c r="Q3248" s="14">
        <v>0.68125</v>
      </c>
      <c r="R3248" s="14">
        <v>0.660416666666667</v>
      </c>
      <c r="S3248" s="14" t="s">
        <v>47</v>
      </c>
      <c r="T3248" s="14" t="s">
        <v>47</v>
      </c>
      <c r="U3248" s="14" t="s">
        <v>47</v>
      </c>
      <c r="V3248" s="14" t="s">
        <v>47</v>
      </c>
      <c r="W3248" s="10" t="s">
        <v>6606</v>
      </c>
      <c r="X3248" s="15">
        <v>0.0</v>
      </c>
      <c r="Y3248" s="15">
        <v>0.0</v>
      </c>
      <c r="Z3248" s="15">
        <v>0.0</v>
      </c>
      <c r="AA3248" s="10" t="s">
        <v>83</v>
      </c>
      <c r="AB3248" s="10" t="s">
        <v>50</v>
      </c>
      <c r="AC3248" s="10" t="s">
        <v>51</v>
      </c>
      <c r="AD3248" s="10"/>
      <c r="AE3248" s="10"/>
      <c r="AF3248" s="8" t="s">
        <v>52</v>
      </c>
      <c r="AG3248" s="10"/>
      <c r="AH3248" s="16"/>
      <c r="AI3248" s="17"/>
      <c r="AJ3248" s="44"/>
      <c r="AK3248" s="10"/>
      <c r="AL3248" s="21" t="str">
        <f>VLOOKUP(G3248,[9]Hoja2!P:Q,2,0)</f>
        <v>#ERROR!</v>
      </c>
      <c r="AM3248" s="21" t="str">
        <f t="shared" si="19"/>
        <v>NADA</v>
      </c>
      <c r="AN3248" s="21" t="str">
        <f t="shared" si="20"/>
        <v>NO</v>
      </c>
    </row>
    <row r="3249" ht="15.75" customHeight="1">
      <c r="A3249" s="48">
        <v>46016.0</v>
      </c>
      <c r="B3249" s="8" t="str">
        <f t="shared" si="17"/>
        <v>06 A 18</v>
      </c>
      <c r="C3249" s="9" t="str">
        <f t="shared" si="18"/>
        <v>14:00 a 16:00</v>
      </c>
      <c r="D3249" s="10" t="s">
        <v>178</v>
      </c>
      <c r="E3249" s="10" t="s">
        <v>188</v>
      </c>
      <c r="F3249" s="8">
        <v>1.0</v>
      </c>
      <c r="G3249" s="10" t="s">
        <v>332</v>
      </c>
      <c r="H3249" s="43">
        <v>963302.0</v>
      </c>
      <c r="I3249" s="10">
        <v>4.6977113E7</v>
      </c>
      <c r="J3249" s="10" t="s">
        <v>42</v>
      </c>
      <c r="K3249" s="10" t="s">
        <v>692</v>
      </c>
      <c r="L3249" s="8"/>
      <c r="M3249" s="8"/>
      <c r="N3249" s="10" t="s">
        <v>609</v>
      </c>
      <c r="O3249" s="47" t="s">
        <v>46</v>
      </c>
      <c r="P3249" s="14">
        <v>0.661111111111111</v>
      </c>
      <c r="Q3249" s="14">
        <v>0.675694444444444</v>
      </c>
      <c r="R3249" s="14">
        <v>0.670833333333333</v>
      </c>
      <c r="S3249" s="14" t="s">
        <v>47</v>
      </c>
      <c r="T3249" s="14" t="s">
        <v>47</v>
      </c>
      <c r="U3249" s="14" t="s">
        <v>47</v>
      </c>
      <c r="V3249" s="14" t="s">
        <v>47</v>
      </c>
      <c r="W3249" s="10" t="s">
        <v>6607</v>
      </c>
      <c r="X3249" s="15">
        <v>0.0</v>
      </c>
      <c r="Y3249" s="15">
        <v>0.0</v>
      </c>
      <c r="Z3249" s="15">
        <v>0.0</v>
      </c>
      <c r="AA3249" s="10" t="s">
        <v>226</v>
      </c>
      <c r="AB3249" s="10" t="s">
        <v>50</v>
      </c>
      <c r="AC3249" s="10" t="s">
        <v>71</v>
      </c>
      <c r="AD3249" s="10"/>
      <c r="AE3249" s="10"/>
      <c r="AF3249" s="8" t="s">
        <v>52</v>
      </c>
      <c r="AG3249" s="10"/>
      <c r="AH3249" s="16"/>
      <c r="AI3249" s="17"/>
      <c r="AJ3249" s="44"/>
      <c r="AK3249" s="10"/>
      <c r="AL3249" s="21" t="str">
        <f>VLOOKUP(G3249,[9]Hoja2!P:Q,2,0)</f>
        <v>#ERROR!</v>
      </c>
      <c r="AM3249" s="21" t="str">
        <f t="shared" si="19"/>
        <v>NADA</v>
      </c>
      <c r="AN3249" s="21" t="str">
        <f t="shared" si="20"/>
        <v>NO</v>
      </c>
    </row>
    <row r="3250" ht="15.75" customHeight="1">
      <c r="A3250" s="48">
        <v>46016.0</v>
      </c>
      <c r="B3250" s="8" t="str">
        <f t="shared" si="17"/>
        <v>06 A 18</v>
      </c>
      <c r="C3250" s="9" t="str">
        <f t="shared" si="18"/>
        <v>14:00 a 16:00</v>
      </c>
      <c r="D3250" s="10" t="s">
        <v>178</v>
      </c>
      <c r="E3250" s="10" t="s">
        <v>222</v>
      </c>
      <c r="F3250" s="8">
        <v>1.0</v>
      </c>
      <c r="G3250" s="10" t="s">
        <v>442</v>
      </c>
      <c r="H3250" s="43">
        <v>963297.0</v>
      </c>
      <c r="I3250" s="10">
        <v>4.6977131E7</v>
      </c>
      <c r="J3250" s="10" t="s">
        <v>152</v>
      </c>
      <c r="K3250" s="10" t="s">
        <v>581</v>
      </c>
      <c r="L3250" s="8"/>
      <c r="M3250" s="8"/>
      <c r="N3250" s="10" t="s">
        <v>6608</v>
      </c>
      <c r="O3250" s="47" t="s">
        <v>228</v>
      </c>
      <c r="P3250" s="14">
        <v>0.665972222222222</v>
      </c>
      <c r="Q3250" s="14">
        <v>0.6875</v>
      </c>
      <c r="R3250" s="14">
        <v>0.66875</v>
      </c>
      <c r="S3250" s="14" t="s">
        <v>47</v>
      </c>
      <c r="T3250" s="14">
        <v>0.672916666666667</v>
      </c>
      <c r="U3250" s="14" t="s">
        <v>47</v>
      </c>
      <c r="V3250" s="14" t="s">
        <v>47</v>
      </c>
      <c r="W3250" s="10" t="s">
        <v>6609</v>
      </c>
      <c r="X3250" s="15">
        <v>0.0</v>
      </c>
      <c r="Y3250" s="15">
        <v>0.0</v>
      </c>
      <c r="Z3250" s="15">
        <v>0.0</v>
      </c>
      <c r="AA3250" s="10" t="s">
        <v>515</v>
      </c>
      <c r="AB3250" s="10" t="s">
        <v>50</v>
      </c>
      <c r="AC3250" s="10" t="s">
        <v>51</v>
      </c>
      <c r="AD3250" s="10"/>
      <c r="AE3250" s="10"/>
      <c r="AF3250" s="8" t="s">
        <v>52</v>
      </c>
      <c r="AG3250" s="10"/>
      <c r="AH3250" s="16"/>
      <c r="AI3250" s="17"/>
      <c r="AJ3250" s="44"/>
      <c r="AK3250" s="10"/>
      <c r="AL3250" s="21" t="str">
        <f>VLOOKUP(G3250,[9]Hoja2!P:Q,2,0)</f>
        <v>#ERROR!</v>
      </c>
      <c r="AM3250" s="21" t="str">
        <f t="shared" si="19"/>
        <v>NADA</v>
      </c>
      <c r="AN3250" s="21" t="str">
        <f t="shared" si="20"/>
        <v>NO</v>
      </c>
    </row>
    <row r="3251" ht="15.75" customHeight="1">
      <c r="A3251" s="48">
        <v>46016.0</v>
      </c>
      <c r="B3251" s="8" t="str">
        <f t="shared" si="17"/>
        <v>06 A 18</v>
      </c>
      <c r="C3251" s="9" t="str">
        <f t="shared" si="18"/>
        <v>16:00 a 18:00</v>
      </c>
      <c r="D3251" s="10" t="s">
        <v>178</v>
      </c>
      <c r="E3251" s="10" t="s">
        <v>188</v>
      </c>
      <c r="F3251" s="8">
        <v>1.0</v>
      </c>
      <c r="G3251" s="10" t="s">
        <v>500</v>
      </c>
      <c r="H3251" s="43">
        <v>963299.0</v>
      </c>
      <c r="I3251" s="10">
        <v>4.6977195E7</v>
      </c>
      <c r="J3251" s="10" t="s">
        <v>42</v>
      </c>
      <c r="K3251" s="10" t="s">
        <v>43</v>
      </c>
      <c r="L3251" s="8" t="s">
        <v>174</v>
      </c>
      <c r="M3251" s="8"/>
      <c r="N3251" s="10" t="s">
        <v>5787</v>
      </c>
      <c r="O3251" s="47" t="s">
        <v>144</v>
      </c>
      <c r="P3251" s="14">
        <v>0.679166666666667</v>
      </c>
      <c r="Q3251" s="14">
        <v>0.682638888888889</v>
      </c>
      <c r="R3251" s="14">
        <v>0.679166666666667</v>
      </c>
      <c r="S3251" s="14" t="s">
        <v>47</v>
      </c>
      <c r="T3251" s="14" t="s">
        <v>47</v>
      </c>
      <c r="U3251" s="14" t="s">
        <v>47</v>
      </c>
      <c r="V3251" s="14" t="s">
        <v>47</v>
      </c>
      <c r="W3251" s="10" t="s">
        <v>6610</v>
      </c>
      <c r="X3251" s="15">
        <v>0.0</v>
      </c>
      <c r="Y3251" s="15">
        <v>0.0</v>
      </c>
      <c r="Z3251" s="15">
        <v>0.0</v>
      </c>
      <c r="AA3251" s="10" t="s">
        <v>146</v>
      </c>
      <c r="AB3251" s="10" t="s">
        <v>50</v>
      </c>
      <c r="AC3251" s="10" t="s">
        <v>51</v>
      </c>
      <c r="AD3251" s="10"/>
      <c r="AE3251" s="10"/>
      <c r="AF3251" s="8" t="s">
        <v>52</v>
      </c>
      <c r="AG3251" s="10"/>
      <c r="AH3251" s="16"/>
      <c r="AI3251" s="17"/>
      <c r="AJ3251" s="44"/>
      <c r="AK3251" s="10"/>
      <c r="AL3251" s="21" t="str">
        <f>VLOOKUP(G3251,[9]Hoja2!P:Q,2,0)</f>
        <v>#ERROR!</v>
      </c>
      <c r="AM3251" s="21" t="str">
        <f t="shared" si="19"/>
        <v>NADA</v>
      </c>
      <c r="AN3251" s="21" t="str">
        <f t="shared" si="20"/>
        <v>NO</v>
      </c>
    </row>
    <row r="3252" ht="15.75" customHeight="1">
      <c r="A3252" s="48">
        <v>46016.0</v>
      </c>
      <c r="B3252" s="8" t="str">
        <f t="shared" si="17"/>
        <v>06 A 18</v>
      </c>
      <c r="C3252" s="9" t="str">
        <f t="shared" si="18"/>
        <v>16:00 a 18:00</v>
      </c>
      <c r="D3252" s="10" t="s">
        <v>178</v>
      </c>
      <c r="E3252" s="10" t="s">
        <v>199</v>
      </c>
      <c r="F3252" s="8">
        <v>1.0</v>
      </c>
      <c r="G3252" s="10" t="s">
        <v>474</v>
      </c>
      <c r="H3252" s="43"/>
      <c r="I3252" s="10">
        <v>4.6977215E7</v>
      </c>
      <c r="J3252" s="10" t="s">
        <v>86</v>
      </c>
      <c r="K3252" s="10" t="s">
        <v>43</v>
      </c>
      <c r="L3252" s="8" t="s">
        <v>174</v>
      </c>
      <c r="M3252" s="8" t="s">
        <v>118</v>
      </c>
      <c r="N3252" s="10" t="s">
        <v>6611</v>
      </c>
      <c r="O3252" s="47" t="s">
        <v>5233</v>
      </c>
      <c r="P3252" s="14">
        <v>0.677777777777778</v>
      </c>
      <c r="Q3252" s="14">
        <v>0.732638888888889</v>
      </c>
      <c r="R3252" s="14">
        <v>0.677777777777778</v>
      </c>
      <c r="S3252" s="14" t="s">
        <v>47</v>
      </c>
      <c r="T3252" s="14" t="s">
        <v>47</v>
      </c>
      <c r="U3252" s="14" t="s">
        <v>47</v>
      </c>
      <c r="V3252" s="14" t="s">
        <v>47</v>
      </c>
      <c r="W3252" s="10" t="s">
        <v>6612</v>
      </c>
      <c r="X3252" s="15">
        <v>0.0</v>
      </c>
      <c r="Y3252" s="15">
        <v>1.0</v>
      </c>
      <c r="Z3252" s="15">
        <v>0.0</v>
      </c>
      <c r="AA3252" s="10" t="s">
        <v>321</v>
      </c>
      <c r="AB3252" s="10" t="s">
        <v>50</v>
      </c>
      <c r="AC3252" s="10" t="s">
        <v>51</v>
      </c>
      <c r="AD3252" s="10"/>
      <c r="AE3252" s="10"/>
      <c r="AF3252" s="8" t="s">
        <v>177</v>
      </c>
      <c r="AG3252" s="10"/>
      <c r="AH3252" s="16" t="s">
        <v>1937</v>
      </c>
      <c r="AI3252" s="17"/>
      <c r="AJ3252" s="44"/>
      <c r="AK3252" s="10"/>
      <c r="AL3252" s="21" t="str">
        <f>VLOOKUP(G3252,[9]Hoja2!P:Q,2,0)</f>
        <v>#ERROR!</v>
      </c>
      <c r="AM3252" s="21" t="str">
        <f t="shared" si="19"/>
        <v>IMPUTADO</v>
      </c>
      <c r="AN3252" s="21" t="str">
        <f t="shared" si="20"/>
        <v>NO</v>
      </c>
    </row>
    <row r="3253" ht="15.75" customHeight="1">
      <c r="A3253" s="48">
        <v>46016.0</v>
      </c>
      <c r="B3253" s="8" t="str">
        <f t="shared" si="17"/>
        <v>06 A 18</v>
      </c>
      <c r="C3253" s="9" t="str">
        <f t="shared" si="18"/>
        <v>16:00 a 18:00</v>
      </c>
      <c r="D3253" s="10" t="s">
        <v>178</v>
      </c>
      <c r="E3253" s="10" t="s">
        <v>188</v>
      </c>
      <c r="F3253" s="8">
        <v>1.0</v>
      </c>
      <c r="G3253" s="10" t="s">
        <v>376</v>
      </c>
      <c r="H3253" s="43">
        <v>963386.0</v>
      </c>
      <c r="I3253" s="10">
        <v>4.6977216E7</v>
      </c>
      <c r="J3253" s="10" t="s">
        <v>42</v>
      </c>
      <c r="K3253" s="10" t="s">
        <v>43</v>
      </c>
      <c r="L3253" s="8" t="s">
        <v>174</v>
      </c>
      <c r="M3253" s="8"/>
      <c r="N3253" s="10" t="s">
        <v>4760</v>
      </c>
      <c r="O3253" s="47" t="s">
        <v>46</v>
      </c>
      <c r="P3253" s="14">
        <v>0.685416666666667</v>
      </c>
      <c r="Q3253" s="14">
        <v>0.704861111111111</v>
      </c>
      <c r="R3253" s="14">
        <v>0.685416666666667</v>
      </c>
      <c r="S3253" s="14">
        <v>0.686805555555556</v>
      </c>
      <c r="T3253" s="14" t="s">
        <v>47</v>
      </c>
      <c r="U3253" s="14" t="s">
        <v>47</v>
      </c>
      <c r="V3253" s="14" t="s">
        <v>47</v>
      </c>
      <c r="W3253" s="10" t="s">
        <v>6613</v>
      </c>
      <c r="X3253" s="15">
        <v>0.0</v>
      </c>
      <c r="Y3253" s="15">
        <v>0.0</v>
      </c>
      <c r="Z3253" s="15">
        <v>0.0</v>
      </c>
      <c r="AA3253" s="10" t="s">
        <v>226</v>
      </c>
      <c r="AB3253" s="10" t="s">
        <v>50</v>
      </c>
      <c r="AC3253" s="10" t="s">
        <v>51</v>
      </c>
      <c r="AD3253" s="10"/>
      <c r="AE3253" s="10"/>
      <c r="AF3253" s="8" t="s">
        <v>52</v>
      </c>
      <c r="AG3253" s="10"/>
      <c r="AH3253" s="16"/>
      <c r="AI3253" s="17"/>
      <c r="AJ3253" s="44"/>
      <c r="AK3253" s="10"/>
      <c r="AL3253" s="21" t="str">
        <f>VLOOKUP(G3253,[9]Hoja2!P:Q,2,0)</f>
        <v>#ERROR!</v>
      </c>
      <c r="AM3253" s="21" t="str">
        <f t="shared" si="19"/>
        <v>NADA</v>
      </c>
      <c r="AN3253" s="21" t="str">
        <f t="shared" si="20"/>
        <v>NO</v>
      </c>
    </row>
    <row r="3254" ht="15.75" customHeight="1">
      <c r="A3254" s="48">
        <v>46016.0</v>
      </c>
      <c r="B3254" s="8" t="str">
        <f t="shared" si="17"/>
        <v>06 A 18</v>
      </c>
      <c r="C3254" s="9" t="str">
        <f t="shared" si="18"/>
        <v>16:00 a 18:00</v>
      </c>
      <c r="D3254" s="10" t="s">
        <v>178</v>
      </c>
      <c r="E3254" s="10" t="s">
        <v>188</v>
      </c>
      <c r="F3254" s="8">
        <v>1.0</v>
      </c>
      <c r="G3254" s="10" t="s">
        <v>489</v>
      </c>
      <c r="H3254" s="43">
        <v>963615.0</v>
      </c>
      <c r="I3254" s="10">
        <v>4.6977426E7</v>
      </c>
      <c r="J3254" s="10" t="s">
        <v>42</v>
      </c>
      <c r="K3254" s="10" t="s">
        <v>43</v>
      </c>
      <c r="L3254" s="8" t="s">
        <v>147</v>
      </c>
      <c r="M3254" s="8" t="s">
        <v>118</v>
      </c>
      <c r="N3254" s="10" t="s">
        <v>3357</v>
      </c>
      <c r="O3254" s="47" t="s">
        <v>56</v>
      </c>
      <c r="P3254" s="14">
        <v>0.711111111111111</v>
      </c>
      <c r="Q3254" s="14">
        <v>0.772916666666667</v>
      </c>
      <c r="R3254" s="14">
        <v>0.711111111111111</v>
      </c>
      <c r="S3254" s="14" t="s">
        <v>47</v>
      </c>
      <c r="T3254" s="14" t="s">
        <v>47</v>
      </c>
      <c r="U3254" s="14" t="s">
        <v>47</v>
      </c>
      <c r="V3254" s="14" t="s">
        <v>47</v>
      </c>
      <c r="W3254" s="10" t="s">
        <v>6614</v>
      </c>
      <c r="X3254" s="15">
        <v>0.0</v>
      </c>
      <c r="Y3254" s="15">
        <v>1.0</v>
      </c>
      <c r="Z3254" s="15">
        <v>1.0</v>
      </c>
      <c r="AA3254" s="10" t="s">
        <v>141</v>
      </c>
      <c r="AB3254" s="10" t="s">
        <v>50</v>
      </c>
      <c r="AC3254" s="10" t="s">
        <v>51</v>
      </c>
      <c r="AD3254" s="10" t="s">
        <v>59</v>
      </c>
      <c r="AE3254" s="10" t="s">
        <v>1054</v>
      </c>
      <c r="AF3254" s="8" t="s">
        <v>440</v>
      </c>
      <c r="AG3254" s="10"/>
      <c r="AH3254" s="16"/>
      <c r="AI3254" s="17"/>
      <c r="AJ3254" s="44"/>
      <c r="AK3254" s="10"/>
      <c r="AL3254" s="21" t="str">
        <f>VLOOKUP(G3254,[9]Hoja2!P:Q,2,0)</f>
        <v>#ERROR!</v>
      </c>
      <c r="AM3254" s="21" t="str">
        <f t="shared" si="19"/>
        <v>IMPUTADO</v>
      </c>
      <c r="AN3254" s="21" t="str">
        <f t="shared" si="20"/>
        <v>NO</v>
      </c>
    </row>
    <row r="3255" ht="15.75" customHeight="1">
      <c r="A3255" s="48">
        <v>46016.0</v>
      </c>
      <c r="B3255" s="8" t="str">
        <f t="shared" si="17"/>
        <v>06 A 18</v>
      </c>
      <c r="C3255" s="9" t="str">
        <f t="shared" si="18"/>
        <v>16:00 a 18:00</v>
      </c>
      <c r="D3255" s="10" t="s">
        <v>178</v>
      </c>
      <c r="E3255" s="10" t="s">
        <v>179</v>
      </c>
      <c r="F3255" s="8">
        <v>1.0</v>
      </c>
      <c r="G3255" s="10" t="s">
        <v>357</v>
      </c>
      <c r="H3255" s="43">
        <v>963617.0</v>
      </c>
      <c r="I3255" s="10">
        <v>4.6977515E7</v>
      </c>
      <c r="J3255" s="10" t="s">
        <v>181</v>
      </c>
      <c r="K3255" s="10" t="s">
        <v>432</v>
      </c>
      <c r="L3255" s="8"/>
      <c r="M3255" s="8" t="s">
        <v>99</v>
      </c>
      <c r="N3255" s="10" t="s">
        <v>211</v>
      </c>
      <c r="O3255" s="47" t="s">
        <v>101</v>
      </c>
      <c r="P3255" s="14">
        <v>0.698611111111111</v>
      </c>
      <c r="Q3255" s="14">
        <v>0.708333333333333</v>
      </c>
      <c r="R3255" s="14">
        <v>0.703472222222222</v>
      </c>
      <c r="S3255" s="14" t="s">
        <v>47</v>
      </c>
      <c r="T3255" s="14" t="s">
        <v>47</v>
      </c>
      <c r="U3255" s="14" t="s">
        <v>47</v>
      </c>
      <c r="V3255" s="14" t="s">
        <v>47</v>
      </c>
      <c r="W3255" s="10" t="s">
        <v>6615</v>
      </c>
      <c r="X3255" s="15">
        <v>0.0</v>
      </c>
      <c r="Y3255" s="15">
        <v>1.0</v>
      </c>
      <c r="Z3255" s="15">
        <v>0.0</v>
      </c>
      <c r="AA3255" s="10" t="s">
        <v>103</v>
      </c>
      <c r="AB3255" s="10" t="s">
        <v>50</v>
      </c>
      <c r="AC3255" s="10" t="s">
        <v>71</v>
      </c>
      <c r="AD3255" s="10"/>
      <c r="AE3255" s="10"/>
      <c r="AF3255" s="8" t="s">
        <v>73</v>
      </c>
      <c r="AG3255" s="10"/>
      <c r="AH3255" s="16" t="s">
        <v>6616</v>
      </c>
      <c r="AI3255" s="17"/>
      <c r="AJ3255" s="44"/>
      <c r="AK3255" s="10"/>
      <c r="AL3255" s="21" t="str">
        <f>VLOOKUP(G3255,[9]Hoja2!P:Q,2,0)</f>
        <v>#ERROR!</v>
      </c>
      <c r="AM3255" s="21" t="str">
        <f t="shared" si="19"/>
        <v>IMPUTADO</v>
      </c>
      <c r="AN3255" s="21" t="str">
        <f t="shared" si="20"/>
        <v>NO</v>
      </c>
    </row>
    <row r="3256" ht="15.75" customHeight="1">
      <c r="A3256" s="48">
        <v>46016.0</v>
      </c>
      <c r="B3256" s="8" t="str">
        <f t="shared" si="17"/>
        <v>18 A 06</v>
      </c>
      <c r="C3256" s="9" t="str">
        <f t="shared" si="18"/>
        <v>18:00 a 20:00</v>
      </c>
      <c r="D3256" s="10" t="s">
        <v>178</v>
      </c>
      <c r="E3256" s="10" t="s">
        <v>199</v>
      </c>
      <c r="F3256" s="8">
        <v>1.0</v>
      </c>
      <c r="G3256" s="10" t="s">
        <v>1218</v>
      </c>
      <c r="H3256" s="43" t="s">
        <v>5528</v>
      </c>
      <c r="I3256" s="10">
        <v>4.6977805E7</v>
      </c>
      <c r="J3256" s="10" t="s">
        <v>86</v>
      </c>
      <c r="K3256" s="10" t="s">
        <v>43</v>
      </c>
      <c r="L3256" s="8" t="s">
        <v>561</v>
      </c>
      <c r="M3256" s="8" t="s">
        <v>543</v>
      </c>
      <c r="N3256" s="10" t="s">
        <v>6617</v>
      </c>
      <c r="O3256" s="47" t="s">
        <v>89</v>
      </c>
      <c r="P3256" s="14">
        <v>0.761805555555556</v>
      </c>
      <c r="Q3256" s="14">
        <v>0.841666666666667</v>
      </c>
      <c r="R3256" s="14">
        <v>0.761805555555556</v>
      </c>
      <c r="S3256" s="14" t="s">
        <v>47</v>
      </c>
      <c r="T3256" s="14" t="s">
        <v>47</v>
      </c>
      <c r="U3256" s="14" t="s">
        <v>47</v>
      </c>
      <c r="V3256" s="14" t="s">
        <v>47</v>
      </c>
      <c r="W3256" s="10" t="s">
        <v>6618</v>
      </c>
      <c r="X3256" s="15">
        <v>0.0</v>
      </c>
      <c r="Y3256" s="15">
        <v>1.0</v>
      </c>
      <c r="Z3256" s="15">
        <v>0.0</v>
      </c>
      <c r="AA3256" s="10" t="s">
        <v>91</v>
      </c>
      <c r="AB3256" s="10" t="s">
        <v>50</v>
      </c>
      <c r="AC3256" s="10" t="s">
        <v>330</v>
      </c>
      <c r="AD3256" s="10"/>
      <c r="AE3256" s="10" t="s">
        <v>116</v>
      </c>
      <c r="AF3256" s="8" t="s">
        <v>177</v>
      </c>
      <c r="AG3256" s="10" t="s">
        <v>440</v>
      </c>
      <c r="AH3256" s="16" t="s">
        <v>1937</v>
      </c>
      <c r="AI3256" s="17"/>
      <c r="AJ3256" s="44"/>
      <c r="AK3256" s="10"/>
      <c r="AL3256" s="21" t="str">
        <f>VLOOKUP(G3256,[9]Hoja2!P:Q,2,0)</f>
        <v>#ERROR!</v>
      </c>
      <c r="AM3256" s="21" t="str">
        <f t="shared" si="19"/>
        <v>IMPUTADO</v>
      </c>
      <c r="AN3256" s="21" t="str">
        <f t="shared" si="20"/>
        <v>NO</v>
      </c>
    </row>
    <row r="3257" ht="15.75" customHeight="1">
      <c r="A3257" s="48">
        <v>46016.0</v>
      </c>
      <c r="B3257" s="8" t="str">
        <f t="shared" si="17"/>
        <v>18 A 06</v>
      </c>
      <c r="C3257" s="9" t="str">
        <f t="shared" si="18"/>
        <v>18:00 a 20:00</v>
      </c>
      <c r="D3257" s="10" t="s">
        <v>178</v>
      </c>
      <c r="E3257" s="10" t="s">
        <v>436</v>
      </c>
      <c r="F3257" s="8">
        <v>1.0</v>
      </c>
      <c r="G3257" s="10" t="s">
        <v>357</v>
      </c>
      <c r="H3257" s="43">
        <v>963616.0</v>
      </c>
      <c r="I3257" s="10">
        <v>4.6977935E7</v>
      </c>
      <c r="J3257" s="10" t="s">
        <v>181</v>
      </c>
      <c r="K3257" s="10" t="s">
        <v>2671</v>
      </c>
      <c r="L3257" s="8"/>
      <c r="M3257" s="8"/>
      <c r="N3257" s="10" t="s">
        <v>1466</v>
      </c>
      <c r="O3257" s="47" t="s">
        <v>253</v>
      </c>
      <c r="P3257" s="14">
        <v>0.774305555555555</v>
      </c>
      <c r="Q3257" s="14">
        <v>0.785416666666667</v>
      </c>
      <c r="R3257" s="14">
        <v>0.779166666666667</v>
      </c>
      <c r="S3257" s="14" t="s">
        <v>47</v>
      </c>
      <c r="T3257" s="14" t="s">
        <v>47</v>
      </c>
      <c r="U3257" s="14" t="s">
        <v>47</v>
      </c>
      <c r="V3257" s="14" t="s">
        <v>47</v>
      </c>
      <c r="W3257" s="10" t="s">
        <v>6619</v>
      </c>
      <c r="X3257" s="15">
        <v>0.0</v>
      </c>
      <c r="Y3257" s="15">
        <v>0.0</v>
      </c>
      <c r="Z3257" s="15">
        <v>0.0</v>
      </c>
      <c r="AA3257" s="10" t="s">
        <v>255</v>
      </c>
      <c r="AB3257" s="10"/>
      <c r="AC3257" s="10" t="s">
        <v>71</v>
      </c>
      <c r="AD3257" s="10"/>
      <c r="AE3257" s="10"/>
      <c r="AF3257" s="8" t="s">
        <v>52</v>
      </c>
      <c r="AG3257" s="10"/>
      <c r="AH3257" s="16"/>
      <c r="AI3257" s="17"/>
      <c r="AJ3257" s="44"/>
      <c r="AK3257" s="10"/>
      <c r="AL3257" s="21" t="str">
        <f>VLOOKUP(G3257,[9]Hoja2!P:Q,2,0)</f>
        <v>#ERROR!</v>
      </c>
      <c r="AM3257" s="21" t="str">
        <f t="shared" si="19"/>
        <v>NADA</v>
      </c>
      <c r="AN3257" s="21" t="str">
        <f t="shared" si="20"/>
        <v>NO</v>
      </c>
    </row>
    <row r="3258" ht="15.75" customHeight="1">
      <c r="A3258" s="48">
        <v>46016.0</v>
      </c>
      <c r="B3258" s="8" t="str">
        <f t="shared" si="17"/>
        <v>18 A 06</v>
      </c>
      <c r="C3258" s="9" t="str">
        <f t="shared" si="18"/>
        <v>18:00 a 20:00</v>
      </c>
      <c r="D3258" s="10" t="s">
        <v>178</v>
      </c>
      <c r="E3258" s="10" t="s">
        <v>430</v>
      </c>
      <c r="F3258" s="8">
        <v>1.0</v>
      </c>
      <c r="G3258" s="10" t="s">
        <v>427</v>
      </c>
      <c r="H3258" s="43">
        <v>963388.0</v>
      </c>
      <c r="I3258" s="10">
        <v>4.6977821E7</v>
      </c>
      <c r="J3258" s="10" t="s">
        <v>152</v>
      </c>
      <c r="K3258" s="10" t="s">
        <v>419</v>
      </c>
      <c r="L3258" s="8"/>
      <c r="M3258" s="8"/>
      <c r="N3258" s="10" t="s">
        <v>6620</v>
      </c>
      <c r="O3258" s="47" t="s">
        <v>313</v>
      </c>
      <c r="P3258" s="14">
        <v>0.763194444444444</v>
      </c>
      <c r="Q3258" s="14">
        <v>0.78125</v>
      </c>
      <c r="R3258" s="14">
        <v>0.768055555555556</v>
      </c>
      <c r="S3258" s="14" t="s">
        <v>47</v>
      </c>
      <c r="T3258" s="14" t="s">
        <v>47</v>
      </c>
      <c r="U3258" s="14" t="s">
        <v>47</v>
      </c>
      <c r="V3258" s="14" t="s">
        <v>47</v>
      </c>
      <c r="W3258" s="10" t="s">
        <v>6621</v>
      </c>
      <c r="X3258" s="15">
        <v>0.0</v>
      </c>
      <c r="Y3258" s="15">
        <v>0.0</v>
      </c>
      <c r="Z3258" s="15">
        <v>0.0</v>
      </c>
      <c r="AA3258" s="10" t="s">
        <v>549</v>
      </c>
      <c r="AB3258" s="10" t="s">
        <v>50</v>
      </c>
      <c r="AC3258" s="10" t="s">
        <v>71</v>
      </c>
      <c r="AD3258" s="10"/>
      <c r="AE3258" s="10"/>
      <c r="AF3258" s="8" t="s">
        <v>52</v>
      </c>
      <c r="AG3258" s="10"/>
      <c r="AH3258" s="16"/>
      <c r="AI3258" s="17"/>
      <c r="AJ3258" s="44"/>
      <c r="AK3258" s="10"/>
      <c r="AL3258" s="21" t="str">
        <f>VLOOKUP(G3258,[9]Hoja2!P:Q,2,0)</f>
        <v>#ERROR!</v>
      </c>
      <c r="AM3258" s="21" t="str">
        <f t="shared" si="19"/>
        <v>NADA</v>
      </c>
      <c r="AN3258" s="21" t="str">
        <f t="shared" si="20"/>
        <v>NO</v>
      </c>
    </row>
    <row r="3259" ht="15.75" customHeight="1">
      <c r="A3259" s="48">
        <v>46016.0</v>
      </c>
      <c r="B3259" s="8" t="str">
        <f t="shared" si="17"/>
        <v>06 A 18</v>
      </c>
      <c r="C3259" s="9" t="str">
        <f t="shared" si="18"/>
        <v>16:00 a 18:00</v>
      </c>
      <c r="D3259" s="10" t="s">
        <v>178</v>
      </c>
      <c r="E3259" s="10" t="s">
        <v>430</v>
      </c>
      <c r="F3259" s="8">
        <v>1.0</v>
      </c>
      <c r="G3259" s="10" t="s">
        <v>1165</v>
      </c>
      <c r="H3259" s="43">
        <v>963599.0</v>
      </c>
      <c r="I3259" s="10">
        <v>4.6977685E7</v>
      </c>
      <c r="J3259" s="10" t="s">
        <v>42</v>
      </c>
      <c r="K3259" s="10" t="s">
        <v>43</v>
      </c>
      <c r="L3259" s="8" t="s">
        <v>174</v>
      </c>
      <c r="M3259" s="8"/>
      <c r="N3259" s="10" t="s">
        <v>3231</v>
      </c>
      <c r="O3259" s="47" t="s">
        <v>56</v>
      </c>
      <c r="P3259" s="14">
        <v>0.748611111111111</v>
      </c>
      <c r="Q3259" s="14">
        <v>0.752777777777778</v>
      </c>
      <c r="R3259" s="14">
        <v>0.75</v>
      </c>
      <c r="S3259" s="14" t="s">
        <v>47</v>
      </c>
      <c r="T3259" s="14" t="s">
        <v>47</v>
      </c>
      <c r="U3259" s="14" t="s">
        <v>47</v>
      </c>
      <c r="V3259" s="14" t="s">
        <v>47</v>
      </c>
      <c r="W3259" s="10" t="s">
        <v>6622</v>
      </c>
      <c r="X3259" s="15">
        <v>0.0</v>
      </c>
      <c r="Y3259" s="15">
        <v>0.0</v>
      </c>
      <c r="Z3259" s="15">
        <v>0.0</v>
      </c>
      <c r="AA3259" s="10" t="s">
        <v>141</v>
      </c>
      <c r="AB3259" s="10" t="s">
        <v>50</v>
      </c>
      <c r="AC3259" s="10" t="s">
        <v>51</v>
      </c>
      <c r="AD3259" s="10"/>
      <c r="AE3259" s="10"/>
      <c r="AF3259" s="8" t="s">
        <v>52</v>
      </c>
      <c r="AG3259" s="10"/>
      <c r="AH3259" s="16"/>
      <c r="AI3259" s="17"/>
      <c r="AJ3259" s="44"/>
      <c r="AK3259" s="10"/>
      <c r="AL3259" s="21" t="str">
        <f>VLOOKUP(G3259,[9]Hoja2!P:Q,2,0)</f>
        <v>#ERROR!</v>
      </c>
      <c r="AM3259" s="21" t="str">
        <f t="shared" si="19"/>
        <v>NADA</v>
      </c>
      <c r="AN3259" s="21" t="str">
        <f t="shared" si="20"/>
        <v>NO</v>
      </c>
    </row>
    <row r="3260" ht="15.75" customHeight="1">
      <c r="A3260" s="48">
        <v>46016.0</v>
      </c>
      <c r="B3260" s="8" t="str">
        <f t="shared" si="17"/>
        <v>18 A 06</v>
      </c>
      <c r="C3260" s="9" t="str">
        <f t="shared" si="18"/>
        <v>18:00 a 20:00</v>
      </c>
      <c r="D3260" s="10" t="s">
        <v>1543</v>
      </c>
      <c r="E3260" s="10" t="s">
        <v>430</v>
      </c>
      <c r="F3260" s="8" t="str">
        <f>VLOOKUP(E3260,[11]Hoja2!$I$2:$J$84,2,0)</f>
        <v>#ERROR!</v>
      </c>
      <c r="G3260" s="10" t="s">
        <v>349</v>
      </c>
      <c r="H3260" s="43">
        <v>963620.0</v>
      </c>
      <c r="I3260" s="10">
        <v>4.6977745E7</v>
      </c>
      <c r="J3260" s="10" t="s">
        <v>42</v>
      </c>
      <c r="K3260" s="10" t="s">
        <v>43</v>
      </c>
      <c r="L3260" s="8" t="s">
        <v>285</v>
      </c>
      <c r="M3260" s="8"/>
      <c r="N3260" s="10" t="s">
        <v>6623</v>
      </c>
      <c r="O3260" s="47" t="s">
        <v>68</v>
      </c>
      <c r="P3260" s="14">
        <v>0.75625</v>
      </c>
      <c r="Q3260" s="14">
        <v>0.803472222222222</v>
      </c>
      <c r="R3260" s="14">
        <v>0.75625</v>
      </c>
      <c r="S3260" s="14" t="s">
        <v>47</v>
      </c>
      <c r="T3260" s="14" t="s">
        <v>47</v>
      </c>
      <c r="U3260" s="14" t="s">
        <v>47</v>
      </c>
      <c r="V3260" s="14" t="s">
        <v>47</v>
      </c>
      <c r="W3260" s="10" t="s">
        <v>6624</v>
      </c>
      <c r="X3260" s="15">
        <v>0.0</v>
      </c>
      <c r="Y3260" s="15">
        <v>0.0</v>
      </c>
      <c r="Z3260" s="15">
        <v>0.0</v>
      </c>
      <c r="AA3260" s="10" t="s">
        <v>95</v>
      </c>
      <c r="AB3260" s="10" t="s">
        <v>50</v>
      </c>
      <c r="AC3260" s="10" t="s">
        <v>51</v>
      </c>
      <c r="AD3260" s="10" t="s">
        <v>59</v>
      </c>
      <c r="AE3260" s="10"/>
      <c r="AF3260" s="8" t="s">
        <v>52</v>
      </c>
      <c r="AG3260" s="10"/>
      <c r="AH3260" s="16"/>
      <c r="AI3260" s="17"/>
      <c r="AJ3260" s="44"/>
      <c r="AK3260" s="10"/>
      <c r="AL3260" s="21" t="str">
        <f>VLOOKUP(G3260,[9]Hoja2!P:Q,2,0)</f>
        <v>#ERROR!</v>
      </c>
      <c r="AM3260" s="21" t="str">
        <f t="shared" si="19"/>
        <v>NADA</v>
      </c>
      <c r="AN3260" s="21" t="str">
        <f t="shared" si="20"/>
        <v>NO</v>
      </c>
    </row>
    <row r="3261" ht="15.75" customHeight="1">
      <c r="A3261" s="48">
        <v>46016.0</v>
      </c>
      <c r="B3261" s="8" t="str">
        <f t="shared" si="17"/>
        <v>18 A 06</v>
      </c>
      <c r="C3261" s="9" t="str">
        <f t="shared" si="18"/>
        <v>18:00 a 20:00</v>
      </c>
      <c r="D3261" s="10" t="s">
        <v>1543</v>
      </c>
      <c r="E3261" s="10" t="s">
        <v>1559</v>
      </c>
      <c r="F3261" s="8">
        <v>4.0</v>
      </c>
      <c r="G3261" s="10" t="s">
        <v>332</v>
      </c>
      <c r="H3261" s="43">
        <v>963535.0</v>
      </c>
      <c r="I3261" s="10">
        <v>4.6977741E7</v>
      </c>
      <c r="J3261" s="10" t="s">
        <v>42</v>
      </c>
      <c r="K3261" s="10" t="s">
        <v>125</v>
      </c>
      <c r="L3261" s="8"/>
      <c r="M3261" s="8"/>
      <c r="N3261" s="10" t="s">
        <v>3368</v>
      </c>
      <c r="O3261" s="47" t="s">
        <v>46</v>
      </c>
      <c r="P3261" s="14">
        <v>0.752777777777778</v>
      </c>
      <c r="Q3261" s="14">
        <v>0.759027777777778</v>
      </c>
      <c r="R3261" s="14">
        <v>0.753472222222222</v>
      </c>
      <c r="S3261" s="14" t="s">
        <v>47</v>
      </c>
      <c r="T3261" s="14" t="s">
        <v>47</v>
      </c>
      <c r="U3261" s="14" t="s">
        <v>47</v>
      </c>
      <c r="V3261" s="14" t="s">
        <v>47</v>
      </c>
      <c r="W3261" s="10" t="s">
        <v>6625</v>
      </c>
      <c r="X3261" s="15">
        <v>0.0</v>
      </c>
      <c r="Y3261" s="15">
        <v>0.0</v>
      </c>
      <c r="Z3261" s="15">
        <v>0.0</v>
      </c>
      <c r="AA3261" s="10" t="s">
        <v>226</v>
      </c>
      <c r="AB3261" s="10" t="s">
        <v>50</v>
      </c>
      <c r="AC3261" s="10" t="s">
        <v>51</v>
      </c>
      <c r="AD3261" s="10"/>
      <c r="AE3261" s="10"/>
      <c r="AF3261" s="8" t="s">
        <v>52</v>
      </c>
      <c r="AG3261" s="10"/>
      <c r="AH3261" s="16"/>
      <c r="AI3261" s="17"/>
      <c r="AJ3261" s="44"/>
      <c r="AK3261" s="10"/>
      <c r="AL3261" s="21" t="str">
        <f>VLOOKUP(G3261,[9]Hoja2!P:Q,2,0)</f>
        <v>#ERROR!</v>
      </c>
      <c r="AM3261" s="21" t="str">
        <f t="shared" si="19"/>
        <v>NADA</v>
      </c>
      <c r="AN3261" s="21" t="str">
        <f t="shared" si="20"/>
        <v>NO</v>
      </c>
    </row>
    <row r="3262" ht="15.75" customHeight="1">
      <c r="A3262" s="48">
        <v>46016.0</v>
      </c>
      <c r="B3262" s="8" t="str">
        <f t="shared" si="17"/>
        <v>18 A 06</v>
      </c>
      <c r="C3262" s="9" t="str">
        <f t="shared" si="18"/>
        <v>18:00 a 20:00</v>
      </c>
      <c r="D3262" s="10" t="s">
        <v>1543</v>
      </c>
      <c r="E3262" s="10" t="s">
        <v>436</v>
      </c>
      <c r="F3262" s="8" t="str">
        <f>VLOOKUP(E3262,[11]Hoja2!$I$2:$J$84,2,0)</f>
        <v>#ERROR!</v>
      </c>
      <c r="G3262" s="10" t="s">
        <v>383</v>
      </c>
      <c r="H3262" s="43">
        <v>963391.0</v>
      </c>
      <c r="I3262" s="10">
        <v>4.6977828E7</v>
      </c>
      <c r="J3262" s="10" t="s">
        <v>42</v>
      </c>
      <c r="K3262" s="10" t="s">
        <v>43</v>
      </c>
      <c r="L3262" s="8" t="s">
        <v>133</v>
      </c>
      <c r="M3262" s="8"/>
      <c r="N3262" s="10" t="s">
        <v>6626</v>
      </c>
      <c r="O3262" s="47" t="s">
        <v>591</v>
      </c>
      <c r="P3262" s="14">
        <v>0.765277777777778</v>
      </c>
      <c r="Q3262" s="14">
        <v>0.777083333333333</v>
      </c>
      <c r="R3262" s="14">
        <v>0.765277777777778</v>
      </c>
      <c r="S3262" s="14" t="s">
        <v>47</v>
      </c>
      <c r="T3262" s="14" t="s">
        <v>47</v>
      </c>
      <c r="U3262" s="14" t="s">
        <v>47</v>
      </c>
      <c r="V3262" s="14" t="s">
        <v>47</v>
      </c>
      <c r="W3262" s="10" t="s">
        <v>6627</v>
      </c>
      <c r="X3262" s="15">
        <v>0.0</v>
      </c>
      <c r="Y3262" s="15">
        <v>0.0</v>
      </c>
      <c r="Z3262" s="15">
        <v>0.0</v>
      </c>
      <c r="AA3262" s="10" t="s">
        <v>121</v>
      </c>
      <c r="AB3262" s="10" t="s">
        <v>50</v>
      </c>
      <c r="AC3262" s="10" t="s">
        <v>51</v>
      </c>
      <c r="AD3262" s="10"/>
      <c r="AE3262" s="10"/>
      <c r="AF3262" s="8" t="s">
        <v>52</v>
      </c>
      <c r="AG3262" s="10"/>
      <c r="AH3262" s="16"/>
      <c r="AI3262" s="17"/>
      <c r="AJ3262" s="44"/>
      <c r="AK3262" s="10"/>
      <c r="AL3262" s="21" t="str">
        <f>VLOOKUP(G3262,[9]Hoja2!P:Q,2,0)</f>
        <v>#ERROR!</v>
      </c>
      <c r="AM3262" s="21" t="str">
        <f t="shared" si="19"/>
        <v>NADA</v>
      </c>
      <c r="AN3262" s="21" t="str">
        <f t="shared" si="20"/>
        <v>NO</v>
      </c>
    </row>
    <row r="3263" ht="15.75" customHeight="1">
      <c r="A3263" s="48">
        <v>46016.0</v>
      </c>
      <c r="B3263" s="8" t="str">
        <f t="shared" si="17"/>
        <v>18 A 06</v>
      </c>
      <c r="C3263" s="9" t="str">
        <f t="shared" si="18"/>
        <v>18:00 a 20:00</v>
      </c>
      <c r="D3263" s="10" t="s">
        <v>1543</v>
      </c>
      <c r="E3263" s="10" t="s">
        <v>430</v>
      </c>
      <c r="F3263" s="8" t="str">
        <f>VLOOKUP(E3263,[11]Hoja2!$I$2:$J$84,2,0)</f>
        <v>#ERROR!</v>
      </c>
      <c r="G3263" s="10" t="s">
        <v>2082</v>
      </c>
      <c r="H3263" s="43">
        <v>963696.0</v>
      </c>
      <c r="I3263" s="10">
        <v>4.6978065E7</v>
      </c>
      <c r="J3263" s="10" t="s">
        <v>42</v>
      </c>
      <c r="K3263" s="10" t="s">
        <v>43</v>
      </c>
      <c r="L3263" s="8" t="s">
        <v>174</v>
      </c>
      <c r="M3263" s="8"/>
      <c r="N3263" s="10" t="s">
        <v>4760</v>
      </c>
      <c r="O3263" s="47" t="s">
        <v>46</v>
      </c>
      <c r="P3263" s="14">
        <v>0.802083333333333</v>
      </c>
      <c r="Q3263" s="14">
        <v>0.820833333333333</v>
      </c>
      <c r="R3263" s="14">
        <v>0.802083333333333</v>
      </c>
      <c r="S3263" s="14" t="s">
        <v>47</v>
      </c>
      <c r="T3263" s="14" t="s">
        <v>47</v>
      </c>
      <c r="U3263" s="14" t="s">
        <v>47</v>
      </c>
      <c r="V3263" s="14" t="s">
        <v>47</v>
      </c>
      <c r="W3263" s="10" t="s">
        <v>6628</v>
      </c>
      <c r="X3263" s="15">
        <v>0.0</v>
      </c>
      <c r="Y3263" s="15">
        <v>0.0</v>
      </c>
      <c r="Z3263" s="15">
        <v>0.0</v>
      </c>
      <c r="AA3263" s="10" t="s">
        <v>226</v>
      </c>
      <c r="AB3263" s="10" t="s">
        <v>50</v>
      </c>
      <c r="AC3263" s="10" t="s">
        <v>51</v>
      </c>
      <c r="AD3263" s="10"/>
      <c r="AE3263" s="10"/>
      <c r="AF3263" s="8" t="s">
        <v>52</v>
      </c>
      <c r="AG3263" s="10"/>
      <c r="AH3263" s="16"/>
      <c r="AI3263" s="17"/>
      <c r="AJ3263" s="44"/>
      <c r="AK3263" s="10"/>
      <c r="AL3263" s="21" t="str">
        <f>VLOOKUP(G3263,[9]Hoja2!P:Q,2,0)</f>
        <v>#ERROR!</v>
      </c>
      <c r="AM3263" s="21" t="str">
        <f t="shared" si="19"/>
        <v>NADA</v>
      </c>
      <c r="AN3263" s="21" t="str">
        <f t="shared" si="20"/>
        <v>NO</v>
      </c>
    </row>
    <row r="3264" ht="15.75" customHeight="1">
      <c r="A3264" s="48">
        <v>46016.0</v>
      </c>
      <c r="B3264" s="8" t="str">
        <f t="shared" si="17"/>
        <v>18 A 06</v>
      </c>
      <c r="C3264" s="9" t="str">
        <f t="shared" si="18"/>
        <v>18:00 a 20:00</v>
      </c>
      <c r="D3264" s="10" t="s">
        <v>1543</v>
      </c>
      <c r="E3264" s="10" t="s">
        <v>436</v>
      </c>
      <c r="F3264" s="8" t="str">
        <f>VLOOKUP(E3264,[11]Hoja2!$I$2:$J$84,2,0)</f>
        <v>#ERROR!</v>
      </c>
      <c r="G3264" s="10" t="s">
        <v>415</v>
      </c>
      <c r="H3264" s="43">
        <v>963700.0</v>
      </c>
      <c r="I3264" s="10">
        <v>4.6978136E7</v>
      </c>
      <c r="J3264" s="10" t="s">
        <v>152</v>
      </c>
      <c r="K3264" s="10" t="s">
        <v>419</v>
      </c>
      <c r="L3264" s="8"/>
      <c r="M3264" s="8"/>
      <c r="N3264" s="10" t="s">
        <v>6629</v>
      </c>
      <c r="O3264" s="47" t="s">
        <v>313</v>
      </c>
      <c r="P3264" s="14">
        <v>0.801388888888889</v>
      </c>
      <c r="Q3264" s="14">
        <v>0.827083333333333</v>
      </c>
      <c r="R3264" s="14">
        <v>0.802777777777778</v>
      </c>
      <c r="S3264" s="14" t="s">
        <v>47</v>
      </c>
      <c r="T3264" s="14" t="s">
        <v>47</v>
      </c>
      <c r="U3264" s="14" t="s">
        <v>47</v>
      </c>
      <c r="V3264" s="14" t="s">
        <v>47</v>
      </c>
      <c r="W3264" s="10" t="s">
        <v>6630</v>
      </c>
      <c r="X3264" s="15">
        <v>0.0</v>
      </c>
      <c r="Y3264" s="15">
        <v>0.0</v>
      </c>
      <c r="Z3264" s="15">
        <v>0.0</v>
      </c>
      <c r="AA3264" s="10" t="s">
        <v>549</v>
      </c>
      <c r="AB3264" s="10" t="s">
        <v>50</v>
      </c>
      <c r="AC3264" s="10" t="s">
        <v>51</v>
      </c>
      <c r="AD3264" s="10"/>
      <c r="AE3264" s="10"/>
      <c r="AF3264" s="8" t="s">
        <v>52</v>
      </c>
      <c r="AG3264" s="10"/>
      <c r="AH3264" s="16"/>
      <c r="AI3264" s="17"/>
      <c r="AJ3264" s="44"/>
      <c r="AK3264" s="10"/>
      <c r="AL3264" s="21" t="str">
        <f>VLOOKUP(G3264,[9]Hoja2!P:Q,2,0)</f>
        <v>#ERROR!</v>
      </c>
      <c r="AM3264" s="21" t="str">
        <f t="shared" si="19"/>
        <v>NADA</v>
      </c>
      <c r="AN3264" s="21" t="str">
        <f t="shared" si="20"/>
        <v>NO</v>
      </c>
    </row>
    <row r="3265" ht="15.75" customHeight="1">
      <c r="A3265" s="48">
        <v>46016.0</v>
      </c>
      <c r="B3265" s="8" t="str">
        <f t="shared" si="17"/>
        <v>18 A 06</v>
      </c>
      <c r="C3265" s="9" t="str">
        <f t="shared" si="18"/>
        <v>18:00 a 20:00</v>
      </c>
      <c r="D3265" s="10" t="s">
        <v>1543</v>
      </c>
      <c r="E3265" s="10" t="s">
        <v>430</v>
      </c>
      <c r="F3265" s="8" t="str">
        <f>VLOOKUP(E3265,[11]Hoja2!$I$2:$J$84,2,0)</f>
        <v>#ERROR!</v>
      </c>
      <c r="G3265" s="10" t="s">
        <v>408</v>
      </c>
      <c r="H3265" s="43">
        <v>963688.0</v>
      </c>
      <c r="I3265" s="10">
        <v>4.6978201E7</v>
      </c>
      <c r="J3265" s="10" t="s">
        <v>42</v>
      </c>
      <c r="K3265" s="10" t="s">
        <v>43</v>
      </c>
      <c r="L3265" s="8" t="s">
        <v>133</v>
      </c>
      <c r="M3265" s="8"/>
      <c r="N3265" s="10" t="s">
        <v>6631</v>
      </c>
      <c r="O3265" s="47" t="s">
        <v>351</v>
      </c>
      <c r="P3265" s="14">
        <v>0.8125</v>
      </c>
      <c r="Q3265" s="14">
        <v>0.828472222222222</v>
      </c>
      <c r="R3265" s="14">
        <v>0.8125</v>
      </c>
      <c r="S3265" s="14" t="s">
        <v>47</v>
      </c>
      <c r="T3265" s="14" t="s">
        <v>47</v>
      </c>
      <c r="U3265" s="14" t="s">
        <v>47</v>
      </c>
      <c r="V3265" s="14" t="s">
        <v>47</v>
      </c>
      <c r="W3265" s="10" t="s">
        <v>6632</v>
      </c>
      <c r="X3265" s="15">
        <v>0.0</v>
      </c>
      <c r="Y3265" s="15">
        <v>0.0</v>
      </c>
      <c r="Z3265" s="15">
        <v>0.0</v>
      </c>
      <c r="AA3265" s="10" t="s">
        <v>83</v>
      </c>
      <c r="AB3265" s="10" t="s">
        <v>50</v>
      </c>
      <c r="AC3265" s="10" t="s">
        <v>51</v>
      </c>
      <c r="AD3265" s="10" t="s">
        <v>59</v>
      </c>
      <c r="AE3265" s="10"/>
      <c r="AF3265" s="8" t="s">
        <v>52</v>
      </c>
      <c r="AG3265" s="10"/>
      <c r="AH3265" s="16"/>
      <c r="AI3265" s="17"/>
      <c r="AJ3265" s="44"/>
      <c r="AK3265" s="10"/>
      <c r="AL3265" s="21" t="str">
        <f>VLOOKUP(G3265,[9]Hoja2!P:Q,2,0)</f>
        <v>#ERROR!</v>
      </c>
      <c r="AM3265" s="21" t="str">
        <f t="shared" si="19"/>
        <v>NADA</v>
      </c>
      <c r="AN3265" s="21" t="str">
        <f t="shared" si="20"/>
        <v>NO</v>
      </c>
    </row>
    <row r="3266" ht="15.75" customHeight="1">
      <c r="A3266" s="48">
        <v>46016.0</v>
      </c>
      <c r="B3266" s="8" t="str">
        <f t="shared" si="17"/>
        <v>18 A 06</v>
      </c>
      <c r="C3266" s="9" t="str">
        <f t="shared" si="18"/>
        <v>18:00 a 20:00</v>
      </c>
      <c r="D3266" s="10" t="s">
        <v>1543</v>
      </c>
      <c r="E3266" s="10" t="s">
        <v>430</v>
      </c>
      <c r="F3266" s="8" t="str">
        <f>VLOOKUP(E3266,[11]Hoja2!$I$2:$J$84,2,0)</f>
        <v>#ERROR!</v>
      </c>
      <c r="G3266" s="10" t="s">
        <v>349</v>
      </c>
      <c r="H3266" s="43">
        <v>963699.0</v>
      </c>
      <c r="I3266" s="10">
        <v>4.6978369E7</v>
      </c>
      <c r="J3266" s="10" t="s">
        <v>42</v>
      </c>
      <c r="K3266" s="10" t="s">
        <v>125</v>
      </c>
      <c r="L3266" s="8"/>
      <c r="M3266" s="8"/>
      <c r="N3266" s="10" t="s">
        <v>3468</v>
      </c>
      <c r="O3266" s="47" t="s">
        <v>68</v>
      </c>
      <c r="P3266" s="14">
        <v>0.830555555555556</v>
      </c>
      <c r="Q3266" s="14">
        <v>0.850694444444445</v>
      </c>
      <c r="R3266" s="14">
        <v>0.830555555555556</v>
      </c>
      <c r="S3266" s="14" t="s">
        <v>47</v>
      </c>
      <c r="T3266" s="14" t="s">
        <v>47</v>
      </c>
      <c r="U3266" s="14" t="s">
        <v>47</v>
      </c>
      <c r="V3266" s="14" t="s">
        <v>47</v>
      </c>
      <c r="W3266" s="10" t="s">
        <v>6633</v>
      </c>
      <c r="X3266" s="15">
        <v>0.0</v>
      </c>
      <c r="Y3266" s="15">
        <v>0.0</v>
      </c>
      <c r="Z3266" s="15">
        <v>0.0</v>
      </c>
      <c r="AA3266" s="10" t="s">
        <v>137</v>
      </c>
      <c r="AB3266" s="10" t="s">
        <v>50</v>
      </c>
      <c r="AC3266" s="10" t="s">
        <v>51</v>
      </c>
      <c r="AD3266" s="10" t="s">
        <v>59</v>
      </c>
      <c r="AE3266" s="10"/>
      <c r="AF3266" s="8" t="s">
        <v>52</v>
      </c>
      <c r="AG3266" s="10"/>
      <c r="AH3266" s="16"/>
      <c r="AI3266" s="17"/>
      <c r="AJ3266" s="44"/>
      <c r="AK3266" s="10"/>
      <c r="AL3266" s="21" t="str">
        <f>VLOOKUP(G3266,[9]Hoja2!P:Q,2,0)</f>
        <v>#ERROR!</v>
      </c>
      <c r="AM3266" s="21" t="str">
        <f t="shared" si="19"/>
        <v>NADA</v>
      </c>
      <c r="AN3266" s="21" t="str">
        <f t="shared" si="20"/>
        <v>NO</v>
      </c>
    </row>
    <row r="3267" ht="15.75" customHeight="1">
      <c r="A3267" s="48">
        <v>46016.0</v>
      </c>
      <c r="B3267" s="8" t="str">
        <f t="shared" si="17"/>
        <v>18 A 06</v>
      </c>
      <c r="C3267" s="9" t="str">
        <f t="shared" si="18"/>
        <v>20:00 a 22:00</v>
      </c>
      <c r="D3267" s="10" t="s">
        <v>1543</v>
      </c>
      <c r="E3267" s="10" t="s">
        <v>430</v>
      </c>
      <c r="F3267" s="8" t="str">
        <f>VLOOKUP(E3267,[11]Hoja2!$I$2:$J$84,2,0)</f>
        <v>#ERROR!</v>
      </c>
      <c r="G3267" s="10" t="s">
        <v>6634</v>
      </c>
      <c r="H3267" s="43">
        <v>963703.0</v>
      </c>
      <c r="I3267" s="10">
        <v>4.6978376E7</v>
      </c>
      <c r="J3267" s="10" t="s">
        <v>42</v>
      </c>
      <c r="K3267" s="10" t="s">
        <v>43</v>
      </c>
      <c r="L3267" s="8" t="s">
        <v>285</v>
      </c>
      <c r="M3267" s="8"/>
      <c r="N3267" s="10" t="s">
        <v>6635</v>
      </c>
      <c r="O3267" s="47" t="s">
        <v>1547</v>
      </c>
      <c r="P3267" s="14">
        <v>0.840972222222222</v>
      </c>
      <c r="Q3267" s="14">
        <v>0.845833333333333</v>
      </c>
      <c r="R3267" s="14">
        <v>0.840972222222222</v>
      </c>
      <c r="S3267" s="14" t="s">
        <v>47</v>
      </c>
      <c r="T3267" s="14" t="s">
        <v>47</v>
      </c>
      <c r="U3267" s="14" t="s">
        <v>47</v>
      </c>
      <c r="V3267" s="14" t="s">
        <v>47</v>
      </c>
      <c r="W3267" s="10" t="s">
        <v>6636</v>
      </c>
      <c r="X3267" s="15">
        <v>0.0</v>
      </c>
      <c r="Y3267" s="15">
        <v>0.0</v>
      </c>
      <c r="Z3267" s="15">
        <v>0.0</v>
      </c>
      <c r="AA3267" s="10" t="s">
        <v>568</v>
      </c>
      <c r="AB3267" s="10" t="s">
        <v>50</v>
      </c>
      <c r="AC3267" s="10" t="s">
        <v>51</v>
      </c>
      <c r="AD3267" s="10" t="s">
        <v>59</v>
      </c>
      <c r="AE3267" s="10"/>
      <c r="AF3267" s="8" t="s">
        <v>52</v>
      </c>
      <c r="AG3267" s="10"/>
      <c r="AH3267" s="16"/>
      <c r="AI3267" s="17"/>
      <c r="AJ3267" s="44"/>
      <c r="AK3267" s="10"/>
      <c r="AL3267" s="21" t="str">
        <f>VLOOKUP(G3267,[9]Hoja2!P:Q,2,0)</f>
        <v>#ERROR!</v>
      </c>
      <c r="AM3267" s="21" t="str">
        <f t="shared" si="19"/>
        <v>NADA</v>
      </c>
      <c r="AN3267" s="21" t="str">
        <f t="shared" si="20"/>
        <v>NO</v>
      </c>
    </row>
    <row r="3268" ht="15.75" customHeight="1">
      <c r="A3268" s="48">
        <v>46016.0</v>
      </c>
      <c r="B3268" s="8" t="str">
        <f t="shared" si="17"/>
        <v>18 A 06</v>
      </c>
      <c r="C3268" s="9" t="str">
        <f t="shared" si="18"/>
        <v>18:00 a 20:00</v>
      </c>
      <c r="D3268" s="10" t="s">
        <v>1543</v>
      </c>
      <c r="E3268" s="10" t="s">
        <v>1559</v>
      </c>
      <c r="F3268" s="8">
        <v>4.0</v>
      </c>
      <c r="G3268" s="10" t="s">
        <v>376</v>
      </c>
      <c r="H3268" s="43">
        <v>963698.0</v>
      </c>
      <c r="I3268" s="10">
        <v>4.6978426E7</v>
      </c>
      <c r="J3268" s="10" t="s">
        <v>42</v>
      </c>
      <c r="K3268" s="10" t="s">
        <v>692</v>
      </c>
      <c r="L3268" s="8"/>
      <c r="M3268" s="8"/>
      <c r="N3268" s="10" t="s">
        <v>1564</v>
      </c>
      <c r="O3268" s="47" t="s">
        <v>46</v>
      </c>
      <c r="P3268" s="14">
        <v>0.829861111111111</v>
      </c>
      <c r="Q3268" s="14">
        <v>0.84375</v>
      </c>
      <c r="R3268" s="14">
        <v>0.840972222222222</v>
      </c>
      <c r="S3268" s="14" t="s">
        <v>47</v>
      </c>
      <c r="T3268" s="14" t="s">
        <v>47</v>
      </c>
      <c r="U3268" s="14" t="s">
        <v>47</v>
      </c>
      <c r="V3268" s="14" t="s">
        <v>47</v>
      </c>
      <c r="W3268" s="10" t="s">
        <v>6637</v>
      </c>
      <c r="X3268" s="15">
        <v>0.0</v>
      </c>
      <c r="Y3268" s="15">
        <v>0.0</v>
      </c>
      <c r="Z3268" s="15">
        <v>0.0</v>
      </c>
      <c r="AA3268" s="10" t="s">
        <v>226</v>
      </c>
      <c r="AB3268" s="10" t="s">
        <v>50</v>
      </c>
      <c r="AC3268" s="10" t="s">
        <v>51</v>
      </c>
      <c r="AD3268" s="10" t="s">
        <v>59</v>
      </c>
      <c r="AE3268" s="10"/>
      <c r="AF3268" s="8" t="s">
        <v>52</v>
      </c>
      <c r="AG3268" s="10"/>
      <c r="AH3268" s="16"/>
      <c r="AI3268" s="17"/>
      <c r="AJ3268" s="44"/>
      <c r="AK3268" s="10"/>
      <c r="AL3268" s="21" t="str">
        <f>VLOOKUP(G3268,[9]Hoja2!P:Q,2,0)</f>
        <v>#ERROR!</v>
      </c>
      <c r="AM3268" s="21" t="str">
        <f t="shared" si="19"/>
        <v>NADA</v>
      </c>
      <c r="AN3268" s="21" t="str">
        <f t="shared" si="20"/>
        <v>NO</v>
      </c>
    </row>
    <row r="3269" ht="15.75" customHeight="1">
      <c r="A3269" s="48">
        <v>46016.0</v>
      </c>
      <c r="B3269" s="8" t="str">
        <f t="shared" si="17"/>
        <v>18 A 06</v>
      </c>
      <c r="C3269" s="9" t="str">
        <f t="shared" si="18"/>
        <v>20:00 a 22:00</v>
      </c>
      <c r="D3269" s="10" t="s">
        <v>1543</v>
      </c>
      <c r="E3269" s="10" t="s">
        <v>1559</v>
      </c>
      <c r="F3269" s="8">
        <v>4.0</v>
      </c>
      <c r="G3269" s="10" t="s">
        <v>1240</v>
      </c>
      <c r="H3269" s="43">
        <v>963692.0</v>
      </c>
      <c r="I3269" s="10">
        <v>4.6978489E7</v>
      </c>
      <c r="J3269" s="10" t="s">
        <v>42</v>
      </c>
      <c r="K3269" s="10" t="s">
        <v>581</v>
      </c>
      <c r="L3269" s="8"/>
      <c r="M3269" s="8"/>
      <c r="N3269" s="10" t="s">
        <v>886</v>
      </c>
      <c r="O3269" s="47" t="s">
        <v>56</v>
      </c>
      <c r="P3269" s="14">
        <v>0.842361111111111</v>
      </c>
      <c r="Q3269" s="14">
        <v>0.861805555555556</v>
      </c>
      <c r="R3269" s="14">
        <v>0.846527777777778</v>
      </c>
      <c r="S3269" s="14" t="s">
        <v>47</v>
      </c>
      <c r="T3269" s="14">
        <v>0.85</v>
      </c>
      <c r="U3269" s="14" t="s">
        <v>47</v>
      </c>
      <c r="V3269" s="14" t="s">
        <v>47</v>
      </c>
      <c r="W3269" s="10" t="s">
        <v>6638</v>
      </c>
      <c r="X3269" s="15">
        <v>0.0</v>
      </c>
      <c r="Y3269" s="15">
        <v>0.0</v>
      </c>
      <c r="Z3269" s="15">
        <v>0.0</v>
      </c>
      <c r="AA3269" s="10" t="s">
        <v>141</v>
      </c>
      <c r="AB3269" s="10" t="s">
        <v>50</v>
      </c>
      <c r="AC3269" s="10" t="s">
        <v>51</v>
      </c>
      <c r="AD3269" s="10" t="s">
        <v>59</v>
      </c>
      <c r="AE3269" s="10"/>
      <c r="AF3269" s="8" t="s">
        <v>52</v>
      </c>
      <c r="AG3269" s="10"/>
      <c r="AH3269" s="16"/>
      <c r="AI3269" s="17"/>
      <c r="AJ3269" s="44"/>
      <c r="AK3269" s="10"/>
      <c r="AL3269" s="21" t="str">
        <f>VLOOKUP(G3269,[9]Hoja2!P:Q,2,0)</f>
        <v>#ERROR!</v>
      </c>
      <c r="AM3269" s="21" t="str">
        <f t="shared" si="19"/>
        <v>NADA</v>
      </c>
      <c r="AN3269" s="21" t="str">
        <f t="shared" si="20"/>
        <v>NO</v>
      </c>
    </row>
    <row r="3270" ht="15.75" customHeight="1">
      <c r="A3270" s="48">
        <v>46016.0</v>
      </c>
      <c r="B3270" s="8" t="str">
        <f t="shared" si="17"/>
        <v>18 A 06</v>
      </c>
      <c r="C3270" s="9" t="str">
        <f t="shared" si="18"/>
        <v>20:00 a 22:00</v>
      </c>
      <c r="D3270" s="10" t="s">
        <v>1543</v>
      </c>
      <c r="E3270" s="10" t="s">
        <v>430</v>
      </c>
      <c r="F3270" s="8" t="str">
        <f>VLOOKUP(E3270,[11]Hoja2!$I$2:$J$84,2,0)</f>
        <v>#ERROR!</v>
      </c>
      <c r="G3270" s="10" t="s">
        <v>415</v>
      </c>
      <c r="H3270" s="43">
        <v>963681.0</v>
      </c>
      <c r="I3270" s="10">
        <v>4.6978317E7</v>
      </c>
      <c r="J3270" s="10" t="s">
        <v>152</v>
      </c>
      <c r="K3270" s="10" t="s">
        <v>43</v>
      </c>
      <c r="L3270" s="8" t="s">
        <v>147</v>
      </c>
      <c r="M3270" s="8"/>
      <c r="N3270" s="10" t="s">
        <v>6639</v>
      </c>
      <c r="O3270" s="47" t="s">
        <v>277</v>
      </c>
      <c r="P3270" s="14">
        <v>0.847222222222222</v>
      </c>
      <c r="Q3270" s="14">
        <v>0.900694444444444</v>
      </c>
      <c r="R3270" s="14">
        <v>0.847222222222222</v>
      </c>
      <c r="S3270" s="14">
        <v>0.85</v>
      </c>
      <c r="T3270" s="14" t="s">
        <v>47</v>
      </c>
      <c r="U3270" s="14" t="s">
        <v>47</v>
      </c>
      <c r="V3270" s="14" t="s">
        <v>47</v>
      </c>
      <c r="W3270" s="10" t="s">
        <v>6640</v>
      </c>
      <c r="X3270" s="15">
        <v>0.0</v>
      </c>
      <c r="Y3270" s="15">
        <v>0.0</v>
      </c>
      <c r="Z3270" s="15">
        <v>0.0</v>
      </c>
      <c r="AA3270" s="10" t="s">
        <v>279</v>
      </c>
      <c r="AB3270" s="10" t="s">
        <v>50</v>
      </c>
      <c r="AC3270" s="10" t="s">
        <v>51</v>
      </c>
      <c r="AD3270" s="10"/>
      <c r="AE3270" s="10"/>
      <c r="AF3270" s="8" t="s">
        <v>52</v>
      </c>
      <c r="AG3270" s="10"/>
      <c r="AH3270" s="16"/>
      <c r="AI3270" s="17"/>
      <c r="AJ3270" s="44"/>
      <c r="AK3270" s="10"/>
      <c r="AL3270" s="21" t="str">
        <f>VLOOKUP(G3270,[9]Hoja2!P:Q,2,0)</f>
        <v>#ERROR!</v>
      </c>
      <c r="AM3270" s="21" t="str">
        <f t="shared" si="19"/>
        <v>NADA</v>
      </c>
      <c r="AN3270" s="21" t="str">
        <f t="shared" si="20"/>
        <v>NO</v>
      </c>
    </row>
    <row r="3271" ht="15.75" customHeight="1">
      <c r="A3271" s="48">
        <v>46016.0</v>
      </c>
      <c r="B3271" s="8" t="str">
        <f t="shared" si="17"/>
        <v>18 A 06</v>
      </c>
      <c r="C3271" s="9" t="str">
        <f t="shared" si="18"/>
        <v>20:00 a 22:00</v>
      </c>
      <c r="D3271" s="10" t="s">
        <v>1543</v>
      </c>
      <c r="E3271" s="10" t="s">
        <v>436</v>
      </c>
      <c r="F3271" s="8" t="str">
        <f>VLOOKUP(E3271,[11]Hoja2!$I$2:$J$84,2,0)</f>
        <v>#ERROR!</v>
      </c>
      <c r="G3271" s="10" t="s">
        <v>357</v>
      </c>
      <c r="H3271" s="43">
        <v>963707.0</v>
      </c>
      <c r="I3271" s="10">
        <v>4.6978557E7</v>
      </c>
      <c r="J3271" s="10" t="s">
        <v>42</v>
      </c>
      <c r="K3271" s="10" t="s">
        <v>419</v>
      </c>
      <c r="L3271" s="8"/>
      <c r="M3271" s="8" t="s">
        <v>118</v>
      </c>
      <c r="N3271" s="10" t="s">
        <v>6641</v>
      </c>
      <c r="O3271" s="47" t="s">
        <v>101</v>
      </c>
      <c r="P3271" s="14">
        <v>0.85</v>
      </c>
      <c r="Q3271" s="14">
        <v>0.897222222222222</v>
      </c>
      <c r="R3271" s="14">
        <v>0.85</v>
      </c>
      <c r="S3271" s="14">
        <v>0.880555555555556</v>
      </c>
      <c r="T3271" s="14" t="s">
        <v>47</v>
      </c>
      <c r="U3271" s="14" t="s">
        <v>47</v>
      </c>
      <c r="V3271" s="14" t="s">
        <v>47</v>
      </c>
      <c r="W3271" s="10" t="s">
        <v>6642</v>
      </c>
      <c r="X3271" s="15">
        <v>0.0</v>
      </c>
      <c r="Y3271" s="15">
        <v>1.0</v>
      </c>
      <c r="Z3271" s="15">
        <v>0.0</v>
      </c>
      <c r="AA3271" s="10" t="s">
        <v>103</v>
      </c>
      <c r="AB3271" s="10"/>
      <c r="AC3271" s="10" t="s">
        <v>51</v>
      </c>
      <c r="AD3271" s="10"/>
      <c r="AE3271" s="10" t="s">
        <v>116</v>
      </c>
      <c r="AF3271" s="8" t="s">
        <v>73</v>
      </c>
      <c r="AG3271" s="10"/>
      <c r="AH3271" s="16"/>
      <c r="AI3271" s="17"/>
      <c r="AJ3271" s="44"/>
      <c r="AK3271" s="10"/>
      <c r="AL3271" s="21" t="str">
        <f>VLOOKUP(G3271,[9]Hoja2!P:Q,2,0)</f>
        <v>#ERROR!</v>
      </c>
      <c r="AM3271" s="21" t="str">
        <f t="shared" si="19"/>
        <v>IMPUTADO</v>
      </c>
      <c r="AN3271" s="21" t="str">
        <f t="shared" si="20"/>
        <v>NO</v>
      </c>
    </row>
    <row r="3272" ht="15.75" customHeight="1">
      <c r="A3272" s="48">
        <v>46016.0</v>
      </c>
      <c r="B3272" s="8" t="str">
        <f t="shared" si="17"/>
        <v>18 A 06</v>
      </c>
      <c r="C3272" s="9" t="str">
        <f t="shared" si="18"/>
        <v>20:00 a 22:00</v>
      </c>
      <c r="D3272" s="10" t="s">
        <v>1543</v>
      </c>
      <c r="E3272" s="10" t="s">
        <v>1559</v>
      </c>
      <c r="F3272" s="8">
        <v>4.0</v>
      </c>
      <c r="G3272" s="10" t="s">
        <v>408</v>
      </c>
      <c r="H3272" s="43">
        <v>963686.0</v>
      </c>
      <c r="I3272" s="10">
        <v>4.6978566E7</v>
      </c>
      <c r="J3272" s="10" t="s">
        <v>42</v>
      </c>
      <c r="K3272" s="10" t="s">
        <v>43</v>
      </c>
      <c r="L3272" s="8" t="s">
        <v>174</v>
      </c>
      <c r="M3272" s="8" t="s">
        <v>118</v>
      </c>
      <c r="N3272" s="10" t="s">
        <v>6643</v>
      </c>
      <c r="O3272" s="47" t="s">
        <v>196</v>
      </c>
      <c r="P3272" s="14">
        <v>0.848611111111111</v>
      </c>
      <c r="Q3272" s="14">
        <v>0.889583333333333</v>
      </c>
      <c r="R3272" s="14">
        <v>0.848611111111111</v>
      </c>
      <c r="S3272" s="14" t="s">
        <v>47</v>
      </c>
      <c r="T3272" s="14" t="s">
        <v>47</v>
      </c>
      <c r="U3272" s="14" t="s">
        <v>47</v>
      </c>
      <c r="V3272" s="14" t="s">
        <v>47</v>
      </c>
      <c r="W3272" s="10" t="s">
        <v>6644</v>
      </c>
      <c r="X3272" s="15">
        <v>0.0</v>
      </c>
      <c r="Y3272" s="15">
        <v>1.0</v>
      </c>
      <c r="Z3272" s="15">
        <v>0.0</v>
      </c>
      <c r="AA3272" s="10" t="s">
        <v>239</v>
      </c>
      <c r="AB3272" s="10" t="s">
        <v>50</v>
      </c>
      <c r="AC3272" s="10" t="s">
        <v>51</v>
      </c>
      <c r="AD3272" s="10" t="s">
        <v>59</v>
      </c>
      <c r="AE3272" s="10"/>
      <c r="AF3272" s="8" t="s">
        <v>177</v>
      </c>
      <c r="AG3272" s="10"/>
      <c r="AH3272" s="16"/>
      <c r="AI3272" s="17"/>
      <c r="AJ3272" s="44"/>
      <c r="AK3272" s="10"/>
      <c r="AL3272" s="21" t="str">
        <f>VLOOKUP(G3272,[9]Hoja2!P:Q,2,0)</f>
        <v>#ERROR!</v>
      </c>
      <c r="AM3272" s="21" t="str">
        <f t="shared" si="19"/>
        <v>IMPUTADO</v>
      </c>
      <c r="AN3272" s="21" t="str">
        <f t="shared" si="20"/>
        <v>NO</v>
      </c>
    </row>
    <row r="3273" ht="15.75" customHeight="1">
      <c r="A3273" s="48">
        <v>46016.0</v>
      </c>
      <c r="B3273" s="8" t="str">
        <f t="shared" si="17"/>
        <v>18 A 06</v>
      </c>
      <c r="C3273" s="9" t="str">
        <f t="shared" si="18"/>
        <v>20:00 a 22:00</v>
      </c>
      <c r="D3273" s="10" t="s">
        <v>1543</v>
      </c>
      <c r="E3273" s="10" t="s">
        <v>430</v>
      </c>
      <c r="F3273" s="8" t="str">
        <f>VLOOKUP(E3273,[11]Hoja2!$I$2:$J$84,2,0)</f>
        <v>#ERROR!</v>
      </c>
      <c r="G3273" s="10" t="s">
        <v>479</v>
      </c>
      <c r="H3273" s="43">
        <v>963682.0</v>
      </c>
      <c r="I3273" s="10">
        <v>4.6978804E7</v>
      </c>
      <c r="J3273" s="10" t="s">
        <v>42</v>
      </c>
      <c r="K3273" s="10" t="s">
        <v>43</v>
      </c>
      <c r="L3273" s="8" t="s">
        <v>1277</v>
      </c>
      <c r="M3273" s="8"/>
      <c r="N3273" s="10" t="s">
        <v>6645</v>
      </c>
      <c r="O3273" s="47" t="s">
        <v>640</v>
      </c>
      <c r="P3273" s="14">
        <v>0.875694444444444</v>
      </c>
      <c r="Q3273" s="14">
        <v>0.907638888888889</v>
      </c>
      <c r="R3273" s="14">
        <v>0.875694444444444</v>
      </c>
      <c r="S3273" s="14" t="s">
        <v>47</v>
      </c>
      <c r="T3273" s="14" t="s">
        <v>47</v>
      </c>
      <c r="U3273" s="14" t="s">
        <v>47</v>
      </c>
      <c r="V3273" s="14" t="s">
        <v>47</v>
      </c>
      <c r="W3273" s="10" t="s">
        <v>6646</v>
      </c>
      <c r="X3273" s="15">
        <v>0.0</v>
      </c>
      <c r="Y3273" s="15">
        <v>0.0</v>
      </c>
      <c r="Z3273" s="15">
        <v>0.0</v>
      </c>
      <c r="AA3273" s="10" t="s">
        <v>642</v>
      </c>
      <c r="AB3273" s="10" t="s">
        <v>50</v>
      </c>
      <c r="AC3273" s="10" t="s">
        <v>51</v>
      </c>
      <c r="AD3273" s="10" t="s">
        <v>59</v>
      </c>
      <c r="AE3273" s="10"/>
      <c r="AF3273" s="8" t="s">
        <v>52</v>
      </c>
      <c r="AG3273" s="10"/>
      <c r="AH3273" s="16"/>
      <c r="AI3273" s="17"/>
      <c r="AJ3273" s="44"/>
      <c r="AK3273" s="10"/>
      <c r="AL3273" s="21" t="str">
        <f>VLOOKUP(G3273,[9]Hoja2!P:Q,2,0)</f>
        <v>#ERROR!</v>
      </c>
      <c r="AM3273" s="21" t="str">
        <f t="shared" si="19"/>
        <v>NADA</v>
      </c>
      <c r="AN3273" s="21" t="str">
        <f t="shared" si="20"/>
        <v>NO</v>
      </c>
    </row>
    <row r="3274" ht="15.75" customHeight="1">
      <c r="A3274" s="48">
        <v>46016.0</v>
      </c>
      <c r="B3274" s="8" t="str">
        <f t="shared" si="17"/>
        <v>18 A 06</v>
      </c>
      <c r="C3274" s="9" t="str">
        <f t="shared" si="18"/>
        <v>20:00 a 22:00</v>
      </c>
      <c r="D3274" s="10" t="s">
        <v>1543</v>
      </c>
      <c r="E3274" s="10" t="s">
        <v>436</v>
      </c>
      <c r="F3274" s="8" t="str">
        <f>VLOOKUP(E3274,[11]Hoja2!$I$2:$J$84,2,0)</f>
        <v>#ERROR!</v>
      </c>
      <c r="G3274" s="10" t="s">
        <v>402</v>
      </c>
      <c r="H3274" s="43">
        <v>963683.0</v>
      </c>
      <c r="I3274" s="10">
        <v>4.6978868E7</v>
      </c>
      <c r="J3274" s="10" t="s">
        <v>42</v>
      </c>
      <c r="K3274" s="10" t="s">
        <v>43</v>
      </c>
      <c r="L3274" s="8" t="s">
        <v>147</v>
      </c>
      <c r="M3274" s="8" t="s">
        <v>1673</v>
      </c>
      <c r="N3274" s="10" t="s">
        <v>3106</v>
      </c>
      <c r="O3274" s="47" t="s">
        <v>101</v>
      </c>
      <c r="P3274" s="14">
        <v>0.886805555555556</v>
      </c>
      <c r="Q3274" s="14">
        <v>0.915277777777778</v>
      </c>
      <c r="R3274" s="14">
        <v>0.8875</v>
      </c>
      <c r="S3274" s="14" t="s">
        <v>47</v>
      </c>
      <c r="T3274" s="14" t="s">
        <v>47</v>
      </c>
      <c r="U3274" s="14" t="s">
        <v>47</v>
      </c>
      <c r="V3274" s="14" t="s">
        <v>47</v>
      </c>
      <c r="W3274" s="10" t="s">
        <v>6647</v>
      </c>
      <c r="X3274" s="15">
        <v>1.0</v>
      </c>
      <c r="Y3274" s="15">
        <v>0.0</v>
      </c>
      <c r="Z3274" s="15">
        <v>0.0</v>
      </c>
      <c r="AA3274" s="10" t="s">
        <v>103</v>
      </c>
      <c r="AB3274" s="10"/>
      <c r="AC3274" s="10" t="s">
        <v>51</v>
      </c>
      <c r="AD3274" s="10"/>
      <c r="AE3274" s="10" t="s">
        <v>104</v>
      </c>
      <c r="AF3274" s="8" t="s">
        <v>440</v>
      </c>
      <c r="AG3274" s="10" t="s">
        <v>73</v>
      </c>
      <c r="AH3274" s="16"/>
      <c r="AI3274" s="17"/>
      <c r="AJ3274" s="44"/>
      <c r="AK3274" s="10"/>
      <c r="AL3274" s="21" t="str">
        <f>VLOOKUP(G3274,[9]Hoja2!P:Q,2,0)</f>
        <v>#ERROR!</v>
      </c>
      <c r="AM3274" s="21" t="str">
        <f t="shared" si="19"/>
        <v>IMPUTADO</v>
      </c>
      <c r="AN3274" s="21" t="str">
        <f t="shared" si="20"/>
        <v>NO</v>
      </c>
    </row>
    <row r="3275" ht="15.75" customHeight="1">
      <c r="A3275" s="48">
        <v>46016.0</v>
      </c>
      <c r="B3275" s="8" t="str">
        <f t="shared" si="17"/>
        <v>18 A 06</v>
      </c>
      <c r="C3275" s="9" t="str">
        <f t="shared" si="18"/>
        <v>22:00 a 00:00</v>
      </c>
      <c r="D3275" s="10" t="s">
        <v>1543</v>
      </c>
      <c r="E3275" s="10" t="s">
        <v>436</v>
      </c>
      <c r="F3275" s="8" t="str">
        <f>VLOOKUP(E3275,[11]Hoja2!$I$2:$J$84,2,0)</f>
        <v>#ERROR!</v>
      </c>
      <c r="G3275" s="10" t="s">
        <v>128</v>
      </c>
      <c r="H3275" s="43">
        <v>963666.0</v>
      </c>
      <c r="I3275" s="10">
        <v>4.6979215E7</v>
      </c>
      <c r="J3275" s="10" t="s">
        <v>42</v>
      </c>
      <c r="K3275" s="10" t="s">
        <v>87</v>
      </c>
      <c r="L3275" s="8"/>
      <c r="M3275" s="8"/>
      <c r="N3275" s="10" t="s">
        <v>1075</v>
      </c>
      <c r="O3275" s="47" t="s">
        <v>101</v>
      </c>
      <c r="P3275" s="14">
        <v>0.926388888888889</v>
      </c>
      <c r="Q3275" s="14">
        <v>0.934027777777778</v>
      </c>
      <c r="R3275" s="14">
        <v>0.927083333333333</v>
      </c>
      <c r="S3275" s="14" t="s">
        <v>47</v>
      </c>
      <c r="T3275" s="14" t="s">
        <v>47</v>
      </c>
      <c r="U3275" s="14" t="s">
        <v>47</v>
      </c>
      <c r="V3275" s="14" t="s">
        <v>47</v>
      </c>
      <c r="W3275" s="10" t="s">
        <v>6648</v>
      </c>
      <c r="X3275" s="15">
        <v>0.0</v>
      </c>
      <c r="Y3275" s="15">
        <v>0.0</v>
      </c>
      <c r="Z3275" s="15">
        <v>0.0</v>
      </c>
      <c r="AA3275" s="10" t="s">
        <v>103</v>
      </c>
      <c r="AB3275" s="10"/>
      <c r="AC3275" s="10" t="s">
        <v>71</v>
      </c>
      <c r="AD3275" s="10"/>
      <c r="AE3275" s="10"/>
      <c r="AF3275" s="8" t="s">
        <v>52</v>
      </c>
      <c r="AG3275" s="10"/>
      <c r="AH3275" s="16"/>
      <c r="AI3275" s="17"/>
      <c r="AJ3275" s="44"/>
      <c r="AK3275" s="10"/>
      <c r="AL3275" s="21" t="str">
        <f>VLOOKUP(G3275,[9]Hoja2!P:Q,2,0)</f>
        <v>#ERROR!</v>
      </c>
      <c r="AM3275" s="21" t="str">
        <f t="shared" si="19"/>
        <v>NADA</v>
      </c>
      <c r="AN3275" s="21" t="str">
        <f t="shared" si="20"/>
        <v>NO</v>
      </c>
    </row>
    <row r="3276" ht="15.75" customHeight="1">
      <c r="A3276" s="48">
        <v>46016.0</v>
      </c>
      <c r="B3276" s="8" t="str">
        <f t="shared" si="17"/>
        <v>18 A 06</v>
      </c>
      <c r="C3276" s="9" t="str">
        <f t="shared" si="18"/>
        <v>20:00 a 22:00</v>
      </c>
      <c r="D3276" s="10" t="s">
        <v>1543</v>
      </c>
      <c r="E3276" s="10" t="s">
        <v>436</v>
      </c>
      <c r="F3276" s="8" t="str">
        <f>VLOOKUP(E3276,[11]Hoja2!$I$2:$J$84,2,0)</f>
        <v>#ERROR!</v>
      </c>
      <c r="G3276" s="10" t="s">
        <v>128</v>
      </c>
      <c r="H3276" s="43">
        <v>963678.0</v>
      </c>
      <c r="I3276" s="10">
        <v>4.6979007E7</v>
      </c>
      <c r="J3276" s="10" t="s">
        <v>42</v>
      </c>
      <c r="K3276" s="10" t="s">
        <v>43</v>
      </c>
      <c r="L3276" s="8" t="s">
        <v>174</v>
      </c>
      <c r="M3276" s="8"/>
      <c r="N3276" s="10" t="s">
        <v>292</v>
      </c>
      <c r="O3276" s="47" t="s">
        <v>101</v>
      </c>
      <c r="P3276" s="14">
        <v>0.902777777777778</v>
      </c>
      <c r="Q3276" s="14">
        <v>0.940277777777778</v>
      </c>
      <c r="R3276" s="14">
        <v>0.902777777777778</v>
      </c>
      <c r="S3276" s="14" t="s">
        <v>47</v>
      </c>
      <c r="T3276" s="14" t="s">
        <v>47</v>
      </c>
      <c r="U3276" s="14" t="s">
        <v>47</v>
      </c>
      <c r="V3276" s="14" t="s">
        <v>47</v>
      </c>
      <c r="W3276" s="10" t="s">
        <v>6649</v>
      </c>
      <c r="X3276" s="15">
        <v>0.0</v>
      </c>
      <c r="Y3276" s="15">
        <v>0.0</v>
      </c>
      <c r="Z3276" s="15">
        <v>0.0</v>
      </c>
      <c r="AA3276" s="10" t="s">
        <v>216</v>
      </c>
      <c r="AB3276" s="10"/>
      <c r="AC3276" s="10" t="s">
        <v>51</v>
      </c>
      <c r="AD3276" s="10"/>
      <c r="AE3276" s="10"/>
      <c r="AF3276" s="8" t="s">
        <v>52</v>
      </c>
      <c r="AG3276" s="10"/>
      <c r="AH3276" s="16"/>
      <c r="AI3276" s="17"/>
      <c r="AJ3276" s="44"/>
      <c r="AK3276" s="10"/>
      <c r="AL3276" s="21" t="str">
        <f>VLOOKUP(G3276,[9]Hoja2!P:Q,2,0)</f>
        <v>#ERROR!</v>
      </c>
      <c r="AM3276" s="21" t="str">
        <f t="shared" si="19"/>
        <v>NADA</v>
      </c>
      <c r="AN3276" s="21" t="str">
        <f t="shared" si="20"/>
        <v>NO</v>
      </c>
    </row>
    <row r="3277" ht="15.75" customHeight="1">
      <c r="A3277" s="48">
        <v>46016.0</v>
      </c>
      <c r="B3277" s="8" t="str">
        <f t="shared" si="17"/>
        <v>18 A 06</v>
      </c>
      <c r="C3277" s="9" t="str">
        <f t="shared" si="18"/>
        <v>22:00 a 00:00</v>
      </c>
      <c r="D3277" s="10" t="s">
        <v>1543</v>
      </c>
      <c r="E3277" s="10" t="s">
        <v>436</v>
      </c>
      <c r="F3277" s="8" t="str">
        <f>VLOOKUP(E3277,[11]Hoja2!$I$2:$J$84,2,0)</f>
        <v>#ERROR!</v>
      </c>
      <c r="G3277" s="10" t="s">
        <v>97</v>
      </c>
      <c r="H3277" s="43">
        <v>963772.0</v>
      </c>
      <c r="I3277" s="10">
        <v>4.697931E7</v>
      </c>
      <c r="J3277" s="10" t="s">
        <v>42</v>
      </c>
      <c r="K3277" s="10" t="s">
        <v>125</v>
      </c>
      <c r="L3277" s="8"/>
      <c r="M3277" s="8"/>
      <c r="N3277" s="10" t="s">
        <v>6650</v>
      </c>
      <c r="O3277" s="47" t="s">
        <v>101</v>
      </c>
      <c r="P3277" s="14">
        <v>0.939583333333333</v>
      </c>
      <c r="Q3277" s="14">
        <v>0.945138888888889</v>
      </c>
      <c r="R3277" s="14">
        <v>0.940972222222222</v>
      </c>
      <c r="S3277" s="14" t="s">
        <v>47</v>
      </c>
      <c r="T3277" s="14" t="s">
        <v>47</v>
      </c>
      <c r="U3277" s="14" t="s">
        <v>47</v>
      </c>
      <c r="V3277" s="14" t="s">
        <v>47</v>
      </c>
      <c r="W3277" s="10" t="s">
        <v>6651</v>
      </c>
      <c r="X3277" s="15">
        <v>0.0</v>
      </c>
      <c r="Y3277" s="15">
        <v>0.0</v>
      </c>
      <c r="Z3277" s="15">
        <v>0.0</v>
      </c>
      <c r="AA3277" s="10" t="s">
        <v>360</v>
      </c>
      <c r="AB3277" s="10"/>
      <c r="AC3277" s="10" t="s">
        <v>51</v>
      </c>
      <c r="AD3277" s="10"/>
      <c r="AE3277" s="10"/>
      <c r="AF3277" s="8" t="s">
        <v>52</v>
      </c>
      <c r="AG3277" s="10"/>
      <c r="AH3277" s="16"/>
      <c r="AI3277" s="17"/>
      <c r="AJ3277" s="44"/>
      <c r="AK3277" s="10"/>
      <c r="AL3277" s="21" t="str">
        <f>VLOOKUP(G3277,[9]Hoja2!P:Q,2,0)</f>
        <v>#ERROR!</v>
      </c>
      <c r="AM3277" s="21" t="str">
        <f t="shared" si="19"/>
        <v>NADA</v>
      </c>
      <c r="AN3277" s="21" t="str">
        <f t="shared" si="20"/>
        <v>NO</v>
      </c>
    </row>
    <row r="3278" ht="15.75" customHeight="1">
      <c r="A3278" s="48">
        <v>46016.0</v>
      </c>
      <c r="B3278" s="8" t="str">
        <f t="shared" si="17"/>
        <v>18 A 06</v>
      </c>
      <c r="C3278" s="9" t="str">
        <f t="shared" si="18"/>
        <v>20:00 a 22:00</v>
      </c>
      <c r="D3278" s="10" t="s">
        <v>1543</v>
      </c>
      <c r="E3278" s="10" t="s">
        <v>1559</v>
      </c>
      <c r="F3278" s="8">
        <v>4.0</v>
      </c>
      <c r="G3278" s="10" t="s">
        <v>500</v>
      </c>
      <c r="H3278" s="43">
        <v>963673.0</v>
      </c>
      <c r="I3278" s="10">
        <v>4.6978797E7</v>
      </c>
      <c r="J3278" s="10" t="s">
        <v>42</v>
      </c>
      <c r="K3278" s="10" t="s">
        <v>43</v>
      </c>
      <c r="L3278" s="8" t="s">
        <v>147</v>
      </c>
      <c r="M3278" s="8" t="s">
        <v>1399</v>
      </c>
      <c r="N3278" s="10" t="s">
        <v>3889</v>
      </c>
      <c r="O3278" s="47" t="s">
        <v>272</v>
      </c>
      <c r="P3278" s="14">
        <v>0.884722222222222</v>
      </c>
      <c r="Q3278" s="14">
        <v>0.973611111111111</v>
      </c>
      <c r="R3278" s="14">
        <v>0.884722222222222</v>
      </c>
      <c r="S3278" s="14" t="s">
        <v>47</v>
      </c>
      <c r="T3278" s="14" t="s">
        <v>47</v>
      </c>
      <c r="U3278" s="14" t="s">
        <v>47</v>
      </c>
      <c r="V3278" s="14" t="s">
        <v>47</v>
      </c>
      <c r="W3278" s="10" t="s">
        <v>6652</v>
      </c>
      <c r="X3278" s="15">
        <v>0.0</v>
      </c>
      <c r="Y3278" s="15">
        <v>1.0</v>
      </c>
      <c r="Z3278" s="15">
        <v>0.0</v>
      </c>
      <c r="AA3278" s="10" t="s">
        <v>274</v>
      </c>
      <c r="AB3278" s="10" t="s">
        <v>50</v>
      </c>
      <c r="AC3278" s="10" t="s">
        <v>51</v>
      </c>
      <c r="AD3278" s="10" t="s">
        <v>59</v>
      </c>
      <c r="AE3278" s="10"/>
      <c r="AF3278" s="8" t="s">
        <v>177</v>
      </c>
      <c r="AG3278" s="10"/>
      <c r="AH3278" s="16"/>
      <c r="AI3278" s="17"/>
      <c r="AJ3278" s="44"/>
      <c r="AK3278" s="10"/>
      <c r="AL3278" s="21" t="str">
        <f>VLOOKUP(G3278,[9]Hoja2!P:Q,2,0)</f>
        <v>#ERROR!</v>
      </c>
      <c r="AM3278" s="21" t="str">
        <f t="shared" si="19"/>
        <v>IMPUTADO</v>
      </c>
      <c r="AN3278" s="21" t="str">
        <f t="shared" si="20"/>
        <v>NO</v>
      </c>
    </row>
    <row r="3279" ht="15.75" customHeight="1">
      <c r="A3279" s="48">
        <v>46016.0</v>
      </c>
      <c r="B3279" s="8" t="str">
        <f t="shared" si="17"/>
        <v>18 A 06</v>
      </c>
      <c r="C3279" s="9" t="str">
        <f t="shared" si="18"/>
        <v>20:00 a 22:00</v>
      </c>
      <c r="D3279" s="10" t="s">
        <v>1543</v>
      </c>
      <c r="E3279" s="10" t="s">
        <v>430</v>
      </c>
      <c r="F3279" s="8" t="str">
        <f>VLOOKUP(E3279,[11]Hoja2!$I$2:$J$84,2,0)</f>
        <v>#ERROR!</v>
      </c>
      <c r="G3279" s="10" t="s">
        <v>906</v>
      </c>
      <c r="H3279" s="43">
        <v>963676.0</v>
      </c>
      <c r="I3279" s="10">
        <v>4.6979E7</v>
      </c>
      <c r="J3279" s="10" t="s">
        <v>42</v>
      </c>
      <c r="K3279" s="10" t="s">
        <v>43</v>
      </c>
      <c r="L3279" s="8" t="s">
        <v>174</v>
      </c>
      <c r="M3279" s="8"/>
      <c r="N3279" s="10" t="s">
        <v>6653</v>
      </c>
      <c r="O3279" s="47" t="s">
        <v>62</v>
      </c>
      <c r="P3279" s="14">
        <v>0.902083333333333</v>
      </c>
      <c r="Q3279" s="14">
        <v>0.0111111111111111</v>
      </c>
      <c r="R3279" s="14">
        <v>0.904861111111111</v>
      </c>
      <c r="S3279" s="14">
        <v>0.908333333333333</v>
      </c>
      <c r="T3279" s="14" t="s">
        <v>47</v>
      </c>
      <c r="U3279" s="14" t="s">
        <v>47</v>
      </c>
      <c r="V3279" s="14" t="s">
        <v>47</v>
      </c>
      <c r="W3279" s="10" t="s">
        <v>6654</v>
      </c>
      <c r="X3279" s="15">
        <v>0.0</v>
      </c>
      <c r="Y3279" s="15">
        <v>0.0</v>
      </c>
      <c r="Z3279" s="15">
        <v>0.0</v>
      </c>
      <c r="AA3279" s="10" t="s">
        <v>309</v>
      </c>
      <c r="AB3279" s="10" t="s">
        <v>50</v>
      </c>
      <c r="AC3279" s="10" t="s">
        <v>51</v>
      </c>
      <c r="AD3279" s="10" t="s">
        <v>59</v>
      </c>
      <c r="AE3279" s="10"/>
      <c r="AF3279" s="8" t="s">
        <v>52</v>
      </c>
      <c r="AG3279" s="10"/>
      <c r="AH3279" s="16"/>
      <c r="AI3279" s="17"/>
      <c r="AJ3279" s="44"/>
      <c r="AK3279" s="10"/>
      <c r="AL3279" s="21" t="str">
        <f>VLOOKUP(G3279,[9]Hoja2!P:Q,2,0)</f>
        <v>#ERROR!</v>
      </c>
      <c r="AM3279" s="21" t="str">
        <f t="shared" si="19"/>
        <v>NADA</v>
      </c>
      <c r="AN3279" s="21" t="str">
        <f t="shared" si="20"/>
        <v>NO</v>
      </c>
    </row>
    <row r="3280" ht="15.75" customHeight="1">
      <c r="A3280" s="48">
        <v>46016.0</v>
      </c>
      <c r="B3280" s="8" t="str">
        <f t="shared" si="17"/>
        <v>18 A 06</v>
      </c>
      <c r="C3280" s="9" t="str">
        <f t="shared" si="18"/>
        <v>20:00 a 22:00</v>
      </c>
      <c r="D3280" s="10" t="s">
        <v>1543</v>
      </c>
      <c r="E3280" s="10" t="s">
        <v>430</v>
      </c>
      <c r="F3280" s="8" t="str">
        <f>VLOOKUP(E3280,[11]Hoja2!$I$2:$J$84,2,0)</f>
        <v>#ERROR!</v>
      </c>
      <c r="G3280" s="10" t="s">
        <v>539</v>
      </c>
      <c r="H3280" s="43">
        <v>963684.0</v>
      </c>
      <c r="I3280" s="10">
        <v>4.6979127E7</v>
      </c>
      <c r="J3280" s="10" t="s">
        <v>42</v>
      </c>
      <c r="K3280" s="10" t="s">
        <v>43</v>
      </c>
      <c r="L3280" s="8" t="s">
        <v>147</v>
      </c>
      <c r="M3280" s="8"/>
      <c r="N3280" s="10" t="s">
        <v>6655</v>
      </c>
      <c r="O3280" s="47" t="s">
        <v>159</v>
      </c>
      <c r="P3280" s="14">
        <v>0.915972222222222</v>
      </c>
      <c r="Q3280" s="14">
        <v>0.926388888888889</v>
      </c>
      <c r="R3280" s="14">
        <v>0.919444444444444</v>
      </c>
      <c r="S3280" s="14" t="s">
        <v>47</v>
      </c>
      <c r="T3280" s="14" t="s">
        <v>47</v>
      </c>
      <c r="U3280" s="14" t="s">
        <v>47</v>
      </c>
      <c r="V3280" s="14" t="s">
        <v>47</v>
      </c>
      <c r="W3280" s="10" t="s">
        <v>6656</v>
      </c>
      <c r="X3280" s="15">
        <v>0.0</v>
      </c>
      <c r="Y3280" s="15">
        <v>0.0</v>
      </c>
      <c r="Z3280" s="15">
        <v>0.0</v>
      </c>
      <c r="AA3280" s="10" t="s">
        <v>131</v>
      </c>
      <c r="AB3280" s="10" t="s">
        <v>50</v>
      </c>
      <c r="AC3280" s="10" t="s">
        <v>51</v>
      </c>
      <c r="AD3280" s="10" t="s">
        <v>59</v>
      </c>
      <c r="AE3280" s="10"/>
      <c r="AF3280" s="8" t="s">
        <v>52</v>
      </c>
      <c r="AG3280" s="10"/>
      <c r="AH3280" s="16"/>
      <c r="AI3280" s="17"/>
      <c r="AJ3280" s="44"/>
      <c r="AK3280" s="10"/>
      <c r="AL3280" s="21" t="str">
        <f>VLOOKUP(G3280,[9]Hoja2!P:Q,2,0)</f>
        <v>#ERROR!</v>
      </c>
      <c r="AM3280" s="21" t="str">
        <f t="shared" si="19"/>
        <v>NADA</v>
      </c>
      <c r="AN3280" s="21" t="str">
        <f t="shared" si="20"/>
        <v>NO</v>
      </c>
    </row>
    <row r="3281" ht="15.75" customHeight="1">
      <c r="A3281" s="48">
        <v>46016.0</v>
      </c>
      <c r="B3281" s="8" t="str">
        <f t="shared" si="17"/>
        <v>18 A 06</v>
      </c>
      <c r="C3281" s="9" t="str">
        <f t="shared" si="18"/>
        <v>22:00 a 00:00</v>
      </c>
      <c r="D3281" s="10" t="s">
        <v>1543</v>
      </c>
      <c r="E3281" s="10" t="s">
        <v>430</v>
      </c>
      <c r="F3281" s="8" t="str">
        <f>VLOOKUP(E3281,[11]Hoja2!$I$2:$J$84,2,0)</f>
        <v>#ERROR!</v>
      </c>
      <c r="G3281" s="10" t="s">
        <v>1608</v>
      </c>
      <c r="H3281" s="43">
        <v>963674.0</v>
      </c>
      <c r="I3281" s="10">
        <v>4.697914E7</v>
      </c>
      <c r="J3281" s="10" t="s">
        <v>42</v>
      </c>
      <c r="K3281" s="10" t="s">
        <v>43</v>
      </c>
      <c r="L3281" s="8" t="s">
        <v>2176</v>
      </c>
      <c r="M3281" s="8"/>
      <c r="N3281" s="10" t="s">
        <v>6657</v>
      </c>
      <c r="O3281" s="47" t="s">
        <v>68</v>
      </c>
      <c r="P3281" s="14">
        <v>0.936805555555556</v>
      </c>
      <c r="Q3281" s="14">
        <v>0.95</v>
      </c>
      <c r="R3281" s="14">
        <v>0.936805555555556</v>
      </c>
      <c r="S3281" s="14" t="s">
        <v>47</v>
      </c>
      <c r="T3281" s="14" t="s">
        <v>47</v>
      </c>
      <c r="U3281" s="14" t="s">
        <v>47</v>
      </c>
      <c r="V3281" s="14" t="s">
        <v>47</v>
      </c>
      <c r="W3281" s="10" t="s">
        <v>6658</v>
      </c>
      <c r="X3281" s="15">
        <v>0.0</v>
      </c>
      <c r="Y3281" s="15">
        <v>0.0</v>
      </c>
      <c r="Z3281" s="15">
        <v>0.0</v>
      </c>
      <c r="AA3281" s="10" t="s">
        <v>70</v>
      </c>
      <c r="AB3281" s="10" t="s">
        <v>50</v>
      </c>
      <c r="AC3281" s="10" t="s">
        <v>51</v>
      </c>
      <c r="AD3281" s="10" t="s">
        <v>59</v>
      </c>
      <c r="AE3281" s="10"/>
      <c r="AF3281" s="8" t="s">
        <v>52</v>
      </c>
      <c r="AG3281" s="10"/>
      <c r="AH3281" s="16"/>
      <c r="AI3281" s="17"/>
      <c r="AJ3281" s="44"/>
      <c r="AK3281" s="10"/>
      <c r="AL3281" s="21" t="str">
        <f>VLOOKUP(G3281,[9]Hoja2!P:Q,2,0)</f>
        <v>#ERROR!</v>
      </c>
      <c r="AM3281" s="21" t="str">
        <f t="shared" si="19"/>
        <v>NADA</v>
      </c>
      <c r="AN3281" s="21" t="str">
        <f t="shared" si="20"/>
        <v>NO</v>
      </c>
    </row>
    <row r="3282" ht="15.75" customHeight="1">
      <c r="A3282" s="48">
        <v>46016.0</v>
      </c>
      <c r="B3282" s="8" t="str">
        <f t="shared" si="17"/>
        <v>18 A 06</v>
      </c>
      <c r="C3282" s="9" t="str">
        <f t="shared" si="18"/>
        <v>22:00 a 00:00</v>
      </c>
      <c r="D3282" s="10" t="s">
        <v>1543</v>
      </c>
      <c r="E3282" s="10" t="s">
        <v>430</v>
      </c>
      <c r="F3282" s="8" t="str">
        <f>VLOOKUP(E3282,[11]Hoja2!$I$2:$J$84,2,0)</f>
        <v>#ERROR!</v>
      </c>
      <c r="G3282" s="10" t="s">
        <v>632</v>
      </c>
      <c r="H3282" s="43">
        <v>963677.0</v>
      </c>
      <c r="I3282" s="10">
        <v>4.6979189E7</v>
      </c>
      <c r="J3282" s="10" t="s">
        <v>42</v>
      </c>
      <c r="K3282" s="10" t="s">
        <v>43</v>
      </c>
      <c r="L3282" s="8" t="s">
        <v>44</v>
      </c>
      <c r="M3282" s="8" t="s">
        <v>44</v>
      </c>
      <c r="N3282" s="10" t="s">
        <v>6659</v>
      </c>
      <c r="O3282" s="47" t="s">
        <v>135</v>
      </c>
      <c r="P3282" s="14">
        <v>0.93125</v>
      </c>
      <c r="Q3282" s="14">
        <v>0.939583333333333</v>
      </c>
      <c r="R3282" s="14">
        <v>0.932638888888889</v>
      </c>
      <c r="S3282" s="14" t="s">
        <v>47</v>
      </c>
      <c r="T3282" s="14" t="s">
        <v>47</v>
      </c>
      <c r="U3282" s="14" t="s">
        <v>47</v>
      </c>
      <c r="V3282" s="14" t="s">
        <v>47</v>
      </c>
      <c r="W3282" s="10" t="s">
        <v>6660</v>
      </c>
      <c r="X3282" s="15">
        <v>0.0</v>
      </c>
      <c r="Y3282" s="15">
        <v>1.0</v>
      </c>
      <c r="Z3282" s="15">
        <v>0.0</v>
      </c>
      <c r="AA3282" s="10" t="s">
        <v>137</v>
      </c>
      <c r="AB3282" s="10" t="s">
        <v>50</v>
      </c>
      <c r="AC3282" s="10" t="s">
        <v>51</v>
      </c>
      <c r="AD3282" s="10" t="s">
        <v>59</v>
      </c>
      <c r="AE3282" s="10" t="s">
        <v>116</v>
      </c>
      <c r="AF3282" s="8" t="s">
        <v>177</v>
      </c>
      <c r="AG3282" s="10" t="s">
        <v>440</v>
      </c>
      <c r="AH3282" s="16"/>
      <c r="AI3282" s="17"/>
      <c r="AJ3282" s="44"/>
      <c r="AK3282" s="10"/>
      <c r="AL3282" s="21" t="str">
        <f>VLOOKUP(G3282,[9]Hoja2!P:Q,2,0)</f>
        <v>#ERROR!</v>
      </c>
      <c r="AM3282" s="21" t="str">
        <f t="shared" si="19"/>
        <v>IMPUTADO</v>
      </c>
      <c r="AN3282" s="21" t="str">
        <f t="shared" si="20"/>
        <v>NO</v>
      </c>
    </row>
    <row r="3283" ht="15.75" customHeight="1">
      <c r="A3283" s="48">
        <v>46016.0</v>
      </c>
      <c r="B3283" s="8" t="str">
        <f t="shared" si="17"/>
        <v>18 A 06</v>
      </c>
      <c r="C3283" s="9" t="str">
        <f t="shared" si="18"/>
        <v>22:00 a 00:00</v>
      </c>
      <c r="D3283" s="10" t="s">
        <v>1543</v>
      </c>
      <c r="E3283" s="10" t="s">
        <v>430</v>
      </c>
      <c r="F3283" s="8" t="str">
        <f>VLOOKUP(E3283,[11]Hoja2!$I$2:$J$84,2,0)</f>
        <v>#ERROR!</v>
      </c>
      <c r="G3283" s="10" t="s">
        <v>984</v>
      </c>
      <c r="H3283" s="43">
        <v>963665.0</v>
      </c>
      <c r="I3283" s="10">
        <v>4.6979337E7</v>
      </c>
      <c r="J3283" s="10" t="s">
        <v>42</v>
      </c>
      <c r="K3283" s="10" t="s">
        <v>87</v>
      </c>
      <c r="L3283" s="8"/>
      <c r="M3283" s="8" t="s">
        <v>1399</v>
      </c>
      <c r="N3283" s="10" t="s">
        <v>1768</v>
      </c>
      <c r="O3283" s="47" t="s">
        <v>56</v>
      </c>
      <c r="P3283" s="14">
        <v>0.936111111111111</v>
      </c>
      <c r="Q3283" s="14">
        <v>0.00208333333333333</v>
      </c>
      <c r="R3283" s="14">
        <v>0.9375</v>
      </c>
      <c r="S3283" s="14">
        <v>0.964583333333333</v>
      </c>
      <c r="T3283" s="14" t="s">
        <v>47</v>
      </c>
      <c r="U3283" s="14" t="s">
        <v>47</v>
      </c>
      <c r="V3283" s="14" t="s">
        <v>47</v>
      </c>
      <c r="W3283" s="10" t="s">
        <v>6661</v>
      </c>
      <c r="X3283" s="15">
        <v>0.0</v>
      </c>
      <c r="Y3283" s="15">
        <v>1.0</v>
      </c>
      <c r="Z3283" s="15">
        <v>0.0</v>
      </c>
      <c r="AA3283" s="10" t="s">
        <v>58</v>
      </c>
      <c r="AB3283" s="10" t="s">
        <v>50</v>
      </c>
      <c r="AC3283" s="10" t="s">
        <v>71</v>
      </c>
      <c r="AD3283" s="10" t="s">
        <v>59</v>
      </c>
      <c r="AE3283" s="10"/>
      <c r="AF3283" s="8" t="s">
        <v>73</v>
      </c>
      <c r="AG3283" s="10"/>
      <c r="AH3283" s="16"/>
      <c r="AI3283" s="17"/>
      <c r="AJ3283" s="44"/>
      <c r="AK3283" s="10"/>
      <c r="AL3283" s="21" t="str">
        <f>VLOOKUP(G3283,[9]Hoja2!P:Q,2,0)</f>
        <v>#ERROR!</v>
      </c>
      <c r="AM3283" s="21" t="str">
        <f t="shared" si="19"/>
        <v>IMPUTADO</v>
      </c>
      <c r="AN3283" s="21" t="str">
        <f t="shared" si="20"/>
        <v>NO</v>
      </c>
    </row>
    <row r="3284" ht="15.75" customHeight="1">
      <c r="A3284" s="48">
        <v>46016.0</v>
      </c>
      <c r="B3284" s="8" t="str">
        <f t="shared" si="17"/>
        <v>18 A 06</v>
      </c>
      <c r="C3284" s="9" t="str">
        <f t="shared" si="18"/>
        <v>22:00 a 00:00</v>
      </c>
      <c r="D3284" s="10" t="s">
        <v>1543</v>
      </c>
      <c r="E3284" s="10" t="s">
        <v>436</v>
      </c>
      <c r="F3284" s="8" t="str">
        <f>VLOOKUP(E3284,[11]Hoja2!$I$2:$J$84,2,0)</f>
        <v>#ERROR!</v>
      </c>
      <c r="G3284" s="10" t="s">
        <v>97</v>
      </c>
      <c r="H3284" s="43">
        <v>963706.0</v>
      </c>
      <c r="I3284" s="10">
        <v>4.6979393E7</v>
      </c>
      <c r="J3284" s="10" t="s">
        <v>42</v>
      </c>
      <c r="K3284" s="10" t="s">
        <v>43</v>
      </c>
      <c r="L3284" s="8" t="s">
        <v>147</v>
      </c>
      <c r="M3284" s="8"/>
      <c r="N3284" s="10" t="s">
        <v>5595</v>
      </c>
      <c r="O3284" s="47" t="s">
        <v>101</v>
      </c>
      <c r="P3284" s="14">
        <v>0.967361111111111</v>
      </c>
      <c r="Q3284" s="14">
        <v>0.995138888888889</v>
      </c>
      <c r="R3284" s="14">
        <v>0.967361111111111</v>
      </c>
      <c r="S3284" s="14" t="s">
        <v>47</v>
      </c>
      <c r="T3284" s="14" t="s">
        <v>47</v>
      </c>
      <c r="U3284" s="14" t="s">
        <v>47</v>
      </c>
      <c r="V3284" s="14" t="s">
        <v>47</v>
      </c>
      <c r="W3284" s="10" t="s">
        <v>6662</v>
      </c>
      <c r="X3284" s="15">
        <v>0.0</v>
      </c>
      <c r="Y3284" s="15">
        <v>0.0</v>
      </c>
      <c r="Z3284" s="15">
        <v>0.0</v>
      </c>
      <c r="AA3284" s="10" t="s">
        <v>103</v>
      </c>
      <c r="AB3284" s="10"/>
      <c r="AC3284" s="10" t="s">
        <v>51</v>
      </c>
      <c r="AD3284" s="10"/>
      <c r="AE3284" s="10"/>
      <c r="AF3284" s="8" t="s">
        <v>52</v>
      </c>
      <c r="AG3284" s="10"/>
      <c r="AH3284" s="16"/>
      <c r="AI3284" s="17"/>
      <c r="AJ3284" s="44"/>
      <c r="AK3284" s="10"/>
      <c r="AL3284" s="21" t="str">
        <f>VLOOKUP(G3284,[9]Hoja2!P:Q,2,0)</f>
        <v>#ERROR!</v>
      </c>
      <c r="AM3284" s="21" t="str">
        <f t="shared" si="19"/>
        <v>NADA</v>
      </c>
      <c r="AN3284" s="21" t="str">
        <f t="shared" si="20"/>
        <v>NO</v>
      </c>
    </row>
    <row r="3285" ht="15.75" customHeight="1">
      <c r="A3285" s="48">
        <v>46016.0</v>
      </c>
      <c r="B3285" s="8" t="str">
        <f t="shared" si="17"/>
        <v>18 A 06</v>
      </c>
      <c r="C3285" s="9" t="str">
        <f t="shared" si="18"/>
        <v>22:00 a 00:00</v>
      </c>
      <c r="D3285" s="10" t="s">
        <v>1543</v>
      </c>
      <c r="E3285" s="10" t="s">
        <v>430</v>
      </c>
      <c r="F3285" s="8" t="str">
        <f>VLOOKUP(E3285,[11]Hoja2!$I$2:$J$84,2,0)</f>
        <v>#ERROR!</v>
      </c>
      <c r="G3285" s="10" t="s">
        <v>132</v>
      </c>
      <c r="H3285" s="43">
        <v>963675.0</v>
      </c>
      <c r="I3285" s="10">
        <v>4.6979589E7</v>
      </c>
      <c r="J3285" s="10" t="s">
        <v>42</v>
      </c>
      <c r="K3285" s="10" t="s">
        <v>1391</v>
      </c>
      <c r="L3285" s="8"/>
      <c r="M3285" s="8"/>
      <c r="N3285" s="10" t="s">
        <v>6663</v>
      </c>
      <c r="O3285" s="47" t="s">
        <v>389</v>
      </c>
      <c r="P3285" s="14">
        <v>0.977777777777778</v>
      </c>
      <c r="Q3285" s="14">
        <v>0.99375</v>
      </c>
      <c r="R3285" s="14">
        <v>0.980555555555556</v>
      </c>
      <c r="S3285" s="14" t="s">
        <v>47</v>
      </c>
      <c r="T3285" s="14" t="s">
        <v>47</v>
      </c>
      <c r="U3285" s="14" t="s">
        <v>47</v>
      </c>
      <c r="V3285" s="14" t="s">
        <v>47</v>
      </c>
      <c r="W3285" s="10" t="s">
        <v>6664</v>
      </c>
      <c r="X3285" s="15">
        <v>0.0</v>
      </c>
      <c r="Y3285" s="15">
        <v>0.0</v>
      </c>
      <c r="Z3285" s="15">
        <v>0.0</v>
      </c>
      <c r="AA3285" s="10" t="s">
        <v>391</v>
      </c>
      <c r="AB3285" s="10" t="s">
        <v>50</v>
      </c>
      <c r="AC3285" s="10" t="s">
        <v>51</v>
      </c>
      <c r="AD3285" s="10" t="s">
        <v>59</v>
      </c>
      <c r="AE3285" s="10"/>
      <c r="AF3285" s="8" t="s">
        <v>52</v>
      </c>
      <c r="AG3285" s="10"/>
      <c r="AH3285" s="16"/>
      <c r="AI3285" s="17"/>
      <c r="AJ3285" s="44"/>
      <c r="AK3285" s="10"/>
      <c r="AL3285" s="21" t="str">
        <f>VLOOKUP(G3285,[9]Hoja2!P:Q,2,0)</f>
        <v>#ERROR!</v>
      </c>
      <c r="AM3285" s="21" t="str">
        <f t="shared" si="19"/>
        <v>NADA</v>
      </c>
      <c r="AN3285" s="21" t="str">
        <f t="shared" si="20"/>
        <v>NO</v>
      </c>
    </row>
    <row r="3286" ht="15.75" customHeight="1">
      <c r="A3286" s="48">
        <v>46016.0</v>
      </c>
      <c r="B3286" s="8" t="str">
        <f t="shared" si="17"/>
        <v>18 A 06</v>
      </c>
      <c r="C3286" s="9" t="str">
        <f t="shared" si="18"/>
        <v>22:00 a 00:00</v>
      </c>
      <c r="D3286" s="10" t="s">
        <v>1543</v>
      </c>
      <c r="E3286" s="10" t="s">
        <v>430</v>
      </c>
      <c r="F3286" s="8" t="str">
        <f>VLOOKUP(E3286,[11]Hoja2!$I$2:$J$84,2,0)</f>
        <v>#ERROR!</v>
      </c>
      <c r="G3286" s="10" t="s">
        <v>138</v>
      </c>
      <c r="H3286" s="43">
        <v>963660.0</v>
      </c>
      <c r="I3286" s="10">
        <v>4.6979607E7</v>
      </c>
      <c r="J3286" s="10" t="s">
        <v>42</v>
      </c>
      <c r="K3286" s="10" t="s">
        <v>43</v>
      </c>
      <c r="L3286" s="8" t="s">
        <v>285</v>
      </c>
      <c r="M3286" s="8"/>
      <c r="N3286" s="10" t="s">
        <v>6665</v>
      </c>
      <c r="O3286" s="47" t="s">
        <v>144</v>
      </c>
      <c r="P3286" s="14">
        <v>0.98125</v>
      </c>
      <c r="Q3286" s="14">
        <v>0.983333333333333</v>
      </c>
      <c r="R3286" s="14">
        <v>0.98125</v>
      </c>
      <c r="S3286" s="14" t="s">
        <v>47</v>
      </c>
      <c r="T3286" s="14" t="s">
        <v>47</v>
      </c>
      <c r="U3286" s="14" t="s">
        <v>47</v>
      </c>
      <c r="V3286" s="14" t="s">
        <v>47</v>
      </c>
      <c r="W3286" s="10" t="s">
        <v>6666</v>
      </c>
      <c r="X3286" s="15">
        <v>0.0</v>
      </c>
      <c r="Y3286" s="15">
        <v>0.0</v>
      </c>
      <c r="Z3286" s="15">
        <v>0.0</v>
      </c>
      <c r="AA3286" s="10" t="s">
        <v>146</v>
      </c>
      <c r="AB3286" s="10" t="s">
        <v>50</v>
      </c>
      <c r="AC3286" s="10" t="s">
        <v>51</v>
      </c>
      <c r="AD3286" s="10"/>
      <c r="AE3286" s="10"/>
      <c r="AF3286" s="8" t="s">
        <v>52</v>
      </c>
      <c r="AG3286" s="10"/>
      <c r="AH3286" s="16"/>
      <c r="AI3286" s="17"/>
      <c r="AJ3286" s="44"/>
      <c r="AK3286" s="10"/>
      <c r="AL3286" s="21" t="str">
        <f>VLOOKUP(G3286,[9]Hoja2!P:Q,2,0)</f>
        <v>#ERROR!</v>
      </c>
      <c r="AM3286" s="21" t="str">
        <f t="shared" si="19"/>
        <v>NADA</v>
      </c>
      <c r="AN3286" s="21" t="str">
        <f t="shared" si="20"/>
        <v>NO</v>
      </c>
    </row>
    <row r="3287" ht="15.75" customHeight="1">
      <c r="A3287" s="48">
        <v>46016.0</v>
      </c>
      <c r="B3287" s="8" t="str">
        <f t="shared" si="17"/>
        <v>18 A 06</v>
      </c>
      <c r="C3287" s="9" t="str">
        <f t="shared" si="18"/>
        <v>22:00 a 00:00</v>
      </c>
      <c r="D3287" s="10" t="s">
        <v>1543</v>
      </c>
      <c r="E3287" s="10" t="s">
        <v>1559</v>
      </c>
      <c r="F3287" s="8">
        <v>4.0</v>
      </c>
      <c r="G3287" s="10" t="s">
        <v>142</v>
      </c>
      <c r="H3287" s="43">
        <v>963659.0</v>
      </c>
      <c r="I3287" s="10">
        <v>4.6979645E7</v>
      </c>
      <c r="J3287" s="10" t="s">
        <v>42</v>
      </c>
      <c r="K3287" s="10" t="s">
        <v>1399</v>
      </c>
      <c r="L3287" s="8"/>
      <c r="M3287" s="8"/>
      <c r="N3287" s="10" t="s">
        <v>6667</v>
      </c>
      <c r="O3287" s="47" t="s">
        <v>56</v>
      </c>
      <c r="P3287" s="14">
        <v>0.974305555555556</v>
      </c>
      <c r="Q3287" s="14">
        <v>0.0208333333333333</v>
      </c>
      <c r="R3287" s="14">
        <v>0.9875</v>
      </c>
      <c r="S3287" s="14" t="s">
        <v>47</v>
      </c>
      <c r="T3287" s="14" t="s">
        <v>47</v>
      </c>
      <c r="U3287" s="14" t="s">
        <v>47</v>
      </c>
      <c r="V3287" s="14" t="s">
        <v>47</v>
      </c>
      <c r="W3287" s="10" t="s">
        <v>6668</v>
      </c>
      <c r="X3287" s="15">
        <v>0.0</v>
      </c>
      <c r="Y3287" s="15">
        <v>0.0</v>
      </c>
      <c r="Z3287" s="15">
        <v>0.0</v>
      </c>
      <c r="AA3287" s="10" t="s">
        <v>141</v>
      </c>
      <c r="AB3287" s="10" t="s">
        <v>50</v>
      </c>
      <c r="AC3287" s="10" t="s">
        <v>51</v>
      </c>
      <c r="AD3287" s="10" t="s">
        <v>59</v>
      </c>
      <c r="AE3287" s="10"/>
      <c r="AF3287" s="8" t="s">
        <v>52</v>
      </c>
      <c r="AG3287" s="10"/>
      <c r="AH3287" s="16"/>
      <c r="AI3287" s="17"/>
      <c r="AJ3287" s="44"/>
      <c r="AK3287" s="10"/>
      <c r="AL3287" s="21" t="str">
        <f>VLOOKUP(G3287,[9]Hoja2!P:Q,2,0)</f>
        <v>#ERROR!</v>
      </c>
      <c r="AM3287" s="21" t="str">
        <f t="shared" si="19"/>
        <v>NADA</v>
      </c>
      <c r="AN3287" s="21" t="str">
        <f t="shared" si="20"/>
        <v>NO</v>
      </c>
    </row>
    <row r="3288" ht="15.75" customHeight="1">
      <c r="A3288" s="48">
        <v>46017.0</v>
      </c>
      <c r="B3288" s="8" t="s">
        <v>5848</v>
      </c>
      <c r="C3288" s="9" t="s">
        <v>5900</v>
      </c>
      <c r="D3288" s="10" t="s">
        <v>1543</v>
      </c>
      <c r="E3288" s="10" t="s">
        <v>436</v>
      </c>
      <c r="F3288" s="8">
        <v>4.0</v>
      </c>
      <c r="G3288" s="10" t="s">
        <v>60</v>
      </c>
      <c r="H3288" s="43">
        <v>963664.0</v>
      </c>
      <c r="I3288" s="10">
        <v>4.6979746E7</v>
      </c>
      <c r="J3288" s="10" t="s">
        <v>42</v>
      </c>
      <c r="K3288" s="10" t="s">
        <v>43</v>
      </c>
      <c r="L3288" s="8" t="s">
        <v>106</v>
      </c>
      <c r="M3288" s="8" t="s">
        <v>543</v>
      </c>
      <c r="N3288" s="10" t="s">
        <v>6669</v>
      </c>
      <c r="O3288" s="47" t="s">
        <v>237</v>
      </c>
      <c r="P3288" s="14">
        <v>0.00277777777777778</v>
      </c>
      <c r="Q3288" s="14">
        <v>0.0395833333333333</v>
      </c>
      <c r="R3288" s="14">
        <v>0.00347222222222222</v>
      </c>
      <c r="S3288" s="14" t="s">
        <v>47</v>
      </c>
      <c r="T3288" s="14" t="s">
        <v>47</v>
      </c>
      <c r="U3288" s="14" t="s">
        <v>47</v>
      </c>
      <c r="V3288" s="14" t="s">
        <v>47</v>
      </c>
      <c r="W3288" s="10" t="s">
        <v>6670</v>
      </c>
      <c r="X3288" s="15">
        <v>0.0</v>
      </c>
      <c r="Y3288" s="15">
        <v>1.0</v>
      </c>
      <c r="Z3288" s="15">
        <v>0.0</v>
      </c>
      <c r="AA3288" s="10" t="s">
        <v>642</v>
      </c>
      <c r="AB3288" s="10" t="s">
        <v>50</v>
      </c>
      <c r="AC3288" s="10" t="s">
        <v>51</v>
      </c>
      <c r="AD3288" s="10" t="s">
        <v>569</v>
      </c>
      <c r="AE3288" s="10"/>
      <c r="AF3288" s="8" t="s">
        <v>177</v>
      </c>
      <c r="AG3288" s="10" t="s">
        <v>52</v>
      </c>
      <c r="AH3288" s="16"/>
      <c r="AI3288" s="17"/>
      <c r="AJ3288" s="44"/>
      <c r="AK3288" s="10"/>
      <c r="AL3288" s="21">
        <v>4.5756657E7</v>
      </c>
      <c r="AM3288" s="21" t="s">
        <v>3254</v>
      </c>
      <c r="AN3288" s="21" t="s">
        <v>3242</v>
      </c>
    </row>
    <row r="3289" ht="15.75" customHeight="1">
      <c r="A3289" s="48">
        <v>46017.0</v>
      </c>
      <c r="B3289" s="8" t="s">
        <v>5848</v>
      </c>
      <c r="C3289" s="9" t="s">
        <v>5900</v>
      </c>
      <c r="D3289" s="10" t="s">
        <v>1543</v>
      </c>
      <c r="E3289" s="10" t="s">
        <v>430</v>
      </c>
      <c r="F3289" s="8">
        <v>4.0</v>
      </c>
      <c r="G3289" s="10" t="s">
        <v>1589</v>
      </c>
      <c r="H3289" s="43">
        <v>963729.0</v>
      </c>
      <c r="I3289" s="10">
        <v>4.6979763E7</v>
      </c>
      <c r="J3289" s="10" t="s">
        <v>42</v>
      </c>
      <c r="K3289" s="10" t="s">
        <v>125</v>
      </c>
      <c r="L3289" s="8"/>
      <c r="M3289" s="8"/>
      <c r="N3289" s="10" t="s">
        <v>6671</v>
      </c>
      <c r="O3289" s="47" t="s">
        <v>144</v>
      </c>
      <c r="P3289" s="14">
        <v>0.00277777777777778</v>
      </c>
      <c r="Q3289" s="14">
        <v>0.00833333333333333</v>
      </c>
      <c r="R3289" s="14">
        <v>0.00416666666666667</v>
      </c>
      <c r="S3289" s="14" t="s">
        <v>47</v>
      </c>
      <c r="T3289" s="14" t="s">
        <v>47</v>
      </c>
      <c r="U3289" s="14" t="s">
        <v>47</v>
      </c>
      <c r="V3289" s="14" t="s">
        <v>47</v>
      </c>
      <c r="W3289" s="10" t="s">
        <v>6672</v>
      </c>
      <c r="X3289" s="15">
        <v>0.0</v>
      </c>
      <c r="Y3289" s="15">
        <v>0.0</v>
      </c>
      <c r="Z3289" s="15">
        <v>0.0</v>
      </c>
      <c r="AA3289" s="10" t="s">
        <v>146</v>
      </c>
      <c r="AB3289" s="10" t="s">
        <v>50</v>
      </c>
      <c r="AC3289" s="10" t="s">
        <v>51</v>
      </c>
      <c r="AD3289" s="10" t="s">
        <v>569</v>
      </c>
      <c r="AE3289" s="10"/>
      <c r="AF3289" s="8" t="s">
        <v>52</v>
      </c>
      <c r="AG3289" s="10"/>
      <c r="AH3289" s="16"/>
      <c r="AI3289" s="17"/>
      <c r="AJ3289" s="44"/>
      <c r="AK3289" s="10"/>
      <c r="AL3289" s="21">
        <v>3.6160913E7</v>
      </c>
      <c r="AM3289" s="21" t="s">
        <v>3241</v>
      </c>
      <c r="AN3289" s="21" t="s">
        <v>3242</v>
      </c>
    </row>
    <row r="3290" ht="15.75" customHeight="1">
      <c r="A3290" s="48">
        <v>46017.0</v>
      </c>
      <c r="B3290" s="8" t="s">
        <v>5848</v>
      </c>
      <c r="C3290" s="9" t="s">
        <v>5900</v>
      </c>
      <c r="D3290" s="10" t="s">
        <v>1543</v>
      </c>
      <c r="E3290" s="10" t="s">
        <v>430</v>
      </c>
      <c r="F3290" s="8">
        <v>4.0</v>
      </c>
      <c r="G3290" s="10" t="s">
        <v>586</v>
      </c>
      <c r="H3290" s="43">
        <v>963770.0</v>
      </c>
      <c r="I3290" s="10">
        <v>4.6979884E7</v>
      </c>
      <c r="J3290" s="10" t="s">
        <v>42</v>
      </c>
      <c r="K3290" s="10" t="s">
        <v>43</v>
      </c>
      <c r="L3290" s="8" t="s">
        <v>44</v>
      </c>
      <c r="M3290" s="8" t="s">
        <v>44</v>
      </c>
      <c r="N3290" s="10" t="s">
        <v>6673</v>
      </c>
      <c r="O3290" s="47" t="s">
        <v>108</v>
      </c>
      <c r="P3290" s="14">
        <v>0.0215277777777778</v>
      </c>
      <c r="Q3290" s="14">
        <v>0.0270833333333333</v>
      </c>
      <c r="R3290" s="14">
        <v>0.0215277777777778</v>
      </c>
      <c r="S3290" s="14" t="s">
        <v>47</v>
      </c>
      <c r="T3290" s="14" t="s">
        <v>47</v>
      </c>
      <c r="U3290" s="14" t="s">
        <v>47</v>
      </c>
      <c r="V3290" s="14" t="s">
        <v>47</v>
      </c>
      <c r="W3290" s="10" t="s">
        <v>6674</v>
      </c>
      <c r="X3290" s="15">
        <v>0.0</v>
      </c>
      <c r="Y3290" s="15">
        <v>1.0</v>
      </c>
      <c r="Z3290" s="15">
        <v>0.0</v>
      </c>
      <c r="AA3290" s="10" t="s">
        <v>110</v>
      </c>
      <c r="AB3290" s="10" t="s">
        <v>50</v>
      </c>
      <c r="AC3290" s="10" t="s">
        <v>51</v>
      </c>
      <c r="AD3290" s="10" t="s">
        <v>569</v>
      </c>
      <c r="AE3290" s="10"/>
      <c r="AF3290" s="8" t="s">
        <v>177</v>
      </c>
      <c r="AG3290" s="10" t="s">
        <v>6675</v>
      </c>
      <c r="AH3290" s="16"/>
      <c r="AI3290" s="17"/>
      <c r="AJ3290" s="44"/>
      <c r="AK3290" s="10"/>
      <c r="AL3290" s="21">
        <v>4.0858014E7</v>
      </c>
      <c r="AM3290" s="21" t="s">
        <v>3254</v>
      </c>
      <c r="AN3290" s="21" t="s">
        <v>3242</v>
      </c>
    </row>
    <row r="3291" ht="15.75" customHeight="1">
      <c r="A3291" s="48">
        <v>46017.0</v>
      </c>
      <c r="B3291" s="8" t="s">
        <v>5848</v>
      </c>
      <c r="C3291" s="9" t="s">
        <v>5900</v>
      </c>
      <c r="D3291" s="10" t="s">
        <v>1543</v>
      </c>
      <c r="E3291" s="10" t="s">
        <v>436</v>
      </c>
      <c r="F3291" s="8">
        <v>4.0</v>
      </c>
      <c r="G3291" s="10" t="s">
        <v>6676</v>
      </c>
      <c r="H3291" s="43">
        <v>963658.0</v>
      </c>
      <c r="I3291" s="10">
        <v>4.6979822E7</v>
      </c>
      <c r="J3291" s="10" t="s">
        <v>42</v>
      </c>
      <c r="K3291" s="10" t="s">
        <v>43</v>
      </c>
      <c r="L3291" s="8" t="s">
        <v>561</v>
      </c>
      <c r="M3291" s="8"/>
      <c r="N3291" s="10" t="s">
        <v>2870</v>
      </c>
      <c r="O3291" s="47" t="s">
        <v>196</v>
      </c>
      <c r="P3291" s="14">
        <v>0.00347222222222222</v>
      </c>
      <c r="Q3291" s="14">
        <v>0.00416666666666667</v>
      </c>
      <c r="R3291" s="14">
        <v>0.00347222222222222</v>
      </c>
      <c r="S3291" s="14" t="s">
        <v>47</v>
      </c>
      <c r="T3291" s="14" t="s">
        <v>47</v>
      </c>
      <c r="U3291" s="14" t="s">
        <v>47</v>
      </c>
      <c r="V3291" s="14" t="s">
        <v>47</v>
      </c>
      <c r="W3291" s="10" t="s">
        <v>6677</v>
      </c>
      <c r="X3291" s="15">
        <v>0.0</v>
      </c>
      <c r="Y3291" s="15">
        <v>0.0</v>
      </c>
      <c r="Z3291" s="15">
        <v>0.0</v>
      </c>
      <c r="AA3291" s="10" t="s">
        <v>198</v>
      </c>
      <c r="AB3291" s="10" t="s">
        <v>50</v>
      </c>
      <c r="AC3291" s="10" t="s">
        <v>51</v>
      </c>
      <c r="AD3291" s="10" t="s">
        <v>569</v>
      </c>
      <c r="AE3291" s="10"/>
      <c r="AF3291" s="8" t="s">
        <v>52</v>
      </c>
      <c r="AG3291" s="10"/>
      <c r="AH3291" s="16"/>
      <c r="AI3291" s="17"/>
      <c r="AJ3291" s="44"/>
      <c r="AK3291" s="10"/>
      <c r="AL3291" s="21">
        <v>3.6387276E7</v>
      </c>
      <c r="AM3291" s="21" t="s">
        <v>3241</v>
      </c>
      <c r="AN3291" s="21" t="s">
        <v>3242</v>
      </c>
    </row>
    <row r="3292" ht="15.75" customHeight="1">
      <c r="A3292" s="48">
        <v>46017.0</v>
      </c>
      <c r="B3292" s="8" t="s">
        <v>5848</v>
      </c>
      <c r="C3292" s="9" t="s">
        <v>5900</v>
      </c>
      <c r="D3292" s="10" t="s">
        <v>1543</v>
      </c>
      <c r="E3292" s="10" t="s">
        <v>436</v>
      </c>
      <c r="F3292" s="8">
        <v>4.0</v>
      </c>
      <c r="G3292" s="10" t="s">
        <v>605</v>
      </c>
      <c r="H3292" s="43">
        <v>963668.0</v>
      </c>
      <c r="I3292" s="10">
        <v>4.697984E7</v>
      </c>
      <c r="J3292" s="10" t="s">
        <v>152</v>
      </c>
      <c r="K3292" s="10" t="s">
        <v>43</v>
      </c>
      <c r="L3292" s="8" t="s">
        <v>44</v>
      </c>
      <c r="M3292" s="8"/>
      <c r="N3292" s="10" t="s">
        <v>4923</v>
      </c>
      <c r="O3292" s="47" t="s">
        <v>246</v>
      </c>
      <c r="P3292" s="14">
        <v>0.0159722222222222</v>
      </c>
      <c r="Q3292" s="14">
        <v>0.0541666666666667</v>
      </c>
      <c r="R3292" s="14">
        <v>0.0284722222222222</v>
      </c>
      <c r="S3292" s="14" t="s">
        <v>47</v>
      </c>
      <c r="T3292" s="14" t="s">
        <v>47</v>
      </c>
      <c r="U3292" s="14" t="s">
        <v>47</v>
      </c>
      <c r="V3292" s="14" t="s">
        <v>47</v>
      </c>
      <c r="W3292" s="10" t="s">
        <v>6678</v>
      </c>
      <c r="X3292" s="15">
        <v>0.0</v>
      </c>
      <c r="Y3292" s="15">
        <v>0.0</v>
      </c>
      <c r="Z3292" s="15">
        <v>0.0</v>
      </c>
      <c r="AA3292" s="10" t="s">
        <v>248</v>
      </c>
      <c r="AB3292" s="10" t="s">
        <v>50</v>
      </c>
      <c r="AC3292" s="10" t="s">
        <v>51</v>
      </c>
      <c r="AD3292" s="10"/>
      <c r="AE3292" s="10"/>
      <c r="AF3292" s="8" t="s">
        <v>52</v>
      </c>
      <c r="AG3292" s="10"/>
      <c r="AH3292" s="16"/>
      <c r="AI3292" s="17"/>
      <c r="AJ3292" s="44"/>
      <c r="AK3292" s="10"/>
      <c r="AL3292" s="21">
        <v>3.0237443E7</v>
      </c>
      <c r="AM3292" s="21" t="s">
        <v>3241</v>
      </c>
      <c r="AN3292" s="21" t="s">
        <v>3242</v>
      </c>
    </row>
    <row r="3293" ht="15.75" customHeight="1">
      <c r="A3293" s="48">
        <v>46017.0</v>
      </c>
      <c r="B3293" s="8" t="s">
        <v>5848</v>
      </c>
      <c r="C3293" s="9" t="s">
        <v>5900</v>
      </c>
      <c r="D3293" s="10" t="s">
        <v>1543</v>
      </c>
      <c r="E3293" s="10" t="s">
        <v>430</v>
      </c>
      <c r="F3293" s="8">
        <v>4.0</v>
      </c>
      <c r="G3293" s="10" t="s">
        <v>4503</v>
      </c>
      <c r="H3293" s="43">
        <v>963672.0</v>
      </c>
      <c r="I3293" s="10">
        <v>4.6979932E7</v>
      </c>
      <c r="J3293" s="10" t="s">
        <v>152</v>
      </c>
      <c r="K3293" s="10" t="s">
        <v>43</v>
      </c>
      <c r="L3293" s="8" t="s">
        <v>106</v>
      </c>
      <c r="M3293" s="8"/>
      <c r="N3293" s="10" t="s">
        <v>6679</v>
      </c>
      <c r="O3293" s="47" t="s">
        <v>327</v>
      </c>
      <c r="P3293" s="14">
        <v>0.0409722222222222</v>
      </c>
      <c r="Q3293" s="14">
        <v>0.0618055555555556</v>
      </c>
      <c r="R3293" s="14">
        <v>0.0326388888888889</v>
      </c>
      <c r="S3293" s="14" t="s">
        <v>47</v>
      </c>
      <c r="T3293" s="14" t="s">
        <v>47</v>
      </c>
      <c r="U3293" s="14" t="s">
        <v>47</v>
      </c>
      <c r="V3293" s="14" t="s">
        <v>47</v>
      </c>
      <c r="W3293" s="10" t="s">
        <v>6680</v>
      </c>
      <c r="X3293" s="15">
        <v>0.0</v>
      </c>
      <c r="Y3293" s="15">
        <v>0.0</v>
      </c>
      <c r="Z3293" s="15">
        <v>0.0</v>
      </c>
      <c r="AA3293" s="10" t="s">
        <v>515</v>
      </c>
      <c r="AB3293" s="10" t="s">
        <v>50</v>
      </c>
      <c r="AC3293" s="10" t="s">
        <v>51</v>
      </c>
      <c r="AD3293" s="10"/>
      <c r="AE3293" s="10"/>
      <c r="AF3293" s="8" t="s">
        <v>52</v>
      </c>
      <c r="AG3293" s="10"/>
      <c r="AH3293" s="16"/>
      <c r="AI3293" s="17"/>
      <c r="AJ3293" s="44"/>
      <c r="AK3293" s="10"/>
      <c r="AL3293" s="21">
        <v>4.3987705E7</v>
      </c>
      <c r="AM3293" s="21" t="s">
        <v>3241</v>
      </c>
      <c r="AN3293" s="21" t="s">
        <v>3242</v>
      </c>
    </row>
    <row r="3294" ht="15.75" customHeight="1">
      <c r="A3294" s="48">
        <v>46017.0</v>
      </c>
      <c r="B3294" s="8" t="s">
        <v>5848</v>
      </c>
      <c r="C3294" s="9" t="s">
        <v>5900</v>
      </c>
      <c r="D3294" s="10" t="s">
        <v>1543</v>
      </c>
      <c r="E3294" s="10" t="s">
        <v>430</v>
      </c>
      <c r="F3294" s="8">
        <v>4.0</v>
      </c>
      <c r="G3294" s="10" t="s">
        <v>151</v>
      </c>
      <c r="H3294" s="43">
        <v>963667.0</v>
      </c>
      <c r="I3294" s="10">
        <v>4.6979949E7</v>
      </c>
      <c r="J3294" s="10" t="s">
        <v>152</v>
      </c>
      <c r="K3294" s="10" t="s">
        <v>43</v>
      </c>
      <c r="L3294" s="8" t="s">
        <v>106</v>
      </c>
      <c r="M3294" s="8"/>
      <c r="N3294" s="10" t="s">
        <v>6681</v>
      </c>
      <c r="O3294" s="47" t="s">
        <v>277</v>
      </c>
      <c r="P3294" s="14">
        <v>0.0388888888888889</v>
      </c>
      <c r="Q3294" s="14">
        <v>0.0465277777777778</v>
      </c>
      <c r="R3294" s="14">
        <v>0.0388888888888889</v>
      </c>
      <c r="S3294" s="14" t="s">
        <v>47</v>
      </c>
      <c r="T3294" s="14" t="s">
        <v>47</v>
      </c>
      <c r="U3294" s="14" t="s">
        <v>47</v>
      </c>
      <c r="V3294" s="14" t="s">
        <v>47</v>
      </c>
      <c r="W3294" s="10" t="s">
        <v>6682</v>
      </c>
      <c r="X3294" s="15">
        <v>0.0</v>
      </c>
      <c r="Y3294" s="15">
        <v>0.0</v>
      </c>
      <c r="Z3294" s="15">
        <v>0.0</v>
      </c>
      <c r="AA3294" s="10" t="s">
        <v>279</v>
      </c>
      <c r="AB3294" s="10" t="s">
        <v>50</v>
      </c>
      <c r="AC3294" s="10" t="s">
        <v>51</v>
      </c>
      <c r="AD3294" s="10"/>
      <c r="AE3294" s="10"/>
      <c r="AF3294" s="8" t="s">
        <v>52</v>
      </c>
      <c r="AG3294" s="10"/>
      <c r="AH3294" s="16"/>
      <c r="AI3294" s="17"/>
      <c r="AJ3294" s="44"/>
      <c r="AK3294" s="10"/>
      <c r="AL3294" s="21">
        <v>3.0461376E7</v>
      </c>
      <c r="AM3294" s="21" t="s">
        <v>3241</v>
      </c>
      <c r="AN3294" s="21" t="s">
        <v>3242</v>
      </c>
    </row>
    <row r="3295" ht="15.75" customHeight="1">
      <c r="A3295" s="48">
        <v>46017.0</v>
      </c>
      <c r="B3295" s="8" t="s">
        <v>5848</v>
      </c>
      <c r="C3295" s="9" t="s">
        <v>5900</v>
      </c>
      <c r="D3295" s="10" t="s">
        <v>1543</v>
      </c>
      <c r="E3295" s="10" t="s">
        <v>430</v>
      </c>
      <c r="F3295" s="8">
        <v>4.0</v>
      </c>
      <c r="G3295" s="10" t="s">
        <v>984</v>
      </c>
      <c r="H3295" s="43">
        <v>963733.0</v>
      </c>
      <c r="I3295" s="10">
        <v>4.6980108E7</v>
      </c>
      <c r="J3295" s="10" t="s">
        <v>42</v>
      </c>
      <c r="K3295" s="10" t="s">
        <v>125</v>
      </c>
      <c r="L3295" s="8"/>
      <c r="M3295" s="8"/>
      <c r="N3295" s="10" t="s">
        <v>6683</v>
      </c>
      <c r="O3295" s="47" t="s">
        <v>591</v>
      </c>
      <c r="P3295" s="14">
        <v>0.0506944444444444</v>
      </c>
      <c r="Q3295" s="14">
        <v>0.0680555555555555</v>
      </c>
      <c r="R3295" s="14">
        <v>0.0618055555555556</v>
      </c>
      <c r="S3295" s="14" t="s">
        <v>47</v>
      </c>
      <c r="T3295" s="14" t="s">
        <v>47</v>
      </c>
      <c r="U3295" s="14" t="s">
        <v>47</v>
      </c>
      <c r="V3295" s="14" t="s">
        <v>47</v>
      </c>
      <c r="W3295" s="10" t="s">
        <v>6684</v>
      </c>
      <c r="X3295" s="15">
        <v>0.0</v>
      </c>
      <c r="Y3295" s="15">
        <v>0.0</v>
      </c>
      <c r="Z3295" s="15">
        <v>0.0</v>
      </c>
      <c r="AA3295" s="10" t="s">
        <v>121</v>
      </c>
      <c r="AB3295" s="10" t="s">
        <v>50</v>
      </c>
      <c r="AC3295" s="10" t="s">
        <v>51</v>
      </c>
      <c r="AD3295" s="10" t="s">
        <v>569</v>
      </c>
      <c r="AE3295" s="10"/>
      <c r="AF3295" s="8" t="s">
        <v>52</v>
      </c>
      <c r="AG3295" s="10"/>
      <c r="AH3295" s="16"/>
      <c r="AI3295" s="17"/>
      <c r="AJ3295" s="44"/>
      <c r="AK3295" s="10"/>
      <c r="AL3295" s="21">
        <v>3.9849147E7</v>
      </c>
      <c r="AM3295" s="21" t="s">
        <v>3241</v>
      </c>
      <c r="AN3295" s="21" t="s">
        <v>3242</v>
      </c>
    </row>
    <row r="3296" ht="15.75" customHeight="1">
      <c r="A3296" s="48">
        <v>46017.0</v>
      </c>
      <c r="B3296" s="8" t="s">
        <v>5848</v>
      </c>
      <c r="C3296" s="9" t="s">
        <v>5900</v>
      </c>
      <c r="D3296" s="10" t="s">
        <v>1543</v>
      </c>
      <c r="E3296" s="10" t="s">
        <v>1559</v>
      </c>
      <c r="F3296" s="8">
        <v>4.0</v>
      </c>
      <c r="G3296" s="10" t="s">
        <v>142</v>
      </c>
      <c r="H3296" s="43">
        <v>963726.0</v>
      </c>
      <c r="I3296" s="10">
        <v>4.6980147E7</v>
      </c>
      <c r="J3296" s="10" t="s">
        <v>42</v>
      </c>
      <c r="K3296" s="10" t="s">
        <v>43</v>
      </c>
      <c r="L3296" s="8" t="s">
        <v>147</v>
      </c>
      <c r="M3296" s="8"/>
      <c r="N3296" s="10" t="s">
        <v>877</v>
      </c>
      <c r="O3296" s="47" t="s">
        <v>56</v>
      </c>
      <c r="P3296" s="14">
        <v>0.0673611111111111</v>
      </c>
      <c r="Q3296" s="14">
        <v>0.0826388888888889</v>
      </c>
      <c r="R3296" s="14">
        <v>0.0673611111111111</v>
      </c>
      <c r="S3296" s="14" t="s">
        <v>47</v>
      </c>
      <c r="T3296" s="14" t="s">
        <v>47</v>
      </c>
      <c r="U3296" s="14" t="s">
        <v>47</v>
      </c>
      <c r="V3296" s="14" t="s">
        <v>47</v>
      </c>
      <c r="W3296" s="10" t="s">
        <v>6685</v>
      </c>
      <c r="X3296" s="15">
        <v>0.0</v>
      </c>
      <c r="Y3296" s="15">
        <v>0.0</v>
      </c>
      <c r="Z3296" s="15">
        <v>0.0</v>
      </c>
      <c r="AA3296" s="10" t="s">
        <v>58</v>
      </c>
      <c r="AB3296" s="10" t="s">
        <v>50</v>
      </c>
      <c r="AC3296" s="10" t="s">
        <v>51</v>
      </c>
      <c r="AD3296" s="10" t="s">
        <v>569</v>
      </c>
      <c r="AE3296" s="10"/>
      <c r="AF3296" s="8" t="s">
        <v>52</v>
      </c>
      <c r="AG3296" s="10"/>
      <c r="AH3296" s="16"/>
      <c r="AI3296" s="17"/>
      <c r="AJ3296" s="44"/>
      <c r="AK3296" s="10"/>
      <c r="AL3296" s="21">
        <v>3.4210219E7</v>
      </c>
      <c r="AM3296" s="21" t="s">
        <v>3241</v>
      </c>
      <c r="AN3296" s="21" t="s">
        <v>3242</v>
      </c>
    </row>
    <row r="3297" ht="15.75" customHeight="1">
      <c r="A3297" s="48">
        <v>46017.0</v>
      </c>
      <c r="B3297" s="8" t="s">
        <v>5848</v>
      </c>
      <c r="C3297" s="9" t="s">
        <v>5900</v>
      </c>
      <c r="D3297" s="10" t="s">
        <v>1543</v>
      </c>
      <c r="E3297" s="10" t="s">
        <v>1559</v>
      </c>
      <c r="F3297" s="8">
        <v>4.0</v>
      </c>
      <c r="G3297" s="10" t="s">
        <v>74</v>
      </c>
      <c r="H3297" s="43">
        <v>963670.0</v>
      </c>
      <c r="I3297" s="10">
        <v>4.6980172E7</v>
      </c>
      <c r="J3297" s="10" t="s">
        <v>42</v>
      </c>
      <c r="K3297" s="10" t="s">
        <v>43</v>
      </c>
      <c r="L3297" s="8" t="s">
        <v>106</v>
      </c>
      <c r="M3297" s="8"/>
      <c r="N3297" s="10" t="s">
        <v>1092</v>
      </c>
      <c r="O3297" s="47" t="s">
        <v>737</v>
      </c>
      <c r="P3297" s="14">
        <v>0.0708333333333333</v>
      </c>
      <c r="Q3297" s="14">
        <v>0.0770833333333333</v>
      </c>
      <c r="R3297" s="14">
        <v>0.0736111111111111</v>
      </c>
      <c r="S3297" s="14" t="s">
        <v>47</v>
      </c>
      <c r="T3297" s="14" t="s">
        <v>47</v>
      </c>
      <c r="U3297" s="14" t="s">
        <v>47</v>
      </c>
      <c r="V3297" s="14" t="s">
        <v>47</v>
      </c>
      <c r="W3297" s="10" t="s">
        <v>6686</v>
      </c>
      <c r="X3297" s="15">
        <v>0.0</v>
      </c>
      <c r="Y3297" s="15">
        <v>0.0</v>
      </c>
      <c r="Z3297" s="15">
        <v>0.0</v>
      </c>
      <c r="AA3297" s="10" t="s">
        <v>83</v>
      </c>
      <c r="AB3297" s="10" t="s">
        <v>50</v>
      </c>
      <c r="AC3297" s="10" t="s">
        <v>51</v>
      </c>
      <c r="AD3297" s="10" t="s">
        <v>569</v>
      </c>
      <c r="AE3297" s="10"/>
      <c r="AF3297" s="8" t="s">
        <v>52</v>
      </c>
      <c r="AG3297" s="10"/>
      <c r="AH3297" s="16"/>
      <c r="AI3297" s="17"/>
      <c r="AJ3297" s="44"/>
      <c r="AK3297" s="10"/>
      <c r="AL3297" s="21">
        <v>2.7382983E7</v>
      </c>
      <c r="AM3297" s="21" t="s">
        <v>3241</v>
      </c>
      <c r="AN3297" s="21" t="s">
        <v>3242</v>
      </c>
    </row>
    <row r="3298" ht="15.75" customHeight="1">
      <c r="A3298" s="48">
        <v>46017.0</v>
      </c>
      <c r="B3298" s="8" t="s">
        <v>5848</v>
      </c>
      <c r="C3298" s="9" t="s">
        <v>5913</v>
      </c>
      <c r="D3298" s="10" t="s">
        <v>1543</v>
      </c>
      <c r="E3298" s="10" t="s">
        <v>430</v>
      </c>
      <c r="F3298" s="8">
        <v>4.0</v>
      </c>
      <c r="G3298" s="10" t="s">
        <v>168</v>
      </c>
      <c r="H3298" s="43">
        <v>963735.0</v>
      </c>
      <c r="I3298" s="10">
        <v>4.6980295E7</v>
      </c>
      <c r="J3298" s="10" t="s">
        <v>42</v>
      </c>
      <c r="K3298" s="10" t="s">
        <v>832</v>
      </c>
      <c r="L3298" s="8"/>
      <c r="M3298" s="8"/>
      <c r="N3298" s="10" t="s">
        <v>3396</v>
      </c>
      <c r="O3298" s="47" t="s">
        <v>191</v>
      </c>
      <c r="P3298" s="14">
        <v>0.0972222222222222</v>
      </c>
      <c r="Q3298" s="14">
        <v>0.119444444444444</v>
      </c>
      <c r="R3298" s="14" t="s">
        <v>47</v>
      </c>
      <c r="S3298" s="14" t="s">
        <v>47</v>
      </c>
      <c r="T3298" s="14" t="s">
        <v>47</v>
      </c>
      <c r="U3298" s="14" t="s">
        <v>47</v>
      </c>
      <c r="V3298" s="14" t="s">
        <v>47</v>
      </c>
      <c r="W3298" s="10" t="s">
        <v>6687</v>
      </c>
      <c r="X3298" s="15">
        <v>0.0</v>
      </c>
      <c r="Y3298" s="15">
        <v>0.0</v>
      </c>
      <c r="Z3298" s="15">
        <v>0.0</v>
      </c>
      <c r="AA3298" s="10" t="s">
        <v>193</v>
      </c>
      <c r="AB3298" s="10" t="s">
        <v>50</v>
      </c>
      <c r="AC3298" s="10" t="s">
        <v>51</v>
      </c>
      <c r="AD3298" s="10" t="s">
        <v>569</v>
      </c>
      <c r="AE3298" s="10"/>
      <c r="AF3298" s="8" t="s">
        <v>52</v>
      </c>
      <c r="AG3298" s="10"/>
      <c r="AH3298" s="16"/>
      <c r="AI3298" s="17"/>
      <c r="AJ3298" s="44"/>
      <c r="AK3298" s="10"/>
      <c r="AL3298" s="21">
        <v>3.9712754E7</v>
      </c>
      <c r="AM3298" s="21" t="s">
        <v>3241</v>
      </c>
      <c r="AN3298" s="21" t="s">
        <v>3242</v>
      </c>
    </row>
    <row r="3299" ht="15.75" customHeight="1">
      <c r="A3299" s="48">
        <v>46017.0</v>
      </c>
      <c r="B3299" s="8" t="s">
        <v>5848</v>
      </c>
      <c r="C3299" s="9" t="s">
        <v>5913</v>
      </c>
      <c r="D3299" s="10" t="s">
        <v>1543</v>
      </c>
      <c r="E3299" s="10" t="s">
        <v>436</v>
      </c>
      <c r="F3299" s="8">
        <v>4.0</v>
      </c>
      <c r="G3299" s="10" t="s">
        <v>132</v>
      </c>
      <c r="H3299" s="43">
        <v>963779.0</v>
      </c>
      <c r="I3299" s="10">
        <v>4.6980297E7</v>
      </c>
      <c r="J3299" s="10" t="s">
        <v>42</v>
      </c>
      <c r="K3299" s="10" t="s">
        <v>43</v>
      </c>
      <c r="L3299" s="8" t="s">
        <v>1501</v>
      </c>
      <c r="M3299" s="8" t="s">
        <v>99</v>
      </c>
      <c r="N3299" s="10" t="s">
        <v>6688</v>
      </c>
      <c r="O3299" s="47" t="s">
        <v>135</v>
      </c>
      <c r="P3299" s="14">
        <v>0.0993055555555555</v>
      </c>
      <c r="Q3299" s="14">
        <v>0.161111111111111</v>
      </c>
      <c r="R3299" s="14">
        <v>0.0993055555555555</v>
      </c>
      <c r="S3299" s="14" t="s">
        <v>47</v>
      </c>
      <c r="T3299" s="14" t="s">
        <v>47</v>
      </c>
      <c r="U3299" s="14" t="s">
        <v>47</v>
      </c>
      <c r="V3299" s="14" t="s">
        <v>47</v>
      </c>
      <c r="W3299" s="10" t="s">
        <v>6689</v>
      </c>
      <c r="X3299" s="15">
        <v>0.0</v>
      </c>
      <c r="Y3299" s="15">
        <v>1.0</v>
      </c>
      <c r="Z3299" s="15">
        <v>0.0</v>
      </c>
      <c r="AA3299" s="10" t="s">
        <v>137</v>
      </c>
      <c r="AB3299" s="10" t="s">
        <v>50</v>
      </c>
      <c r="AC3299" s="10" t="s">
        <v>51</v>
      </c>
      <c r="AD3299" s="10"/>
      <c r="AE3299" s="10"/>
      <c r="AF3299" s="8" t="s">
        <v>177</v>
      </c>
      <c r="AG3299" s="10"/>
      <c r="AH3299" s="16"/>
      <c r="AI3299" s="17"/>
      <c r="AJ3299" s="44"/>
      <c r="AK3299" s="10"/>
      <c r="AL3299" s="21">
        <v>4.6280094E7</v>
      </c>
      <c r="AM3299" s="21" t="s">
        <v>3254</v>
      </c>
      <c r="AN3299" s="21" t="s">
        <v>3242</v>
      </c>
    </row>
    <row r="3300" ht="15.75" customHeight="1">
      <c r="A3300" s="48">
        <v>46017.0</v>
      </c>
      <c r="B3300" s="8" t="s">
        <v>5848</v>
      </c>
      <c r="C3300" s="9" t="s">
        <v>5913</v>
      </c>
      <c r="D3300" s="10" t="s">
        <v>1543</v>
      </c>
      <c r="E3300" s="10" t="s">
        <v>436</v>
      </c>
      <c r="F3300" s="8">
        <v>4.0</v>
      </c>
      <c r="G3300" s="10" t="s">
        <v>66</v>
      </c>
      <c r="H3300" s="43">
        <v>963745.0</v>
      </c>
      <c r="I3300" s="10">
        <v>4.6980383E7</v>
      </c>
      <c r="J3300" s="10" t="s">
        <v>42</v>
      </c>
      <c r="K3300" s="10" t="s">
        <v>87</v>
      </c>
      <c r="L3300" s="8"/>
      <c r="M3300" s="8"/>
      <c r="N3300" s="10" t="s">
        <v>211</v>
      </c>
      <c r="O3300" s="47" t="s">
        <v>101</v>
      </c>
      <c r="P3300" s="14">
        <v>0.155555555555556</v>
      </c>
      <c r="Q3300" s="14">
        <v>0.163888888888889</v>
      </c>
      <c r="R3300" s="14">
        <v>0.156944444444444</v>
      </c>
      <c r="S3300" s="14" t="s">
        <v>47</v>
      </c>
      <c r="T3300" s="14" t="s">
        <v>47</v>
      </c>
      <c r="U3300" s="14" t="s">
        <v>47</v>
      </c>
      <c r="V3300" s="14" t="s">
        <v>47</v>
      </c>
      <c r="W3300" s="10" t="s">
        <v>6690</v>
      </c>
      <c r="X3300" s="15">
        <v>0.0</v>
      </c>
      <c r="Y3300" s="15">
        <v>0.0</v>
      </c>
      <c r="Z3300" s="15">
        <v>0.0</v>
      </c>
      <c r="AA3300" s="10" t="s">
        <v>103</v>
      </c>
      <c r="AB3300" s="10" t="s">
        <v>50</v>
      </c>
      <c r="AC3300" s="10" t="s">
        <v>71</v>
      </c>
      <c r="AD3300" s="10"/>
      <c r="AE3300" s="10"/>
      <c r="AF3300" s="8" t="s">
        <v>52</v>
      </c>
      <c r="AG3300" s="10"/>
      <c r="AH3300" s="16" t="s">
        <v>2001</v>
      </c>
      <c r="AI3300" s="17"/>
      <c r="AJ3300" s="44"/>
      <c r="AK3300" s="10"/>
      <c r="AL3300" s="21">
        <v>2.3671702E7</v>
      </c>
      <c r="AM3300" s="21" t="s">
        <v>3241</v>
      </c>
      <c r="AN3300" s="21" t="s">
        <v>3242</v>
      </c>
    </row>
    <row r="3301" ht="15.75" customHeight="1">
      <c r="A3301" s="48">
        <v>46017.0</v>
      </c>
      <c r="B3301" s="8" t="s">
        <v>5848</v>
      </c>
      <c r="C3301" s="9" t="s">
        <v>5913</v>
      </c>
      <c r="D3301" s="10" t="s">
        <v>1543</v>
      </c>
      <c r="E3301" s="10" t="s">
        <v>436</v>
      </c>
      <c r="F3301" s="8">
        <v>4.0</v>
      </c>
      <c r="G3301" s="10" t="s">
        <v>128</v>
      </c>
      <c r="H3301" s="43">
        <v>963743.0</v>
      </c>
      <c r="I3301" s="10">
        <v>4.6980487E7</v>
      </c>
      <c r="J3301" s="10" t="s">
        <v>42</v>
      </c>
      <c r="K3301" s="10" t="s">
        <v>125</v>
      </c>
      <c r="L3301" s="8"/>
      <c r="M3301" s="8"/>
      <c r="N3301" s="10" t="s">
        <v>6691</v>
      </c>
      <c r="O3301" s="47" t="s">
        <v>253</v>
      </c>
      <c r="P3301" s="14">
        <v>0.15</v>
      </c>
      <c r="Q3301" s="14">
        <v>0.160416666666667</v>
      </c>
      <c r="R3301" s="14">
        <v>0.152777777777778</v>
      </c>
      <c r="S3301" s="14" t="s">
        <v>47</v>
      </c>
      <c r="T3301" s="14" t="s">
        <v>47</v>
      </c>
      <c r="U3301" s="14" t="s">
        <v>47</v>
      </c>
      <c r="V3301" s="14" t="s">
        <v>47</v>
      </c>
      <c r="W3301" s="10" t="s">
        <v>6692</v>
      </c>
      <c r="X3301" s="15">
        <v>0.0</v>
      </c>
      <c r="Y3301" s="15">
        <v>0.0</v>
      </c>
      <c r="Z3301" s="15">
        <v>0.0</v>
      </c>
      <c r="AA3301" s="10" t="s">
        <v>255</v>
      </c>
      <c r="AB3301" s="10" t="s">
        <v>50</v>
      </c>
      <c r="AC3301" s="10" t="s">
        <v>51</v>
      </c>
      <c r="AD3301" s="10" t="s">
        <v>569</v>
      </c>
      <c r="AE3301" s="10"/>
      <c r="AF3301" s="8" t="s">
        <v>52</v>
      </c>
      <c r="AG3301" s="10"/>
      <c r="AH3301" s="16"/>
      <c r="AI3301" s="17"/>
      <c r="AJ3301" s="44"/>
      <c r="AK3301" s="10"/>
      <c r="AL3301" s="21">
        <v>4.2930433E7</v>
      </c>
      <c r="AM3301" s="21" t="s">
        <v>3241</v>
      </c>
      <c r="AN3301" s="21" t="s">
        <v>3242</v>
      </c>
    </row>
    <row r="3302" ht="15.75" customHeight="1">
      <c r="A3302" s="48">
        <v>46017.0</v>
      </c>
      <c r="B3302" s="8" t="s">
        <v>5848</v>
      </c>
      <c r="C3302" s="9" t="s">
        <v>5913</v>
      </c>
      <c r="D3302" s="10" t="s">
        <v>1543</v>
      </c>
      <c r="E3302" s="10" t="s">
        <v>430</v>
      </c>
      <c r="F3302" s="8">
        <v>4.0</v>
      </c>
      <c r="G3302" s="10" t="s">
        <v>984</v>
      </c>
      <c r="H3302" s="43">
        <v>963734.0</v>
      </c>
      <c r="I3302" s="10">
        <v>4.6980403E7</v>
      </c>
      <c r="J3302" s="10" t="s">
        <v>42</v>
      </c>
      <c r="K3302" s="10" t="s">
        <v>43</v>
      </c>
      <c r="L3302" s="8" t="s">
        <v>106</v>
      </c>
      <c r="M3302" s="8"/>
      <c r="N3302" s="10" t="s">
        <v>2849</v>
      </c>
      <c r="O3302" s="47" t="s">
        <v>56</v>
      </c>
      <c r="P3302" s="14">
        <v>0.124305555555556</v>
      </c>
      <c r="Q3302" s="14">
        <v>0.135416666666667</v>
      </c>
      <c r="R3302" s="14">
        <v>0.09375</v>
      </c>
      <c r="S3302" s="14" t="s">
        <v>47</v>
      </c>
      <c r="T3302" s="14" t="s">
        <v>47</v>
      </c>
      <c r="U3302" s="14" t="s">
        <v>47</v>
      </c>
      <c r="V3302" s="14" t="s">
        <v>47</v>
      </c>
      <c r="W3302" s="10" t="s">
        <v>6693</v>
      </c>
      <c r="X3302" s="15">
        <v>0.0</v>
      </c>
      <c r="Y3302" s="15">
        <v>0.0</v>
      </c>
      <c r="Z3302" s="15">
        <v>0.0</v>
      </c>
      <c r="AA3302" s="10" t="s">
        <v>58</v>
      </c>
      <c r="AB3302" s="10" t="s">
        <v>50</v>
      </c>
      <c r="AC3302" s="10" t="s">
        <v>71</v>
      </c>
      <c r="AD3302" s="10" t="s">
        <v>569</v>
      </c>
      <c r="AE3302" s="10"/>
      <c r="AF3302" s="8" t="s">
        <v>52</v>
      </c>
      <c r="AG3302" s="10"/>
      <c r="AH3302" s="16"/>
      <c r="AI3302" s="17"/>
      <c r="AJ3302" s="44"/>
      <c r="AK3302" s="10"/>
      <c r="AL3302" s="21">
        <v>3.9849147E7</v>
      </c>
      <c r="AM3302" s="21" t="s">
        <v>3241</v>
      </c>
      <c r="AN3302" s="21" t="s">
        <v>3242</v>
      </c>
    </row>
    <row r="3303" ht="15.75" customHeight="1">
      <c r="A3303" s="48">
        <v>46017.0</v>
      </c>
      <c r="B3303" s="8" t="s">
        <v>5848</v>
      </c>
      <c r="C3303" s="9" t="s">
        <v>5913</v>
      </c>
      <c r="D3303" s="10" t="s">
        <v>1543</v>
      </c>
      <c r="E3303" s="10" t="s">
        <v>430</v>
      </c>
      <c r="F3303" s="8">
        <v>4.0</v>
      </c>
      <c r="G3303" s="10" t="s">
        <v>1599</v>
      </c>
      <c r="H3303" s="43">
        <v>963727.0</v>
      </c>
      <c r="I3303" s="10">
        <v>4.6980409E7</v>
      </c>
      <c r="J3303" s="10" t="s">
        <v>42</v>
      </c>
      <c r="K3303" s="10" t="s">
        <v>43</v>
      </c>
      <c r="L3303" s="8" t="s">
        <v>106</v>
      </c>
      <c r="M3303" s="8"/>
      <c r="N3303" s="10" t="s">
        <v>350</v>
      </c>
      <c r="O3303" s="47" t="s">
        <v>351</v>
      </c>
      <c r="P3303" s="14">
        <v>0.127083333333333</v>
      </c>
      <c r="Q3303" s="14">
        <v>0.146527777777778</v>
      </c>
      <c r="R3303" s="14">
        <v>0.127083333333333</v>
      </c>
      <c r="S3303" s="14" t="s">
        <v>47</v>
      </c>
      <c r="T3303" s="14" t="s">
        <v>47</v>
      </c>
      <c r="U3303" s="14" t="s">
        <v>47</v>
      </c>
      <c r="V3303" s="14" t="s">
        <v>47</v>
      </c>
      <c r="W3303" s="10" t="s">
        <v>6694</v>
      </c>
      <c r="X3303" s="15">
        <v>0.0</v>
      </c>
      <c r="Y3303" s="15">
        <v>0.0</v>
      </c>
      <c r="Z3303" s="15">
        <v>0.0</v>
      </c>
      <c r="AA3303" s="10" t="s">
        <v>83</v>
      </c>
      <c r="AB3303" s="10" t="s">
        <v>50</v>
      </c>
      <c r="AC3303" s="10" t="s">
        <v>51</v>
      </c>
      <c r="AD3303" s="10" t="s">
        <v>569</v>
      </c>
      <c r="AE3303" s="10"/>
      <c r="AF3303" s="8" t="s">
        <v>52</v>
      </c>
      <c r="AG3303" s="10"/>
      <c r="AH3303" s="16"/>
      <c r="AI3303" s="17"/>
      <c r="AJ3303" s="44"/>
      <c r="AK3303" s="10"/>
      <c r="AL3303" s="21">
        <v>9.4914642E7</v>
      </c>
      <c r="AM3303" s="21" t="s">
        <v>3241</v>
      </c>
      <c r="AN3303" s="21" t="s">
        <v>3242</v>
      </c>
    </row>
    <row r="3304" ht="15.75" customHeight="1">
      <c r="A3304" s="48">
        <v>46017.0</v>
      </c>
      <c r="B3304" s="8" t="s">
        <v>5848</v>
      </c>
      <c r="C3304" s="9" t="s">
        <v>5913</v>
      </c>
      <c r="D3304" s="10" t="s">
        <v>1543</v>
      </c>
      <c r="E3304" s="10" t="s">
        <v>430</v>
      </c>
      <c r="F3304" s="8">
        <v>4.0</v>
      </c>
      <c r="G3304" s="10" t="s">
        <v>1305</v>
      </c>
      <c r="H3304" s="43">
        <v>963737.0</v>
      </c>
      <c r="I3304" s="10">
        <v>4.6980429E7</v>
      </c>
      <c r="J3304" s="10" t="s">
        <v>42</v>
      </c>
      <c r="K3304" s="10" t="s">
        <v>125</v>
      </c>
      <c r="L3304" s="8"/>
      <c r="M3304" s="8"/>
      <c r="N3304" s="10" t="s">
        <v>4724</v>
      </c>
      <c r="O3304" s="47" t="s">
        <v>68</v>
      </c>
      <c r="P3304" s="14">
        <v>0.135416666666667</v>
      </c>
      <c r="Q3304" s="14">
        <v>0.154861111111111</v>
      </c>
      <c r="R3304" s="14" t="s">
        <v>47</v>
      </c>
      <c r="S3304" s="14" t="s">
        <v>47</v>
      </c>
      <c r="T3304" s="14" t="s">
        <v>47</v>
      </c>
      <c r="U3304" s="14" t="s">
        <v>47</v>
      </c>
      <c r="V3304" s="14" t="s">
        <v>47</v>
      </c>
      <c r="W3304" s="10" t="s">
        <v>6695</v>
      </c>
      <c r="X3304" s="15">
        <v>0.0</v>
      </c>
      <c r="Y3304" s="15">
        <v>0.0</v>
      </c>
      <c r="Z3304" s="15">
        <v>0.0</v>
      </c>
      <c r="AA3304" s="10" t="s">
        <v>70</v>
      </c>
      <c r="AB3304" s="10" t="s">
        <v>50</v>
      </c>
      <c r="AC3304" s="10" t="s">
        <v>51</v>
      </c>
      <c r="AD3304" s="10" t="s">
        <v>569</v>
      </c>
      <c r="AE3304" s="10"/>
      <c r="AF3304" s="8" t="s">
        <v>52</v>
      </c>
      <c r="AG3304" s="10"/>
      <c r="AH3304" s="16"/>
      <c r="AI3304" s="17"/>
      <c r="AJ3304" s="44"/>
      <c r="AK3304" s="10"/>
      <c r="AL3304" s="21" t="e">
        <v>#N/A</v>
      </c>
      <c r="AM3304" s="21" t="s">
        <v>3241</v>
      </c>
      <c r="AN3304" s="21" t="s">
        <v>3242</v>
      </c>
    </row>
    <row r="3305" ht="15.75" customHeight="1">
      <c r="A3305" s="48">
        <v>46017.0</v>
      </c>
      <c r="B3305" s="8" t="s">
        <v>5848</v>
      </c>
      <c r="C3305" s="9" t="s">
        <v>5913</v>
      </c>
      <c r="D3305" s="10" t="s">
        <v>1543</v>
      </c>
      <c r="E3305" s="10" t="s">
        <v>450</v>
      </c>
      <c r="F3305" s="8">
        <v>4.0</v>
      </c>
      <c r="G3305" s="10" t="s">
        <v>599</v>
      </c>
      <c r="H3305" s="43" t="s">
        <v>5528</v>
      </c>
      <c r="I3305" s="10">
        <v>4.6980457E7</v>
      </c>
      <c r="J3305" s="10" t="s">
        <v>86</v>
      </c>
      <c r="K3305" s="10" t="s">
        <v>43</v>
      </c>
      <c r="L3305" s="8" t="s">
        <v>147</v>
      </c>
      <c r="M3305" s="8"/>
      <c r="N3305" s="10" t="s">
        <v>6696</v>
      </c>
      <c r="O3305" s="47" t="s">
        <v>154</v>
      </c>
      <c r="P3305" s="14">
        <v>0.144444444444444</v>
      </c>
      <c r="Q3305" s="14">
        <v>0.160416666666667</v>
      </c>
      <c r="R3305" s="14">
        <v>0.144444444444444</v>
      </c>
      <c r="S3305" s="14" t="s">
        <v>47</v>
      </c>
      <c r="T3305" s="14" t="s">
        <v>47</v>
      </c>
      <c r="U3305" s="14" t="s">
        <v>47</v>
      </c>
      <c r="V3305" s="14" t="s">
        <v>47</v>
      </c>
      <c r="W3305" s="10" t="s">
        <v>6697</v>
      </c>
      <c r="X3305" s="15">
        <v>0.0</v>
      </c>
      <c r="Y3305" s="15">
        <v>0.0</v>
      </c>
      <c r="Z3305" s="15">
        <v>0.0</v>
      </c>
      <c r="AA3305" s="10" t="s">
        <v>509</v>
      </c>
      <c r="AB3305" s="10" t="s">
        <v>50</v>
      </c>
      <c r="AC3305" s="10" t="s">
        <v>51</v>
      </c>
      <c r="AD3305" s="10"/>
      <c r="AE3305" s="10"/>
      <c r="AF3305" s="8" t="s">
        <v>52</v>
      </c>
      <c r="AG3305" s="10"/>
      <c r="AH3305" s="16"/>
      <c r="AI3305" s="17"/>
      <c r="AJ3305" s="44"/>
      <c r="AK3305" s="10"/>
      <c r="AL3305" s="21">
        <v>3.1163513E7</v>
      </c>
      <c r="AM3305" s="21" t="s">
        <v>3241</v>
      </c>
      <c r="AN3305" s="21" t="s">
        <v>3242</v>
      </c>
    </row>
    <row r="3306" ht="15.75" customHeight="1">
      <c r="A3306" s="48">
        <v>46017.0</v>
      </c>
      <c r="B3306" s="8" t="s">
        <v>5848</v>
      </c>
      <c r="C3306" s="9" t="s">
        <v>5930</v>
      </c>
      <c r="D3306" s="10" t="s">
        <v>1543</v>
      </c>
      <c r="E3306" s="10" t="s">
        <v>436</v>
      </c>
      <c r="F3306" s="8">
        <v>4.0</v>
      </c>
      <c r="G3306" s="10" t="s">
        <v>66</v>
      </c>
      <c r="H3306" s="43">
        <v>963785.0</v>
      </c>
      <c r="I3306" s="10">
        <v>4.6980554E7</v>
      </c>
      <c r="J3306" s="10" t="s">
        <v>42</v>
      </c>
      <c r="K3306" s="10" t="s">
        <v>43</v>
      </c>
      <c r="L3306" s="8" t="s">
        <v>106</v>
      </c>
      <c r="M3306" s="8" t="s">
        <v>291</v>
      </c>
      <c r="N3306" s="10" t="s">
        <v>1468</v>
      </c>
      <c r="O3306" s="47" t="s">
        <v>214</v>
      </c>
      <c r="P3306" s="14">
        <v>0.176388888888889</v>
      </c>
      <c r="Q3306" s="14">
        <v>0.190972222222222</v>
      </c>
      <c r="R3306" s="14">
        <v>0.176388888888889</v>
      </c>
      <c r="S3306" s="14" t="s">
        <v>47</v>
      </c>
      <c r="T3306" s="14" t="s">
        <v>47</v>
      </c>
      <c r="U3306" s="14" t="s">
        <v>47</v>
      </c>
      <c r="V3306" s="14" t="s">
        <v>47</v>
      </c>
      <c r="W3306" s="10" t="s">
        <v>6698</v>
      </c>
      <c r="X3306" s="15">
        <v>1.0</v>
      </c>
      <c r="Y3306" s="15">
        <v>0.0</v>
      </c>
      <c r="Z3306" s="15">
        <v>0.0</v>
      </c>
      <c r="AA3306" s="10" t="s">
        <v>216</v>
      </c>
      <c r="AB3306" s="10" t="s">
        <v>50</v>
      </c>
      <c r="AC3306" s="10" t="s">
        <v>71</v>
      </c>
      <c r="AD3306" s="10"/>
      <c r="AE3306" s="10"/>
      <c r="AF3306" s="8" t="s">
        <v>177</v>
      </c>
      <c r="AG3306" s="10"/>
      <c r="AH3306" s="16"/>
      <c r="AI3306" s="17"/>
      <c r="AJ3306" s="44"/>
      <c r="AK3306" s="10"/>
      <c r="AL3306" s="21">
        <v>2.3671702E7</v>
      </c>
      <c r="AM3306" s="21" t="s">
        <v>3254</v>
      </c>
      <c r="AN3306" s="21" t="s">
        <v>3242</v>
      </c>
    </row>
    <row r="3307" ht="15.75" customHeight="1">
      <c r="A3307" s="48">
        <v>46017.0</v>
      </c>
      <c r="B3307" s="8" t="s">
        <v>5848</v>
      </c>
      <c r="C3307" s="9" t="s">
        <v>5930</v>
      </c>
      <c r="D3307" s="10" t="s">
        <v>1543</v>
      </c>
      <c r="E3307" s="10" t="s">
        <v>430</v>
      </c>
      <c r="F3307" s="8">
        <v>4.0</v>
      </c>
      <c r="G3307" s="10" t="s">
        <v>151</v>
      </c>
      <c r="H3307" s="43">
        <v>963777.0</v>
      </c>
      <c r="I3307" s="10">
        <v>4.6980602E7</v>
      </c>
      <c r="J3307" s="10" t="s">
        <v>152</v>
      </c>
      <c r="K3307" s="10" t="s">
        <v>44</v>
      </c>
      <c r="L3307" s="8"/>
      <c r="M3307" s="8" t="s">
        <v>44</v>
      </c>
      <c r="N3307" s="10" t="s">
        <v>6699</v>
      </c>
      <c r="O3307" s="47" t="s">
        <v>327</v>
      </c>
      <c r="P3307" s="14">
        <v>0.190277777777778</v>
      </c>
      <c r="Q3307" s="14">
        <v>0.226388888888889</v>
      </c>
      <c r="R3307" s="14">
        <v>0.197916666666667</v>
      </c>
      <c r="S3307" s="14" t="s">
        <v>47</v>
      </c>
      <c r="T3307" s="14" t="s">
        <v>47</v>
      </c>
      <c r="U3307" s="14" t="s">
        <v>47</v>
      </c>
      <c r="V3307" s="14" t="s">
        <v>47</v>
      </c>
      <c r="W3307" s="10" t="s">
        <v>6700</v>
      </c>
      <c r="X3307" s="15">
        <v>0.0</v>
      </c>
      <c r="Y3307" s="15">
        <v>1.0</v>
      </c>
      <c r="Z3307" s="15">
        <v>0.0</v>
      </c>
      <c r="AA3307" s="10" t="s">
        <v>329</v>
      </c>
      <c r="AB3307" s="10" t="s">
        <v>50</v>
      </c>
      <c r="AC3307" s="10" t="s">
        <v>71</v>
      </c>
      <c r="AD3307" s="10"/>
      <c r="AE3307" s="10" t="s">
        <v>457</v>
      </c>
      <c r="AF3307" s="8" t="s">
        <v>73</v>
      </c>
      <c r="AG3307" s="10"/>
      <c r="AH3307" s="16"/>
      <c r="AI3307" s="17"/>
      <c r="AJ3307" s="44"/>
      <c r="AK3307" s="10"/>
      <c r="AL3307" s="21">
        <v>3.0461376E7</v>
      </c>
      <c r="AM3307" s="21" t="s">
        <v>3254</v>
      </c>
      <c r="AN3307" s="21" t="s">
        <v>3242</v>
      </c>
    </row>
    <row r="3308" ht="15.75" customHeight="1">
      <c r="A3308" s="48">
        <v>46017.0</v>
      </c>
      <c r="B3308" s="8" t="s">
        <v>5848</v>
      </c>
      <c r="C3308" s="9" t="s">
        <v>5930</v>
      </c>
      <c r="D3308" s="10" t="s">
        <v>1543</v>
      </c>
      <c r="E3308" s="10" t="s">
        <v>430</v>
      </c>
      <c r="F3308" s="8">
        <v>4.0</v>
      </c>
      <c r="G3308" s="10" t="s">
        <v>79</v>
      </c>
      <c r="H3308" s="43">
        <v>963771.0</v>
      </c>
      <c r="I3308" s="10">
        <v>4.6980589E7</v>
      </c>
      <c r="J3308" s="10" t="s">
        <v>42</v>
      </c>
      <c r="K3308" s="10" t="s">
        <v>581</v>
      </c>
      <c r="L3308" s="8"/>
      <c r="M3308" s="8"/>
      <c r="N3308" s="10" t="s">
        <v>6701</v>
      </c>
      <c r="O3308" s="47" t="s">
        <v>68</v>
      </c>
      <c r="P3308" s="14">
        <v>0.197916666666667</v>
      </c>
      <c r="Q3308" s="14">
        <v>0.215277777777778</v>
      </c>
      <c r="R3308" s="14">
        <v>0.197916666666667</v>
      </c>
      <c r="S3308" s="14" t="s">
        <v>47</v>
      </c>
      <c r="T3308" s="14">
        <v>0.197916666666667</v>
      </c>
      <c r="U3308" s="14" t="s">
        <v>47</v>
      </c>
      <c r="V3308" s="14" t="s">
        <v>47</v>
      </c>
      <c r="W3308" s="10" t="s">
        <v>6702</v>
      </c>
      <c r="X3308" s="15">
        <v>0.0</v>
      </c>
      <c r="Y3308" s="15">
        <v>0.0</v>
      </c>
      <c r="Z3308" s="15">
        <v>0.0</v>
      </c>
      <c r="AA3308" s="10" t="s">
        <v>137</v>
      </c>
      <c r="AB3308" s="10" t="s">
        <v>50</v>
      </c>
      <c r="AC3308" s="10" t="s">
        <v>51</v>
      </c>
      <c r="AD3308" s="10" t="s">
        <v>569</v>
      </c>
      <c r="AE3308" s="10"/>
      <c r="AF3308" s="8" t="s">
        <v>52</v>
      </c>
      <c r="AG3308" s="10"/>
      <c r="AH3308" s="16"/>
      <c r="AI3308" s="17"/>
      <c r="AJ3308" s="44"/>
      <c r="AK3308" s="10"/>
      <c r="AL3308" s="21">
        <v>4.4544554E7</v>
      </c>
      <c r="AM3308" s="21" t="s">
        <v>3241</v>
      </c>
      <c r="AN3308" s="21" t="s">
        <v>3242</v>
      </c>
    </row>
    <row r="3309" ht="15.75" customHeight="1">
      <c r="A3309" s="48">
        <v>46017.0</v>
      </c>
      <c r="B3309" s="8" t="s">
        <v>5848</v>
      </c>
      <c r="C3309" s="9" t="s">
        <v>5930</v>
      </c>
      <c r="D3309" s="10" t="s">
        <v>1543</v>
      </c>
      <c r="E3309" s="10" t="s">
        <v>436</v>
      </c>
      <c r="F3309" s="8">
        <v>4.0</v>
      </c>
      <c r="G3309" s="10" t="s">
        <v>128</v>
      </c>
      <c r="H3309" s="43"/>
      <c r="I3309" s="10">
        <v>4.6980628E7</v>
      </c>
      <c r="J3309" s="10" t="s">
        <v>42</v>
      </c>
      <c r="K3309" s="10" t="s">
        <v>43</v>
      </c>
      <c r="L3309" s="8" t="s">
        <v>147</v>
      </c>
      <c r="M3309" s="8"/>
      <c r="N3309" s="10" t="s">
        <v>6703</v>
      </c>
      <c r="O3309" s="47" t="s">
        <v>465</v>
      </c>
      <c r="P3309" s="14">
        <v>0.201388888888889</v>
      </c>
      <c r="Q3309" s="14">
        <v>0.229166666666667</v>
      </c>
      <c r="R3309" s="14">
        <v>0.201388888888889</v>
      </c>
      <c r="S3309" s="14" t="s">
        <v>47</v>
      </c>
      <c r="T3309" s="14" t="s">
        <v>47</v>
      </c>
      <c r="U3309" s="14" t="s">
        <v>47</v>
      </c>
      <c r="V3309" s="14" t="s">
        <v>47</v>
      </c>
      <c r="W3309" s="10" t="s">
        <v>6704</v>
      </c>
      <c r="X3309" s="15">
        <v>0.0</v>
      </c>
      <c r="Y3309" s="15">
        <v>0.0</v>
      </c>
      <c r="Z3309" s="15">
        <v>0.0</v>
      </c>
      <c r="AA3309" s="10" t="s">
        <v>216</v>
      </c>
      <c r="AB3309" s="10" t="s">
        <v>50</v>
      </c>
      <c r="AC3309" s="10" t="s">
        <v>51</v>
      </c>
      <c r="AD3309" s="10"/>
      <c r="AE3309" s="10"/>
      <c r="AF3309" s="8" t="s">
        <v>52</v>
      </c>
      <c r="AG3309" s="10"/>
      <c r="AH3309" s="16"/>
      <c r="AI3309" s="17"/>
      <c r="AJ3309" s="44"/>
      <c r="AK3309" s="10"/>
      <c r="AL3309" s="21">
        <v>4.2930433E7</v>
      </c>
      <c r="AM3309" s="21" t="s">
        <v>3241</v>
      </c>
      <c r="AN3309" s="21" t="s">
        <v>3242</v>
      </c>
    </row>
    <row r="3310" ht="15.75" customHeight="1">
      <c r="A3310" s="48">
        <v>46017.0</v>
      </c>
      <c r="B3310" s="8" t="s">
        <v>5848</v>
      </c>
      <c r="C3310" s="9" t="s">
        <v>5930</v>
      </c>
      <c r="D3310" s="10" t="s">
        <v>1543</v>
      </c>
      <c r="E3310" s="10" t="s">
        <v>430</v>
      </c>
      <c r="F3310" s="8">
        <v>4.0</v>
      </c>
      <c r="G3310" s="10" t="s">
        <v>539</v>
      </c>
      <c r="H3310" s="43"/>
      <c r="I3310" s="10">
        <v>4.6980728E7</v>
      </c>
      <c r="J3310" s="10" t="s">
        <v>42</v>
      </c>
      <c r="K3310" s="10" t="s">
        <v>43</v>
      </c>
      <c r="L3310" s="8" t="s">
        <v>174</v>
      </c>
      <c r="M3310" s="8" t="s">
        <v>118</v>
      </c>
      <c r="N3310" s="10" t="s">
        <v>721</v>
      </c>
      <c r="O3310" s="47" t="s">
        <v>56</v>
      </c>
      <c r="P3310" s="14">
        <v>0.232638888888889</v>
      </c>
      <c r="Q3310" s="14"/>
      <c r="R3310" s="14"/>
      <c r="S3310" s="14" t="s">
        <v>47</v>
      </c>
      <c r="T3310" s="14" t="s">
        <v>47</v>
      </c>
      <c r="U3310" s="14" t="s">
        <v>47</v>
      </c>
      <c r="V3310" s="14" t="s">
        <v>47</v>
      </c>
      <c r="W3310" s="10" t="s">
        <v>6705</v>
      </c>
      <c r="X3310" s="15">
        <v>0.0</v>
      </c>
      <c r="Y3310" s="15">
        <v>1.0</v>
      </c>
      <c r="Z3310" s="15">
        <v>1.0</v>
      </c>
      <c r="AA3310" s="10" t="s">
        <v>58</v>
      </c>
      <c r="AB3310" s="10" t="s">
        <v>50</v>
      </c>
      <c r="AC3310" s="10" t="s">
        <v>51</v>
      </c>
      <c r="AD3310" s="10"/>
      <c r="AE3310" s="10"/>
      <c r="AF3310" s="8" t="s">
        <v>177</v>
      </c>
      <c r="AG3310" s="10"/>
      <c r="AH3310" s="16" t="s">
        <v>2115</v>
      </c>
      <c r="AI3310" s="17"/>
      <c r="AJ3310" s="44"/>
      <c r="AK3310" s="10"/>
      <c r="AL3310" s="21">
        <v>3.4059155E7</v>
      </c>
      <c r="AM3310" s="21" t="s">
        <v>3254</v>
      </c>
      <c r="AN3310" s="21" t="s">
        <v>3242</v>
      </c>
    </row>
    <row r="3311" ht="15.75" customHeight="1">
      <c r="A3311" s="48">
        <v>46017.0</v>
      </c>
      <c r="B3311" s="8" t="s">
        <v>5776</v>
      </c>
      <c r="C3311" s="9" t="s">
        <v>5941</v>
      </c>
      <c r="D3311" s="10" t="s">
        <v>653</v>
      </c>
      <c r="E3311" s="10" t="s">
        <v>1405</v>
      </c>
      <c r="F3311" s="8">
        <v>2.0</v>
      </c>
      <c r="G3311" s="10" t="s">
        <v>1415</v>
      </c>
      <c r="H3311" s="43">
        <v>964363.0</v>
      </c>
      <c r="I3311" s="10">
        <v>4.6980789E7</v>
      </c>
      <c r="J3311" s="10" t="s">
        <v>86</v>
      </c>
      <c r="K3311" s="10" t="s">
        <v>43</v>
      </c>
      <c r="L3311" s="8" t="s">
        <v>174</v>
      </c>
      <c r="M3311" s="8" t="s">
        <v>118</v>
      </c>
      <c r="N3311" s="10" t="s">
        <v>6706</v>
      </c>
      <c r="O3311" s="47" t="s">
        <v>154</v>
      </c>
      <c r="P3311" s="14">
        <v>0.257638888888889</v>
      </c>
      <c r="Q3311" s="14">
        <v>0.26875</v>
      </c>
      <c r="R3311" s="14">
        <v>0.257638888888889</v>
      </c>
      <c r="S3311" s="14">
        <v>0.259027777777778</v>
      </c>
      <c r="T3311" s="14">
        <v>0.257638888888889</v>
      </c>
      <c r="U3311" s="14" t="s">
        <v>47</v>
      </c>
      <c r="V3311" s="14" t="s">
        <v>47</v>
      </c>
      <c r="W3311" s="10" t="s">
        <v>6707</v>
      </c>
      <c r="X3311" s="15">
        <v>0.0</v>
      </c>
      <c r="Y3311" s="15">
        <v>1.0</v>
      </c>
      <c r="Z3311" s="15">
        <v>1.0</v>
      </c>
      <c r="AA3311" s="10" t="s">
        <v>509</v>
      </c>
      <c r="AB3311" s="10" t="s">
        <v>50</v>
      </c>
      <c r="AC3311" s="10" t="s">
        <v>330</v>
      </c>
      <c r="AD3311" s="10"/>
      <c r="AE3311" s="10" t="s">
        <v>6143</v>
      </c>
      <c r="AF3311" s="8" t="s">
        <v>177</v>
      </c>
      <c r="AG3311" s="10"/>
      <c r="AH3311" s="16"/>
      <c r="AI3311" s="17"/>
      <c r="AJ3311" s="44"/>
      <c r="AK3311" s="10"/>
      <c r="AL3311" s="21">
        <v>4.0381683E7</v>
      </c>
      <c r="AM3311" s="21" t="s">
        <v>3254</v>
      </c>
      <c r="AN3311" s="21" t="s">
        <v>3242</v>
      </c>
    </row>
    <row r="3312" ht="15.75" customHeight="1">
      <c r="A3312" s="48">
        <v>46017.0</v>
      </c>
      <c r="B3312" s="8" t="s">
        <v>5776</v>
      </c>
      <c r="C3312" s="9" t="s">
        <v>5941</v>
      </c>
      <c r="D3312" s="10" t="s">
        <v>653</v>
      </c>
      <c r="E3312" s="10" t="s">
        <v>707</v>
      </c>
      <c r="F3312" s="8">
        <v>2.0</v>
      </c>
      <c r="G3312" s="10" t="s">
        <v>711</v>
      </c>
      <c r="H3312" s="43">
        <v>964027.0</v>
      </c>
      <c r="I3312" s="10">
        <v>4.6980847E7</v>
      </c>
      <c r="J3312" s="10" t="s">
        <v>42</v>
      </c>
      <c r="K3312" s="10" t="s">
        <v>43</v>
      </c>
      <c r="L3312" s="8" t="s">
        <v>106</v>
      </c>
      <c r="M3312" s="8"/>
      <c r="N3312" s="10" t="s">
        <v>6708</v>
      </c>
      <c r="O3312" s="47" t="s">
        <v>246</v>
      </c>
      <c r="P3312" s="14">
        <v>0.268055555555556</v>
      </c>
      <c r="Q3312" s="14">
        <v>0.275694444444444</v>
      </c>
      <c r="R3312" s="14">
        <v>0.268055555555556</v>
      </c>
      <c r="S3312" s="14" t="s">
        <v>47</v>
      </c>
      <c r="T3312" s="14" t="s">
        <v>47</v>
      </c>
      <c r="U3312" s="14" t="s">
        <v>47</v>
      </c>
      <c r="V3312" s="14" t="s">
        <v>47</v>
      </c>
      <c r="W3312" s="10" t="s">
        <v>6709</v>
      </c>
      <c r="X3312" s="15">
        <v>0.0</v>
      </c>
      <c r="Y3312" s="15">
        <v>0.0</v>
      </c>
      <c r="Z3312" s="15">
        <v>0.0</v>
      </c>
      <c r="AA3312" s="10" t="s">
        <v>714</v>
      </c>
      <c r="AB3312" s="10" t="s">
        <v>50</v>
      </c>
      <c r="AC3312" s="10" t="s">
        <v>51</v>
      </c>
      <c r="AD3312" s="10"/>
      <c r="AE3312" s="10"/>
      <c r="AF3312" s="8" t="s">
        <v>52</v>
      </c>
      <c r="AG3312" s="10"/>
      <c r="AH3312" s="16"/>
      <c r="AI3312" s="17"/>
      <c r="AJ3312" s="44"/>
      <c r="AK3312" s="10"/>
      <c r="AL3312" s="21">
        <v>2.2819436E7</v>
      </c>
      <c r="AM3312" s="21" t="s">
        <v>3241</v>
      </c>
      <c r="AN3312" s="21" t="s">
        <v>3242</v>
      </c>
    </row>
    <row r="3313" ht="15.75" customHeight="1">
      <c r="A3313" s="48">
        <v>46017.0</v>
      </c>
      <c r="B3313" s="8" t="s">
        <v>5848</v>
      </c>
      <c r="C3313" s="9" t="s">
        <v>5930</v>
      </c>
      <c r="D3313" s="10" t="s">
        <v>653</v>
      </c>
      <c r="E3313" s="10" t="s">
        <v>436</v>
      </c>
      <c r="F3313" s="8">
        <v>2.0</v>
      </c>
      <c r="G3313" s="10" t="s">
        <v>60</v>
      </c>
      <c r="H3313" s="43">
        <v>963832.0</v>
      </c>
      <c r="I3313" s="10">
        <v>4.6980752E7</v>
      </c>
      <c r="J3313" s="10" t="s">
        <v>42</v>
      </c>
      <c r="K3313" s="10" t="s">
        <v>43</v>
      </c>
      <c r="L3313" s="8" t="s">
        <v>147</v>
      </c>
      <c r="M3313" s="8"/>
      <c r="N3313" s="10" t="s">
        <v>6710</v>
      </c>
      <c r="O3313" s="47" t="s">
        <v>46</v>
      </c>
      <c r="P3313" s="14">
        <v>0.242361111111111</v>
      </c>
      <c r="Q3313" s="14">
        <v>0.24375</v>
      </c>
      <c r="R3313" s="14">
        <v>0.242361111111111</v>
      </c>
      <c r="S3313" s="14" t="s">
        <v>47</v>
      </c>
      <c r="T3313" s="14" t="s">
        <v>47</v>
      </c>
      <c r="U3313" s="14" t="s">
        <v>47</v>
      </c>
      <c r="V3313" s="14" t="s">
        <v>47</v>
      </c>
      <c r="W3313" s="10" t="s">
        <v>6711</v>
      </c>
      <c r="X3313" s="15">
        <v>0.0</v>
      </c>
      <c r="Y3313" s="15">
        <v>0.0</v>
      </c>
      <c r="Z3313" s="15">
        <v>0.0</v>
      </c>
      <c r="AA3313" s="10" t="s">
        <v>131</v>
      </c>
      <c r="AB3313" s="10" t="s">
        <v>50</v>
      </c>
      <c r="AC3313" s="10" t="s">
        <v>51</v>
      </c>
      <c r="AD3313" s="10"/>
      <c r="AE3313" s="10"/>
      <c r="AF3313" s="8" t="s">
        <v>52</v>
      </c>
      <c r="AG3313" s="10"/>
      <c r="AH3313" s="16"/>
      <c r="AI3313" s="17"/>
      <c r="AJ3313" s="44"/>
      <c r="AK3313" s="10"/>
      <c r="AL3313" s="21">
        <v>4.5756657E7</v>
      </c>
      <c r="AM3313" s="21" t="s">
        <v>3241</v>
      </c>
      <c r="AN3313" s="21" t="s">
        <v>3242</v>
      </c>
    </row>
    <row r="3314" ht="15.75" customHeight="1">
      <c r="A3314" s="48">
        <v>46017.0</v>
      </c>
      <c r="B3314" s="8" t="s">
        <v>5848</v>
      </c>
      <c r="C3314" s="9" t="s">
        <v>5930</v>
      </c>
      <c r="D3314" s="10" t="s">
        <v>653</v>
      </c>
      <c r="E3314" s="10" t="s">
        <v>430</v>
      </c>
      <c r="F3314" s="8">
        <v>2.0</v>
      </c>
      <c r="G3314" s="10" t="s">
        <v>138</v>
      </c>
      <c r="H3314" s="43">
        <v>963839.0</v>
      </c>
      <c r="I3314" s="10">
        <v>4.6980658E7</v>
      </c>
      <c r="J3314" s="10" t="s">
        <v>42</v>
      </c>
      <c r="K3314" s="10" t="s">
        <v>43</v>
      </c>
      <c r="L3314" s="8" t="s">
        <v>106</v>
      </c>
      <c r="M3314" s="8"/>
      <c r="N3314" s="10" t="s">
        <v>6712</v>
      </c>
      <c r="O3314" s="47" t="s">
        <v>272</v>
      </c>
      <c r="P3314" s="14">
        <v>0.223611111111111</v>
      </c>
      <c r="Q3314" s="14">
        <v>0.229166666666667</v>
      </c>
      <c r="R3314" s="14">
        <v>0.223611111111111</v>
      </c>
      <c r="S3314" s="14" t="s">
        <v>47</v>
      </c>
      <c r="T3314" s="14" t="s">
        <v>47</v>
      </c>
      <c r="U3314" s="14" t="s">
        <v>47</v>
      </c>
      <c r="V3314" s="14" t="s">
        <v>47</v>
      </c>
      <c r="W3314" s="10" t="s">
        <v>6713</v>
      </c>
      <c r="X3314" s="15">
        <v>0.0</v>
      </c>
      <c r="Y3314" s="15">
        <v>0.0</v>
      </c>
      <c r="Z3314" s="15">
        <v>0.0</v>
      </c>
      <c r="AA3314" s="10" t="s">
        <v>146</v>
      </c>
      <c r="AB3314" s="10" t="s">
        <v>50</v>
      </c>
      <c r="AC3314" s="10" t="s">
        <v>51</v>
      </c>
      <c r="AD3314" s="10"/>
      <c r="AE3314" s="10"/>
      <c r="AF3314" s="8" t="s">
        <v>52</v>
      </c>
      <c r="AG3314" s="10"/>
      <c r="AH3314" s="16"/>
      <c r="AI3314" s="17"/>
      <c r="AJ3314" s="44"/>
      <c r="AK3314" s="10"/>
      <c r="AL3314" s="21">
        <v>9.4914642E7</v>
      </c>
      <c r="AM3314" s="21" t="s">
        <v>3241</v>
      </c>
      <c r="AN3314" s="21" t="s">
        <v>3242</v>
      </c>
    </row>
    <row r="3315" ht="15.75" customHeight="1">
      <c r="A3315" s="48">
        <v>46017.0</v>
      </c>
      <c r="B3315" s="8" t="s">
        <v>5776</v>
      </c>
      <c r="C3315" s="9" t="s">
        <v>5941</v>
      </c>
      <c r="D3315" s="10" t="s">
        <v>653</v>
      </c>
      <c r="E3315" s="10" t="s">
        <v>672</v>
      </c>
      <c r="F3315" s="8">
        <v>2.0</v>
      </c>
      <c r="G3315" s="10" t="s">
        <v>779</v>
      </c>
      <c r="H3315" s="43">
        <v>964715.0</v>
      </c>
      <c r="I3315" s="10">
        <v>4.6980965E7</v>
      </c>
      <c r="J3315" s="10" t="s">
        <v>152</v>
      </c>
      <c r="K3315" s="10" t="s">
        <v>43</v>
      </c>
      <c r="L3315" s="8" t="s">
        <v>624</v>
      </c>
      <c r="M3315" s="8"/>
      <c r="N3315" s="10" t="s">
        <v>6714</v>
      </c>
      <c r="O3315" s="47" t="s">
        <v>327</v>
      </c>
      <c r="P3315" s="14">
        <v>0.320833333333333</v>
      </c>
      <c r="Q3315" s="14">
        <v>0.458333333333333</v>
      </c>
      <c r="R3315" s="14">
        <v>0.320833333333333</v>
      </c>
      <c r="S3315" s="14" t="s">
        <v>47</v>
      </c>
      <c r="T3315" s="14">
        <v>0.423611111111111</v>
      </c>
      <c r="U3315" s="14" t="s">
        <v>47</v>
      </c>
      <c r="V3315" s="14" t="s">
        <v>47</v>
      </c>
      <c r="W3315" s="10" t="s">
        <v>6715</v>
      </c>
      <c r="X3315" s="15">
        <v>0.0</v>
      </c>
      <c r="Y3315" s="15">
        <v>0.0</v>
      </c>
      <c r="Z3315" s="15">
        <v>0.0</v>
      </c>
      <c r="AA3315" s="10" t="s">
        <v>329</v>
      </c>
      <c r="AB3315" s="10" t="s">
        <v>50</v>
      </c>
      <c r="AC3315" s="10" t="s">
        <v>51</v>
      </c>
      <c r="AD3315" s="10"/>
      <c r="AE3315" s="10"/>
      <c r="AF3315" s="8" t="s">
        <v>52</v>
      </c>
      <c r="AG3315" s="10"/>
      <c r="AH3315" s="16"/>
      <c r="AI3315" s="17"/>
      <c r="AJ3315" s="44"/>
      <c r="AK3315" s="10"/>
      <c r="AL3315" s="21">
        <v>4.5868439E7</v>
      </c>
      <c r="AM3315" s="21" t="s">
        <v>3241</v>
      </c>
      <c r="AN3315" s="21" t="s">
        <v>3242</v>
      </c>
    </row>
    <row r="3316" ht="15.75" customHeight="1">
      <c r="A3316" s="48">
        <v>46017.0</v>
      </c>
      <c r="B3316" s="8" t="s">
        <v>5776</v>
      </c>
      <c r="C3316" s="9" t="s">
        <v>5941</v>
      </c>
      <c r="D3316" s="10" t="s">
        <v>653</v>
      </c>
      <c r="E3316" s="10" t="s">
        <v>658</v>
      </c>
      <c r="F3316" s="8">
        <v>2.0</v>
      </c>
      <c r="G3316" s="10" t="s">
        <v>1035</v>
      </c>
      <c r="H3316" s="43">
        <v>964728.0</v>
      </c>
      <c r="I3316" s="10">
        <v>4.6981096E7</v>
      </c>
      <c r="J3316" s="10" t="s">
        <v>152</v>
      </c>
      <c r="K3316" s="10" t="s">
        <v>43</v>
      </c>
      <c r="L3316" s="8" t="s">
        <v>147</v>
      </c>
      <c r="M3316" s="8"/>
      <c r="N3316" s="10" t="s">
        <v>6716</v>
      </c>
      <c r="O3316" s="47" t="s">
        <v>277</v>
      </c>
      <c r="P3316" s="14">
        <v>0.327777777777778</v>
      </c>
      <c r="Q3316" s="14">
        <v>0.346527777777778</v>
      </c>
      <c r="R3316" s="14">
        <v>0.327777777777778</v>
      </c>
      <c r="S3316" s="14">
        <v>0.341666666666667</v>
      </c>
      <c r="T3316" s="14" t="s">
        <v>47</v>
      </c>
      <c r="U3316" s="14" t="s">
        <v>47</v>
      </c>
      <c r="V3316" s="14" t="s">
        <v>47</v>
      </c>
      <c r="W3316" s="10" t="s">
        <v>6717</v>
      </c>
      <c r="X3316" s="15">
        <v>0.0</v>
      </c>
      <c r="Y3316" s="15">
        <v>0.0</v>
      </c>
      <c r="Z3316" s="15">
        <v>1.0</v>
      </c>
      <c r="AA3316" s="10" t="s">
        <v>279</v>
      </c>
      <c r="AB3316" s="10" t="s">
        <v>50</v>
      </c>
      <c r="AC3316" s="10" t="s">
        <v>51</v>
      </c>
      <c r="AD3316" s="10"/>
      <c r="AE3316" s="10" t="s">
        <v>65</v>
      </c>
      <c r="AF3316" s="8" t="s">
        <v>52</v>
      </c>
      <c r="AG3316" s="10"/>
      <c r="AH3316" s="16"/>
      <c r="AI3316" s="17"/>
      <c r="AJ3316" s="44"/>
      <c r="AK3316" s="10"/>
      <c r="AL3316" s="21">
        <v>4.577777E7</v>
      </c>
      <c r="AM3316" s="21" t="s">
        <v>3241</v>
      </c>
      <c r="AN3316" s="21" t="s">
        <v>3242</v>
      </c>
    </row>
    <row r="3317" ht="15.75" customHeight="1">
      <c r="A3317" s="48">
        <v>46017.0</v>
      </c>
      <c r="B3317" s="8" t="s">
        <v>5776</v>
      </c>
      <c r="C3317" s="9" t="s">
        <v>5941</v>
      </c>
      <c r="D3317" s="10" t="s">
        <v>653</v>
      </c>
      <c r="E3317" s="10" t="s">
        <v>707</v>
      </c>
      <c r="F3317" s="8">
        <v>2.0</v>
      </c>
      <c r="G3317" s="10" t="s">
        <v>711</v>
      </c>
      <c r="H3317" s="43">
        <v>964016.0</v>
      </c>
      <c r="I3317" s="10">
        <v>4.6980988E7</v>
      </c>
      <c r="J3317" s="10" t="s">
        <v>42</v>
      </c>
      <c r="K3317" s="10" t="s">
        <v>692</v>
      </c>
      <c r="L3317" s="8"/>
      <c r="M3317" s="8" t="s">
        <v>693</v>
      </c>
      <c r="N3317" s="10" t="s">
        <v>1387</v>
      </c>
      <c r="O3317" s="47" t="s">
        <v>62</v>
      </c>
      <c r="P3317" s="14">
        <v>0.300694444444444</v>
      </c>
      <c r="Q3317" s="14">
        <v>0.318055555555556</v>
      </c>
      <c r="R3317" s="14">
        <v>0.304861111111111</v>
      </c>
      <c r="S3317" s="14" t="s">
        <v>47</v>
      </c>
      <c r="T3317" s="14" t="s">
        <v>47</v>
      </c>
      <c r="U3317" s="14" t="s">
        <v>47</v>
      </c>
      <c r="V3317" s="14" t="s">
        <v>47</v>
      </c>
      <c r="W3317" s="10" t="s">
        <v>6718</v>
      </c>
      <c r="X3317" s="15">
        <v>1.0</v>
      </c>
      <c r="Y3317" s="15">
        <v>0.0</v>
      </c>
      <c r="Z3317" s="15">
        <v>0.0</v>
      </c>
      <c r="AA3317" s="10" t="s">
        <v>309</v>
      </c>
      <c r="AB3317" s="10" t="s">
        <v>50</v>
      </c>
      <c r="AC3317" s="10" t="s">
        <v>71</v>
      </c>
      <c r="AD3317" s="10"/>
      <c r="AE3317" s="10" t="s">
        <v>294</v>
      </c>
      <c r="AF3317" s="8" t="s">
        <v>73</v>
      </c>
      <c r="AG3317" s="10"/>
      <c r="AH3317" s="16"/>
      <c r="AI3317" s="17"/>
      <c r="AJ3317" s="44"/>
      <c r="AK3317" s="10"/>
      <c r="AL3317" s="21">
        <v>2.2819436E7</v>
      </c>
      <c r="AM3317" s="21" t="s">
        <v>3254</v>
      </c>
      <c r="AN3317" s="21" t="s">
        <v>3242</v>
      </c>
    </row>
    <row r="3318" ht="15.75" customHeight="1">
      <c r="A3318" s="48">
        <v>46017.0</v>
      </c>
      <c r="B3318" s="8" t="s">
        <v>5776</v>
      </c>
      <c r="C3318" s="9" t="s">
        <v>5941</v>
      </c>
      <c r="D3318" s="10" t="s">
        <v>653</v>
      </c>
      <c r="E3318" s="10" t="s">
        <v>676</v>
      </c>
      <c r="F3318" s="8">
        <v>2.0</v>
      </c>
      <c r="G3318" s="10" t="s">
        <v>659</v>
      </c>
      <c r="H3318" s="43">
        <v>964694.0</v>
      </c>
      <c r="I3318" s="10">
        <v>4.6981032E7</v>
      </c>
      <c r="J3318" s="10" t="s">
        <v>42</v>
      </c>
      <c r="K3318" s="10" t="s">
        <v>43</v>
      </c>
      <c r="L3318" s="8" t="s">
        <v>147</v>
      </c>
      <c r="M3318" s="8"/>
      <c r="N3318" s="10" t="s">
        <v>786</v>
      </c>
      <c r="O3318" s="47" t="s">
        <v>165</v>
      </c>
      <c r="P3318" s="14">
        <v>0.313194444444444</v>
      </c>
      <c r="Q3318" s="14">
        <v>0.333333333333333</v>
      </c>
      <c r="R3318" s="14">
        <v>0.313194444444444</v>
      </c>
      <c r="S3318" s="14" t="s">
        <v>47</v>
      </c>
      <c r="T3318" s="14" t="s">
        <v>47</v>
      </c>
      <c r="U3318" s="14" t="s">
        <v>47</v>
      </c>
      <c r="V3318" s="14" t="s">
        <v>47</v>
      </c>
      <c r="W3318" s="10" t="s">
        <v>6719</v>
      </c>
      <c r="X3318" s="15">
        <v>0.0</v>
      </c>
      <c r="Y3318" s="15">
        <v>0.0</v>
      </c>
      <c r="Z3318" s="15">
        <v>0.0</v>
      </c>
      <c r="AA3318" s="10" t="s">
        <v>360</v>
      </c>
      <c r="AB3318" s="10" t="s">
        <v>50</v>
      </c>
      <c r="AC3318" s="10" t="s">
        <v>51</v>
      </c>
      <c r="AD3318" s="10"/>
      <c r="AE3318" s="10"/>
      <c r="AF3318" s="8" t="s">
        <v>52</v>
      </c>
      <c r="AG3318" s="10"/>
      <c r="AH3318" s="16"/>
      <c r="AI3318" s="17"/>
      <c r="AJ3318" s="44"/>
      <c r="AK3318" s="10"/>
      <c r="AL3318" s="21">
        <v>4.0097155E7</v>
      </c>
      <c r="AM3318" s="21" t="s">
        <v>3241</v>
      </c>
      <c r="AN3318" s="21" t="s">
        <v>3242</v>
      </c>
    </row>
    <row r="3319" ht="15.75" customHeight="1">
      <c r="A3319" s="48">
        <v>46017.0</v>
      </c>
      <c r="B3319" s="8" t="s">
        <v>5776</v>
      </c>
      <c r="C3319" s="9" t="s">
        <v>5957</v>
      </c>
      <c r="D3319" s="10" t="s">
        <v>653</v>
      </c>
      <c r="E3319" s="10" t="s">
        <v>658</v>
      </c>
      <c r="F3319" s="8">
        <v>2.0</v>
      </c>
      <c r="G3319" s="10" t="s">
        <v>1048</v>
      </c>
      <c r="H3319" s="43">
        <v>964642.0</v>
      </c>
      <c r="I3319" s="10">
        <v>4.6981193E7</v>
      </c>
      <c r="J3319" s="10" t="s">
        <v>152</v>
      </c>
      <c r="K3319" s="10" t="s">
        <v>581</v>
      </c>
      <c r="L3319" s="8"/>
      <c r="M3319" s="8"/>
      <c r="N3319" s="10" t="s">
        <v>6720</v>
      </c>
      <c r="O3319" s="47" t="s">
        <v>313</v>
      </c>
      <c r="P3319" s="14">
        <v>0.336805555555556</v>
      </c>
      <c r="Q3319" s="14">
        <v>0.361111111111111</v>
      </c>
      <c r="R3319" s="14">
        <v>0.345138888888889</v>
      </c>
      <c r="S3319" s="14" t="s">
        <v>47</v>
      </c>
      <c r="T3319" s="14">
        <v>0.361111111111111</v>
      </c>
      <c r="U3319" s="14" t="s">
        <v>47</v>
      </c>
      <c r="V3319" s="14" t="s">
        <v>47</v>
      </c>
      <c r="W3319" s="10" t="s">
        <v>6721</v>
      </c>
      <c r="X3319" s="15">
        <v>0.0</v>
      </c>
      <c r="Y3319" s="15">
        <v>0.0</v>
      </c>
      <c r="Z3319" s="15">
        <v>0.0</v>
      </c>
      <c r="AA3319" s="10" t="s">
        <v>549</v>
      </c>
      <c r="AB3319" s="10" t="s">
        <v>50</v>
      </c>
      <c r="AC3319" s="10" t="s">
        <v>51</v>
      </c>
      <c r="AD3319" s="10"/>
      <c r="AE3319" s="10"/>
      <c r="AF3319" s="8" t="s">
        <v>52</v>
      </c>
      <c r="AG3319" s="10"/>
      <c r="AH3319" s="16"/>
      <c r="AI3319" s="17"/>
      <c r="AJ3319" s="44"/>
      <c r="AK3319" s="10"/>
      <c r="AL3319" s="21">
        <v>2.8596818E7</v>
      </c>
      <c r="AM3319" s="21" t="s">
        <v>3241</v>
      </c>
      <c r="AN3319" s="21" t="s">
        <v>3242</v>
      </c>
    </row>
    <row r="3320" ht="15.75" customHeight="1">
      <c r="A3320" s="48">
        <v>46017.0</v>
      </c>
      <c r="B3320" s="8" t="s">
        <v>5776</v>
      </c>
      <c r="C3320" s="9" t="s">
        <v>5957</v>
      </c>
      <c r="D3320" s="10" t="s">
        <v>653</v>
      </c>
      <c r="E3320" s="10" t="s">
        <v>672</v>
      </c>
      <c r="F3320" s="8">
        <v>2.0</v>
      </c>
      <c r="G3320" s="10" t="s">
        <v>367</v>
      </c>
      <c r="H3320" s="43">
        <v>964214.0</v>
      </c>
      <c r="I3320" s="10">
        <v>4.6981188E7</v>
      </c>
      <c r="J3320" s="10" t="s">
        <v>42</v>
      </c>
      <c r="K3320" s="10" t="s">
        <v>43</v>
      </c>
      <c r="L3320" s="8" t="s">
        <v>512</v>
      </c>
      <c r="M3320" s="8" t="s">
        <v>44</v>
      </c>
      <c r="N3320" s="10" t="s">
        <v>6722</v>
      </c>
      <c r="O3320" s="47" t="s">
        <v>272</v>
      </c>
      <c r="P3320" s="14">
        <v>0.34375</v>
      </c>
      <c r="Q3320" s="14">
        <v>0.398611111111111</v>
      </c>
      <c r="R3320" s="14">
        <v>0.34375</v>
      </c>
      <c r="S3320" s="14" t="s">
        <v>47</v>
      </c>
      <c r="T3320" s="14" t="s">
        <v>47</v>
      </c>
      <c r="U3320" s="14" t="s">
        <v>47</v>
      </c>
      <c r="V3320" s="14" t="s">
        <v>47</v>
      </c>
      <c r="W3320" s="10" t="s">
        <v>6723</v>
      </c>
      <c r="X3320" s="15">
        <v>0.0</v>
      </c>
      <c r="Y3320" s="15">
        <v>1.0</v>
      </c>
      <c r="Z3320" s="15">
        <v>0.0</v>
      </c>
      <c r="AA3320" s="10" t="s">
        <v>730</v>
      </c>
      <c r="AB3320" s="10" t="s">
        <v>50</v>
      </c>
      <c r="AC3320" s="10" t="s">
        <v>51</v>
      </c>
      <c r="AD3320" s="10"/>
      <c r="AE3320" s="10" t="s">
        <v>116</v>
      </c>
      <c r="AF3320" s="8" t="s">
        <v>177</v>
      </c>
      <c r="AG3320" s="10"/>
      <c r="AH3320" s="16"/>
      <c r="AI3320" s="17"/>
      <c r="AJ3320" s="44"/>
      <c r="AK3320" s="10"/>
      <c r="AL3320" s="21">
        <v>4.3988966E7</v>
      </c>
      <c r="AM3320" s="21" t="s">
        <v>3254</v>
      </c>
      <c r="AN3320" s="21" t="s">
        <v>3242</v>
      </c>
    </row>
    <row r="3321" ht="15.75" customHeight="1">
      <c r="A3321" s="48">
        <v>46017.0</v>
      </c>
      <c r="B3321" s="8" t="s">
        <v>5776</v>
      </c>
      <c r="C3321" s="9" t="s">
        <v>5957</v>
      </c>
      <c r="D3321" s="10" t="s">
        <v>653</v>
      </c>
      <c r="E3321" s="10" t="s">
        <v>658</v>
      </c>
      <c r="F3321" s="8">
        <v>2.0</v>
      </c>
      <c r="G3321" s="10" t="s">
        <v>2034</v>
      </c>
      <c r="H3321" s="43">
        <v>964309.0</v>
      </c>
      <c r="I3321" s="10">
        <v>4.6981205E7</v>
      </c>
      <c r="J3321" s="10" t="s">
        <v>42</v>
      </c>
      <c r="K3321" s="10" t="s">
        <v>43</v>
      </c>
      <c r="L3321" s="8" t="s">
        <v>174</v>
      </c>
      <c r="M3321" s="8"/>
      <c r="N3321" s="10" t="s">
        <v>4682</v>
      </c>
      <c r="O3321" s="47" t="s">
        <v>46</v>
      </c>
      <c r="P3321" s="14">
        <v>0.347222222222222</v>
      </c>
      <c r="Q3321" s="14">
        <v>0.395833333333333</v>
      </c>
      <c r="R3321" s="14">
        <v>0.35</v>
      </c>
      <c r="S3321" s="14">
        <v>0.348611111111111</v>
      </c>
      <c r="T3321" s="14" t="s">
        <v>47</v>
      </c>
      <c r="U3321" s="14" t="s">
        <v>47</v>
      </c>
      <c r="V3321" s="14" t="s">
        <v>47</v>
      </c>
      <c r="W3321" s="10" t="s">
        <v>6724</v>
      </c>
      <c r="X3321" s="15">
        <v>0.0</v>
      </c>
      <c r="Y3321" s="15">
        <v>0.0</v>
      </c>
      <c r="Z3321" s="15">
        <v>0.0</v>
      </c>
      <c r="AA3321" s="10" t="s">
        <v>49</v>
      </c>
      <c r="AB3321" s="10" t="s">
        <v>50</v>
      </c>
      <c r="AC3321" s="10" t="s">
        <v>51</v>
      </c>
      <c r="AD3321" s="10"/>
      <c r="AE3321" s="10" t="s">
        <v>1054</v>
      </c>
      <c r="AF3321" s="8" t="s">
        <v>52</v>
      </c>
      <c r="AG3321" s="10"/>
      <c r="AH3321" s="16"/>
      <c r="AI3321" s="17"/>
      <c r="AJ3321" s="44"/>
      <c r="AK3321" s="10"/>
      <c r="AL3321" s="21">
        <v>2.5500526E7</v>
      </c>
      <c r="AM3321" s="21" t="s">
        <v>3241</v>
      </c>
      <c r="AN3321" s="21" t="s">
        <v>3242</v>
      </c>
    </row>
    <row r="3322" ht="15.75" customHeight="1">
      <c r="A3322" s="48">
        <v>46017.0</v>
      </c>
      <c r="B3322" s="8" t="s">
        <v>5776</v>
      </c>
      <c r="C3322" s="9" t="s">
        <v>5941</v>
      </c>
      <c r="D3322" s="10" t="s">
        <v>653</v>
      </c>
      <c r="E3322" s="10" t="s">
        <v>658</v>
      </c>
      <c r="F3322" s="8">
        <v>2.0</v>
      </c>
      <c r="G3322" s="10" t="s">
        <v>194</v>
      </c>
      <c r="H3322" s="43">
        <v>964110.0</v>
      </c>
      <c r="I3322" s="10">
        <v>4.6980802E7</v>
      </c>
      <c r="J3322" s="10" t="s">
        <v>42</v>
      </c>
      <c r="K3322" s="10" t="s">
        <v>43</v>
      </c>
      <c r="L3322" s="8" t="s">
        <v>44</v>
      </c>
      <c r="M3322" s="8"/>
      <c r="N3322" s="10" t="s">
        <v>1150</v>
      </c>
      <c r="O3322" s="47" t="s">
        <v>144</v>
      </c>
      <c r="P3322" s="14">
        <v>0.263194444444444</v>
      </c>
      <c r="Q3322" s="14">
        <v>0.293055555555556</v>
      </c>
      <c r="R3322" s="14">
        <v>0.264583333333333</v>
      </c>
      <c r="S3322" s="14" t="s">
        <v>47</v>
      </c>
      <c r="T3322" s="14" t="s">
        <v>47</v>
      </c>
      <c r="U3322" s="14" t="s">
        <v>47</v>
      </c>
      <c r="V3322" s="14" t="s">
        <v>47</v>
      </c>
      <c r="W3322" s="10" t="s">
        <v>6725</v>
      </c>
      <c r="X3322" s="15">
        <v>0.0</v>
      </c>
      <c r="Y3322" s="15">
        <v>0.0</v>
      </c>
      <c r="Z3322" s="15">
        <v>0.0</v>
      </c>
      <c r="AA3322" s="10" t="s">
        <v>146</v>
      </c>
      <c r="AB3322" s="10" t="s">
        <v>50</v>
      </c>
      <c r="AC3322" s="10" t="s">
        <v>51</v>
      </c>
      <c r="AD3322" s="10"/>
      <c r="AE3322" s="10"/>
      <c r="AF3322" s="8" t="s">
        <v>52</v>
      </c>
      <c r="AG3322" s="10"/>
      <c r="AH3322" s="16"/>
      <c r="AI3322" s="17"/>
      <c r="AJ3322" s="44"/>
      <c r="AK3322" s="10"/>
      <c r="AL3322" s="21">
        <v>3.2445282E7</v>
      </c>
      <c r="AM3322" s="21" t="s">
        <v>3241</v>
      </c>
      <c r="AN3322" s="21" t="s">
        <v>3242</v>
      </c>
    </row>
    <row r="3323" ht="15.75" customHeight="1">
      <c r="A3323" s="48">
        <v>46017.0</v>
      </c>
      <c r="B3323" s="8" t="s">
        <v>5776</v>
      </c>
      <c r="C3323" s="9" t="s">
        <v>5941</v>
      </c>
      <c r="D3323" s="10" t="s">
        <v>653</v>
      </c>
      <c r="E3323" s="10" t="s">
        <v>707</v>
      </c>
      <c r="F3323" s="8">
        <v>2.0</v>
      </c>
      <c r="G3323" s="10" t="s">
        <v>761</v>
      </c>
      <c r="H3323" s="43">
        <v>964501.0</v>
      </c>
      <c r="I3323" s="10">
        <v>4.6981081E7</v>
      </c>
      <c r="J3323" s="10" t="s">
        <v>42</v>
      </c>
      <c r="K3323" s="10" t="s">
        <v>43</v>
      </c>
      <c r="L3323" s="8" t="s">
        <v>3885</v>
      </c>
      <c r="M3323" s="8"/>
      <c r="N3323" s="10" t="s">
        <v>877</v>
      </c>
      <c r="O3323" s="47" t="s">
        <v>56</v>
      </c>
      <c r="P3323" s="14">
        <v>0.321527777777778</v>
      </c>
      <c r="Q3323" s="14">
        <v>0.335416666666667</v>
      </c>
      <c r="R3323" s="14">
        <v>0.321527777777778</v>
      </c>
      <c r="S3323" s="14" t="s">
        <v>47</v>
      </c>
      <c r="T3323" s="14" t="s">
        <v>47</v>
      </c>
      <c r="U3323" s="14" t="s">
        <v>47</v>
      </c>
      <c r="V3323" s="14" t="s">
        <v>47</v>
      </c>
      <c r="W3323" s="10" t="s">
        <v>6726</v>
      </c>
      <c r="X3323" s="15">
        <v>0.0</v>
      </c>
      <c r="Y3323" s="15">
        <v>0.0</v>
      </c>
      <c r="Z3323" s="15">
        <v>0.0</v>
      </c>
      <c r="AA3323" s="10" t="s">
        <v>58</v>
      </c>
      <c r="AB3323" s="10" t="s">
        <v>50</v>
      </c>
      <c r="AC3323" s="10" t="s">
        <v>51</v>
      </c>
      <c r="AD3323" s="10"/>
      <c r="AE3323" s="10"/>
      <c r="AF3323" s="8" t="s">
        <v>52</v>
      </c>
      <c r="AG3323" s="10"/>
      <c r="AH3323" s="16"/>
      <c r="AI3323" s="17"/>
      <c r="AJ3323" s="44"/>
      <c r="AK3323" s="10"/>
      <c r="AL3323" s="21">
        <v>4.5926911E7</v>
      </c>
      <c r="AM3323" s="21" t="s">
        <v>3241</v>
      </c>
      <c r="AN3323" s="21" t="s">
        <v>3242</v>
      </c>
    </row>
    <row r="3324" ht="15.75" customHeight="1">
      <c r="A3324" s="48">
        <v>46017.0</v>
      </c>
      <c r="B3324" s="8" t="s">
        <v>5776</v>
      </c>
      <c r="C3324" s="9" t="s">
        <v>5957</v>
      </c>
      <c r="D3324" s="10" t="s">
        <v>653</v>
      </c>
      <c r="E3324" s="10" t="s">
        <v>707</v>
      </c>
      <c r="F3324" s="8">
        <v>2.0</v>
      </c>
      <c r="G3324" s="10" t="s">
        <v>708</v>
      </c>
      <c r="H3324" s="43">
        <v>964512.0</v>
      </c>
      <c r="I3324" s="10">
        <v>4.6981177E7</v>
      </c>
      <c r="J3324" s="10" t="s">
        <v>42</v>
      </c>
      <c r="K3324" s="10" t="s">
        <v>43</v>
      </c>
      <c r="L3324" s="8" t="s">
        <v>106</v>
      </c>
      <c r="M3324" s="8"/>
      <c r="N3324" s="10" t="s">
        <v>6727</v>
      </c>
      <c r="O3324" s="47" t="s">
        <v>591</v>
      </c>
      <c r="P3324" s="14">
        <v>0.344444444444444</v>
      </c>
      <c r="Q3324" s="14">
        <v>0.352083333333333</v>
      </c>
      <c r="R3324" s="14">
        <v>0.347222222222222</v>
      </c>
      <c r="S3324" s="14" t="s">
        <v>47</v>
      </c>
      <c r="T3324" s="14" t="s">
        <v>47</v>
      </c>
      <c r="U3324" s="14" t="s">
        <v>47</v>
      </c>
      <c r="V3324" s="14" t="s">
        <v>47</v>
      </c>
      <c r="W3324" s="10" t="s">
        <v>6728</v>
      </c>
      <c r="X3324" s="15">
        <v>0.0</v>
      </c>
      <c r="Y3324" s="15">
        <v>0.0</v>
      </c>
      <c r="Z3324" s="15">
        <v>0.0</v>
      </c>
      <c r="AA3324" s="10" t="s">
        <v>121</v>
      </c>
      <c r="AB3324" s="10" t="s">
        <v>50</v>
      </c>
      <c r="AC3324" s="10" t="s">
        <v>51</v>
      </c>
      <c r="AD3324" s="10"/>
      <c r="AE3324" s="10"/>
      <c r="AF3324" s="8" t="s">
        <v>52</v>
      </c>
      <c r="AG3324" s="10"/>
      <c r="AH3324" s="16"/>
      <c r="AI3324" s="17"/>
      <c r="AJ3324" s="44"/>
      <c r="AK3324" s="10"/>
      <c r="AL3324" s="21">
        <v>4.163938E7</v>
      </c>
      <c r="AM3324" s="21" t="s">
        <v>3241</v>
      </c>
      <c r="AN3324" s="21" t="s">
        <v>3242</v>
      </c>
    </row>
    <row r="3325" ht="15.75" customHeight="1">
      <c r="A3325" s="48">
        <v>46017.0</v>
      </c>
      <c r="B3325" s="8" t="s">
        <v>5776</v>
      </c>
      <c r="C3325" s="9" t="s">
        <v>5941</v>
      </c>
      <c r="D3325" s="10" t="s">
        <v>653</v>
      </c>
      <c r="E3325" s="10" t="s">
        <v>676</v>
      </c>
      <c r="F3325" s="8">
        <v>2.0</v>
      </c>
      <c r="G3325" s="10" t="s">
        <v>677</v>
      </c>
      <c r="H3325" s="43">
        <v>964111.0</v>
      </c>
      <c r="I3325" s="10">
        <v>4.6981103E7</v>
      </c>
      <c r="J3325" s="10" t="s">
        <v>181</v>
      </c>
      <c r="K3325" s="10" t="s">
        <v>43</v>
      </c>
      <c r="L3325" s="8" t="s">
        <v>106</v>
      </c>
      <c r="M3325" s="8"/>
      <c r="N3325" s="10" t="s">
        <v>6729</v>
      </c>
      <c r="O3325" s="47" t="s">
        <v>214</v>
      </c>
      <c r="P3325" s="14">
        <v>0.325694444444444</v>
      </c>
      <c r="Q3325" s="14">
        <v>0.329166666666667</v>
      </c>
      <c r="R3325" s="14">
        <v>0.325694444444444</v>
      </c>
      <c r="S3325" s="14" t="s">
        <v>47</v>
      </c>
      <c r="T3325" s="14" t="s">
        <v>47</v>
      </c>
      <c r="U3325" s="14" t="s">
        <v>47</v>
      </c>
      <c r="V3325" s="14" t="s">
        <v>47</v>
      </c>
      <c r="W3325" s="10" t="s">
        <v>6730</v>
      </c>
      <c r="X3325" s="15">
        <v>0.0</v>
      </c>
      <c r="Y3325" s="15">
        <v>0.0</v>
      </c>
      <c r="Z3325" s="15">
        <v>0.0</v>
      </c>
      <c r="AA3325" s="10" t="s">
        <v>103</v>
      </c>
      <c r="AB3325" s="10" t="s">
        <v>50</v>
      </c>
      <c r="AC3325" s="10" t="s">
        <v>71</v>
      </c>
      <c r="AD3325" s="10"/>
      <c r="AE3325" s="10"/>
      <c r="AF3325" s="8" t="s">
        <v>52</v>
      </c>
      <c r="AG3325" s="10"/>
      <c r="AH3325" s="16"/>
      <c r="AI3325" s="17"/>
      <c r="AJ3325" s="44"/>
      <c r="AK3325" s="10"/>
      <c r="AL3325" s="21">
        <v>3.962553E7</v>
      </c>
      <c r="AM3325" s="21" t="s">
        <v>3241</v>
      </c>
      <c r="AN3325" s="21" t="s">
        <v>3242</v>
      </c>
    </row>
    <row r="3326" ht="15.75" customHeight="1">
      <c r="A3326" s="48">
        <v>46017.0</v>
      </c>
      <c r="B3326" s="8" t="s">
        <v>5776</v>
      </c>
      <c r="C3326" s="9" t="s">
        <v>5975</v>
      </c>
      <c r="D3326" s="10" t="s">
        <v>653</v>
      </c>
      <c r="E3326" s="10" t="s">
        <v>1405</v>
      </c>
      <c r="F3326" s="8">
        <v>2.0</v>
      </c>
      <c r="G3326" s="10" t="s">
        <v>317</v>
      </c>
      <c r="H3326" s="43">
        <v>964364.0</v>
      </c>
      <c r="I3326" s="10">
        <v>4.6981883E7</v>
      </c>
      <c r="J3326" s="10" t="s">
        <v>86</v>
      </c>
      <c r="K3326" s="10" t="s">
        <v>43</v>
      </c>
      <c r="L3326" s="8" t="s">
        <v>174</v>
      </c>
      <c r="M3326" s="8"/>
      <c r="N3326" s="10" t="s">
        <v>3258</v>
      </c>
      <c r="O3326" s="47" t="s">
        <v>203</v>
      </c>
      <c r="P3326" s="14">
        <v>0.429166666666667</v>
      </c>
      <c r="Q3326" s="14">
        <v>0.447916666666667</v>
      </c>
      <c r="R3326" s="14">
        <v>0.431944444444444</v>
      </c>
      <c r="S3326" s="14" t="s">
        <v>47</v>
      </c>
      <c r="T3326" s="14" t="s">
        <v>47</v>
      </c>
      <c r="U3326" s="14" t="s">
        <v>47</v>
      </c>
      <c r="V3326" s="14" t="s">
        <v>47</v>
      </c>
      <c r="W3326" s="10" t="s">
        <v>6731</v>
      </c>
      <c r="X3326" s="15">
        <v>0.0</v>
      </c>
      <c r="Y3326" s="15">
        <v>0.0</v>
      </c>
      <c r="Z3326" s="15">
        <v>0.0</v>
      </c>
      <c r="AA3326" s="10" t="s">
        <v>205</v>
      </c>
      <c r="AB3326" s="10" t="s">
        <v>50</v>
      </c>
      <c r="AC3326" s="10" t="s">
        <v>51</v>
      </c>
      <c r="AD3326" s="10"/>
      <c r="AE3326" s="10"/>
      <c r="AF3326" s="8" t="s">
        <v>52</v>
      </c>
      <c r="AG3326" s="10"/>
      <c r="AH3326" s="16"/>
      <c r="AI3326" s="17"/>
      <c r="AJ3326" s="44"/>
      <c r="AK3326" s="10"/>
      <c r="AL3326" s="21">
        <v>9.4243803E7</v>
      </c>
      <c r="AM3326" s="21" t="s">
        <v>3241</v>
      </c>
      <c r="AN3326" s="21" t="s">
        <v>3242</v>
      </c>
    </row>
    <row r="3327" ht="15.75" customHeight="1">
      <c r="A3327" s="48">
        <v>46017.0</v>
      </c>
      <c r="B3327" s="8" t="s">
        <v>5776</v>
      </c>
      <c r="C3327" s="9" t="s">
        <v>5975</v>
      </c>
      <c r="D3327" s="10" t="s">
        <v>653</v>
      </c>
      <c r="E3327" s="10" t="s">
        <v>658</v>
      </c>
      <c r="F3327" s="8">
        <v>2.0</v>
      </c>
      <c r="G3327" s="10" t="s">
        <v>2545</v>
      </c>
      <c r="H3327" s="43">
        <v>964351.0</v>
      </c>
      <c r="I3327" s="10">
        <v>4.698198E7</v>
      </c>
      <c r="J3327" s="10" t="s">
        <v>152</v>
      </c>
      <c r="K3327" s="10" t="s">
        <v>43</v>
      </c>
      <c r="L3327" s="8" t="s">
        <v>44</v>
      </c>
      <c r="M3327" s="8"/>
      <c r="N3327" s="10" t="s">
        <v>6732</v>
      </c>
      <c r="O3327" s="47" t="s">
        <v>327</v>
      </c>
      <c r="P3327" s="14">
        <v>0.441666666666667</v>
      </c>
      <c r="Q3327" s="14">
        <v>0.449305555555556</v>
      </c>
      <c r="R3327" s="14">
        <v>0.441666666666667</v>
      </c>
      <c r="S3327" s="14" t="s">
        <v>47</v>
      </c>
      <c r="T3327" s="14" t="s">
        <v>47</v>
      </c>
      <c r="U3327" s="14" t="s">
        <v>47</v>
      </c>
      <c r="V3327" s="14" t="s">
        <v>47</v>
      </c>
      <c r="W3327" s="10" t="s">
        <v>6733</v>
      </c>
      <c r="X3327" s="15">
        <v>0.0</v>
      </c>
      <c r="Y3327" s="15">
        <v>0.0</v>
      </c>
      <c r="Z3327" s="15">
        <v>0.0</v>
      </c>
      <c r="AA3327" s="10" t="s">
        <v>279</v>
      </c>
      <c r="AB3327" s="10" t="s">
        <v>50</v>
      </c>
      <c r="AC3327" s="10" t="s">
        <v>51</v>
      </c>
      <c r="AD3327" s="10"/>
      <c r="AE3327" s="10"/>
      <c r="AF3327" s="8" t="s">
        <v>52</v>
      </c>
      <c r="AG3327" s="10"/>
      <c r="AH3327" s="16"/>
      <c r="AI3327" s="17"/>
      <c r="AJ3327" s="44"/>
      <c r="AK3327" s="10"/>
      <c r="AL3327" s="21">
        <v>4.124802E7</v>
      </c>
      <c r="AM3327" s="21" t="s">
        <v>3241</v>
      </c>
      <c r="AN3327" s="21" t="s">
        <v>3242</v>
      </c>
    </row>
    <row r="3328" ht="15.75" customHeight="1">
      <c r="A3328" s="48">
        <v>46017.0</v>
      </c>
      <c r="B3328" s="8" t="s">
        <v>5776</v>
      </c>
      <c r="C3328" s="9" t="s">
        <v>5975</v>
      </c>
      <c r="D3328" s="10" t="s">
        <v>653</v>
      </c>
      <c r="E3328" s="10" t="s">
        <v>1405</v>
      </c>
      <c r="F3328" s="8">
        <v>2.0</v>
      </c>
      <c r="G3328" s="10" t="s">
        <v>1079</v>
      </c>
      <c r="H3328" s="43">
        <v>964489.0</v>
      </c>
      <c r="I3328" s="10">
        <v>4.6982454E7</v>
      </c>
      <c r="J3328" s="10" t="s">
        <v>86</v>
      </c>
      <c r="K3328" s="10" t="s">
        <v>43</v>
      </c>
      <c r="L3328" s="8" t="s">
        <v>106</v>
      </c>
      <c r="M3328" s="8" t="s">
        <v>291</v>
      </c>
      <c r="N3328" s="10" t="s">
        <v>5546</v>
      </c>
      <c r="O3328" s="47" t="s">
        <v>253</v>
      </c>
      <c r="P3328" s="14">
        <v>0.480555555555556</v>
      </c>
      <c r="Q3328" s="14">
        <v>0.498611111111111</v>
      </c>
      <c r="R3328" s="14">
        <v>0.480555555555556</v>
      </c>
      <c r="S3328" s="14" t="s">
        <v>47</v>
      </c>
      <c r="T3328" s="14" t="s">
        <v>47</v>
      </c>
      <c r="U3328" s="14" t="s">
        <v>47</v>
      </c>
      <c r="V3328" s="14" t="s">
        <v>47</v>
      </c>
      <c r="W3328" s="10" t="s">
        <v>6734</v>
      </c>
      <c r="X3328" s="15">
        <v>1.0</v>
      </c>
      <c r="Y3328" s="15">
        <v>0.0</v>
      </c>
      <c r="Z3328" s="15">
        <v>0.0</v>
      </c>
      <c r="AA3328" s="10" t="s">
        <v>255</v>
      </c>
      <c r="AB3328" s="10" t="s">
        <v>50</v>
      </c>
      <c r="AC3328" s="10" t="s">
        <v>330</v>
      </c>
      <c r="AD3328" s="10"/>
      <c r="AE3328" s="10"/>
      <c r="AF3328" s="8" t="s">
        <v>177</v>
      </c>
      <c r="AG3328" s="10"/>
      <c r="AH3328" s="16" t="s">
        <v>6735</v>
      </c>
      <c r="AI3328" s="17"/>
      <c r="AJ3328" s="44"/>
      <c r="AK3328" s="10"/>
      <c r="AL3328" s="21">
        <v>12351.0</v>
      </c>
      <c r="AM3328" s="21" t="s">
        <v>3254</v>
      </c>
      <c r="AN3328" s="21" t="s">
        <v>3242</v>
      </c>
    </row>
    <row r="3329" ht="15.75" customHeight="1">
      <c r="A3329" s="48">
        <v>46017.0</v>
      </c>
      <c r="B3329" s="8" t="s">
        <v>5776</v>
      </c>
      <c r="C3329" s="9" t="s">
        <v>5957</v>
      </c>
      <c r="D3329" s="10" t="s">
        <v>653</v>
      </c>
      <c r="E3329" s="10" t="s">
        <v>676</v>
      </c>
      <c r="F3329" s="8">
        <v>2.0</v>
      </c>
      <c r="G3329" s="10" t="s">
        <v>659</v>
      </c>
      <c r="H3329" s="43">
        <v>964660.0</v>
      </c>
      <c r="I3329" s="10">
        <v>4.6981427E7</v>
      </c>
      <c r="J3329" s="10" t="s">
        <v>181</v>
      </c>
      <c r="K3329" s="10" t="s">
        <v>43</v>
      </c>
      <c r="L3329" s="8" t="s">
        <v>561</v>
      </c>
      <c r="M3329" s="8" t="s">
        <v>562</v>
      </c>
      <c r="N3329" s="10" t="s">
        <v>6228</v>
      </c>
      <c r="O3329" s="47" t="s">
        <v>465</v>
      </c>
      <c r="P3329" s="14">
        <v>0.365277777777778</v>
      </c>
      <c r="Q3329" s="14">
        <v>0.413194444444444</v>
      </c>
      <c r="R3329" s="14">
        <v>0.365277777777778</v>
      </c>
      <c r="S3329" s="14" t="s">
        <v>47</v>
      </c>
      <c r="T3329" s="14" t="s">
        <v>47</v>
      </c>
      <c r="U3329" s="14" t="s">
        <v>47</v>
      </c>
      <c r="V3329" s="14" t="s">
        <v>47</v>
      </c>
      <c r="W3329" s="10" t="s">
        <v>6736</v>
      </c>
      <c r="X3329" s="15">
        <v>0.0</v>
      </c>
      <c r="Y3329" s="15">
        <v>2.0</v>
      </c>
      <c r="Z3329" s="15">
        <v>0.0</v>
      </c>
      <c r="AA3329" s="10" t="s">
        <v>167</v>
      </c>
      <c r="AB3329" s="10" t="s">
        <v>50</v>
      </c>
      <c r="AC3329" s="10" t="s">
        <v>51</v>
      </c>
      <c r="AD3329" s="10"/>
      <c r="AE3329" s="10" t="s">
        <v>375</v>
      </c>
      <c r="AF3329" s="8" t="s">
        <v>177</v>
      </c>
      <c r="AG3329" s="10" t="s">
        <v>52</v>
      </c>
      <c r="AH3329" s="16"/>
      <c r="AI3329" s="17"/>
      <c r="AJ3329" s="44"/>
      <c r="AK3329" s="10"/>
      <c r="AL3329" s="21">
        <v>4.0097155E7</v>
      </c>
      <c r="AM3329" s="21" t="s">
        <v>3254</v>
      </c>
      <c r="AN3329" s="21" t="s">
        <v>3242</v>
      </c>
    </row>
    <row r="3330" ht="15.75" customHeight="1">
      <c r="A3330" s="48">
        <v>46017.0</v>
      </c>
      <c r="B3330" s="8" t="s">
        <v>5776</v>
      </c>
      <c r="C3330" s="9" t="s">
        <v>5957</v>
      </c>
      <c r="D3330" s="10" t="s">
        <v>653</v>
      </c>
      <c r="E3330" s="10" t="s">
        <v>707</v>
      </c>
      <c r="F3330" s="8">
        <v>2.0</v>
      </c>
      <c r="G3330" s="10" t="s">
        <v>727</v>
      </c>
      <c r="H3330" s="43">
        <v>964461.0</v>
      </c>
      <c r="I3330" s="10">
        <v>4.6981734E7</v>
      </c>
      <c r="J3330" s="10" t="s">
        <v>42</v>
      </c>
      <c r="K3330" s="10" t="s">
        <v>43</v>
      </c>
      <c r="L3330" s="8" t="s">
        <v>174</v>
      </c>
      <c r="M3330" s="8" t="s">
        <v>118</v>
      </c>
      <c r="N3330" s="10" t="s">
        <v>6737</v>
      </c>
      <c r="O3330" s="47" t="s">
        <v>772</v>
      </c>
      <c r="P3330" s="14">
        <v>0.414583333333333</v>
      </c>
      <c r="Q3330" s="14">
        <v>0.480555555555556</v>
      </c>
      <c r="R3330" s="14">
        <v>0.414583333333333</v>
      </c>
      <c r="S3330" s="14">
        <v>0.425</v>
      </c>
      <c r="T3330" s="14">
        <v>0.435416666666667</v>
      </c>
      <c r="U3330" s="14" t="s">
        <v>47</v>
      </c>
      <c r="V3330" s="14" t="s">
        <v>47</v>
      </c>
      <c r="W3330" s="10" t="s">
        <v>6738</v>
      </c>
      <c r="X3330" s="15">
        <v>0.0</v>
      </c>
      <c r="Y3330" s="15">
        <v>1.0</v>
      </c>
      <c r="Z3330" s="15">
        <v>0.0</v>
      </c>
      <c r="AA3330" s="10" t="s">
        <v>714</v>
      </c>
      <c r="AB3330" s="10" t="s">
        <v>50</v>
      </c>
      <c r="AC3330" s="10" t="s">
        <v>51</v>
      </c>
      <c r="AD3330" s="10"/>
      <c r="AE3330" s="10"/>
      <c r="AF3330" s="8" t="s">
        <v>177</v>
      </c>
      <c r="AG3330" s="10"/>
      <c r="AH3330" s="16"/>
      <c r="AI3330" s="17"/>
      <c r="AJ3330" s="44"/>
      <c r="AK3330" s="10"/>
      <c r="AL3330" s="21">
        <v>4.1474117E7</v>
      </c>
      <c r="AM3330" s="21" t="s">
        <v>3254</v>
      </c>
      <c r="AN3330" s="21" t="s">
        <v>3242</v>
      </c>
    </row>
    <row r="3331" ht="15.75" customHeight="1">
      <c r="A3331" s="48">
        <v>46017.0</v>
      </c>
      <c r="B3331" s="8" t="s">
        <v>5776</v>
      </c>
      <c r="C3331" s="9" t="s">
        <v>5975</v>
      </c>
      <c r="D3331" s="10" t="s">
        <v>653</v>
      </c>
      <c r="E3331" s="10" t="s">
        <v>676</v>
      </c>
      <c r="F3331" s="8">
        <v>2.0</v>
      </c>
      <c r="G3331" s="10" t="s">
        <v>659</v>
      </c>
      <c r="H3331" s="43">
        <v>964678.0</v>
      </c>
      <c r="I3331" s="10">
        <v>4.6981977E7</v>
      </c>
      <c r="J3331" s="10" t="s">
        <v>181</v>
      </c>
      <c r="K3331" s="10" t="s">
        <v>87</v>
      </c>
      <c r="L3331" s="8"/>
      <c r="M3331" s="8"/>
      <c r="N3331" s="10" t="s">
        <v>211</v>
      </c>
      <c r="O3331" s="47" t="s">
        <v>101</v>
      </c>
      <c r="P3331" s="14">
        <v>0.434722222222222</v>
      </c>
      <c r="Q3331" s="14">
        <v>0.436805555555556</v>
      </c>
      <c r="R3331" s="14">
        <v>0.436111111111111</v>
      </c>
      <c r="S3331" s="14" t="s">
        <v>47</v>
      </c>
      <c r="T3331" s="14" t="s">
        <v>47</v>
      </c>
      <c r="U3331" s="14" t="s">
        <v>47</v>
      </c>
      <c r="V3331" s="14" t="s">
        <v>47</v>
      </c>
      <c r="W3331" s="10" t="s">
        <v>6739</v>
      </c>
      <c r="X3331" s="15">
        <v>0.0</v>
      </c>
      <c r="Y3331" s="15">
        <v>0.0</v>
      </c>
      <c r="Z3331" s="15">
        <v>0.0</v>
      </c>
      <c r="AA3331" s="10" t="s">
        <v>103</v>
      </c>
      <c r="AB3331" s="10" t="s">
        <v>50</v>
      </c>
      <c r="AC3331" s="10" t="s">
        <v>71</v>
      </c>
      <c r="AD3331" s="10"/>
      <c r="AE3331" s="10"/>
      <c r="AF3331" s="8" t="s">
        <v>52</v>
      </c>
      <c r="AG3331" s="10"/>
      <c r="AH3331" s="16"/>
      <c r="AI3331" s="17"/>
      <c r="AJ3331" s="44"/>
      <c r="AK3331" s="10"/>
      <c r="AL3331" s="21">
        <v>4.0097155E7</v>
      </c>
      <c r="AM3331" s="21" t="s">
        <v>3241</v>
      </c>
      <c r="AN3331" s="21" t="s">
        <v>3242</v>
      </c>
    </row>
    <row r="3332" ht="15.75" customHeight="1">
      <c r="A3332" s="48">
        <v>46017.0</v>
      </c>
      <c r="B3332" s="8" t="s">
        <v>5776</v>
      </c>
      <c r="C3332" s="9" t="s">
        <v>5975</v>
      </c>
      <c r="D3332" s="10" t="s">
        <v>653</v>
      </c>
      <c r="E3332" s="10" t="s">
        <v>658</v>
      </c>
      <c r="F3332" s="8">
        <v>2.0</v>
      </c>
      <c r="G3332" s="10" t="s">
        <v>717</v>
      </c>
      <c r="H3332" s="43">
        <v>964669.0</v>
      </c>
      <c r="I3332" s="10">
        <v>4.6982329E7</v>
      </c>
      <c r="J3332" s="10" t="s">
        <v>42</v>
      </c>
      <c r="K3332" s="10" t="s">
        <v>43</v>
      </c>
      <c r="L3332" s="8" t="s">
        <v>147</v>
      </c>
      <c r="M3332" s="8"/>
      <c r="N3332" s="10" t="s">
        <v>6740</v>
      </c>
      <c r="O3332" s="47" t="s">
        <v>1547</v>
      </c>
      <c r="P3332" s="14">
        <v>0.472916666666667</v>
      </c>
      <c r="Q3332" s="14">
        <v>0.490277777777778</v>
      </c>
      <c r="R3332" s="14">
        <v>0.474305555555556</v>
      </c>
      <c r="S3332" s="14" t="s">
        <v>47</v>
      </c>
      <c r="T3332" s="14" t="s">
        <v>47</v>
      </c>
      <c r="U3332" s="14" t="s">
        <v>47</v>
      </c>
      <c r="V3332" s="14" t="s">
        <v>47</v>
      </c>
      <c r="W3332" s="10" t="s">
        <v>6741</v>
      </c>
      <c r="X3332" s="15">
        <v>0.0</v>
      </c>
      <c r="Y3332" s="15">
        <v>0.0</v>
      </c>
      <c r="Z3332" s="15">
        <v>0.0</v>
      </c>
      <c r="AA3332" s="10" t="s">
        <v>568</v>
      </c>
      <c r="AB3332" s="10" t="s">
        <v>50</v>
      </c>
      <c r="AC3332" s="10" t="s">
        <v>51</v>
      </c>
      <c r="AD3332" s="10"/>
      <c r="AE3332" s="10"/>
      <c r="AF3332" s="8" t="s">
        <v>52</v>
      </c>
      <c r="AG3332" s="10"/>
      <c r="AH3332" s="16"/>
      <c r="AI3332" s="17"/>
      <c r="AJ3332" s="44"/>
      <c r="AK3332" s="10"/>
      <c r="AL3332" s="21">
        <v>3.6696432E7</v>
      </c>
      <c r="AM3332" s="21" t="s">
        <v>3241</v>
      </c>
      <c r="AN3332" s="21" t="s">
        <v>3242</v>
      </c>
    </row>
    <row r="3333" ht="15.75" customHeight="1">
      <c r="A3333" s="48">
        <v>46017.0</v>
      </c>
      <c r="B3333" s="8" t="s">
        <v>5776</v>
      </c>
      <c r="C3333" s="9" t="s">
        <v>5975</v>
      </c>
      <c r="D3333" s="10" t="s">
        <v>653</v>
      </c>
      <c r="E3333" s="10" t="s">
        <v>658</v>
      </c>
      <c r="F3333" s="8">
        <v>2.0</v>
      </c>
      <c r="G3333" s="10" t="s">
        <v>302</v>
      </c>
      <c r="H3333" s="43">
        <v>964485.0</v>
      </c>
      <c r="I3333" s="10">
        <v>4.6981908E7</v>
      </c>
      <c r="J3333" s="10" t="s">
        <v>42</v>
      </c>
      <c r="K3333" s="10" t="s">
        <v>43</v>
      </c>
      <c r="L3333" s="8" t="s">
        <v>147</v>
      </c>
      <c r="M3333" s="8"/>
      <c r="N3333" s="10" t="s">
        <v>6742</v>
      </c>
      <c r="O3333" s="47" t="s">
        <v>68</v>
      </c>
      <c r="P3333" s="14">
        <v>0.436805555555556</v>
      </c>
      <c r="Q3333" s="14">
        <v>0.502083333333333</v>
      </c>
      <c r="R3333" s="14">
        <v>0.436805555555556</v>
      </c>
      <c r="S3333" s="14" t="s">
        <v>47</v>
      </c>
      <c r="T3333" s="14" t="s">
        <v>47</v>
      </c>
      <c r="U3333" s="14" t="s">
        <v>47</v>
      </c>
      <c r="V3333" s="14" t="s">
        <v>47</v>
      </c>
      <c r="W3333" s="10" t="s">
        <v>6743</v>
      </c>
      <c r="X3333" s="15">
        <v>0.0</v>
      </c>
      <c r="Y3333" s="15">
        <v>0.0</v>
      </c>
      <c r="Z3333" s="15">
        <v>0.0</v>
      </c>
      <c r="AA3333" s="10" t="s">
        <v>137</v>
      </c>
      <c r="AB3333" s="10" t="s">
        <v>50</v>
      </c>
      <c r="AC3333" s="10" t="s">
        <v>51</v>
      </c>
      <c r="AD3333" s="10"/>
      <c r="AE3333" s="10"/>
      <c r="AF3333" s="8" t="s">
        <v>52</v>
      </c>
      <c r="AG3333" s="10"/>
      <c r="AH3333" s="16"/>
      <c r="AI3333" s="17"/>
      <c r="AJ3333" s="44"/>
      <c r="AK3333" s="10"/>
      <c r="AL3333" s="21">
        <v>12841.0</v>
      </c>
      <c r="AM3333" s="21" t="s">
        <v>3241</v>
      </c>
      <c r="AN3333" s="21" t="s">
        <v>3242</v>
      </c>
    </row>
    <row r="3334" ht="15.75" customHeight="1">
      <c r="A3334" s="48">
        <v>46017.0</v>
      </c>
      <c r="B3334" s="8" t="s">
        <v>5776</v>
      </c>
      <c r="C3334" s="9" t="s">
        <v>5975</v>
      </c>
      <c r="D3334" s="10" t="s">
        <v>653</v>
      </c>
      <c r="E3334" s="10" t="s">
        <v>676</v>
      </c>
      <c r="F3334" s="8">
        <v>2.0</v>
      </c>
      <c r="G3334" s="10" t="s">
        <v>677</v>
      </c>
      <c r="H3334" s="43">
        <v>964511.0</v>
      </c>
      <c r="I3334" s="10">
        <v>4.6982059E7</v>
      </c>
      <c r="J3334" s="10" t="s">
        <v>181</v>
      </c>
      <c r="K3334" s="10" t="s">
        <v>43</v>
      </c>
      <c r="L3334" s="8" t="s">
        <v>174</v>
      </c>
      <c r="M3334" s="8" t="s">
        <v>118</v>
      </c>
      <c r="N3334" s="10" t="s">
        <v>4521</v>
      </c>
      <c r="O3334" s="47" t="s">
        <v>165</v>
      </c>
      <c r="P3334" s="14">
        <v>0.4375</v>
      </c>
      <c r="Q3334" s="14">
        <v>0.438194444444444</v>
      </c>
      <c r="R3334" s="14"/>
      <c r="S3334" s="14" t="s">
        <v>47</v>
      </c>
      <c r="T3334" s="14" t="s">
        <v>47</v>
      </c>
      <c r="U3334" s="14" t="s">
        <v>47</v>
      </c>
      <c r="V3334" s="14" t="s">
        <v>47</v>
      </c>
      <c r="W3334" s="10" t="s">
        <v>6744</v>
      </c>
      <c r="X3334" s="15">
        <v>0.0</v>
      </c>
      <c r="Y3334" s="15">
        <v>1.0</v>
      </c>
      <c r="Z3334" s="15">
        <v>0.0</v>
      </c>
      <c r="AA3334" s="10" t="s">
        <v>360</v>
      </c>
      <c r="AB3334" s="10" t="s">
        <v>50</v>
      </c>
      <c r="AC3334" s="10" t="s">
        <v>51</v>
      </c>
      <c r="AD3334" s="10"/>
      <c r="AE3334" s="10" t="s">
        <v>104</v>
      </c>
      <c r="AF3334" s="8" t="s">
        <v>177</v>
      </c>
      <c r="AG3334" s="10"/>
      <c r="AH3334" s="16"/>
      <c r="AI3334" s="17"/>
      <c r="AJ3334" s="44"/>
      <c r="AK3334" s="10"/>
      <c r="AL3334" s="21">
        <v>3.962553E7</v>
      </c>
      <c r="AM3334" s="21" t="s">
        <v>3254</v>
      </c>
      <c r="AN3334" s="21" t="s">
        <v>3242</v>
      </c>
    </row>
    <row r="3335" ht="15.75" customHeight="1">
      <c r="A3335" s="48">
        <v>46017.0</v>
      </c>
      <c r="B3335" s="8" t="s">
        <v>5776</v>
      </c>
      <c r="C3335" s="9" t="s">
        <v>5777</v>
      </c>
      <c r="D3335" s="10" t="s">
        <v>653</v>
      </c>
      <c r="E3335" s="10" t="s">
        <v>676</v>
      </c>
      <c r="F3335" s="8">
        <v>2.0</v>
      </c>
      <c r="G3335" s="10" t="s">
        <v>210</v>
      </c>
      <c r="H3335" s="43">
        <v>964833.0</v>
      </c>
      <c r="I3335" s="10">
        <v>4.6983152E7</v>
      </c>
      <c r="J3335" s="10" t="s">
        <v>181</v>
      </c>
      <c r="K3335" s="10" t="s">
        <v>87</v>
      </c>
      <c r="L3335" s="8"/>
      <c r="M3335" s="8" t="s">
        <v>1996</v>
      </c>
      <c r="N3335" s="10" t="s">
        <v>2556</v>
      </c>
      <c r="O3335" s="47" t="s">
        <v>101</v>
      </c>
      <c r="P3335" s="14">
        <v>0.540277777777778</v>
      </c>
      <c r="Q3335" s="14">
        <v>0.580555555555556</v>
      </c>
      <c r="R3335" s="14">
        <v>0.540972222222222</v>
      </c>
      <c r="S3335" s="14" t="s">
        <v>47</v>
      </c>
      <c r="T3335" s="14" t="s">
        <v>47</v>
      </c>
      <c r="U3335" s="14" t="s">
        <v>47</v>
      </c>
      <c r="V3335" s="14" t="s">
        <v>47</v>
      </c>
      <c r="W3335" s="10" t="s">
        <v>6745</v>
      </c>
      <c r="X3335" s="15">
        <v>0.0</v>
      </c>
      <c r="Y3335" s="15">
        <v>1.0</v>
      </c>
      <c r="Z3335" s="15">
        <v>0.0</v>
      </c>
      <c r="AA3335" s="10" t="s">
        <v>103</v>
      </c>
      <c r="AB3335" s="10" t="s">
        <v>50</v>
      </c>
      <c r="AC3335" s="10" t="s">
        <v>71</v>
      </c>
      <c r="AD3335" s="10"/>
      <c r="AE3335" s="10" t="s">
        <v>104</v>
      </c>
      <c r="AF3335" s="8" t="s">
        <v>73</v>
      </c>
      <c r="AG3335" s="10"/>
      <c r="AH3335" s="16"/>
      <c r="AI3335" s="17"/>
      <c r="AJ3335" s="44"/>
      <c r="AK3335" s="10"/>
      <c r="AL3335" s="21">
        <v>12149.0</v>
      </c>
      <c r="AM3335" s="21" t="s">
        <v>3254</v>
      </c>
      <c r="AN3335" s="21" t="s">
        <v>3242</v>
      </c>
    </row>
    <row r="3336" ht="15.75" customHeight="1">
      <c r="A3336" s="48">
        <v>46017.0</v>
      </c>
      <c r="B3336" s="8" t="s">
        <v>5776</v>
      </c>
      <c r="C3336" s="9" t="s">
        <v>5975</v>
      </c>
      <c r="D3336" s="10" t="s">
        <v>653</v>
      </c>
      <c r="E3336" s="10" t="s">
        <v>676</v>
      </c>
      <c r="F3336" s="8">
        <v>2.0</v>
      </c>
      <c r="G3336" s="10" t="s">
        <v>522</v>
      </c>
      <c r="H3336" s="43">
        <v>965028.0</v>
      </c>
      <c r="I3336" s="10">
        <v>4.6982493E7</v>
      </c>
      <c r="J3336" s="10" t="s">
        <v>181</v>
      </c>
      <c r="K3336" s="10" t="s">
        <v>43</v>
      </c>
      <c r="L3336" s="8" t="s">
        <v>20</v>
      </c>
      <c r="M3336" s="8"/>
      <c r="N3336" s="10" t="s">
        <v>5381</v>
      </c>
      <c r="O3336" s="47" t="s">
        <v>214</v>
      </c>
      <c r="P3336" s="14">
        <v>0.498611111111111</v>
      </c>
      <c r="Q3336" s="14">
        <v>0.583333333333333</v>
      </c>
      <c r="R3336" s="14">
        <v>0.498611111111111</v>
      </c>
      <c r="S3336" s="14" t="s">
        <v>47</v>
      </c>
      <c r="T3336" s="14" t="s">
        <v>47</v>
      </c>
      <c r="U3336" s="14" t="s">
        <v>47</v>
      </c>
      <c r="V3336" s="14" t="s">
        <v>47</v>
      </c>
      <c r="W3336" s="10" t="s">
        <v>6746</v>
      </c>
      <c r="X3336" s="15">
        <v>0.0</v>
      </c>
      <c r="Y3336" s="15">
        <v>0.0</v>
      </c>
      <c r="Z3336" s="15">
        <v>0.0</v>
      </c>
      <c r="AA3336" s="10" t="s">
        <v>216</v>
      </c>
      <c r="AB3336" s="10" t="s">
        <v>50</v>
      </c>
      <c r="AC3336" s="10" t="s">
        <v>51</v>
      </c>
      <c r="AD3336" s="10"/>
      <c r="AE3336" s="10"/>
      <c r="AF3336" s="8" t="s">
        <v>52</v>
      </c>
      <c r="AG3336" s="10"/>
      <c r="AH3336" s="16"/>
      <c r="AI3336" s="17"/>
      <c r="AJ3336" s="44"/>
      <c r="AK3336" s="10"/>
      <c r="AL3336" s="21">
        <v>1.8057238E7</v>
      </c>
      <c r="AM3336" s="21" t="s">
        <v>3241</v>
      </c>
      <c r="AN3336" s="21" t="s">
        <v>3242</v>
      </c>
    </row>
    <row r="3337" ht="15.75" customHeight="1">
      <c r="A3337" s="48">
        <v>46017.0</v>
      </c>
      <c r="B3337" s="8" t="s">
        <v>5776</v>
      </c>
      <c r="C3337" s="9" t="s">
        <v>5777</v>
      </c>
      <c r="D3337" s="10" t="s">
        <v>653</v>
      </c>
      <c r="E3337" s="10" t="s">
        <v>1405</v>
      </c>
      <c r="F3337" s="8">
        <v>2.0</v>
      </c>
      <c r="G3337" s="10" t="s">
        <v>798</v>
      </c>
      <c r="H3337" s="43">
        <v>964915.0</v>
      </c>
      <c r="I3337" s="10">
        <v>4.6983469E7</v>
      </c>
      <c r="J3337" s="10" t="s">
        <v>86</v>
      </c>
      <c r="K3337" s="10" t="s">
        <v>43</v>
      </c>
      <c r="L3337" s="8" t="s">
        <v>174</v>
      </c>
      <c r="M3337" s="8"/>
      <c r="N3337" s="10" t="s">
        <v>6747</v>
      </c>
      <c r="O3337" s="47" t="s">
        <v>113</v>
      </c>
      <c r="P3337" s="14">
        <v>0.568055555555556</v>
      </c>
      <c r="Q3337" s="14">
        <v>0.601388888888889</v>
      </c>
      <c r="R3337" s="14">
        <v>0.575</v>
      </c>
      <c r="S3337" s="14" t="s">
        <v>47</v>
      </c>
      <c r="T3337" s="14">
        <v>0.575</v>
      </c>
      <c r="U3337" s="14" t="s">
        <v>47</v>
      </c>
      <c r="V3337" s="14" t="s">
        <v>47</v>
      </c>
      <c r="W3337" s="10" t="s">
        <v>6748</v>
      </c>
      <c r="X3337" s="15">
        <v>0.0</v>
      </c>
      <c r="Y3337" s="15">
        <v>0.0</v>
      </c>
      <c r="Z3337" s="15">
        <v>0.0</v>
      </c>
      <c r="AA3337" s="10" t="s">
        <v>321</v>
      </c>
      <c r="AB3337" s="10" t="s">
        <v>50</v>
      </c>
      <c r="AC3337" s="10" t="s">
        <v>51</v>
      </c>
      <c r="AD3337" s="10"/>
      <c r="AE3337" s="10"/>
      <c r="AF3337" s="8" t="s">
        <v>52</v>
      </c>
      <c r="AG3337" s="10"/>
      <c r="AH3337" s="16"/>
      <c r="AI3337" s="17"/>
      <c r="AJ3337" s="44"/>
      <c r="AK3337" s="10"/>
      <c r="AL3337" s="21">
        <v>11614.0</v>
      </c>
      <c r="AM3337" s="21" t="s">
        <v>3241</v>
      </c>
      <c r="AN3337" s="21" t="s">
        <v>3242</v>
      </c>
    </row>
    <row r="3338" ht="15.75" customHeight="1">
      <c r="A3338" s="48">
        <v>46017.0</v>
      </c>
      <c r="B3338" s="8" t="s">
        <v>5776</v>
      </c>
      <c r="C3338" s="9" t="s">
        <v>5800</v>
      </c>
      <c r="D3338" s="10" t="s">
        <v>653</v>
      </c>
      <c r="E3338" s="10" t="s">
        <v>676</v>
      </c>
      <c r="F3338" s="8">
        <v>2.0</v>
      </c>
      <c r="G3338" s="10" t="s">
        <v>537</v>
      </c>
      <c r="H3338" s="43">
        <v>965156.0</v>
      </c>
      <c r="I3338" s="10">
        <v>4.6983978E7</v>
      </c>
      <c r="J3338" s="10" t="s">
        <v>181</v>
      </c>
      <c r="K3338" s="10" t="s">
        <v>43</v>
      </c>
      <c r="L3338" s="8" t="s">
        <v>106</v>
      </c>
      <c r="M3338" s="8"/>
      <c r="N3338" s="10" t="s">
        <v>211</v>
      </c>
      <c r="O3338" s="47" t="s">
        <v>101</v>
      </c>
      <c r="P3338" s="14">
        <v>0.610416666666667</v>
      </c>
      <c r="Q3338" s="14">
        <v>0.613194444444444</v>
      </c>
      <c r="R3338" s="14">
        <v>0.610416666666667</v>
      </c>
      <c r="S3338" s="14" t="s">
        <v>47</v>
      </c>
      <c r="T3338" s="14" t="s">
        <v>47</v>
      </c>
      <c r="U3338" s="14" t="s">
        <v>47</v>
      </c>
      <c r="V3338" s="14" t="s">
        <v>47</v>
      </c>
      <c r="W3338" s="10" t="s">
        <v>6749</v>
      </c>
      <c r="X3338" s="15">
        <v>0.0</v>
      </c>
      <c r="Y3338" s="15">
        <v>0.0</v>
      </c>
      <c r="Z3338" s="15">
        <v>0.0</v>
      </c>
      <c r="AA3338" s="10" t="s">
        <v>103</v>
      </c>
      <c r="AB3338" s="10" t="s">
        <v>50</v>
      </c>
      <c r="AC3338" s="10" t="s">
        <v>51</v>
      </c>
      <c r="AD3338" s="10"/>
      <c r="AE3338" s="10"/>
      <c r="AF3338" s="8" t="s">
        <v>52</v>
      </c>
      <c r="AG3338" s="10"/>
      <c r="AH3338" s="16"/>
      <c r="AI3338" s="17"/>
      <c r="AJ3338" s="44"/>
      <c r="AK3338" s="10"/>
      <c r="AL3338" s="21">
        <v>4.5147543E7</v>
      </c>
      <c r="AM3338" s="21" t="s">
        <v>3241</v>
      </c>
      <c r="AN3338" s="21" t="s">
        <v>3242</v>
      </c>
    </row>
    <row r="3339" ht="15.75" customHeight="1">
      <c r="A3339" s="48">
        <v>46017.0</v>
      </c>
      <c r="B3339" s="8" t="s">
        <v>5776</v>
      </c>
      <c r="C3339" s="9" t="s">
        <v>5800</v>
      </c>
      <c r="D3339" s="10" t="s">
        <v>653</v>
      </c>
      <c r="E3339" s="10" t="s">
        <v>1405</v>
      </c>
      <c r="F3339" s="8">
        <v>2.0</v>
      </c>
      <c r="G3339" s="10" t="s">
        <v>370</v>
      </c>
      <c r="H3339" s="43">
        <v>965334.0</v>
      </c>
      <c r="I3339" s="10">
        <v>4.6984203E7</v>
      </c>
      <c r="J3339" s="10" t="s">
        <v>86</v>
      </c>
      <c r="K3339" s="10" t="s">
        <v>43</v>
      </c>
      <c r="L3339" s="8" t="s">
        <v>174</v>
      </c>
      <c r="M3339" s="8" t="s">
        <v>118</v>
      </c>
      <c r="N3339" s="10" t="s">
        <v>6750</v>
      </c>
      <c r="O3339" s="47" t="s">
        <v>56</v>
      </c>
      <c r="P3339" s="14">
        <v>0.63125</v>
      </c>
      <c r="Q3339" s="14">
        <v>0.642361111111111</v>
      </c>
      <c r="R3339" s="14">
        <v>0.63125</v>
      </c>
      <c r="S3339" s="14">
        <v>0.6375</v>
      </c>
      <c r="T3339" s="14" t="s">
        <v>47</v>
      </c>
      <c r="U3339" s="14" t="s">
        <v>47</v>
      </c>
      <c r="V3339" s="14" t="s">
        <v>47</v>
      </c>
      <c r="W3339" s="10" t="s">
        <v>6751</v>
      </c>
      <c r="X3339" s="15">
        <v>0.0</v>
      </c>
      <c r="Y3339" s="15">
        <v>1.0</v>
      </c>
      <c r="Z3339" s="15">
        <v>1.0</v>
      </c>
      <c r="AA3339" s="10" t="s">
        <v>321</v>
      </c>
      <c r="AB3339" s="10" t="s">
        <v>50</v>
      </c>
      <c r="AC3339" s="10" t="s">
        <v>51</v>
      </c>
      <c r="AD3339" s="10"/>
      <c r="AE3339" s="10" t="s">
        <v>6143</v>
      </c>
      <c r="AF3339" s="8" t="s">
        <v>177</v>
      </c>
      <c r="AG3339" s="10"/>
      <c r="AH3339" s="16"/>
      <c r="AI3339" s="17"/>
      <c r="AJ3339" s="44"/>
      <c r="AK3339" s="10"/>
      <c r="AL3339" s="21">
        <v>3.5092747E7</v>
      </c>
      <c r="AM3339" s="21" t="s">
        <v>3254</v>
      </c>
      <c r="AN3339" s="21" t="s">
        <v>3242</v>
      </c>
    </row>
    <row r="3340" ht="15.75" customHeight="1">
      <c r="A3340" s="48">
        <v>46017.0</v>
      </c>
      <c r="B3340" s="8" t="s">
        <v>5776</v>
      </c>
      <c r="C3340" s="9" t="s">
        <v>5800</v>
      </c>
      <c r="D3340" s="10" t="s">
        <v>653</v>
      </c>
      <c r="E3340" s="10" t="s">
        <v>305</v>
      </c>
      <c r="F3340" s="8">
        <v>2.0</v>
      </c>
      <c r="G3340" s="10" t="s">
        <v>2698</v>
      </c>
      <c r="H3340" s="43">
        <v>965339.0</v>
      </c>
      <c r="I3340" s="10">
        <v>4.6984165E7</v>
      </c>
      <c r="J3340" s="10" t="s">
        <v>42</v>
      </c>
      <c r="K3340" s="10" t="s">
        <v>44</v>
      </c>
      <c r="L3340" s="8"/>
      <c r="M3340" s="8"/>
      <c r="N3340" s="10" t="s">
        <v>4161</v>
      </c>
      <c r="O3340" s="47" t="s">
        <v>465</v>
      </c>
      <c r="P3340" s="14">
        <v>0.621527777777778</v>
      </c>
      <c r="Q3340" s="14">
        <v>0.631944444444444</v>
      </c>
      <c r="R3340" s="14">
        <v>0.627777777777778</v>
      </c>
      <c r="S3340" s="14" t="s">
        <v>47</v>
      </c>
      <c r="T3340" s="14" t="s">
        <v>47</v>
      </c>
      <c r="U3340" s="14" t="s">
        <v>47</v>
      </c>
      <c r="V3340" s="14" t="s">
        <v>47</v>
      </c>
      <c r="W3340" s="10" t="s">
        <v>6752</v>
      </c>
      <c r="X3340" s="15">
        <v>0.0</v>
      </c>
      <c r="Y3340" s="15">
        <v>0.0</v>
      </c>
      <c r="Z3340" s="15">
        <v>0.0</v>
      </c>
      <c r="AA3340" s="10" t="s">
        <v>167</v>
      </c>
      <c r="AB3340" s="10" t="s">
        <v>50</v>
      </c>
      <c r="AC3340" s="10" t="s">
        <v>51</v>
      </c>
      <c r="AD3340" s="10"/>
      <c r="AE3340" s="10"/>
      <c r="AF3340" s="8" t="s">
        <v>52</v>
      </c>
      <c r="AG3340" s="10"/>
      <c r="AH3340" s="16"/>
      <c r="AI3340" s="17"/>
      <c r="AJ3340" s="44"/>
      <c r="AK3340" s="10"/>
      <c r="AL3340" s="21">
        <v>3.8465928E7</v>
      </c>
      <c r="AM3340" s="21" t="s">
        <v>3241</v>
      </c>
      <c r="AN3340" s="21" t="s">
        <v>3242</v>
      </c>
    </row>
    <row r="3341" ht="15.75" customHeight="1">
      <c r="A3341" s="48">
        <v>46017.0</v>
      </c>
      <c r="B3341" s="8" t="s">
        <v>5776</v>
      </c>
      <c r="C3341" s="9" t="s">
        <v>5800</v>
      </c>
      <c r="D3341" s="10" t="s">
        <v>653</v>
      </c>
      <c r="E3341" s="10" t="s">
        <v>697</v>
      </c>
      <c r="F3341" s="8">
        <v>2.0</v>
      </c>
      <c r="G3341" s="10" t="s">
        <v>922</v>
      </c>
      <c r="H3341" s="43">
        <v>965338.0</v>
      </c>
      <c r="I3341" s="10">
        <v>4.6984298E7</v>
      </c>
      <c r="J3341" s="10" t="s">
        <v>42</v>
      </c>
      <c r="K3341" s="10" t="s">
        <v>201</v>
      </c>
      <c r="L3341" s="8"/>
      <c r="M3341" s="8"/>
      <c r="N3341" s="10" t="s">
        <v>2446</v>
      </c>
      <c r="O3341" s="47" t="s">
        <v>56</v>
      </c>
      <c r="P3341" s="14">
        <v>0.642361111111111</v>
      </c>
      <c r="Q3341" s="14">
        <v>0.664583333333333</v>
      </c>
      <c r="R3341" s="14">
        <v>0.654861111111111</v>
      </c>
      <c r="S3341" s="14" t="s">
        <v>47</v>
      </c>
      <c r="T3341" s="14" t="s">
        <v>47</v>
      </c>
      <c r="U3341" s="14" t="s">
        <v>47</v>
      </c>
      <c r="V3341" s="14" t="s">
        <v>47</v>
      </c>
      <c r="W3341" s="10" t="s">
        <v>6753</v>
      </c>
      <c r="X3341" s="15">
        <v>0.0</v>
      </c>
      <c r="Y3341" s="15">
        <v>0.0</v>
      </c>
      <c r="Z3341" s="15">
        <v>0.0</v>
      </c>
      <c r="AA3341" s="10" t="s">
        <v>58</v>
      </c>
      <c r="AB3341" s="10" t="s">
        <v>50</v>
      </c>
      <c r="AC3341" s="10" t="s">
        <v>51</v>
      </c>
      <c r="AD3341" s="10"/>
      <c r="AE3341" s="10"/>
      <c r="AF3341" s="8" t="s">
        <v>52</v>
      </c>
      <c r="AG3341" s="10"/>
      <c r="AH3341" s="16"/>
      <c r="AI3341" s="17"/>
      <c r="AJ3341" s="44"/>
      <c r="AK3341" s="10"/>
      <c r="AL3341" s="21">
        <v>4.303914E7</v>
      </c>
      <c r="AM3341" s="21" t="s">
        <v>3241</v>
      </c>
      <c r="AN3341" s="21" t="s">
        <v>3242</v>
      </c>
    </row>
    <row r="3342" ht="15.75" customHeight="1">
      <c r="A3342" s="48">
        <v>46017.0</v>
      </c>
      <c r="B3342" s="8" t="s">
        <v>5776</v>
      </c>
      <c r="C3342" s="9" t="s">
        <v>5800</v>
      </c>
      <c r="D3342" s="10" t="s">
        <v>653</v>
      </c>
      <c r="E3342" s="10" t="s">
        <v>672</v>
      </c>
      <c r="F3342" s="8">
        <v>2.0</v>
      </c>
      <c r="G3342" s="10" t="s">
        <v>395</v>
      </c>
      <c r="H3342" s="43">
        <v>965421.0</v>
      </c>
      <c r="I3342" s="10">
        <v>4.6984101E7</v>
      </c>
      <c r="J3342" s="10" t="s">
        <v>152</v>
      </c>
      <c r="K3342" s="10" t="s">
        <v>43</v>
      </c>
      <c r="L3342" s="8" t="s">
        <v>174</v>
      </c>
      <c r="M3342" s="8" t="s">
        <v>118</v>
      </c>
      <c r="N3342" s="10" t="s">
        <v>6754</v>
      </c>
      <c r="O3342" s="47" t="s">
        <v>327</v>
      </c>
      <c r="P3342" s="14">
        <v>0.631944444444444</v>
      </c>
      <c r="Q3342" s="14">
        <v>0.678472222222222</v>
      </c>
      <c r="R3342" s="14">
        <v>45945.0</v>
      </c>
      <c r="S3342" s="14" t="s">
        <v>47</v>
      </c>
      <c r="T3342" s="14" t="s">
        <v>47</v>
      </c>
      <c r="U3342" s="14" t="s">
        <v>47</v>
      </c>
      <c r="V3342" s="14" t="s">
        <v>47</v>
      </c>
      <c r="W3342" s="10" t="s">
        <v>6755</v>
      </c>
      <c r="X3342" s="15">
        <v>0.0</v>
      </c>
      <c r="Y3342" s="15">
        <v>1.0</v>
      </c>
      <c r="Z3342" s="15">
        <v>0.0</v>
      </c>
      <c r="AA3342" s="10" t="s">
        <v>329</v>
      </c>
      <c r="AB3342" s="10" t="s">
        <v>50</v>
      </c>
      <c r="AC3342" s="10" t="s">
        <v>51</v>
      </c>
      <c r="AD3342" s="10"/>
      <c r="AE3342" s="10"/>
      <c r="AF3342" s="8" t="s">
        <v>177</v>
      </c>
      <c r="AG3342" s="10"/>
      <c r="AH3342" s="16"/>
      <c r="AI3342" s="17"/>
      <c r="AJ3342" s="44"/>
      <c r="AK3342" s="10"/>
      <c r="AL3342" s="21">
        <v>4.5926523E7</v>
      </c>
      <c r="AM3342" s="21" t="s">
        <v>3254</v>
      </c>
      <c r="AN3342" s="21" t="s">
        <v>3242</v>
      </c>
    </row>
    <row r="3343" ht="15.75" customHeight="1">
      <c r="A3343" s="48">
        <v>46017.0</v>
      </c>
      <c r="B3343" s="8" t="s">
        <v>5776</v>
      </c>
      <c r="C3343" s="9" t="s">
        <v>5800</v>
      </c>
      <c r="D3343" s="10" t="s">
        <v>653</v>
      </c>
      <c r="E3343" s="10" t="s">
        <v>672</v>
      </c>
      <c r="F3343" s="8">
        <v>2.0</v>
      </c>
      <c r="G3343" s="10" t="s">
        <v>442</v>
      </c>
      <c r="H3343" s="43">
        <v>965933.0</v>
      </c>
      <c r="I3343" s="10">
        <v>4.6984671E7</v>
      </c>
      <c r="J3343" s="10" t="s">
        <v>152</v>
      </c>
      <c r="K3343" s="10" t="s">
        <v>232</v>
      </c>
      <c r="L3343" s="8"/>
      <c r="M3343" s="8"/>
      <c r="N3343" s="10" t="s">
        <v>6756</v>
      </c>
      <c r="O3343" s="47" t="s">
        <v>327</v>
      </c>
      <c r="P3343" s="14">
        <v>0.644444444444444</v>
      </c>
      <c r="Q3343" s="14">
        <v>0.830555555555556</v>
      </c>
      <c r="R3343" s="14">
        <v>0.667361111111111</v>
      </c>
      <c r="S3343" s="14" t="s">
        <v>47</v>
      </c>
      <c r="T3343" s="14" t="s">
        <v>47</v>
      </c>
      <c r="U3343" s="14" t="s">
        <v>47</v>
      </c>
      <c r="V3343" s="14" t="s">
        <v>47</v>
      </c>
      <c r="W3343" s="10" t="s">
        <v>6757</v>
      </c>
      <c r="X3343" s="15">
        <v>0.0</v>
      </c>
      <c r="Y3343" s="15">
        <v>0.0</v>
      </c>
      <c r="Z3343" s="15">
        <v>0.0</v>
      </c>
      <c r="AA3343" s="10" t="s">
        <v>279</v>
      </c>
      <c r="AB3343" s="10" t="s">
        <v>50</v>
      </c>
      <c r="AC3343" s="10" t="s">
        <v>71</v>
      </c>
      <c r="AD3343" s="10"/>
      <c r="AE3343" s="10"/>
      <c r="AF3343" s="8" t="s">
        <v>52</v>
      </c>
      <c r="AG3343" s="10"/>
      <c r="AH3343" s="16"/>
      <c r="AI3343" s="17"/>
      <c r="AJ3343" s="44"/>
      <c r="AK3343" s="10"/>
      <c r="AL3343" s="21">
        <v>3.8346365E7</v>
      </c>
      <c r="AM3343" s="21" t="s">
        <v>3241</v>
      </c>
      <c r="AN3343" s="21" t="s">
        <v>3242</v>
      </c>
    </row>
    <row r="3344" ht="15.75" customHeight="1">
      <c r="A3344" s="48">
        <v>46017.0</v>
      </c>
      <c r="B3344" s="8" t="s">
        <v>5776</v>
      </c>
      <c r="C3344" s="9" t="s">
        <v>5777</v>
      </c>
      <c r="D3344" s="10" t="s">
        <v>653</v>
      </c>
      <c r="E3344" s="10" t="s">
        <v>658</v>
      </c>
      <c r="F3344" s="8">
        <v>2.0</v>
      </c>
      <c r="G3344" s="10" t="s">
        <v>720</v>
      </c>
      <c r="H3344" s="43">
        <v>965150.0</v>
      </c>
      <c r="I3344" s="10">
        <v>4.6983383E7</v>
      </c>
      <c r="J3344" s="10" t="s">
        <v>42</v>
      </c>
      <c r="K3344" s="10" t="s">
        <v>44</v>
      </c>
      <c r="L3344" s="8"/>
      <c r="M3344" s="8"/>
      <c r="N3344" s="10" t="s">
        <v>2911</v>
      </c>
      <c r="O3344" s="47" t="s">
        <v>165</v>
      </c>
      <c r="P3344" s="14">
        <v>0.561805555555556</v>
      </c>
      <c r="Q3344" s="14">
        <v>0.563194444444444</v>
      </c>
      <c r="R3344" s="14">
        <v>0.563194444444444</v>
      </c>
      <c r="S3344" s="14"/>
      <c r="T3344" s="14"/>
      <c r="U3344" s="14"/>
      <c r="V3344" s="14"/>
      <c r="W3344" s="10" t="s">
        <v>6758</v>
      </c>
      <c r="X3344" s="15">
        <v>0.0</v>
      </c>
      <c r="Y3344" s="15">
        <v>0.0</v>
      </c>
      <c r="Z3344" s="15">
        <v>0.0</v>
      </c>
      <c r="AA3344" s="10" t="s">
        <v>360</v>
      </c>
      <c r="AB3344" s="10" t="s">
        <v>50</v>
      </c>
      <c r="AC3344" s="10" t="s">
        <v>71</v>
      </c>
      <c r="AD3344" s="10"/>
      <c r="AE3344" s="10"/>
      <c r="AF3344" s="8" t="s">
        <v>52</v>
      </c>
      <c r="AG3344" s="10"/>
      <c r="AH3344" s="16"/>
      <c r="AI3344" s="17"/>
      <c r="AJ3344" s="44"/>
      <c r="AK3344" s="10"/>
      <c r="AL3344" s="21">
        <v>1.8822937E7</v>
      </c>
      <c r="AM3344" s="21" t="s">
        <v>3241</v>
      </c>
      <c r="AN3344" s="21" t="s">
        <v>3242</v>
      </c>
    </row>
    <row r="3345" ht="15.75" customHeight="1">
      <c r="A3345" s="48">
        <v>46017.0</v>
      </c>
      <c r="B3345" s="8" t="s">
        <v>5776</v>
      </c>
      <c r="C3345" s="9" t="s">
        <v>5800</v>
      </c>
      <c r="D3345" s="10" t="s">
        <v>653</v>
      </c>
      <c r="E3345" s="10" t="s">
        <v>676</v>
      </c>
      <c r="F3345" s="8">
        <v>2.0</v>
      </c>
      <c r="G3345" s="10" t="s">
        <v>2657</v>
      </c>
      <c r="H3345" s="43">
        <v>965448.0</v>
      </c>
      <c r="I3345" s="10">
        <v>4.698417E7</v>
      </c>
      <c r="J3345" s="10" t="s">
        <v>42</v>
      </c>
      <c r="K3345" s="10" t="s">
        <v>43</v>
      </c>
      <c r="L3345" s="8" t="s">
        <v>20</v>
      </c>
      <c r="M3345" s="8"/>
      <c r="N3345" s="10" t="s">
        <v>6759</v>
      </c>
      <c r="O3345" s="47" t="s">
        <v>737</v>
      </c>
      <c r="P3345" s="14">
        <v>0.6375</v>
      </c>
      <c r="Q3345" s="14">
        <v>0.639583333333333</v>
      </c>
      <c r="R3345" s="14">
        <v>0.6375</v>
      </c>
      <c r="S3345" s="14" t="s">
        <v>47</v>
      </c>
      <c r="T3345" s="14" t="s">
        <v>47</v>
      </c>
      <c r="U3345" s="14" t="s">
        <v>47</v>
      </c>
      <c r="V3345" s="14" t="s">
        <v>47</v>
      </c>
      <c r="W3345" s="10" t="s">
        <v>6760</v>
      </c>
      <c r="X3345" s="15">
        <v>0.0</v>
      </c>
      <c r="Y3345" s="15">
        <v>0.0</v>
      </c>
      <c r="Z3345" s="15">
        <v>0.0</v>
      </c>
      <c r="AA3345" s="10" t="s">
        <v>568</v>
      </c>
      <c r="AB3345" s="10" t="s">
        <v>50</v>
      </c>
      <c r="AC3345" s="10" t="s">
        <v>51</v>
      </c>
      <c r="AD3345" s="10"/>
      <c r="AE3345" s="10"/>
      <c r="AF3345" s="8" t="s">
        <v>52</v>
      </c>
      <c r="AG3345" s="10"/>
      <c r="AH3345" s="16"/>
      <c r="AI3345" s="17"/>
      <c r="AJ3345" s="44"/>
      <c r="AK3345" s="10"/>
      <c r="AL3345" s="21">
        <v>4.778799E7</v>
      </c>
      <c r="AM3345" s="21" t="s">
        <v>3241</v>
      </c>
      <c r="AN3345" s="21" t="s">
        <v>3242</v>
      </c>
    </row>
    <row r="3346" ht="15.75" customHeight="1">
      <c r="A3346" s="48">
        <v>46017.0</v>
      </c>
      <c r="B3346" s="8" t="s">
        <v>5776</v>
      </c>
      <c r="C3346" s="9" t="s">
        <v>5800</v>
      </c>
      <c r="D3346" s="10" t="s">
        <v>653</v>
      </c>
      <c r="E3346" s="10" t="s">
        <v>676</v>
      </c>
      <c r="F3346" s="8">
        <v>2.0</v>
      </c>
      <c r="G3346" s="10" t="s">
        <v>6761</v>
      </c>
      <c r="H3346" s="43">
        <v>965354.0</v>
      </c>
      <c r="I3346" s="10">
        <v>4.6984332E7</v>
      </c>
      <c r="J3346" s="10" t="s">
        <v>42</v>
      </c>
      <c r="K3346" s="10" t="s">
        <v>43</v>
      </c>
      <c r="L3346" s="8" t="s">
        <v>285</v>
      </c>
      <c r="M3346" s="8"/>
      <c r="N3346" s="10" t="s">
        <v>303</v>
      </c>
      <c r="O3346" s="47" t="s">
        <v>56</v>
      </c>
      <c r="P3346" s="14">
        <v>0.644444444444444</v>
      </c>
      <c r="Q3346" s="14">
        <v>0.672222222222222</v>
      </c>
      <c r="R3346" s="14">
        <v>0.645138888888889</v>
      </c>
      <c r="S3346" s="14" t="s">
        <v>47</v>
      </c>
      <c r="T3346" s="14" t="s">
        <v>47</v>
      </c>
      <c r="U3346" s="14" t="s">
        <v>47</v>
      </c>
      <c r="V3346" s="14" t="s">
        <v>47</v>
      </c>
      <c r="W3346" s="10" t="s">
        <v>6762</v>
      </c>
      <c r="X3346" s="15">
        <v>0.0</v>
      </c>
      <c r="Y3346" s="15">
        <v>0.0</v>
      </c>
      <c r="Z3346" s="15">
        <v>0.0</v>
      </c>
      <c r="AA3346" s="10" t="s">
        <v>58</v>
      </c>
      <c r="AB3346" s="10" t="s">
        <v>50</v>
      </c>
      <c r="AC3346" s="10" t="s">
        <v>51</v>
      </c>
      <c r="AD3346" s="10"/>
      <c r="AE3346" s="10"/>
      <c r="AF3346" s="8" t="s">
        <v>52</v>
      </c>
      <c r="AG3346" s="10"/>
      <c r="AH3346" s="16"/>
      <c r="AI3346" s="17"/>
      <c r="AJ3346" s="44"/>
      <c r="AK3346" s="10"/>
      <c r="AL3346" s="21">
        <v>4.7161746E7</v>
      </c>
      <c r="AM3346" s="21" t="s">
        <v>3241</v>
      </c>
      <c r="AN3346" s="21" t="s">
        <v>3242</v>
      </c>
    </row>
    <row r="3347" ht="15.75" customHeight="1">
      <c r="A3347" s="48">
        <v>46017.0</v>
      </c>
      <c r="B3347" s="8" t="s">
        <v>5776</v>
      </c>
      <c r="C3347" s="9" t="s">
        <v>5800</v>
      </c>
      <c r="D3347" s="10" t="s">
        <v>653</v>
      </c>
      <c r="E3347" s="10" t="s">
        <v>672</v>
      </c>
      <c r="F3347" s="8">
        <v>2.0</v>
      </c>
      <c r="G3347" s="10" t="s">
        <v>380</v>
      </c>
      <c r="H3347" s="43">
        <v>965407.0</v>
      </c>
      <c r="I3347" s="10">
        <v>4.6984615E7</v>
      </c>
      <c r="J3347" s="10" t="s">
        <v>42</v>
      </c>
      <c r="K3347" s="10" t="s">
        <v>125</v>
      </c>
      <c r="L3347" s="8"/>
      <c r="M3347" s="8" t="s">
        <v>291</v>
      </c>
      <c r="N3347" s="10" t="s">
        <v>6763</v>
      </c>
      <c r="O3347" s="47" t="s">
        <v>68</v>
      </c>
      <c r="P3347" s="14">
        <v>0.663888888888889</v>
      </c>
      <c r="Q3347" s="14">
        <v>0.690972222222222</v>
      </c>
      <c r="R3347" s="14">
        <v>0.675</v>
      </c>
      <c r="S3347" s="14" t="s">
        <v>47</v>
      </c>
      <c r="T3347" s="14" t="s">
        <v>47</v>
      </c>
      <c r="U3347" s="14" t="s">
        <v>47</v>
      </c>
      <c r="V3347" s="14" t="s">
        <v>47</v>
      </c>
      <c r="W3347" s="10" t="s">
        <v>6764</v>
      </c>
      <c r="X3347" s="15">
        <v>1.0</v>
      </c>
      <c r="Y3347" s="15">
        <v>0.0</v>
      </c>
      <c r="Z3347" s="15">
        <v>0.0</v>
      </c>
      <c r="AA3347" s="10" t="s">
        <v>95</v>
      </c>
      <c r="AB3347" s="10" t="s">
        <v>50</v>
      </c>
      <c r="AC3347" s="10" t="s">
        <v>71</v>
      </c>
      <c r="AD3347" s="10"/>
      <c r="AE3347" s="10" t="s">
        <v>294</v>
      </c>
      <c r="AF3347" s="8" t="s">
        <v>73</v>
      </c>
      <c r="AG3347" s="10"/>
      <c r="AH3347" s="16"/>
      <c r="AI3347" s="17"/>
      <c r="AJ3347" s="44"/>
      <c r="AK3347" s="10"/>
      <c r="AL3347" s="21">
        <v>3.9416059E7</v>
      </c>
      <c r="AM3347" s="21" t="s">
        <v>3254</v>
      </c>
      <c r="AN3347" s="21" t="s">
        <v>3242</v>
      </c>
    </row>
    <row r="3348" ht="15.75" customHeight="1">
      <c r="A3348" s="48">
        <v>46017.0</v>
      </c>
      <c r="B3348" s="8" t="s">
        <v>5776</v>
      </c>
      <c r="C3348" s="9" t="s">
        <v>5821</v>
      </c>
      <c r="D3348" s="10" t="s">
        <v>653</v>
      </c>
      <c r="E3348" s="10" t="s">
        <v>1405</v>
      </c>
      <c r="F3348" s="8">
        <v>2.0</v>
      </c>
      <c r="G3348" s="10" t="s">
        <v>370</v>
      </c>
      <c r="H3348" s="43"/>
      <c r="I3348" s="10">
        <v>4.698462E7</v>
      </c>
      <c r="J3348" s="10" t="s">
        <v>86</v>
      </c>
      <c r="K3348" s="10" t="s">
        <v>6765</v>
      </c>
      <c r="L3348" s="8"/>
      <c r="M3348" s="8"/>
      <c r="N3348" s="10" t="s">
        <v>507</v>
      </c>
      <c r="O3348" s="47" t="s">
        <v>154</v>
      </c>
      <c r="P3348" s="14">
        <v>0.667361111111111</v>
      </c>
      <c r="Q3348" s="14">
        <v>45764.0</v>
      </c>
      <c r="R3348" s="14">
        <v>0.667361111111111</v>
      </c>
      <c r="S3348" s="14" t="s">
        <v>47</v>
      </c>
      <c r="T3348" s="14" t="s">
        <v>47</v>
      </c>
      <c r="U3348" s="14">
        <v>0.694444444444444</v>
      </c>
      <c r="V3348" s="14" t="s">
        <v>47</v>
      </c>
      <c r="W3348" s="10" t="s">
        <v>6766</v>
      </c>
      <c r="X3348" s="15">
        <v>0.0</v>
      </c>
      <c r="Y3348" s="15">
        <v>0.0</v>
      </c>
      <c r="Z3348" s="15">
        <v>0.0</v>
      </c>
      <c r="AA3348" s="10" t="s">
        <v>509</v>
      </c>
      <c r="AB3348" s="10" t="s">
        <v>50</v>
      </c>
      <c r="AC3348" s="10" t="s">
        <v>51</v>
      </c>
      <c r="AD3348" s="10"/>
      <c r="AE3348" s="10"/>
      <c r="AF3348" s="8" t="s">
        <v>52</v>
      </c>
      <c r="AG3348" s="10"/>
      <c r="AH3348" s="16"/>
      <c r="AI3348" s="17"/>
      <c r="AJ3348" s="44"/>
      <c r="AK3348" s="10"/>
      <c r="AL3348" s="21">
        <v>3.5092747E7</v>
      </c>
      <c r="AM3348" s="21" t="s">
        <v>3241</v>
      </c>
      <c r="AN3348" s="21" t="s">
        <v>3242</v>
      </c>
    </row>
    <row r="3349" ht="15.75" customHeight="1">
      <c r="A3349" s="48">
        <v>46017.0</v>
      </c>
      <c r="B3349" s="8" t="s">
        <v>5776</v>
      </c>
      <c r="C3349" s="9" t="s">
        <v>5821</v>
      </c>
      <c r="D3349" s="10" t="s">
        <v>653</v>
      </c>
      <c r="E3349" s="10" t="s">
        <v>1405</v>
      </c>
      <c r="F3349" s="8">
        <v>2.0</v>
      </c>
      <c r="G3349" s="10" t="s">
        <v>798</v>
      </c>
      <c r="H3349" s="43">
        <v>965335.0</v>
      </c>
      <c r="I3349" s="10">
        <v>4.6984734E7</v>
      </c>
      <c r="J3349" s="10" t="s">
        <v>86</v>
      </c>
      <c r="K3349" s="10" t="s">
        <v>43</v>
      </c>
      <c r="L3349" s="8" t="s">
        <v>147</v>
      </c>
      <c r="M3349" s="8"/>
      <c r="N3349" s="10" t="s">
        <v>6767</v>
      </c>
      <c r="O3349" s="47" t="s">
        <v>484</v>
      </c>
      <c r="P3349" s="14">
        <v>0.674305555555556</v>
      </c>
      <c r="Q3349" s="14">
        <v>0.717361111111111</v>
      </c>
      <c r="R3349" s="14">
        <v>0.674305555555556</v>
      </c>
      <c r="S3349" s="14">
        <v>0.688888888888889</v>
      </c>
      <c r="T3349" s="14" t="s">
        <v>47</v>
      </c>
      <c r="U3349" s="14" t="s">
        <v>47</v>
      </c>
      <c r="V3349" s="14" t="s">
        <v>47</v>
      </c>
      <c r="W3349" s="10" t="s">
        <v>6768</v>
      </c>
      <c r="X3349" s="15">
        <v>0.0</v>
      </c>
      <c r="Y3349" s="15">
        <v>0.0</v>
      </c>
      <c r="Z3349" s="15">
        <v>0.0</v>
      </c>
      <c r="AA3349" s="10" t="s">
        <v>156</v>
      </c>
      <c r="AB3349" s="10" t="s">
        <v>50</v>
      </c>
      <c r="AC3349" s="10" t="s">
        <v>51</v>
      </c>
      <c r="AD3349" s="10"/>
      <c r="AE3349" s="10"/>
      <c r="AF3349" s="8" t="s">
        <v>52</v>
      </c>
      <c r="AG3349" s="10"/>
      <c r="AH3349" s="16"/>
      <c r="AI3349" s="17"/>
      <c r="AJ3349" s="44"/>
      <c r="AK3349" s="10"/>
      <c r="AL3349" s="21">
        <v>11614.0</v>
      </c>
      <c r="AM3349" s="21" t="s">
        <v>3241</v>
      </c>
      <c r="AN3349" s="21" t="s">
        <v>3242</v>
      </c>
    </row>
    <row r="3350" ht="15.75" customHeight="1">
      <c r="A3350" s="48">
        <v>46017.0</v>
      </c>
      <c r="B3350" s="8" t="s">
        <v>5776</v>
      </c>
      <c r="C3350" s="9" t="s">
        <v>5800</v>
      </c>
      <c r="D3350" s="10" t="s">
        <v>653</v>
      </c>
      <c r="E3350" s="10" t="s">
        <v>676</v>
      </c>
      <c r="F3350" s="8">
        <v>2.0</v>
      </c>
      <c r="G3350" s="10" t="s">
        <v>522</v>
      </c>
      <c r="H3350" s="43">
        <v>965220.0</v>
      </c>
      <c r="I3350" s="10">
        <v>4.6984568E7</v>
      </c>
      <c r="J3350" s="10" t="s">
        <v>181</v>
      </c>
      <c r="K3350" s="10" t="s">
        <v>43</v>
      </c>
      <c r="L3350" s="8" t="s">
        <v>44</v>
      </c>
      <c r="M3350" s="8"/>
      <c r="N3350" s="10" t="s">
        <v>6769</v>
      </c>
      <c r="O3350" s="47" t="s">
        <v>465</v>
      </c>
      <c r="P3350" s="14">
        <v>0.665972222222222</v>
      </c>
      <c r="Q3350" s="14">
        <v>0.688194444444444</v>
      </c>
      <c r="R3350" s="14">
        <v>0.66875</v>
      </c>
      <c r="S3350" s="14" t="s">
        <v>47</v>
      </c>
      <c r="T3350" s="14" t="s">
        <v>47</v>
      </c>
      <c r="U3350" s="14" t="s">
        <v>47</v>
      </c>
      <c r="V3350" s="14" t="s">
        <v>47</v>
      </c>
      <c r="W3350" s="10" t="s">
        <v>6770</v>
      </c>
      <c r="X3350" s="15">
        <v>0.0</v>
      </c>
      <c r="Y3350" s="15">
        <v>0.0</v>
      </c>
      <c r="Z3350" s="15">
        <v>0.0</v>
      </c>
      <c r="AA3350" s="10" t="s">
        <v>167</v>
      </c>
      <c r="AB3350" s="10" t="s">
        <v>50</v>
      </c>
      <c r="AC3350" s="10" t="s">
        <v>51</v>
      </c>
      <c r="AD3350" s="10"/>
      <c r="AE3350" s="10"/>
      <c r="AF3350" s="8" t="s">
        <v>52</v>
      </c>
      <c r="AG3350" s="10"/>
      <c r="AH3350" s="16"/>
      <c r="AI3350" s="17"/>
      <c r="AJ3350" s="44"/>
      <c r="AK3350" s="10"/>
      <c r="AL3350" s="21">
        <v>1.8057238E7</v>
      </c>
      <c r="AM3350" s="21" t="s">
        <v>3241</v>
      </c>
      <c r="AN3350" s="21" t="s">
        <v>3242</v>
      </c>
    </row>
    <row r="3351" ht="15.75" customHeight="1">
      <c r="A3351" s="48">
        <v>46017.0</v>
      </c>
      <c r="B3351" s="8" t="s">
        <v>5776</v>
      </c>
      <c r="C3351" s="9" t="s">
        <v>5800</v>
      </c>
      <c r="D3351" s="10" t="s">
        <v>653</v>
      </c>
      <c r="E3351" s="10" t="s">
        <v>676</v>
      </c>
      <c r="F3351" s="8">
        <v>2.0</v>
      </c>
      <c r="G3351" s="10" t="s">
        <v>821</v>
      </c>
      <c r="H3351" s="43">
        <v>965581.0</v>
      </c>
      <c r="I3351" s="10">
        <v>4.6984518E7</v>
      </c>
      <c r="J3351" s="10" t="s">
        <v>181</v>
      </c>
      <c r="K3351" s="10" t="s">
        <v>870</v>
      </c>
      <c r="L3351" s="8"/>
      <c r="M3351" s="8" t="s">
        <v>44</v>
      </c>
      <c r="N3351" s="10" t="s">
        <v>2500</v>
      </c>
      <c r="O3351" s="47" t="s">
        <v>165</v>
      </c>
      <c r="P3351" s="14">
        <v>0.654861111111111</v>
      </c>
      <c r="Q3351" s="14">
        <v>0.720833333333333</v>
      </c>
      <c r="R3351" s="14">
        <v>0.657638888888889</v>
      </c>
      <c r="S3351" s="14" t="s">
        <v>47</v>
      </c>
      <c r="T3351" s="14" t="s">
        <v>47</v>
      </c>
      <c r="U3351" s="14" t="s">
        <v>47</v>
      </c>
      <c r="V3351" s="14" t="s">
        <v>47</v>
      </c>
      <c r="W3351" s="10" t="s">
        <v>6771</v>
      </c>
      <c r="X3351" s="15">
        <v>0.0</v>
      </c>
      <c r="Y3351" s="15">
        <v>1.0</v>
      </c>
      <c r="Z3351" s="15">
        <v>0.0</v>
      </c>
      <c r="AA3351" s="10" t="s">
        <v>360</v>
      </c>
      <c r="AB3351" s="10" t="s">
        <v>50</v>
      </c>
      <c r="AC3351" s="10" t="s">
        <v>51</v>
      </c>
      <c r="AD3351" s="10"/>
      <c r="AE3351" s="10"/>
      <c r="AF3351" s="8" t="s">
        <v>73</v>
      </c>
      <c r="AG3351" s="10"/>
      <c r="AH3351" s="16" t="s">
        <v>6772</v>
      </c>
      <c r="AI3351" s="17"/>
      <c r="AJ3351" s="44"/>
      <c r="AK3351" s="10"/>
      <c r="AL3351" s="21">
        <v>4.4339059E7</v>
      </c>
      <c r="AM3351" s="21" t="s">
        <v>3254</v>
      </c>
      <c r="AN3351" s="21" t="s">
        <v>3242</v>
      </c>
    </row>
    <row r="3352" ht="15.75" customHeight="1">
      <c r="A3352" s="48">
        <v>46017.0</v>
      </c>
      <c r="B3352" s="8" t="s">
        <v>5776</v>
      </c>
      <c r="C3352" s="9" t="s">
        <v>5800</v>
      </c>
      <c r="D3352" s="10" t="s">
        <v>653</v>
      </c>
      <c r="E3352" s="10" t="s">
        <v>672</v>
      </c>
      <c r="F3352" s="8">
        <v>2.0</v>
      </c>
      <c r="G3352" s="10" t="s">
        <v>1105</v>
      </c>
      <c r="H3352" s="43">
        <v>965336.0</v>
      </c>
      <c r="I3352" s="10">
        <v>4.6983603E7</v>
      </c>
      <c r="J3352" s="10" t="s">
        <v>42</v>
      </c>
      <c r="K3352" s="10" t="s">
        <v>43</v>
      </c>
      <c r="L3352" s="8" t="s">
        <v>174</v>
      </c>
      <c r="M3352" s="8" t="s">
        <v>118</v>
      </c>
      <c r="N3352" s="10" t="s">
        <v>6773</v>
      </c>
      <c r="O3352" s="47" t="s">
        <v>272</v>
      </c>
      <c r="P3352" s="14">
        <v>0.588194444444444</v>
      </c>
      <c r="Q3352" s="14">
        <v>0.656944444444444</v>
      </c>
      <c r="R3352" s="14">
        <v>0.588194444444444</v>
      </c>
      <c r="S3352" s="14" t="s">
        <v>47</v>
      </c>
      <c r="T3352" s="14" t="s">
        <v>47</v>
      </c>
      <c r="U3352" s="14" t="s">
        <v>47</v>
      </c>
      <c r="V3352" s="14" t="s">
        <v>47</v>
      </c>
      <c r="W3352" s="10" t="s">
        <v>6774</v>
      </c>
      <c r="X3352" s="15">
        <v>0.0</v>
      </c>
      <c r="Y3352" s="15">
        <v>1.0</v>
      </c>
      <c r="Z3352" s="15">
        <v>1.0</v>
      </c>
      <c r="AA3352" s="10" t="s">
        <v>274</v>
      </c>
      <c r="AB3352" s="10" t="s">
        <v>50</v>
      </c>
      <c r="AC3352" s="10" t="s">
        <v>51</v>
      </c>
      <c r="AD3352" s="10"/>
      <c r="AE3352" s="10" t="s">
        <v>6775</v>
      </c>
      <c r="AF3352" s="8" t="s">
        <v>177</v>
      </c>
      <c r="AG3352" s="10"/>
      <c r="AH3352" s="16"/>
      <c r="AI3352" s="17"/>
      <c r="AJ3352" s="44"/>
      <c r="AK3352" s="10"/>
      <c r="AL3352" s="21">
        <v>70702.0</v>
      </c>
      <c r="AM3352" s="21" t="s">
        <v>3254</v>
      </c>
      <c r="AN3352" s="21" t="s">
        <v>3242</v>
      </c>
    </row>
    <row r="3353" ht="15.75" customHeight="1">
      <c r="A3353" s="48">
        <v>46017.0</v>
      </c>
      <c r="B3353" s="8" t="s">
        <v>5776</v>
      </c>
      <c r="C3353" s="9" t="s">
        <v>5800</v>
      </c>
      <c r="D3353" s="10" t="s">
        <v>653</v>
      </c>
      <c r="E3353" s="10" t="s">
        <v>672</v>
      </c>
      <c r="F3353" s="8">
        <v>2.0</v>
      </c>
      <c r="G3353" s="10" t="s">
        <v>380</v>
      </c>
      <c r="H3353" s="43">
        <v>965391.0</v>
      </c>
      <c r="I3353" s="10">
        <v>4.6984338E7</v>
      </c>
      <c r="J3353" s="10" t="s">
        <v>42</v>
      </c>
      <c r="K3353" s="10" t="s">
        <v>43</v>
      </c>
      <c r="L3353" s="8" t="s">
        <v>44</v>
      </c>
      <c r="M3353" s="8"/>
      <c r="N3353" s="10" t="s">
        <v>6776</v>
      </c>
      <c r="O3353" s="47" t="s">
        <v>68</v>
      </c>
      <c r="P3353" s="14">
        <v>0.642361111111111</v>
      </c>
      <c r="Q3353" s="14">
        <v>0.659722222222222</v>
      </c>
      <c r="R3353" s="14">
        <v>0.644444444444444</v>
      </c>
      <c r="S3353" s="14">
        <v>0.644444444444444</v>
      </c>
      <c r="T3353" s="14" t="s">
        <v>47</v>
      </c>
      <c r="U3353" s="14" t="s">
        <v>47</v>
      </c>
      <c r="V3353" s="14" t="s">
        <v>47</v>
      </c>
      <c r="W3353" s="10" t="s">
        <v>6777</v>
      </c>
      <c r="X3353" s="15">
        <v>0.0</v>
      </c>
      <c r="Y3353" s="15">
        <v>0.0</v>
      </c>
      <c r="Z3353" s="15">
        <v>0.0</v>
      </c>
      <c r="AA3353" s="10" t="s">
        <v>95</v>
      </c>
      <c r="AB3353" s="10" t="s">
        <v>50</v>
      </c>
      <c r="AC3353" s="10" t="s">
        <v>51</v>
      </c>
      <c r="AD3353" s="10"/>
      <c r="AE3353" s="10"/>
      <c r="AF3353" s="8" t="s">
        <v>52</v>
      </c>
      <c r="AG3353" s="10"/>
      <c r="AH3353" s="16"/>
      <c r="AI3353" s="17"/>
      <c r="AJ3353" s="44"/>
      <c r="AK3353" s="10"/>
      <c r="AL3353" s="21">
        <v>3.9416059E7</v>
      </c>
      <c r="AM3353" s="21" t="s">
        <v>3241</v>
      </c>
      <c r="AN3353" s="21" t="s">
        <v>3242</v>
      </c>
    </row>
    <row r="3354" ht="15.75" customHeight="1">
      <c r="A3354" s="48">
        <v>46017.0</v>
      </c>
      <c r="B3354" s="8" t="s">
        <v>5776</v>
      </c>
      <c r="C3354" s="9" t="s">
        <v>5821</v>
      </c>
      <c r="D3354" s="10" t="s">
        <v>653</v>
      </c>
      <c r="E3354" s="10" t="s">
        <v>697</v>
      </c>
      <c r="F3354" s="8">
        <v>2.0</v>
      </c>
      <c r="G3354" s="10" t="s">
        <v>332</v>
      </c>
      <c r="H3354" s="43">
        <v>965788.0</v>
      </c>
      <c r="I3354" s="10">
        <v>4.6984702E7</v>
      </c>
      <c r="J3354" s="10" t="s">
        <v>42</v>
      </c>
      <c r="K3354" s="10" t="s">
        <v>43</v>
      </c>
      <c r="L3354" s="8" t="s">
        <v>44</v>
      </c>
      <c r="M3354" s="8"/>
      <c r="N3354" s="10" t="s">
        <v>6778</v>
      </c>
      <c r="O3354" s="47" t="s">
        <v>46</v>
      </c>
      <c r="P3354" s="14">
        <v>0.675</v>
      </c>
      <c r="Q3354" s="14">
        <v>0.736111111111111</v>
      </c>
      <c r="R3354" s="14">
        <v>0.675</v>
      </c>
      <c r="S3354" s="14" t="s">
        <v>47</v>
      </c>
      <c r="T3354" s="14" t="s">
        <v>47</v>
      </c>
      <c r="U3354" s="14" t="s">
        <v>47</v>
      </c>
      <c r="V3354" s="14" t="s">
        <v>47</v>
      </c>
      <c r="W3354" s="10" t="s">
        <v>6779</v>
      </c>
      <c r="X3354" s="15">
        <v>0.0</v>
      </c>
      <c r="Y3354" s="15">
        <v>0.0</v>
      </c>
      <c r="Z3354" s="15">
        <v>0.0</v>
      </c>
      <c r="AA3354" s="10"/>
      <c r="AB3354" s="10" t="s">
        <v>50</v>
      </c>
      <c r="AC3354" s="10" t="s">
        <v>51</v>
      </c>
      <c r="AD3354" s="10"/>
      <c r="AE3354" s="10"/>
      <c r="AF3354" s="8" t="s">
        <v>52</v>
      </c>
      <c r="AG3354" s="10"/>
      <c r="AH3354" s="16" t="s">
        <v>6616</v>
      </c>
      <c r="AI3354" s="17"/>
      <c r="AJ3354" s="44"/>
      <c r="AK3354" s="10"/>
      <c r="AL3354" s="21">
        <v>11677.0</v>
      </c>
      <c r="AM3354" s="21" t="s">
        <v>3241</v>
      </c>
      <c r="AN3354" s="21" t="s">
        <v>3242</v>
      </c>
    </row>
    <row r="3355" ht="15.75" customHeight="1">
      <c r="A3355" s="48">
        <v>46017.0</v>
      </c>
      <c r="B3355" s="8" t="s">
        <v>5776</v>
      </c>
      <c r="C3355" s="9" t="s">
        <v>5800</v>
      </c>
      <c r="D3355" s="10" t="s">
        <v>653</v>
      </c>
      <c r="E3355" s="10" t="s">
        <v>697</v>
      </c>
      <c r="F3355" s="8">
        <v>2.0</v>
      </c>
      <c r="G3355" s="10" t="s">
        <v>349</v>
      </c>
      <c r="H3355" s="43">
        <v>965232.0</v>
      </c>
      <c r="I3355" s="10">
        <v>4.6984419E7</v>
      </c>
      <c r="J3355" s="10" t="s">
        <v>42</v>
      </c>
      <c r="K3355" s="10" t="s">
        <v>43</v>
      </c>
      <c r="L3355" s="8" t="s">
        <v>581</v>
      </c>
      <c r="M3355" s="8"/>
      <c r="N3355" s="10" t="s">
        <v>6780</v>
      </c>
      <c r="O3355" s="47" t="s">
        <v>81</v>
      </c>
      <c r="P3355" s="14">
        <v>0.652083333333333</v>
      </c>
      <c r="Q3355" s="14">
        <v>0.666666666666667</v>
      </c>
      <c r="R3355" s="14">
        <v>0.652083333333333</v>
      </c>
      <c r="S3355" s="14">
        <v>0.660416666666667</v>
      </c>
      <c r="T3355" s="14">
        <v>0.653472222222222</v>
      </c>
      <c r="U3355" s="14" t="s">
        <v>47</v>
      </c>
      <c r="V3355" s="14" t="s">
        <v>47</v>
      </c>
      <c r="W3355" s="10" t="s">
        <v>6781</v>
      </c>
      <c r="X3355" s="15">
        <v>0.0</v>
      </c>
      <c r="Y3355" s="15">
        <v>0.0</v>
      </c>
      <c r="Z3355" s="15">
        <v>0.0</v>
      </c>
      <c r="AA3355" s="10"/>
      <c r="AB3355" s="10" t="s">
        <v>50</v>
      </c>
      <c r="AC3355" s="10" t="s">
        <v>51</v>
      </c>
      <c r="AD3355" s="10"/>
      <c r="AE3355" s="10"/>
      <c r="AF3355" s="8" t="s">
        <v>52</v>
      </c>
      <c r="AG3355" s="10"/>
      <c r="AH3355" s="16" t="s">
        <v>6616</v>
      </c>
      <c r="AI3355" s="17"/>
      <c r="AJ3355" s="44"/>
      <c r="AK3355" s="10"/>
      <c r="AL3355" s="21">
        <v>3.9849206E7</v>
      </c>
      <c r="AM3355" s="21" t="s">
        <v>3241</v>
      </c>
      <c r="AN3355" s="21" t="s">
        <v>3242</v>
      </c>
    </row>
    <row r="3356" ht="15.75" customHeight="1">
      <c r="A3356" s="48">
        <v>46017.0</v>
      </c>
      <c r="B3356" s="8" t="s">
        <v>5776</v>
      </c>
      <c r="C3356" s="9" t="s">
        <v>5821</v>
      </c>
      <c r="D3356" s="10" t="s">
        <v>653</v>
      </c>
      <c r="E3356" s="10" t="s">
        <v>672</v>
      </c>
      <c r="F3356" s="8">
        <v>2.0</v>
      </c>
      <c r="G3356" s="10" t="s">
        <v>894</v>
      </c>
      <c r="H3356" s="43">
        <v>965596.0</v>
      </c>
      <c r="I3356" s="10">
        <v>4.6985054E7</v>
      </c>
      <c r="J3356" s="10" t="s">
        <v>42</v>
      </c>
      <c r="K3356" s="10" t="s">
        <v>43</v>
      </c>
      <c r="L3356" s="8" t="s">
        <v>512</v>
      </c>
      <c r="M3356" s="8" t="s">
        <v>44</v>
      </c>
      <c r="N3356" s="10" t="s">
        <v>6782</v>
      </c>
      <c r="O3356" s="47" t="s">
        <v>159</v>
      </c>
      <c r="P3356" s="14">
        <v>0.703472222222222</v>
      </c>
      <c r="Q3356" s="14">
        <v>0.705555555555556</v>
      </c>
      <c r="R3356" s="14">
        <v>0.703472222222222</v>
      </c>
      <c r="S3356" s="14" t="s">
        <v>47</v>
      </c>
      <c r="T3356" s="14" t="s">
        <v>47</v>
      </c>
      <c r="U3356" s="14" t="s">
        <v>47</v>
      </c>
      <c r="V3356" s="14" t="s">
        <v>47</v>
      </c>
      <c r="W3356" s="10" t="s">
        <v>6783</v>
      </c>
      <c r="X3356" s="15">
        <v>0.0</v>
      </c>
      <c r="Y3356" s="15">
        <v>1.0</v>
      </c>
      <c r="Z3356" s="15">
        <v>0.0</v>
      </c>
      <c r="AA3356" s="10" t="s">
        <v>161</v>
      </c>
      <c r="AB3356" s="10" t="s">
        <v>50</v>
      </c>
      <c r="AC3356" s="10" t="s">
        <v>51</v>
      </c>
      <c r="AD3356" s="10"/>
      <c r="AE3356" s="10" t="s">
        <v>620</v>
      </c>
      <c r="AF3356" s="8" t="s">
        <v>177</v>
      </c>
      <c r="AG3356" s="10" t="s">
        <v>52</v>
      </c>
      <c r="AH3356" s="16"/>
      <c r="AI3356" s="17"/>
      <c r="AJ3356" s="44"/>
      <c r="AK3356" s="10"/>
      <c r="AL3356" s="21">
        <v>4.007339E7</v>
      </c>
      <c r="AM3356" s="21" t="s">
        <v>3254</v>
      </c>
      <c r="AN3356" s="21" t="s">
        <v>3242</v>
      </c>
    </row>
    <row r="3357" ht="15.75" customHeight="1">
      <c r="A3357" s="48">
        <v>46017.0</v>
      </c>
      <c r="B3357" s="8" t="s">
        <v>5776</v>
      </c>
      <c r="C3357" s="9" t="s">
        <v>5800</v>
      </c>
      <c r="D3357" s="10" t="s">
        <v>653</v>
      </c>
      <c r="E3357" s="10" t="s">
        <v>697</v>
      </c>
      <c r="F3357" s="8">
        <v>2.0</v>
      </c>
      <c r="G3357" s="10" t="s">
        <v>6784</v>
      </c>
      <c r="H3357" s="43">
        <v>965301.0</v>
      </c>
      <c r="I3357" s="10">
        <v>4.6984033E7</v>
      </c>
      <c r="J3357" s="10" t="s">
        <v>42</v>
      </c>
      <c r="K3357" s="10" t="s">
        <v>43</v>
      </c>
      <c r="L3357" s="8" t="s">
        <v>147</v>
      </c>
      <c r="M3357" s="8"/>
      <c r="N3357" s="10" t="s">
        <v>2402</v>
      </c>
      <c r="O3357" s="47" t="s">
        <v>68</v>
      </c>
      <c r="P3357" s="14">
        <v>0.627777777777778</v>
      </c>
      <c r="Q3357" s="14">
        <v>0.631944444444444</v>
      </c>
      <c r="R3357" s="14">
        <v>0.627777777777778</v>
      </c>
      <c r="S3357" s="14" t="s">
        <v>47</v>
      </c>
      <c r="T3357" s="14" t="s">
        <v>47</v>
      </c>
      <c r="U3357" s="14" t="s">
        <v>47</v>
      </c>
      <c r="V3357" s="14" t="s">
        <v>47</v>
      </c>
      <c r="W3357" s="10" t="s">
        <v>6785</v>
      </c>
      <c r="X3357" s="15">
        <v>0.0</v>
      </c>
      <c r="Y3357" s="15">
        <v>0.0</v>
      </c>
      <c r="Z3357" s="15">
        <v>0.0</v>
      </c>
      <c r="AA3357" s="10" t="s">
        <v>70</v>
      </c>
      <c r="AB3357" s="10" t="s">
        <v>50</v>
      </c>
      <c r="AC3357" s="10" t="s">
        <v>51</v>
      </c>
      <c r="AD3357" s="10"/>
      <c r="AE3357" s="10"/>
      <c r="AF3357" s="8" t="s">
        <v>52</v>
      </c>
      <c r="AG3357" s="10"/>
      <c r="AH3357" s="16"/>
      <c r="AI3357" s="17"/>
      <c r="AJ3357" s="44"/>
      <c r="AK3357" s="10"/>
      <c r="AL3357" s="21">
        <v>4.175626E7</v>
      </c>
      <c r="AM3357" s="21" t="s">
        <v>3241</v>
      </c>
      <c r="AN3357" s="21" t="s">
        <v>3242</v>
      </c>
    </row>
    <row r="3358" ht="15.75" customHeight="1">
      <c r="A3358" s="48">
        <v>46017.0</v>
      </c>
      <c r="B3358" s="8" t="s">
        <v>5776</v>
      </c>
      <c r="C3358" s="9" t="s">
        <v>5821</v>
      </c>
      <c r="D3358" s="10" t="s">
        <v>653</v>
      </c>
      <c r="E3358" s="10" t="s">
        <v>305</v>
      </c>
      <c r="F3358" s="8">
        <v>2.0</v>
      </c>
      <c r="G3358" s="10" t="s">
        <v>2596</v>
      </c>
      <c r="H3358" s="43">
        <v>965667.0</v>
      </c>
      <c r="I3358" s="10">
        <v>4.6985179E7</v>
      </c>
      <c r="J3358" s="10" t="s">
        <v>42</v>
      </c>
      <c r="K3358" s="10" t="s">
        <v>43</v>
      </c>
      <c r="L3358" s="8" t="s">
        <v>44</v>
      </c>
      <c r="M3358" s="8"/>
      <c r="N3358" s="10" t="s">
        <v>6786</v>
      </c>
      <c r="O3358" s="47" t="s">
        <v>56</v>
      </c>
      <c r="P3358" s="14">
        <v>0.716666666666667</v>
      </c>
      <c r="Q3358" s="14">
        <v>0.722222222222222</v>
      </c>
      <c r="R3358" s="14" t="s">
        <v>47</v>
      </c>
      <c r="S3358" s="14" t="s">
        <v>47</v>
      </c>
      <c r="T3358" s="14" t="s">
        <v>47</v>
      </c>
      <c r="U3358" s="14" t="s">
        <v>47</v>
      </c>
      <c r="V3358" s="14" t="s">
        <v>47</v>
      </c>
      <c r="W3358" s="10" t="s">
        <v>6787</v>
      </c>
      <c r="X3358" s="15">
        <v>0.0</v>
      </c>
      <c r="Y3358" s="15">
        <v>0.0</v>
      </c>
      <c r="Z3358" s="15">
        <v>0.0</v>
      </c>
      <c r="AA3358" s="10" t="s">
        <v>141</v>
      </c>
      <c r="AB3358" s="10" t="s">
        <v>50</v>
      </c>
      <c r="AC3358" s="10" t="s">
        <v>51</v>
      </c>
      <c r="AD3358" s="10"/>
      <c r="AE3358" s="10"/>
      <c r="AF3358" s="8" t="s">
        <v>52</v>
      </c>
      <c r="AG3358" s="10"/>
      <c r="AH3358" s="16"/>
      <c r="AI3358" s="17"/>
      <c r="AJ3358" s="44"/>
      <c r="AK3358" s="10"/>
      <c r="AL3358" s="21">
        <v>4.3896868E7</v>
      </c>
      <c r="AM3358" s="21" t="s">
        <v>3241</v>
      </c>
      <c r="AN3358" s="21" t="s">
        <v>3242</v>
      </c>
    </row>
    <row r="3359" ht="15.75" customHeight="1">
      <c r="A3359" s="48">
        <v>46017.0</v>
      </c>
      <c r="B3359" s="8" t="s">
        <v>5848</v>
      </c>
      <c r="C3359" s="9" t="s">
        <v>5900</v>
      </c>
      <c r="D3359" s="10" t="s">
        <v>653</v>
      </c>
      <c r="E3359" s="10" t="s">
        <v>697</v>
      </c>
      <c r="F3359" s="8">
        <v>2.0</v>
      </c>
      <c r="G3359" s="10" t="s">
        <v>891</v>
      </c>
      <c r="H3359" s="43" t="s">
        <v>5301</v>
      </c>
      <c r="I3359" s="10">
        <v>4.698459E7</v>
      </c>
      <c r="J3359" s="10" t="s">
        <v>42</v>
      </c>
      <c r="K3359" s="10" t="s">
        <v>43</v>
      </c>
      <c r="L3359" s="8" t="s">
        <v>174</v>
      </c>
      <c r="M3359" s="8" t="s">
        <v>118</v>
      </c>
      <c r="N3359" s="10" t="s">
        <v>6788</v>
      </c>
      <c r="O3359" s="47" t="s">
        <v>135</v>
      </c>
      <c r="P3359" s="14"/>
      <c r="Q3359" s="14"/>
      <c r="R3359" s="14"/>
      <c r="S3359" s="14" t="s">
        <v>47</v>
      </c>
      <c r="T3359" s="14" t="s">
        <v>47</v>
      </c>
      <c r="U3359" s="14" t="s">
        <v>47</v>
      </c>
      <c r="V3359" s="14" t="s">
        <v>47</v>
      </c>
      <c r="W3359" s="10" t="s">
        <v>6789</v>
      </c>
      <c r="X3359" s="15">
        <v>0.0</v>
      </c>
      <c r="Y3359" s="15">
        <v>1.0</v>
      </c>
      <c r="Z3359" s="15">
        <v>0.0</v>
      </c>
      <c r="AA3359" s="10" t="s">
        <v>137</v>
      </c>
      <c r="AB3359" s="10" t="s">
        <v>50</v>
      </c>
      <c r="AC3359" s="10" t="s">
        <v>51</v>
      </c>
      <c r="AD3359" s="10"/>
      <c r="AE3359" s="10"/>
      <c r="AF3359" s="8" t="s">
        <v>177</v>
      </c>
      <c r="AG3359" s="10"/>
      <c r="AH3359" s="16" t="s">
        <v>1937</v>
      </c>
      <c r="AI3359" s="17"/>
      <c r="AJ3359" s="44"/>
      <c r="AK3359" s="10"/>
      <c r="AL3359" s="21">
        <v>4.3445489E7</v>
      </c>
      <c r="AM3359" s="21" t="s">
        <v>3254</v>
      </c>
      <c r="AN3359" s="21" t="s">
        <v>3242</v>
      </c>
    </row>
    <row r="3360" ht="15.75" customHeight="1">
      <c r="A3360" s="48">
        <v>46017.0</v>
      </c>
      <c r="B3360" s="8" t="s">
        <v>5776</v>
      </c>
      <c r="C3360" s="9" t="s">
        <v>5821</v>
      </c>
      <c r="D3360" s="10" t="s">
        <v>653</v>
      </c>
      <c r="E3360" s="10" t="s">
        <v>697</v>
      </c>
      <c r="F3360" s="8">
        <v>2.0</v>
      </c>
      <c r="G3360" s="10" t="s">
        <v>408</v>
      </c>
      <c r="H3360" s="43">
        <v>965412.0</v>
      </c>
      <c r="I3360" s="10">
        <v>4.6985018E7</v>
      </c>
      <c r="J3360" s="10" t="s">
        <v>42</v>
      </c>
      <c r="K3360" s="10" t="s">
        <v>43</v>
      </c>
      <c r="L3360" s="8" t="s">
        <v>147</v>
      </c>
      <c r="M3360" s="8"/>
      <c r="N3360" s="10" t="s">
        <v>6790</v>
      </c>
      <c r="O3360" s="47" t="s">
        <v>68</v>
      </c>
      <c r="P3360" s="14">
        <v>0.702777777777778</v>
      </c>
      <c r="Q3360" s="14">
        <v>0.717361111111111</v>
      </c>
      <c r="R3360" s="14">
        <v>0.702777777777778</v>
      </c>
      <c r="S3360" s="14" t="s">
        <v>47</v>
      </c>
      <c r="T3360" s="14" t="s">
        <v>47</v>
      </c>
      <c r="U3360" s="14" t="s">
        <v>47</v>
      </c>
      <c r="V3360" s="14" t="s">
        <v>47</v>
      </c>
      <c r="W3360" s="10" t="s">
        <v>6791</v>
      </c>
      <c r="X3360" s="15">
        <v>0.0</v>
      </c>
      <c r="Y3360" s="15">
        <v>0.0</v>
      </c>
      <c r="Z3360" s="15">
        <v>0.0</v>
      </c>
      <c r="AA3360" s="10" t="s">
        <v>70</v>
      </c>
      <c r="AB3360" s="10" t="s">
        <v>50</v>
      </c>
      <c r="AC3360" s="10" t="s">
        <v>51</v>
      </c>
      <c r="AD3360" s="10"/>
      <c r="AE3360" s="10"/>
      <c r="AF3360" s="8" t="s">
        <v>52</v>
      </c>
      <c r="AG3360" s="10"/>
      <c r="AH3360" s="16"/>
      <c r="AI3360" s="17"/>
      <c r="AJ3360" s="44"/>
      <c r="AK3360" s="10"/>
      <c r="AL3360" s="21">
        <v>2.8460124E7</v>
      </c>
      <c r="AM3360" s="21" t="s">
        <v>3241</v>
      </c>
      <c r="AN3360" s="21" t="s">
        <v>3242</v>
      </c>
    </row>
    <row r="3361" ht="15.75" customHeight="1">
      <c r="A3361" s="48">
        <v>46017.0</v>
      </c>
      <c r="B3361" s="8" t="s">
        <v>5776</v>
      </c>
      <c r="C3361" s="9" t="s">
        <v>5821</v>
      </c>
      <c r="D3361" s="10" t="s">
        <v>653</v>
      </c>
      <c r="E3361" s="10" t="s">
        <v>697</v>
      </c>
      <c r="F3361" s="8">
        <v>2.0</v>
      </c>
      <c r="G3361" s="10" t="s">
        <v>906</v>
      </c>
      <c r="H3361" s="43">
        <v>965417.0</v>
      </c>
      <c r="I3361" s="10">
        <v>4.6984386E7</v>
      </c>
      <c r="J3361" s="10" t="s">
        <v>42</v>
      </c>
      <c r="K3361" s="10" t="s">
        <v>43</v>
      </c>
      <c r="L3361" s="8" t="s">
        <v>174</v>
      </c>
      <c r="M3361" s="8" t="s">
        <v>118</v>
      </c>
      <c r="N3361" s="10" t="s">
        <v>6792</v>
      </c>
      <c r="O3361" s="47" t="s">
        <v>191</v>
      </c>
      <c r="P3361" s="14">
        <v>0.672916666666667</v>
      </c>
      <c r="Q3361" s="14">
        <v>0.684027777777778</v>
      </c>
      <c r="R3361" s="14">
        <v>0.672916666666667</v>
      </c>
      <c r="S3361" s="14" t="s">
        <v>47</v>
      </c>
      <c r="T3361" s="14" t="s">
        <v>47</v>
      </c>
      <c r="U3361" s="14" t="s">
        <v>47</v>
      </c>
      <c r="V3361" s="14" t="s">
        <v>47</v>
      </c>
      <c r="W3361" s="10" t="s">
        <v>6793</v>
      </c>
      <c r="X3361" s="15">
        <v>0.0</v>
      </c>
      <c r="Y3361" s="15">
        <v>1.0</v>
      </c>
      <c r="Z3361" s="15">
        <v>0.0</v>
      </c>
      <c r="AA3361" s="10" t="s">
        <v>730</v>
      </c>
      <c r="AB3361" s="10" t="s">
        <v>50</v>
      </c>
      <c r="AC3361" s="10" t="s">
        <v>51</v>
      </c>
      <c r="AD3361" s="10"/>
      <c r="AE3361" s="10"/>
      <c r="AF3361" s="8" t="s">
        <v>177</v>
      </c>
      <c r="AG3361" s="10"/>
      <c r="AH3361" s="16"/>
      <c r="AI3361" s="17"/>
      <c r="AJ3361" s="44"/>
      <c r="AK3361" s="10"/>
      <c r="AL3361" s="21">
        <v>4.2056185E7</v>
      </c>
      <c r="AM3361" s="21" t="s">
        <v>3254</v>
      </c>
      <c r="AN3361" s="21" t="s">
        <v>3242</v>
      </c>
    </row>
    <row r="3362" ht="15.75" customHeight="1">
      <c r="A3362" s="48">
        <v>46017.0</v>
      </c>
      <c r="B3362" s="8" t="s">
        <v>5776</v>
      </c>
      <c r="C3362" s="9" t="s">
        <v>5821</v>
      </c>
      <c r="D3362" s="10" t="s">
        <v>653</v>
      </c>
      <c r="E3362" s="10" t="s">
        <v>697</v>
      </c>
      <c r="F3362" s="8">
        <v>2.0</v>
      </c>
      <c r="G3362" s="10" t="s">
        <v>6761</v>
      </c>
      <c r="H3362" s="43">
        <v>965574.0</v>
      </c>
      <c r="I3362" s="10">
        <v>4.6985199E7</v>
      </c>
      <c r="J3362" s="10" t="s">
        <v>42</v>
      </c>
      <c r="K3362" s="10" t="s">
        <v>43</v>
      </c>
      <c r="L3362" s="8" t="s">
        <v>285</v>
      </c>
      <c r="M3362" s="8"/>
      <c r="N3362" s="10" t="s">
        <v>856</v>
      </c>
      <c r="O3362" s="47" t="s">
        <v>56</v>
      </c>
      <c r="P3362" s="14">
        <v>0.725694444444444</v>
      </c>
      <c r="Q3362" s="14">
        <v>0.736111111111111</v>
      </c>
      <c r="R3362" s="14" t="s">
        <v>47</v>
      </c>
      <c r="S3362" s="14" t="s">
        <v>47</v>
      </c>
      <c r="T3362" s="14" t="s">
        <v>47</v>
      </c>
      <c r="U3362" s="14" t="s">
        <v>47</v>
      </c>
      <c r="V3362" s="14" t="s">
        <v>47</v>
      </c>
      <c r="W3362" s="10" t="s">
        <v>6794</v>
      </c>
      <c r="X3362" s="15">
        <v>0.0</v>
      </c>
      <c r="Y3362" s="15">
        <v>0.0</v>
      </c>
      <c r="Z3362" s="15">
        <v>0.0</v>
      </c>
      <c r="AA3362" s="10" t="s">
        <v>141</v>
      </c>
      <c r="AB3362" s="10" t="s">
        <v>50</v>
      </c>
      <c r="AC3362" s="10" t="s">
        <v>51</v>
      </c>
      <c r="AD3362" s="10"/>
      <c r="AE3362" s="10"/>
      <c r="AF3362" s="8" t="s">
        <v>52</v>
      </c>
      <c r="AG3362" s="10"/>
      <c r="AH3362" s="16"/>
      <c r="AI3362" s="17"/>
      <c r="AJ3362" s="44"/>
      <c r="AK3362" s="10"/>
      <c r="AL3362" s="21">
        <v>4.7161746E7</v>
      </c>
      <c r="AM3362" s="21" t="s">
        <v>3241</v>
      </c>
      <c r="AN3362" s="21" t="s">
        <v>3242</v>
      </c>
    </row>
    <row r="3363" ht="15.75" customHeight="1">
      <c r="A3363" s="48">
        <v>46017.0</v>
      </c>
      <c r="B3363" s="8" t="s">
        <v>5776</v>
      </c>
      <c r="C3363" s="9" t="s">
        <v>5821</v>
      </c>
      <c r="D3363" s="10" t="s">
        <v>653</v>
      </c>
      <c r="E3363" s="10" t="s">
        <v>3138</v>
      </c>
      <c r="F3363" s="8">
        <v>2.0</v>
      </c>
      <c r="G3363" s="10" t="s">
        <v>811</v>
      </c>
      <c r="H3363" s="43">
        <v>965779.0</v>
      </c>
      <c r="I3363" s="10">
        <v>4.6985389E7</v>
      </c>
      <c r="J3363" s="10" t="s">
        <v>42</v>
      </c>
      <c r="K3363" s="10" t="s">
        <v>43</v>
      </c>
      <c r="L3363" s="8" t="s">
        <v>174</v>
      </c>
      <c r="M3363" s="8" t="s">
        <v>118</v>
      </c>
      <c r="N3363" s="10" t="s">
        <v>6795</v>
      </c>
      <c r="O3363" s="47" t="s">
        <v>46</v>
      </c>
      <c r="P3363" s="14">
        <v>0.736111111111111</v>
      </c>
      <c r="Q3363" s="14">
        <v>0.802777777777778</v>
      </c>
      <c r="R3363" s="14">
        <v>0.736805555555556</v>
      </c>
      <c r="S3363" s="14">
        <v>0.741666666666667</v>
      </c>
      <c r="T3363" s="14" t="s">
        <v>47</v>
      </c>
      <c r="U3363" s="14" t="s">
        <v>47</v>
      </c>
      <c r="V3363" s="14" t="s">
        <v>47</v>
      </c>
      <c r="W3363" s="10" t="s">
        <v>6796</v>
      </c>
      <c r="X3363" s="15">
        <v>0.0</v>
      </c>
      <c r="Y3363" s="15">
        <v>1.0</v>
      </c>
      <c r="Z3363" s="15">
        <v>1.0</v>
      </c>
      <c r="AA3363" s="10" t="s">
        <v>226</v>
      </c>
      <c r="AB3363" s="10" t="s">
        <v>50</v>
      </c>
      <c r="AC3363" s="10" t="s">
        <v>51</v>
      </c>
      <c r="AD3363" s="10"/>
      <c r="AE3363" s="10"/>
      <c r="AF3363" s="8" t="s">
        <v>177</v>
      </c>
      <c r="AG3363" s="10"/>
      <c r="AH3363" s="16"/>
      <c r="AI3363" s="17"/>
      <c r="AJ3363" s="44"/>
      <c r="AK3363" s="10"/>
      <c r="AL3363" s="21">
        <v>9.6200093E7</v>
      </c>
      <c r="AM3363" s="21" t="s">
        <v>3254</v>
      </c>
      <c r="AN3363" s="21" t="s">
        <v>3242</v>
      </c>
    </row>
    <row r="3364" ht="15.75" customHeight="1">
      <c r="A3364" s="48">
        <v>46017.0</v>
      </c>
      <c r="B3364" s="8" t="s">
        <v>5776</v>
      </c>
      <c r="C3364" s="9" t="s">
        <v>5821</v>
      </c>
      <c r="D3364" s="10" t="s">
        <v>653</v>
      </c>
      <c r="E3364" s="10" t="s">
        <v>697</v>
      </c>
      <c r="F3364" s="8">
        <v>2.0</v>
      </c>
      <c r="G3364" s="10" t="s">
        <v>894</v>
      </c>
      <c r="H3364" s="43">
        <v>965432.0</v>
      </c>
      <c r="I3364" s="10">
        <v>4.6985309E7</v>
      </c>
      <c r="J3364" s="10" t="s">
        <v>42</v>
      </c>
      <c r="K3364" s="10" t="s">
        <v>43</v>
      </c>
      <c r="L3364" s="8" t="s">
        <v>147</v>
      </c>
      <c r="M3364" s="8"/>
      <c r="N3364" s="10" t="s">
        <v>6797</v>
      </c>
      <c r="O3364" s="47" t="s">
        <v>532</v>
      </c>
      <c r="P3364" s="14">
        <v>0.731944444444444</v>
      </c>
      <c r="Q3364" s="14">
        <v>0.743055555555556</v>
      </c>
      <c r="R3364" s="14">
        <v>0.731944444444444</v>
      </c>
      <c r="S3364" s="14" t="s">
        <v>47</v>
      </c>
      <c r="T3364" s="14" t="s">
        <v>47</v>
      </c>
      <c r="U3364" s="14" t="s">
        <v>47</v>
      </c>
      <c r="V3364" s="14" t="s">
        <v>47</v>
      </c>
      <c r="W3364" s="10" t="s">
        <v>6798</v>
      </c>
      <c r="X3364" s="15">
        <v>0.0</v>
      </c>
      <c r="Y3364" s="15">
        <v>0.0</v>
      </c>
      <c r="Z3364" s="15">
        <v>0.0</v>
      </c>
      <c r="AA3364" s="10" t="s">
        <v>301</v>
      </c>
      <c r="AB3364" s="10" t="s">
        <v>50</v>
      </c>
      <c r="AC3364" s="10" t="s">
        <v>51</v>
      </c>
      <c r="AD3364" s="10"/>
      <c r="AE3364" s="10"/>
      <c r="AF3364" s="8" t="s">
        <v>52</v>
      </c>
      <c r="AG3364" s="10"/>
      <c r="AH3364" s="16"/>
      <c r="AI3364" s="17"/>
      <c r="AJ3364" s="44"/>
      <c r="AK3364" s="10"/>
      <c r="AL3364" s="21">
        <v>4.007339E7</v>
      </c>
      <c r="AM3364" s="21" t="s">
        <v>3241</v>
      </c>
      <c r="AN3364" s="21" t="s">
        <v>3242</v>
      </c>
    </row>
    <row r="3365" ht="15.75" customHeight="1">
      <c r="A3365" s="48">
        <v>46017.0</v>
      </c>
      <c r="B3365" s="8" t="s">
        <v>5776</v>
      </c>
      <c r="C3365" s="9" t="s">
        <v>5821</v>
      </c>
      <c r="D3365" s="10" t="s">
        <v>4896</v>
      </c>
      <c r="E3365" s="10" t="s">
        <v>676</v>
      </c>
      <c r="F3365" s="8">
        <v>5.0</v>
      </c>
      <c r="G3365" s="10" t="s">
        <v>845</v>
      </c>
      <c r="H3365" s="43">
        <v>965578.0</v>
      </c>
      <c r="I3365" s="10">
        <v>4.6985098E7</v>
      </c>
      <c r="J3365" s="10" t="s">
        <v>42</v>
      </c>
      <c r="K3365" s="10" t="s">
        <v>43</v>
      </c>
      <c r="L3365" s="8" t="s">
        <v>285</v>
      </c>
      <c r="M3365" s="8"/>
      <c r="N3365" s="10" t="s">
        <v>3106</v>
      </c>
      <c r="O3365" s="47" t="s">
        <v>101</v>
      </c>
      <c r="P3365" s="14">
        <v>0.720138888888889</v>
      </c>
      <c r="Q3365" s="14">
        <v>0.747916666666667</v>
      </c>
      <c r="R3365" s="14">
        <v>0.720138888888889</v>
      </c>
      <c r="S3365" s="14">
        <v>0.741666666666667</v>
      </c>
      <c r="T3365" s="14" t="s">
        <v>47</v>
      </c>
      <c r="U3365" s="14" t="s">
        <v>47</v>
      </c>
      <c r="V3365" s="14" t="s">
        <v>47</v>
      </c>
      <c r="W3365" s="10" t="s">
        <v>6799</v>
      </c>
      <c r="X3365" s="15">
        <v>0.0</v>
      </c>
      <c r="Y3365" s="15">
        <v>0.0</v>
      </c>
      <c r="Z3365" s="15">
        <v>1.0</v>
      </c>
      <c r="AA3365" s="10" t="s">
        <v>103</v>
      </c>
      <c r="AB3365" s="10" t="s">
        <v>50</v>
      </c>
      <c r="AC3365" s="10" t="s">
        <v>51</v>
      </c>
      <c r="AD3365" s="10"/>
      <c r="AE3365" s="10" t="s">
        <v>65</v>
      </c>
      <c r="AF3365" s="8" t="s">
        <v>52</v>
      </c>
      <c r="AG3365" s="10"/>
      <c r="AH3365" s="16"/>
      <c r="AI3365" s="17"/>
      <c r="AJ3365" s="44"/>
      <c r="AK3365" s="10"/>
      <c r="AL3365" s="21">
        <v>4.2157414E7</v>
      </c>
      <c r="AM3365" s="21" t="s">
        <v>3241</v>
      </c>
      <c r="AN3365" s="21" t="s">
        <v>3242</v>
      </c>
    </row>
    <row r="3366" ht="15.75" customHeight="1">
      <c r="A3366" s="48">
        <v>46017.0</v>
      </c>
      <c r="B3366" s="8" t="s">
        <v>5848</v>
      </c>
      <c r="C3366" s="9" t="s">
        <v>5849</v>
      </c>
      <c r="D3366" s="10" t="s">
        <v>4896</v>
      </c>
      <c r="E3366" s="10" t="s">
        <v>4183</v>
      </c>
      <c r="F3366" s="8">
        <v>5.0</v>
      </c>
      <c r="G3366" s="10" t="s">
        <v>1210</v>
      </c>
      <c r="H3366" s="43">
        <v>965587.0</v>
      </c>
      <c r="I3366" s="10">
        <v>4.69855E7</v>
      </c>
      <c r="J3366" s="10" t="s">
        <v>42</v>
      </c>
      <c r="K3366" s="10" t="s">
        <v>43</v>
      </c>
      <c r="L3366" s="8" t="s">
        <v>581</v>
      </c>
      <c r="M3366" s="8"/>
      <c r="N3366" s="10" t="s">
        <v>3530</v>
      </c>
      <c r="O3366" s="47" t="s">
        <v>46</v>
      </c>
      <c r="P3366" s="14">
        <v>0.751388888888889</v>
      </c>
      <c r="Q3366" s="14">
        <v>0.755555555555556</v>
      </c>
      <c r="R3366" s="14">
        <v>0.751388888888889</v>
      </c>
      <c r="S3366" s="14" t="s">
        <v>47</v>
      </c>
      <c r="T3366" s="14">
        <v>0.751388888888889</v>
      </c>
      <c r="U3366" s="14" t="s">
        <v>47</v>
      </c>
      <c r="V3366" s="14" t="s">
        <v>47</v>
      </c>
      <c r="W3366" s="10" t="s">
        <v>6800</v>
      </c>
      <c r="X3366" s="15">
        <v>0.0</v>
      </c>
      <c r="Y3366" s="15">
        <v>0.0</v>
      </c>
      <c r="Z3366" s="15">
        <v>0.0</v>
      </c>
      <c r="AA3366" s="10" t="s">
        <v>49</v>
      </c>
      <c r="AB3366" s="10" t="s">
        <v>50</v>
      </c>
      <c r="AC3366" s="10" t="s">
        <v>51</v>
      </c>
      <c r="AD3366" s="10"/>
      <c r="AE3366" s="10"/>
      <c r="AF3366" s="8" t="s">
        <v>52</v>
      </c>
      <c r="AG3366" s="10"/>
      <c r="AH3366" s="16"/>
      <c r="AI3366" s="17"/>
      <c r="AJ3366" s="44"/>
      <c r="AK3366" s="10"/>
      <c r="AL3366" s="21">
        <v>4.592648E7</v>
      </c>
      <c r="AM3366" s="21" t="s">
        <v>3241</v>
      </c>
      <c r="AN3366" s="21" t="s">
        <v>3242</v>
      </c>
    </row>
    <row r="3367" ht="15.75" customHeight="1">
      <c r="A3367" s="48">
        <v>46017.0</v>
      </c>
      <c r="B3367" s="8" t="s">
        <v>5848</v>
      </c>
      <c r="C3367" s="9" t="s">
        <v>5849</v>
      </c>
      <c r="D3367" s="10" t="s">
        <v>4896</v>
      </c>
      <c r="E3367" s="10" t="s">
        <v>4183</v>
      </c>
      <c r="F3367" s="8">
        <v>5.0</v>
      </c>
      <c r="G3367" s="10" t="s">
        <v>874</v>
      </c>
      <c r="H3367" s="43">
        <v>965776.0</v>
      </c>
      <c r="I3367" s="10">
        <v>4.698556E7</v>
      </c>
      <c r="J3367" s="10" t="s">
        <v>42</v>
      </c>
      <c r="K3367" s="10" t="s">
        <v>43</v>
      </c>
      <c r="L3367" s="8" t="s">
        <v>285</v>
      </c>
      <c r="M3367" s="8"/>
      <c r="N3367" s="10" t="s">
        <v>6801</v>
      </c>
      <c r="O3367" s="47" t="s">
        <v>237</v>
      </c>
      <c r="P3367" s="14">
        <v>0.759027777777778</v>
      </c>
      <c r="Q3367" s="14">
        <v>0.78125</v>
      </c>
      <c r="R3367" s="14">
        <v>0.759027777777778</v>
      </c>
      <c r="S3367" s="14">
        <v>0.770833333333333</v>
      </c>
      <c r="T3367" s="14" t="s">
        <v>47</v>
      </c>
      <c r="U3367" s="14" t="s">
        <v>47</v>
      </c>
      <c r="V3367" s="14" t="s">
        <v>47</v>
      </c>
      <c r="W3367" s="10" t="s">
        <v>6802</v>
      </c>
      <c r="X3367" s="15">
        <v>0.0</v>
      </c>
      <c r="Y3367" s="15">
        <v>0.0</v>
      </c>
      <c r="Z3367" s="15">
        <v>1.0</v>
      </c>
      <c r="AA3367" s="10" t="s">
        <v>270</v>
      </c>
      <c r="AB3367" s="10" t="s">
        <v>50</v>
      </c>
      <c r="AC3367" s="10" t="s">
        <v>51</v>
      </c>
      <c r="AD3367" s="10"/>
      <c r="AE3367" s="10" t="s">
        <v>65</v>
      </c>
      <c r="AF3367" s="8" t="s">
        <v>52</v>
      </c>
      <c r="AG3367" s="10"/>
      <c r="AH3367" s="16"/>
      <c r="AI3367" s="17"/>
      <c r="AJ3367" s="44"/>
      <c r="AK3367" s="10"/>
      <c r="AL3367" s="21">
        <v>4.3779589E7</v>
      </c>
      <c r="AM3367" s="21" t="s">
        <v>3241</v>
      </c>
      <c r="AN3367" s="21" t="s">
        <v>3242</v>
      </c>
    </row>
    <row r="3368" ht="15.75" customHeight="1">
      <c r="A3368" s="48">
        <v>46017.0</v>
      </c>
      <c r="B3368" s="8" t="s">
        <v>5848</v>
      </c>
      <c r="C3368" s="9" t="s">
        <v>5849</v>
      </c>
      <c r="D3368" s="10" t="s">
        <v>4896</v>
      </c>
      <c r="E3368" s="10" t="s">
        <v>879</v>
      </c>
      <c r="F3368" s="8">
        <v>5.0</v>
      </c>
      <c r="G3368" s="10" t="s">
        <v>534</v>
      </c>
      <c r="H3368" s="43">
        <v>965772.0</v>
      </c>
      <c r="I3368" s="10">
        <v>4.6985643E7</v>
      </c>
      <c r="J3368" s="10" t="s">
        <v>42</v>
      </c>
      <c r="K3368" s="10" t="s">
        <v>43</v>
      </c>
      <c r="L3368" s="8" t="s">
        <v>512</v>
      </c>
      <c r="M3368" s="8" t="s">
        <v>44</v>
      </c>
      <c r="N3368" s="10" t="s">
        <v>6505</v>
      </c>
      <c r="O3368" s="47" t="s">
        <v>68</v>
      </c>
      <c r="P3368" s="14">
        <v>0.7625</v>
      </c>
      <c r="Q3368" s="14">
        <v>0.8</v>
      </c>
      <c r="R3368" s="14">
        <v>0.7625</v>
      </c>
      <c r="S3368" s="14" t="s">
        <v>47</v>
      </c>
      <c r="T3368" s="14" t="s">
        <v>47</v>
      </c>
      <c r="U3368" s="14" t="s">
        <v>47</v>
      </c>
      <c r="V3368" s="14" t="s">
        <v>47</v>
      </c>
      <c r="W3368" s="10" t="s">
        <v>6803</v>
      </c>
      <c r="X3368" s="15">
        <v>0.0</v>
      </c>
      <c r="Y3368" s="15">
        <v>1.0</v>
      </c>
      <c r="Z3368" s="15">
        <v>0.0</v>
      </c>
      <c r="AA3368" s="10" t="s">
        <v>95</v>
      </c>
      <c r="AB3368" s="10" t="s">
        <v>50</v>
      </c>
      <c r="AC3368" s="10" t="s">
        <v>51</v>
      </c>
      <c r="AD3368" s="10"/>
      <c r="AE3368" s="10" t="s">
        <v>116</v>
      </c>
      <c r="AF3368" s="8" t="s">
        <v>177</v>
      </c>
      <c r="AG3368" s="10"/>
      <c r="AH3368" s="16"/>
      <c r="AI3368" s="17"/>
      <c r="AJ3368" s="44"/>
      <c r="AK3368" s="10"/>
      <c r="AL3368" s="21">
        <v>4.7128781E7</v>
      </c>
      <c r="AM3368" s="21" t="s">
        <v>3254</v>
      </c>
      <c r="AN3368" s="21" t="s">
        <v>3242</v>
      </c>
    </row>
    <row r="3369" ht="15.75" customHeight="1">
      <c r="A3369" s="48">
        <v>46017.0</v>
      </c>
      <c r="B3369" s="8" t="s">
        <v>5848</v>
      </c>
      <c r="C3369" s="9" t="s">
        <v>5849</v>
      </c>
      <c r="D3369" s="10" t="s">
        <v>4896</v>
      </c>
      <c r="E3369" s="10" t="s">
        <v>4183</v>
      </c>
      <c r="F3369" s="8">
        <v>5.0</v>
      </c>
      <c r="G3369" s="10" t="s">
        <v>349</v>
      </c>
      <c r="H3369" s="43">
        <v>965658.0</v>
      </c>
      <c r="I3369" s="10">
        <v>4.6985696E7</v>
      </c>
      <c r="J3369" s="10" t="s">
        <v>42</v>
      </c>
      <c r="K3369" s="10" t="s">
        <v>412</v>
      </c>
      <c r="L3369" s="8" t="s">
        <v>147</v>
      </c>
      <c r="M3369" s="8"/>
      <c r="N3369" s="10" t="s">
        <v>6804</v>
      </c>
      <c r="O3369" s="47" t="s">
        <v>272</v>
      </c>
      <c r="P3369" s="14">
        <v>0.767361111111111</v>
      </c>
      <c r="Q3369" s="14">
        <v>0.781944444444444</v>
      </c>
      <c r="R3369" s="14">
        <v>0.767361111111111</v>
      </c>
      <c r="S3369" s="14" t="s">
        <v>47</v>
      </c>
      <c r="T3369" s="14" t="s">
        <v>47</v>
      </c>
      <c r="U3369" s="14" t="s">
        <v>47</v>
      </c>
      <c r="V3369" s="14" t="s">
        <v>47</v>
      </c>
      <c r="W3369" s="10" t="s">
        <v>6805</v>
      </c>
      <c r="X3369" s="15">
        <v>0.0</v>
      </c>
      <c r="Y3369" s="15">
        <v>0.0</v>
      </c>
      <c r="Z3369" s="15">
        <v>0.0</v>
      </c>
      <c r="AA3369" s="10" t="s">
        <v>274</v>
      </c>
      <c r="AB3369" s="10" t="s">
        <v>50</v>
      </c>
      <c r="AC3369" s="10" t="s">
        <v>51</v>
      </c>
      <c r="AD3369" s="10"/>
      <c r="AE3369" s="10"/>
      <c r="AF3369" s="8" t="s">
        <v>52</v>
      </c>
      <c r="AG3369" s="10"/>
      <c r="AH3369" s="16"/>
      <c r="AI3369" s="17"/>
      <c r="AJ3369" s="44"/>
      <c r="AK3369" s="10"/>
      <c r="AL3369" s="21">
        <v>3.9849206E7</v>
      </c>
      <c r="AM3369" s="21" t="s">
        <v>3241</v>
      </c>
      <c r="AN3369" s="21" t="s">
        <v>3242</v>
      </c>
    </row>
    <row r="3370" ht="15.75" customHeight="1">
      <c r="A3370" s="48">
        <v>46017.0</v>
      </c>
      <c r="B3370" s="8" t="s">
        <v>5848</v>
      </c>
      <c r="C3370" s="9" t="s">
        <v>5849</v>
      </c>
      <c r="D3370" s="10" t="s">
        <v>4896</v>
      </c>
      <c r="E3370" s="10" t="s">
        <v>866</v>
      </c>
      <c r="F3370" s="8">
        <v>5.0</v>
      </c>
      <c r="G3370" s="10" t="s">
        <v>894</v>
      </c>
      <c r="H3370" s="43">
        <v>965820.0</v>
      </c>
      <c r="I3370" s="10">
        <v>4.6985655E7</v>
      </c>
      <c r="J3370" s="10" t="s">
        <v>42</v>
      </c>
      <c r="K3370" s="10" t="s">
        <v>43</v>
      </c>
      <c r="L3370" s="8" t="s">
        <v>147</v>
      </c>
      <c r="M3370" s="8"/>
      <c r="N3370" s="10" t="s">
        <v>6806</v>
      </c>
      <c r="O3370" s="47" t="s">
        <v>191</v>
      </c>
      <c r="P3370" s="14">
        <v>0.770138888888889</v>
      </c>
      <c r="Q3370" s="14">
        <v>0.780555555555556</v>
      </c>
      <c r="R3370" s="14">
        <v>0.770138888888889</v>
      </c>
      <c r="S3370" s="14" t="s">
        <v>47</v>
      </c>
      <c r="T3370" s="14" t="s">
        <v>47</v>
      </c>
      <c r="U3370" s="14" t="s">
        <v>47</v>
      </c>
      <c r="V3370" s="14" t="s">
        <v>47</v>
      </c>
      <c r="W3370" s="10" t="s">
        <v>6807</v>
      </c>
      <c r="X3370" s="15">
        <v>0.0</v>
      </c>
      <c r="Y3370" s="15">
        <v>0.0</v>
      </c>
      <c r="Z3370" s="15">
        <v>0.0</v>
      </c>
      <c r="AA3370" s="10" t="s">
        <v>730</v>
      </c>
      <c r="AB3370" s="10" t="s">
        <v>50</v>
      </c>
      <c r="AC3370" s="10" t="s">
        <v>51</v>
      </c>
      <c r="AD3370" s="10"/>
      <c r="AE3370" s="10"/>
      <c r="AF3370" s="8" t="s">
        <v>52</v>
      </c>
      <c r="AG3370" s="10"/>
      <c r="AH3370" s="16"/>
      <c r="AI3370" s="17"/>
      <c r="AJ3370" s="44"/>
      <c r="AK3370" s="10"/>
      <c r="AL3370" s="21">
        <v>4.007339E7</v>
      </c>
      <c r="AM3370" s="21" t="s">
        <v>3241</v>
      </c>
      <c r="AN3370" s="21" t="s">
        <v>3242</v>
      </c>
    </row>
    <row r="3371" ht="15.75" customHeight="1">
      <c r="A3371" s="48">
        <v>46017.0</v>
      </c>
      <c r="B3371" s="8" t="s">
        <v>5848</v>
      </c>
      <c r="C3371" s="9" t="s">
        <v>5849</v>
      </c>
      <c r="D3371" s="10" t="s">
        <v>4896</v>
      </c>
      <c r="E3371" s="10" t="s">
        <v>866</v>
      </c>
      <c r="F3371" s="8">
        <v>5.0</v>
      </c>
      <c r="G3371" s="10" t="s">
        <v>395</v>
      </c>
      <c r="H3371" s="43">
        <v>965774.0</v>
      </c>
      <c r="I3371" s="10">
        <v>4.6985723E7</v>
      </c>
      <c r="J3371" s="10" t="s">
        <v>152</v>
      </c>
      <c r="K3371" s="10" t="s">
        <v>43</v>
      </c>
      <c r="L3371" s="8" t="s">
        <v>174</v>
      </c>
      <c r="M3371" s="8" t="s">
        <v>118</v>
      </c>
      <c r="N3371" s="10" t="s">
        <v>1951</v>
      </c>
      <c r="O3371" s="47" t="s">
        <v>277</v>
      </c>
      <c r="P3371" s="14">
        <v>0.770833333333333</v>
      </c>
      <c r="Q3371" s="14">
        <v>0.809027777777778</v>
      </c>
      <c r="R3371" s="14">
        <v>0.770833333333333</v>
      </c>
      <c r="S3371" s="14">
        <v>0.773611111111111</v>
      </c>
      <c r="T3371" s="14" t="s">
        <v>47</v>
      </c>
      <c r="U3371" s="14" t="s">
        <v>47</v>
      </c>
      <c r="V3371" s="14" t="s">
        <v>47</v>
      </c>
      <c r="W3371" s="10" t="s">
        <v>6808</v>
      </c>
      <c r="X3371" s="15">
        <v>0.0</v>
      </c>
      <c r="Y3371" s="15">
        <v>1.0</v>
      </c>
      <c r="Z3371" s="15">
        <v>1.0</v>
      </c>
      <c r="AA3371" s="10" t="s">
        <v>248</v>
      </c>
      <c r="AB3371" s="10" t="s">
        <v>50</v>
      </c>
      <c r="AC3371" s="10" t="s">
        <v>51</v>
      </c>
      <c r="AD3371" s="10"/>
      <c r="AE3371" s="10" t="s">
        <v>4236</v>
      </c>
      <c r="AF3371" s="8" t="s">
        <v>177</v>
      </c>
      <c r="AG3371" s="10"/>
      <c r="AH3371" s="16"/>
      <c r="AI3371" s="17"/>
      <c r="AJ3371" s="44"/>
      <c r="AK3371" s="10"/>
      <c r="AL3371" s="21">
        <v>4.5926523E7</v>
      </c>
      <c r="AM3371" s="21" t="s">
        <v>3254</v>
      </c>
      <c r="AN3371" s="21" t="s">
        <v>3242</v>
      </c>
    </row>
    <row r="3372" ht="15.75" customHeight="1">
      <c r="A3372" s="48">
        <v>46017.0</v>
      </c>
      <c r="B3372" s="8" t="s">
        <v>5848</v>
      </c>
      <c r="C3372" s="9" t="s">
        <v>5849</v>
      </c>
      <c r="D3372" s="10" t="s">
        <v>4896</v>
      </c>
      <c r="E3372" s="10" t="s">
        <v>869</v>
      </c>
      <c r="F3372" s="8">
        <v>5.0</v>
      </c>
      <c r="G3372" s="10" t="s">
        <v>402</v>
      </c>
      <c r="H3372" s="43">
        <v>965867.0</v>
      </c>
      <c r="I3372" s="10">
        <v>4.6985874E7</v>
      </c>
      <c r="J3372" s="10" t="s">
        <v>181</v>
      </c>
      <c r="K3372" s="10" t="s">
        <v>43</v>
      </c>
      <c r="L3372" s="8" t="s">
        <v>174</v>
      </c>
      <c r="M3372" s="8" t="s">
        <v>118</v>
      </c>
      <c r="N3372" s="10" t="s">
        <v>3974</v>
      </c>
      <c r="O3372" s="47" t="s">
        <v>253</v>
      </c>
      <c r="P3372" s="14">
        <v>0.782638888888889</v>
      </c>
      <c r="Q3372" s="14">
        <v>0.866666666666667</v>
      </c>
      <c r="R3372" s="14">
        <v>0.782638888888889</v>
      </c>
      <c r="S3372" s="14" t="s">
        <v>47</v>
      </c>
      <c r="T3372" s="14" t="s">
        <v>47</v>
      </c>
      <c r="U3372" s="14" t="s">
        <v>47</v>
      </c>
      <c r="V3372" s="14" t="s">
        <v>47</v>
      </c>
      <c r="W3372" s="10" t="s">
        <v>6809</v>
      </c>
      <c r="X3372" s="15">
        <v>0.0</v>
      </c>
      <c r="Y3372" s="15">
        <v>1.0</v>
      </c>
      <c r="Z3372" s="15">
        <v>0.0</v>
      </c>
      <c r="AA3372" s="10" t="s">
        <v>255</v>
      </c>
      <c r="AB3372" s="10" t="s">
        <v>50</v>
      </c>
      <c r="AC3372" s="10" t="s">
        <v>51</v>
      </c>
      <c r="AD3372" s="10"/>
      <c r="AE3372" s="10" t="s">
        <v>620</v>
      </c>
      <c r="AF3372" s="8" t="s">
        <v>177</v>
      </c>
      <c r="AG3372" s="10"/>
      <c r="AH3372" s="16"/>
      <c r="AI3372" s="17"/>
      <c r="AJ3372" s="44"/>
      <c r="AK3372" s="10"/>
      <c r="AL3372" s="21">
        <v>17212.0</v>
      </c>
      <c r="AM3372" s="21" t="s">
        <v>3254</v>
      </c>
      <c r="AN3372" s="21" t="s">
        <v>3242</v>
      </c>
    </row>
    <row r="3373" ht="15.75" customHeight="1">
      <c r="A3373" s="48">
        <v>46017.0</v>
      </c>
      <c r="B3373" s="8" t="s">
        <v>5848</v>
      </c>
      <c r="C3373" s="9" t="s">
        <v>5849</v>
      </c>
      <c r="D3373" s="10" t="s">
        <v>4896</v>
      </c>
      <c r="E3373" s="10" t="s">
        <v>866</v>
      </c>
      <c r="F3373" s="8">
        <v>5.0</v>
      </c>
      <c r="G3373" s="10" t="s">
        <v>332</v>
      </c>
      <c r="H3373" s="43">
        <v>965765.0</v>
      </c>
      <c r="I3373" s="10">
        <v>4.6986122E7</v>
      </c>
      <c r="J3373" s="10" t="s">
        <v>42</v>
      </c>
      <c r="K3373" s="10" t="s">
        <v>458</v>
      </c>
      <c r="L3373" s="8"/>
      <c r="M3373" s="8" t="s">
        <v>404</v>
      </c>
      <c r="N3373" s="10" t="s">
        <v>368</v>
      </c>
      <c r="O3373" s="47" t="s">
        <v>46</v>
      </c>
      <c r="P3373" s="14">
        <v>0.795138888888889</v>
      </c>
      <c r="Q3373" s="14">
        <v>0.85</v>
      </c>
      <c r="R3373" s="14">
        <v>0.803472222222222</v>
      </c>
      <c r="S3373" s="14" t="s">
        <v>47</v>
      </c>
      <c r="T3373" s="14" t="s">
        <v>47</v>
      </c>
      <c r="U3373" s="14" t="s">
        <v>47</v>
      </c>
      <c r="V3373" s="14"/>
      <c r="W3373" s="10" t="s">
        <v>6810</v>
      </c>
      <c r="X3373" s="15">
        <v>1.0</v>
      </c>
      <c r="Y3373" s="15">
        <v>0.0</v>
      </c>
      <c r="Z3373" s="15">
        <v>0.0</v>
      </c>
      <c r="AA3373" s="10" t="s">
        <v>226</v>
      </c>
      <c r="AB3373" s="10" t="s">
        <v>50</v>
      </c>
      <c r="AC3373" s="10" t="s">
        <v>71</v>
      </c>
      <c r="AD3373" s="10"/>
      <c r="AE3373" s="10" t="s">
        <v>294</v>
      </c>
      <c r="AF3373" s="8" t="s">
        <v>73</v>
      </c>
      <c r="AG3373" s="10"/>
      <c r="AH3373" s="16"/>
      <c r="AI3373" s="17"/>
      <c r="AJ3373" s="44"/>
      <c r="AK3373" s="10"/>
      <c r="AL3373" s="21">
        <v>11677.0</v>
      </c>
      <c r="AM3373" s="21" t="s">
        <v>3254</v>
      </c>
      <c r="AN3373" s="21" t="s">
        <v>3242</v>
      </c>
    </row>
    <row r="3374" ht="15.75" customHeight="1">
      <c r="A3374" s="48">
        <v>46017.0</v>
      </c>
      <c r="B3374" s="8" t="s">
        <v>5848</v>
      </c>
      <c r="C3374" s="9" t="s">
        <v>5849</v>
      </c>
      <c r="D3374" s="10" t="s">
        <v>4896</v>
      </c>
      <c r="E3374" s="10" t="s">
        <v>879</v>
      </c>
      <c r="F3374" s="8">
        <v>5.0</v>
      </c>
      <c r="G3374" s="10" t="s">
        <v>891</v>
      </c>
      <c r="H3374" s="43">
        <v>965818.0</v>
      </c>
      <c r="I3374" s="10">
        <v>4.6985981E7</v>
      </c>
      <c r="J3374" s="10" t="s">
        <v>42</v>
      </c>
      <c r="K3374" s="10" t="s">
        <v>1399</v>
      </c>
      <c r="L3374" s="8"/>
      <c r="M3374" s="8"/>
      <c r="N3374" s="10" t="s">
        <v>2324</v>
      </c>
      <c r="O3374" s="47" t="s">
        <v>68</v>
      </c>
      <c r="P3374" s="14">
        <v>0.795833333333333</v>
      </c>
      <c r="Q3374" s="14">
        <v>0.827083333333333</v>
      </c>
      <c r="R3374" s="14">
        <v>0.795833333333333</v>
      </c>
      <c r="S3374" s="14" t="s">
        <v>47</v>
      </c>
      <c r="T3374" s="14" t="s">
        <v>47</v>
      </c>
      <c r="U3374" s="14" t="s">
        <v>47</v>
      </c>
      <c r="V3374" s="14" t="s">
        <v>47</v>
      </c>
      <c r="W3374" s="10" t="s">
        <v>6811</v>
      </c>
      <c r="X3374" s="15">
        <v>0.0</v>
      </c>
      <c r="Y3374" s="15">
        <v>0.0</v>
      </c>
      <c r="Z3374" s="15">
        <v>0.0</v>
      </c>
      <c r="AA3374" s="10" t="s">
        <v>70</v>
      </c>
      <c r="AB3374" s="10" t="s">
        <v>50</v>
      </c>
      <c r="AC3374" s="10" t="s">
        <v>51</v>
      </c>
      <c r="AD3374" s="10"/>
      <c r="AE3374" s="10"/>
      <c r="AF3374" s="8" t="s">
        <v>52</v>
      </c>
      <c r="AG3374" s="10"/>
      <c r="AH3374" s="16"/>
      <c r="AI3374" s="17"/>
      <c r="AJ3374" s="44"/>
      <c r="AK3374" s="10"/>
      <c r="AL3374" s="21">
        <v>4.3445489E7</v>
      </c>
      <c r="AM3374" s="21" t="s">
        <v>3241</v>
      </c>
      <c r="AN3374" s="21" t="s">
        <v>3242</v>
      </c>
    </row>
    <row r="3375" ht="15.75" customHeight="1">
      <c r="A3375" s="48">
        <v>46017.0</v>
      </c>
      <c r="B3375" s="8" t="s">
        <v>5848</v>
      </c>
      <c r="C3375" s="9" t="s">
        <v>5849</v>
      </c>
      <c r="D3375" s="10" t="s">
        <v>4896</v>
      </c>
      <c r="E3375" s="10" t="s">
        <v>879</v>
      </c>
      <c r="F3375" s="8">
        <v>5.0</v>
      </c>
      <c r="G3375" s="10" t="s">
        <v>6784</v>
      </c>
      <c r="H3375" s="43">
        <v>965904.0</v>
      </c>
      <c r="I3375" s="10">
        <v>4.6985782E7</v>
      </c>
      <c r="J3375" s="10" t="s">
        <v>42</v>
      </c>
      <c r="K3375" s="10" t="s">
        <v>43</v>
      </c>
      <c r="L3375" s="8" t="s">
        <v>147</v>
      </c>
      <c r="M3375" s="8" t="s">
        <v>1391</v>
      </c>
      <c r="N3375" s="10" t="s">
        <v>3468</v>
      </c>
      <c r="O3375" s="47" t="s">
        <v>68</v>
      </c>
      <c r="P3375" s="14">
        <v>0.800694444444444</v>
      </c>
      <c r="Q3375" s="14">
        <v>0.896527777777778</v>
      </c>
      <c r="R3375" s="14">
        <v>0.800694444444444</v>
      </c>
      <c r="S3375" s="14">
        <v>0.823611111111111</v>
      </c>
      <c r="T3375" s="14" t="s">
        <v>47</v>
      </c>
      <c r="U3375" s="14" t="s">
        <v>47</v>
      </c>
      <c r="V3375" s="14" t="s">
        <v>47</v>
      </c>
      <c r="W3375" s="10" t="s">
        <v>6812</v>
      </c>
      <c r="X3375" s="15">
        <v>0.0</v>
      </c>
      <c r="Y3375" s="15">
        <v>1.0</v>
      </c>
      <c r="Z3375" s="15">
        <v>0.0</v>
      </c>
      <c r="AA3375" s="10" t="s">
        <v>137</v>
      </c>
      <c r="AB3375" s="10" t="s">
        <v>50</v>
      </c>
      <c r="AC3375" s="10" t="s">
        <v>51</v>
      </c>
      <c r="AD3375" s="10"/>
      <c r="AE3375" s="10" t="s">
        <v>116</v>
      </c>
      <c r="AF3375" s="8" t="s">
        <v>177</v>
      </c>
      <c r="AG3375" s="10"/>
      <c r="AH3375" s="16" t="s">
        <v>6813</v>
      </c>
      <c r="AI3375" s="17"/>
      <c r="AJ3375" s="44"/>
      <c r="AK3375" s="10"/>
      <c r="AL3375" s="21">
        <v>4.175626E7</v>
      </c>
      <c r="AM3375" s="21" t="s">
        <v>3254</v>
      </c>
      <c r="AN3375" s="21" t="s">
        <v>3242</v>
      </c>
    </row>
    <row r="3376" ht="15.75" customHeight="1">
      <c r="A3376" s="48">
        <v>46017.0</v>
      </c>
      <c r="B3376" s="8" t="s">
        <v>5848</v>
      </c>
      <c r="C3376" s="9" t="s">
        <v>5849</v>
      </c>
      <c r="D3376" s="10" t="s">
        <v>4896</v>
      </c>
      <c r="E3376" s="10" t="s">
        <v>879</v>
      </c>
      <c r="F3376" s="8">
        <v>5.0</v>
      </c>
      <c r="G3376" s="10" t="s">
        <v>860</v>
      </c>
      <c r="H3376" s="43">
        <v>965797.0</v>
      </c>
      <c r="I3376" s="10">
        <v>4.6986162E7</v>
      </c>
      <c r="J3376" s="10" t="s">
        <v>42</v>
      </c>
      <c r="K3376" s="10" t="s">
        <v>43</v>
      </c>
      <c r="L3376" s="8" t="s">
        <v>174</v>
      </c>
      <c r="M3376" s="8" t="s">
        <v>118</v>
      </c>
      <c r="N3376" s="10" t="s">
        <v>4809</v>
      </c>
      <c r="O3376" s="47" t="s">
        <v>1547</v>
      </c>
      <c r="P3376" s="14">
        <v>0.805555555555556</v>
      </c>
      <c r="Q3376" s="14">
        <v>0.858333333333333</v>
      </c>
      <c r="R3376" s="14">
        <v>0.805555555555556</v>
      </c>
      <c r="S3376" s="14">
        <v>0.811111111111111</v>
      </c>
      <c r="T3376" s="14" t="s">
        <v>47</v>
      </c>
      <c r="U3376" s="14" t="s">
        <v>47</v>
      </c>
      <c r="V3376" s="14" t="s">
        <v>47</v>
      </c>
      <c r="W3376" s="10" t="s">
        <v>6814</v>
      </c>
      <c r="X3376" s="15">
        <v>0.0</v>
      </c>
      <c r="Y3376" s="15">
        <v>1.0</v>
      </c>
      <c r="Z3376" s="15">
        <v>1.0</v>
      </c>
      <c r="AA3376" s="10" t="s">
        <v>568</v>
      </c>
      <c r="AB3376" s="10" t="s">
        <v>50</v>
      </c>
      <c r="AC3376" s="10" t="s">
        <v>51</v>
      </c>
      <c r="AD3376" s="10"/>
      <c r="AE3376" s="10" t="s">
        <v>6815</v>
      </c>
      <c r="AF3376" s="8" t="s">
        <v>177</v>
      </c>
      <c r="AG3376" s="10"/>
      <c r="AH3376" s="16"/>
      <c r="AI3376" s="17"/>
      <c r="AJ3376" s="44"/>
      <c r="AK3376" s="10"/>
      <c r="AL3376" s="21">
        <v>4.1471324E7</v>
      </c>
      <c r="AM3376" s="21" t="s">
        <v>3254</v>
      </c>
      <c r="AN3376" s="21" t="s">
        <v>3242</v>
      </c>
    </row>
    <row r="3377" ht="15.75" customHeight="1">
      <c r="A3377" s="48">
        <v>46017.0</v>
      </c>
      <c r="B3377" s="8" t="s">
        <v>5848</v>
      </c>
      <c r="C3377" s="9" t="s">
        <v>5849</v>
      </c>
      <c r="D3377" s="10" t="s">
        <v>4896</v>
      </c>
      <c r="E3377" s="10" t="s">
        <v>305</v>
      </c>
      <c r="F3377" s="8">
        <v>5.0</v>
      </c>
      <c r="G3377" s="10" t="s">
        <v>306</v>
      </c>
      <c r="H3377" s="43">
        <v>965846.0</v>
      </c>
      <c r="I3377" s="10">
        <v>4.6986207E7</v>
      </c>
      <c r="J3377" s="10" t="s">
        <v>42</v>
      </c>
      <c r="K3377" s="10" t="s">
        <v>44</v>
      </c>
      <c r="L3377" s="8"/>
      <c r="M3377" s="8" t="s">
        <v>44</v>
      </c>
      <c r="N3377" s="10" t="s">
        <v>6816</v>
      </c>
      <c r="O3377" s="47" t="s">
        <v>113</v>
      </c>
      <c r="P3377" s="14">
        <v>0.806944444444444</v>
      </c>
      <c r="Q3377" s="14">
        <v>0.886805555555556</v>
      </c>
      <c r="R3377" s="14">
        <v>0.806944444444444</v>
      </c>
      <c r="S3377" s="14" t="s">
        <v>47</v>
      </c>
      <c r="T3377" s="14" t="s">
        <v>47</v>
      </c>
      <c r="U3377" s="14" t="s">
        <v>47</v>
      </c>
      <c r="V3377" s="14" t="s">
        <v>47</v>
      </c>
      <c r="W3377" s="10" t="s">
        <v>6817</v>
      </c>
      <c r="X3377" s="15">
        <v>0.0</v>
      </c>
      <c r="Y3377" s="15">
        <v>4.0</v>
      </c>
      <c r="Z3377" s="15">
        <v>0.0</v>
      </c>
      <c r="AA3377" s="10" t="s">
        <v>321</v>
      </c>
      <c r="AB3377" s="10" t="s">
        <v>50</v>
      </c>
      <c r="AC3377" s="10" t="s">
        <v>71</v>
      </c>
      <c r="AD3377" s="10"/>
      <c r="AE3377" s="10" t="s">
        <v>6818</v>
      </c>
      <c r="AF3377" s="8" t="s">
        <v>73</v>
      </c>
      <c r="AG3377" s="10"/>
      <c r="AH3377" s="16"/>
      <c r="AI3377" s="17"/>
      <c r="AJ3377" s="44" t="s">
        <v>3486</v>
      </c>
      <c r="AK3377" s="10"/>
      <c r="AL3377" s="21">
        <v>3.9664781E7</v>
      </c>
      <c r="AM3377" s="21" t="s">
        <v>3254</v>
      </c>
      <c r="AN3377" s="21" t="s">
        <v>3242</v>
      </c>
    </row>
    <row r="3378" ht="15.75" customHeight="1">
      <c r="A3378" s="48">
        <v>46017.0</v>
      </c>
      <c r="B3378" s="8" t="s">
        <v>5848</v>
      </c>
      <c r="C3378" s="9" t="s">
        <v>5849</v>
      </c>
      <c r="D3378" s="10" t="s">
        <v>4896</v>
      </c>
      <c r="E3378" s="10" t="s">
        <v>879</v>
      </c>
      <c r="F3378" s="8">
        <v>5.0</v>
      </c>
      <c r="G3378" s="10" t="s">
        <v>1013</v>
      </c>
      <c r="H3378" s="43">
        <v>966207.0</v>
      </c>
      <c r="I3378" s="10">
        <v>4.698621E7</v>
      </c>
      <c r="J3378" s="10" t="s">
        <v>42</v>
      </c>
      <c r="K3378" s="10" t="s">
        <v>43</v>
      </c>
      <c r="L3378" s="8" t="s">
        <v>147</v>
      </c>
      <c r="M3378" s="8"/>
      <c r="N3378" s="10" t="s">
        <v>6819</v>
      </c>
      <c r="O3378" s="47" t="s">
        <v>56</v>
      </c>
      <c r="P3378" s="14">
        <v>0.813194444444444</v>
      </c>
      <c r="Q3378" s="14">
        <v>0.834027777777778</v>
      </c>
      <c r="R3378" s="14">
        <v>0.815277777777778</v>
      </c>
      <c r="S3378" s="14" t="s">
        <v>47</v>
      </c>
      <c r="T3378" s="14" t="s">
        <v>47</v>
      </c>
      <c r="U3378" s="14" t="s">
        <v>47</v>
      </c>
      <c r="V3378" s="14" t="s">
        <v>47</v>
      </c>
      <c r="W3378" s="10" t="s">
        <v>6820</v>
      </c>
      <c r="X3378" s="15">
        <v>0.0</v>
      </c>
      <c r="Y3378" s="15">
        <v>0.0</v>
      </c>
      <c r="Z3378" s="15">
        <v>0.0</v>
      </c>
      <c r="AA3378" s="10" t="s">
        <v>141</v>
      </c>
      <c r="AB3378" s="10" t="s">
        <v>50</v>
      </c>
      <c r="AC3378" s="10" t="s">
        <v>51</v>
      </c>
      <c r="AD3378" s="10"/>
      <c r="AE3378" s="10"/>
      <c r="AF3378" s="8" t="s">
        <v>52</v>
      </c>
      <c r="AG3378" s="10"/>
      <c r="AH3378" s="16"/>
      <c r="AI3378" s="17"/>
      <c r="AJ3378" s="44"/>
      <c r="AK3378" s="10"/>
      <c r="AL3378" s="21">
        <v>4.4508898E7</v>
      </c>
      <c r="AM3378" s="21" t="s">
        <v>3241</v>
      </c>
      <c r="AN3378" s="21" t="s">
        <v>3242</v>
      </c>
    </row>
    <row r="3379" ht="15.75" customHeight="1">
      <c r="A3379" s="48">
        <v>46017.0</v>
      </c>
      <c r="B3379" s="8" t="s">
        <v>5848</v>
      </c>
      <c r="C3379" s="9" t="s">
        <v>5849</v>
      </c>
      <c r="D3379" s="10" t="s">
        <v>4896</v>
      </c>
      <c r="E3379" s="10" t="s">
        <v>869</v>
      </c>
      <c r="F3379" s="8">
        <v>5.0</v>
      </c>
      <c r="G3379" s="10" t="s">
        <v>845</v>
      </c>
      <c r="H3379" s="43">
        <v>965822.0</v>
      </c>
      <c r="I3379" s="10">
        <v>4.6986235E7</v>
      </c>
      <c r="J3379" s="10" t="s">
        <v>181</v>
      </c>
      <c r="K3379" s="10" t="s">
        <v>43</v>
      </c>
      <c r="L3379" s="8" t="s">
        <v>147</v>
      </c>
      <c r="M3379" s="8" t="s">
        <v>543</v>
      </c>
      <c r="N3379" s="10" t="s">
        <v>3131</v>
      </c>
      <c r="O3379" s="47" t="s">
        <v>165</v>
      </c>
      <c r="P3379" s="14">
        <v>0.813888888888889</v>
      </c>
      <c r="Q3379" s="14">
        <v>0.866666666666667</v>
      </c>
      <c r="R3379" s="14">
        <v>0.813888888888889</v>
      </c>
      <c r="S3379" s="14" t="s">
        <v>47</v>
      </c>
      <c r="T3379" s="14" t="s">
        <v>47</v>
      </c>
      <c r="U3379" s="14" t="s">
        <v>47</v>
      </c>
      <c r="V3379" s="14" t="s">
        <v>47</v>
      </c>
      <c r="W3379" s="10" t="s">
        <v>6821</v>
      </c>
      <c r="X3379" s="15">
        <v>0.0</v>
      </c>
      <c r="Y3379" s="15">
        <v>1.0</v>
      </c>
      <c r="Z3379" s="15">
        <v>0.0</v>
      </c>
      <c r="AA3379" s="10" t="s">
        <v>167</v>
      </c>
      <c r="AB3379" s="10" t="s">
        <v>50</v>
      </c>
      <c r="AC3379" s="10" t="s">
        <v>51</v>
      </c>
      <c r="AD3379" s="10"/>
      <c r="AE3379" s="10" t="s">
        <v>104</v>
      </c>
      <c r="AF3379" s="8" t="s">
        <v>177</v>
      </c>
      <c r="AG3379" s="10"/>
      <c r="AH3379" s="16"/>
      <c r="AI3379" s="17"/>
      <c r="AJ3379" s="44"/>
      <c r="AK3379" s="10"/>
      <c r="AL3379" s="21">
        <v>4.2157414E7</v>
      </c>
      <c r="AM3379" s="21" t="s">
        <v>3254</v>
      </c>
      <c r="AN3379" s="21" t="s">
        <v>3242</v>
      </c>
    </row>
    <row r="3380" ht="15.75" customHeight="1">
      <c r="A3380" s="48">
        <v>46017.0</v>
      </c>
      <c r="B3380" s="8" t="s">
        <v>5848</v>
      </c>
      <c r="C3380" s="9" t="s">
        <v>5849</v>
      </c>
      <c r="D3380" s="10" t="s">
        <v>4896</v>
      </c>
      <c r="E3380" s="10" t="s">
        <v>866</v>
      </c>
      <c r="F3380" s="8">
        <v>5.0</v>
      </c>
      <c r="G3380" s="10" t="s">
        <v>863</v>
      </c>
      <c r="H3380" s="43">
        <v>965836.0</v>
      </c>
      <c r="I3380" s="10">
        <v>4.6986213E7</v>
      </c>
      <c r="J3380" s="10" t="s">
        <v>152</v>
      </c>
      <c r="K3380" s="10" t="s">
        <v>43</v>
      </c>
      <c r="L3380" s="8" t="s">
        <v>44</v>
      </c>
      <c r="M3380" s="8"/>
      <c r="N3380" s="10" t="s">
        <v>6822</v>
      </c>
      <c r="O3380" s="47" t="s">
        <v>228</v>
      </c>
      <c r="P3380" s="14">
        <v>0.820833333333333</v>
      </c>
      <c r="Q3380" s="14">
        <v>0.849305555555556</v>
      </c>
      <c r="R3380" s="14">
        <v>0.820833333333333</v>
      </c>
      <c r="S3380" s="14">
        <v>0.838888888888889</v>
      </c>
      <c r="T3380" s="14" t="s">
        <v>47</v>
      </c>
      <c r="U3380" s="14" t="s">
        <v>47</v>
      </c>
      <c r="V3380" s="14" t="s">
        <v>47</v>
      </c>
      <c r="W3380" s="10" t="s">
        <v>6823</v>
      </c>
      <c r="X3380" s="15">
        <v>0.0</v>
      </c>
      <c r="Y3380" s="15">
        <v>0.0</v>
      </c>
      <c r="Z3380" s="15">
        <v>0.0</v>
      </c>
      <c r="AA3380" s="10" t="s">
        <v>515</v>
      </c>
      <c r="AB3380" s="10" t="s">
        <v>50</v>
      </c>
      <c r="AC3380" s="10" t="s">
        <v>51</v>
      </c>
      <c r="AD3380" s="10"/>
      <c r="AE3380" s="10"/>
      <c r="AF3380" s="8" t="s">
        <v>52</v>
      </c>
      <c r="AG3380" s="10"/>
      <c r="AH3380" s="16"/>
      <c r="AI3380" s="17"/>
      <c r="AJ3380" s="44"/>
      <c r="AK3380" s="10"/>
      <c r="AL3380" s="21">
        <v>3.4438655E7</v>
      </c>
      <c r="AM3380" s="21" t="s">
        <v>3241</v>
      </c>
      <c r="AN3380" s="21" t="s">
        <v>3242</v>
      </c>
    </row>
    <row r="3381" ht="15.75" customHeight="1">
      <c r="A3381" s="48">
        <v>46017.0</v>
      </c>
      <c r="B3381" s="8" t="s">
        <v>5848</v>
      </c>
      <c r="C3381" s="9" t="s">
        <v>5849</v>
      </c>
      <c r="D3381" s="10" t="s">
        <v>4896</v>
      </c>
      <c r="E3381" s="10" t="s">
        <v>4183</v>
      </c>
      <c r="F3381" s="8">
        <v>5.0</v>
      </c>
      <c r="G3381" s="10" t="s">
        <v>380</v>
      </c>
      <c r="H3381" s="43">
        <v>965754.0</v>
      </c>
      <c r="I3381" s="10">
        <v>4.6986395E7</v>
      </c>
      <c r="J3381" s="10" t="s">
        <v>42</v>
      </c>
      <c r="K3381" s="10" t="s">
        <v>43</v>
      </c>
      <c r="L3381" s="8" t="s">
        <v>44</v>
      </c>
      <c r="M3381" s="8"/>
      <c r="N3381" s="10" t="s">
        <v>6824</v>
      </c>
      <c r="O3381" s="47" t="s">
        <v>135</v>
      </c>
      <c r="P3381" s="14">
        <v>0.822916666666667</v>
      </c>
      <c r="Q3381" s="14">
        <v>0.850694444444444</v>
      </c>
      <c r="R3381" s="14">
        <v>0.822916666666667</v>
      </c>
      <c r="S3381" s="14" t="s">
        <v>47</v>
      </c>
      <c r="T3381" s="14" t="s">
        <v>47</v>
      </c>
      <c r="U3381" s="14" t="s">
        <v>47</v>
      </c>
      <c r="V3381" s="14" t="s">
        <v>47</v>
      </c>
      <c r="W3381" s="10" t="s">
        <v>6825</v>
      </c>
      <c r="X3381" s="15">
        <v>0.0</v>
      </c>
      <c r="Y3381" s="15">
        <v>0.0</v>
      </c>
      <c r="Z3381" s="15">
        <v>0.0</v>
      </c>
      <c r="AA3381" s="10" t="s">
        <v>137</v>
      </c>
      <c r="AB3381" s="10" t="s">
        <v>50</v>
      </c>
      <c r="AC3381" s="10" t="s">
        <v>51</v>
      </c>
      <c r="AD3381" s="10"/>
      <c r="AE3381" s="10"/>
      <c r="AF3381" s="8" t="s">
        <v>52</v>
      </c>
      <c r="AG3381" s="10"/>
      <c r="AH3381" s="16"/>
      <c r="AI3381" s="17"/>
      <c r="AJ3381" s="44"/>
      <c r="AK3381" s="10"/>
      <c r="AL3381" s="21">
        <v>3.9416059E7</v>
      </c>
      <c r="AM3381" s="21" t="s">
        <v>3241</v>
      </c>
      <c r="AN3381" s="21" t="s">
        <v>3242</v>
      </c>
    </row>
    <row r="3382" ht="15.75" customHeight="1">
      <c r="A3382" s="48">
        <v>46017.0</v>
      </c>
      <c r="B3382" s="8" t="s">
        <v>5848</v>
      </c>
      <c r="C3382" s="9" t="s">
        <v>5849</v>
      </c>
      <c r="D3382" s="10" t="s">
        <v>4896</v>
      </c>
      <c r="E3382" s="10" t="s">
        <v>4183</v>
      </c>
      <c r="F3382" s="8">
        <v>5.0</v>
      </c>
      <c r="G3382" s="10" t="s">
        <v>824</v>
      </c>
      <c r="H3382" s="43">
        <v>965804.0</v>
      </c>
      <c r="I3382" s="10">
        <v>4.6986325E7</v>
      </c>
      <c r="J3382" s="10" t="s">
        <v>42</v>
      </c>
      <c r="K3382" s="10" t="s">
        <v>43</v>
      </c>
      <c r="L3382" s="8" t="s">
        <v>285</v>
      </c>
      <c r="M3382" s="8"/>
      <c r="N3382" s="10" t="s">
        <v>6826</v>
      </c>
      <c r="O3382" s="47" t="s">
        <v>191</v>
      </c>
      <c r="P3382" s="14">
        <v>0.823611111111111</v>
      </c>
      <c r="Q3382" s="14">
        <v>0.83125</v>
      </c>
      <c r="R3382" s="14">
        <v>0.823611111111111</v>
      </c>
      <c r="S3382" s="14">
        <v>0.827083333333333</v>
      </c>
      <c r="T3382" s="14" t="s">
        <v>47</v>
      </c>
      <c r="U3382" s="14" t="s">
        <v>47</v>
      </c>
      <c r="V3382" s="14" t="s">
        <v>47</v>
      </c>
      <c r="W3382" s="10" t="s">
        <v>6827</v>
      </c>
      <c r="X3382" s="15">
        <v>0.0</v>
      </c>
      <c r="Y3382" s="15">
        <v>0.0</v>
      </c>
      <c r="Z3382" s="15">
        <v>1.0</v>
      </c>
      <c r="AA3382" s="10" t="s">
        <v>193</v>
      </c>
      <c r="AB3382" s="10" t="s">
        <v>50</v>
      </c>
      <c r="AC3382" s="10" t="s">
        <v>51</v>
      </c>
      <c r="AD3382" s="10"/>
      <c r="AE3382" s="10" t="s">
        <v>6828</v>
      </c>
      <c r="AF3382" s="8" t="s">
        <v>52</v>
      </c>
      <c r="AG3382" s="10"/>
      <c r="AH3382" s="16"/>
      <c r="AI3382" s="17"/>
      <c r="AJ3382" s="44"/>
      <c r="AK3382" s="10"/>
      <c r="AL3382" s="21">
        <v>4.6647706E7</v>
      </c>
      <c r="AM3382" s="21" t="s">
        <v>3241</v>
      </c>
      <c r="AN3382" s="21" t="s">
        <v>3242</v>
      </c>
    </row>
    <row r="3383" ht="15.75" customHeight="1">
      <c r="A3383" s="48">
        <v>46017.0</v>
      </c>
      <c r="B3383" s="8" t="s">
        <v>5848</v>
      </c>
      <c r="C3383" s="9" t="s">
        <v>5849</v>
      </c>
      <c r="D3383" s="10" t="s">
        <v>4896</v>
      </c>
      <c r="E3383" s="10" t="s">
        <v>866</v>
      </c>
      <c r="F3383" s="8">
        <v>5.0</v>
      </c>
      <c r="G3383" s="10" t="s">
        <v>1248</v>
      </c>
      <c r="H3383" s="43">
        <v>965900.0</v>
      </c>
      <c r="I3383" s="10">
        <v>4.6986346E7</v>
      </c>
      <c r="J3383" s="10" t="s">
        <v>152</v>
      </c>
      <c r="K3383" s="10" t="s">
        <v>43</v>
      </c>
      <c r="L3383" s="8" t="s">
        <v>512</v>
      </c>
      <c r="M3383" s="8" t="s">
        <v>543</v>
      </c>
      <c r="N3383" s="10" t="s">
        <v>1820</v>
      </c>
      <c r="O3383" s="47" t="s">
        <v>246</v>
      </c>
      <c r="P3383" s="14">
        <v>0.827083333333333</v>
      </c>
      <c r="Q3383" s="14">
        <v>0.851388888888889</v>
      </c>
      <c r="R3383" s="14">
        <v>0.827083333333333</v>
      </c>
      <c r="S3383" s="14">
        <v>0.848611111111111</v>
      </c>
      <c r="T3383" s="14" t="s">
        <v>47</v>
      </c>
      <c r="U3383" s="14" t="s">
        <v>47</v>
      </c>
      <c r="V3383" s="14" t="s">
        <v>47</v>
      </c>
      <c r="W3383" s="10" t="s">
        <v>6829</v>
      </c>
      <c r="X3383" s="15">
        <v>0.0</v>
      </c>
      <c r="Y3383" s="15">
        <v>1.0</v>
      </c>
      <c r="Z3383" s="15">
        <v>0.0</v>
      </c>
      <c r="AA3383" s="10" t="s">
        <v>248</v>
      </c>
      <c r="AB3383" s="10" t="s">
        <v>50</v>
      </c>
      <c r="AC3383" s="10" t="s">
        <v>51</v>
      </c>
      <c r="AD3383" s="10"/>
      <c r="AE3383" s="10" t="s">
        <v>116</v>
      </c>
      <c r="AF3383" s="8" t="s">
        <v>177</v>
      </c>
      <c r="AG3383" s="10"/>
      <c r="AH3383" s="16"/>
      <c r="AI3383" s="17"/>
      <c r="AJ3383" s="44"/>
      <c r="AK3383" s="10"/>
      <c r="AL3383" s="21">
        <v>3.5948823E7</v>
      </c>
      <c r="AM3383" s="21" t="s">
        <v>3254</v>
      </c>
      <c r="AN3383" s="21" t="s">
        <v>3242</v>
      </c>
    </row>
    <row r="3384" ht="15.75" customHeight="1">
      <c r="A3384" s="48">
        <v>46017.0</v>
      </c>
      <c r="B3384" s="8" t="s">
        <v>5848</v>
      </c>
      <c r="C3384" s="9" t="s">
        <v>5870</v>
      </c>
      <c r="D3384" s="10" t="s">
        <v>4896</v>
      </c>
      <c r="E3384" s="10" t="s">
        <v>869</v>
      </c>
      <c r="F3384" s="8">
        <v>5.0</v>
      </c>
      <c r="G3384" s="10" t="s">
        <v>402</v>
      </c>
      <c r="H3384" s="43">
        <v>965866.0</v>
      </c>
      <c r="I3384" s="10">
        <v>4.6986536E7</v>
      </c>
      <c r="J3384" s="10" t="s">
        <v>181</v>
      </c>
      <c r="K3384" s="10" t="s">
        <v>98</v>
      </c>
      <c r="L3384" s="8"/>
      <c r="M3384" s="8"/>
      <c r="N3384" s="10" t="s">
        <v>211</v>
      </c>
      <c r="O3384" s="47" t="s">
        <v>101</v>
      </c>
      <c r="P3384" s="14">
        <v>0.836111111111111</v>
      </c>
      <c r="Q3384" s="14">
        <v>0.858333333333333</v>
      </c>
      <c r="R3384" s="14">
        <v>0.85</v>
      </c>
      <c r="S3384" s="14" t="s">
        <v>47</v>
      </c>
      <c r="T3384" s="14" t="s">
        <v>47</v>
      </c>
      <c r="U3384" s="14" t="s">
        <v>47</v>
      </c>
      <c r="V3384" s="14" t="s">
        <v>47</v>
      </c>
      <c r="W3384" s="10" t="s">
        <v>6830</v>
      </c>
      <c r="X3384" s="15">
        <v>0.0</v>
      </c>
      <c r="Y3384" s="15">
        <v>0.0</v>
      </c>
      <c r="Z3384" s="15">
        <v>0.0</v>
      </c>
      <c r="AA3384" s="10" t="s">
        <v>103</v>
      </c>
      <c r="AB3384" s="10" t="s">
        <v>50</v>
      </c>
      <c r="AC3384" s="10" t="s">
        <v>71</v>
      </c>
      <c r="AD3384" s="10"/>
      <c r="AE3384" s="10"/>
      <c r="AF3384" s="8" t="s">
        <v>52</v>
      </c>
      <c r="AG3384" s="10"/>
      <c r="AH3384" s="16"/>
      <c r="AI3384" s="17"/>
      <c r="AJ3384" s="44"/>
      <c r="AK3384" s="10"/>
      <c r="AL3384" s="21">
        <v>17212.0</v>
      </c>
      <c r="AM3384" s="21" t="s">
        <v>3241</v>
      </c>
      <c r="AN3384" s="21" t="s">
        <v>3242</v>
      </c>
    </row>
    <row r="3385" ht="15.75" customHeight="1">
      <c r="A3385" s="48">
        <v>46017.0</v>
      </c>
      <c r="B3385" s="8" t="s">
        <v>5848</v>
      </c>
      <c r="C3385" s="9" t="s">
        <v>5870</v>
      </c>
      <c r="D3385" s="10" t="s">
        <v>4896</v>
      </c>
      <c r="E3385" s="10" t="s">
        <v>4183</v>
      </c>
      <c r="F3385" s="8">
        <v>5.0</v>
      </c>
      <c r="G3385" s="10" t="s">
        <v>380</v>
      </c>
      <c r="H3385" s="43">
        <v>965756.0</v>
      </c>
      <c r="I3385" s="10">
        <v>4.6986485E7</v>
      </c>
      <c r="J3385" s="10" t="s">
        <v>42</v>
      </c>
      <c r="K3385" s="10" t="s">
        <v>43</v>
      </c>
      <c r="L3385" s="8" t="s">
        <v>147</v>
      </c>
      <c r="M3385" s="8"/>
      <c r="N3385" s="10" t="s">
        <v>6831</v>
      </c>
      <c r="O3385" s="47" t="s">
        <v>135</v>
      </c>
      <c r="P3385" s="14">
        <v>0.836111111111111</v>
      </c>
      <c r="Q3385" s="14">
        <v>0.846527777777778</v>
      </c>
      <c r="R3385" s="14">
        <v>0.840972222222222</v>
      </c>
      <c r="S3385" s="14" t="s">
        <v>47</v>
      </c>
      <c r="T3385" s="14" t="s">
        <v>47</v>
      </c>
      <c r="U3385" s="14" t="s">
        <v>47</v>
      </c>
      <c r="V3385" s="14" t="s">
        <v>47</v>
      </c>
      <c r="W3385" s="10" t="s">
        <v>6832</v>
      </c>
      <c r="X3385" s="15">
        <v>0.0</v>
      </c>
      <c r="Y3385" s="15">
        <v>0.0</v>
      </c>
      <c r="Z3385" s="15">
        <v>0.0</v>
      </c>
      <c r="AA3385" s="10" t="s">
        <v>137</v>
      </c>
      <c r="AB3385" s="10" t="s">
        <v>50</v>
      </c>
      <c r="AC3385" s="10" t="s">
        <v>51</v>
      </c>
      <c r="AD3385" s="10"/>
      <c r="AE3385" s="10"/>
      <c r="AF3385" s="8" t="s">
        <v>52</v>
      </c>
      <c r="AG3385" s="10"/>
      <c r="AH3385" s="16"/>
      <c r="AI3385" s="17"/>
      <c r="AJ3385" s="44"/>
      <c r="AK3385" s="10"/>
      <c r="AL3385" s="21">
        <v>3.9416059E7</v>
      </c>
      <c r="AM3385" s="21" t="s">
        <v>3241</v>
      </c>
      <c r="AN3385" s="21" t="s">
        <v>3242</v>
      </c>
    </row>
    <row r="3386" ht="15.75" customHeight="1">
      <c r="A3386" s="48">
        <v>46017.0</v>
      </c>
      <c r="B3386" s="8" t="s">
        <v>5848</v>
      </c>
      <c r="C3386" s="9" t="s">
        <v>5870</v>
      </c>
      <c r="D3386" s="10" t="s">
        <v>4896</v>
      </c>
      <c r="E3386" s="10" t="s">
        <v>866</v>
      </c>
      <c r="F3386" s="8">
        <v>5.0</v>
      </c>
      <c r="G3386" s="10" t="s">
        <v>1248</v>
      </c>
      <c r="H3386" s="43">
        <v>965843.0</v>
      </c>
      <c r="I3386" s="10">
        <v>4.6986586E7</v>
      </c>
      <c r="J3386" s="10" t="s">
        <v>152</v>
      </c>
      <c r="K3386" s="10" t="s">
        <v>232</v>
      </c>
      <c r="L3386" s="8"/>
      <c r="M3386" s="8"/>
      <c r="N3386" s="10" t="s">
        <v>6833</v>
      </c>
      <c r="O3386" s="47" t="s">
        <v>327</v>
      </c>
      <c r="P3386" s="14">
        <v>0.840972222222222</v>
      </c>
      <c r="Q3386" s="14">
        <v>0.847222222222222</v>
      </c>
      <c r="R3386" s="14" t="s">
        <v>47</v>
      </c>
      <c r="S3386" s="14" t="s">
        <v>47</v>
      </c>
      <c r="T3386" s="14" t="s">
        <v>47</v>
      </c>
      <c r="U3386" s="14" t="s">
        <v>47</v>
      </c>
      <c r="V3386" s="14" t="s">
        <v>47</v>
      </c>
      <c r="W3386" s="10" t="s">
        <v>6834</v>
      </c>
      <c r="X3386" s="15">
        <v>0.0</v>
      </c>
      <c r="Y3386" s="15">
        <v>0.0</v>
      </c>
      <c r="Z3386" s="15">
        <v>0.0</v>
      </c>
      <c r="AA3386" s="10" t="s">
        <v>496</v>
      </c>
      <c r="AB3386" s="10" t="s">
        <v>50</v>
      </c>
      <c r="AC3386" s="10" t="s">
        <v>51</v>
      </c>
      <c r="AD3386" s="10"/>
      <c r="AE3386" s="10"/>
      <c r="AF3386" s="8" t="s">
        <v>52</v>
      </c>
      <c r="AG3386" s="10"/>
      <c r="AH3386" s="16"/>
      <c r="AI3386" s="17"/>
      <c r="AJ3386" s="44"/>
      <c r="AK3386" s="10"/>
      <c r="AL3386" s="21">
        <v>3.5948823E7</v>
      </c>
      <c r="AM3386" s="21" t="s">
        <v>3241</v>
      </c>
      <c r="AN3386" s="21" t="s">
        <v>3242</v>
      </c>
    </row>
    <row r="3387" ht="15.75" customHeight="1">
      <c r="A3387" s="48">
        <v>46017.0</v>
      </c>
      <c r="B3387" s="8" t="s">
        <v>5848</v>
      </c>
      <c r="C3387" s="9" t="s">
        <v>5870</v>
      </c>
      <c r="D3387" s="10" t="s">
        <v>4896</v>
      </c>
      <c r="E3387" s="10" t="s">
        <v>4183</v>
      </c>
      <c r="F3387" s="8">
        <v>5.0</v>
      </c>
      <c r="G3387" s="10" t="s">
        <v>408</v>
      </c>
      <c r="H3387" s="43">
        <v>965791.0</v>
      </c>
      <c r="I3387" s="10">
        <v>4.6986555E7</v>
      </c>
      <c r="J3387" s="10" t="s">
        <v>42</v>
      </c>
      <c r="K3387" s="10" t="s">
        <v>43</v>
      </c>
      <c r="L3387" s="8" t="s">
        <v>147</v>
      </c>
      <c r="M3387" s="8"/>
      <c r="N3387" s="10" t="s">
        <v>6835</v>
      </c>
      <c r="O3387" s="47" t="s">
        <v>246</v>
      </c>
      <c r="P3387" s="14">
        <v>0.842361111111111</v>
      </c>
      <c r="Q3387" s="14">
        <v>0.866666666666667</v>
      </c>
      <c r="R3387" s="14">
        <v>0.845833333333333</v>
      </c>
      <c r="S3387" s="14" t="s">
        <v>47</v>
      </c>
      <c r="T3387" s="14" t="s">
        <v>47</v>
      </c>
      <c r="U3387" s="14" t="s">
        <v>47</v>
      </c>
      <c r="V3387" s="14" t="s">
        <v>47</v>
      </c>
      <c r="W3387" s="10" t="s">
        <v>6836</v>
      </c>
      <c r="X3387" s="15">
        <v>0.0</v>
      </c>
      <c r="Y3387" s="15">
        <v>0.0</v>
      </c>
      <c r="Z3387" s="15">
        <v>0.0</v>
      </c>
      <c r="AA3387" s="10" t="s">
        <v>137</v>
      </c>
      <c r="AB3387" s="10" t="s">
        <v>50</v>
      </c>
      <c r="AC3387" s="10" t="s">
        <v>51</v>
      </c>
      <c r="AD3387" s="10"/>
      <c r="AE3387" s="10"/>
      <c r="AF3387" s="8" t="s">
        <v>52</v>
      </c>
      <c r="AG3387" s="10"/>
      <c r="AH3387" s="16"/>
      <c r="AI3387" s="17"/>
      <c r="AJ3387" s="44"/>
      <c r="AK3387" s="10"/>
      <c r="AL3387" s="21">
        <v>2.8460124E7</v>
      </c>
      <c r="AM3387" s="21" t="s">
        <v>3241</v>
      </c>
      <c r="AN3387" s="21" t="s">
        <v>3242</v>
      </c>
    </row>
    <row r="3388" ht="15.75" customHeight="1">
      <c r="A3388" s="48">
        <v>46017.0</v>
      </c>
      <c r="B3388" s="8" t="s">
        <v>5848</v>
      </c>
      <c r="C3388" s="9" t="s">
        <v>5870</v>
      </c>
      <c r="D3388" s="10" t="s">
        <v>4896</v>
      </c>
      <c r="E3388" s="10" t="s">
        <v>866</v>
      </c>
      <c r="F3388" s="8">
        <v>5.0</v>
      </c>
      <c r="G3388" s="10" t="s">
        <v>395</v>
      </c>
      <c r="H3388" s="43">
        <v>965876.0</v>
      </c>
      <c r="I3388" s="10">
        <v>4.6986633E7</v>
      </c>
      <c r="J3388" s="10" t="s">
        <v>152</v>
      </c>
      <c r="K3388" s="10" t="s">
        <v>581</v>
      </c>
      <c r="L3388" s="8"/>
      <c r="M3388" s="8"/>
      <c r="N3388" s="10" t="s">
        <v>6837</v>
      </c>
      <c r="O3388" s="47" t="s">
        <v>494</v>
      </c>
      <c r="P3388" s="14">
        <v>0.846527777777778</v>
      </c>
      <c r="Q3388" s="14">
        <v>0.870833333333333</v>
      </c>
      <c r="R3388" s="14">
        <v>0.846527777777778</v>
      </c>
      <c r="S3388" s="14" t="s">
        <v>47</v>
      </c>
      <c r="T3388" s="14">
        <v>0.852083333333333</v>
      </c>
      <c r="U3388" s="14" t="s">
        <v>47</v>
      </c>
      <c r="V3388" s="14" t="s">
        <v>47</v>
      </c>
      <c r="W3388" s="10" t="s">
        <v>6838</v>
      </c>
      <c r="X3388" s="15">
        <v>0.0</v>
      </c>
      <c r="Y3388" s="15">
        <v>0.0</v>
      </c>
      <c r="Z3388" s="15">
        <v>0.0</v>
      </c>
      <c r="AA3388" s="10" t="s">
        <v>496</v>
      </c>
      <c r="AB3388" s="10" t="s">
        <v>50</v>
      </c>
      <c r="AC3388" s="10" t="s">
        <v>51</v>
      </c>
      <c r="AD3388" s="10"/>
      <c r="AE3388" s="10"/>
      <c r="AF3388" s="8" t="s">
        <v>52</v>
      </c>
      <c r="AG3388" s="10"/>
      <c r="AH3388" s="16"/>
      <c r="AI3388" s="17"/>
      <c r="AJ3388" s="44"/>
      <c r="AK3388" s="10"/>
      <c r="AL3388" s="21">
        <v>4.5926523E7</v>
      </c>
      <c r="AM3388" s="21" t="s">
        <v>3241</v>
      </c>
      <c r="AN3388" s="21" t="s">
        <v>3242</v>
      </c>
    </row>
    <row r="3389" ht="15.75" customHeight="1">
      <c r="A3389" s="48">
        <v>46017.0</v>
      </c>
      <c r="B3389" s="8" t="s">
        <v>5848</v>
      </c>
      <c r="C3389" s="9" t="s">
        <v>5870</v>
      </c>
      <c r="D3389" s="10" t="s">
        <v>4896</v>
      </c>
      <c r="E3389" s="10" t="s">
        <v>4183</v>
      </c>
      <c r="F3389" s="8">
        <v>5.0</v>
      </c>
      <c r="G3389" s="10" t="s">
        <v>874</v>
      </c>
      <c r="H3389" s="43">
        <v>965860.0</v>
      </c>
      <c r="I3389" s="10">
        <v>4.6986624E7</v>
      </c>
      <c r="J3389" s="10" t="s">
        <v>42</v>
      </c>
      <c r="K3389" s="10" t="s">
        <v>125</v>
      </c>
      <c r="L3389" s="8"/>
      <c r="M3389" s="8"/>
      <c r="N3389" s="10" t="s">
        <v>6839</v>
      </c>
      <c r="O3389" s="47" t="s">
        <v>46</v>
      </c>
      <c r="P3389" s="14">
        <v>0.847916666666667</v>
      </c>
      <c r="Q3389" s="14">
        <v>0.85625</v>
      </c>
      <c r="R3389" s="14" t="s">
        <v>47</v>
      </c>
      <c r="S3389" s="14" t="s">
        <v>47</v>
      </c>
      <c r="T3389" s="14" t="s">
        <v>47</v>
      </c>
      <c r="U3389" s="14" t="s">
        <v>47</v>
      </c>
      <c r="V3389" s="14" t="s">
        <v>47</v>
      </c>
      <c r="W3389" s="10" t="s">
        <v>6840</v>
      </c>
      <c r="X3389" s="15">
        <v>0.0</v>
      </c>
      <c r="Y3389" s="15">
        <v>0.0</v>
      </c>
      <c r="Z3389" s="15">
        <v>0.0</v>
      </c>
      <c r="AA3389" s="10" t="s">
        <v>131</v>
      </c>
      <c r="AB3389" s="10" t="s">
        <v>50</v>
      </c>
      <c r="AC3389" s="10" t="s">
        <v>51</v>
      </c>
      <c r="AD3389" s="10"/>
      <c r="AE3389" s="10"/>
      <c r="AF3389" s="8" t="s">
        <v>52</v>
      </c>
      <c r="AG3389" s="10"/>
      <c r="AH3389" s="16"/>
      <c r="AI3389" s="17"/>
      <c r="AJ3389" s="44"/>
      <c r="AK3389" s="10"/>
      <c r="AL3389" s="21">
        <v>4.3779589E7</v>
      </c>
      <c r="AM3389" s="21" t="s">
        <v>3241</v>
      </c>
      <c r="AN3389" s="21" t="s">
        <v>3242</v>
      </c>
    </row>
    <row r="3390" ht="15.75" customHeight="1">
      <c r="A3390" s="48">
        <v>46017.0</v>
      </c>
      <c r="B3390" s="8" t="s">
        <v>5848</v>
      </c>
      <c r="C3390" s="9" t="s">
        <v>5870</v>
      </c>
      <c r="D3390" s="10" t="s">
        <v>4896</v>
      </c>
      <c r="E3390" s="10" t="s">
        <v>866</v>
      </c>
      <c r="F3390" s="8">
        <v>5.0</v>
      </c>
      <c r="G3390" s="10" t="s">
        <v>442</v>
      </c>
      <c r="H3390" s="43">
        <v>965851.0</v>
      </c>
      <c r="I3390" s="10">
        <v>4.6986787E7</v>
      </c>
      <c r="J3390" s="10" t="s">
        <v>152</v>
      </c>
      <c r="K3390" s="10" t="s">
        <v>43</v>
      </c>
      <c r="L3390" s="8" t="s">
        <v>44</v>
      </c>
      <c r="M3390" s="8"/>
      <c r="N3390" s="10" t="s">
        <v>6841</v>
      </c>
      <c r="O3390" s="47" t="s">
        <v>327</v>
      </c>
      <c r="P3390" s="14">
        <v>0.859027777777778</v>
      </c>
      <c r="Q3390" s="14">
        <v>0.874305555555556</v>
      </c>
      <c r="R3390" s="14">
        <v>0.867361111111111</v>
      </c>
      <c r="S3390" s="14" t="s">
        <v>47</v>
      </c>
      <c r="T3390" s="14" t="s">
        <v>47</v>
      </c>
      <c r="U3390" s="14" t="s">
        <v>47</v>
      </c>
      <c r="V3390" s="14" t="s">
        <v>47</v>
      </c>
      <c r="W3390" s="10" t="s">
        <v>6842</v>
      </c>
      <c r="X3390" s="15">
        <v>0.0</v>
      </c>
      <c r="Y3390" s="15">
        <v>0.0</v>
      </c>
      <c r="Z3390" s="15">
        <v>0.0</v>
      </c>
      <c r="AA3390" s="10" t="s">
        <v>329</v>
      </c>
      <c r="AB3390" s="10" t="s">
        <v>50</v>
      </c>
      <c r="AC3390" s="10" t="s">
        <v>51</v>
      </c>
      <c r="AD3390" s="10"/>
      <c r="AE3390" s="10"/>
      <c r="AF3390" s="8" t="s">
        <v>52</v>
      </c>
      <c r="AG3390" s="10"/>
      <c r="AH3390" s="16"/>
      <c r="AI3390" s="17"/>
      <c r="AJ3390" s="44"/>
      <c r="AK3390" s="10"/>
      <c r="AL3390" s="21">
        <v>3.8346365E7</v>
      </c>
      <c r="AM3390" s="21" t="s">
        <v>3241</v>
      </c>
      <c r="AN3390" s="21" t="s">
        <v>3242</v>
      </c>
    </row>
    <row r="3391" ht="15.75" customHeight="1">
      <c r="A3391" s="48">
        <v>46017.0</v>
      </c>
      <c r="B3391" s="8" t="s">
        <v>5848</v>
      </c>
      <c r="C3391" s="9" t="s">
        <v>5870</v>
      </c>
      <c r="D3391" s="10" t="s">
        <v>4896</v>
      </c>
      <c r="E3391" s="10" t="s">
        <v>869</v>
      </c>
      <c r="F3391" s="8">
        <v>5.0</v>
      </c>
      <c r="G3391" s="10" t="s">
        <v>402</v>
      </c>
      <c r="H3391" s="43">
        <v>965893.0</v>
      </c>
      <c r="I3391" s="10">
        <v>4.6986737E7</v>
      </c>
      <c r="J3391" s="10" t="s">
        <v>181</v>
      </c>
      <c r="K3391" s="10" t="s">
        <v>43</v>
      </c>
      <c r="L3391" s="8" t="s">
        <v>44</v>
      </c>
      <c r="M3391" s="8"/>
      <c r="N3391" s="10" t="s">
        <v>6843</v>
      </c>
      <c r="O3391" s="47" t="s">
        <v>165</v>
      </c>
      <c r="P3391" s="14">
        <v>0.861805555555556</v>
      </c>
      <c r="Q3391" s="14">
        <v>0.913194444444444</v>
      </c>
      <c r="R3391" s="14">
        <v>0.861805555555556</v>
      </c>
      <c r="S3391" s="14">
        <v>0.884027777777778</v>
      </c>
      <c r="T3391" s="14" t="s">
        <v>47</v>
      </c>
      <c r="U3391" s="14" t="s">
        <v>47</v>
      </c>
      <c r="V3391" s="14" t="s">
        <v>47</v>
      </c>
      <c r="W3391" s="10" t="s">
        <v>6844</v>
      </c>
      <c r="X3391" s="15">
        <v>0.0</v>
      </c>
      <c r="Y3391" s="15">
        <v>0.0</v>
      </c>
      <c r="Z3391" s="15">
        <v>0.0</v>
      </c>
      <c r="AA3391" s="10" t="s">
        <v>167</v>
      </c>
      <c r="AB3391" s="10" t="s">
        <v>50</v>
      </c>
      <c r="AC3391" s="10" t="s">
        <v>51</v>
      </c>
      <c r="AD3391" s="10"/>
      <c r="AE3391" s="10"/>
      <c r="AF3391" s="8" t="s">
        <v>52</v>
      </c>
      <c r="AG3391" s="10"/>
      <c r="AH3391" s="16"/>
      <c r="AI3391" s="17"/>
      <c r="AJ3391" s="44"/>
      <c r="AK3391" s="10"/>
      <c r="AL3391" s="21">
        <v>17212.0</v>
      </c>
      <c r="AM3391" s="21" t="s">
        <v>3241</v>
      </c>
      <c r="AN3391" s="21" t="s">
        <v>3242</v>
      </c>
    </row>
    <row r="3392" ht="15.75" customHeight="1">
      <c r="A3392" s="48">
        <v>46017.0</v>
      </c>
      <c r="B3392" s="8" t="s">
        <v>5848</v>
      </c>
      <c r="C3392" s="9" t="s">
        <v>5870</v>
      </c>
      <c r="D3392" s="10" t="s">
        <v>4896</v>
      </c>
      <c r="E3392" s="10" t="s">
        <v>4183</v>
      </c>
      <c r="F3392" s="8">
        <v>5.0</v>
      </c>
      <c r="G3392" s="10" t="s">
        <v>534</v>
      </c>
      <c r="H3392" s="43">
        <v>965901.0</v>
      </c>
      <c r="I3392" s="10">
        <v>4.6986766E7</v>
      </c>
      <c r="J3392" s="10" t="s">
        <v>42</v>
      </c>
      <c r="K3392" s="10" t="s">
        <v>43</v>
      </c>
      <c r="L3392" s="8" t="s">
        <v>512</v>
      </c>
      <c r="M3392" s="8" t="s">
        <v>44</v>
      </c>
      <c r="N3392" s="10" t="s">
        <v>6845</v>
      </c>
      <c r="O3392" s="47" t="s">
        <v>68</v>
      </c>
      <c r="P3392" s="14">
        <v>0.863194444444444</v>
      </c>
      <c r="Q3392" s="14">
        <v>0.897222222222222</v>
      </c>
      <c r="R3392" s="14">
        <v>0.863194444444444</v>
      </c>
      <c r="S3392" s="14" t="s">
        <v>47</v>
      </c>
      <c r="T3392" s="14" t="s">
        <v>47</v>
      </c>
      <c r="U3392" s="14" t="s">
        <v>47</v>
      </c>
      <c r="V3392" s="14" t="s">
        <v>47</v>
      </c>
      <c r="W3392" s="10" t="s">
        <v>6846</v>
      </c>
      <c r="X3392" s="15">
        <v>0.0</v>
      </c>
      <c r="Y3392" s="15">
        <v>1.0</v>
      </c>
      <c r="Z3392" s="15">
        <v>0.0</v>
      </c>
      <c r="AA3392" s="10" t="s">
        <v>70</v>
      </c>
      <c r="AB3392" s="10" t="s">
        <v>50</v>
      </c>
      <c r="AC3392" s="10" t="s">
        <v>51</v>
      </c>
      <c r="AD3392" s="10" t="s">
        <v>569</v>
      </c>
      <c r="AE3392" s="10" t="s">
        <v>116</v>
      </c>
      <c r="AF3392" s="8" t="s">
        <v>440</v>
      </c>
      <c r="AG3392" s="10" t="s">
        <v>6675</v>
      </c>
      <c r="AH3392" s="16"/>
      <c r="AI3392" s="17"/>
      <c r="AJ3392" s="44"/>
      <c r="AK3392" s="10"/>
      <c r="AL3392" s="21">
        <v>4.7128781E7</v>
      </c>
      <c r="AM3392" s="21" t="s">
        <v>3254</v>
      </c>
      <c r="AN3392" s="21" t="s">
        <v>3242</v>
      </c>
    </row>
    <row r="3393" ht="15.75" customHeight="1">
      <c r="A3393" s="48">
        <v>46017.0</v>
      </c>
      <c r="B3393" s="8" t="s">
        <v>5848</v>
      </c>
      <c r="C3393" s="9" t="s">
        <v>5870</v>
      </c>
      <c r="D3393" s="10" t="s">
        <v>4896</v>
      </c>
      <c r="E3393" s="10" t="s">
        <v>879</v>
      </c>
      <c r="F3393" s="8">
        <v>5.0</v>
      </c>
      <c r="G3393" s="10" t="s">
        <v>987</v>
      </c>
      <c r="H3393" s="43">
        <v>966048.0</v>
      </c>
      <c r="I3393" s="10">
        <v>4.698687E7</v>
      </c>
      <c r="J3393" s="10" t="s">
        <v>42</v>
      </c>
      <c r="K3393" s="10" t="s">
        <v>43</v>
      </c>
      <c r="L3393" s="8" t="s">
        <v>147</v>
      </c>
      <c r="M3393" s="8"/>
      <c r="N3393" s="10" t="s">
        <v>1491</v>
      </c>
      <c r="O3393" s="47" t="s">
        <v>640</v>
      </c>
      <c r="P3393" s="14">
        <v>0.871527777777778</v>
      </c>
      <c r="Q3393" s="14">
        <v>0.874305555555556</v>
      </c>
      <c r="R3393" s="14" t="s">
        <v>47</v>
      </c>
      <c r="S3393" s="14" t="s">
        <v>47</v>
      </c>
      <c r="T3393" s="14" t="s">
        <v>47</v>
      </c>
      <c r="U3393" s="14" t="s">
        <v>47</v>
      </c>
      <c r="V3393" s="14" t="s">
        <v>47</v>
      </c>
      <c r="W3393" s="10" t="s">
        <v>6847</v>
      </c>
      <c r="X3393" s="15">
        <v>0.0</v>
      </c>
      <c r="Y3393" s="15">
        <v>0.0</v>
      </c>
      <c r="Z3393" s="15">
        <v>0.0</v>
      </c>
      <c r="AA3393" s="10" t="s">
        <v>83</v>
      </c>
      <c r="AB3393" s="10" t="s">
        <v>50</v>
      </c>
      <c r="AC3393" s="10" t="s">
        <v>51</v>
      </c>
      <c r="AD3393" s="10"/>
      <c r="AE3393" s="10"/>
      <c r="AF3393" s="8" t="s">
        <v>52</v>
      </c>
      <c r="AG3393" s="10"/>
      <c r="AH3393" s="16"/>
      <c r="AI3393" s="17"/>
      <c r="AJ3393" s="44"/>
      <c r="AK3393" s="10"/>
      <c r="AL3393" s="21">
        <v>4.331136E7</v>
      </c>
      <c r="AM3393" s="21" t="s">
        <v>3241</v>
      </c>
      <c r="AN3393" s="21" t="s">
        <v>3242</v>
      </c>
    </row>
    <row r="3394" ht="15.75" customHeight="1">
      <c r="A3394" s="48">
        <v>46017.0</v>
      </c>
      <c r="B3394" s="8" t="s">
        <v>5848</v>
      </c>
      <c r="C3394" s="9" t="s">
        <v>5870</v>
      </c>
      <c r="D3394" s="10" t="s">
        <v>4896</v>
      </c>
      <c r="E3394" s="10" t="s">
        <v>879</v>
      </c>
      <c r="F3394" s="8">
        <v>5.0</v>
      </c>
      <c r="G3394" s="10" t="s">
        <v>4480</v>
      </c>
      <c r="H3394" s="43">
        <v>965891.0</v>
      </c>
      <c r="I3394" s="10">
        <v>4.6986933E7</v>
      </c>
      <c r="J3394" s="10" t="s">
        <v>42</v>
      </c>
      <c r="K3394" s="10" t="s">
        <v>54</v>
      </c>
      <c r="L3394" s="8"/>
      <c r="M3394" s="8"/>
      <c r="N3394" s="10" t="s">
        <v>4750</v>
      </c>
      <c r="O3394" s="47" t="s">
        <v>191</v>
      </c>
      <c r="P3394" s="14">
        <v>0.875</v>
      </c>
      <c r="Q3394" s="14">
        <v>0.893055555555556</v>
      </c>
      <c r="R3394" s="14">
        <v>0.878472222222222</v>
      </c>
      <c r="S3394" s="14">
        <v>0.884722222222222</v>
      </c>
      <c r="T3394" s="14" t="s">
        <v>47</v>
      </c>
      <c r="U3394" s="14" t="s">
        <v>47</v>
      </c>
      <c r="V3394" s="14" t="s">
        <v>47</v>
      </c>
      <c r="W3394" s="10" t="s">
        <v>6848</v>
      </c>
      <c r="X3394" s="15">
        <v>0.0</v>
      </c>
      <c r="Y3394" s="15">
        <v>0.0</v>
      </c>
      <c r="Z3394" s="15">
        <v>0.0</v>
      </c>
      <c r="AA3394" s="10" t="s">
        <v>161</v>
      </c>
      <c r="AB3394" s="10" t="s">
        <v>50</v>
      </c>
      <c r="AC3394" s="10" t="s">
        <v>51</v>
      </c>
      <c r="AD3394" s="10"/>
      <c r="AE3394" s="10"/>
      <c r="AF3394" s="8" t="s">
        <v>52</v>
      </c>
      <c r="AG3394" s="10"/>
      <c r="AH3394" s="16"/>
      <c r="AI3394" s="17"/>
      <c r="AJ3394" s="44"/>
      <c r="AK3394" s="10"/>
      <c r="AL3394" s="21" t="e">
        <v>#N/A</v>
      </c>
      <c r="AM3394" s="21" t="s">
        <v>3241</v>
      </c>
      <c r="AN3394" s="21" t="s">
        <v>3242</v>
      </c>
    </row>
    <row r="3395" ht="15.75" customHeight="1">
      <c r="A3395" s="48">
        <v>46017.0</v>
      </c>
      <c r="B3395" s="8" t="s">
        <v>5848</v>
      </c>
      <c r="C3395" s="9" t="s">
        <v>5870</v>
      </c>
      <c r="D3395" s="10" t="s">
        <v>4896</v>
      </c>
      <c r="E3395" s="10" t="s">
        <v>866</v>
      </c>
      <c r="F3395" s="8">
        <v>5.0</v>
      </c>
      <c r="G3395" s="10" t="s">
        <v>482</v>
      </c>
      <c r="H3395" s="43">
        <v>965997.0</v>
      </c>
      <c r="I3395" s="10">
        <v>4.6987054E7</v>
      </c>
      <c r="J3395" s="10" t="s">
        <v>152</v>
      </c>
      <c r="K3395" s="10" t="s">
        <v>43</v>
      </c>
      <c r="L3395" s="8" t="s">
        <v>174</v>
      </c>
      <c r="M3395" s="8"/>
      <c r="N3395" s="10" t="s">
        <v>6849</v>
      </c>
      <c r="O3395" s="47" t="s">
        <v>246</v>
      </c>
      <c r="P3395" s="14">
        <v>0.884027777777778</v>
      </c>
      <c r="Q3395" s="14">
        <v>0.923611111111111</v>
      </c>
      <c r="R3395" s="14">
        <v>0.883333333333333</v>
      </c>
      <c r="S3395" s="14">
        <v>0.890277777777778</v>
      </c>
      <c r="T3395" s="14" t="s">
        <v>47</v>
      </c>
      <c r="U3395" s="14" t="s">
        <v>47</v>
      </c>
      <c r="V3395" s="14" t="s">
        <v>47</v>
      </c>
      <c r="W3395" s="10" t="s">
        <v>6850</v>
      </c>
      <c r="X3395" s="15">
        <v>0.0</v>
      </c>
      <c r="Y3395" s="15">
        <v>0.0</v>
      </c>
      <c r="Z3395" s="15">
        <v>1.0</v>
      </c>
      <c r="AA3395" s="10" t="s">
        <v>248</v>
      </c>
      <c r="AB3395" s="10" t="s">
        <v>50</v>
      </c>
      <c r="AC3395" s="10" t="s">
        <v>51</v>
      </c>
      <c r="AD3395" s="10"/>
      <c r="AE3395" s="10" t="s">
        <v>1054</v>
      </c>
      <c r="AF3395" s="8" t="s">
        <v>52</v>
      </c>
      <c r="AG3395" s="10"/>
      <c r="AH3395" s="16"/>
      <c r="AI3395" s="17"/>
      <c r="AJ3395" s="44" t="s">
        <v>3483</v>
      </c>
      <c r="AK3395" s="10"/>
      <c r="AL3395" s="21">
        <v>3.7897431E7</v>
      </c>
      <c r="AM3395" s="21" t="s">
        <v>3241</v>
      </c>
      <c r="AN3395" s="21" t="s">
        <v>3242</v>
      </c>
    </row>
    <row r="3396" ht="15.75" customHeight="1">
      <c r="A3396" s="48">
        <v>46017.0</v>
      </c>
      <c r="B3396" s="8" t="s">
        <v>5848</v>
      </c>
      <c r="C3396" s="9" t="s">
        <v>5870</v>
      </c>
      <c r="D3396" s="10" t="s">
        <v>4896</v>
      </c>
      <c r="E3396" s="10" t="s">
        <v>869</v>
      </c>
      <c r="F3396" s="8">
        <v>5.0</v>
      </c>
      <c r="G3396" s="10" t="s">
        <v>821</v>
      </c>
      <c r="H3396" s="43">
        <v>966111.0</v>
      </c>
      <c r="I3396" s="10">
        <v>4.6986957E7</v>
      </c>
      <c r="J3396" s="10" t="s">
        <v>181</v>
      </c>
      <c r="K3396" s="10" t="s">
        <v>43</v>
      </c>
      <c r="L3396" s="8" t="s">
        <v>285</v>
      </c>
      <c r="M3396" s="8"/>
      <c r="N3396" s="10" t="s">
        <v>6851</v>
      </c>
      <c r="O3396" s="47" t="s">
        <v>101</v>
      </c>
      <c r="P3396" s="14">
        <v>0.885416666666667</v>
      </c>
      <c r="Q3396" s="14">
        <v>0.888194444444444</v>
      </c>
      <c r="R3396" s="14">
        <v>0.885416666666667</v>
      </c>
      <c r="S3396" s="14">
        <v>0.886111111111111</v>
      </c>
      <c r="T3396" s="14" t="s">
        <v>47</v>
      </c>
      <c r="U3396" s="14" t="s">
        <v>47</v>
      </c>
      <c r="V3396" s="14" t="s">
        <v>47</v>
      </c>
      <c r="W3396" s="10" t="s">
        <v>6852</v>
      </c>
      <c r="X3396" s="15">
        <v>0.0</v>
      </c>
      <c r="Y3396" s="15">
        <v>0.0</v>
      </c>
      <c r="Z3396" s="15">
        <v>1.0</v>
      </c>
      <c r="AA3396" s="10" t="s">
        <v>103</v>
      </c>
      <c r="AB3396" s="10" t="s">
        <v>50</v>
      </c>
      <c r="AC3396" s="10" t="s">
        <v>51</v>
      </c>
      <c r="AD3396" s="10"/>
      <c r="AE3396" s="10" t="s">
        <v>65</v>
      </c>
      <c r="AF3396" s="8" t="s">
        <v>52</v>
      </c>
      <c r="AG3396" s="10"/>
      <c r="AH3396" s="16"/>
      <c r="AI3396" s="17"/>
      <c r="AJ3396" s="44"/>
      <c r="AK3396" s="10"/>
      <c r="AL3396" s="21">
        <v>4.4339059E7</v>
      </c>
      <c r="AM3396" s="21" t="s">
        <v>3241</v>
      </c>
      <c r="AN3396" s="21" t="s">
        <v>3242</v>
      </c>
    </row>
    <row r="3397" ht="15.75" customHeight="1">
      <c r="A3397" s="48">
        <v>46017.0</v>
      </c>
      <c r="B3397" s="8" t="s">
        <v>5848</v>
      </c>
      <c r="C3397" s="9" t="s">
        <v>5870</v>
      </c>
      <c r="D3397" s="10" t="s">
        <v>4896</v>
      </c>
      <c r="E3397" s="10" t="s">
        <v>879</v>
      </c>
      <c r="F3397" s="8">
        <v>5.0</v>
      </c>
      <c r="G3397" s="10" t="s">
        <v>894</v>
      </c>
      <c r="H3397" s="43">
        <v>965981.0</v>
      </c>
      <c r="I3397" s="10">
        <v>4.6987111E7</v>
      </c>
      <c r="J3397" s="10" t="s">
        <v>42</v>
      </c>
      <c r="K3397" s="10" t="s">
        <v>43</v>
      </c>
      <c r="L3397" s="8" t="s">
        <v>147</v>
      </c>
      <c r="M3397" s="8"/>
      <c r="N3397" s="10" t="s">
        <v>6853</v>
      </c>
      <c r="O3397" s="47" t="s">
        <v>191</v>
      </c>
      <c r="P3397" s="14">
        <v>0.889583333333333</v>
      </c>
      <c r="Q3397" s="14">
        <v>0.909722222222222</v>
      </c>
      <c r="R3397" s="14">
        <v>0.889583333333333</v>
      </c>
      <c r="S3397" s="14" t="s">
        <v>47</v>
      </c>
      <c r="T3397" s="14" t="s">
        <v>47</v>
      </c>
      <c r="U3397" s="14" t="s">
        <v>47</v>
      </c>
      <c r="V3397" s="14" t="s">
        <v>47</v>
      </c>
      <c r="W3397" s="10" t="s">
        <v>6854</v>
      </c>
      <c r="X3397" s="15">
        <v>0.0</v>
      </c>
      <c r="Y3397" s="15">
        <v>0.0</v>
      </c>
      <c r="Z3397" s="15">
        <v>0.0</v>
      </c>
      <c r="AA3397" s="10" t="s">
        <v>193</v>
      </c>
      <c r="AB3397" s="10" t="s">
        <v>50</v>
      </c>
      <c r="AC3397" s="10" t="s">
        <v>51</v>
      </c>
      <c r="AD3397" s="10"/>
      <c r="AE3397" s="10"/>
      <c r="AF3397" s="8" t="s">
        <v>52</v>
      </c>
      <c r="AG3397" s="10"/>
      <c r="AH3397" s="16"/>
      <c r="AI3397" s="17"/>
      <c r="AJ3397" s="44"/>
      <c r="AK3397" s="10"/>
      <c r="AL3397" s="21">
        <v>4.007339E7</v>
      </c>
      <c r="AM3397" s="21" t="s">
        <v>3241</v>
      </c>
      <c r="AN3397" s="21" t="s">
        <v>3242</v>
      </c>
    </row>
    <row r="3398" ht="15.75" customHeight="1">
      <c r="A3398" s="48">
        <v>46017.0</v>
      </c>
      <c r="B3398" s="8" t="s">
        <v>5848</v>
      </c>
      <c r="C3398" s="9" t="s">
        <v>5870</v>
      </c>
      <c r="D3398" s="10" t="s">
        <v>4896</v>
      </c>
      <c r="E3398" s="10" t="s">
        <v>879</v>
      </c>
      <c r="F3398" s="8">
        <v>5.0</v>
      </c>
      <c r="G3398" s="10" t="s">
        <v>408</v>
      </c>
      <c r="H3398" s="43">
        <v>965962.0</v>
      </c>
      <c r="I3398" s="10">
        <v>4.6987279E7</v>
      </c>
      <c r="J3398" s="10" t="s">
        <v>42</v>
      </c>
      <c r="K3398" s="10" t="s">
        <v>43</v>
      </c>
      <c r="L3398" s="8" t="s">
        <v>147</v>
      </c>
      <c r="M3398" s="8"/>
      <c r="N3398" s="10" t="s">
        <v>6835</v>
      </c>
      <c r="O3398" s="47" t="s">
        <v>135</v>
      </c>
      <c r="P3398" s="14">
        <v>0.90625</v>
      </c>
      <c r="Q3398" s="14">
        <v>0.913888888888889</v>
      </c>
      <c r="R3398" s="14">
        <v>0.90625</v>
      </c>
      <c r="S3398" s="14" t="s">
        <v>47</v>
      </c>
      <c r="T3398" s="14" t="s">
        <v>47</v>
      </c>
      <c r="U3398" s="14" t="s">
        <v>47</v>
      </c>
      <c r="V3398" s="14" t="s">
        <v>47</v>
      </c>
      <c r="W3398" s="10" t="s">
        <v>6855</v>
      </c>
      <c r="X3398" s="15">
        <v>0.0</v>
      </c>
      <c r="Y3398" s="15">
        <v>0.0</v>
      </c>
      <c r="Z3398" s="15">
        <v>0.0</v>
      </c>
      <c r="AA3398" s="10" t="s">
        <v>70</v>
      </c>
      <c r="AB3398" s="10" t="s">
        <v>50</v>
      </c>
      <c r="AC3398" s="10" t="s">
        <v>51</v>
      </c>
      <c r="AD3398" s="10"/>
      <c r="AE3398" s="10"/>
      <c r="AF3398" s="8" t="s">
        <v>52</v>
      </c>
      <c r="AG3398" s="10"/>
      <c r="AH3398" s="16"/>
      <c r="AI3398" s="17"/>
      <c r="AJ3398" s="44"/>
      <c r="AK3398" s="10"/>
      <c r="AL3398" s="21">
        <v>2.8460124E7</v>
      </c>
      <c r="AM3398" s="21" t="s">
        <v>3241</v>
      </c>
      <c r="AN3398" s="21" t="s">
        <v>3242</v>
      </c>
    </row>
    <row r="3399" ht="15.75" customHeight="1">
      <c r="A3399" s="48">
        <v>46017.0</v>
      </c>
      <c r="B3399" s="8" t="s">
        <v>5848</v>
      </c>
      <c r="C3399" s="9" t="s">
        <v>5870</v>
      </c>
      <c r="D3399" s="10" t="s">
        <v>4896</v>
      </c>
      <c r="E3399" s="10" t="s">
        <v>4183</v>
      </c>
      <c r="F3399" s="8">
        <v>5.0</v>
      </c>
      <c r="G3399" s="10" t="s">
        <v>74</v>
      </c>
      <c r="H3399" s="43">
        <v>966059.0</v>
      </c>
      <c r="I3399" s="10">
        <v>4.6987416E7</v>
      </c>
      <c r="J3399" s="10" t="s">
        <v>42</v>
      </c>
      <c r="K3399" s="10" t="s">
        <v>43</v>
      </c>
      <c r="L3399" s="8" t="s">
        <v>106</v>
      </c>
      <c r="M3399" s="8"/>
      <c r="N3399" s="10" t="s">
        <v>6856</v>
      </c>
      <c r="O3399" s="47" t="s">
        <v>68</v>
      </c>
      <c r="P3399" s="14">
        <v>0.9125</v>
      </c>
      <c r="Q3399" s="14">
        <v>0.969444444444444</v>
      </c>
      <c r="R3399" s="14">
        <v>0.9125</v>
      </c>
      <c r="S3399" s="14" t="s">
        <v>47</v>
      </c>
      <c r="T3399" s="14" t="s">
        <v>47</v>
      </c>
      <c r="U3399" s="14" t="s">
        <v>47</v>
      </c>
      <c r="V3399" s="14" t="s">
        <v>47</v>
      </c>
      <c r="W3399" s="10" t="s">
        <v>6857</v>
      </c>
      <c r="X3399" s="15">
        <v>0.0</v>
      </c>
      <c r="Y3399" s="15">
        <v>0.0</v>
      </c>
      <c r="Z3399" s="15">
        <v>0.0</v>
      </c>
      <c r="AA3399" s="10" t="s">
        <v>70</v>
      </c>
      <c r="AB3399" s="10" t="s">
        <v>50</v>
      </c>
      <c r="AC3399" s="10" t="s">
        <v>51</v>
      </c>
      <c r="AD3399" s="10" t="s">
        <v>569</v>
      </c>
      <c r="AE3399" s="10"/>
      <c r="AF3399" s="8" t="s">
        <v>52</v>
      </c>
      <c r="AG3399" s="10"/>
      <c r="AH3399" s="16"/>
      <c r="AI3399" s="17"/>
      <c r="AJ3399" s="44"/>
      <c r="AK3399" s="10"/>
      <c r="AL3399" s="21">
        <v>2.7382983E7</v>
      </c>
      <c r="AM3399" s="21" t="s">
        <v>3241</v>
      </c>
      <c r="AN3399" s="21" t="s">
        <v>3242</v>
      </c>
    </row>
    <row r="3400" ht="15.75" customHeight="1">
      <c r="A3400" s="48">
        <v>46017.0</v>
      </c>
      <c r="B3400" s="8" t="s">
        <v>5848</v>
      </c>
      <c r="C3400" s="9" t="s">
        <v>5888</v>
      </c>
      <c r="D3400" s="10" t="s">
        <v>4896</v>
      </c>
      <c r="E3400" s="10" t="s">
        <v>869</v>
      </c>
      <c r="F3400" s="8">
        <v>5.0</v>
      </c>
      <c r="G3400" s="10" t="s">
        <v>74</v>
      </c>
      <c r="H3400" s="43">
        <v>966228.0</v>
      </c>
      <c r="I3400" s="10">
        <v>4.698737E7</v>
      </c>
      <c r="J3400" s="10" t="s">
        <v>181</v>
      </c>
      <c r="K3400" s="10" t="s">
        <v>43</v>
      </c>
      <c r="L3400" s="8" t="s">
        <v>285</v>
      </c>
      <c r="M3400" s="8"/>
      <c r="N3400" s="10" t="s">
        <v>6858</v>
      </c>
      <c r="O3400" s="47" t="s">
        <v>165</v>
      </c>
      <c r="P3400" s="14">
        <v>0.927083333333333</v>
      </c>
      <c r="Q3400" s="14">
        <v>0.973611111111111</v>
      </c>
      <c r="R3400" s="14">
        <v>0.927083333333333</v>
      </c>
      <c r="S3400" s="14">
        <v>0.935416666666667</v>
      </c>
      <c r="T3400" s="14" t="s">
        <v>47</v>
      </c>
      <c r="U3400" s="14" t="s">
        <v>47</v>
      </c>
      <c r="V3400" s="14" t="s">
        <v>47</v>
      </c>
      <c r="W3400" s="10" t="s">
        <v>6859</v>
      </c>
      <c r="X3400" s="15">
        <v>0.0</v>
      </c>
      <c r="Y3400" s="15">
        <v>0.0</v>
      </c>
      <c r="Z3400" s="15">
        <v>0.0</v>
      </c>
      <c r="AA3400" s="10" t="s">
        <v>360</v>
      </c>
      <c r="AB3400" s="10" t="s">
        <v>50</v>
      </c>
      <c r="AC3400" s="10" t="s">
        <v>51</v>
      </c>
      <c r="AD3400" s="10"/>
      <c r="AE3400" s="10"/>
      <c r="AF3400" s="8" t="s">
        <v>52</v>
      </c>
      <c r="AG3400" s="10"/>
      <c r="AH3400" s="16"/>
      <c r="AI3400" s="17"/>
      <c r="AJ3400" s="44"/>
      <c r="AK3400" s="10"/>
      <c r="AL3400" s="21">
        <v>2.7382983E7</v>
      </c>
      <c r="AM3400" s="21" t="s">
        <v>3241</v>
      </c>
      <c r="AN3400" s="21" t="s">
        <v>3242</v>
      </c>
    </row>
    <row r="3401" ht="15.75" customHeight="1">
      <c r="A3401" s="48">
        <v>46017.0</v>
      </c>
      <c r="B3401" s="8" t="s">
        <v>5848</v>
      </c>
      <c r="C3401" s="9" t="s">
        <v>5888</v>
      </c>
      <c r="D3401" s="10" t="s">
        <v>4896</v>
      </c>
      <c r="E3401" s="10" t="s">
        <v>879</v>
      </c>
      <c r="F3401" s="8">
        <v>5.0</v>
      </c>
      <c r="G3401" s="10" t="s">
        <v>565</v>
      </c>
      <c r="H3401" s="43">
        <v>966119.0</v>
      </c>
      <c r="I3401" s="10">
        <v>4.6987545E7</v>
      </c>
      <c r="J3401" s="10" t="s">
        <v>42</v>
      </c>
      <c r="K3401" s="10" t="s">
        <v>43</v>
      </c>
      <c r="L3401" s="8" t="s">
        <v>147</v>
      </c>
      <c r="M3401" s="8"/>
      <c r="N3401" s="10" t="s">
        <v>6860</v>
      </c>
      <c r="O3401" s="47" t="s">
        <v>56</v>
      </c>
      <c r="P3401" s="14">
        <v>0.941666666666667</v>
      </c>
      <c r="Q3401" s="14">
        <v>0.95</v>
      </c>
      <c r="R3401" s="14">
        <v>0.941666666666667</v>
      </c>
      <c r="S3401" s="14" t="s">
        <v>47</v>
      </c>
      <c r="T3401" s="14" t="s">
        <v>47</v>
      </c>
      <c r="U3401" s="14" t="s">
        <v>47</v>
      </c>
      <c r="V3401" s="14" t="s">
        <v>47</v>
      </c>
      <c r="W3401" s="10" t="s">
        <v>6861</v>
      </c>
      <c r="X3401" s="15">
        <v>0.0</v>
      </c>
      <c r="Y3401" s="15">
        <v>0.0</v>
      </c>
      <c r="Z3401" s="15">
        <v>0.0</v>
      </c>
      <c r="AA3401" s="10" t="s">
        <v>58</v>
      </c>
      <c r="AB3401" s="10" t="s">
        <v>50</v>
      </c>
      <c r="AC3401" s="10" t="s">
        <v>51</v>
      </c>
      <c r="AD3401" s="10"/>
      <c r="AE3401" s="10"/>
      <c r="AF3401" s="8" t="s">
        <v>52</v>
      </c>
      <c r="AG3401" s="10"/>
      <c r="AH3401" s="16"/>
      <c r="AI3401" s="17"/>
      <c r="AJ3401" s="44"/>
      <c r="AK3401" s="10"/>
      <c r="AL3401" s="21">
        <v>4.1912932E7</v>
      </c>
      <c r="AM3401" s="21" t="s">
        <v>3241</v>
      </c>
      <c r="AN3401" s="21" t="s">
        <v>3242</v>
      </c>
    </row>
    <row r="3402" ht="15.75" customHeight="1">
      <c r="A3402" s="48">
        <v>46017.0</v>
      </c>
      <c r="B3402" s="8" t="s">
        <v>5848</v>
      </c>
      <c r="C3402" s="9" t="s">
        <v>5888</v>
      </c>
      <c r="D3402" s="10" t="s">
        <v>4896</v>
      </c>
      <c r="E3402" s="10" t="s">
        <v>879</v>
      </c>
      <c r="F3402" s="8">
        <v>5.0</v>
      </c>
      <c r="G3402" s="10" t="s">
        <v>1305</v>
      </c>
      <c r="H3402" s="43">
        <v>966016.0</v>
      </c>
      <c r="I3402" s="10">
        <v>4.6987685E7</v>
      </c>
      <c r="J3402" s="10" t="s">
        <v>42</v>
      </c>
      <c r="K3402" s="10" t="s">
        <v>43</v>
      </c>
      <c r="L3402" s="8" t="s">
        <v>106</v>
      </c>
      <c r="M3402" s="8"/>
      <c r="N3402" s="10" t="s">
        <v>6862</v>
      </c>
      <c r="O3402" s="47" t="s">
        <v>196</v>
      </c>
      <c r="P3402" s="14">
        <v>0.941666666666667</v>
      </c>
      <c r="Q3402" s="14">
        <v>0.976388888888889</v>
      </c>
      <c r="R3402" s="14">
        <v>0.941666666666667</v>
      </c>
      <c r="S3402" s="14" t="s">
        <v>47</v>
      </c>
      <c r="T3402" s="14" t="s">
        <v>47</v>
      </c>
      <c r="U3402" s="14" t="s">
        <v>47</v>
      </c>
      <c r="V3402" s="14" t="s">
        <v>47</v>
      </c>
      <c r="W3402" s="10" t="s">
        <v>6863</v>
      </c>
      <c r="X3402" s="15">
        <v>0.0</v>
      </c>
      <c r="Y3402" s="15">
        <v>0.0</v>
      </c>
      <c r="Z3402" s="15">
        <v>0.0</v>
      </c>
      <c r="AA3402" s="10" t="s">
        <v>239</v>
      </c>
      <c r="AB3402" s="10" t="s">
        <v>50</v>
      </c>
      <c r="AC3402" s="10" t="s">
        <v>71</v>
      </c>
      <c r="AD3402" s="10"/>
      <c r="AE3402" s="10"/>
      <c r="AF3402" s="8" t="s">
        <v>52</v>
      </c>
      <c r="AG3402" s="10"/>
      <c r="AH3402" s="16"/>
      <c r="AI3402" s="17"/>
      <c r="AJ3402" s="44"/>
      <c r="AK3402" s="10"/>
      <c r="AL3402" s="21" t="e">
        <v>#N/A</v>
      </c>
      <c r="AM3402" s="21" t="s">
        <v>3241</v>
      </c>
      <c r="AN3402" s="21" t="s">
        <v>3242</v>
      </c>
    </row>
    <row r="3403" ht="15.75" customHeight="1">
      <c r="A3403" s="48">
        <v>46017.0</v>
      </c>
      <c r="B3403" s="8" t="s">
        <v>5848</v>
      </c>
      <c r="C3403" s="9" t="s">
        <v>5888</v>
      </c>
      <c r="D3403" s="10" t="s">
        <v>4896</v>
      </c>
      <c r="E3403" s="10" t="s">
        <v>3792</v>
      </c>
      <c r="F3403" s="8">
        <v>5.0</v>
      </c>
      <c r="G3403" s="10" t="s">
        <v>956</v>
      </c>
      <c r="H3403" s="43">
        <v>966050.0</v>
      </c>
      <c r="I3403" s="10">
        <v>4.6987675E7</v>
      </c>
      <c r="J3403" s="10" t="s">
        <v>42</v>
      </c>
      <c r="K3403" s="10" t="s">
        <v>43</v>
      </c>
      <c r="L3403" s="8" t="s">
        <v>106</v>
      </c>
      <c r="M3403" s="8"/>
      <c r="N3403" s="10" t="s">
        <v>6864</v>
      </c>
      <c r="O3403" s="47" t="s">
        <v>272</v>
      </c>
      <c r="P3403" s="14">
        <v>0.947916666666667</v>
      </c>
      <c r="Q3403" s="14">
        <v>0.953472222222222</v>
      </c>
      <c r="R3403" s="14">
        <v>0.949305555555556</v>
      </c>
      <c r="S3403" s="14" t="s">
        <v>47</v>
      </c>
      <c r="T3403" s="14" t="s">
        <v>47</v>
      </c>
      <c r="U3403" s="14" t="s">
        <v>47</v>
      </c>
      <c r="V3403" s="14" t="s">
        <v>47</v>
      </c>
      <c r="W3403" s="10" t="s">
        <v>6865</v>
      </c>
      <c r="X3403" s="15">
        <v>0.0</v>
      </c>
      <c r="Y3403" s="15">
        <v>0.0</v>
      </c>
      <c r="Z3403" s="15">
        <v>0.0</v>
      </c>
      <c r="AA3403" s="10" t="s">
        <v>274</v>
      </c>
      <c r="AB3403" s="10" t="s">
        <v>50</v>
      </c>
      <c r="AC3403" s="10" t="s">
        <v>51</v>
      </c>
      <c r="AD3403" s="10"/>
      <c r="AE3403" s="10"/>
      <c r="AF3403" s="8" t="s">
        <v>52</v>
      </c>
      <c r="AG3403" s="10"/>
      <c r="AH3403" s="16"/>
      <c r="AI3403" s="17"/>
      <c r="AJ3403" s="44"/>
      <c r="AK3403" s="10"/>
      <c r="AL3403" s="21">
        <v>4.4503176E7</v>
      </c>
      <c r="AM3403" s="21" t="s">
        <v>3241</v>
      </c>
      <c r="AN3403" s="21" t="s">
        <v>3242</v>
      </c>
    </row>
    <row r="3404" ht="15.75" customHeight="1">
      <c r="A3404" s="48">
        <v>46017.0</v>
      </c>
      <c r="B3404" s="8" t="s">
        <v>5848</v>
      </c>
      <c r="C3404" s="9" t="s">
        <v>5888</v>
      </c>
      <c r="D3404" s="10" t="s">
        <v>4896</v>
      </c>
      <c r="E3404" s="10" t="s">
        <v>879</v>
      </c>
      <c r="F3404" s="8">
        <v>5.0</v>
      </c>
      <c r="G3404" s="10" t="s">
        <v>173</v>
      </c>
      <c r="H3404" s="43">
        <v>965987.0</v>
      </c>
      <c r="I3404" s="10">
        <v>4.698763E7</v>
      </c>
      <c r="J3404" s="10" t="s">
        <v>42</v>
      </c>
      <c r="K3404" s="10" t="s">
        <v>43</v>
      </c>
      <c r="L3404" s="8" t="s">
        <v>106</v>
      </c>
      <c r="M3404" s="8"/>
      <c r="N3404" s="10" t="s">
        <v>6866</v>
      </c>
      <c r="O3404" s="47" t="s">
        <v>46</v>
      </c>
      <c r="P3404" s="14">
        <v>0.947916666666667</v>
      </c>
      <c r="Q3404" s="14">
        <v>0.950694444444444</v>
      </c>
      <c r="R3404" s="14">
        <v>0.947916666666667</v>
      </c>
      <c r="S3404" s="14" t="s">
        <v>47</v>
      </c>
      <c r="T3404" s="14" t="s">
        <v>47</v>
      </c>
      <c r="U3404" s="14" t="s">
        <v>47</v>
      </c>
      <c r="V3404" s="14" t="s">
        <v>47</v>
      </c>
      <c r="W3404" s="10" t="s">
        <v>6867</v>
      </c>
      <c r="X3404" s="15">
        <v>0.0</v>
      </c>
      <c r="Y3404" s="15">
        <v>0.0</v>
      </c>
      <c r="Z3404" s="15">
        <v>0.0</v>
      </c>
      <c r="AA3404" s="10" t="s">
        <v>49</v>
      </c>
      <c r="AB3404" s="10" t="s">
        <v>50</v>
      </c>
      <c r="AC3404" s="10" t="s">
        <v>51</v>
      </c>
      <c r="AD3404" s="10"/>
      <c r="AE3404" s="10"/>
      <c r="AF3404" s="8" t="s">
        <v>52</v>
      </c>
      <c r="AG3404" s="10"/>
      <c r="AH3404" s="16"/>
      <c r="AI3404" s="17"/>
      <c r="AJ3404" s="44"/>
      <c r="AK3404" s="10"/>
      <c r="AL3404" s="21">
        <v>4.6252382E7</v>
      </c>
      <c r="AM3404" s="21" t="s">
        <v>3241</v>
      </c>
      <c r="AN3404" s="21" t="s">
        <v>3242</v>
      </c>
    </row>
    <row r="3405" ht="15.75" customHeight="1">
      <c r="A3405" s="48">
        <v>46017.0</v>
      </c>
      <c r="B3405" s="8" t="s">
        <v>5848</v>
      </c>
      <c r="C3405" s="9" t="s">
        <v>5888</v>
      </c>
      <c r="D3405" s="10" t="s">
        <v>4896</v>
      </c>
      <c r="E3405" s="10" t="s">
        <v>879</v>
      </c>
      <c r="F3405" s="8">
        <v>5.0</v>
      </c>
      <c r="G3405" s="10" t="s">
        <v>617</v>
      </c>
      <c r="H3405" s="43">
        <v>965991.0</v>
      </c>
      <c r="I3405" s="10">
        <v>4.6987736E7</v>
      </c>
      <c r="J3405" s="10" t="s">
        <v>42</v>
      </c>
      <c r="K3405" s="10" t="s">
        <v>43</v>
      </c>
      <c r="L3405" s="8" t="s">
        <v>44</v>
      </c>
      <c r="M3405" s="8"/>
      <c r="N3405" s="10" t="s">
        <v>5604</v>
      </c>
      <c r="O3405" s="47" t="s">
        <v>46</v>
      </c>
      <c r="P3405" s="14">
        <v>0.953472222222222</v>
      </c>
      <c r="Q3405" s="14">
        <v>0.972916666666667</v>
      </c>
      <c r="R3405" s="14">
        <v>0.953472222222222</v>
      </c>
      <c r="S3405" s="14">
        <v>0.961805555555556</v>
      </c>
      <c r="T3405" s="14" t="s">
        <v>47</v>
      </c>
      <c r="U3405" s="14" t="s">
        <v>47</v>
      </c>
      <c r="V3405" s="14" t="s">
        <v>47</v>
      </c>
      <c r="W3405" s="10" t="s">
        <v>6868</v>
      </c>
      <c r="X3405" s="15">
        <v>0.0</v>
      </c>
      <c r="Y3405" s="15">
        <v>0.0</v>
      </c>
      <c r="Z3405" s="15">
        <v>0.0</v>
      </c>
      <c r="AA3405" s="10" t="s">
        <v>226</v>
      </c>
      <c r="AB3405" s="10" t="s">
        <v>50</v>
      </c>
      <c r="AC3405" s="10" t="s">
        <v>51</v>
      </c>
      <c r="AD3405" s="10"/>
      <c r="AE3405" s="10"/>
      <c r="AF3405" s="8" t="s">
        <v>52</v>
      </c>
      <c r="AG3405" s="10"/>
      <c r="AH3405" s="16"/>
      <c r="AI3405" s="17"/>
      <c r="AJ3405" s="44"/>
      <c r="AK3405" s="10"/>
      <c r="AL3405" s="21">
        <v>3.7679065E7</v>
      </c>
      <c r="AM3405" s="21" t="s">
        <v>3241</v>
      </c>
      <c r="AN3405" s="21" t="s">
        <v>3242</v>
      </c>
    </row>
    <row r="3406" ht="15.75" customHeight="1">
      <c r="A3406" s="48">
        <v>46017.0</v>
      </c>
      <c r="B3406" s="8" t="s">
        <v>5848</v>
      </c>
      <c r="C3406" s="9" t="s">
        <v>5888</v>
      </c>
      <c r="D3406" s="10" t="s">
        <v>4896</v>
      </c>
      <c r="E3406" s="10" t="s">
        <v>866</v>
      </c>
      <c r="F3406" s="8">
        <v>5.0</v>
      </c>
      <c r="G3406" s="10" t="s">
        <v>4503</v>
      </c>
      <c r="H3406" s="43">
        <v>966110.0</v>
      </c>
      <c r="I3406" s="10">
        <v>4.6987694E7</v>
      </c>
      <c r="J3406" s="10" t="s">
        <v>152</v>
      </c>
      <c r="K3406" s="10" t="s">
        <v>412</v>
      </c>
      <c r="L3406" s="8" t="s">
        <v>44</v>
      </c>
      <c r="M3406" s="8"/>
      <c r="N3406" s="10" t="s">
        <v>6869</v>
      </c>
      <c r="O3406" s="47" t="s">
        <v>228</v>
      </c>
      <c r="P3406" s="14">
        <v>0.954861111111111</v>
      </c>
      <c r="Q3406" s="14">
        <v>0.957638888888889</v>
      </c>
      <c r="R3406" s="14">
        <v>0.954861111111111</v>
      </c>
      <c r="S3406" s="14" t="s">
        <v>47</v>
      </c>
      <c r="T3406" s="14" t="s">
        <v>47</v>
      </c>
      <c r="U3406" s="14" t="s">
        <v>47</v>
      </c>
      <c r="V3406" s="14" t="s">
        <v>47</v>
      </c>
      <c r="W3406" s="10" t="s">
        <v>6870</v>
      </c>
      <c r="X3406" s="15">
        <v>0.0</v>
      </c>
      <c r="Y3406" s="15">
        <v>0.0</v>
      </c>
      <c r="Z3406" s="15">
        <v>0.0</v>
      </c>
      <c r="AA3406" s="10" t="s">
        <v>515</v>
      </c>
      <c r="AB3406" s="10" t="s">
        <v>50</v>
      </c>
      <c r="AC3406" s="10" t="s">
        <v>51</v>
      </c>
      <c r="AD3406" s="10"/>
      <c r="AE3406" s="10"/>
      <c r="AF3406" s="8" t="s">
        <v>52</v>
      </c>
      <c r="AG3406" s="10"/>
      <c r="AH3406" s="16"/>
      <c r="AI3406" s="17"/>
      <c r="AJ3406" s="44"/>
      <c r="AK3406" s="10"/>
      <c r="AL3406" s="21">
        <v>4.3987705E7</v>
      </c>
      <c r="AM3406" s="21" t="s">
        <v>3241</v>
      </c>
      <c r="AN3406" s="21" t="s">
        <v>3242</v>
      </c>
    </row>
    <row r="3407" ht="15.75" customHeight="1">
      <c r="A3407" s="48">
        <v>46018.0</v>
      </c>
      <c r="B3407" s="8" t="s">
        <v>5848</v>
      </c>
      <c r="C3407" s="9" t="s">
        <v>5888</v>
      </c>
      <c r="D3407" s="10" t="s">
        <v>4896</v>
      </c>
      <c r="E3407" s="10" t="s">
        <v>3792</v>
      </c>
      <c r="F3407" s="8">
        <v>5.0</v>
      </c>
      <c r="G3407" s="10" t="s">
        <v>956</v>
      </c>
      <c r="H3407" s="43">
        <v>966208.0</v>
      </c>
      <c r="I3407" s="10">
        <v>4.698785E7</v>
      </c>
      <c r="J3407" s="10" t="s">
        <v>42</v>
      </c>
      <c r="K3407" s="10" t="s">
        <v>43</v>
      </c>
      <c r="L3407" s="8" t="s">
        <v>624</v>
      </c>
      <c r="M3407" s="8"/>
      <c r="N3407" s="10" t="s">
        <v>6871</v>
      </c>
      <c r="O3407" s="47" t="s">
        <v>940</v>
      </c>
      <c r="P3407" s="14">
        <v>0.966666666666667</v>
      </c>
      <c r="Q3407" s="14">
        <v>0.00833333333333333</v>
      </c>
      <c r="R3407" s="14">
        <v>0.966666666666667</v>
      </c>
      <c r="S3407" s="14">
        <v>0.966666666666667</v>
      </c>
      <c r="T3407" s="14" t="s">
        <v>47</v>
      </c>
      <c r="U3407" s="14" t="s">
        <v>47</v>
      </c>
      <c r="V3407" s="14" t="s">
        <v>47</v>
      </c>
      <c r="W3407" s="10" t="s">
        <v>6872</v>
      </c>
      <c r="X3407" s="15">
        <v>0.0</v>
      </c>
      <c r="Y3407" s="15">
        <v>0.0</v>
      </c>
      <c r="Z3407" s="15">
        <v>0.0</v>
      </c>
      <c r="AA3407" s="10" t="s">
        <v>83</v>
      </c>
      <c r="AB3407" s="10" t="s">
        <v>50</v>
      </c>
      <c r="AC3407" s="10" t="s">
        <v>51</v>
      </c>
      <c r="AD3407" s="10"/>
      <c r="AE3407" s="10" t="s">
        <v>78</v>
      </c>
      <c r="AF3407" s="8" t="s">
        <v>52</v>
      </c>
      <c r="AG3407" s="10"/>
      <c r="AH3407" s="16"/>
      <c r="AI3407" s="17"/>
      <c r="AJ3407" s="44"/>
      <c r="AK3407" s="10"/>
      <c r="AL3407" s="21">
        <v>4.4503176E7</v>
      </c>
      <c r="AM3407" s="21" t="s">
        <v>3241</v>
      </c>
      <c r="AN3407" s="21" t="s">
        <v>3242</v>
      </c>
    </row>
    <row r="3408" ht="15.75" customHeight="1">
      <c r="A3408" s="48">
        <v>46017.0</v>
      </c>
      <c r="B3408" s="8" t="s">
        <v>5848</v>
      </c>
      <c r="C3408" s="9" t="s">
        <v>5888</v>
      </c>
      <c r="D3408" s="10" t="s">
        <v>4896</v>
      </c>
      <c r="E3408" s="10" t="s">
        <v>879</v>
      </c>
      <c r="F3408" s="8">
        <v>5.0</v>
      </c>
      <c r="G3408" s="10" t="s">
        <v>570</v>
      </c>
      <c r="H3408" s="43">
        <v>966063.0</v>
      </c>
      <c r="I3408" s="10">
        <v>4.69879E7</v>
      </c>
      <c r="J3408" s="10" t="s">
        <v>42</v>
      </c>
      <c r="K3408" s="10" t="s">
        <v>43</v>
      </c>
      <c r="L3408" s="8" t="s">
        <v>285</v>
      </c>
      <c r="M3408" s="8"/>
      <c r="N3408" s="10" t="s">
        <v>4641</v>
      </c>
      <c r="O3408" s="47" t="s">
        <v>191</v>
      </c>
      <c r="P3408" s="14">
        <v>0.975</v>
      </c>
      <c r="Q3408" s="14">
        <v>0.979166666666667</v>
      </c>
      <c r="R3408" s="14">
        <v>0.975</v>
      </c>
      <c r="S3408" s="14" t="s">
        <v>47</v>
      </c>
      <c r="T3408" s="14" t="s">
        <v>47</v>
      </c>
      <c r="U3408" s="14" t="s">
        <v>47</v>
      </c>
      <c r="V3408" s="14" t="s">
        <v>47</v>
      </c>
      <c r="W3408" s="10" t="s">
        <v>6873</v>
      </c>
      <c r="X3408" s="15">
        <v>0.0</v>
      </c>
      <c r="Y3408" s="15">
        <v>0.0</v>
      </c>
      <c r="Z3408" s="15">
        <v>1.0</v>
      </c>
      <c r="AA3408" s="10" t="s">
        <v>730</v>
      </c>
      <c r="AB3408" s="10" t="s">
        <v>50</v>
      </c>
      <c r="AC3408" s="10" t="s">
        <v>51</v>
      </c>
      <c r="AD3408" s="10"/>
      <c r="AE3408" s="10" t="s">
        <v>6874</v>
      </c>
      <c r="AF3408" s="8" t="s">
        <v>52</v>
      </c>
      <c r="AG3408" s="10"/>
      <c r="AH3408" s="16"/>
      <c r="AI3408" s="17"/>
      <c r="AJ3408" s="44"/>
      <c r="AK3408" s="10"/>
      <c r="AL3408" s="21">
        <v>3.802642E7</v>
      </c>
      <c r="AM3408" s="21" t="s">
        <v>3241</v>
      </c>
      <c r="AN3408" s="21" t="s">
        <v>3242</v>
      </c>
    </row>
    <row r="3409" ht="15.75" customHeight="1">
      <c r="A3409" s="48">
        <v>46017.0</v>
      </c>
      <c r="B3409" s="8" t="s">
        <v>5848</v>
      </c>
      <c r="C3409" s="9" t="s">
        <v>5888</v>
      </c>
      <c r="D3409" s="10" t="s">
        <v>4896</v>
      </c>
      <c r="E3409" s="10" t="s">
        <v>869</v>
      </c>
      <c r="F3409" s="8">
        <v>5.0</v>
      </c>
      <c r="G3409" s="10" t="s">
        <v>1025</v>
      </c>
      <c r="H3409" s="43">
        <v>966107.0</v>
      </c>
      <c r="I3409" s="10">
        <v>4.6988002E7</v>
      </c>
      <c r="J3409" s="10" t="s">
        <v>181</v>
      </c>
      <c r="K3409" s="10" t="s">
        <v>44</v>
      </c>
      <c r="L3409" s="8"/>
      <c r="M3409" s="8"/>
      <c r="N3409" s="10" t="s">
        <v>3611</v>
      </c>
      <c r="O3409" s="47" t="s">
        <v>56</v>
      </c>
      <c r="P3409" s="14">
        <v>0.977083333333333</v>
      </c>
      <c r="Q3409" s="14">
        <v>0.977777777777778</v>
      </c>
      <c r="R3409" s="14" t="s">
        <v>47</v>
      </c>
      <c r="S3409" s="14" t="s">
        <v>47</v>
      </c>
      <c r="T3409" s="14" t="s">
        <v>47</v>
      </c>
      <c r="U3409" s="14" t="s">
        <v>47</v>
      </c>
      <c r="V3409" s="14" t="s">
        <v>47</v>
      </c>
      <c r="W3409" s="10" t="s">
        <v>6875</v>
      </c>
      <c r="X3409" s="15">
        <v>0.0</v>
      </c>
      <c r="Y3409" s="15">
        <v>0.0</v>
      </c>
      <c r="Z3409" s="15">
        <v>0.0</v>
      </c>
      <c r="AA3409" s="10" t="s">
        <v>360</v>
      </c>
      <c r="AB3409" s="10" t="s">
        <v>50</v>
      </c>
      <c r="AC3409" s="10" t="s">
        <v>51</v>
      </c>
      <c r="AD3409" s="10"/>
      <c r="AE3409" s="10"/>
      <c r="AF3409" s="8" t="s">
        <v>52</v>
      </c>
      <c r="AG3409" s="10"/>
      <c r="AH3409" s="16"/>
      <c r="AI3409" s="17"/>
      <c r="AJ3409" s="44"/>
      <c r="AK3409" s="10"/>
      <c r="AL3409" s="21">
        <v>4.3091973E7</v>
      </c>
      <c r="AM3409" s="21" t="s">
        <v>3241</v>
      </c>
      <c r="AN3409" s="21" t="s">
        <v>3242</v>
      </c>
    </row>
    <row r="3410" ht="15.75" customHeight="1">
      <c r="A3410" s="48">
        <v>46017.0</v>
      </c>
      <c r="B3410" s="8" t="s">
        <v>5848</v>
      </c>
      <c r="C3410" s="9" t="s">
        <v>5888</v>
      </c>
      <c r="D3410" s="10" t="s">
        <v>4896</v>
      </c>
      <c r="E3410" s="10" t="s">
        <v>3792</v>
      </c>
      <c r="F3410" s="8">
        <v>5.0</v>
      </c>
      <c r="G3410" s="10" t="s">
        <v>1351</v>
      </c>
      <c r="H3410" s="43">
        <v>966056.0</v>
      </c>
      <c r="I3410" s="10">
        <v>4.698796E7</v>
      </c>
      <c r="J3410" s="10" t="s">
        <v>42</v>
      </c>
      <c r="K3410" s="10" t="s">
        <v>125</v>
      </c>
      <c r="L3410" s="8"/>
      <c r="M3410" s="8"/>
      <c r="N3410" s="10" t="s">
        <v>829</v>
      </c>
      <c r="O3410" s="47" t="s">
        <v>68</v>
      </c>
      <c r="P3410" s="14">
        <v>0.977777777777778</v>
      </c>
      <c r="Q3410" s="14">
        <v>0.983333333333333</v>
      </c>
      <c r="R3410" s="14">
        <v>0.978472222222222</v>
      </c>
      <c r="S3410" s="14" t="s">
        <v>47</v>
      </c>
      <c r="T3410" s="14" t="s">
        <v>47</v>
      </c>
      <c r="U3410" s="14" t="s">
        <v>47</v>
      </c>
      <c r="V3410" s="14" t="s">
        <v>47</v>
      </c>
      <c r="W3410" s="10" t="s">
        <v>6876</v>
      </c>
      <c r="X3410" s="15">
        <v>0.0</v>
      </c>
      <c r="Y3410" s="15">
        <v>0.0</v>
      </c>
      <c r="Z3410" s="15">
        <v>0.0</v>
      </c>
      <c r="AA3410" s="10" t="s">
        <v>70</v>
      </c>
      <c r="AB3410" s="10" t="s">
        <v>50</v>
      </c>
      <c r="AC3410" s="10" t="s">
        <v>51</v>
      </c>
      <c r="AD3410" s="10"/>
      <c r="AE3410" s="10"/>
      <c r="AF3410" s="8" t="s">
        <v>52</v>
      </c>
      <c r="AG3410" s="10"/>
      <c r="AH3410" s="16"/>
      <c r="AI3410" s="17"/>
      <c r="AJ3410" s="44"/>
      <c r="AK3410" s="10"/>
      <c r="AL3410" s="21">
        <v>2.1594484E7</v>
      </c>
      <c r="AM3410" s="21" t="s">
        <v>3241</v>
      </c>
      <c r="AN3410" s="21" t="s">
        <v>3242</v>
      </c>
    </row>
    <row r="3411" ht="15.75" customHeight="1">
      <c r="A3411" s="48">
        <v>46017.0</v>
      </c>
      <c r="B3411" s="8" t="s">
        <v>5848</v>
      </c>
      <c r="C3411" s="9" t="s">
        <v>5888</v>
      </c>
      <c r="D3411" s="10" t="s">
        <v>4896</v>
      </c>
      <c r="E3411" s="10" t="s">
        <v>866</v>
      </c>
      <c r="F3411" s="8">
        <v>5.0</v>
      </c>
      <c r="G3411" s="10" t="s">
        <v>990</v>
      </c>
      <c r="H3411" s="43">
        <v>966124.0</v>
      </c>
      <c r="I3411" s="10">
        <v>4.6987964E7</v>
      </c>
      <c r="J3411" s="10" t="s">
        <v>152</v>
      </c>
      <c r="K3411" s="10" t="s">
        <v>412</v>
      </c>
      <c r="L3411" s="8" t="s">
        <v>147</v>
      </c>
      <c r="M3411" s="8"/>
      <c r="N3411" s="10" t="s">
        <v>6877</v>
      </c>
      <c r="O3411" s="47" t="s">
        <v>277</v>
      </c>
      <c r="P3411" s="14">
        <v>0.979166666666667</v>
      </c>
      <c r="Q3411" s="14">
        <v>0.0277777777777778</v>
      </c>
      <c r="R3411" s="14">
        <v>0.982638888888889</v>
      </c>
      <c r="S3411" s="14" t="s">
        <v>47</v>
      </c>
      <c r="T3411" s="14" t="s">
        <v>47</v>
      </c>
      <c r="U3411" s="14" t="s">
        <v>47</v>
      </c>
      <c r="V3411" s="14" t="s">
        <v>47</v>
      </c>
      <c r="W3411" s="10" t="s">
        <v>6878</v>
      </c>
      <c r="X3411" s="15">
        <v>0.0</v>
      </c>
      <c r="Y3411" s="15">
        <v>0.0</v>
      </c>
      <c r="Z3411" s="15">
        <v>0.0</v>
      </c>
      <c r="AA3411" s="10" t="s">
        <v>279</v>
      </c>
      <c r="AB3411" s="10" t="s">
        <v>50</v>
      </c>
      <c r="AC3411" s="10" t="s">
        <v>51</v>
      </c>
      <c r="AD3411" s="10"/>
      <c r="AE3411" s="10"/>
      <c r="AF3411" s="8" t="s">
        <v>52</v>
      </c>
      <c r="AG3411" s="10"/>
      <c r="AH3411" s="16" t="s">
        <v>6772</v>
      </c>
      <c r="AI3411" s="17"/>
      <c r="AJ3411" s="44"/>
      <c r="AK3411" s="10"/>
      <c r="AL3411" s="21">
        <v>4.6586272E7</v>
      </c>
      <c r="AM3411" s="21" t="s">
        <v>3241</v>
      </c>
      <c r="AN3411" s="21" t="s">
        <v>3242</v>
      </c>
    </row>
    <row r="3412" ht="15.75" customHeight="1">
      <c r="A3412" s="48">
        <v>46017.0</v>
      </c>
      <c r="B3412" s="8" t="s">
        <v>5848</v>
      </c>
      <c r="C3412" s="9" t="s">
        <v>5888</v>
      </c>
      <c r="D3412" s="10" t="s">
        <v>4896</v>
      </c>
      <c r="E3412" s="10" t="s">
        <v>869</v>
      </c>
      <c r="F3412" s="8">
        <v>5.0</v>
      </c>
      <c r="G3412" s="10" t="s">
        <v>973</v>
      </c>
      <c r="H3412" s="43">
        <v>966129.0</v>
      </c>
      <c r="I3412" s="10">
        <v>4.698794E7</v>
      </c>
      <c r="J3412" s="10" t="s">
        <v>181</v>
      </c>
      <c r="K3412" s="10" t="s">
        <v>43</v>
      </c>
      <c r="L3412" s="8" t="s">
        <v>561</v>
      </c>
      <c r="M3412" s="8" t="s">
        <v>44</v>
      </c>
      <c r="N3412" s="10" t="s">
        <v>4737</v>
      </c>
      <c r="O3412" s="47" t="s">
        <v>214</v>
      </c>
      <c r="P3412" s="14">
        <v>0.985416666666667</v>
      </c>
      <c r="Q3412" s="14">
        <v>0.0493055555555556</v>
      </c>
      <c r="R3412" s="14">
        <v>0.988888888888889</v>
      </c>
      <c r="S3412" s="14" t="s">
        <v>47</v>
      </c>
      <c r="T3412" s="14" t="s">
        <v>47</v>
      </c>
      <c r="U3412" s="14" t="s">
        <v>47</v>
      </c>
      <c r="V3412" s="14" t="s">
        <v>47</v>
      </c>
      <c r="W3412" s="10" t="s">
        <v>6879</v>
      </c>
      <c r="X3412" s="15">
        <v>0.0</v>
      </c>
      <c r="Y3412" s="15">
        <v>2.0</v>
      </c>
      <c r="Z3412" s="15">
        <v>0.0</v>
      </c>
      <c r="AA3412" s="10" t="s">
        <v>216</v>
      </c>
      <c r="AB3412" s="10" t="s">
        <v>50</v>
      </c>
      <c r="AC3412" s="10" t="s">
        <v>71</v>
      </c>
      <c r="AD3412" s="10"/>
      <c r="AE3412" s="10" t="s">
        <v>375</v>
      </c>
      <c r="AF3412" s="8" t="s">
        <v>440</v>
      </c>
      <c r="AG3412" s="10" t="s">
        <v>6675</v>
      </c>
      <c r="AH3412" s="16"/>
      <c r="AI3412" s="17"/>
      <c r="AJ3412" s="44"/>
      <c r="AK3412" s="10"/>
      <c r="AL3412" s="21">
        <v>4.2118147E7</v>
      </c>
      <c r="AM3412" s="21" t="s">
        <v>3254</v>
      </c>
      <c r="AN3412" s="21" t="s">
        <v>3242</v>
      </c>
    </row>
    <row r="3413" ht="15.75" customHeight="1">
      <c r="A3413" s="48">
        <v>46017.0</v>
      </c>
      <c r="B3413" s="8" t="s">
        <v>5848</v>
      </c>
      <c r="C3413" s="9" t="s">
        <v>5888</v>
      </c>
      <c r="D3413" s="10" t="s">
        <v>4896</v>
      </c>
      <c r="E3413" s="10" t="s">
        <v>879</v>
      </c>
      <c r="F3413" s="8">
        <v>5.0</v>
      </c>
      <c r="G3413" s="10" t="s">
        <v>617</v>
      </c>
      <c r="H3413" s="43">
        <v>966167.0</v>
      </c>
      <c r="I3413" s="10">
        <v>4.6987986E7</v>
      </c>
      <c r="J3413" s="10" t="s">
        <v>42</v>
      </c>
      <c r="K3413" s="10" t="s">
        <v>43</v>
      </c>
      <c r="L3413" s="8" t="s">
        <v>106</v>
      </c>
      <c r="M3413" s="8"/>
      <c r="N3413" s="10" t="s">
        <v>6880</v>
      </c>
      <c r="O3413" s="47" t="s">
        <v>237</v>
      </c>
      <c r="P3413" s="14">
        <v>0.986111111111111</v>
      </c>
      <c r="Q3413" s="14">
        <v>0.0166666666666667</v>
      </c>
      <c r="R3413" s="14">
        <v>0.986111111111111</v>
      </c>
      <c r="S3413" s="14" t="s">
        <v>47</v>
      </c>
      <c r="T3413" s="14" t="s">
        <v>47</v>
      </c>
      <c r="U3413" s="14" t="s">
        <v>47</v>
      </c>
      <c r="V3413" s="14" t="s">
        <v>47</v>
      </c>
      <c r="W3413" s="10" t="s">
        <v>6881</v>
      </c>
      <c r="X3413" s="15">
        <v>0.0</v>
      </c>
      <c r="Y3413" s="15">
        <v>0.0</v>
      </c>
      <c r="Z3413" s="15">
        <v>0.0</v>
      </c>
      <c r="AA3413" s="10" t="s">
        <v>391</v>
      </c>
      <c r="AB3413" s="10" t="s">
        <v>50</v>
      </c>
      <c r="AC3413" s="10" t="s">
        <v>51</v>
      </c>
      <c r="AD3413" s="10"/>
      <c r="AE3413" s="10"/>
      <c r="AF3413" s="8" t="s">
        <v>52</v>
      </c>
      <c r="AG3413" s="10"/>
      <c r="AH3413" s="16"/>
      <c r="AI3413" s="17"/>
      <c r="AJ3413" s="44"/>
      <c r="AK3413" s="10"/>
      <c r="AL3413" s="21">
        <v>3.7679065E7</v>
      </c>
      <c r="AM3413" s="21" t="s">
        <v>3241</v>
      </c>
      <c r="AN3413" s="21" t="s">
        <v>3242</v>
      </c>
    </row>
    <row r="3414" ht="15.75" customHeight="1">
      <c r="A3414" s="48">
        <v>46017.0</v>
      </c>
      <c r="B3414" s="8" t="s">
        <v>5848</v>
      </c>
      <c r="C3414" s="9" t="s">
        <v>5888</v>
      </c>
      <c r="D3414" s="10" t="s">
        <v>4896</v>
      </c>
      <c r="E3414" s="10" t="s">
        <v>879</v>
      </c>
      <c r="F3414" s="8">
        <v>5.0</v>
      </c>
      <c r="G3414" s="10" t="s">
        <v>608</v>
      </c>
      <c r="H3414" s="43">
        <v>966047.0</v>
      </c>
      <c r="I3414" s="10">
        <v>4.6988099E7</v>
      </c>
      <c r="J3414" s="10" t="s">
        <v>42</v>
      </c>
      <c r="K3414" s="10" t="s">
        <v>43</v>
      </c>
      <c r="L3414" s="8" t="s">
        <v>147</v>
      </c>
      <c r="M3414" s="8"/>
      <c r="N3414" s="10" t="s">
        <v>6882</v>
      </c>
      <c r="O3414" s="47" t="s">
        <v>159</v>
      </c>
      <c r="P3414" s="14">
        <v>0.996527777777778</v>
      </c>
      <c r="Q3414" s="14">
        <v>0.00625</v>
      </c>
      <c r="R3414" s="14">
        <v>0.00625</v>
      </c>
      <c r="S3414" s="14" t="s">
        <v>47</v>
      </c>
      <c r="T3414" s="14" t="s">
        <v>47</v>
      </c>
      <c r="U3414" s="14" t="s">
        <v>47</v>
      </c>
      <c r="V3414" s="14" t="s">
        <v>47</v>
      </c>
      <c r="W3414" s="10" t="s">
        <v>6883</v>
      </c>
      <c r="X3414" s="15">
        <v>0.0</v>
      </c>
      <c r="Y3414" s="15">
        <v>0.0</v>
      </c>
      <c r="Z3414" s="15">
        <v>0.0</v>
      </c>
      <c r="AA3414" s="10" t="s">
        <v>131</v>
      </c>
      <c r="AB3414" s="10" t="s">
        <v>50</v>
      </c>
      <c r="AC3414" s="10" t="s">
        <v>51</v>
      </c>
      <c r="AD3414" s="10"/>
      <c r="AE3414" s="10"/>
      <c r="AF3414" s="8" t="s">
        <v>52</v>
      </c>
      <c r="AG3414" s="10"/>
      <c r="AH3414" s="16"/>
      <c r="AI3414" s="17"/>
      <c r="AJ3414" s="44"/>
      <c r="AK3414" s="10"/>
      <c r="AL3414" s="21">
        <v>4.5677429E7</v>
      </c>
      <c r="AM3414" s="21" t="s">
        <v>3241</v>
      </c>
      <c r="AN3414" s="21" t="s">
        <v>3242</v>
      </c>
    </row>
    <row r="3415" ht="15.75" customHeight="1">
      <c r="A3415" s="10"/>
      <c r="B3415" s="8"/>
      <c r="C3415" s="9"/>
      <c r="D3415" s="10"/>
      <c r="E3415" s="10"/>
      <c r="F3415" s="8"/>
      <c r="G3415" s="10"/>
      <c r="H3415" s="43"/>
      <c r="I3415" s="10"/>
      <c r="J3415" s="10"/>
      <c r="K3415" s="10"/>
      <c r="L3415" s="8"/>
      <c r="M3415" s="8"/>
      <c r="N3415" s="10"/>
      <c r="O3415" s="47"/>
      <c r="P3415" s="14"/>
      <c r="Q3415" s="14"/>
      <c r="R3415" s="14"/>
      <c r="S3415" s="14"/>
      <c r="T3415" s="14"/>
      <c r="U3415" s="14"/>
      <c r="V3415" s="14"/>
      <c r="W3415" s="10"/>
      <c r="X3415" s="15"/>
      <c r="Y3415" s="15"/>
      <c r="Z3415" s="15"/>
      <c r="AA3415" s="10"/>
      <c r="AB3415" s="10"/>
      <c r="AC3415" s="10"/>
      <c r="AD3415" s="10"/>
      <c r="AE3415" s="10"/>
      <c r="AF3415" s="8"/>
      <c r="AG3415" s="10"/>
      <c r="AH3415" s="16"/>
      <c r="AI3415" s="17"/>
      <c r="AJ3415" s="44"/>
      <c r="AK3415" s="10"/>
    </row>
    <row r="3416" ht="15.75" customHeight="1">
      <c r="A3416" s="10"/>
      <c r="B3416" s="8"/>
      <c r="C3416" s="9"/>
      <c r="D3416" s="10"/>
      <c r="E3416" s="10"/>
      <c r="F3416" s="8"/>
      <c r="G3416" s="10"/>
      <c r="H3416" s="43"/>
      <c r="I3416" s="10"/>
      <c r="J3416" s="10"/>
      <c r="K3416" s="10"/>
      <c r="L3416" s="8"/>
      <c r="M3416" s="8"/>
      <c r="N3416" s="10"/>
      <c r="O3416" s="47"/>
      <c r="P3416" s="14"/>
      <c r="Q3416" s="14"/>
      <c r="R3416" s="14"/>
      <c r="S3416" s="14"/>
      <c r="T3416" s="14"/>
      <c r="U3416" s="14"/>
      <c r="V3416" s="14"/>
      <c r="W3416" s="10"/>
      <c r="X3416" s="15"/>
      <c r="Y3416" s="15"/>
      <c r="Z3416" s="15"/>
      <c r="AA3416" s="10"/>
      <c r="AB3416" s="10"/>
      <c r="AC3416" s="10"/>
      <c r="AD3416" s="10"/>
      <c r="AE3416" s="10"/>
      <c r="AF3416" s="8"/>
      <c r="AG3416" s="10"/>
      <c r="AH3416" s="16"/>
      <c r="AI3416" s="17"/>
      <c r="AJ3416" s="44"/>
      <c r="AK3416" s="10"/>
    </row>
    <row r="3417" ht="15.75" customHeight="1">
      <c r="A3417" s="10"/>
      <c r="B3417" s="8"/>
      <c r="C3417" s="9"/>
      <c r="D3417" s="10"/>
      <c r="E3417" s="10"/>
      <c r="F3417" s="8"/>
      <c r="G3417" s="10"/>
      <c r="H3417" s="43"/>
      <c r="I3417" s="10"/>
      <c r="J3417" s="10"/>
      <c r="K3417" s="10"/>
      <c r="L3417" s="8"/>
      <c r="M3417" s="8"/>
      <c r="N3417" s="10"/>
      <c r="O3417" s="47"/>
      <c r="P3417" s="14"/>
      <c r="Q3417" s="14"/>
      <c r="R3417" s="14"/>
      <c r="S3417" s="14"/>
      <c r="T3417" s="14"/>
      <c r="U3417" s="14"/>
      <c r="V3417" s="14"/>
      <c r="W3417" s="10"/>
      <c r="X3417" s="15"/>
      <c r="Y3417" s="15"/>
      <c r="Z3417" s="15"/>
      <c r="AA3417" s="10"/>
      <c r="AB3417" s="10"/>
      <c r="AC3417" s="10"/>
      <c r="AD3417" s="10"/>
      <c r="AE3417" s="10"/>
      <c r="AF3417" s="8"/>
      <c r="AG3417" s="10"/>
      <c r="AH3417" s="16"/>
      <c r="AI3417" s="17"/>
      <c r="AJ3417" s="44"/>
      <c r="AK3417" s="10"/>
    </row>
    <row r="3418" ht="15.75" customHeight="1">
      <c r="A3418" s="10"/>
      <c r="B3418" s="8"/>
      <c r="C3418" s="9"/>
      <c r="D3418" s="10"/>
      <c r="E3418" s="10"/>
      <c r="F3418" s="8"/>
      <c r="G3418" s="10"/>
      <c r="H3418" s="43"/>
      <c r="I3418" s="10"/>
      <c r="J3418" s="10"/>
      <c r="K3418" s="10"/>
      <c r="L3418" s="8"/>
      <c r="M3418" s="8"/>
      <c r="N3418" s="10"/>
      <c r="O3418" s="47"/>
      <c r="P3418" s="14"/>
      <c r="Q3418" s="14"/>
      <c r="R3418" s="14"/>
      <c r="S3418" s="14"/>
      <c r="T3418" s="14"/>
      <c r="U3418" s="14"/>
      <c r="V3418" s="14"/>
      <c r="W3418" s="10"/>
      <c r="X3418" s="15"/>
      <c r="Y3418" s="15"/>
      <c r="Z3418" s="15"/>
      <c r="AA3418" s="10"/>
      <c r="AB3418" s="10"/>
      <c r="AC3418" s="10"/>
      <c r="AD3418" s="10"/>
      <c r="AE3418" s="10"/>
      <c r="AF3418" s="8"/>
      <c r="AG3418" s="10"/>
      <c r="AH3418" s="16"/>
      <c r="AI3418" s="17"/>
      <c r="AJ3418" s="44"/>
      <c r="AK3418" s="10"/>
    </row>
    <row r="3419" ht="15.75" customHeight="1">
      <c r="A3419" s="10"/>
      <c r="B3419" s="8"/>
      <c r="C3419" s="9"/>
      <c r="D3419" s="10"/>
      <c r="E3419" s="10"/>
      <c r="F3419" s="8"/>
      <c r="G3419" s="10"/>
      <c r="H3419" s="43"/>
      <c r="I3419" s="10"/>
      <c r="J3419" s="10"/>
      <c r="K3419" s="10"/>
      <c r="L3419" s="8"/>
      <c r="M3419" s="8"/>
      <c r="N3419" s="10"/>
      <c r="O3419" s="47"/>
      <c r="P3419" s="14"/>
      <c r="Q3419" s="14"/>
      <c r="R3419" s="14"/>
      <c r="S3419" s="14"/>
      <c r="T3419" s="14"/>
      <c r="U3419" s="14"/>
      <c r="V3419" s="14"/>
      <c r="W3419" s="10"/>
      <c r="X3419" s="15"/>
      <c r="Y3419" s="15"/>
      <c r="Z3419" s="15"/>
      <c r="AA3419" s="10"/>
      <c r="AB3419" s="10"/>
      <c r="AC3419" s="10"/>
      <c r="AD3419" s="10"/>
      <c r="AE3419" s="10"/>
      <c r="AF3419" s="8"/>
      <c r="AG3419" s="10"/>
      <c r="AH3419" s="16"/>
      <c r="AI3419" s="17"/>
      <c r="AJ3419" s="44"/>
      <c r="AK3419" s="10"/>
    </row>
    <row r="3420" ht="15.75" customHeight="1">
      <c r="A3420" s="10"/>
      <c r="B3420" s="8"/>
      <c r="C3420" s="9"/>
      <c r="D3420" s="10"/>
      <c r="E3420" s="10"/>
      <c r="F3420" s="8"/>
      <c r="G3420" s="10"/>
      <c r="H3420" s="43"/>
      <c r="I3420" s="10"/>
      <c r="J3420" s="10"/>
      <c r="K3420" s="10"/>
      <c r="L3420" s="8"/>
      <c r="M3420" s="8"/>
      <c r="N3420" s="10"/>
      <c r="O3420" s="47"/>
      <c r="P3420" s="14"/>
      <c r="Q3420" s="14"/>
      <c r="R3420" s="14"/>
      <c r="S3420" s="14"/>
      <c r="T3420" s="14"/>
      <c r="U3420" s="14"/>
      <c r="V3420" s="14"/>
      <c r="W3420" s="10"/>
      <c r="X3420" s="15"/>
      <c r="Y3420" s="15"/>
      <c r="Z3420" s="15"/>
      <c r="AA3420" s="10"/>
      <c r="AB3420" s="10"/>
      <c r="AC3420" s="10"/>
      <c r="AD3420" s="10"/>
      <c r="AE3420" s="10"/>
      <c r="AF3420" s="8"/>
      <c r="AG3420" s="10"/>
      <c r="AH3420" s="16"/>
      <c r="AI3420" s="17"/>
      <c r="AJ3420" s="44"/>
      <c r="AK3420" s="10"/>
    </row>
    <row r="3421" ht="15.75" customHeight="1">
      <c r="A3421" s="10"/>
      <c r="B3421" s="8"/>
      <c r="C3421" s="9"/>
      <c r="D3421" s="10"/>
      <c r="E3421" s="10"/>
      <c r="F3421" s="8"/>
      <c r="G3421" s="10"/>
      <c r="H3421" s="43"/>
      <c r="I3421" s="10"/>
      <c r="J3421" s="10"/>
      <c r="K3421" s="10"/>
      <c r="L3421" s="8"/>
      <c r="M3421" s="8"/>
      <c r="N3421" s="10"/>
      <c r="O3421" s="47"/>
      <c r="P3421" s="14"/>
      <c r="Q3421" s="14"/>
      <c r="R3421" s="14"/>
      <c r="S3421" s="14"/>
      <c r="T3421" s="14"/>
      <c r="U3421" s="14"/>
      <c r="V3421" s="14"/>
      <c r="W3421" s="10"/>
      <c r="X3421" s="15"/>
      <c r="Y3421" s="15"/>
      <c r="Z3421" s="15"/>
      <c r="AA3421" s="10"/>
      <c r="AB3421" s="10"/>
      <c r="AC3421" s="10"/>
      <c r="AD3421" s="10"/>
      <c r="AE3421" s="10"/>
      <c r="AF3421" s="8"/>
      <c r="AG3421" s="10"/>
      <c r="AH3421" s="16"/>
      <c r="AI3421" s="17"/>
      <c r="AJ3421" s="44"/>
      <c r="AK3421" s="10"/>
    </row>
    <row r="3422" ht="15.75" customHeight="1">
      <c r="A3422" s="10"/>
      <c r="B3422" s="8"/>
      <c r="C3422" s="9"/>
      <c r="D3422" s="10"/>
      <c r="E3422" s="10"/>
      <c r="F3422" s="8"/>
      <c r="G3422" s="10"/>
      <c r="H3422" s="43"/>
      <c r="I3422" s="10"/>
      <c r="J3422" s="10"/>
      <c r="K3422" s="10"/>
      <c r="L3422" s="8"/>
      <c r="M3422" s="8"/>
      <c r="N3422" s="10"/>
      <c r="O3422" s="47"/>
      <c r="P3422" s="14"/>
      <c r="Q3422" s="14"/>
      <c r="R3422" s="14"/>
      <c r="S3422" s="14"/>
      <c r="T3422" s="14"/>
      <c r="U3422" s="14"/>
      <c r="V3422" s="14"/>
      <c r="W3422" s="10"/>
      <c r="X3422" s="15"/>
      <c r="Y3422" s="15"/>
      <c r="Z3422" s="15"/>
      <c r="AA3422" s="10"/>
      <c r="AB3422" s="10"/>
      <c r="AC3422" s="10"/>
      <c r="AD3422" s="10"/>
      <c r="AE3422" s="10"/>
      <c r="AF3422" s="8"/>
      <c r="AG3422" s="10"/>
      <c r="AH3422" s="16"/>
      <c r="AI3422" s="17"/>
      <c r="AJ3422" s="44"/>
      <c r="AK3422" s="10"/>
    </row>
    <row r="3423" ht="15.75" customHeight="1">
      <c r="A3423" s="10"/>
      <c r="B3423" s="8"/>
      <c r="C3423" s="9"/>
      <c r="D3423" s="10"/>
      <c r="E3423" s="10"/>
      <c r="F3423" s="8"/>
      <c r="G3423" s="10"/>
      <c r="H3423" s="43"/>
      <c r="I3423" s="10"/>
      <c r="J3423" s="10"/>
      <c r="K3423" s="10"/>
      <c r="L3423" s="8"/>
      <c r="M3423" s="8"/>
      <c r="N3423" s="10"/>
      <c r="O3423" s="47"/>
      <c r="P3423" s="14"/>
      <c r="Q3423" s="14"/>
      <c r="R3423" s="14"/>
      <c r="S3423" s="14"/>
      <c r="T3423" s="14"/>
      <c r="U3423" s="14"/>
      <c r="V3423" s="14"/>
      <c r="W3423" s="10"/>
      <c r="X3423" s="15"/>
      <c r="Y3423" s="15"/>
      <c r="Z3423" s="15"/>
      <c r="AA3423" s="10"/>
      <c r="AB3423" s="10"/>
      <c r="AC3423" s="10"/>
      <c r="AD3423" s="10"/>
      <c r="AE3423" s="10"/>
      <c r="AF3423" s="8"/>
      <c r="AG3423" s="10"/>
      <c r="AH3423" s="16"/>
      <c r="AI3423" s="17"/>
      <c r="AJ3423" s="44"/>
      <c r="AK3423" s="10"/>
    </row>
    <row r="3424" ht="15.75" customHeight="1">
      <c r="A3424" s="10"/>
      <c r="B3424" s="8"/>
      <c r="C3424" s="9"/>
      <c r="D3424" s="10"/>
      <c r="E3424" s="10"/>
      <c r="F3424" s="8"/>
      <c r="G3424" s="10"/>
      <c r="H3424" s="43"/>
      <c r="I3424" s="10"/>
      <c r="J3424" s="10"/>
      <c r="K3424" s="10"/>
      <c r="L3424" s="8"/>
      <c r="M3424" s="8"/>
      <c r="N3424" s="10"/>
      <c r="O3424" s="47"/>
      <c r="P3424" s="14"/>
      <c r="Q3424" s="14"/>
      <c r="R3424" s="14"/>
      <c r="S3424" s="14"/>
      <c r="T3424" s="14"/>
      <c r="U3424" s="14"/>
      <c r="V3424" s="14"/>
      <c r="W3424" s="10"/>
      <c r="X3424" s="15"/>
      <c r="Y3424" s="15"/>
      <c r="Z3424" s="15"/>
      <c r="AA3424" s="10"/>
      <c r="AB3424" s="10"/>
      <c r="AC3424" s="10"/>
      <c r="AD3424" s="10"/>
      <c r="AE3424" s="10"/>
      <c r="AF3424" s="8"/>
      <c r="AG3424" s="10"/>
      <c r="AH3424" s="16"/>
      <c r="AI3424" s="17"/>
      <c r="AJ3424" s="44"/>
      <c r="AK3424" s="10"/>
    </row>
    <row r="3425" ht="15.75" customHeight="1">
      <c r="A3425" s="10"/>
      <c r="B3425" s="8"/>
      <c r="C3425" s="9"/>
      <c r="D3425" s="10"/>
      <c r="E3425" s="10"/>
      <c r="F3425" s="8"/>
      <c r="G3425" s="10"/>
      <c r="H3425" s="43"/>
      <c r="I3425" s="10"/>
      <c r="J3425" s="10"/>
      <c r="K3425" s="10"/>
      <c r="L3425" s="8"/>
      <c r="M3425" s="8"/>
      <c r="N3425" s="10"/>
      <c r="O3425" s="47"/>
      <c r="P3425" s="14"/>
      <c r="Q3425" s="14"/>
      <c r="R3425" s="14"/>
      <c r="S3425" s="14"/>
      <c r="T3425" s="14"/>
      <c r="U3425" s="14"/>
      <c r="V3425" s="14"/>
      <c r="W3425" s="10"/>
      <c r="X3425" s="15"/>
      <c r="Y3425" s="15"/>
      <c r="Z3425" s="15"/>
      <c r="AA3425" s="10"/>
      <c r="AB3425" s="10"/>
      <c r="AC3425" s="10"/>
      <c r="AD3425" s="10"/>
      <c r="AE3425" s="10"/>
      <c r="AF3425" s="8"/>
      <c r="AG3425" s="10"/>
      <c r="AH3425" s="16"/>
      <c r="AI3425" s="17"/>
      <c r="AJ3425" s="44"/>
      <c r="AK3425" s="10"/>
    </row>
    <row r="3426" ht="15.75" customHeight="1">
      <c r="A3426" s="10"/>
      <c r="B3426" s="8"/>
      <c r="C3426" s="9"/>
      <c r="D3426" s="10"/>
      <c r="E3426" s="10"/>
      <c r="F3426" s="8"/>
      <c r="G3426" s="10"/>
      <c r="H3426" s="43"/>
      <c r="I3426" s="10"/>
      <c r="J3426" s="10"/>
      <c r="K3426" s="10"/>
      <c r="L3426" s="8"/>
      <c r="M3426" s="8"/>
      <c r="N3426" s="10"/>
      <c r="O3426" s="47"/>
      <c r="P3426" s="14"/>
      <c r="Q3426" s="14"/>
      <c r="R3426" s="14"/>
      <c r="S3426" s="14"/>
      <c r="T3426" s="14"/>
      <c r="U3426" s="14"/>
      <c r="V3426" s="14"/>
      <c r="W3426" s="10"/>
      <c r="X3426" s="15"/>
      <c r="Y3426" s="15"/>
      <c r="Z3426" s="15"/>
      <c r="AA3426" s="10"/>
      <c r="AB3426" s="10"/>
      <c r="AC3426" s="10"/>
      <c r="AD3426" s="10"/>
      <c r="AE3426" s="10"/>
      <c r="AF3426" s="8"/>
      <c r="AG3426" s="10"/>
      <c r="AH3426" s="16"/>
      <c r="AI3426" s="17"/>
      <c r="AJ3426" s="44"/>
      <c r="AK3426" s="10"/>
    </row>
    <row r="3427" ht="15.75" customHeight="1">
      <c r="A3427" s="10"/>
      <c r="B3427" s="8"/>
      <c r="C3427" s="9"/>
      <c r="D3427" s="10"/>
      <c r="E3427" s="10"/>
      <c r="F3427" s="8"/>
      <c r="G3427" s="10"/>
      <c r="H3427" s="43"/>
      <c r="I3427" s="10"/>
      <c r="J3427" s="10"/>
      <c r="K3427" s="10"/>
      <c r="L3427" s="8"/>
      <c r="M3427" s="8"/>
      <c r="N3427" s="10"/>
      <c r="O3427" s="47"/>
      <c r="P3427" s="14"/>
      <c r="Q3427" s="14"/>
      <c r="R3427" s="14"/>
      <c r="S3427" s="14"/>
      <c r="T3427" s="14"/>
      <c r="U3427" s="14"/>
      <c r="V3427" s="14"/>
      <c r="W3427" s="10"/>
      <c r="X3427" s="15"/>
      <c r="Y3427" s="15"/>
      <c r="Z3427" s="15"/>
      <c r="AA3427" s="10"/>
      <c r="AB3427" s="10"/>
      <c r="AC3427" s="10"/>
      <c r="AD3427" s="10"/>
      <c r="AE3427" s="10"/>
      <c r="AF3427" s="8"/>
      <c r="AG3427" s="10"/>
      <c r="AH3427" s="16"/>
      <c r="AI3427" s="17"/>
      <c r="AJ3427" s="44"/>
      <c r="AK3427" s="10"/>
    </row>
    <row r="3428" ht="15.75" customHeight="1">
      <c r="A3428" s="10"/>
      <c r="B3428" s="8"/>
      <c r="C3428" s="9"/>
      <c r="D3428" s="10"/>
      <c r="E3428" s="10"/>
      <c r="F3428" s="8"/>
      <c r="G3428" s="10"/>
      <c r="H3428" s="43"/>
      <c r="I3428" s="10"/>
      <c r="J3428" s="10"/>
      <c r="K3428" s="10"/>
      <c r="L3428" s="8"/>
      <c r="M3428" s="8"/>
      <c r="N3428" s="10"/>
      <c r="O3428" s="47"/>
      <c r="P3428" s="14"/>
      <c r="Q3428" s="14"/>
      <c r="R3428" s="14"/>
      <c r="S3428" s="14"/>
      <c r="T3428" s="14"/>
      <c r="U3428" s="14"/>
      <c r="V3428" s="14"/>
      <c r="W3428" s="10"/>
      <c r="X3428" s="15"/>
      <c r="Y3428" s="15"/>
      <c r="Z3428" s="15"/>
      <c r="AA3428" s="10"/>
      <c r="AB3428" s="10"/>
      <c r="AC3428" s="10"/>
      <c r="AD3428" s="10"/>
      <c r="AE3428" s="10"/>
      <c r="AF3428" s="8"/>
      <c r="AG3428" s="10"/>
      <c r="AH3428" s="16"/>
      <c r="AI3428" s="17"/>
      <c r="AJ3428" s="44"/>
      <c r="AK3428" s="10"/>
    </row>
    <row r="3429" ht="15.75" customHeight="1">
      <c r="A3429" s="10"/>
      <c r="B3429" s="8"/>
      <c r="C3429" s="9"/>
      <c r="D3429" s="10"/>
      <c r="E3429" s="10"/>
      <c r="F3429" s="8"/>
      <c r="G3429" s="10"/>
      <c r="H3429" s="43"/>
      <c r="I3429" s="10"/>
      <c r="J3429" s="10"/>
      <c r="K3429" s="10"/>
      <c r="L3429" s="8"/>
      <c r="M3429" s="8"/>
      <c r="N3429" s="10"/>
      <c r="O3429" s="47"/>
      <c r="P3429" s="14"/>
      <c r="Q3429" s="14"/>
      <c r="R3429" s="14"/>
      <c r="S3429" s="14"/>
      <c r="T3429" s="14"/>
      <c r="U3429" s="14"/>
      <c r="V3429" s="14"/>
      <c r="W3429" s="10"/>
      <c r="X3429" s="15"/>
      <c r="Y3429" s="15"/>
      <c r="Z3429" s="15"/>
      <c r="AA3429" s="10"/>
      <c r="AB3429" s="10"/>
      <c r="AC3429" s="10"/>
      <c r="AD3429" s="10"/>
      <c r="AE3429" s="10"/>
      <c r="AF3429" s="8"/>
      <c r="AG3429" s="10"/>
      <c r="AH3429" s="16"/>
      <c r="AI3429" s="17"/>
      <c r="AJ3429" s="44"/>
      <c r="AK3429" s="10"/>
    </row>
    <row r="3430" ht="15.75" customHeight="1">
      <c r="A3430" s="10"/>
      <c r="B3430" s="8"/>
      <c r="C3430" s="9"/>
      <c r="D3430" s="10"/>
      <c r="E3430" s="10"/>
      <c r="F3430" s="8"/>
      <c r="G3430" s="10"/>
      <c r="H3430" s="43"/>
      <c r="I3430" s="10"/>
      <c r="J3430" s="10"/>
      <c r="K3430" s="10"/>
      <c r="L3430" s="8"/>
      <c r="M3430" s="8"/>
      <c r="N3430" s="10"/>
      <c r="O3430" s="47"/>
      <c r="P3430" s="14"/>
      <c r="Q3430" s="14"/>
      <c r="R3430" s="14"/>
      <c r="S3430" s="14"/>
      <c r="T3430" s="14"/>
      <c r="U3430" s="14"/>
      <c r="V3430" s="14"/>
      <c r="W3430" s="10"/>
      <c r="X3430" s="15"/>
      <c r="Y3430" s="15"/>
      <c r="Z3430" s="15"/>
      <c r="AA3430" s="10"/>
      <c r="AB3430" s="10"/>
      <c r="AC3430" s="10"/>
      <c r="AD3430" s="10"/>
      <c r="AE3430" s="10"/>
      <c r="AF3430" s="8"/>
      <c r="AG3430" s="10"/>
      <c r="AH3430" s="16"/>
      <c r="AI3430" s="17"/>
      <c r="AJ3430" s="44"/>
      <c r="AK3430" s="10"/>
    </row>
    <row r="3431" ht="15.75" customHeight="1">
      <c r="A3431" s="10"/>
      <c r="B3431" s="8"/>
      <c r="C3431" s="9"/>
      <c r="D3431" s="10"/>
      <c r="E3431" s="10"/>
      <c r="F3431" s="8"/>
      <c r="G3431" s="10"/>
      <c r="H3431" s="43"/>
      <c r="I3431" s="10"/>
      <c r="J3431" s="10"/>
      <c r="K3431" s="10"/>
      <c r="L3431" s="8"/>
      <c r="M3431" s="8"/>
      <c r="N3431" s="10"/>
      <c r="O3431" s="47"/>
      <c r="P3431" s="14"/>
      <c r="Q3431" s="14"/>
      <c r="R3431" s="14"/>
      <c r="S3431" s="14"/>
      <c r="T3431" s="14"/>
      <c r="U3431" s="14"/>
      <c r="V3431" s="14"/>
      <c r="W3431" s="10"/>
      <c r="X3431" s="15"/>
      <c r="Y3431" s="15"/>
      <c r="Z3431" s="15"/>
      <c r="AA3431" s="10"/>
      <c r="AB3431" s="10"/>
      <c r="AC3431" s="10"/>
      <c r="AD3431" s="10"/>
      <c r="AE3431" s="10"/>
      <c r="AF3431" s="8"/>
      <c r="AG3431" s="10"/>
      <c r="AH3431" s="16"/>
      <c r="AI3431" s="17"/>
      <c r="AJ3431" s="44"/>
      <c r="AK3431" s="10"/>
    </row>
    <row r="3432" ht="15.75" customHeight="1">
      <c r="A3432" s="10"/>
      <c r="B3432" s="8"/>
      <c r="C3432" s="9"/>
      <c r="D3432" s="10"/>
      <c r="E3432" s="10"/>
      <c r="F3432" s="8"/>
      <c r="G3432" s="10"/>
      <c r="H3432" s="43"/>
      <c r="I3432" s="10"/>
      <c r="J3432" s="10"/>
      <c r="K3432" s="10"/>
      <c r="L3432" s="8"/>
      <c r="M3432" s="8"/>
      <c r="N3432" s="10"/>
      <c r="O3432" s="47"/>
      <c r="P3432" s="14"/>
      <c r="Q3432" s="14"/>
      <c r="R3432" s="14"/>
      <c r="S3432" s="14"/>
      <c r="T3432" s="14"/>
      <c r="U3432" s="14"/>
      <c r="V3432" s="14"/>
      <c r="W3432" s="10"/>
      <c r="X3432" s="15"/>
      <c r="Y3432" s="15"/>
      <c r="Z3432" s="15"/>
      <c r="AA3432" s="10"/>
      <c r="AB3432" s="10"/>
      <c r="AC3432" s="10"/>
      <c r="AD3432" s="10"/>
      <c r="AE3432" s="10"/>
      <c r="AF3432" s="8"/>
      <c r="AG3432" s="10"/>
      <c r="AH3432" s="16"/>
      <c r="AI3432" s="17"/>
      <c r="AJ3432" s="44"/>
      <c r="AK3432" s="10"/>
    </row>
    <row r="3433" ht="15.75" customHeight="1">
      <c r="A3433" s="10"/>
      <c r="B3433" s="8"/>
      <c r="C3433" s="9"/>
      <c r="D3433" s="10"/>
      <c r="E3433" s="10"/>
      <c r="F3433" s="8"/>
      <c r="G3433" s="10"/>
      <c r="H3433" s="43"/>
      <c r="I3433" s="10"/>
      <c r="J3433" s="10"/>
      <c r="K3433" s="10"/>
      <c r="L3433" s="8"/>
      <c r="M3433" s="8"/>
      <c r="N3433" s="10"/>
      <c r="O3433" s="47"/>
      <c r="P3433" s="14"/>
      <c r="Q3433" s="14"/>
      <c r="R3433" s="14"/>
      <c r="S3433" s="14"/>
      <c r="T3433" s="14"/>
      <c r="U3433" s="14"/>
      <c r="V3433" s="14"/>
      <c r="W3433" s="10"/>
      <c r="X3433" s="15"/>
      <c r="Y3433" s="15"/>
      <c r="Z3433" s="15"/>
      <c r="AA3433" s="10"/>
      <c r="AB3433" s="10"/>
      <c r="AC3433" s="10"/>
      <c r="AD3433" s="10"/>
      <c r="AE3433" s="10"/>
      <c r="AF3433" s="8"/>
      <c r="AG3433" s="10"/>
      <c r="AH3433" s="16"/>
      <c r="AI3433" s="17"/>
      <c r="AJ3433" s="44"/>
      <c r="AK3433" s="10"/>
    </row>
    <row r="3434" ht="15.75" customHeight="1">
      <c r="A3434" s="10"/>
      <c r="B3434" s="8"/>
      <c r="C3434" s="9"/>
      <c r="D3434" s="10"/>
      <c r="E3434" s="10"/>
      <c r="F3434" s="8"/>
      <c r="G3434" s="10"/>
      <c r="H3434" s="43"/>
      <c r="I3434" s="10"/>
      <c r="J3434" s="10"/>
      <c r="K3434" s="10"/>
      <c r="L3434" s="8"/>
      <c r="M3434" s="8"/>
      <c r="N3434" s="10"/>
      <c r="O3434" s="47"/>
      <c r="P3434" s="14"/>
      <c r="Q3434" s="14"/>
      <c r="R3434" s="14"/>
      <c r="S3434" s="14"/>
      <c r="T3434" s="14"/>
      <c r="U3434" s="14"/>
      <c r="V3434" s="14"/>
      <c r="W3434" s="10"/>
      <c r="X3434" s="15"/>
      <c r="Y3434" s="15"/>
      <c r="Z3434" s="15"/>
      <c r="AA3434" s="10"/>
      <c r="AB3434" s="10"/>
      <c r="AC3434" s="10"/>
      <c r="AD3434" s="10"/>
      <c r="AE3434" s="10"/>
      <c r="AF3434" s="8"/>
      <c r="AG3434" s="10"/>
      <c r="AH3434" s="16"/>
      <c r="AI3434" s="17"/>
      <c r="AJ3434" s="44"/>
      <c r="AK3434" s="10"/>
    </row>
    <row r="3435" ht="15.75" customHeight="1">
      <c r="A3435" s="10"/>
      <c r="B3435" s="8"/>
      <c r="C3435" s="9"/>
      <c r="D3435" s="10"/>
      <c r="E3435" s="10"/>
      <c r="F3435" s="8"/>
      <c r="G3435" s="10"/>
      <c r="H3435" s="43"/>
      <c r="I3435" s="10"/>
      <c r="J3435" s="10"/>
      <c r="K3435" s="10"/>
      <c r="L3435" s="8"/>
      <c r="M3435" s="8"/>
      <c r="N3435" s="10"/>
      <c r="O3435" s="47"/>
      <c r="P3435" s="14"/>
      <c r="Q3435" s="14"/>
      <c r="R3435" s="14"/>
      <c r="S3435" s="14"/>
      <c r="T3435" s="14"/>
      <c r="U3435" s="14"/>
      <c r="V3435" s="14"/>
      <c r="W3435" s="10"/>
      <c r="X3435" s="15"/>
      <c r="Y3435" s="15"/>
      <c r="Z3435" s="15"/>
      <c r="AA3435" s="10"/>
      <c r="AB3435" s="10"/>
      <c r="AC3435" s="10"/>
      <c r="AD3435" s="10"/>
      <c r="AE3435" s="10"/>
      <c r="AF3435" s="8"/>
      <c r="AG3435" s="10"/>
      <c r="AH3435" s="16"/>
      <c r="AI3435" s="17"/>
      <c r="AJ3435" s="44"/>
      <c r="AK3435" s="10"/>
    </row>
    <row r="3436" ht="15.75" customHeight="1">
      <c r="A3436" s="10"/>
      <c r="B3436" s="8"/>
      <c r="C3436" s="9"/>
      <c r="D3436" s="10"/>
      <c r="E3436" s="10"/>
      <c r="F3436" s="8"/>
      <c r="G3436" s="10"/>
      <c r="H3436" s="43"/>
      <c r="I3436" s="10"/>
      <c r="J3436" s="10"/>
      <c r="K3436" s="10"/>
      <c r="L3436" s="8"/>
      <c r="M3436" s="8"/>
      <c r="N3436" s="10"/>
      <c r="O3436" s="47"/>
      <c r="P3436" s="14"/>
      <c r="Q3436" s="14"/>
      <c r="R3436" s="14"/>
      <c r="S3436" s="14"/>
      <c r="T3436" s="14"/>
      <c r="U3436" s="14"/>
      <c r="V3436" s="14"/>
      <c r="W3436" s="10"/>
      <c r="X3436" s="15"/>
      <c r="Y3436" s="15"/>
      <c r="Z3436" s="15"/>
      <c r="AA3436" s="10"/>
      <c r="AB3436" s="10"/>
      <c r="AC3436" s="10"/>
      <c r="AD3436" s="10"/>
      <c r="AE3436" s="10"/>
      <c r="AF3436" s="8"/>
      <c r="AG3436" s="10"/>
      <c r="AH3436" s="16"/>
      <c r="AI3436" s="17"/>
      <c r="AJ3436" s="44"/>
      <c r="AK3436" s="10"/>
    </row>
    <row r="3437" ht="15.75" customHeight="1">
      <c r="A3437" s="10"/>
      <c r="B3437" s="8"/>
      <c r="C3437" s="9"/>
      <c r="D3437" s="10"/>
      <c r="E3437" s="10"/>
      <c r="F3437" s="8"/>
      <c r="G3437" s="10"/>
      <c r="H3437" s="43"/>
      <c r="I3437" s="10"/>
      <c r="J3437" s="10"/>
      <c r="K3437" s="10"/>
      <c r="L3437" s="8"/>
      <c r="M3437" s="8"/>
      <c r="N3437" s="10"/>
      <c r="O3437" s="47"/>
      <c r="P3437" s="14"/>
      <c r="Q3437" s="14"/>
      <c r="R3437" s="14"/>
      <c r="S3437" s="14"/>
      <c r="T3437" s="14"/>
      <c r="U3437" s="14"/>
      <c r="V3437" s="14"/>
      <c r="W3437" s="10"/>
      <c r="X3437" s="15"/>
      <c r="Y3437" s="15"/>
      <c r="Z3437" s="15"/>
      <c r="AA3437" s="10"/>
      <c r="AB3437" s="10"/>
      <c r="AC3437" s="10"/>
      <c r="AD3437" s="10"/>
      <c r="AE3437" s="10"/>
      <c r="AF3437" s="8"/>
      <c r="AG3437" s="10"/>
      <c r="AH3437" s="16"/>
      <c r="AI3437" s="17"/>
      <c r="AJ3437" s="44"/>
      <c r="AK3437" s="10"/>
    </row>
    <row r="3438" ht="15.75" customHeight="1">
      <c r="A3438" s="10"/>
      <c r="B3438" s="8"/>
      <c r="C3438" s="9"/>
      <c r="D3438" s="10"/>
      <c r="E3438" s="10"/>
      <c r="F3438" s="8"/>
      <c r="G3438" s="10"/>
      <c r="H3438" s="43"/>
      <c r="I3438" s="10"/>
      <c r="J3438" s="10"/>
      <c r="K3438" s="10"/>
      <c r="L3438" s="8"/>
      <c r="M3438" s="8"/>
      <c r="N3438" s="10"/>
      <c r="O3438" s="47"/>
      <c r="P3438" s="14"/>
      <c r="Q3438" s="14"/>
      <c r="R3438" s="14"/>
      <c r="S3438" s="14"/>
      <c r="T3438" s="14"/>
      <c r="U3438" s="14"/>
      <c r="V3438" s="14"/>
      <c r="W3438" s="10"/>
      <c r="X3438" s="15"/>
      <c r="Y3438" s="15"/>
      <c r="Z3438" s="15"/>
      <c r="AA3438" s="10"/>
      <c r="AB3438" s="10"/>
      <c r="AC3438" s="10"/>
      <c r="AD3438" s="10"/>
      <c r="AE3438" s="10"/>
      <c r="AF3438" s="8"/>
      <c r="AG3438" s="10"/>
      <c r="AH3438" s="16"/>
      <c r="AI3438" s="17"/>
      <c r="AJ3438" s="44"/>
      <c r="AK3438" s="10"/>
    </row>
    <row r="3439" ht="15.75" customHeight="1">
      <c r="A3439" s="10"/>
      <c r="B3439" s="8"/>
      <c r="C3439" s="9"/>
      <c r="D3439" s="10"/>
      <c r="E3439" s="10"/>
      <c r="F3439" s="8"/>
      <c r="G3439" s="10"/>
      <c r="H3439" s="43"/>
      <c r="I3439" s="10"/>
      <c r="J3439" s="10"/>
      <c r="K3439" s="10"/>
      <c r="L3439" s="8"/>
      <c r="M3439" s="8"/>
      <c r="N3439" s="10"/>
      <c r="O3439" s="47"/>
      <c r="P3439" s="14"/>
      <c r="Q3439" s="14"/>
      <c r="R3439" s="14"/>
      <c r="S3439" s="14"/>
      <c r="T3439" s="14"/>
      <c r="U3439" s="14"/>
      <c r="V3439" s="14"/>
      <c r="W3439" s="10"/>
      <c r="X3439" s="15"/>
      <c r="Y3439" s="15"/>
      <c r="Z3439" s="15"/>
      <c r="AA3439" s="10"/>
      <c r="AB3439" s="10"/>
      <c r="AC3439" s="10"/>
      <c r="AD3439" s="10"/>
      <c r="AE3439" s="10"/>
      <c r="AF3439" s="8"/>
      <c r="AG3439" s="10"/>
      <c r="AH3439" s="16"/>
      <c r="AI3439" s="17"/>
      <c r="AJ3439" s="44"/>
      <c r="AK3439" s="10"/>
    </row>
    <row r="3440" ht="15.75" customHeight="1">
      <c r="A3440" s="10"/>
      <c r="B3440" s="8"/>
      <c r="C3440" s="9"/>
      <c r="D3440" s="10"/>
      <c r="E3440" s="10"/>
      <c r="F3440" s="8"/>
      <c r="G3440" s="10"/>
      <c r="H3440" s="43"/>
      <c r="I3440" s="10"/>
      <c r="J3440" s="10"/>
      <c r="K3440" s="10"/>
      <c r="L3440" s="8"/>
      <c r="M3440" s="8"/>
      <c r="N3440" s="10"/>
      <c r="O3440" s="47"/>
      <c r="P3440" s="14"/>
      <c r="Q3440" s="14"/>
      <c r="R3440" s="14"/>
      <c r="S3440" s="14"/>
      <c r="T3440" s="14"/>
      <c r="U3440" s="14"/>
      <c r="V3440" s="14"/>
      <c r="W3440" s="10"/>
      <c r="X3440" s="15"/>
      <c r="Y3440" s="15"/>
      <c r="Z3440" s="15"/>
      <c r="AA3440" s="10"/>
      <c r="AB3440" s="10"/>
      <c r="AC3440" s="10"/>
      <c r="AD3440" s="10"/>
      <c r="AE3440" s="10"/>
      <c r="AF3440" s="8"/>
      <c r="AG3440" s="10"/>
      <c r="AH3440" s="16"/>
      <c r="AI3440" s="17"/>
      <c r="AJ3440" s="44"/>
      <c r="AK3440" s="10"/>
    </row>
    <row r="3441" ht="15.75" customHeight="1">
      <c r="A3441" s="10"/>
      <c r="B3441" s="8"/>
      <c r="C3441" s="9"/>
      <c r="D3441" s="10"/>
      <c r="E3441" s="10"/>
      <c r="F3441" s="8"/>
      <c r="G3441" s="10"/>
      <c r="H3441" s="43"/>
      <c r="I3441" s="10"/>
      <c r="J3441" s="10"/>
      <c r="K3441" s="10"/>
      <c r="L3441" s="8"/>
      <c r="M3441" s="8"/>
      <c r="N3441" s="10"/>
      <c r="O3441" s="47"/>
      <c r="P3441" s="14"/>
      <c r="Q3441" s="14"/>
      <c r="R3441" s="14"/>
      <c r="S3441" s="14"/>
      <c r="T3441" s="14"/>
      <c r="U3441" s="14"/>
      <c r="V3441" s="14"/>
      <c r="W3441" s="10"/>
      <c r="X3441" s="15"/>
      <c r="Y3441" s="15"/>
      <c r="Z3441" s="15"/>
      <c r="AA3441" s="10"/>
      <c r="AB3441" s="10"/>
      <c r="AC3441" s="10"/>
      <c r="AD3441" s="10"/>
      <c r="AE3441" s="10"/>
      <c r="AF3441" s="8"/>
      <c r="AG3441" s="10"/>
      <c r="AH3441" s="16"/>
      <c r="AI3441" s="17"/>
      <c r="AJ3441" s="44"/>
      <c r="AK3441" s="10"/>
    </row>
    <row r="3442" ht="15.75" customHeight="1">
      <c r="A3442" s="10"/>
      <c r="B3442" s="8"/>
      <c r="C3442" s="9"/>
      <c r="D3442" s="10"/>
      <c r="E3442" s="10"/>
      <c r="F3442" s="8"/>
      <c r="G3442" s="10"/>
      <c r="H3442" s="43"/>
      <c r="I3442" s="10"/>
      <c r="J3442" s="10"/>
      <c r="K3442" s="10"/>
      <c r="L3442" s="8"/>
      <c r="M3442" s="8"/>
      <c r="N3442" s="10"/>
      <c r="O3442" s="47"/>
      <c r="P3442" s="14"/>
      <c r="Q3442" s="14"/>
      <c r="R3442" s="14"/>
      <c r="S3442" s="14"/>
      <c r="T3442" s="14"/>
      <c r="U3442" s="14"/>
      <c r="V3442" s="14"/>
      <c r="W3442" s="10"/>
      <c r="X3442" s="15"/>
      <c r="Y3442" s="15"/>
      <c r="Z3442" s="15"/>
      <c r="AA3442" s="10"/>
      <c r="AB3442" s="10"/>
      <c r="AC3442" s="10"/>
      <c r="AD3442" s="10"/>
      <c r="AE3442" s="10"/>
      <c r="AF3442" s="8"/>
      <c r="AG3442" s="10"/>
      <c r="AH3442" s="16"/>
      <c r="AI3442" s="17"/>
      <c r="AJ3442" s="44"/>
      <c r="AK3442" s="10"/>
    </row>
    <row r="3443" ht="15.75" customHeight="1">
      <c r="A3443" s="10"/>
      <c r="B3443" s="8"/>
      <c r="C3443" s="9"/>
      <c r="D3443" s="10"/>
      <c r="E3443" s="10"/>
      <c r="F3443" s="8"/>
      <c r="G3443" s="10"/>
      <c r="H3443" s="43"/>
      <c r="I3443" s="10"/>
      <c r="J3443" s="10"/>
      <c r="K3443" s="10"/>
      <c r="L3443" s="8"/>
      <c r="M3443" s="8"/>
      <c r="N3443" s="10"/>
      <c r="O3443" s="47"/>
      <c r="P3443" s="14"/>
      <c r="Q3443" s="14"/>
      <c r="R3443" s="14"/>
      <c r="S3443" s="14"/>
      <c r="T3443" s="14"/>
      <c r="U3443" s="14"/>
      <c r="V3443" s="14"/>
      <c r="W3443" s="10"/>
      <c r="X3443" s="15"/>
      <c r="Y3443" s="15"/>
      <c r="Z3443" s="15"/>
      <c r="AA3443" s="10"/>
      <c r="AB3443" s="10"/>
      <c r="AC3443" s="10"/>
      <c r="AD3443" s="10"/>
      <c r="AE3443" s="10"/>
      <c r="AF3443" s="8"/>
      <c r="AG3443" s="10"/>
      <c r="AH3443" s="16"/>
      <c r="AI3443" s="17"/>
      <c r="AJ3443" s="44"/>
      <c r="AK3443" s="10"/>
    </row>
    <row r="3444" ht="15.75" customHeight="1">
      <c r="A3444" s="10"/>
      <c r="B3444" s="8"/>
      <c r="C3444" s="9"/>
      <c r="D3444" s="10"/>
      <c r="E3444" s="10"/>
      <c r="F3444" s="8"/>
      <c r="G3444" s="10"/>
      <c r="H3444" s="43"/>
      <c r="I3444" s="10"/>
      <c r="J3444" s="10"/>
      <c r="K3444" s="10"/>
      <c r="L3444" s="8"/>
      <c r="M3444" s="8"/>
      <c r="N3444" s="10"/>
      <c r="O3444" s="47"/>
      <c r="P3444" s="14"/>
      <c r="Q3444" s="14"/>
      <c r="R3444" s="14"/>
      <c r="S3444" s="14"/>
      <c r="T3444" s="14"/>
      <c r="U3444" s="14"/>
      <c r="V3444" s="14"/>
      <c r="W3444" s="10"/>
      <c r="X3444" s="15"/>
      <c r="Y3444" s="15"/>
      <c r="Z3444" s="15"/>
      <c r="AA3444" s="10"/>
      <c r="AB3444" s="10"/>
      <c r="AC3444" s="10"/>
      <c r="AD3444" s="10"/>
      <c r="AE3444" s="10"/>
      <c r="AF3444" s="8"/>
      <c r="AG3444" s="10"/>
      <c r="AH3444" s="16"/>
      <c r="AI3444" s="17"/>
      <c r="AJ3444" s="44"/>
      <c r="AK3444" s="10"/>
    </row>
    <row r="3445" ht="15.75" customHeight="1">
      <c r="A3445" s="10"/>
      <c r="B3445" s="8"/>
      <c r="C3445" s="9"/>
      <c r="D3445" s="10"/>
      <c r="E3445" s="10"/>
      <c r="F3445" s="8"/>
      <c r="G3445" s="10"/>
      <c r="H3445" s="43"/>
      <c r="I3445" s="10"/>
      <c r="J3445" s="10"/>
      <c r="K3445" s="10"/>
      <c r="L3445" s="8"/>
      <c r="M3445" s="8"/>
      <c r="N3445" s="10"/>
      <c r="O3445" s="47"/>
      <c r="P3445" s="14"/>
      <c r="Q3445" s="14"/>
      <c r="R3445" s="14"/>
      <c r="S3445" s="14"/>
      <c r="T3445" s="14"/>
      <c r="U3445" s="14"/>
      <c r="V3445" s="14"/>
      <c r="W3445" s="10"/>
      <c r="X3445" s="15"/>
      <c r="Y3445" s="15"/>
      <c r="Z3445" s="15"/>
      <c r="AA3445" s="10"/>
      <c r="AB3445" s="10"/>
      <c r="AC3445" s="10"/>
      <c r="AD3445" s="10"/>
      <c r="AE3445" s="10"/>
      <c r="AF3445" s="8"/>
      <c r="AG3445" s="10"/>
      <c r="AH3445" s="16"/>
      <c r="AI3445" s="17"/>
      <c r="AJ3445" s="44"/>
      <c r="AK3445" s="10"/>
    </row>
    <row r="3446" ht="15.75" customHeight="1">
      <c r="A3446" s="10"/>
      <c r="B3446" s="8"/>
      <c r="C3446" s="9"/>
      <c r="D3446" s="10"/>
      <c r="E3446" s="10"/>
      <c r="F3446" s="8"/>
      <c r="G3446" s="10"/>
      <c r="H3446" s="43"/>
      <c r="I3446" s="10"/>
      <c r="J3446" s="10"/>
      <c r="K3446" s="10"/>
      <c r="L3446" s="8"/>
      <c r="M3446" s="8"/>
      <c r="N3446" s="10"/>
      <c r="O3446" s="47"/>
      <c r="P3446" s="14"/>
      <c r="Q3446" s="14"/>
      <c r="R3446" s="14"/>
      <c r="S3446" s="14"/>
      <c r="T3446" s="14"/>
      <c r="U3446" s="14"/>
      <c r="V3446" s="14"/>
      <c r="W3446" s="10"/>
      <c r="X3446" s="15"/>
      <c r="Y3446" s="15"/>
      <c r="Z3446" s="15"/>
      <c r="AA3446" s="10"/>
      <c r="AB3446" s="10"/>
      <c r="AC3446" s="10"/>
      <c r="AD3446" s="10"/>
      <c r="AE3446" s="10"/>
      <c r="AF3446" s="8"/>
      <c r="AG3446" s="10"/>
      <c r="AH3446" s="16"/>
      <c r="AI3446" s="17"/>
      <c r="AJ3446" s="44"/>
      <c r="AK3446" s="10"/>
    </row>
    <row r="3447" ht="15.75" customHeight="1">
      <c r="A3447" s="10"/>
      <c r="B3447" s="8"/>
      <c r="C3447" s="9"/>
      <c r="D3447" s="10"/>
      <c r="E3447" s="10"/>
      <c r="F3447" s="8"/>
      <c r="G3447" s="10"/>
      <c r="H3447" s="43"/>
      <c r="I3447" s="10"/>
      <c r="J3447" s="10"/>
      <c r="K3447" s="10"/>
      <c r="L3447" s="8"/>
      <c r="M3447" s="8"/>
      <c r="N3447" s="10"/>
      <c r="O3447" s="47"/>
      <c r="P3447" s="14"/>
      <c r="Q3447" s="14"/>
      <c r="R3447" s="14"/>
      <c r="S3447" s="14"/>
      <c r="T3447" s="14"/>
      <c r="U3447" s="14"/>
      <c r="V3447" s="14"/>
      <c r="W3447" s="10"/>
      <c r="X3447" s="15"/>
      <c r="Y3447" s="15"/>
      <c r="Z3447" s="15"/>
      <c r="AA3447" s="10"/>
      <c r="AB3447" s="10"/>
      <c r="AC3447" s="10"/>
      <c r="AD3447" s="10"/>
      <c r="AE3447" s="10"/>
      <c r="AF3447" s="8"/>
      <c r="AG3447" s="10"/>
      <c r="AH3447" s="16"/>
      <c r="AI3447" s="17"/>
      <c r="AJ3447" s="44"/>
      <c r="AK3447" s="10"/>
    </row>
    <row r="3448" ht="15.75" customHeight="1">
      <c r="A3448" s="10"/>
      <c r="B3448" s="8"/>
      <c r="C3448" s="9"/>
      <c r="D3448" s="10"/>
      <c r="E3448" s="10"/>
      <c r="F3448" s="8"/>
      <c r="G3448" s="10"/>
      <c r="H3448" s="43"/>
      <c r="I3448" s="10"/>
      <c r="J3448" s="10"/>
      <c r="K3448" s="10"/>
      <c r="L3448" s="8"/>
      <c r="M3448" s="8"/>
      <c r="N3448" s="10"/>
      <c r="O3448" s="47"/>
      <c r="P3448" s="14"/>
      <c r="Q3448" s="14"/>
      <c r="R3448" s="14"/>
      <c r="S3448" s="14"/>
      <c r="T3448" s="14"/>
      <c r="U3448" s="14"/>
      <c r="V3448" s="14"/>
      <c r="W3448" s="10"/>
      <c r="X3448" s="15"/>
      <c r="Y3448" s="15"/>
      <c r="Z3448" s="15"/>
      <c r="AA3448" s="10"/>
      <c r="AB3448" s="10"/>
      <c r="AC3448" s="10"/>
      <c r="AD3448" s="10"/>
      <c r="AE3448" s="10"/>
      <c r="AF3448" s="8"/>
      <c r="AG3448" s="10"/>
      <c r="AH3448" s="16"/>
      <c r="AI3448" s="17"/>
      <c r="AJ3448" s="44"/>
      <c r="AK3448" s="10"/>
    </row>
    <row r="3449" ht="15.75" customHeight="1">
      <c r="A3449" s="10"/>
      <c r="B3449" s="8"/>
      <c r="C3449" s="9"/>
      <c r="D3449" s="10"/>
      <c r="E3449" s="10"/>
      <c r="F3449" s="8"/>
      <c r="G3449" s="10"/>
      <c r="H3449" s="43"/>
      <c r="I3449" s="10"/>
      <c r="J3449" s="10"/>
      <c r="K3449" s="10"/>
      <c r="L3449" s="8"/>
      <c r="M3449" s="8"/>
      <c r="N3449" s="10"/>
      <c r="O3449" s="47"/>
      <c r="P3449" s="14"/>
      <c r="Q3449" s="14"/>
      <c r="R3449" s="14"/>
      <c r="S3449" s="14"/>
      <c r="T3449" s="14"/>
      <c r="U3449" s="14"/>
      <c r="V3449" s="14"/>
      <c r="W3449" s="10"/>
      <c r="X3449" s="15"/>
      <c r="Y3449" s="15"/>
      <c r="Z3449" s="15"/>
      <c r="AA3449" s="10"/>
      <c r="AB3449" s="10"/>
      <c r="AC3449" s="10"/>
      <c r="AD3449" s="10"/>
      <c r="AE3449" s="10"/>
      <c r="AF3449" s="8"/>
      <c r="AG3449" s="10"/>
      <c r="AH3449" s="16"/>
      <c r="AI3449" s="17"/>
      <c r="AJ3449" s="44"/>
      <c r="AK3449" s="10"/>
    </row>
    <row r="3450" ht="15.75" customHeight="1">
      <c r="A3450" s="10"/>
      <c r="B3450" s="8"/>
      <c r="C3450" s="9"/>
      <c r="D3450" s="10"/>
      <c r="E3450" s="10"/>
      <c r="F3450" s="8"/>
      <c r="G3450" s="10"/>
      <c r="H3450" s="43"/>
      <c r="I3450" s="10"/>
      <c r="J3450" s="10"/>
      <c r="K3450" s="10"/>
      <c r="L3450" s="8"/>
      <c r="M3450" s="8"/>
      <c r="N3450" s="10"/>
      <c r="O3450" s="47"/>
      <c r="P3450" s="14"/>
      <c r="Q3450" s="14"/>
      <c r="R3450" s="14"/>
      <c r="S3450" s="14"/>
      <c r="T3450" s="14"/>
      <c r="U3450" s="14"/>
      <c r="V3450" s="14"/>
      <c r="W3450" s="10"/>
      <c r="X3450" s="15"/>
      <c r="Y3450" s="15"/>
      <c r="Z3450" s="15"/>
      <c r="AA3450" s="10"/>
      <c r="AB3450" s="10"/>
      <c r="AC3450" s="10"/>
      <c r="AD3450" s="10"/>
      <c r="AE3450" s="10"/>
      <c r="AF3450" s="8"/>
      <c r="AG3450" s="10"/>
      <c r="AH3450" s="16"/>
      <c r="AI3450" s="17"/>
      <c r="AJ3450" s="44"/>
      <c r="AK3450" s="10"/>
    </row>
    <row r="3451" ht="15.75" customHeight="1">
      <c r="A3451" s="10"/>
      <c r="B3451" s="8"/>
      <c r="C3451" s="9"/>
      <c r="D3451" s="10"/>
      <c r="E3451" s="10"/>
      <c r="F3451" s="8"/>
      <c r="G3451" s="10"/>
      <c r="H3451" s="43"/>
      <c r="I3451" s="10"/>
      <c r="J3451" s="10"/>
      <c r="K3451" s="10"/>
      <c r="L3451" s="8"/>
      <c r="M3451" s="8"/>
      <c r="N3451" s="10"/>
      <c r="O3451" s="47"/>
      <c r="P3451" s="14"/>
      <c r="Q3451" s="14"/>
      <c r="R3451" s="14"/>
      <c r="S3451" s="14"/>
      <c r="T3451" s="14"/>
      <c r="U3451" s="14"/>
      <c r="V3451" s="14"/>
      <c r="W3451" s="10"/>
      <c r="X3451" s="15"/>
      <c r="Y3451" s="15"/>
      <c r="Z3451" s="15"/>
      <c r="AA3451" s="10"/>
      <c r="AB3451" s="10"/>
      <c r="AC3451" s="10"/>
      <c r="AD3451" s="10"/>
      <c r="AE3451" s="10"/>
      <c r="AF3451" s="8"/>
      <c r="AG3451" s="10"/>
      <c r="AH3451" s="16"/>
      <c r="AI3451" s="17"/>
      <c r="AJ3451" s="44"/>
      <c r="AK3451" s="10"/>
    </row>
    <row r="3452" ht="15.75" customHeight="1">
      <c r="A3452" s="10"/>
      <c r="B3452" s="8"/>
      <c r="C3452" s="9"/>
      <c r="D3452" s="10"/>
      <c r="E3452" s="10"/>
      <c r="F3452" s="8"/>
      <c r="G3452" s="10"/>
      <c r="H3452" s="43"/>
      <c r="I3452" s="10"/>
      <c r="J3452" s="10"/>
      <c r="K3452" s="10"/>
      <c r="L3452" s="8"/>
      <c r="M3452" s="8"/>
      <c r="N3452" s="10"/>
      <c r="O3452" s="47"/>
      <c r="P3452" s="14"/>
      <c r="Q3452" s="14"/>
      <c r="R3452" s="14"/>
      <c r="S3452" s="14"/>
      <c r="T3452" s="14"/>
      <c r="U3452" s="14"/>
      <c r="V3452" s="14"/>
      <c r="W3452" s="10"/>
      <c r="X3452" s="15"/>
      <c r="Y3452" s="15"/>
      <c r="Z3452" s="15"/>
      <c r="AA3452" s="10"/>
      <c r="AB3452" s="10"/>
      <c r="AC3452" s="10"/>
      <c r="AD3452" s="10"/>
      <c r="AE3452" s="10"/>
      <c r="AF3452" s="8"/>
      <c r="AG3452" s="10"/>
      <c r="AH3452" s="16"/>
      <c r="AI3452" s="17"/>
      <c r="AJ3452" s="44"/>
      <c r="AK3452" s="10"/>
    </row>
    <row r="3453" ht="15.75" customHeight="1">
      <c r="A3453" s="10"/>
      <c r="B3453" s="8"/>
      <c r="C3453" s="9"/>
      <c r="D3453" s="10"/>
      <c r="E3453" s="10"/>
      <c r="F3453" s="8"/>
      <c r="G3453" s="10"/>
      <c r="H3453" s="43"/>
      <c r="I3453" s="10"/>
      <c r="J3453" s="10"/>
      <c r="K3453" s="10"/>
      <c r="L3453" s="8"/>
      <c r="M3453" s="8"/>
      <c r="N3453" s="10"/>
      <c r="O3453" s="47"/>
      <c r="P3453" s="14"/>
      <c r="Q3453" s="14"/>
      <c r="R3453" s="14"/>
      <c r="S3453" s="14"/>
      <c r="T3453" s="14"/>
      <c r="U3453" s="14"/>
      <c r="V3453" s="14"/>
      <c r="W3453" s="10"/>
      <c r="X3453" s="15"/>
      <c r="Y3453" s="15"/>
      <c r="Z3453" s="15"/>
      <c r="AA3453" s="10"/>
      <c r="AB3453" s="10"/>
      <c r="AC3453" s="10"/>
      <c r="AD3453" s="10"/>
      <c r="AE3453" s="10"/>
      <c r="AF3453" s="8"/>
      <c r="AG3453" s="10"/>
      <c r="AH3453" s="16"/>
      <c r="AI3453" s="17"/>
      <c r="AJ3453" s="44"/>
      <c r="AK3453" s="10"/>
    </row>
    <row r="3454" ht="15.75" customHeight="1">
      <c r="A3454" s="10"/>
      <c r="B3454" s="8"/>
      <c r="C3454" s="9"/>
      <c r="D3454" s="10"/>
      <c r="E3454" s="10"/>
      <c r="F3454" s="8"/>
      <c r="G3454" s="10"/>
      <c r="H3454" s="43"/>
      <c r="I3454" s="10"/>
      <c r="J3454" s="10"/>
      <c r="K3454" s="10"/>
      <c r="L3454" s="8"/>
      <c r="M3454" s="8"/>
      <c r="N3454" s="10"/>
      <c r="O3454" s="47"/>
      <c r="P3454" s="14"/>
      <c r="Q3454" s="14"/>
      <c r="R3454" s="14"/>
      <c r="S3454" s="14"/>
      <c r="T3454" s="14"/>
      <c r="U3454" s="14"/>
      <c r="V3454" s="14"/>
      <c r="W3454" s="10"/>
      <c r="X3454" s="15"/>
      <c r="Y3454" s="15"/>
      <c r="Z3454" s="15"/>
      <c r="AA3454" s="10"/>
      <c r="AB3454" s="10"/>
      <c r="AC3454" s="10"/>
      <c r="AD3454" s="10"/>
      <c r="AE3454" s="10"/>
      <c r="AF3454" s="8"/>
      <c r="AG3454" s="10"/>
      <c r="AH3454" s="16"/>
      <c r="AI3454" s="17"/>
      <c r="AJ3454" s="44"/>
      <c r="AK3454" s="10"/>
    </row>
    <row r="3455" ht="15.75" customHeight="1">
      <c r="A3455" s="10"/>
      <c r="B3455" s="8"/>
      <c r="C3455" s="9"/>
      <c r="D3455" s="10"/>
      <c r="E3455" s="10"/>
      <c r="F3455" s="8"/>
      <c r="G3455" s="10"/>
      <c r="H3455" s="43"/>
      <c r="I3455" s="10"/>
      <c r="J3455" s="10"/>
      <c r="K3455" s="10"/>
      <c r="L3455" s="8"/>
      <c r="M3455" s="8"/>
      <c r="N3455" s="10"/>
      <c r="O3455" s="47"/>
      <c r="P3455" s="14"/>
      <c r="Q3455" s="14"/>
      <c r="R3455" s="14"/>
      <c r="S3455" s="14"/>
      <c r="T3455" s="14"/>
      <c r="U3455" s="14"/>
      <c r="V3455" s="14"/>
      <c r="W3455" s="10"/>
      <c r="X3455" s="15"/>
      <c r="Y3455" s="15"/>
      <c r="Z3455" s="15"/>
      <c r="AA3455" s="10"/>
      <c r="AB3455" s="10"/>
      <c r="AC3455" s="10"/>
      <c r="AD3455" s="10"/>
      <c r="AE3455" s="10"/>
      <c r="AF3455" s="8"/>
      <c r="AG3455" s="10"/>
      <c r="AH3455" s="16"/>
      <c r="AI3455" s="17"/>
      <c r="AJ3455" s="44"/>
      <c r="AK3455" s="10"/>
    </row>
    <row r="3456" ht="15.75" customHeight="1">
      <c r="A3456" s="10"/>
      <c r="B3456" s="8"/>
      <c r="C3456" s="9"/>
      <c r="D3456" s="10"/>
      <c r="E3456" s="10"/>
      <c r="F3456" s="8"/>
      <c r="G3456" s="10"/>
      <c r="H3456" s="43"/>
      <c r="I3456" s="10"/>
      <c r="J3456" s="10"/>
      <c r="K3456" s="10"/>
      <c r="L3456" s="8"/>
      <c r="M3456" s="8"/>
      <c r="N3456" s="10"/>
      <c r="O3456" s="47"/>
      <c r="P3456" s="14"/>
      <c r="Q3456" s="14"/>
      <c r="R3456" s="14"/>
      <c r="S3456" s="14"/>
      <c r="T3456" s="14"/>
      <c r="U3456" s="14"/>
      <c r="V3456" s="14"/>
      <c r="W3456" s="10"/>
      <c r="X3456" s="15"/>
      <c r="Y3456" s="15"/>
      <c r="Z3456" s="15"/>
      <c r="AA3456" s="10"/>
      <c r="AB3456" s="10"/>
      <c r="AC3456" s="10"/>
      <c r="AD3456" s="10"/>
      <c r="AE3456" s="10"/>
      <c r="AF3456" s="8"/>
      <c r="AG3456" s="10"/>
      <c r="AH3456" s="16"/>
      <c r="AI3456" s="17"/>
      <c r="AJ3456" s="44"/>
      <c r="AK3456" s="10"/>
    </row>
    <row r="3457" ht="15.75" customHeight="1">
      <c r="A3457" s="10"/>
      <c r="B3457" s="8"/>
      <c r="C3457" s="9"/>
      <c r="D3457" s="10"/>
      <c r="E3457" s="10"/>
      <c r="F3457" s="8"/>
      <c r="G3457" s="10"/>
      <c r="H3457" s="43"/>
      <c r="I3457" s="10"/>
      <c r="J3457" s="10"/>
      <c r="K3457" s="10"/>
      <c r="L3457" s="8"/>
      <c r="M3457" s="8"/>
      <c r="N3457" s="10"/>
      <c r="O3457" s="47"/>
      <c r="P3457" s="14"/>
      <c r="Q3457" s="14"/>
      <c r="R3457" s="14"/>
      <c r="S3457" s="14"/>
      <c r="T3457" s="14"/>
      <c r="U3457" s="14"/>
      <c r="V3457" s="14"/>
      <c r="W3457" s="10"/>
      <c r="X3457" s="15"/>
      <c r="Y3457" s="15"/>
      <c r="Z3457" s="15"/>
      <c r="AA3457" s="10"/>
      <c r="AB3457" s="10"/>
      <c r="AC3457" s="10"/>
      <c r="AD3457" s="10"/>
      <c r="AE3457" s="10"/>
      <c r="AF3457" s="8"/>
      <c r="AG3457" s="10"/>
      <c r="AH3457" s="16"/>
      <c r="AI3457" s="17"/>
      <c r="AJ3457" s="44"/>
      <c r="AK3457" s="10"/>
    </row>
    <row r="3458" ht="15.75" customHeight="1">
      <c r="A3458" s="10"/>
      <c r="B3458" s="8"/>
      <c r="C3458" s="9"/>
      <c r="D3458" s="10"/>
      <c r="E3458" s="10"/>
      <c r="F3458" s="8"/>
      <c r="G3458" s="10"/>
      <c r="H3458" s="43"/>
      <c r="I3458" s="10"/>
      <c r="J3458" s="10"/>
      <c r="K3458" s="10"/>
      <c r="L3458" s="8"/>
      <c r="M3458" s="8"/>
      <c r="N3458" s="10"/>
      <c r="O3458" s="47"/>
      <c r="P3458" s="14"/>
      <c r="Q3458" s="14"/>
      <c r="R3458" s="14"/>
      <c r="S3458" s="14"/>
      <c r="T3458" s="14"/>
      <c r="U3458" s="14"/>
      <c r="V3458" s="14"/>
      <c r="W3458" s="10"/>
      <c r="X3458" s="15"/>
      <c r="Y3458" s="15"/>
      <c r="Z3458" s="15"/>
      <c r="AA3458" s="10"/>
      <c r="AB3458" s="10"/>
      <c r="AC3458" s="10"/>
      <c r="AD3458" s="10"/>
      <c r="AE3458" s="10"/>
      <c r="AF3458" s="8"/>
      <c r="AG3458" s="10"/>
      <c r="AH3458" s="16"/>
      <c r="AI3458" s="17"/>
      <c r="AJ3458" s="44"/>
      <c r="AK3458" s="10"/>
    </row>
    <row r="3459" ht="15.75" customHeight="1">
      <c r="A3459" s="10"/>
      <c r="B3459" s="8"/>
      <c r="C3459" s="9"/>
      <c r="D3459" s="10"/>
      <c r="E3459" s="10"/>
      <c r="F3459" s="8"/>
      <c r="G3459" s="10"/>
      <c r="H3459" s="43"/>
      <c r="I3459" s="10"/>
      <c r="J3459" s="10"/>
      <c r="K3459" s="10"/>
      <c r="L3459" s="8"/>
      <c r="M3459" s="8"/>
      <c r="N3459" s="10"/>
      <c r="O3459" s="47"/>
      <c r="P3459" s="14"/>
      <c r="Q3459" s="14"/>
      <c r="R3459" s="14"/>
      <c r="S3459" s="14"/>
      <c r="T3459" s="14"/>
      <c r="U3459" s="14"/>
      <c r="V3459" s="14"/>
      <c r="W3459" s="10"/>
      <c r="X3459" s="15"/>
      <c r="Y3459" s="15"/>
      <c r="Z3459" s="15"/>
      <c r="AA3459" s="10"/>
      <c r="AB3459" s="10"/>
      <c r="AC3459" s="10"/>
      <c r="AD3459" s="10"/>
      <c r="AE3459" s="10"/>
      <c r="AF3459" s="8"/>
      <c r="AG3459" s="10"/>
      <c r="AH3459" s="16"/>
      <c r="AI3459" s="17"/>
      <c r="AJ3459" s="44"/>
      <c r="AK3459" s="10"/>
    </row>
    <row r="3460" ht="15.75" customHeight="1">
      <c r="A3460" s="10"/>
      <c r="B3460" s="8"/>
      <c r="C3460" s="9"/>
      <c r="D3460" s="10"/>
      <c r="E3460" s="10"/>
      <c r="F3460" s="8"/>
      <c r="G3460" s="10"/>
      <c r="H3460" s="43"/>
      <c r="I3460" s="10"/>
      <c r="J3460" s="10"/>
      <c r="K3460" s="10"/>
      <c r="L3460" s="8"/>
      <c r="M3460" s="8"/>
      <c r="N3460" s="10"/>
      <c r="O3460" s="47"/>
      <c r="P3460" s="14"/>
      <c r="Q3460" s="14"/>
      <c r="R3460" s="14"/>
      <c r="S3460" s="14"/>
      <c r="T3460" s="14"/>
      <c r="U3460" s="14"/>
      <c r="V3460" s="14"/>
      <c r="W3460" s="10"/>
      <c r="X3460" s="15"/>
      <c r="Y3460" s="15"/>
      <c r="Z3460" s="15"/>
      <c r="AA3460" s="10"/>
      <c r="AB3460" s="10"/>
      <c r="AC3460" s="10"/>
      <c r="AD3460" s="10"/>
      <c r="AE3460" s="10"/>
      <c r="AF3460" s="8"/>
      <c r="AG3460" s="10"/>
      <c r="AH3460" s="16"/>
      <c r="AI3460" s="17"/>
      <c r="AJ3460" s="44"/>
      <c r="AK3460" s="10"/>
    </row>
    <row r="3461" ht="15.75" customHeight="1">
      <c r="A3461" s="10"/>
      <c r="B3461" s="8"/>
      <c r="C3461" s="9"/>
      <c r="D3461" s="10"/>
      <c r="E3461" s="10"/>
      <c r="F3461" s="8"/>
      <c r="G3461" s="10"/>
      <c r="H3461" s="43"/>
      <c r="I3461" s="10"/>
      <c r="J3461" s="10"/>
      <c r="K3461" s="10"/>
      <c r="L3461" s="8"/>
      <c r="M3461" s="8"/>
      <c r="N3461" s="10"/>
      <c r="O3461" s="47"/>
      <c r="P3461" s="14"/>
      <c r="Q3461" s="14"/>
      <c r="R3461" s="14"/>
      <c r="S3461" s="14"/>
      <c r="T3461" s="14"/>
      <c r="U3461" s="14"/>
      <c r="V3461" s="14"/>
      <c r="W3461" s="10"/>
      <c r="X3461" s="15"/>
      <c r="Y3461" s="15"/>
      <c r="Z3461" s="15"/>
      <c r="AA3461" s="10"/>
      <c r="AB3461" s="10"/>
      <c r="AC3461" s="10"/>
      <c r="AD3461" s="10"/>
      <c r="AE3461" s="10"/>
      <c r="AF3461" s="8"/>
      <c r="AG3461" s="10"/>
      <c r="AH3461" s="16"/>
      <c r="AI3461" s="17"/>
      <c r="AJ3461" s="44"/>
      <c r="AK3461" s="10"/>
    </row>
    <row r="3462" ht="15.75" customHeight="1">
      <c r="A3462" s="10"/>
      <c r="B3462" s="8"/>
      <c r="C3462" s="9"/>
      <c r="D3462" s="10"/>
      <c r="E3462" s="10"/>
      <c r="F3462" s="8"/>
      <c r="G3462" s="10"/>
      <c r="H3462" s="43"/>
      <c r="I3462" s="10"/>
      <c r="J3462" s="10"/>
      <c r="K3462" s="10"/>
      <c r="L3462" s="8"/>
      <c r="M3462" s="8"/>
      <c r="N3462" s="10"/>
      <c r="O3462" s="47"/>
      <c r="P3462" s="14"/>
      <c r="Q3462" s="14"/>
      <c r="R3462" s="14"/>
      <c r="S3462" s="14"/>
      <c r="T3462" s="14"/>
      <c r="U3462" s="14"/>
      <c r="V3462" s="14"/>
      <c r="W3462" s="10"/>
      <c r="X3462" s="15"/>
      <c r="Y3462" s="15"/>
      <c r="Z3462" s="15"/>
      <c r="AA3462" s="10"/>
      <c r="AB3462" s="10"/>
      <c r="AC3462" s="10"/>
      <c r="AD3462" s="10"/>
      <c r="AE3462" s="10"/>
      <c r="AF3462" s="8"/>
      <c r="AG3462" s="10"/>
      <c r="AH3462" s="16"/>
      <c r="AI3462" s="17"/>
      <c r="AJ3462" s="44"/>
      <c r="AK3462" s="10"/>
    </row>
    <row r="3463" ht="15.75" customHeight="1">
      <c r="A3463" s="10"/>
      <c r="B3463" s="8"/>
      <c r="C3463" s="9"/>
      <c r="D3463" s="10"/>
      <c r="E3463" s="10"/>
      <c r="F3463" s="8"/>
      <c r="G3463" s="10"/>
      <c r="H3463" s="43"/>
      <c r="I3463" s="10"/>
      <c r="J3463" s="10"/>
      <c r="K3463" s="10"/>
      <c r="L3463" s="8"/>
      <c r="M3463" s="8"/>
      <c r="N3463" s="10"/>
      <c r="O3463" s="47"/>
      <c r="P3463" s="14"/>
      <c r="Q3463" s="14"/>
      <c r="R3463" s="14"/>
      <c r="S3463" s="14"/>
      <c r="T3463" s="14"/>
      <c r="U3463" s="14"/>
      <c r="V3463" s="14"/>
      <c r="W3463" s="10"/>
      <c r="X3463" s="15"/>
      <c r="Y3463" s="15"/>
      <c r="Z3463" s="15"/>
      <c r="AA3463" s="10"/>
      <c r="AB3463" s="10"/>
      <c r="AC3463" s="10"/>
      <c r="AD3463" s="10"/>
      <c r="AE3463" s="10"/>
      <c r="AF3463" s="8"/>
      <c r="AG3463" s="10"/>
      <c r="AH3463" s="16"/>
      <c r="AI3463" s="17"/>
      <c r="AJ3463" s="44"/>
      <c r="AK3463" s="10"/>
    </row>
    <row r="3464" ht="15.75" customHeight="1">
      <c r="A3464" s="10"/>
      <c r="B3464" s="8"/>
      <c r="C3464" s="9"/>
      <c r="D3464" s="10"/>
      <c r="E3464" s="10"/>
      <c r="F3464" s="8"/>
      <c r="G3464" s="10"/>
      <c r="H3464" s="43"/>
      <c r="I3464" s="10"/>
      <c r="J3464" s="10"/>
      <c r="K3464" s="10"/>
      <c r="L3464" s="8"/>
      <c r="M3464" s="8"/>
      <c r="N3464" s="10"/>
      <c r="O3464" s="47"/>
      <c r="P3464" s="14"/>
      <c r="Q3464" s="14"/>
      <c r="R3464" s="14"/>
      <c r="S3464" s="14"/>
      <c r="T3464" s="14"/>
      <c r="U3464" s="14"/>
      <c r="V3464" s="14"/>
      <c r="W3464" s="10"/>
      <c r="X3464" s="15"/>
      <c r="Y3464" s="15"/>
      <c r="Z3464" s="15"/>
      <c r="AA3464" s="10"/>
      <c r="AB3464" s="10"/>
      <c r="AC3464" s="10"/>
      <c r="AD3464" s="10"/>
      <c r="AE3464" s="10"/>
      <c r="AF3464" s="8"/>
      <c r="AG3464" s="10"/>
      <c r="AH3464" s="16"/>
      <c r="AI3464" s="17"/>
      <c r="AJ3464" s="44"/>
      <c r="AK3464" s="10"/>
    </row>
    <row r="3465" ht="15.75" customHeight="1">
      <c r="A3465" s="10"/>
      <c r="B3465" s="8"/>
      <c r="C3465" s="9"/>
      <c r="D3465" s="10"/>
      <c r="E3465" s="10"/>
      <c r="F3465" s="8"/>
      <c r="G3465" s="10"/>
      <c r="H3465" s="43"/>
      <c r="I3465" s="10"/>
      <c r="J3465" s="10"/>
      <c r="K3465" s="10"/>
      <c r="L3465" s="8"/>
      <c r="M3465" s="8"/>
      <c r="N3465" s="10"/>
      <c r="O3465" s="47"/>
      <c r="P3465" s="14"/>
      <c r="Q3465" s="14"/>
      <c r="R3465" s="14"/>
      <c r="S3465" s="14"/>
      <c r="T3465" s="14"/>
      <c r="U3465" s="14"/>
      <c r="V3465" s="14"/>
      <c r="W3465" s="10"/>
      <c r="X3465" s="15"/>
      <c r="Y3465" s="15"/>
      <c r="Z3465" s="15"/>
      <c r="AA3465" s="10"/>
      <c r="AB3465" s="10"/>
      <c r="AC3465" s="10"/>
      <c r="AD3465" s="10"/>
      <c r="AE3465" s="10"/>
      <c r="AF3465" s="8"/>
      <c r="AG3465" s="10"/>
      <c r="AH3465" s="16"/>
      <c r="AI3465" s="17"/>
      <c r="AJ3465" s="44"/>
      <c r="AK3465" s="10"/>
    </row>
    <row r="3466" ht="15.75" customHeight="1">
      <c r="A3466" s="10"/>
      <c r="B3466" s="8"/>
      <c r="C3466" s="9"/>
      <c r="D3466" s="10"/>
      <c r="E3466" s="10"/>
      <c r="F3466" s="8"/>
      <c r="G3466" s="10"/>
      <c r="H3466" s="43"/>
      <c r="I3466" s="10"/>
      <c r="J3466" s="10"/>
      <c r="K3466" s="10"/>
      <c r="L3466" s="8"/>
      <c r="M3466" s="8"/>
      <c r="N3466" s="10"/>
      <c r="O3466" s="47"/>
      <c r="P3466" s="14"/>
      <c r="Q3466" s="14"/>
      <c r="R3466" s="14"/>
      <c r="S3466" s="14"/>
      <c r="T3466" s="14"/>
      <c r="U3466" s="14"/>
      <c r="V3466" s="14"/>
      <c r="W3466" s="10"/>
      <c r="X3466" s="15"/>
      <c r="Y3466" s="15"/>
      <c r="Z3466" s="15"/>
      <c r="AA3466" s="10"/>
      <c r="AB3466" s="10"/>
      <c r="AC3466" s="10"/>
      <c r="AD3466" s="10"/>
      <c r="AE3466" s="10"/>
      <c r="AF3466" s="8"/>
      <c r="AG3466" s="10"/>
      <c r="AH3466" s="16"/>
      <c r="AI3466" s="17"/>
      <c r="AJ3466" s="44"/>
      <c r="AK3466" s="10"/>
    </row>
    <row r="3467" ht="15.75" customHeight="1">
      <c r="A3467" s="10"/>
      <c r="B3467" s="8"/>
      <c r="C3467" s="9"/>
      <c r="D3467" s="10"/>
      <c r="E3467" s="10"/>
      <c r="F3467" s="8"/>
      <c r="G3467" s="10"/>
      <c r="H3467" s="43"/>
      <c r="I3467" s="10"/>
      <c r="J3467" s="10"/>
      <c r="K3467" s="10"/>
      <c r="L3467" s="8"/>
      <c r="M3467" s="8"/>
      <c r="N3467" s="10"/>
      <c r="O3467" s="47"/>
      <c r="P3467" s="14"/>
      <c r="Q3467" s="14"/>
      <c r="R3467" s="14"/>
      <c r="S3467" s="14"/>
      <c r="T3467" s="14"/>
      <c r="U3467" s="14"/>
      <c r="V3467" s="14"/>
      <c r="W3467" s="10"/>
      <c r="X3467" s="15"/>
      <c r="Y3467" s="15"/>
      <c r="Z3467" s="15"/>
      <c r="AA3467" s="10"/>
      <c r="AB3467" s="10"/>
      <c r="AC3467" s="10"/>
      <c r="AD3467" s="10"/>
      <c r="AE3467" s="10"/>
      <c r="AF3467" s="8"/>
      <c r="AG3467" s="10"/>
      <c r="AH3467" s="16"/>
      <c r="AI3467" s="17"/>
      <c r="AJ3467" s="44"/>
      <c r="AK3467" s="10"/>
    </row>
    <row r="3468" ht="15.75" customHeight="1">
      <c r="A3468" s="10"/>
      <c r="B3468" s="8"/>
      <c r="C3468" s="9"/>
      <c r="D3468" s="10"/>
      <c r="E3468" s="10"/>
      <c r="F3468" s="8"/>
      <c r="G3468" s="10"/>
      <c r="H3468" s="43"/>
      <c r="I3468" s="10"/>
      <c r="J3468" s="10"/>
      <c r="K3468" s="10"/>
      <c r="L3468" s="8"/>
      <c r="M3468" s="8"/>
      <c r="N3468" s="10"/>
      <c r="O3468" s="47"/>
      <c r="P3468" s="14"/>
      <c r="Q3468" s="14"/>
      <c r="R3468" s="14"/>
      <c r="S3468" s="14"/>
      <c r="T3468" s="14"/>
      <c r="U3468" s="14"/>
      <c r="V3468" s="14"/>
      <c r="W3468" s="10"/>
      <c r="X3468" s="15"/>
      <c r="Y3468" s="15"/>
      <c r="Z3468" s="15"/>
      <c r="AA3468" s="10"/>
      <c r="AB3468" s="10"/>
      <c r="AC3468" s="10"/>
      <c r="AD3468" s="10"/>
      <c r="AE3468" s="10"/>
      <c r="AF3468" s="8"/>
      <c r="AG3468" s="10"/>
      <c r="AH3468" s="16"/>
      <c r="AI3468" s="17"/>
      <c r="AJ3468" s="44"/>
      <c r="AK3468" s="10"/>
    </row>
    <row r="3469" ht="15.75" customHeight="1">
      <c r="A3469" s="10"/>
      <c r="B3469" s="8"/>
      <c r="C3469" s="9"/>
      <c r="D3469" s="10"/>
      <c r="E3469" s="10"/>
      <c r="F3469" s="8"/>
      <c r="G3469" s="10"/>
      <c r="H3469" s="43"/>
      <c r="I3469" s="10"/>
      <c r="J3469" s="10"/>
      <c r="K3469" s="10"/>
      <c r="L3469" s="8"/>
      <c r="M3469" s="8"/>
      <c r="N3469" s="10"/>
      <c r="O3469" s="47"/>
      <c r="P3469" s="14"/>
      <c r="Q3469" s="14"/>
      <c r="R3469" s="14"/>
      <c r="S3469" s="14"/>
      <c r="T3469" s="14"/>
      <c r="U3469" s="14"/>
      <c r="V3469" s="14"/>
      <c r="W3469" s="10"/>
      <c r="X3469" s="15"/>
      <c r="Y3469" s="15"/>
      <c r="Z3469" s="15"/>
      <c r="AA3469" s="10"/>
      <c r="AB3469" s="10"/>
      <c r="AC3469" s="10"/>
      <c r="AD3469" s="10"/>
      <c r="AE3469" s="10"/>
      <c r="AF3469" s="8"/>
      <c r="AG3469" s="10"/>
      <c r="AH3469" s="16"/>
      <c r="AI3469" s="17"/>
      <c r="AJ3469" s="44"/>
      <c r="AK3469" s="10"/>
    </row>
    <row r="3470" ht="15.75" customHeight="1">
      <c r="A3470" s="10"/>
      <c r="B3470" s="8"/>
      <c r="C3470" s="9"/>
      <c r="D3470" s="10"/>
      <c r="E3470" s="10"/>
      <c r="F3470" s="8"/>
      <c r="G3470" s="10"/>
      <c r="H3470" s="43"/>
      <c r="I3470" s="10"/>
      <c r="J3470" s="10"/>
      <c r="K3470" s="10"/>
      <c r="L3470" s="8"/>
      <c r="M3470" s="8"/>
      <c r="N3470" s="10"/>
      <c r="O3470" s="47"/>
      <c r="P3470" s="14"/>
      <c r="Q3470" s="14"/>
      <c r="R3470" s="14"/>
      <c r="S3470" s="14"/>
      <c r="T3470" s="14"/>
      <c r="U3470" s="14"/>
      <c r="V3470" s="14"/>
      <c r="W3470" s="10"/>
      <c r="X3470" s="15"/>
      <c r="Y3470" s="15"/>
      <c r="Z3470" s="15"/>
      <c r="AA3470" s="10"/>
      <c r="AB3470" s="10"/>
      <c r="AC3470" s="10"/>
      <c r="AD3470" s="10"/>
      <c r="AE3470" s="10"/>
      <c r="AF3470" s="8"/>
      <c r="AG3470" s="10"/>
      <c r="AH3470" s="16"/>
      <c r="AI3470" s="17"/>
      <c r="AJ3470" s="44"/>
      <c r="AK3470" s="10"/>
    </row>
    <row r="3471" ht="15.75" customHeight="1">
      <c r="A3471" s="10"/>
      <c r="B3471" s="8"/>
      <c r="C3471" s="9"/>
      <c r="D3471" s="10"/>
      <c r="E3471" s="10"/>
      <c r="F3471" s="8"/>
      <c r="G3471" s="10"/>
      <c r="H3471" s="43"/>
      <c r="I3471" s="10"/>
      <c r="J3471" s="10"/>
      <c r="K3471" s="10"/>
      <c r="L3471" s="8"/>
      <c r="M3471" s="8"/>
      <c r="N3471" s="10"/>
      <c r="O3471" s="47"/>
      <c r="P3471" s="14"/>
      <c r="Q3471" s="14"/>
      <c r="R3471" s="14"/>
      <c r="S3471" s="14"/>
      <c r="T3471" s="14"/>
      <c r="U3471" s="14"/>
      <c r="V3471" s="14"/>
      <c r="W3471" s="10"/>
      <c r="X3471" s="15"/>
      <c r="Y3471" s="15"/>
      <c r="Z3471" s="15"/>
      <c r="AA3471" s="10"/>
      <c r="AB3471" s="10"/>
      <c r="AC3471" s="10"/>
      <c r="AD3471" s="10"/>
      <c r="AE3471" s="10"/>
      <c r="AF3471" s="8"/>
      <c r="AG3471" s="10"/>
      <c r="AH3471" s="16"/>
      <c r="AI3471" s="17"/>
      <c r="AJ3471" s="44"/>
      <c r="AK3471" s="10"/>
    </row>
    <row r="3472" ht="15.75" customHeight="1">
      <c r="A3472" s="10"/>
      <c r="B3472" s="8"/>
      <c r="C3472" s="9"/>
      <c r="D3472" s="10"/>
      <c r="E3472" s="10"/>
      <c r="F3472" s="8"/>
      <c r="G3472" s="10"/>
      <c r="H3472" s="43"/>
      <c r="I3472" s="10"/>
      <c r="J3472" s="10"/>
      <c r="K3472" s="10"/>
      <c r="L3472" s="8"/>
      <c r="M3472" s="8"/>
      <c r="N3472" s="10"/>
      <c r="O3472" s="47"/>
      <c r="P3472" s="14"/>
      <c r="Q3472" s="14"/>
      <c r="R3472" s="14"/>
      <c r="S3472" s="14"/>
      <c r="T3472" s="14"/>
      <c r="U3472" s="14"/>
      <c r="V3472" s="14"/>
      <c r="W3472" s="10"/>
      <c r="X3472" s="15"/>
      <c r="Y3472" s="15"/>
      <c r="Z3472" s="15"/>
      <c r="AA3472" s="10"/>
      <c r="AB3472" s="10"/>
      <c r="AC3472" s="10"/>
      <c r="AD3472" s="10"/>
      <c r="AE3472" s="10"/>
      <c r="AF3472" s="8"/>
      <c r="AG3472" s="10"/>
      <c r="AH3472" s="16"/>
      <c r="AI3472" s="17"/>
      <c r="AJ3472" s="44"/>
      <c r="AK3472" s="10"/>
    </row>
    <row r="3473" ht="15.75" customHeight="1">
      <c r="A3473" s="10"/>
      <c r="B3473" s="8"/>
      <c r="C3473" s="9"/>
      <c r="D3473" s="10"/>
      <c r="E3473" s="10"/>
      <c r="F3473" s="8"/>
      <c r="G3473" s="10"/>
      <c r="H3473" s="43"/>
      <c r="I3473" s="10"/>
      <c r="J3473" s="10"/>
      <c r="K3473" s="10"/>
      <c r="L3473" s="8"/>
      <c r="M3473" s="8"/>
      <c r="N3473" s="10"/>
      <c r="O3473" s="47"/>
      <c r="P3473" s="14"/>
      <c r="Q3473" s="14"/>
      <c r="R3473" s="14"/>
      <c r="S3473" s="14"/>
      <c r="T3473" s="14"/>
      <c r="U3473" s="14"/>
      <c r="V3473" s="14"/>
      <c r="W3473" s="10"/>
      <c r="X3473" s="15"/>
      <c r="Y3473" s="15"/>
      <c r="Z3473" s="15"/>
      <c r="AA3473" s="10"/>
      <c r="AB3473" s="10"/>
      <c r="AC3473" s="10"/>
      <c r="AD3473" s="10"/>
      <c r="AE3473" s="10"/>
      <c r="AF3473" s="8"/>
      <c r="AG3473" s="10"/>
      <c r="AH3473" s="16"/>
      <c r="AI3473" s="17"/>
      <c r="AJ3473" s="44"/>
      <c r="AK3473" s="10"/>
    </row>
    <row r="3474" ht="15.75" customHeight="1">
      <c r="A3474" s="10"/>
      <c r="B3474" s="8"/>
      <c r="C3474" s="9"/>
      <c r="D3474" s="10"/>
      <c r="E3474" s="10"/>
      <c r="F3474" s="8"/>
      <c r="G3474" s="10"/>
      <c r="H3474" s="43"/>
      <c r="I3474" s="10"/>
      <c r="J3474" s="10"/>
      <c r="K3474" s="10"/>
      <c r="L3474" s="8"/>
      <c r="M3474" s="8"/>
      <c r="N3474" s="10"/>
      <c r="O3474" s="47"/>
      <c r="P3474" s="14"/>
      <c r="Q3474" s="14"/>
      <c r="R3474" s="14"/>
      <c r="S3474" s="14"/>
      <c r="T3474" s="14"/>
      <c r="U3474" s="14"/>
      <c r="V3474" s="14"/>
      <c r="W3474" s="10"/>
      <c r="X3474" s="15"/>
      <c r="Y3474" s="15"/>
      <c r="Z3474" s="15"/>
      <c r="AA3474" s="10"/>
      <c r="AB3474" s="10"/>
      <c r="AC3474" s="10"/>
      <c r="AD3474" s="10"/>
      <c r="AE3474" s="10"/>
      <c r="AF3474" s="8"/>
      <c r="AG3474" s="10"/>
      <c r="AH3474" s="16"/>
      <c r="AI3474" s="17"/>
      <c r="AJ3474" s="44"/>
      <c r="AK3474" s="10"/>
    </row>
    <row r="3475" ht="15.75" customHeight="1">
      <c r="A3475" s="10"/>
      <c r="B3475" s="8"/>
      <c r="C3475" s="9"/>
      <c r="D3475" s="10"/>
      <c r="E3475" s="10"/>
      <c r="F3475" s="8"/>
      <c r="G3475" s="10"/>
      <c r="H3475" s="43"/>
      <c r="I3475" s="10"/>
      <c r="J3475" s="10"/>
      <c r="K3475" s="10"/>
      <c r="L3475" s="8"/>
      <c r="M3475" s="8"/>
      <c r="N3475" s="10"/>
      <c r="O3475" s="47"/>
      <c r="P3475" s="14"/>
      <c r="Q3475" s="14"/>
      <c r="R3475" s="14"/>
      <c r="S3475" s="14"/>
      <c r="T3475" s="14"/>
      <c r="U3475" s="14"/>
      <c r="V3475" s="14"/>
      <c r="W3475" s="10"/>
      <c r="X3475" s="15"/>
      <c r="Y3475" s="15"/>
      <c r="Z3475" s="15"/>
      <c r="AA3475" s="10"/>
      <c r="AB3475" s="10"/>
      <c r="AC3475" s="10"/>
      <c r="AD3475" s="10"/>
      <c r="AE3475" s="10"/>
      <c r="AF3475" s="8"/>
      <c r="AG3475" s="10"/>
      <c r="AH3475" s="16"/>
      <c r="AI3475" s="17"/>
      <c r="AJ3475" s="44"/>
      <c r="AK3475" s="10"/>
    </row>
    <row r="3476" ht="15.75" customHeight="1">
      <c r="A3476" s="10"/>
      <c r="B3476" s="8"/>
      <c r="C3476" s="9"/>
      <c r="D3476" s="10"/>
      <c r="E3476" s="10"/>
      <c r="F3476" s="8"/>
      <c r="G3476" s="10"/>
      <c r="H3476" s="43"/>
      <c r="I3476" s="10"/>
      <c r="J3476" s="10"/>
      <c r="K3476" s="10"/>
      <c r="L3476" s="8"/>
      <c r="M3476" s="8"/>
      <c r="N3476" s="10"/>
      <c r="O3476" s="47"/>
      <c r="P3476" s="14"/>
      <c r="Q3476" s="14"/>
      <c r="R3476" s="14"/>
      <c r="S3476" s="14"/>
      <c r="T3476" s="14"/>
      <c r="U3476" s="14"/>
      <c r="V3476" s="14"/>
      <c r="W3476" s="10"/>
      <c r="X3476" s="15"/>
      <c r="Y3476" s="15"/>
      <c r="Z3476" s="15"/>
      <c r="AA3476" s="10"/>
      <c r="AB3476" s="10"/>
      <c r="AC3476" s="10"/>
      <c r="AD3476" s="10"/>
      <c r="AE3476" s="10"/>
      <c r="AF3476" s="8"/>
      <c r="AG3476" s="10"/>
      <c r="AH3476" s="16"/>
      <c r="AI3476" s="17"/>
      <c r="AJ3476" s="44"/>
      <c r="AK3476" s="10"/>
    </row>
    <row r="3477" ht="15.75" customHeight="1">
      <c r="A3477" s="10"/>
      <c r="B3477" s="8"/>
      <c r="C3477" s="9"/>
      <c r="D3477" s="10"/>
      <c r="E3477" s="10"/>
      <c r="F3477" s="8"/>
      <c r="G3477" s="10"/>
      <c r="H3477" s="43"/>
      <c r="I3477" s="10"/>
      <c r="J3477" s="10"/>
      <c r="K3477" s="10"/>
      <c r="L3477" s="8"/>
      <c r="M3477" s="8"/>
      <c r="N3477" s="10"/>
      <c r="O3477" s="47"/>
      <c r="P3477" s="14"/>
      <c r="Q3477" s="14"/>
      <c r="R3477" s="14"/>
      <c r="S3477" s="14"/>
      <c r="T3477" s="14"/>
      <c r="U3477" s="14"/>
      <c r="V3477" s="14"/>
      <c r="W3477" s="10"/>
      <c r="X3477" s="15"/>
      <c r="Y3477" s="15"/>
      <c r="Z3477" s="15"/>
      <c r="AA3477" s="10"/>
      <c r="AB3477" s="10"/>
      <c r="AC3477" s="10"/>
      <c r="AD3477" s="10"/>
      <c r="AE3477" s="10"/>
      <c r="AF3477" s="8"/>
      <c r="AG3477" s="10"/>
      <c r="AH3477" s="16"/>
      <c r="AI3477" s="17"/>
      <c r="AJ3477" s="44"/>
      <c r="AK3477" s="10"/>
    </row>
    <row r="3478" ht="15.75" customHeight="1">
      <c r="A3478" s="10"/>
      <c r="B3478" s="8"/>
      <c r="C3478" s="9"/>
      <c r="D3478" s="10"/>
      <c r="E3478" s="10"/>
      <c r="F3478" s="8"/>
      <c r="G3478" s="10"/>
      <c r="H3478" s="43"/>
      <c r="I3478" s="10"/>
      <c r="J3478" s="10"/>
      <c r="K3478" s="10"/>
      <c r="L3478" s="8"/>
      <c r="M3478" s="8"/>
      <c r="N3478" s="10"/>
      <c r="O3478" s="47"/>
      <c r="P3478" s="14"/>
      <c r="Q3478" s="14"/>
      <c r="R3478" s="14"/>
      <c r="S3478" s="14"/>
      <c r="T3478" s="14"/>
      <c r="U3478" s="14"/>
      <c r="V3478" s="14"/>
      <c r="W3478" s="10"/>
      <c r="X3478" s="15"/>
      <c r="Y3478" s="15"/>
      <c r="Z3478" s="15"/>
      <c r="AA3478" s="10"/>
      <c r="AB3478" s="10"/>
      <c r="AC3478" s="10"/>
      <c r="AD3478" s="10"/>
      <c r="AE3478" s="10"/>
      <c r="AF3478" s="8"/>
      <c r="AG3478" s="10"/>
      <c r="AH3478" s="16"/>
      <c r="AI3478" s="17"/>
      <c r="AJ3478" s="44"/>
      <c r="AK3478" s="10"/>
    </row>
    <row r="3479" ht="15.75" customHeight="1">
      <c r="A3479" s="10"/>
      <c r="B3479" s="8"/>
      <c r="C3479" s="9"/>
      <c r="D3479" s="10"/>
      <c r="E3479" s="10"/>
      <c r="F3479" s="8"/>
      <c r="G3479" s="10"/>
      <c r="H3479" s="43"/>
      <c r="I3479" s="10"/>
      <c r="J3479" s="10"/>
      <c r="K3479" s="10"/>
      <c r="L3479" s="8"/>
      <c r="M3479" s="8"/>
      <c r="N3479" s="10"/>
      <c r="O3479" s="47"/>
      <c r="P3479" s="14"/>
      <c r="Q3479" s="14"/>
      <c r="R3479" s="14"/>
      <c r="S3479" s="14"/>
      <c r="T3479" s="14"/>
      <c r="U3479" s="14"/>
      <c r="V3479" s="14"/>
      <c r="W3479" s="10"/>
      <c r="X3479" s="15"/>
      <c r="Y3479" s="15"/>
      <c r="Z3479" s="15"/>
      <c r="AA3479" s="10"/>
      <c r="AB3479" s="10"/>
      <c r="AC3479" s="10"/>
      <c r="AD3479" s="10"/>
      <c r="AE3479" s="10"/>
      <c r="AF3479" s="8"/>
      <c r="AG3479" s="10"/>
      <c r="AH3479" s="16"/>
      <c r="AI3479" s="17"/>
      <c r="AJ3479" s="44"/>
      <c r="AK3479" s="10"/>
    </row>
    <row r="3480" ht="15.75" customHeight="1">
      <c r="A3480" s="10"/>
      <c r="B3480" s="8"/>
      <c r="C3480" s="9"/>
      <c r="D3480" s="10"/>
      <c r="E3480" s="10"/>
      <c r="F3480" s="8"/>
      <c r="G3480" s="10"/>
      <c r="H3480" s="43"/>
      <c r="I3480" s="10"/>
      <c r="J3480" s="10"/>
      <c r="K3480" s="10"/>
      <c r="L3480" s="8"/>
      <c r="M3480" s="8"/>
      <c r="N3480" s="10"/>
      <c r="O3480" s="47"/>
      <c r="P3480" s="14"/>
      <c r="Q3480" s="14"/>
      <c r="R3480" s="14"/>
      <c r="S3480" s="14"/>
      <c r="T3480" s="14"/>
      <c r="U3480" s="14"/>
      <c r="V3480" s="14"/>
      <c r="W3480" s="10"/>
      <c r="X3480" s="15"/>
      <c r="Y3480" s="15"/>
      <c r="Z3480" s="15"/>
      <c r="AA3480" s="10"/>
      <c r="AB3480" s="10"/>
      <c r="AC3480" s="10"/>
      <c r="AD3480" s="10"/>
      <c r="AE3480" s="10"/>
      <c r="AF3480" s="8"/>
      <c r="AG3480" s="10"/>
      <c r="AH3480" s="16"/>
      <c r="AI3480" s="17"/>
      <c r="AJ3480" s="44"/>
      <c r="AK3480" s="10"/>
    </row>
    <row r="3481" ht="15.75" customHeight="1">
      <c r="A3481" s="10"/>
      <c r="B3481" s="8"/>
      <c r="C3481" s="9"/>
      <c r="D3481" s="10"/>
      <c r="E3481" s="10"/>
      <c r="F3481" s="8"/>
      <c r="G3481" s="10"/>
      <c r="H3481" s="43"/>
      <c r="I3481" s="10"/>
      <c r="J3481" s="10"/>
      <c r="K3481" s="10"/>
      <c r="L3481" s="8"/>
      <c r="M3481" s="8"/>
      <c r="N3481" s="10"/>
      <c r="O3481" s="47"/>
      <c r="P3481" s="14"/>
      <c r="Q3481" s="14"/>
      <c r="R3481" s="14"/>
      <c r="S3481" s="14"/>
      <c r="T3481" s="14"/>
      <c r="U3481" s="14"/>
      <c r="V3481" s="14"/>
      <c r="W3481" s="10"/>
      <c r="X3481" s="15"/>
      <c r="Y3481" s="15"/>
      <c r="Z3481" s="15"/>
      <c r="AA3481" s="10"/>
      <c r="AB3481" s="10"/>
      <c r="AC3481" s="10"/>
      <c r="AD3481" s="10"/>
      <c r="AE3481" s="10"/>
      <c r="AF3481" s="8"/>
      <c r="AG3481" s="10"/>
      <c r="AH3481" s="16"/>
      <c r="AI3481" s="17"/>
      <c r="AJ3481" s="44"/>
      <c r="AK3481" s="10"/>
    </row>
    <row r="3482" ht="15.75" customHeight="1">
      <c r="A3482" s="10"/>
      <c r="B3482" s="8"/>
      <c r="C3482" s="9"/>
      <c r="D3482" s="10"/>
      <c r="E3482" s="10"/>
      <c r="F3482" s="8"/>
      <c r="G3482" s="10"/>
      <c r="H3482" s="43"/>
      <c r="I3482" s="10"/>
      <c r="J3482" s="10"/>
      <c r="K3482" s="10"/>
      <c r="L3482" s="8"/>
      <c r="M3482" s="8"/>
      <c r="N3482" s="10"/>
      <c r="O3482" s="47"/>
      <c r="P3482" s="14"/>
      <c r="Q3482" s="14"/>
      <c r="R3482" s="14"/>
      <c r="S3482" s="14"/>
      <c r="T3482" s="14"/>
      <c r="U3482" s="14"/>
      <c r="V3482" s="14"/>
      <c r="W3482" s="10"/>
      <c r="X3482" s="15"/>
      <c r="Y3482" s="15"/>
      <c r="Z3482" s="15"/>
      <c r="AA3482" s="10"/>
      <c r="AB3482" s="10"/>
      <c r="AC3482" s="10"/>
      <c r="AD3482" s="10"/>
      <c r="AE3482" s="10"/>
      <c r="AF3482" s="8"/>
      <c r="AG3482" s="10"/>
      <c r="AH3482" s="16"/>
      <c r="AI3482" s="17"/>
      <c r="AJ3482" s="44"/>
      <c r="AK3482" s="10"/>
    </row>
    <row r="3483" ht="15.75" customHeight="1">
      <c r="A3483" s="10"/>
      <c r="B3483" s="8"/>
      <c r="C3483" s="9"/>
      <c r="D3483" s="10"/>
      <c r="E3483" s="10"/>
      <c r="F3483" s="8"/>
      <c r="G3483" s="10"/>
      <c r="H3483" s="43"/>
      <c r="I3483" s="10"/>
      <c r="J3483" s="10"/>
      <c r="K3483" s="10"/>
      <c r="L3483" s="8"/>
      <c r="M3483" s="8"/>
      <c r="N3483" s="10"/>
      <c r="O3483" s="47"/>
      <c r="P3483" s="14"/>
      <c r="Q3483" s="14"/>
      <c r="R3483" s="14"/>
      <c r="S3483" s="14"/>
      <c r="T3483" s="14"/>
      <c r="U3483" s="14"/>
      <c r="V3483" s="14"/>
      <c r="W3483" s="10"/>
      <c r="X3483" s="15"/>
      <c r="Y3483" s="15"/>
      <c r="Z3483" s="15"/>
      <c r="AA3483" s="10"/>
      <c r="AB3483" s="10"/>
      <c r="AC3483" s="10"/>
      <c r="AD3483" s="10"/>
      <c r="AE3483" s="10"/>
      <c r="AF3483" s="8"/>
      <c r="AG3483" s="10"/>
      <c r="AH3483" s="16"/>
      <c r="AI3483" s="17"/>
      <c r="AJ3483" s="44"/>
      <c r="AK3483" s="10"/>
    </row>
    <row r="3484" ht="15.75" customHeight="1">
      <c r="A3484" s="10"/>
      <c r="B3484" s="8"/>
      <c r="C3484" s="9"/>
      <c r="D3484" s="10"/>
      <c r="E3484" s="10"/>
      <c r="F3484" s="8"/>
      <c r="G3484" s="10"/>
      <c r="H3484" s="43"/>
      <c r="I3484" s="10"/>
      <c r="J3484" s="10"/>
      <c r="K3484" s="10"/>
      <c r="L3484" s="8"/>
      <c r="M3484" s="8"/>
      <c r="N3484" s="10"/>
      <c r="O3484" s="47"/>
      <c r="P3484" s="14"/>
      <c r="Q3484" s="14"/>
      <c r="R3484" s="14"/>
      <c r="S3484" s="14"/>
      <c r="T3484" s="14"/>
      <c r="U3484" s="14"/>
      <c r="V3484" s="14"/>
      <c r="W3484" s="10"/>
      <c r="X3484" s="15"/>
      <c r="Y3484" s="15"/>
      <c r="Z3484" s="15"/>
      <c r="AA3484" s="10"/>
      <c r="AB3484" s="10"/>
      <c r="AC3484" s="10"/>
      <c r="AD3484" s="10"/>
      <c r="AE3484" s="10"/>
      <c r="AF3484" s="8"/>
      <c r="AG3484" s="10"/>
      <c r="AH3484" s="16"/>
      <c r="AI3484" s="17"/>
      <c r="AJ3484" s="44"/>
      <c r="AK3484" s="10"/>
    </row>
    <row r="3485" ht="15.75" customHeight="1">
      <c r="A3485" s="10"/>
      <c r="B3485" s="8"/>
      <c r="C3485" s="9"/>
      <c r="D3485" s="10"/>
      <c r="E3485" s="10"/>
      <c r="F3485" s="8"/>
      <c r="G3485" s="10"/>
      <c r="H3485" s="43"/>
      <c r="I3485" s="10"/>
      <c r="J3485" s="10"/>
      <c r="K3485" s="10"/>
      <c r="L3485" s="8"/>
      <c r="M3485" s="8"/>
      <c r="N3485" s="10"/>
      <c r="O3485" s="47"/>
      <c r="P3485" s="14"/>
      <c r="Q3485" s="14"/>
      <c r="R3485" s="14"/>
      <c r="S3485" s="14"/>
      <c r="T3485" s="14"/>
      <c r="U3485" s="14"/>
      <c r="V3485" s="14"/>
      <c r="W3485" s="10"/>
      <c r="X3485" s="15"/>
      <c r="Y3485" s="15"/>
      <c r="Z3485" s="15"/>
      <c r="AA3485" s="10"/>
      <c r="AB3485" s="10"/>
      <c r="AC3485" s="10"/>
      <c r="AD3485" s="10"/>
      <c r="AE3485" s="10"/>
      <c r="AF3485" s="8"/>
      <c r="AG3485" s="10"/>
      <c r="AH3485" s="16"/>
      <c r="AI3485" s="17"/>
      <c r="AJ3485" s="44"/>
      <c r="AK3485" s="10"/>
    </row>
    <row r="3486" ht="15.75" customHeight="1">
      <c r="A3486" s="10"/>
      <c r="B3486" s="8"/>
      <c r="C3486" s="9"/>
      <c r="D3486" s="10"/>
      <c r="E3486" s="10"/>
      <c r="F3486" s="8"/>
      <c r="G3486" s="10"/>
      <c r="H3486" s="43"/>
      <c r="I3486" s="10"/>
      <c r="J3486" s="10"/>
      <c r="K3486" s="10"/>
      <c r="L3486" s="8"/>
      <c r="M3486" s="8"/>
      <c r="N3486" s="10"/>
      <c r="O3486" s="47"/>
      <c r="P3486" s="14"/>
      <c r="Q3486" s="14"/>
      <c r="R3486" s="14"/>
      <c r="S3486" s="14"/>
      <c r="T3486" s="14"/>
      <c r="U3486" s="14"/>
      <c r="V3486" s="14"/>
      <c r="W3486" s="10"/>
      <c r="X3486" s="15"/>
      <c r="Y3486" s="15"/>
      <c r="Z3486" s="15"/>
      <c r="AA3486" s="10"/>
      <c r="AB3486" s="10"/>
      <c r="AC3486" s="10"/>
      <c r="AD3486" s="10"/>
      <c r="AE3486" s="10"/>
      <c r="AF3486" s="8"/>
      <c r="AG3486" s="10"/>
      <c r="AH3486" s="16"/>
      <c r="AI3486" s="17"/>
      <c r="AJ3486" s="44"/>
      <c r="AK3486" s="10"/>
    </row>
    <row r="3487" ht="15.75" customHeight="1">
      <c r="A3487" s="10"/>
      <c r="B3487" s="8"/>
      <c r="C3487" s="9"/>
      <c r="D3487" s="10"/>
      <c r="E3487" s="10"/>
      <c r="F3487" s="8"/>
      <c r="G3487" s="10"/>
      <c r="H3487" s="43"/>
      <c r="I3487" s="10"/>
      <c r="J3487" s="10"/>
      <c r="K3487" s="10"/>
      <c r="L3487" s="8"/>
      <c r="M3487" s="8"/>
      <c r="N3487" s="10"/>
      <c r="O3487" s="47"/>
      <c r="P3487" s="14"/>
      <c r="Q3487" s="14"/>
      <c r="R3487" s="14"/>
      <c r="S3487" s="14"/>
      <c r="T3487" s="14"/>
      <c r="U3487" s="14"/>
      <c r="V3487" s="14"/>
      <c r="W3487" s="10"/>
      <c r="X3487" s="15"/>
      <c r="Y3487" s="15"/>
      <c r="Z3487" s="15"/>
      <c r="AA3487" s="10"/>
      <c r="AB3487" s="10"/>
      <c r="AC3487" s="10"/>
      <c r="AD3487" s="10"/>
      <c r="AE3487" s="10"/>
      <c r="AF3487" s="8"/>
      <c r="AG3487" s="10"/>
      <c r="AH3487" s="16"/>
      <c r="AI3487" s="17"/>
      <c r="AJ3487" s="44"/>
      <c r="AK3487" s="10"/>
    </row>
    <row r="3488" ht="15.75" customHeight="1">
      <c r="A3488" s="10"/>
      <c r="B3488" s="8"/>
      <c r="C3488" s="9"/>
      <c r="D3488" s="10"/>
      <c r="E3488" s="10"/>
      <c r="F3488" s="8"/>
      <c r="G3488" s="10"/>
      <c r="H3488" s="43"/>
      <c r="I3488" s="10"/>
      <c r="J3488" s="10"/>
      <c r="K3488" s="10"/>
      <c r="L3488" s="8"/>
      <c r="M3488" s="8"/>
      <c r="N3488" s="10"/>
      <c r="O3488" s="47"/>
      <c r="P3488" s="14"/>
      <c r="Q3488" s="14"/>
      <c r="R3488" s="14"/>
      <c r="S3488" s="14"/>
      <c r="T3488" s="14"/>
      <c r="U3488" s="14"/>
      <c r="V3488" s="14"/>
      <c r="W3488" s="10"/>
      <c r="X3488" s="15"/>
      <c r="Y3488" s="15"/>
      <c r="Z3488" s="15"/>
      <c r="AA3488" s="10"/>
      <c r="AB3488" s="10"/>
      <c r="AC3488" s="10"/>
      <c r="AD3488" s="10"/>
      <c r="AE3488" s="10"/>
      <c r="AF3488" s="8"/>
      <c r="AG3488" s="10"/>
      <c r="AH3488" s="16"/>
      <c r="AI3488" s="17"/>
      <c r="AJ3488" s="44"/>
      <c r="AK3488" s="10"/>
    </row>
    <row r="3489" ht="15.75" customHeight="1">
      <c r="A3489" s="10"/>
      <c r="B3489" s="8"/>
      <c r="C3489" s="9"/>
      <c r="D3489" s="10"/>
      <c r="E3489" s="10"/>
      <c r="F3489" s="8"/>
      <c r="G3489" s="10"/>
      <c r="H3489" s="43"/>
      <c r="I3489" s="10"/>
      <c r="J3489" s="10"/>
      <c r="K3489" s="10"/>
      <c r="L3489" s="8"/>
      <c r="M3489" s="8"/>
      <c r="N3489" s="10"/>
      <c r="O3489" s="47"/>
      <c r="P3489" s="14"/>
      <c r="Q3489" s="14"/>
      <c r="R3489" s="14"/>
      <c r="S3489" s="14"/>
      <c r="T3489" s="14"/>
      <c r="U3489" s="14"/>
      <c r="V3489" s="14"/>
      <c r="W3489" s="10"/>
      <c r="X3489" s="15"/>
      <c r="Y3489" s="15"/>
      <c r="Z3489" s="15"/>
      <c r="AA3489" s="10"/>
      <c r="AB3489" s="10"/>
      <c r="AC3489" s="10"/>
      <c r="AD3489" s="10"/>
      <c r="AE3489" s="10"/>
      <c r="AF3489" s="8"/>
      <c r="AG3489" s="10"/>
      <c r="AH3489" s="16"/>
      <c r="AI3489" s="17"/>
      <c r="AJ3489" s="44"/>
      <c r="AK3489" s="10"/>
    </row>
    <row r="3490" ht="15.75" customHeight="1">
      <c r="A3490" s="10"/>
      <c r="B3490" s="8"/>
      <c r="C3490" s="9"/>
      <c r="D3490" s="10"/>
      <c r="E3490" s="10"/>
      <c r="F3490" s="8"/>
      <c r="G3490" s="10"/>
      <c r="H3490" s="43"/>
      <c r="I3490" s="10"/>
      <c r="J3490" s="10"/>
      <c r="K3490" s="10"/>
      <c r="L3490" s="8"/>
      <c r="M3490" s="8"/>
      <c r="N3490" s="10"/>
      <c r="O3490" s="47"/>
      <c r="P3490" s="14"/>
      <c r="Q3490" s="14"/>
      <c r="R3490" s="14"/>
      <c r="S3490" s="14"/>
      <c r="T3490" s="14"/>
      <c r="U3490" s="14"/>
      <c r="V3490" s="14"/>
      <c r="W3490" s="10"/>
      <c r="X3490" s="15"/>
      <c r="Y3490" s="15"/>
      <c r="Z3490" s="15"/>
      <c r="AA3490" s="10"/>
      <c r="AB3490" s="10"/>
      <c r="AC3490" s="10"/>
      <c r="AD3490" s="10"/>
      <c r="AE3490" s="10"/>
      <c r="AF3490" s="8"/>
      <c r="AG3490" s="10"/>
      <c r="AH3490" s="16"/>
      <c r="AI3490" s="17"/>
      <c r="AJ3490" s="44"/>
      <c r="AK3490" s="10"/>
    </row>
    <row r="3491" ht="15.75" customHeight="1">
      <c r="A3491" s="10"/>
      <c r="B3491" s="8"/>
      <c r="C3491" s="9"/>
      <c r="D3491" s="10"/>
      <c r="E3491" s="10"/>
      <c r="F3491" s="8"/>
      <c r="G3491" s="10"/>
      <c r="H3491" s="43"/>
      <c r="I3491" s="10"/>
      <c r="J3491" s="10"/>
      <c r="K3491" s="10"/>
      <c r="L3491" s="8"/>
      <c r="M3491" s="8"/>
      <c r="N3491" s="10"/>
      <c r="O3491" s="47"/>
      <c r="P3491" s="14"/>
      <c r="Q3491" s="14"/>
      <c r="R3491" s="14"/>
      <c r="S3491" s="14"/>
      <c r="T3491" s="14"/>
      <c r="U3491" s="14"/>
      <c r="V3491" s="14"/>
      <c r="W3491" s="10"/>
      <c r="X3491" s="15"/>
      <c r="Y3491" s="15"/>
      <c r="Z3491" s="15"/>
      <c r="AA3491" s="10"/>
      <c r="AB3491" s="10"/>
      <c r="AC3491" s="10"/>
      <c r="AD3491" s="10"/>
      <c r="AE3491" s="10"/>
      <c r="AF3491" s="8"/>
      <c r="AG3491" s="10"/>
      <c r="AH3491" s="16"/>
      <c r="AI3491" s="17"/>
      <c r="AJ3491" s="44"/>
      <c r="AK3491" s="10"/>
    </row>
    <row r="3492" ht="15.75" customHeight="1">
      <c r="A3492" s="10"/>
      <c r="B3492" s="8"/>
      <c r="C3492" s="9"/>
      <c r="D3492" s="10"/>
      <c r="E3492" s="10"/>
      <c r="F3492" s="8"/>
      <c r="G3492" s="10"/>
      <c r="H3492" s="43"/>
      <c r="I3492" s="10"/>
      <c r="J3492" s="10"/>
      <c r="K3492" s="10"/>
      <c r="L3492" s="8"/>
      <c r="M3492" s="8"/>
      <c r="N3492" s="10"/>
      <c r="O3492" s="47"/>
      <c r="P3492" s="14"/>
      <c r="Q3492" s="14"/>
      <c r="R3492" s="14"/>
      <c r="S3492" s="14"/>
      <c r="T3492" s="14"/>
      <c r="U3492" s="14"/>
      <c r="V3492" s="14"/>
      <c r="W3492" s="10"/>
      <c r="X3492" s="15"/>
      <c r="Y3492" s="15"/>
      <c r="Z3492" s="15"/>
      <c r="AA3492" s="10"/>
      <c r="AB3492" s="10"/>
      <c r="AC3492" s="10"/>
      <c r="AD3492" s="10"/>
      <c r="AE3492" s="10"/>
      <c r="AF3492" s="8"/>
      <c r="AG3492" s="10"/>
      <c r="AH3492" s="16"/>
      <c r="AI3492" s="17"/>
      <c r="AJ3492" s="44"/>
      <c r="AK3492" s="10"/>
    </row>
    <row r="3493" ht="15.75" customHeight="1">
      <c r="A3493" s="10"/>
      <c r="B3493" s="8"/>
      <c r="C3493" s="9"/>
      <c r="D3493" s="10"/>
      <c r="E3493" s="10"/>
      <c r="F3493" s="8"/>
      <c r="G3493" s="10"/>
      <c r="H3493" s="43"/>
      <c r="I3493" s="10"/>
      <c r="J3493" s="10"/>
      <c r="K3493" s="10"/>
      <c r="L3493" s="8"/>
      <c r="M3493" s="8"/>
      <c r="N3493" s="10"/>
      <c r="O3493" s="47"/>
      <c r="P3493" s="14"/>
      <c r="Q3493" s="14"/>
      <c r="R3493" s="14"/>
      <c r="S3493" s="14"/>
      <c r="T3493" s="14"/>
      <c r="U3493" s="14"/>
      <c r="V3493" s="14"/>
      <c r="W3493" s="10"/>
      <c r="X3493" s="15"/>
      <c r="Y3493" s="15"/>
      <c r="Z3493" s="15"/>
      <c r="AA3493" s="10"/>
      <c r="AB3493" s="10"/>
      <c r="AC3493" s="10"/>
      <c r="AD3493" s="10"/>
      <c r="AE3493" s="10"/>
      <c r="AF3493" s="8"/>
      <c r="AG3493" s="10"/>
      <c r="AH3493" s="16"/>
      <c r="AI3493" s="17"/>
      <c r="AJ3493" s="44"/>
      <c r="AK3493" s="10"/>
    </row>
    <row r="3494" ht="15.75" customHeight="1">
      <c r="A3494" s="10"/>
      <c r="B3494" s="8"/>
      <c r="C3494" s="9"/>
      <c r="D3494" s="10"/>
      <c r="E3494" s="10"/>
      <c r="F3494" s="8"/>
      <c r="G3494" s="10"/>
      <c r="H3494" s="43"/>
      <c r="I3494" s="10"/>
      <c r="J3494" s="10"/>
      <c r="K3494" s="10"/>
      <c r="L3494" s="8"/>
      <c r="M3494" s="8"/>
      <c r="N3494" s="10"/>
      <c r="O3494" s="47"/>
      <c r="P3494" s="14"/>
      <c r="Q3494" s="14"/>
      <c r="R3494" s="14"/>
      <c r="S3494" s="14"/>
      <c r="T3494" s="14"/>
      <c r="U3494" s="14"/>
      <c r="V3494" s="14"/>
      <c r="W3494" s="10"/>
      <c r="X3494" s="15"/>
      <c r="Y3494" s="15"/>
      <c r="Z3494" s="15"/>
      <c r="AA3494" s="10"/>
      <c r="AB3494" s="10"/>
      <c r="AC3494" s="10"/>
      <c r="AD3494" s="10"/>
      <c r="AE3494" s="10"/>
      <c r="AF3494" s="8"/>
      <c r="AG3494" s="10"/>
      <c r="AH3494" s="16"/>
      <c r="AI3494" s="17"/>
      <c r="AJ3494" s="44"/>
      <c r="AK3494" s="10"/>
    </row>
    <row r="3495" ht="15.75" customHeight="1">
      <c r="A3495" s="10"/>
      <c r="B3495" s="8"/>
      <c r="C3495" s="9"/>
      <c r="D3495" s="10"/>
      <c r="E3495" s="10"/>
      <c r="F3495" s="8"/>
      <c r="G3495" s="10"/>
      <c r="H3495" s="43"/>
      <c r="I3495" s="10"/>
      <c r="J3495" s="10"/>
      <c r="K3495" s="10"/>
      <c r="L3495" s="8"/>
      <c r="M3495" s="8"/>
      <c r="N3495" s="10"/>
      <c r="O3495" s="47"/>
      <c r="P3495" s="14"/>
      <c r="Q3495" s="14"/>
      <c r="R3495" s="14"/>
      <c r="S3495" s="14"/>
      <c r="T3495" s="14"/>
      <c r="U3495" s="14"/>
      <c r="V3495" s="14"/>
      <c r="W3495" s="10"/>
      <c r="X3495" s="15"/>
      <c r="Y3495" s="15"/>
      <c r="Z3495" s="15"/>
      <c r="AA3495" s="10"/>
      <c r="AB3495" s="10"/>
      <c r="AC3495" s="10"/>
      <c r="AD3495" s="10"/>
      <c r="AE3495" s="10"/>
      <c r="AF3495" s="8"/>
      <c r="AG3495" s="10"/>
      <c r="AH3495" s="16"/>
      <c r="AI3495" s="17"/>
      <c r="AJ3495" s="44"/>
      <c r="AK3495" s="10"/>
    </row>
    <row r="3496" ht="15.75" customHeight="1">
      <c r="A3496" s="10"/>
      <c r="B3496" s="8"/>
      <c r="C3496" s="9"/>
      <c r="D3496" s="10"/>
      <c r="E3496" s="10"/>
      <c r="F3496" s="8"/>
      <c r="G3496" s="10"/>
      <c r="H3496" s="43"/>
      <c r="I3496" s="10"/>
      <c r="J3496" s="10"/>
      <c r="K3496" s="10"/>
      <c r="L3496" s="8"/>
      <c r="M3496" s="8"/>
      <c r="N3496" s="10"/>
      <c r="O3496" s="47"/>
      <c r="P3496" s="14"/>
      <c r="Q3496" s="14"/>
      <c r="R3496" s="14"/>
      <c r="S3496" s="14"/>
      <c r="T3496" s="14"/>
      <c r="U3496" s="14"/>
      <c r="V3496" s="14"/>
      <c r="W3496" s="10"/>
      <c r="X3496" s="15"/>
      <c r="Y3496" s="15"/>
      <c r="Z3496" s="15"/>
      <c r="AA3496" s="10"/>
      <c r="AB3496" s="10"/>
      <c r="AC3496" s="10"/>
      <c r="AD3496" s="10"/>
      <c r="AE3496" s="10"/>
      <c r="AF3496" s="8"/>
      <c r="AG3496" s="10"/>
      <c r="AH3496" s="16"/>
      <c r="AI3496" s="17"/>
      <c r="AJ3496" s="44"/>
      <c r="AK3496" s="10"/>
    </row>
    <row r="3497" ht="15.75" customHeight="1">
      <c r="A3497" s="10"/>
      <c r="B3497" s="8"/>
      <c r="C3497" s="9"/>
      <c r="D3497" s="10"/>
      <c r="E3497" s="10"/>
      <c r="F3497" s="8"/>
      <c r="G3497" s="10"/>
      <c r="H3497" s="43"/>
      <c r="I3497" s="10"/>
      <c r="J3497" s="10"/>
      <c r="K3497" s="10"/>
      <c r="L3497" s="8"/>
      <c r="M3497" s="8"/>
      <c r="N3497" s="10"/>
      <c r="O3497" s="47"/>
      <c r="P3497" s="14"/>
      <c r="Q3497" s="14"/>
      <c r="R3497" s="14"/>
      <c r="S3497" s="14"/>
      <c r="T3497" s="14"/>
      <c r="U3497" s="14"/>
      <c r="V3497" s="14"/>
      <c r="W3497" s="10"/>
      <c r="X3497" s="15"/>
      <c r="Y3497" s="15"/>
      <c r="Z3497" s="15"/>
      <c r="AA3497" s="10"/>
      <c r="AB3497" s="10"/>
      <c r="AC3497" s="10"/>
      <c r="AD3497" s="10"/>
      <c r="AE3497" s="10"/>
      <c r="AF3497" s="8"/>
      <c r="AG3497" s="10"/>
      <c r="AH3497" s="16"/>
      <c r="AI3497" s="17"/>
      <c r="AJ3497" s="44"/>
      <c r="AK3497" s="10"/>
    </row>
    <row r="3498" ht="15.75" customHeight="1">
      <c r="A3498" s="10"/>
      <c r="B3498" s="8"/>
      <c r="C3498" s="9"/>
      <c r="D3498" s="10"/>
      <c r="E3498" s="10"/>
      <c r="F3498" s="8"/>
      <c r="G3498" s="10"/>
      <c r="H3498" s="43"/>
      <c r="I3498" s="10"/>
      <c r="J3498" s="10"/>
      <c r="K3498" s="10"/>
      <c r="L3498" s="8"/>
      <c r="M3498" s="8"/>
      <c r="N3498" s="10"/>
      <c r="O3498" s="47"/>
      <c r="P3498" s="14"/>
      <c r="Q3498" s="14"/>
      <c r="R3498" s="14"/>
      <c r="S3498" s="14"/>
      <c r="T3498" s="14"/>
      <c r="U3498" s="14"/>
      <c r="V3498" s="14"/>
      <c r="W3498" s="10"/>
      <c r="X3498" s="15"/>
      <c r="Y3498" s="15"/>
      <c r="Z3498" s="15"/>
      <c r="AA3498" s="10"/>
      <c r="AB3498" s="10"/>
      <c r="AC3498" s="10"/>
      <c r="AD3498" s="10"/>
      <c r="AE3498" s="10"/>
      <c r="AF3498" s="8"/>
      <c r="AG3498" s="10"/>
      <c r="AH3498" s="16"/>
      <c r="AI3498" s="17"/>
      <c r="AJ3498" s="44"/>
      <c r="AK3498" s="10"/>
    </row>
    <row r="3499" ht="15.75" customHeight="1">
      <c r="A3499" s="10"/>
      <c r="B3499" s="8"/>
      <c r="C3499" s="9"/>
      <c r="D3499" s="10"/>
      <c r="E3499" s="10"/>
      <c r="F3499" s="8"/>
      <c r="G3499" s="10"/>
      <c r="H3499" s="43"/>
      <c r="I3499" s="10"/>
      <c r="J3499" s="10"/>
      <c r="K3499" s="10"/>
      <c r="L3499" s="8"/>
      <c r="M3499" s="8"/>
      <c r="N3499" s="10"/>
      <c r="O3499" s="47"/>
      <c r="P3499" s="14"/>
      <c r="Q3499" s="14"/>
      <c r="R3499" s="14"/>
      <c r="S3499" s="14"/>
      <c r="T3499" s="14"/>
      <c r="U3499" s="14"/>
      <c r="V3499" s="14"/>
      <c r="W3499" s="10"/>
      <c r="X3499" s="15"/>
      <c r="Y3499" s="15"/>
      <c r="Z3499" s="15"/>
      <c r="AA3499" s="10"/>
      <c r="AB3499" s="10"/>
      <c r="AC3499" s="10"/>
      <c r="AD3499" s="10"/>
      <c r="AE3499" s="10"/>
      <c r="AF3499" s="8"/>
      <c r="AG3499" s="10"/>
      <c r="AH3499" s="16"/>
      <c r="AI3499" s="17"/>
      <c r="AJ3499" s="44"/>
      <c r="AK3499" s="10"/>
    </row>
    <row r="3500" ht="15.75" customHeight="1">
      <c r="A3500" s="10"/>
      <c r="B3500" s="8"/>
      <c r="C3500" s="9"/>
      <c r="D3500" s="10"/>
      <c r="E3500" s="10"/>
      <c r="F3500" s="8"/>
      <c r="G3500" s="10"/>
      <c r="H3500" s="43"/>
      <c r="I3500" s="10"/>
      <c r="J3500" s="10"/>
      <c r="K3500" s="10"/>
      <c r="L3500" s="8"/>
      <c r="M3500" s="8"/>
      <c r="N3500" s="10"/>
      <c r="O3500" s="47"/>
      <c r="P3500" s="14"/>
      <c r="Q3500" s="14"/>
      <c r="R3500" s="14"/>
      <c r="S3500" s="14"/>
      <c r="T3500" s="14"/>
      <c r="U3500" s="14"/>
      <c r="V3500" s="14"/>
      <c r="W3500" s="10"/>
      <c r="X3500" s="15"/>
      <c r="Y3500" s="15"/>
      <c r="Z3500" s="15"/>
      <c r="AA3500" s="10"/>
      <c r="AB3500" s="10"/>
      <c r="AC3500" s="10"/>
      <c r="AD3500" s="10"/>
      <c r="AE3500" s="10"/>
      <c r="AF3500" s="8"/>
      <c r="AG3500" s="10"/>
      <c r="AH3500" s="16"/>
      <c r="AI3500" s="17"/>
      <c r="AJ3500" s="44"/>
      <c r="AK3500" s="10"/>
    </row>
    <row r="3501" ht="15.75" customHeight="1">
      <c r="A3501" s="10"/>
      <c r="B3501" s="8"/>
      <c r="C3501" s="9"/>
      <c r="D3501" s="10"/>
      <c r="E3501" s="10"/>
      <c r="F3501" s="8"/>
      <c r="G3501" s="10"/>
      <c r="H3501" s="43"/>
      <c r="I3501" s="10"/>
      <c r="J3501" s="10"/>
      <c r="K3501" s="10"/>
      <c r="L3501" s="8"/>
      <c r="M3501" s="8"/>
      <c r="N3501" s="10"/>
      <c r="O3501" s="47"/>
      <c r="P3501" s="14"/>
      <c r="Q3501" s="14"/>
      <c r="R3501" s="14"/>
      <c r="S3501" s="14"/>
      <c r="T3501" s="14"/>
      <c r="U3501" s="14"/>
      <c r="V3501" s="14"/>
      <c r="W3501" s="10"/>
      <c r="X3501" s="15"/>
      <c r="Y3501" s="15"/>
      <c r="Z3501" s="15"/>
      <c r="AA3501" s="10"/>
      <c r="AB3501" s="10"/>
      <c r="AC3501" s="10"/>
      <c r="AD3501" s="10"/>
      <c r="AE3501" s="10"/>
      <c r="AF3501" s="8"/>
      <c r="AG3501" s="10"/>
      <c r="AH3501" s="16"/>
      <c r="AI3501" s="17"/>
      <c r="AJ3501" s="44"/>
      <c r="AK3501" s="10"/>
    </row>
    <row r="3502" ht="15.75" customHeight="1">
      <c r="A3502" s="10"/>
      <c r="B3502" s="8"/>
      <c r="C3502" s="9"/>
      <c r="D3502" s="10"/>
      <c r="E3502" s="10"/>
      <c r="F3502" s="8"/>
      <c r="G3502" s="10"/>
      <c r="H3502" s="43"/>
      <c r="I3502" s="10"/>
      <c r="J3502" s="10"/>
      <c r="K3502" s="10"/>
      <c r="L3502" s="8"/>
      <c r="M3502" s="8"/>
      <c r="N3502" s="10"/>
      <c r="O3502" s="47"/>
      <c r="P3502" s="14"/>
      <c r="Q3502" s="14"/>
      <c r="R3502" s="14"/>
      <c r="S3502" s="14"/>
      <c r="T3502" s="14"/>
      <c r="U3502" s="14"/>
      <c r="V3502" s="14"/>
      <c r="W3502" s="10"/>
      <c r="X3502" s="15"/>
      <c r="Y3502" s="15"/>
      <c r="Z3502" s="15"/>
      <c r="AA3502" s="10"/>
      <c r="AB3502" s="10"/>
      <c r="AC3502" s="10"/>
      <c r="AD3502" s="10"/>
      <c r="AE3502" s="10"/>
      <c r="AF3502" s="8"/>
      <c r="AG3502" s="10"/>
      <c r="AH3502" s="16"/>
      <c r="AI3502" s="17"/>
      <c r="AJ3502" s="44"/>
      <c r="AK3502" s="10"/>
    </row>
    <row r="3503" ht="15.75" customHeight="1">
      <c r="A3503" s="10"/>
      <c r="B3503" s="8"/>
      <c r="C3503" s="9"/>
      <c r="D3503" s="10"/>
      <c r="E3503" s="10"/>
      <c r="F3503" s="8"/>
      <c r="G3503" s="10"/>
      <c r="H3503" s="43"/>
      <c r="I3503" s="10"/>
      <c r="J3503" s="10"/>
      <c r="K3503" s="10"/>
      <c r="L3503" s="8"/>
      <c r="M3503" s="8"/>
      <c r="N3503" s="10"/>
      <c r="O3503" s="47"/>
      <c r="P3503" s="14"/>
      <c r="Q3503" s="14"/>
      <c r="R3503" s="14"/>
      <c r="S3503" s="14"/>
      <c r="T3503" s="14"/>
      <c r="U3503" s="14"/>
      <c r="V3503" s="14"/>
      <c r="W3503" s="10"/>
      <c r="X3503" s="15"/>
      <c r="Y3503" s="15"/>
      <c r="Z3503" s="15"/>
      <c r="AA3503" s="10"/>
      <c r="AB3503" s="10"/>
      <c r="AC3503" s="10"/>
      <c r="AD3503" s="10"/>
      <c r="AE3503" s="10"/>
      <c r="AF3503" s="8"/>
      <c r="AG3503" s="10"/>
      <c r="AH3503" s="16"/>
      <c r="AI3503" s="17"/>
      <c r="AJ3503" s="44"/>
      <c r="AK3503" s="10"/>
    </row>
    <row r="3504" ht="15.75" customHeight="1">
      <c r="A3504" s="10"/>
      <c r="B3504" s="8"/>
      <c r="C3504" s="9"/>
      <c r="D3504" s="10"/>
      <c r="E3504" s="10"/>
      <c r="F3504" s="8"/>
      <c r="G3504" s="10"/>
      <c r="H3504" s="43"/>
      <c r="I3504" s="10"/>
      <c r="J3504" s="10"/>
      <c r="K3504" s="10"/>
      <c r="L3504" s="8"/>
      <c r="M3504" s="8"/>
      <c r="N3504" s="10"/>
      <c r="O3504" s="47"/>
      <c r="P3504" s="14"/>
      <c r="Q3504" s="14"/>
      <c r="R3504" s="14"/>
      <c r="S3504" s="14"/>
      <c r="T3504" s="14"/>
      <c r="U3504" s="14"/>
      <c r="V3504" s="14"/>
      <c r="W3504" s="10"/>
      <c r="X3504" s="15"/>
      <c r="Y3504" s="15"/>
      <c r="Z3504" s="15"/>
      <c r="AA3504" s="10"/>
      <c r="AB3504" s="10"/>
      <c r="AC3504" s="10"/>
      <c r="AD3504" s="10"/>
      <c r="AE3504" s="10"/>
      <c r="AF3504" s="8"/>
      <c r="AG3504" s="10"/>
      <c r="AH3504" s="16"/>
      <c r="AI3504" s="17"/>
      <c r="AJ3504" s="44"/>
      <c r="AK3504" s="10"/>
    </row>
    <row r="3505" ht="15.75" customHeight="1">
      <c r="A3505" s="10"/>
      <c r="B3505" s="8"/>
      <c r="C3505" s="9"/>
      <c r="D3505" s="10"/>
      <c r="E3505" s="10"/>
      <c r="F3505" s="8"/>
      <c r="G3505" s="10"/>
      <c r="H3505" s="43"/>
      <c r="I3505" s="10"/>
      <c r="J3505" s="10"/>
      <c r="K3505" s="10"/>
      <c r="L3505" s="8"/>
      <c r="M3505" s="8"/>
      <c r="N3505" s="10"/>
      <c r="O3505" s="47"/>
      <c r="P3505" s="14"/>
      <c r="Q3505" s="14"/>
      <c r="R3505" s="14"/>
      <c r="S3505" s="14"/>
      <c r="T3505" s="14"/>
      <c r="U3505" s="14"/>
      <c r="V3505" s="14"/>
      <c r="W3505" s="10"/>
      <c r="X3505" s="15"/>
      <c r="Y3505" s="15"/>
      <c r="Z3505" s="15"/>
      <c r="AA3505" s="10"/>
      <c r="AB3505" s="10"/>
      <c r="AC3505" s="10"/>
      <c r="AD3505" s="10"/>
      <c r="AE3505" s="10"/>
      <c r="AF3505" s="8"/>
      <c r="AG3505" s="10"/>
      <c r="AH3505" s="16"/>
      <c r="AI3505" s="17"/>
      <c r="AJ3505" s="44"/>
      <c r="AK3505" s="10"/>
    </row>
    <row r="3506" ht="15.75" customHeight="1">
      <c r="A3506" s="10"/>
      <c r="B3506" s="8"/>
      <c r="C3506" s="9"/>
      <c r="D3506" s="10"/>
      <c r="E3506" s="10"/>
      <c r="F3506" s="8"/>
      <c r="G3506" s="10"/>
      <c r="H3506" s="43"/>
      <c r="I3506" s="10"/>
      <c r="J3506" s="10"/>
      <c r="K3506" s="10"/>
      <c r="L3506" s="8"/>
      <c r="M3506" s="8"/>
      <c r="N3506" s="10"/>
      <c r="O3506" s="47"/>
      <c r="P3506" s="14"/>
      <c r="Q3506" s="14"/>
      <c r="R3506" s="14"/>
      <c r="S3506" s="14"/>
      <c r="T3506" s="14"/>
      <c r="U3506" s="14"/>
      <c r="V3506" s="14"/>
      <c r="W3506" s="10"/>
      <c r="X3506" s="15"/>
      <c r="Y3506" s="15"/>
      <c r="Z3506" s="15"/>
      <c r="AA3506" s="10"/>
      <c r="AB3506" s="10"/>
      <c r="AC3506" s="10"/>
      <c r="AD3506" s="10"/>
      <c r="AE3506" s="10"/>
      <c r="AF3506" s="8"/>
      <c r="AG3506" s="10"/>
      <c r="AH3506" s="16"/>
      <c r="AI3506" s="17"/>
      <c r="AJ3506" s="44"/>
      <c r="AK3506" s="10"/>
    </row>
    <row r="3507" ht="15.75" customHeight="1">
      <c r="A3507" s="10"/>
      <c r="B3507" s="8"/>
      <c r="C3507" s="9"/>
      <c r="D3507" s="10"/>
      <c r="E3507" s="10"/>
      <c r="F3507" s="8"/>
      <c r="G3507" s="10"/>
      <c r="H3507" s="43"/>
      <c r="I3507" s="10"/>
      <c r="J3507" s="10"/>
      <c r="K3507" s="10"/>
      <c r="L3507" s="8"/>
      <c r="M3507" s="8"/>
      <c r="N3507" s="10"/>
      <c r="O3507" s="47"/>
      <c r="P3507" s="14"/>
      <c r="Q3507" s="14"/>
      <c r="R3507" s="14"/>
      <c r="S3507" s="14"/>
      <c r="T3507" s="14"/>
      <c r="U3507" s="14"/>
      <c r="V3507" s="14"/>
      <c r="W3507" s="10"/>
      <c r="X3507" s="15"/>
      <c r="Y3507" s="15"/>
      <c r="Z3507" s="15"/>
      <c r="AA3507" s="10"/>
      <c r="AB3507" s="10"/>
      <c r="AC3507" s="10"/>
      <c r="AD3507" s="10"/>
      <c r="AE3507" s="10"/>
      <c r="AF3507" s="8"/>
      <c r="AG3507" s="10"/>
      <c r="AH3507" s="16"/>
      <c r="AI3507" s="17"/>
      <c r="AJ3507" s="44"/>
      <c r="AK3507" s="10"/>
    </row>
    <row r="3508" ht="15.75" customHeight="1">
      <c r="A3508" s="10"/>
      <c r="B3508" s="8"/>
      <c r="C3508" s="9"/>
      <c r="D3508" s="10"/>
      <c r="E3508" s="10"/>
      <c r="F3508" s="8"/>
      <c r="G3508" s="10"/>
      <c r="H3508" s="43"/>
      <c r="I3508" s="10"/>
      <c r="J3508" s="10"/>
      <c r="K3508" s="10"/>
      <c r="L3508" s="8"/>
      <c r="M3508" s="8"/>
      <c r="N3508" s="10"/>
      <c r="O3508" s="47"/>
      <c r="P3508" s="14"/>
      <c r="Q3508" s="14"/>
      <c r="R3508" s="14"/>
      <c r="S3508" s="14"/>
      <c r="T3508" s="14"/>
      <c r="U3508" s="14"/>
      <c r="V3508" s="14"/>
      <c r="W3508" s="10"/>
      <c r="X3508" s="15"/>
      <c r="Y3508" s="15"/>
      <c r="Z3508" s="15"/>
      <c r="AA3508" s="10"/>
      <c r="AB3508" s="10"/>
      <c r="AC3508" s="10"/>
      <c r="AD3508" s="10"/>
      <c r="AE3508" s="10"/>
      <c r="AF3508" s="8"/>
      <c r="AG3508" s="10"/>
      <c r="AH3508" s="16"/>
      <c r="AI3508" s="17"/>
      <c r="AJ3508" s="44"/>
      <c r="AK3508" s="10"/>
    </row>
    <row r="3509" ht="15.75" customHeight="1">
      <c r="A3509" s="10"/>
      <c r="B3509" s="8"/>
      <c r="C3509" s="9"/>
      <c r="D3509" s="10"/>
      <c r="E3509" s="10"/>
      <c r="F3509" s="8"/>
      <c r="G3509" s="10"/>
      <c r="H3509" s="43"/>
      <c r="I3509" s="10"/>
      <c r="J3509" s="10"/>
      <c r="K3509" s="10"/>
      <c r="L3509" s="8"/>
      <c r="M3509" s="8"/>
      <c r="N3509" s="10"/>
      <c r="O3509" s="47"/>
      <c r="P3509" s="14"/>
      <c r="Q3509" s="14"/>
      <c r="R3509" s="14"/>
      <c r="S3509" s="14"/>
      <c r="T3509" s="14"/>
      <c r="U3509" s="14"/>
      <c r="V3509" s="14"/>
      <c r="W3509" s="10"/>
      <c r="X3509" s="15"/>
      <c r="Y3509" s="15"/>
      <c r="Z3509" s="15"/>
      <c r="AA3509" s="10"/>
      <c r="AB3509" s="10"/>
      <c r="AC3509" s="10"/>
      <c r="AD3509" s="10"/>
      <c r="AE3509" s="10"/>
      <c r="AF3509" s="8"/>
      <c r="AG3509" s="10"/>
      <c r="AH3509" s="16"/>
      <c r="AI3509" s="17"/>
      <c r="AJ3509" s="44"/>
      <c r="AK3509" s="10"/>
    </row>
    <row r="3510" ht="15.75" customHeight="1">
      <c r="A3510" s="10"/>
      <c r="B3510" s="8"/>
      <c r="C3510" s="9"/>
      <c r="D3510" s="10"/>
      <c r="E3510" s="10"/>
      <c r="F3510" s="8"/>
      <c r="G3510" s="10"/>
      <c r="H3510" s="43"/>
      <c r="I3510" s="10"/>
      <c r="J3510" s="10"/>
      <c r="K3510" s="10"/>
      <c r="L3510" s="8"/>
      <c r="M3510" s="8"/>
      <c r="N3510" s="10"/>
      <c r="O3510" s="47"/>
      <c r="P3510" s="14"/>
      <c r="Q3510" s="14"/>
      <c r="R3510" s="14"/>
      <c r="S3510" s="14"/>
      <c r="T3510" s="14"/>
      <c r="U3510" s="14"/>
      <c r="V3510" s="14"/>
      <c r="W3510" s="10"/>
      <c r="X3510" s="15"/>
      <c r="Y3510" s="15"/>
      <c r="Z3510" s="15"/>
      <c r="AA3510" s="10"/>
      <c r="AB3510" s="10"/>
      <c r="AC3510" s="10"/>
      <c r="AD3510" s="10"/>
      <c r="AE3510" s="10"/>
      <c r="AF3510" s="8"/>
      <c r="AG3510" s="10"/>
      <c r="AH3510" s="16"/>
      <c r="AI3510" s="17"/>
      <c r="AJ3510" s="44"/>
      <c r="AK3510" s="10"/>
    </row>
    <row r="3511" ht="15.75" customHeight="1">
      <c r="A3511" s="10"/>
      <c r="B3511" s="8"/>
      <c r="C3511" s="9"/>
      <c r="D3511" s="10"/>
      <c r="E3511" s="10"/>
      <c r="F3511" s="8"/>
      <c r="G3511" s="10"/>
      <c r="H3511" s="43"/>
      <c r="I3511" s="10"/>
      <c r="J3511" s="10"/>
      <c r="K3511" s="10"/>
      <c r="L3511" s="8"/>
      <c r="M3511" s="8"/>
      <c r="N3511" s="10"/>
      <c r="O3511" s="47"/>
      <c r="P3511" s="14"/>
      <c r="Q3511" s="14"/>
      <c r="R3511" s="14"/>
      <c r="S3511" s="14"/>
      <c r="T3511" s="14"/>
      <c r="U3511" s="14"/>
      <c r="V3511" s="14"/>
      <c r="W3511" s="10"/>
      <c r="X3511" s="15"/>
      <c r="Y3511" s="15"/>
      <c r="Z3511" s="15"/>
      <c r="AA3511" s="10"/>
      <c r="AB3511" s="10"/>
      <c r="AC3511" s="10"/>
      <c r="AD3511" s="10"/>
      <c r="AE3511" s="10"/>
      <c r="AF3511" s="8"/>
      <c r="AG3511" s="10"/>
      <c r="AH3511" s="16"/>
      <c r="AI3511" s="17"/>
      <c r="AJ3511" s="44"/>
      <c r="AK3511" s="10"/>
    </row>
    <row r="3512" ht="15.75" customHeight="1">
      <c r="A3512" s="10"/>
      <c r="B3512" s="8"/>
      <c r="C3512" s="9"/>
      <c r="D3512" s="10"/>
      <c r="E3512" s="10"/>
      <c r="F3512" s="8"/>
      <c r="G3512" s="10"/>
      <c r="H3512" s="43"/>
      <c r="I3512" s="10"/>
      <c r="J3512" s="10"/>
      <c r="K3512" s="10"/>
      <c r="L3512" s="8"/>
      <c r="M3512" s="8"/>
      <c r="N3512" s="10"/>
      <c r="O3512" s="47"/>
      <c r="P3512" s="14"/>
      <c r="Q3512" s="14"/>
      <c r="R3512" s="14"/>
      <c r="S3512" s="14"/>
      <c r="T3512" s="14"/>
      <c r="U3512" s="14"/>
      <c r="V3512" s="14"/>
      <c r="W3512" s="10"/>
      <c r="X3512" s="15"/>
      <c r="Y3512" s="15"/>
      <c r="Z3512" s="15"/>
      <c r="AA3512" s="10"/>
      <c r="AB3512" s="10"/>
      <c r="AC3512" s="10"/>
      <c r="AD3512" s="10"/>
      <c r="AE3512" s="10"/>
      <c r="AF3512" s="8"/>
      <c r="AG3512" s="10"/>
      <c r="AH3512" s="16"/>
      <c r="AI3512" s="17"/>
      <c r="AJ3512" s="44"/>
      <c r="AK3512" s="10"/>
    </row>
    <row r="3513" ht="15.75" customHeight="1">
      <c r="A3513" s="10"/>
      <c r="B3513" s="8"/>
      <c r="C3513" s="9"/>
      <c r="D3513" s="10"/>
      <c r="E3513" s="10"/>
      <c r="F3513" s="8"/>
      <c r="G3513" s="10"/>
      <c r="H3513" s="43"/>
      <c r="I3513" s="10"/>
      <c r="J3513" s="10"/>
      <c r="K3513" s="10"/>
      <c r="L3513" s="8"/>
      <c r="M3513" s="8"/>
      <c r="N3513" s="10"/>
      <c r="O3513" s="47"/>
      <c r="P3513" s="14"/>
      <c r="Q3513" s="14"/>
      <c r="R3513" s="14"/>
      <c r="S3513" s="14"/>
      <c r="T3513" s="14"/>
      <c r="U3513" s="14"/>
      <c r="V3513" s="14"/>
      <c r="W3513" s="10"/>
      <c r="X3513" s="15"/>
      <c r="Y3513" s="15"/>
      <c r="Z3513" s="15"/>
      <c r="AA3513" s="10"/>
      <c r="AB3513" s="10"/>
      <c r="AC3513" s="10"/>
      <c r="AD3513" s="10"/>
      <c r="AE3513" s="10"/>
      <c r="AF3513" s="8"/>
      <c r="AG3513" s="10"/>
      <c r="AH3513" s="16"/>
      <c r="AI3513" s="17"/>
      <c r="AJ3513" s="44"/>
      <c r="AK3513" s="10"/>
    </row>
    <row r="3514" ht="15.75" customHeight="1">
      <c r="A3514" s="10"/>
      <c r="B3514" s="8"/>
      <c r="C3514" s="9"/>
      <c r="D3514" s="10"/>
      <c r="E3514" s="10"/>
      <c r="F3514" s="8"/>
      <c r="G3514" s="10"/>
      <c r="H3514" s="43"/>
      <c r="I3514" s="10"/>
      <c r="J3514" s="10"/>
      <c r="K3514" s="10"/>
      <c r="L3514" s="8"/>
      <c r="M3514" s="8"/>
      <c r="N3514" s="10"/>
      <c r="O3514" s="47"/>
      <c r="P3514" s="14"/>
      <c r="Q3514" s="14"/>
      <c r="R3514" s="14"/>
      <c r="S3514" s="14"/>
      <c r="T3514" s="14"/>
      <c r="U3514" s="14"/>
      <c r="V3514" s="14"/>
      <c r="W3514" s="10"/>
      <c r="X3514" s="15"/>
      <c r="Y3514" s="15"/>
      <c r="Z3514" s="15"/>
      <c r="AA3514" s="10"/>
      <c r="AB3514" s="10"/>
      <c r="AC3514" s="10"/>
      <c r="AD3514" s="10"/>
      <c r="AE3514" s="10"/>
      <c r="AF3514" s="8"/>
      <c r="AG3514" s="10"/>
      <c r="AH3514" s="16"/>
      <c r="AI3514" s="17"/>
      <c r="AJ3514" s="44"/>
      <c r="AK3514" s="10"/>
    </row>
    <row r="3515" ht="15.75" customHeight="1">
      <c r="A3515" s="10"/>
      <c r="B3515" s="8"/>
      <c r="C3515" s="9"/>
      <c r="D3515" s="10"/>
      <c r="E3515" s="10"/>
      <c r="F3515" s="8"/>
      <c r="G3515" s="10"/>
      <c r="H3515" s="43"/>
      <c r="I3515" s="10"/>
      <c r="J3515" s="10"/>
      <c r="K3515" s="10"/>
      <c r="L3515" s="8"/>
      <c r="M3515" s="8"/>
      <c r="N3515" s="10"/>
      <c r="O3515" s="47"/>
      <c r="P3515" s="14"/>
      <c r="Q3515" s="14"/>
      <c r="R3515" s="14"/>
      <c r="S3515" s="14"/>
      <c r="T3515" s="14"/>
      <c r="U3515" s="14"/>
      <c r="V3515" s="14"/>
      <c r="W3515" s="10"/>
      <c r="X3515" s="15"/>
      <c r="Y3515" s="15"/>
      <c r="Z3515" s="15"/>
      <c r="AA3515" s="10"/>
      <c r="AB3515" s="10"/>
      <c r="AC3515" s="10"/>
      <c r="AD3515" s="10"/>
      <c r="AE3515" s="10"/>
      <c r="AF3515" s="8"/>
      <c r="AG3515" s="10"/>
      <c r="AH3515" s="16"/>
      <c r="AI3515" s="17"/>
      <c r="AJ3515" s="44"/>
      <c r="AK3515" s="10"/>
    </row>
    <row r="3516" ht="15.75" customHeight="1">
      <c r="A3516" s="10"/>
      <c r="B3516" s="8"/>
      <c r="C3516" s="9"/>
      <c r="D3516" s="10"/>
      <c r="E3516" s="10"/>
      <c r="F3516" s="8"/>
      <c r="G3516" s="10"/>
      <c r="H3516" s="43"/>
      <c r="I3516" s="10"/>
      <c r="J3516" s="10"/>
      <c r="K3516" s="10"/>
      <c r="L3516" s="8"/>
      <c r="M3516" s="8"/>
      <c r="N3516" s="10"/>
      <c r="O3516" s="47"/>
      <c r="P3516" s="14"/>
      <c r="Q3516" s="14"/>
      <c r="R3516" s="14"/>
      <c r="S3516" s="14"/>
      <c r="T3516" s="14"/>
      <c r="U3516" s="14"/>
      <c r="V3516" s="14"/>
      <c r="W3516" s="10"/>
      <c r="X3516" s="15"/>
      <c r="Y3516" s="15"/>
      <c r="Z3516" s="15"/>
      <c r="AA3516" s="10"/>
      <c r="AB3516" s="10"/>
      <c r="AC3516" s="10"/>
      <c r="AD3516" s="10"/>
      <c r="AE3516" s="10"/>
      <c r="AF3516" s="8"/>
      <c r="AG3516" s="10"/>
      <c r="AH3516" s="16"/>
      <c r="AI3516" s="17"/>
      <c r="AJ3516" s="44"/>
      <c r="AK3516" s="10"/>
    </row>
    <row r="3517" ht="15.75" customHeight="1">
      <c r="A3517" s="10"/>
      <c r="B3517" s="8"/>
      <c r="C3517" s="9"/>
      <c r="D3517" s="10"/>
      <c r="E3517" s="10"/>
      <c r="F3517" s="8"/>
      <c r="G3517" s="10"/>
      <c r="H3517" s="43"/>
      <c r="I3517" s="10"/>
      <c r="J3517" s="10"/>
      <c r="K3517" s="10"/>
      <c r="L3517" s="8"/>
      <c r="M3517" s="8"/>
      <c r="N3517" s="10"/>
      <c r="O3517" s="47"/>
      <c r="P3517" s="14"/>
      <c r="Q3517" s="14"/>
      <c r="R3517" s="14"/>
      <c r="S3517" s="14"/>
      <c r="T3517" s="14"/>
      <c r="U3517" s="14"/>
      <c r="V3517" s="14"/>
      <c r="W3517" s="10"/>
      <c r="X3517" s="15"/>
      <c r="Y3517" s="15"/>
      <c r="Z3517" s="15"/>
      <c r="AA3517" s="10"/>
      <c r="AB3517" s="10"/>
      <c r="AC3517" s="10"/>
      <c r="AD3517" s="10"/>
      <c r="AE3517" s="10"/>
      <c r="AF3517" s="8"/>
      <c r="AG3517" s="10"/>
      <c r="AH3517" s="16"/>
      <c r="AI3517" s="17"/>
      <c r="AJ3517" s="44"/>
      <c r="AK3517" s="10"/>
    </row>
    <row r="3518" ht="15.75" customHeight="1">
      <c r="A3518" s="10"/>
      <c r="B3518" s="8"/>
      <c r="C3518" s="9"/>
      <c r="D3518" s="10"/>
      <c r="E3518" s="10"/>
      <c r="F3518" s="8"/>
      <c r="G3518" s="10"/>
      <c r="H3518" s="43"/>
      <c r="I3518" s="10"/>
      <c r="J3518" s="10"/>
      <c r="K3518" s="10"/>
      <c r="L3518" s="8"/>
      <c r="M3518" s="8"/>
      <c r="N3518" s="10"/>
      <c r="O3518" s="47"/>
      <c r="P3518" s="14"/>
      <c r="Q3518" s="14"/>
      <c r="R3518" s="14"/>
      <c r="S3518" s="14"/>
      <c r="T3518" s="14"/>
      <c r="U3518" s="14"/>
      <c r="V3518" s="14"/>
      <c r="W3518" s="10"/>
      <c r="X3518" s="15"/>
      <c r="Y3518" s="15"/>
      <c r="Z3518" s="15"/>
      <c r="AA3518" s="10"/>
      <c r="AB3518" s="10"/>
      <c r="AC3518" s="10"/>
      <c r="AD3518" s="10"/>
      <c r="AE3518" s="10"/>
      <c r="AF3518" s="8"/>
      <c r="AG3518" s="10"/>
      <c r="AH3518" s="16"/>
      <c r="AI3518" s="17"/>
      <c r="AJ3518" s="44"/>
      <c r="AK3518" s="10"/>
    </row>
    <row r="3519" ht="15.75" customHeight="1">
      <c r="A3519" s="10"/>
      <c r="B3519" s="8"/>
      <c r="C3519" s="9"/>
      <c r="D3519" s="10"/>
      <c r="E3519" s="10"/>
      <c r="F3519" s="8"/>
      <c r="G3519" s="10"/>
      <c r="H3519" s="43"/>
      <c r="I3519" s="10"/>
      <c r="J3519" s="10"/>
      <c r="K3519" s="10"/>
      <c r="L3519" s="8"/>
      <c r="M3519" s="8"/>
      <c r="N3519" s="10"/>
      <c r="O3519" s="47"/>
      <c r="P3519" s="14"/>
      <c r="Q3519" s="14"/>
      <c r="R3519" s="14"/>
      <c r="S3519" s="14"/>
      <c r="T3519" s="14"/>
      <c r="U3519" s="14"/>
      <c r="V3519" s="14"/>
      <c r="W3519" s="10"/>
      <c r="X3519" s="15"/>
      <c r="Y3519" s="15"/>
      <c r="Z3519" s="15"/>
      <c r="AA3519" s="10"/>
      <c r="AB3519" s="10"/>
      <c r="AC3519" s="10"/>
      <c r="AD3519" s="10"/>
      <c r="AE3519" s="10"/>
      <c r="AF3519" s="8"/>
      <c r="AG3519" s="10"/>
      <c r="AH3519" s="16"/>
      <c r="AI3519" s="17"/>
      <c r="AJ3519" s="44"/>
      <c r="AK3519" s="10"/>
    </row>
    <row r="3520" ht="15.75" customHeight="1">
      <c r="A3520" s="10"/>
      <c r="B3520" s="8"/>
      <c r="C3520" s="9"/>
      <c r="D3520" s="10"/>
      <c r="E3520" s="10"/>
      <c r="F3520" s="8"/>
      <c r="G3520" s="10"/>
      <c r="H3520" s="43"/>
      <c r="I3520" s="10"/>
      <c r="J3520" s="10"/>
      <c r="K3520" s="10"/>
      <c r="L3520" s="8"/>
      <c r="M3520" s="8"/>
      <c r="N3520" s="10"/>
      <c r="O3520" s="47"/>
      <c r="P3520" s="14"/>
      <c r="Q3520" s="14"/>
      <c r="R3520" s="14"/>
      <c r="S3520" s="14"/>
      <c r="T3520" s="14"/>
      <c r="U3520" s="14"/>
      <c r="V3520" s="14"/>
      <c r="W3520" s="10"/>
      <c r="X3520" s="15"/>
      <c r="Y3520" s="15"/>
      <c r="Z3520" s="15"/>
      <c r="AA3520" s="10"/>
      <c r="AB3520" s="10"/>
      <c r="AC3520" s="10"/>
      <c r="AD3520" s="10"/>
      <c r="AE3520" s="10"/>
      <c r="AF3520" s="8"/>
      <c r="AG3520" s="10"/>
      <c r="AH3520" s="16"/>
      <c r="AI3520" s="17"/>
      <c r="AJ3520" s="44"/>
      <c r="AK3520" s="10"/>
    </row>
    <row r="3521" ht="15.75" customHeight="1">
      <c r="A3521" s="10"/>
      <c r="B3521" s="8"/>
      <c r="C3521" s="9"/>
      <c r="D3521" s="10"/>
      <c r="E3521" s="10"/>
      <c r="F3521" s="8"/>
      <c r="G3521" s="10"/>
      <c r="H3521" s="43"/>
      <c r="I3521" s="10"/>
      <c r="J3521" s="10"/>
      <c r="K3521" s="10"/>
      <c r="L3521" s="8"/>
      <c r="M3521" s="8"/>
      <c r="N3521" s="10"/>
      <c r="O3521" s="47"/>
      <c r="P3521" s="14"/>
      <c r="Q3521" s="14"/>
      <c r="R3521" s="14"/>
      <c r="S3521" s="14"/>
      <c r="T3521" s="14"/>
      <c r="U3521" s="14"/>
      <c r="V3521" s="14"/>
      <c r="W3521" s="10"/>
      <c r="X3521" s="15"/>
      <c r="Y3521" s="15"/>
      <c r="Z3521" s="15"/>
      <c r="AA3521" s="10"/>
      <c r="AB3521" s="10"/>
      <c r="AC3521" s="10"/>
      <c r="AD3521" s="10"/>
      <c r="AE3521" s="10"/>
      <c r="AF3521" s="8"/>
      <c r="AG3521" s="10"/>
      <c r="AH3521" s="16"/>
      <c r="AI3521" s="17"/>
      <c r="AJ3521" s="44"/>
      <c r="AK3521" s="10"/>
    </row>
    <row r="3522" ht="15.75" customHeight="1">
      <c r="A3522" s="10"/>
      <c r="B3522" s="8"/>
      <c r="C3522" s="9"/>
      <c r="D3522" s="10"/>
      <c r="E3522" s="10"/>
      <c r="F3522" s="8"/>
      <c r="G3522" s="10"/>
      <c r="H3522" s="43"/>
      <c r="I3522" s="10"/>
      <c r="J3522" s="10"/>
      <c r="K3522" s="10"/>
      <c r="L3522" s="8"/>
      <c r="M3522" s="8"/>
      <c r="N3522" s="10"/>
      <c r="O3522" s="47"/>
      <c r="P3522" s="14"/>
      <c r="Q3522" s="14"/>
      <c r="R3522" s="14"/>
      <c r="S3522" s="14"/>
      <c r="T3522" s="14"/>
      <c r="U3522" s="14"/>
      <c r="V3522" s="14"/>
      <c r="W3522" s="10"/>
      <c r="X3522" s="15"/>
      <c r="Y3522" s="15"/>
      <c r="Z3522" s="15"/>
      <c r="AA3522" s="10"/>
      <c r="AB3522" s="10"/>
      <c r="AC3522" s="10"/>
      <c r="AD3522" s="10"/>
      <c r="AE3522" s="10"/>
      <c r="AF3522" s="8"/>
      <c r="AG3522" s="10"/>
      <c r="AH3522" s="16"/>
      <c r="AI3522" s="17"/>
      <c r="AJ3522" s="44"/>
      <c r="AK3522" s="10"/>
    </row>
    <row r="3523" ht="15.75" customHeight="1">
      <c r="A3523" s="10"/>
      <c r="B3523" s="8"/>
      <c r="C3523" s="9"/>
      <c r="D3523" s="10"/>
      <c r="E3523" s="10"/>
      <c r="F3523" s="8"/>
      <c r="G3523" s="10"/>
      <c r="H3523" s="43"/>
      <c r="I3523" s="10"/>
      <c r="J3523" s="10"/>
      <c r="K3523" s="10"/>
      <c r="L3523" s="8"/>
      <c r="M3523" s="8"/>
      <c r="N3523" s="10"/>
      <c r="O3523" s="47"/>
      <c r="P3523" s="14"/>
      <c r="Q3523" s="14"/>
      <c r="R3523" s="14"/>
      <c r="S3523" s="14"/>
      <c r="T3523" s="14"/>
      <c r="U3523" s="14"/>
      <c r="V3523" s="14"/>
      <c r="W3523" s="10"/>
      <c r="X3523" s="15"/>
      <c r="Y3523" s="15"/>
      <c r="Z3523" s="15"/>
      <c r="AA3523" s="10"/>
      <c r="AB3523" s="10"/>
      <c r="AC3523" s="10"/>
      <c r="AD3523" s="10"/>
      <c r="AE3523" s="10"/>
      <c r="AF3523" s="8"/>
      <c r="AG3523" s="10"/>
      <c r="AH3523" s="16"/>
      <c r="AI3523" s="17"/>
      <c r="AJ3523" s="44"/>
      <c r="AK3523" s="10"/>
    </row>
    <row r="3524" ht="15.75" customHeight="1">
      <c r="A3524" s="10"/>
      <c r="B3524" s="8"/>
      <c r="C3524" s="9"/>
      <c r="D3524" s="10"/>
      <c r="E3524" s="10"/>
      <c r="F3524" s="8"/>
      <c r="G3524" s="10"/>
      <c r="H3524" s="43"/>
      <c r="I3524" s="10"/>
      <c r="J3524" s="10"/>
      <c r="K3524" s="10"/>
      <c r="L3524" s="8"/>
      <c r="M3524" s="8"/>
      <c r="N3524" s="10"/>
      <c r="O3524" s="47"/>
      <c r="P3524" s="14"/>
      <c r="Q3524" s="14"/>
      <c r="R3524" s="14"/>
      <c r="S3524" s="14"/>
      <c r="T3524" s="14"/>
      <c r="U3524" s="14"/>
      <c r="V3524" s="14"/>
      <c r="W3524" s="10"/>
      <c r="X3524" s="15"/>
      <c r="Y3524" s="15"/>
      <c r="Z3524" s="15"/>
      <c r="AA3524" s="10"/>
      <c r="AB3524" s="10"/>
      <c r="AC3524" s="10"/>
      <c r="AD3524" s="10"/>
      <c r="AE3524" s="10"/>
      <c r="AF3524" s="8"/>
      <c r="AG3524" s="10"/>
      <c r="AH3524" s="16"/>
      <c r="AI3524" s="17"/>
      <c r="AJ3524" s="44"/>
      <c r="AK3524" s="10"/>
    </row>
    <row r="3525" ht="15.75" customHeight="1">
      <c r="A3525" s="10"/>
      <c r="B3525" s="8"/>
      <c r="C3525" s="9"/>
      <c r="D3525" s="10"/>
      <c r="E3525" s="10"/>
      <c r="F3525" s="8"/>
      <c r="G3525" s="10"/>
      <c r="H3525" s="43"/>
      <c r="I3525" s="10"/>
      <c r="J3525" s="10"/>
      <c r="K3525" s="10"/>
      <c r="L3525" s="8"/>
      <c r="M3525" s="8"/>
      <c r="N3525" s="10"/>
      <c r="O3525" s="47"/>
      <c r="P3525" s="14"/>
      <c r="Q3525" s="14"/>
      <c r="R3525" s="14"/>
      <c r="S3525" s="14"/>
      <c r="T3525" s="14"/>
      <c r="U3525" s="14"/>
      <c r="V3525" s="14"/>
      <c r="W3525" s="10"/>
      <c r="X3525" s="15"/>
      <c r="Y3525" s="15"/>
      <c r="Z3525" s="15"/>
      <c r="AA3525" s="10"/>
      <c r="AB3525" s="10"/>
      <c r="AC3525" s="10"/>
      <c r="AD3525" s="10"/>
      <c r="AE3525" s="10"/>
      <c r="AF3525" s="8"/>
      <c r="AG3525" s="10"/>
      <c r="AH3525" s="16"/>
      <c r="AI3525" s="17"/>
      <c r="AJ3525" s="44"/>
      <c r="AK3525" s="10"/>
    </row>
    <row r="3526" ht="15.75" customHeight="1">
      <c r="A3526" s="10"/>
      <c r="B3526" s="8"/>
      <c r="C3526" s="9"/>
      <c r="D3526" s="10"/>
      <c r="E3526" s="10"/>
      <c r="F3526" s="8"/>
      <c r="G3526" s="10"/>
      <c r="H3526" s="43"/>
      <c r="I3526" s="10"/>
      <c r="J3526" s="10"/>
      <c r="K3526" s="10"/>
      <c r="L3526" s="8"/>
      <c r="M3526" s="8"/>
      <c r="N3526" s="10"/>
      <c r="O3526" s="47"/>
      <c r="P3526" s="14"/>
      <c r="Q3526" s="14"/>
      <c r="R3526" s="14"/>
      <c r="S3526" s="14"/>
      <c r="T3526" s="14"/>
      <c r="U3526" s="14"/>
      <c r="V3526" s="14"/>
      <c r="W3526" s="10"/>
      <c r="X3526" s="15"/>
      <c r="Y3526" s="15"/>
      <c r="Z3526" s="15"/>
      <c r="AA3526" s="10"/>
      <c r="AB3526" s="10"/>
      <c r="AC3526" s="10"/>
      <c r="AD3526" s="10"/>
      <c r="AE3526" s="10"/>
      <c r="AF3526" s="8"/>
      <c r="AG3526" s="10"/>
      <c r="AH3526" s="16"/>
      <c r="AI3526" s="17"/>
      <c r="AJ3526" s="44"/>
      <c r="AK3526" s="10"/>
    </row>
    <row r="3527" ht="15.75" customHeight="1">
      <c r="A3527" s="10"/>
      <c r="B3527" s="8"/>
      <c r="C3527" s="9"/>
      <c r="D3527" s="10"/>
      <c r="E3527" s="10"/>
      <c r="F3527" s="8"/>
      <c r="G3527" s="10"/>
      <c r="H3527" s="43"/>
      <c r="I3527" s="10"/>
      <c r="J3527" s="10"/>
      <c r="K3527" s="10"/>
      <c r="L3527" s="8"/>
      <c r="M3527" s="8"/>
      <c r="N3527" s="10"/>
      <c r="O3527" s="47"/>
      <c r="P3527" s="14"/>
      <c r="Q3527" s="14"/>
      <c r="R3527" s="14"/>
      <c r="S3527" s="14"/>
      <c r="T3527" s="14"/>
      <c r="U3527" s="14"/>
      <c r="V3527" s="14"/>
      <c r="W3527" s="10"/>
      <c r="X3527" s="15"/>
      <c r="Y3527" s="15"/>
      <c r="Z3527" s="15"/>
      <c r="AA3527" s="10"/>
      <c r="AB3527" s="10"/>
      <c r="AC3527" s="10"/>
      <c r="AD3527" s="10"/>
      <c r="AE3527" s="10"/>
      <c r="AF3527" s="8"/>
      <c r="AG3527" s="10"/>
      <c r="AH3527" s="16"/>
      <c r="AI3527" s="17"/>
      <c r="AJ3527" s="44"/>
      <c r="AK3527" s="10"/>
    </row>
    <row r="3528" ht="15.75" customHeight="1">
      <c r="A3528" s="10"/>
      <c r="B3528" s="8"/>
      <c r="C3528" s="9"/>
      <c r="D3528" s="10"/>
      <c r="E3528" s="10"/>
      <c r="F3528" s="8"/>
      <c r="G3528" s="10"/>
      <c r="H3528" s="43"/>
      <c r="I3528" s="10"/>
      <c r="J3528" s="10"/>
      <c r="K3528" s="10"/>
      <c r="L3528" s="8"/>
      <c r="M3528" s="8"/>
      <c r="N3528" s="10"/>
      <c r="O3528" s="47"/>
      <c r="P3528" s="14"/>
      <c r="Q3528" s="14"/>
      <c r="R3528" s="14"/>
      <c r="S3528" s="14"/>
      <c r="T3528" s="14"/>
      <c r="U3528" s="14"/>
      <c r="V3528" s="14"/>
      <c r="W3528" s="10"/>
      <c r="X3528" s="15"/>
      <c r="Y3528" s="15"/>
      <c r="Z3528" s="15"/>
      <c r="AA3528" s="10"/>
      <c r="AB3528" s="10"/>
      <c r="AC3528" s="10"/>
      <c r="AD3528" s="10"/>
      <c r="AE3528" s="10"/>
      <c r="AF3528" s="8"/>
      <c r="AG3528" s="10"/>
      <c r="AH3528" s="16"/>
      <c r="AI3528" s="17"/>
      <c r="AJ3528" s="44"/>
      <c r="AK3528" s="10"/>
    </row>
    <row r="3529" ht="15.75" customHeight="1">
      <c r="A3529" s="10"/>
      <c r="B3529" s="8"/>
      <c r="C3529" s="9"/>
      <c r="D3529" s="10"/>
      <c r="E3529" s="10"/>
      <c r="F3529" s="8"/>
      <c r="G3529" s="10"/>
      <c r="H3529" s="43"/>
      <c r="I3529" s="10"/>
      <c r="J3529" s="10"/>
      <c r="K3529" s="10"/>
      <c r="L3529" s="8"/>
      <c r="M3529" s="8"/>
      <c r="N3529" s="10"/>
      <c r="O3529" s="47"/>
      <c r="P3529" s="14"/>
      <c r="Q3529" s="14"/>
      <c r="R3529" s="14"/>
      <c r="S3529" s="14"/>
      <c r="T3529" s="14"/>
      <c r="U3529" s="14"/>
      <c r="V3529" s="14"/>
      <c r="W3529" s="10"/>
      <c r="X3529" s="15"/>
      <c r="Y3529" s="15"/>
      <c r="Z3529" s="15"/>
      <c r="AA3529" s="10"/>
      <c r="AB3529" s="10"/>
      <c r="AC3529" s="10"/>
      <c r="AD3529" s="10"/>
      <c r="AE3529" s="10"/>
      <c r="AF3529" s="8"/>
      <c r="AG3529" s="10"/>
      <c r="AH3529" s="16"/>
      <c r="AI3529" s="17"/>
      <c r="AJ3529" s="44"/>
      <c r="AK3529" s="10"/>
    </row>
    <row r="3530" ht="15.75" customHeight="1">
      <c r="A3530" s="10"/>
      <c r="B3530" s="8"/>
      <c r="C3530" s="9"/>
      <c r="D3530" s="10"/>
      <c r="E3530" s="10"/>
      <c r="F3530" s="8"/>
      <c r="G3530" s="10"/>
      <c r="H3530" s="43"/>
      <c r="I3530" s="10"/>
      <c r="J3530" s="10"/>
      <c r="K3530" s="10"/>
      <c r="L3530" s="8"/>
      <c r="M3530" s="8"/>
      <c r="N3530" s="10"/>
      <c r="O3530" s="47"/>
      <c r="P3530" s="14"/>
      <c r="Q3530" s="14"/>
      <c r="R3530" s="14"/>
      <c r="S3530" s="14"/>
      <c r="T3530" s="14"/>
      <c r="U3530" s="14"/>
      <c r="V3530" s="14"/>
      <c r="W3530" s="10"/>
      <c r="X3530" s="15"/>
      <c r="Y3530" s="15"/>
      <c r="Z3530" s="15"/>
      <c r="AA3530" s="10"/>
      <c r="AB3530" s="10"/>
      <c r="AC3530" s="10"/>
      <c r="AD3530" s="10"/>
      <c r="AE3530" s="10"/>
      <c r="AF3530" s="8"/>
      <c r="AG3530" s="10"/>
      <c r="AH3530" s="16"/>
      <c r="AI3530" s="17"/>
      <c r="AJ3530" s="44"/>
      <c r="AK3530" s="10"/>
    </row>
    <row r="3531" ht="15.75" customHeight="1">
      <c r="A3531" s="10"/>
      <c r="B3531" s="8"/>
      <c r="C3531" s="9"/>
      <c r="D3531" s="10"/>
      <c r="E3531" s="10"/>
      <c r="F3531" s="8"/>
      <c r="G3531" s="10"/>
      <c r="H3531" s="43"/>
      <c r="I3531" s="10"/>
      <c r="J3531" s="10"/>
      <c r="K3531" s="10"/>
      <c r="L3531" s="8"/>
      <c r="M3531" s="8"/>
      <c r="N3531" s="10"/>
      <c r="O3531" s="47"/>
      <c r="P3531" s="14"/>
      <c r="Q3531" s="14"/>
      <c r="R3531" s="14"/>
      <c r="S3531" s="14"/>
      <c r="T3531" s="14"/>
      <c r="U3531" s="14"/>
      <c r="V3531" s="14"/>
      <c r="W3531" s="10"/>
      <c r="X3531" s="15"/>
      <c r="Y3531" s="15"/>
      <c r="Z3531" s="15"/>
      <c r="AA3531" s="10"/>
      <c r="AB3531" s="10"/>
      <c r="AC3531" s="10"/>
      <c r="AD3531" s="10"/>
      <c r="AE3531" s="10"/>
      <c r="AF3531" s="8"/>
      <c r="AG3531" s="10"/>
      <c r="AH3531" s="16"/>
      <c r="AI3531" s="17"/>
      <c r="AJ3531" s="44"/>
      <c r="AK3531" s="10"/>
    </row>
    <row r="3532" ht="15.75" customHeight="1">
      <c r="A3532" s="10"/>
      <c r="B3532" s="8"/>
      <c r="C3532" s="9"/>
      <c r="D3532" s="10"/>
      <c r="E3532" s="10"/>
      <c r="F3532" s="8"/>
      <c r="G3532" s="10"/>
      <c r="H3532" s="43"/>
      <c r="I3532" s="10"/>
      <c r="J3532" s="10"/>
      <c r="K3532" s="10"/>
      <c r="L3532" s="8"/>
      <c r="M3532" s="8"/>
      <c r="N3532" s="10"/>
      <c r="O3532" s="47"/>
      <c r="P3532" s="14"/>
      <c r="Q3532" s="14"/>
      <c r="R3532" s="14"/>
      <c r="S3532" s="14"/>
      <c r="T3532" s="14"/>
      <c r="U3532" s="14"/>
      <c r="V3532" s="14"/>
      <c r="W3532" s="10"/>
      <c r="X3532" s="15"/>
      <c r="Y3532" s="15"/>
      <c r="Z3532" s="15"/>
      <c r="AA3532" s="10"/>
      <c r="AB3532" s="10"/>
      <c r="AC3532" s="10"/>
      <c r="AD3532" s="10"/>
      <c r="AE3532" s="10"/>
      <c r="AF3532" s="8"/>
      <c r="AG3532" s="10"/>
      <c r="AH3532" s="16"/>
      <c r="AI3532" s="17"/>
      <c r="AJ3532" s="44"/>
      <c r="AK3532" s="10"/>
    </row>
    <row r="3533" ht="15.75" customHeight="1">
      <c r="A3533" s="10"/>
      <c r="B3533" s="8"/>
      <c r="C3533" s="9"/>
      <c r="D3533" s="10"/>
      <c r="E3533" s="10"/>
      <c r="F3533" s="8"/>
      <c r="G3533" s="10"/>
      <c r="H3533" s="43"/>
      <c r="I3533" s="10"/>
      <c r="J3533" s="10"/>
      <c r="K3533" s="10"/>
      <c r="L3533" s="8"/>
      <c r="M3533" s="8"/>
      <c r="N3533" s="10"/>
      <c r="O3533" s="47"/>
      <c r="P3533" s="14"/>
      <c r="Q3533" s="14"/>
      <c r="R3533" s="14"/>
      <c r="S3533" s="14"/>
      <c r="T3533" s="14"/>
      <c r="U3533" s="14"/>
      <c r="V3533" s="14"/>
      <c r="W3533" s="10"/>
      <c r="X3533" s="15"/>
      <c r="Y3533" s="15"/>
      <c r="Z3533" s="15"/>
      <c r="AA3533" s="10"/>
      <c r="AB3533" s="10"/>
      <c r="AC3533" s="10"/>
      <c r="AD3533" s="10"/>
      <c r="AE3533" s="10"/>
      <c r="AF3533" s="8"/>
      <c r="AG3533" s="10"/>
      <c r="AH3533" s="16"/>
      <c r="AI3533" s="17"/>
      <c r="AJ3533" s="44"/>
      <c r="AK3533" s="10"/>
    </row>
    <row r="3534" ht="15.75" customHeight="1">
      <c r="A3534" s="10"/>
      <c r="B3534" s="8"/>
      <c r="C3534" s="9"/>
      <c r="D3534" s="10"/>
      <c r="E3534" s="10"/>
      <c r="F3534" s="8"/>
      <c r="G3534" s="10"/>
      <c r="H3534" s="43"/>
      <c r="I3534" s="10"/>
      <c r="J3534" s="10"/>
      <c r="K3534" s="10"/>
      <c r="L3534" s="8"/>
      <c r="M3534" s="8"/>
      <c r="N3534" s="10"/>
      <c r="O3534" s="47"/>
      <c r="P3534" s="14"/>
      <c r="Q3534" s="14"/>
      <c r="R3534" s="14"/>
      <c r="S3534" s="14"/>
      <c r="T3534" s="14"/>
      <c r="U3534" s="14"/>
      <c r="V3534" s="14"/>
      <c r="W3534" s="10"/>
      <c r="X3534" s="15"/>
      <c r="Y3534" s="15"/>
      <c r="Z3534" s="15"/>
      <c r="AA3534" s="10"/>
      <c r="AB3534" s="10"/>
      <c r="AC3534" s="10"/>
      <c r="AD3534" s="10"/>
      <c r="AE3534" s="10"/>
      <c r="AF3534" s="8"/>
      <c r="AG3534" s="10"/>
      <c r="AH3534" s="16"/>
      <c r="AI3534" s="17"/>
      <c r="AJ3534" s="44"/>
      <c r="AK3534" s="10"/>
    </row>
    <row r="3535" ht="15.75" customHeight="1">
      <c r="A3535" s="10"/>
      <c r="B3535" s="8"/>
      <c r="C3535" s="9"/>
      <c r="D3535" s="10"/>
      <c r="E3535" s="10"/>
      <c r="F3535" s="8"/>
      <c r="G3535" s="10"/>
      <c r="H3535" s="43"/>
      <c r="I3535" s="10"/>
      <c r="J3535" s="10"/>
      <c r="K3535" s="10"/>
      <c r="L3535" s="8"/>
      <c r="M3535" s="8"/>
      <c r="N3535" s="10"/>
      <c r="O3535" s="47"/>
      <c r="P3535" s="14"/>
      <c r="Q3535" s="14"/>
      <c r="R3535" s="14"/>
      <c r="S3535" s="14"/>
      <c r="T3535" s="14"/>
      <c r="U3535" s="14"/>
      <c r="V3535" s="14"/>
      <c r="W3535" s="10"/>
      <c r="X3535" s="15"/>
      <c r="Y3535" s="15"/>
      <c r="Z3535" s="15"/>
      <c r="AA3535" s="10"/>
      <c r="AB3535" s="10"/>
      <c r="AC3535" s="10"/>
      <c r="AD3535" s="10"/>
      <c r="AE3535" s="10"/>
      <c r="AF3535" s="8"/>
      <c r="AG3535" s="10"/>
      <c r="AH3535" s="16"/>
      <c r="AI3535" s="17"/>
      <c r="AJ3535" s="44"/>
      <c r="AK3535" s="10"/>
    </row>
    <row r="3536" ht="15.75" customHeight="1">
      <c r="A3536" s="10"/>
      <c r="B3536" s="8"/>
      <c r="C3536" s="9"/>
      <c r="D3536" s="10"/>
      <c r="E3536" s="10"/>
      <c r="F3536" s="8"/>
      <c r="G3536" s="10"/>
      <c r="H3536" s="43"/>
      <c r="I3536" s="10"/>
      <c r="J3536" s="10"/>
      <c r="K3536" s="10"/>
      <c r="L3536" s="8"/>
      <c r="M3536" s="8"/>
      <c r="N3536" s="10"/>
      <c r="O3536" s="47"/>
      <c r="P3536" s="14"/>
      <c r="Q3536" s="14"/>
      <c r="R3536" s="14"/>
      <c r="S3536" s="14"/>
      <c r="T3536" s="14"/>
      <c r="U3536" s="14"/>
      <c r="V3536" s="14"/>
      <c r="W3536" s="10"/>
      <c r="X3536" s="15"/>
      <c r="Y3536" s="15"/>
      <c r="Z3536" s="15"/>
      <c r="AA3536" s="10"/>
      <c r="AB3536" s="10"/>
      <c r="AC3536" s="10"/>
      <c r="AD3536" s="10"/>
      <c r="AE3536" s="10"/>
      <c r="AF3536" s="8"/>
      <c r="AG3536" s="10"/>
      <c r="AH3536" s="16"/>
      <c r="AI3536" s="17"/>
      <c r="AJ3536" s="44"/>
      <c r="AK3536" s="10"/>
    </row>
    <row r="3537" ht="15.75" customHeight="1">
      <c r="A3537" s="10"/>
      <c r="B3537" s="8"/>
      <c r="C3537" s="9"/>
      <c r="D3537" s="10"/>
      <c r="E3537" s="10"/>
      <c r="F3537" s="8"/>
      <c r="G3537" s="10"/>
      <c r="H3537" s="43"/>
      <c r="I3537" s="10"/>
      <c r="J3537" s="10"/>
      <c r="K3537" s="10"/>
      <c r="L3537" s="8"/>
      <c r="M3537" s="8"/>
      <c r="N3537" s="10"/>
      <c r="O3537" s="47"/>
      <c r="P3537" s="14"/>
      <c r="Q3537" s="14"/>
      <c r="R3537" s="14"/>
      <c r="S3537" s="14"/>
      <c r="T3537" s="14"/>
      <c r="U3537" s="14"/>
      <c r="V3537" s="14"/>
      <c r="W3537" s="10"/>
      <c r="X3537" s="15"/>
      <c r="Y3537" s="15"/>
      <c r="Z3537" s="15"/>
      <c r="AA3537" s="10"/>
      <c r="AB3537" s="10"/>
      <c r="AC3537" s="10"/>
      <c r="AD3537" s="10"/>
      <c r="AE3537" s="10"/>
      <c r="AF3537" s="8"/>
      <c r="AG3537" s="10"/>
      <c r="AH3537" s="16"/>
      <c r="AI3537" s="17"/>
      <c r="AJ3537" s="44"/>
      <c r="AK3537" s="10"/>
    </row>
    <row r="3538" ht="15.75" customHeight="1">
      <c r="A3538" s="10"/>
      <c r="B3538" s="8"/>
      <c r="C3538" s="9"/>
      <c r="D3538" s="10"/>
      <c r="E3538" s="10"/>
      <c r="F3538" s="8"/>
      <c r="G3538" s="10"/>
      <c r="H3538" s="43"/>
      <c r="I3538" s="10"/>
      <c r="J3538" s="10"/>
      <c r="K3538" s="10"/>
      <c r="L3538" s="8"/>
      <c r="M3538" s="8"/>
      <c r="N3538" s="10"/>
      <c r="O3538" s="47"/>
      <c r="P3538" s="14"/>
      <c r="Q3538" s="14"/>
      <c r="R3538" s="14"/>
      <c r="S3538" s="14"/>
      <c r="T3538" s="14"/>
      <c r="U3538" s="14"/>
      <c r="V3538" s="14"/>
      <c r="W3538" s="10"/>
      <c r="X3538" s="15"/>
      <c r="Y3538" s="15"/>
      <c r="Z3538" s="15"/>
      <c r="AA3538" s="10"/>
      <c r="AB3538" s="10"/>
      <c r="AC3538" s="10"/>
      <c r="AD3538" s="10"/>
      <c r="AE3538" s="10"/>
      <c r="AF3538" s="8"/>
      <c r="AG3538" s="10"/>
      <c r="AH3538" s="16"/>
      <c r="AI3538" s="17"/>
      <c r="AJ3538" s="44"/>
      <c r="AK3538" s="10"/>
    </row>
    <row r="3539" ht="15.75" customHeight="1">
      <c r="A3539" s="10"/>
      <c r="B3539" s="8"/>
      <c r="C3539" s="9"/>
      <c r="D3539" s="10"/>
      <c r="E3539" s="10"/>
      <c r="F3539" s="8"/>
      <c r="G3539" s="10"/>
      <c r="H3539" s="43"/>
      <c r="I3539" s="10"/>
      <c r="J3539" s="10"/>
      <c r="K3539" s="10"/>
      <c r="L3539" s="8"/>
      <c r="M3539" s="8"/>
      <c r="N3539" s="10"/>
      <c r="O3539" s="47"/>
      <c r="P3539" s="14"/>
      <c r="Q3539" s="14"/>
      <c r="R3539" s="14"/>
      <c r="S3539" s="14"/>
      <c r="T3539" s="14"/>
      <c r="U3539" s="14"/>
      <c r="V3539" s="14"/>
      <c r="W3539" s="10"/>
      <c r="X3539" s="15"/>
      <c r="Y3539" s="15"/>
      <c r="Z3539" s="15"/>
      <c r="AA3539" s="10"/>
      <c r="AB3539" s="10"/>
      <c r="AC3539" s="10"/>
      <c r="AD3539" s="10"/>
      <c r="AE3539" s="10"/>
      <c r="AF3539" s="8"/>
      <c r="AG3539" s="10"/>
      <c r="AH3539" s="16"/>
      <c r="AI3539" s="17"/>
      <c r="AJ3539" s="44"/>
      <c r="AK3539" s="10"/>
    </row>
    <row r="3540" ht="15.75" customHeight="1">
      <c r="A3540" s="10"/>
      <c r="B3540" s="8"/>
      <c r="C3540" s="9"/>
      <c r="D3540" s="10"/>
      <c r="E3540" s="10"/>
      <c r="F3540" s="8"/>
      <c r="G3540" s="10"/>
      <c r="H3540" s="43"/>
      <c r="I3540" s="10"/>
      <c r="J3540" s="10"/>
      <c r="K3540" s="10"/>
      <c r="L3540" s="8"/>
      <c r="M3540" s="8"/>
      <c r="N3540" s="10"/>
      <c r="O3540" s="47"/>
      <c r="P3540" s="14"/>
      <c r="Q3540" s="14"/>
      <c r="R3540" s="14"/>
      <c r="S3540" s="14"/>
      <c r="T3540" s="14"/>
      <c r="U3540" s="14"/>
      <c r="V3540" s="14"/>
      <c r="W3540" s="10"/>
      <c r="X3540" s="15"/>
      <c r="Y3540" s="15"/>
      <c r="Z3540" s="15"/>
      <c r="AA3540" s="10"/>
      <c r="AB3540" s="10"/>
      <c r="AC3540" s="10"/>
      <c r="AD3540" s="10"/>
      <c r="AE3540" s="10"/>
      <c r="AF3540" s="8"/>
      <c r="AG3540" s="10"/>
      <c r="AH3540" s="16"/>
      <c r="AI3540" s="17"/>
      <c r="AJ3540" s="44"/>
      <c r="AK3540" s="10"/>
    </row>
    <row r="3541" ht="15.75" customHeight="1">
      <c r="A3541" s="10"/>
      <c r="B3541" s="8"/>
      <c r="C3541" s="9"/>
      <c r="D3541" s="10"/>
      <c r="E3541" s="10"/>
      <c r="F3541" s="8"/>
      <c r="G3541" s="10"/>
      <c r="H3541" s="43"/>
      <c r="I3541" s="10"/>
      <c r="J3541" s="10"/>
      <c r="K3541" s="10"/>
      <c r="L3541" s="8"/>
      <c r="M3541" s="8"/>
      <c r="N3541" s="10"/>
      <c r="O3541" s="47"/>
      <c r="P3541" s="14"/>
      <c r="Q3541" s="14"/>
      <c r="R3541" s="14"/>
      <c r="S3541" s="14"/>
      <c r="T3541" s="14"/>
      <c r="U3541" s="14"/>
      <c r="V3541" s="14"/>
      <c r="W3541" s="10"/>
      <c r="X3541" s="15"/>
      <c r="Y3541" s="15"/>
      <c r="Z3541" s="15"/>
      <c r="AA3541" s="10"/>
      <c r="AB3541" s="10"/>
      <c r="AC3541" s="10"/>
      <c r="AD3541" s="10"/>
      <c r="AE3541" s="10"/>
      <c r="AF3541" s="8"/>
      <c r="AG3541" s="10"/>
      <c r="AH3541" s="16"/>
      <c r="AI3541" s="17"/>
      <c r="AJ3541" s="44"/>
      <c r="AK3541" s="10"/>
    </row>
    <row r="3542" ht="15.75" customHeight="1">
      <c r="A3542" s="10"/>
      <c r="B3542" s="8"/>
      <c r="C3542" s="9"/>
      <c r="D3542" s="10"/>
      <c r="E3542" s="10"/>
      <c r="F3542" s="8"/>
      <c r="G3542" s="10"/>
      <c r="H3542" s="43"/>
      <c r="I3542" s="10"/>
      <c r="J3542" s="10"/>
      <c r="K3542" s="10"/>
      <c r="L3542" s="8"/>
      <c r="M3542" s="8"/>
      <c r="N3542" s="10"/>
      <c r="O3542" s="47"/>
      <c r="P3542" s="14"/>
      <c r="Q3542" s="14"/>
      <c r="R3542" s="14"/>
      <c r="S3542" s="14"/>
      <c r="T3542" s="14"/>
      <c r="U3542" s="14"/>
      <c r="V3542" s="14"/>
      <c r="W3542" s="10"/>
      <c r="X3542" s="15"/>
      <c r="Y3542" s="15"/>
      <c r="Z3542" s="15"/>
      <c r="AA3542" s="10"/>
      <c r="AB3542" s="10"/>
      <c r="AC3542" s="10"/>
      <c r="AD3542" s="10"/>
      <c r="AE3542" s="10"/>
      <c r="AF3542" s="8"/>
      <c r="AG3542" s="10"/>
      <c r="AH3542" s="16"/>
      <c r="AI3542" s="17"/>
      <c r="AJ3542" s="44"/>
      <c r="AK3542" s="10"/>
    </row>
    <row r="3543" ht="15.75" customHeight="1">
      <c r="A3543" s="10"/>
      <c r="B3543" s="8"/>
      <c r="C3543" s="9"/>
      <c r="D3543" s="10"/>
      <c r="E3543" s="10"/>
      <c r="F3543" s="8"/>
      <c r="G3543" s="10"/>
      <c r="H3543" s="43"/>
      <c r="I3543" s="10"/>
      <c r="J3543" s="10"/>
      <c r="K3543" s="10"/>
      <c r="L3543" s="8"/>
      <c r="M3543" s="8"/>
      <c r="N3543" s="10"/>
      <c r="O3543" s="47"/>
      <c r="P3543" s="14"/>
      <c r="Q3543" s="14"/>
      <c r="R3543" s="14"/>
      <c r="S3543" s="14"/>
      <c r="T3543" s="14"/>
      <c r="U3543" s="14"/>
      <c r="V3543" s="14"/>
      <c r="W3543" s="10"/>
      <c r="X3543" s="15"/>
      <c r="Y3543" s="15"/>
      <c r="Z3543" s="15"/>
      <c r="AA3543" s="10"/>
      <c r="AB3543" s="10"/>
      <c r="AC3543" s="10"/>
      <c r="AD3543" s="10"/>
      <c r="AE3543" s="10"/>
      <c r="AF3543" s="8"/>
      <c r="AG3543" s="10"/>
      <c r="AH3543" s="16"/>
      <c r="AI3543" s="17"/>
      <c r="AJ3543" s="44"/>
      <c r="AK3543" s="10"/>
    </row>
    <row r="3544" ht="15.75" customHeight="1">
      <c r="A3544" s="10"/>
      <c r="B3544" s="8"/>
      <c r="C3544" s="9"/>
      <c r="D3544" s="10"/>
      <c r="E3544" s="10"/>
      <c r="F3544" s="8"/>
      <c r="G3544" s="10"/>
      <c r="H3544" s="43"/>
      <c r="I3544" s="10"/>
      <c r="J3544" s="10"/>
      <c r="K3544" s="10"/>
      <c r="L3544" s="8"/>
      <c r="M3544" s="8"/>
      <c r="N3544" s="10"/>
      <c r="O3544" s="47"/>
      <c r="P3544" s="14"/>
      <c r="Q3544" s="14"/>
      <c r="R3544" s="14"/>
      <c r="S3544" s="14"/>
      <c r="T3544" s="14"/>
      <c r="U3544" s="14"/>
      <c r="V3544" s="14"/>
      <c r="W3544" s="10"/>
      <c r="X3544" s="15"/>
      <c r="Y3544" s="15"/>
      <c r="Z3544" s="15"/>
      <c r="AA3544" s="10"/>
      <c r="AB3544" s="10"/>
      <c r="AC3544" s="10"/>
      <c r="AD3544" s="10"/>
      <c r="AE3544" s="10"/>
      <c r="AF3544" s="8"/>
      <c r="AG3544" s="10"/>
      <c r="AH3544" s="16"/>
      <c r="AI3544" s="17"/>
      <c r="AJ3544" s="44"/>
      <c r="AK3544" s="10"/>
    </row>
    <row r="3545" ht="15.75" customHeight="1">
      <c r="A3545" s="10"/>
      <c r="B3545" s="8"/>
      <c r="C3545" s="9"/>
      <c r="D3545" s="10"/>
      <c r="E3545" s="10"/>
      <c r="F3545" s="8"/>
      <c r="G3545" s="10"/>
      <c r="H3545" s="43"/>
      <c r="I3545" s="10"/>
      <c r="J3545" s="10"/>
      <c r="K3545" s="10"/>
      <c r="L3545" s="8"/>
      <c r="M3545" s="8"/>
      <c r="N3545" s="10"/>
      <c r="O3545" s="47"/>
      <c r="P3545" s="14"/>
      <c r="Q3545" s="14"/>
      <c r="R3545" s="14"/>
      <c r="S3545" s="14"/>
      <c r="T3545" s="14"/>
      <c r="U3545" s="14"/>
      <c r="V3545" s="14"/>
      <c r="W3545" s="10"/>
      <c r="X3545" s="15"/>
      <c r="Y3545" s="15"/>
      <c r="Z3545" s="15"/>
      <c r="AA3545" s="10"/>
      <c r="AB3545" s="10"/>
      <c r="AC3545" s="10"/>
      <c r="AD3545" s="10"/>
      <c r="AE3545" s="10"/>
      <c r="AF3545" s="8"/>
      <c r="AG3545" s="10"/>
      <c r="AH3545" s="16"/>
      <c r="AI3545" s="17"/>
      <c r="AJ3545" s="44"/>
      <c r="AK3545" s="10"/>
    </row>
    <row r="3546" ht="15.75" customHeight="1">
      <c r="A3546" s="10"/>
      <c r="B3546" s="8"/>
      <c r="C3546" s="9"/>
      <c r="D3546" s="10"/>
      <c r="E3546" s="10"/>
      <c r="F3546" s="8"/>
      <c r="G3546" s="10"/>
      <c r="H3546" s="43"/>
      <c r="I3546" s="10"/>
      <c r="J3546" s="10"/>
      <c r="K3546" s="10"/>
      <c r="L3546" s="8"/>
      <c r="M3546" s="8"/>
      <c r="N3546" s="10"/>
      <c r="O3546" s="47"/>
      <c r="P3546" s="14"/>
      <c r="Q3546" s="14"/>
      <c r="R3546" s="14"/>
      <c r="S3546" s="14"/>
      <c r="T3546" s="14"/>
      <c r="U3546" s="14"/>
      <c r="V3546" s="14"/>
      <c r="W3546" s="10"/>
      <c r="X3546" s="15"/>
      <c r="Y3546" s="15"/>
      <c r="Z3546" s="15"/>
      <c r="AA3546" s="10"/>
      <c r="AB3546" s="10"/>
      <c r="AC3546" s="10"/>
      <c r="AD3546" s="10"/>
      <c r="AE3546" s="10"/>
      <c r="AF3546" s="8"/>
      <c r="AG3546" s="10"/>
      <c r="AH3546" s="16"/>
      <c r="AI3546" s="17"/>
      <c r="AJ3546" s="44"/>
      <c r="AK3546" s="10"/>
    </row>
    <row r="3547" ht="15.75" customHeight="1">
      <c r="A3547" s="10"/>
      <c r="B3547" s="8"/>
      <c r="C3547" s="9"/>
      <c r="D3547" s="10"/>
      <c r="E3547" s="10"/>
      <c r="F3547" s="8"/>
      <c r="G3547" s="10"/>
      <c r="H3547" s="43"/>
      <c r="I3547" s="10"/>
      <c r="J3547" s="10"/>
      <c r="K3547" s="10"/>
      <c r="L3547" s="8"/>
      <c r="M3547" s="8"/>
      <c r="N3547" s="10"/>
      <c r="O3547" s="47"/>
      <c r="P3547" s="14"/>
      <c r="Q3547" s="14"/>
      <c r="R3547" s="14"/>
      <c r="S3547" s="14"/>
      <c r="T3547" s="14"/>
      <c r="U3547" s="14"/>
      <c r="V3547" s="14"/>
      <c r="W3547" s="10"/>
      <c r="X3547" s="15"/>
      <c r="Y3547" s="15"/>
      <c r="Z3547" s="15"/>
      <c r="AA3547" s="10"/>
      <c r="AB3547" s="10"/>
      <c r="AC3547" s="10"/>
      <c r="AD3547" s="10"/>
      <c r="AE3547" s="10"/>
      <c r="AF3547" s="8"/>
      <c r="AG3547" s="10"/>
      <c r="AH3547" s="16"/>
      <c r="AI3547" s="17"/>
      <c r="AJ3547" s="44"/>
      <c r="AK3547" s="10"/>
    </row>
    <row r="3548" ht="15.75" customHeight="1">
      <c r="A3548" s="10"/>
      <c r="B3548" s="8"/>
      <c r="C3548" s="9"/>
      <c r="D3548" s="10"/>
      <c r="E3548" s="10"/>
      <c r="F3548" s="8"/>
      <c r="G3548" s="10"/>
      <c r="H3548" s="43"/>
      <c r="I3548" s="10"/>
      <c r="J3548" s="10"/>
      <c r="K3548" s="10"/>
      <c r="L3548" s="8"/>
      <c r="M3548" s="8"/>
      <c r="N3548" s="10"/>
      <c r="O3548" s="47"/>
      <c r="P3548" s="14"/>
      <c r="Q3548" s="14"/>
      <c r="R3548" s="14"/>
      <c r="S3548" s="14"/>
      <c r="T3548" s="14"/>
      <c r="U3548" s="14"/>
      <c r="V3548" s="14"/>
      <c r="W3548" s="10"/>
      <c r="X3548" s="15"/>
      <c r="Y3548" s="15"/>
      <c r="Z3548" s="15"/>
      <c r="AA3548" s="10"/>
      <c r="AB3548" s="10"/>
      <c r="AC3548" s="10"/>
      <c r="AD3548" s="10"/>
      <c r="AE3548" s="10"/>
      <c r="AF3548" s="8"/>
      <c r="AG3548" s="10"/>
      <c r="AH3548" s="16"/>
      <c r="AI3548" s="17"/>
      <c r="AJ3548" s="44"/>
      <c r="AK3548" s="10"/>
    </row>
    <row r="3549" ht="15.75" customHeight="1">
      <c r="A3549" s="10"/>
      <c r="B3549" s="8"/>
      <c r="C3549" s="9"/>
      <c r="D3549" s="10"/>
      <c r="E3549" s="10"/>
      <c r="F3549" s="8"/>
      <c r="G3549" s="10"/>
      <c r="H3549" s="43"/>
      <c r="I3549" s="10"/>
      <c r="J3549" s="10"/>
      <c r="K3549" s="10"/>
      <c r="L3549" s="8"/>
      <c r="M3549" s="8"/>
      <c r="N3549" s="10"/>
      <c r="O3549" s="47"/>
      <c r="P3549" s="14"/>
      <c r="Q3549" s="14"/>
      <c r="R3549" s="14"/>
      <c r="S3549" s="14"/>
      <c r="T3549" s="14"/>
      <c r="U3549" s="14"/>
      <c r="V3549" s="14"/>
      <c r="W3549" s="10"/>
      <c r="X3549" s="15"/>
      <c r="Y3549" s="15"/>
      <c r="Z3549" s="15"/>
      <c r="AA3549" s="10"/>
      <c r="AB3549" s="10"/>
      <c r="AC3549" s="10"/>
      <c r="AD3549" s="10"/>
      <c r="AE3549" s="10"/>
      <c r="AF3549" s="8"/>
      <c r="AG3549" s="10"/>
      <c r="AH3549" s="16"/>
      <c r="AI3549" s="17"/>
      <c r="AJ3549" s="44"/>
      <c r="AK3549" s="10"/>
    </row>
    <row r="3550" ht="15.75" customHeight="1">
      <c r="A3550" s="10"/>
      <c r="B3550" s="8"/>
      <c r="C3550" s="9"/>
      <c r="D3550" s="10"/>
      <c r="E3550" s="10"/>
      <c r="F3550" s="8"/>
      <c r="G3550" s="10"/>
      <c r="H3550" s="43"/>
      <c r="I3550" s="10"/>
      <c r="J3550" s="10"/>
      <c r="K3550" s="10"/>
      <c r="L3550" s="8"/>
      <c r="M3550" s="8"/>
      <c r="N3550" s="10"/>
      <c r="O3550" s="47"/>
      <c r="P3550" s="14"/>
      <c r="Q3550" s="14"/>
      <c r="R3550" s="14"/>
      <c r="S3550" s="14"/>
      <c r="T3550" s="14"/>
      <c r="U3550" s="14"/>
      <c r="V3550" s="14"/>
      <c r="W3550" s="10"/>
      <c r="X3550" s="15"/>
      <c r="Y3550" s="15"/>
      <c r="Z3550" s="15"/>
      <c r="AA3550" s="10"/>
      <c r="AB3550" s="10"/>
      <c r="AC3550" s="10"/>
      <c r="AD3550" s="10"/>
      <c r="AE3550" s="10"/>
      <c r="AF3550" s="8"/>
      <c r="AG3550" s="10"/>
      <c r="AH3550" s="16"/>
      <c r="AI3550" s="17"/>
      <c r="AJ3550" s="44"/>
      <c r="AK3550" s="10"/>
    </row>
    <row r="3551" ht="15.75" customHeight="1">
      <c r="A3551" s="10"/>
      <c r="B3551" s="8"/>
      <c r="C3551" s="9"/>
      <c r="D3551" s="10"/>
      <c r="E3551" s="10"/>
      <c r="F3551" s="8"/>
      <c r="G3551" s="10"/>
      <c r="H3551" s="43"/>
      <c r="I3551" s="10"/>
      <c r="J3551" s="10"/>
      <c r="K3551" s="10"/>
      <c r="L3551" s="8"/>
      <c r="M3551" s="8"/>
      <c r="N3551" s="10"/>
      <c r="O3551" s="47"/>
      <c r="P3551" s="14"/>
      <c r="Q3551" s="14"/>
      <c r="R3551" s="14"/>
      <c r="S3551" s="14"/>
      <c r="T3551" s="14"/>
      <c r="U3551" s="14"/>
      <c r="V3551" s="14"/>
      <c r="W3551" s="10"/>
      <c r="X3551" s="15"/>
      <c r="Y3551" s="15"/>
      <c r="Z3551" s="15"/>
      <c r="AA3551" s="10"/>
      <c r="AB3551" s="10"/>
      <c r="AC3551" s="10"/>
      <c r="AD3551" s="10"/>
      <c r="AE3551" s="10"/>
      <c r="AF3551" s="8"/>
      <c r="AG3551" s="10"/>
      <c r="AH3551" s="16"/>
      <c r="AI3551" s="17"/>
      <c r="AJ3551" s="44"/>
      <c r="AK3551" s="10"/>
    </row>
    <row r="3552" ht="15.75" customHeight="1">
      <c r="A3552" s="10"/>
      <c r="B3552" s="8"/>
      <c r="C3552" s="9"/>
      <c r="D3552" s="10"/>
      <c r="E3552" s="10"/>
      <c r="F3552" s="8"/>
      <c r="G3552" s="10"/>
      <c r="H3552" s="43"/>
      <c r="I3552" s="10"/>
      <c r="J3552" s="10"/>
      <c r="K3552" s="10"/>
      <c r="L3552" s="8"/>
      <c r="M3552" s="8"/>
      <c r="N3552" s="10"/>
      <c r="O3552" s="47"/>
      <c r="P3552" s="14"/>
      <c r="Q3552" s="14"/>
      <c r="R3552" s="14"/>
      <c r="S3552" s="14"/>
      <c r="T3552" s="14"/>
      <c r="U3552" s="14"/>
      <c r="V3552" s="14"/>
      <c r="W3552" s="10"/>
      <c r="X3552" s="15"/>
      <c r="Y3552" s="15"/>
      <c r="Z3552" s="15"/>
      <c r="AA3552" s="10"/>
      <c r="AB3552" s="10"/>
      <c r="AC3552" s="10"/>
      <c r="AD3552" s="10"/>
      <c r="AE3552" s="10"/>
      <c r="AF3552" s="8"/>
      <c r="AG3552" s="10"/>
      <c r="AH3552" s="16"/>
      <c r="AI3552" s="17"/>
      <c r="AJ3552" s="44"/>
      <c r="AK3552" s="10"/>
    </row>
    <row r="3553" ht="15.75" customHeight="1">
      <c r="A3553" s="10"/>
      <c r="B3553" s="8"/>
      <c r="C3553" s="9"/>
      <c r="D3553" s="10"/>
      <c r="E3553" s="10"/>
      <c r="F3553" s="8"/>
      <c r="G3553" s="10"/>
      <c r="H3553" s="43"/>
      <c r="I3553" s="10"/>
      <c r="J3553" s="10"/>
      <c r="K3553" s="10"/>
      <c r="L3553" s="8"/>
      <c r="M3553" s="8"/>
      <c r="N3553" s="10"/>
      <c r="O3553" s="47"/>
      <c r="P3553" s="14"/>
      <c r="Q3553" s="14"/>
      <c r="R3553" s="14"/>
      <c r="S3553" s="14"/>
      <c r="T3553" s="14"/>
      <c r="U3553" s="14"/>
      <c r="V3553" s="14"/>
      <c r="W3553" s="10"/>
      <c r="X3553" s="15"/>
      <c r="Y3553" s="15"/>
      <c r="Z3553" s="15"/>
      <c r="AA3553" s="10"/>
      <c r="AB3553" s="10"/>
      <c r="AC3553" s="10"/>
      <c r="AD3553" s="10"/>
      <c r="AE3553" s="10"/>
      <c r="AF3553" s="8"/>
      <c r="AG3553" s="10"/>
      <c r="AH3553" s="16"/>
      <c r="AI3553" s="17"/>
      <c r="AJ3553" s="44"/>
      <c r="AK3553" s="10"/>
    </row>
    <row r="3554" ht="15.75" customHeight="1">
      <c r="A3554" s="10"/>
      <c r="B3554" s="8"/>
      <c r="C3554" s="9"/>
      <c r="D3554" s="10"/>
      <c r="E3554" s="10"/>
      <c r="F3554" s="8"/>
      <c r="G3554" s="10"/>
      <c r="H3554" s="43"/>
      <c r="I3554" s="10"/>
      <c r="J3554" s="10"/>
      <c r="K3554" s="10"/>
      <c r="L3554" s="8"/>
      <c r="M3554" s="8"/>
      <c r="N3554" s="10"/>
      <c r="O3554" s="47"/>
      <c r="P3554" s="14"/>
      <c r="Q3554" s="14"/>
      <c r="R3554" s="14"/>
      <c r="S3554" s="14"/>
      <c r="T3554" s="14"/>
      <c r="U3554" s="14"/>
      <c r="V3554" s="14"/>
      <c r="W3554" s="10"/>
      <c r="X3554" s="15"/>
      <c r="Y3554" s="15"/>
      <c r="Z3554" s="15"/>
      <c r="AA3554" s="10"/>
      <c r="AB3554" s="10"/>
      <c r="AC3554" s="10"/>
      <c r="AD3554" s="10"/>
      <c r="AE3554" s="10"/>
      <c r="AF3554" s="8"/>
      <c r="AG3554" s="10"/>
      <c r="AH3554" s="16"/>
      <c r="AI3554" s="17"/>
      <c r="AJ3554" s="44"/>
      <c r="AK3554" s="10"/>
    </row>
    <row r="3555" ht="15.75" customHeight="1">
      <c r="A3555" s="10"/>
      <c r="B3555" s="8"/>
      <c r="C3555" s="9"/>
      <c r="D3555" s="10"/>
      <c r="E3555" s="10"/>
      <c r="F3555" s="8"/>
      <c r="G3555" s="10"/>
      <c r="H3555" s="43"/>
      <c r="I3555" s="10"/>
      <c r="J3555" s="10"/>
      <c r="K3555" s="10"/>
      <c r="L3555" s="8"/>
      <c r="M3555" s="8"/>
      <c r="N3555" s="10"/>
      <c r="O3555" s="47"/>
      <c r="P3555" s="14"/>
      <c r="Q3555" s="14"/>
      <c r="R3555" s="14"/>
      <c r="S3555" s="14"/>
      <c r="T3555" s="14"/>
      <c r="U3555" s="14"/>
      <c r="V3555" s="14"/>
      <c r="W3555" s="10"/>
      <c r="X3555" s="15"/>
      <c r="Y3555" s="15"/>
      <c r="Z3555" s="15"/>
      <c r="AA3555" s="10"/>
      <c r="AB3555" s="10"/>
      <c r="AC3555" s="10"/>
      <c r="AD3555" s="10"/>
      <c r="AE3555" s="10"/>
      <c r="AF3555" s="8"/>
      <c r="AG3555" s="10"/>
      <c r="AH3555" s="16"/>
      <c r="AI3555" s="17"/>
      <c r="AJ3555" s="44"/>
      <c r="AK3555" s="10"/>
    </row>
    <row r="3556" ht="15.75" customHeight="1">
      <c r="A3556" s="10"/>
      <c r="B3556" s="8"/>
      <c r="C3556" s="9"/>
      <c r="D3556" s="10"/>
      <c r="E3556" s="10"/>
      <c r="F3556" s="8"/>
      <c r="G3556" s="10"/>
      <c r="H3556" s="43"/>
      <c r="I3556" s="10"/>
      <c r="J3556" s="10"/>
      <c r="K3556" s="10"/>
      <c r="L3556" s="8"/>
      <c r="M3556" s="8"/>
      <c r="N3556" s="10"/>
      <c r="O3556" s="47"/>
      <c r="P3556" s="14"/>
      <c r="Q3556" s="14"/>
      <c r="R3556" s="14"/>
      <c r="S3556" s="14"/>
      <c r="T3556" s="14"/>
      <c r="U3556" s="14"/>
      <c r="V3556" s="14"/>
      <c r="W3556" s="10"/>
      <c r="X3556" s="15"/>
      <c r="Y3556" s="15"/>
      <c r="Z3556" s="15"/>
      <c r="AA3556" s="10"/>
      <c r="AB3556" s="10"/>
      <c r="AC3556" s="10"/>
      <c r="AD3556" s="10"/>
      <c r="AE3556" s="10"/>
      <c r="AF3556" s="8"/>
      <c r="AG3556" s="10"/>
      <c r="AH3556" s="16"/>
      <c r="AI3556" s="17"/>
      <c r="AJ3556" s="44"/>
      <c r="AK3556" s="10"/>
    </row>
    <row r="3557" ht="15.75" customHeight="1">
      <c r="A3557" s="10"/>
      <c r="B3557" s="8"/>
      <c r="C3557" s="9"/>
      <c r="D3557" s="10"/>
      <c r="E3557" s="10"/>
      <c r="F3557" s="8"/>
      <c r="G3557" s="10"/>
      <c r="H3557" s="43"/>
      <c r="I3557" s="10"/>
      <c r="J3557" s="10"/>
      <c r="K3557" s="10"/>
      <c r="L3557" s="8"/>
      <c r="M3557" s="8"/>
      <c r="N3557" s="10"/>
      <c r="O3557" s="47"/>
      <c r="P3557" s="14"/>
      <c r="Q3557" s="14"/>
      <c r="R3557" s="14"/>
      <c r="S3557" s="14"/>
      <c r="T3557" s="14"/>
      <c r="U3557" s="14"/>
      <c r="V3557" s="14"/>
      <c r="W3557" s="10"/>
      <c r="X3557" s="15"/>
      <c r="Y3557" s="15"/>
      <c r="Z3557" s="15"/>
      <c r="AA3557" s="10"/>
      <c r="AB3557" s="10"/>
      <c r="AC3557" s="10"/>
      <c r="AD3557" s="10"/>
      <c r="AE3557" s="10"/>
      <c r="AF3557" s="8"/>
      <c r="AG3557" s="10"/>
      <c r="AH3557" s="16"/>
      <c r="AI3557" s="17"/>
      <c r="AJ3557" s="44"/>
      <c r="AK3557" s="10"/>
    </row>
    <row r="3558" ht="15.75" customHeight="1">
      <c r="A3558" s="10"/>
      <c r="B3558" s="8"/>
      <c r="C3558" s="9"/>
      <c r="D3558" s="10"/>
      <c r="E3558" s="10"/>
      <c r="F3558" s="8"/>
      <c r="G3558" s="10"/>
      <c r="H3558" s="43"/>
      <c r="I3558" s="10"/>
      <c r="J3558" s="10"/>
      <c r="K3558" s="10"/>
      <c r="L3558" s="8"/>
      <c r="M3558" s="8"/>
      <c r="N3558" s="10"/>
      <c r="O3558" s="47"/>
      <c r="P3558" s="14"/>
      <c r="Q3558" s="14"/>
      <c r="R3558" s="14"/>
      <c r="S3558" s="14"/>
      <c r="T3558" s="14"/>
      <c r="U3558" s="14"/>
      <c r="V3558" s="14"/>
      <c r="W3558" s="10"/>
      <c r="X3558" s="15"/>
      <c r="Y3558" s="15"/>
      <c r="Z3558" s="15"/>
      <c r="AA3558" s="10"/>
      <c r="AB3558" s="10"/>
      <c r="AC3558" s="10"/>
      <c r="AD3558" s="10"/>
      <c r="AE3558" s="10"/>
      <c r="AF3558" s="8"/>
      <c r="AG3558" s="10"/>
      <c r="AH3558" s="16"/>
      <c r="AI3558" s="17"/>
      <c r="AJ3558" s="44"/>
      <c r="AK3558" s="10"/>
    </row>
    <row r="3559" ht="15.75" customHeight="1">
      <c r="A3559" s="10"/>
      <c r="B3559" s="8"/>
      <c r="C3559" s="9"/>
      <c r="D3559" s="10"/>
      <c r="E3559" s="10"/>
      <c r="F3559" s="8"/>
      <c r="G3559" s="10"/>
      <c r="H3559" s="43"/>
      <c r="I3559" s="10"/>
      <c r="J3559" s="10"/>
      <c r="K3559" s="10"/>
      <c r="L3559" s="8"/>
      <c r="M3559" s="8"/>
      <c r="N3559" s="10"/>
      <c r="O3559" s="47"/>
      <c r="P3559" s="14"/>
      <c r="Q3559" s="14"/>
      <c r="R3559" s="14"/>
      <c r="S3559" s="14"/>
      <c r="T3559" s="14"/>
      <c r="U3559" s="14"/>
      <c r="V3559" s="14"/>
      <c r="W3559" s="10"/>
      <c r="X3559" s="15"/>
      <c r="Y3559" s="15"/>
      <c r="Z3559" s="15"/>
      <c r="AA3559" s="10"/>
      <c r="AB3559" s="10"/>
      <c r="AC3559" s="10"/>
      <c r="AD3559" s="10"/>
      <c r="AE3559" s="10"/>
      <c r="AF3559" s="8"/>
      <c r="AG3559" s="10"/>
      <c r="AH3559" s="16"/>
      <c r="AI3559" s="17"/>
      <c r="AJ3559" s="44"/>
      <c r="AK3559" s="10"/>
    </row>
    <row r="3560" ht="15.75" customHeight="1">
      <c r="A3560" s="10"/>
      <c r="B3560" s="8"/>
      <c r="C3560" s="9"/>
      <c r="D3560" s="10"/>
      <c r="E3560" s="10"/>
      <c r="F3560" s="8"/>
      <c r="G3560" s="10"/>
      <c r="H3560" s="43"/>
      <c r="I3560" s="10"/>
      <c r="J3560" s="10"/>
      <c r="K3560" s="10"/>
      <c r="L3560" s="8"/>
      <c r="M3560" s="8"/>
      <c r="N3560" s="10"/>
      <c r="O3560" s="47"/>
      <c r="P3560" s="14"/>
      <c r="Q3560" s="14"/>
      <c r="R3560" s="14"/>
      <c r="S3560" s="14"/>
      <c r="T3560" s="14"/>
      <c r="U3560" s="14"/>
      <c r="V3560" s="14"/>
      <c r="W3560" s="10"/>
      <c r="X3560" s="15"/>
      <c r="Y3560" s="15"/>
      <c r="Z3560" s="15"/>
      <c r="AA3560" s="10"/>
      <c r="AB3560" s="10"/>
      <c r="AC3560" s="10"/>
      <c r="AD3560" s="10"/>
      <c r="AE3560" s="10"/>
      <c r="AF3560" s="8"/>
      <c r="AG3560" s="10"/>
      <c r="AH3560" s="16"/>
      <c r="AI3560" s="17"/>
      <c r="AJ3560" s="44"/>
      <c r="AK3560" s="10"/>
    </row>
    <row r="3561" ht="15.75" customHeight="1">
      <c r="A3561" s="10"/>
      <c r="B3561" s="8"/>
      <c r="C3561" s="9"/>
      <c r="D3561" s="10"/>
      <c r="E3561" s="10"/>
      <c r="F3561" s="8"/>
      <c r="G3561" s="10"/>
      <c r="H3561" s="43"/>
      <c r="I3561" s="10"/>
      <c r="J3561" s="10"/>
      <c r="K3561" s="10"/>
      <c r="L3561" s="8"/>
      <c r="M3561" s="8"/>
      <c r="N3561" s="10"/>
      <c r="O3561" s="47"/>
      <c r="P3561" s="14"/>
      <c r="Q3561" s="14"/>
      <c r="R3561" s="14"/>
      <c r="S3561" s="14"/>
      <c r="T3561" s="14"/>
      <c r="U3561" s="14"/>
      <c r="V3561" s="14"/>
      <c r="W3561" s="10"/>
      <c r="X3561" s="15"/>
      <c r="Y3561" s="15"/>
      <c r="Z3561" s="15"/>
      <c r="AA3561" s="10"/>
      <c r="AB3561" s="10"/>
      <c r="AC3561" s="10"/>
      <c r="AD3561" s="10"/>
      <c r="AE3561" s="10"/>
      <c r="AF3561" s="8"/>
      <c r="AG3561" s="10"/>
      <c r="AH3561" s="16"/>
      <c r="AI3561" s="17"/>
      <c r="AJ3561" s="44"/>
      <c r="AK3561" s="10"/>
    </row>
    <row r="3562" ht="15.75" customHeight="1">
      <c r="A3562" s="10"/>
      <c r="B3562" s="8"/>
      <c r="C3562" s="9"/>
      <c r="D3562" s="10"/>
      <c r="E3562" s="10"/>
      <c r="F3562" s="8"/>
      <c r="G3562" s="10"/>
      <c r="H3562" s="43"/>
      <c r="I3562" s="10"/>
      <c r="J3562" s="10"/>
      <c r="K3562" s="10"/>
      <c r="L3562" s="8"/>
      <c r="M3562" s="8"/>
      <c r="N3562" s="10"/>
      <c r="O3562" s="47"/>
      <c r="P3562" s="14"/>
      <c r="Q3562" s="14"/>
      <c r="R3562" s="14"/>
      <c r="S3562" s="14"/>
      <c r="T3562" s="14"/>
      <c r="U3562" s="14"/>
      <c r="V3562" s="14"/>
      <c r="W3562" s="10"/>
      <c r="X3562" s="15"/>
      <c r="Y3562" s="15"/>
      <c r="Z3562" s="15"/>
      <c r="AA3562" s="10"/>
      <c r="AB3562" s="10"/>
      <c r="AC3562" s="10"/>
      <c r="AD3562" s="10"/>
      <c r="AE3562" s="10"/>
      <c r="AF3562" s="8"/>
      <c r="AG3562" s="10"/>
      <c r="AH3562" s="16"/>
      <c r="AI3562" s="17"/>
      <c r="AJ3562" s="44"/>
      <c r="AK3562" s="10"/>
    </row>
    <row r="3563" ht="15.75" customHeight="1">
      <c r="A3563" s="10"/>
      <c r="B3563" s="8"/>
      <c r="C3563" s="9"/>
      <c r="D3563" s="10"/>
      <c r="E3563" s="10"/>
      <c r="F3563" s="8"/>
      <c r="G3563" s="10"/>
      <c r="H3563" s="43"/>
      <c r="I3563" s="10"/>
      <c r="J3563" s="10"/>
      <c r="K3563" s="10"/>
      <c r="L3563" s="8"/>
      <c r="M3563" s="8"/>
      <c r="N3563" s="10"/>
      <c r="O3563" s="47"/>
      <c r="P3563" s="14"/>
      <c r="Q3563" s="14"/>
      <c r="R3563" s="14"/>
      <c r="S3563" s="14"/>
      <c r="T3563" s="14"/>
      <c r="U3563" s="14"/>
      <c r="V3563" s="14"/>
      <c r="W3563" s="10"/>
      <c r="X3563" s="15"/>
      <c r="Y3563" s="15"/>
      <c r="Z3563" s="15"/>
      <c r="AA3563" s="10"/>
      <c r="AB3563" s="10"/>
      <c r="AC3563" s="10"/>
      <c r="AD3563" s="10"/>
      <c r="AE3563" s="10"/>
      <c r="AF3563" s="8"/>
      <c r="AG3563" s="10"/>
      <c r="AH3563" s="16"/>
      <c r="AI3563" s="17"/>
      <c r="AJ3563" s="44"/>
      <c r="AK3563" s="10"/>
    </row>
    <row r="3564" ht="15.75" customHeight="1">
      <c r="A3564" s="10"/>
      <c r="B3564" s="8"/>
      <c r="C3564" s="9"/>
      <c r="D3564" s="10"/>
      <c r="E3564" s="10"/>
      <c r="F3564" s="8"/>
      <c r="G3564" s="10"/>
      <c r="H3564" s="43"/>
      <c r="I3564" s="10"/>
      <c r="J3564" s="10"/>
      <c r="K3564" s="10"/>
      <c r="L3564" s="8"/>
      <c r="M3564" s="8"/>
      <c r="N3564" s="10"/>
      <c r="O3564" s="47"/>
      <c r="P3564" s="14"/>
      <c r="Q3564" s="14"/>
      <c r="R3564" s="14"/>
      <c r="S3564" s="14"/>
      <c r="T3564" s="14"/>
      <c r="U3564" s="14"/>
      <c r="V3564" s="14"/>
      <c r="W3564" s="10"/>
      <c r="X3564" s="15"/>
      <c r="Y3564" s="15"/>
      <c r="Z3564" s="15"/>
      <c r="AA3564" s="10"/>
      <c r="AB3564" s="10"/>
      <c r="AC3564" s="10"/>
      <c r="AD3564" s="10"/>
      <c r="AE3564" s="10"/>
      <c r="AF3564" s="8"/>
      <c r="AG3564" s="10"/>
      <c r="AH3564" s="16"/>
      <c r="AI3564" s="17"/>
      <c r="AJ3564" s="44"/>
      <c r="AK3564" s="10"/>
    </row>
    <row r="3565" ht="15.75" customHeight="1">
      <c r="A3565" s="10"/>
      <c r="B3565" s="8"/>
      <c r="C3565" s="9"/>
      <c r="D3565" s="10"/>
      <c r="E3565" s="10"/>
      <c r="F3565" s="8"/>
      <c r="G3565" s="10"/>
      <c r="H3565" s="43"/>
      <c r="I3565" s="10"/>
      <c r="J3565" s="10"/>
      <c r="K3565" s="10"/>
      <c r="L3565" s="8"/>
      <c r="M3565" s="8"/>
      <c r="N3565" s="10"/>
      <c r="O3565" s="47"/>
      <c r="P3565" s="14"/>
      <c r="Q3565" s="14"/>
      <c r="R3565" s="14"/>
      <c r="S3565" s="14"/>
      <c r="T3565" s="14"/>
      <c r="U3565" s="14"/>
      <c r="V3565" s="14"/>
      <c r="W3565" s="10"/>
      <c r="X3565" s="15"/>
      <c r="Y3565" s="15"/>
      <c r="Z3565" s="15"/>
      <c r="AA3565" s="10"/>
      <c r="AB3565" s="10"/>
      <c r="AC3565" s="10"/>
      <c r="AD3565" s="10"/>
      <c r="AE3565" s="10"/>
      <c r="AF3565" s="8"/>
      <c r="AG3565" s="10"/>
      <c r="AH3565" s="16"/>
      <c r="AI3565" s="17"/>
      <c r="AJ3565" s="44"/>
      <c r="AK3565" s="10"/>
    </row>
    <row r="3566" ht="15.75" customHeight="1">
      <c r="A3566" s="10"/>
      <c r="B3566" s="8"/>
      <c r="C3566" s="9"/>
      <c r="D3566" s="10"/>
      <c r="E3566" s="10"/>
      <c r="F3566" s="8"/>
      <c r="G3566" s="10"/>
      <c r="H3566" s="43"/>
      <c r="I3566" s="10"/>
      <c r="J3566" s="10"/>
      <c r="K3566" s="10"/>
      <c r="L3566" s="8"/>
      <c r="M3566" s="8"/>
      <c r="N3566" s="10"/>
      <c r="O3566" s="47"/>
      <c r="P3566" s="14"/>
      <c r="Q3566" s="14"/>
      <c r="R3566" s="14"/>
      <c r="S3566" s="14"/>
      <c r="T3566" s="14"/>
      <c r="U3566" s="14"/>
      <c r="V3566" s="14"/>
      <c r="W3566" s="10"/>
      <c r="X3566" s="15"/>
      <c r="Y3566" s="15"/>
      <c r="Z3566" s="15"/>
      <c r="AA3566" s="10"/>
      <c r="AB3566" s="10"/>
      <c r="AC3566" s="10"/>
      <c r="AD3566" s="10"/>
      <c r="AE3566" s="10"/>
      <c r="AF3566" s="8"/>
      <c r="AG3566" s="10"/>
      <c r="AH3566" s="16"/>
      <c r="AI3566" s="17"/>
      <c r="AJ3566" s="44"/>
      <c r="AK3566" s="10"/>
    </row>
    <row r="3567" ht="15.75" customHeight="1">
      <c r="A3567" s="10"/>
      <c r="B3567" s="8"/>
      <c r="C3567" s="9"/>
      <c r="D3567" s="10"/>
      <c r="E3567" s="10"/>
      <c r="F3567" s="8"/>
      <c r="G3567" s="10"/>
      <c r="H3567" s="43"/>
      <c r="I3567" s="10"/>
      <c r="J3567" s="10"/>
      <c r="K3567" s="10"/>
      <c r="L3567" s="8"/>
      <c r="M3567" s="8"/>
      <c r="N3567" s="10"/>
      <c r="O3567" s="47"/>
      <c r="P3567" s="14"/>
      <c r="Q3567" s="14"/>
      <c r="R3567" s="14"/>
      <c r="S3567" s="14"/>
      <c r="T3567" s="14"/>
      <c r="U3567" s="14"/>
      <c r="V3567" s="14"/>
      <c r="W3567" s="10"/>
      <c r="X3567" s="15"/>
      <c r="Y3567" s="15"/>
      <c r="Z3567" s="15"/>
      <c r="AA3567" s="10"/>
      <c r="AB3567" s="10"/>
      <c r="AC3567" s="10"/>
      <c r="AD3567" s="10"/>
      <c r="AE3567" s="10"/>
      <c r="AF3567" s="8"/>
      <c r="AG3567" s="10"/>
      <c r="AH3567" s="16"/>
      <c r="AI3567" s="17"/>
      <c r="AJ3567" s="44"/>
      <c r="AK3567" s="10"/>
    </row>
    <row r="3568" ht="15.75" customHeight="1">
      <c r="A3568" s="10"/>
      <c r="B3568" s="8"/>
      <c r="C3568" s="9"/>
      <c r="D3568" s="10"/>
      <c r="E3568" s="10"/>
      <c r="F3568" s="8"/>
      <c r="G3568" s="10"/>
      <c r="H3568" s="43"/>
      <c r="I3568" s="10"/>
      <c r="J3568" s="10"/>
      <c r="K3568" s="10"/>
      <c r="L3568" s="8"/>
      <c r="M3568" s="8"/>
      <c r="N3568" s="10"/>
      <c r="O3568" s="47"/>
      <c r="P3568" s="14"/>
      <c r="Q3568" s="14"/>
      <c r="R3568" s="14"/>
      <c r="S3568" s="14"/>
      <c r="T3568" s="14"/>
      <c r="U3568" s="14"/>
      <c r="V3568" s="14"/>
      <c r="W3568" s="10"/>
      <c r="X3568" s="15"/>
      <c r="Y3568" s="15"/>
      <c r="Z3568" s="15"/>
      <c r="AA3568" s="10"/>
      <c r="AB3568" s="10"/>
      <c r="AC3568" s="10"/>
      <c r="AD3568" s="10"/>
      <c r="AE3568" s="10"/>
      <c r="AF3568" s="8"/>
      <c r="AG3568" s="10"/>
      <c r="AH3568" s="16"/>
      <c r="AI3568" s="17"/>
      <c r="AJ3568" s="44"/>
      <c r="AK3568" s="10"/>
    </row>
    <row r="3569" ht="15.75" customHeight="1">
      <c r="A3569" s="10"/>
      <c r="B3569" s="8"/>
      <c r="C3569" s="9"/>
      <c r="D3569" s="10"/>
      <c r="E3569" s="10"/>
      <c r="F3569" s="8"/>
      <c r="G3569" s="10"/>
      <c r="H3569" s="43"/>
      <c r="I3569" s="10"/>
      <c r="J3569" s="10"/>
      <c r="K3569" s="10"/>
      <c r="L3569" s="8"/>
      <c r="M3569" s="8"/>
      <c r="N3569" s="10"/>
      <c r="O3569" s="47"/>
      <c r="P3569" s="14"/>
      <c r="Q3569" s="14"/>
      <c r="R3569" s="14"/>
      <c r="S3569" s="14"/>
      <c r="T3569" s="14"/>
      <c r="U3569" s="14"/>
      <c r="V3569" s="14"/>
      <c r="W3569" s="10"/>
      <c r="X3569" s="15"/>
      <c r="Y3569" s="15"/>
      <c r="Z3569" s="15"/>
      <c r="AA3569" s="10"/>
      <c r="AB3569" s="10"/>
      <c r="AC3569" s="10"/>
      <c r="AD3569" s="10"/>
      <c r="AE3569" s="10"/>
      <c r="AF3569" s="8"/>
      <c r="AG3569" s="10"/>
      <c r="AH3569" s="16"/>
      <c r="AI3569" s="17"/>
      <c r="AJ3569" s="44"/>
      <c r="AK3569" s="10"/>
    </row>
    <row r="3570" ht="15.75" customHeight="1">
      <c r="A3570" s="10"/>
      <c r="B3570" s="8"/>
      <c r="C3570" s="9"/>
      <c r="D3570" s="10"/>
      <c r="E3570" s="10"/>
      <c r="F3570" s="8"/>
      <c r="G3570" s="10"/>
      <c r="H3570" s="43"/>
      <c r="I3570" s="10"/>
      <c r="J3570" s="10"/>
      <c r="K3570" s="10"/>
      <c r="L3570" s="8"/>
      <c r="M3570" s="8"/>
      <c r="N3570" s="10"/>
      <c r="O3570" s="47"/>
      <c r="P3570" s="14"/>
      <c r="Q3570" s="14"/>
      <c r="R3570" s="14"/>
      <c r="S3570" s="14"/>
      <c r="T3570" s="14"/>
      <c r="U3570" s="14"/>
      <c r="V3570" s="14"/>
      <c r="W3570" s="10"/>
      <c r="X3570" s="15"/>
      <c r="Y3570" s="15"/>
      <c r="Z3570" s="15"/>
      <c r="AA3570" s="10"/>
      <c r="AB3570" s="10"/>
      <c r="AC3570" s="10"/>
      <c r="AD3570" s="10"/>
      <c r="AE3570" s="10"/>
      <c r="AF3570" s="8"/>
      <c r="AG3570" s="10"/>
      <c r="AH3570" s="16"/>
      <c r="AI3570" s="17"/>
      <c r="AJ3570" s="44"/>
      <c r="AK3570" s="10"/>
    </row>
    <row r="3571" ht="15.75" customHeight="1">
      <c r="A3571" s="10"/>
      <c r="B3571" s="8"/>
      <c r="C3571" s="9"/>
      <c r="D3571" s="10"/>
      <c r="E3571" s="10"/>
      <c r="F3571" s="8"/>
      <c r="G3571" s="10"/>
      <c r="H3571" s="43"/>
      <c r="I3571" s="10"/>
      <c r="J3571" s="10"/>
      <c r="K3571" s="10"/>
      <c r="L3571" s="8"/>
      <c r="M3571" s="8"/>
      <c r="N3571" s="10"/>
      <c r="O3571" s="47"/>
      <c r="P3571" s="14"/>
      <c r="Q3571" s="14"/>
      <c r="R3571" s="14"/>
      <c r="S3571" s="14"/>
      <c r="T3571" s="14"/>
      <c r="U3571" s="14"/>
      <c r="V3571" s="14"/>
      <c r="W3571" s="10"/>
      <c r="X3571" s="15"/>
      <c r="Y3571" s="15"/>
      <c r="Z3571" s="15"/>
      <c r="AA3571" s="10"/>
      <c r="AB3571" s="10"/>
      <c r="AC3571" s="10"/>
      <c r="AD3571" s="10"/>
      <c r="AE3571" s="10"/>
      <c r="AF3571" s="8"/>
      <c r="AG3571" s="10"/>
      <c r="AH3571" s="16"/>
      <c r="AI3571" s="17"/>
      <c r="AJ3571" s="44"/>
      <c r="AK3571" s="10"/>
    </row>
    <row r="3572" ht="15.75" customHeight="1">
      <c r="A3572" s="10"/>
      <c r="B3572" s="8"/>
      <c r="C3572" s="9"/>
      <c r="D3572" s="10"/>
      <c r="E3572" s="10"/>
      <c r="F3572" s="8"/>
      <c r="G3572" s="10"/>
      <c r="H3572" s="43"/>
      <c r="I3572" s="10"/>
      <c r="J3572" s="10"/>
      <c r="K3572" s="10"/>
      <c r="L3572" s="8"/>
      <c r="M3572" s="8"/>
      <c r="N3572" s="10"/>
      <c r="O3572" s="47"/>
      <c r="P3572" s="14"/>
      <c r="Q3572" s="14"/>
      <c r="R3572" s="14"/>
      <c r="S3572" s="14"/>
      <c r="T3572" s="14"/>
      <c r="U3572" s="14"/>
      <c r="V3572" s="14"/>
      <c r="W3572" s="10"/>
      <c r="X3572" s="15"/>
      <c r="Y3572" s="15"/>
      <c r="Z3572" s="15"/>
      <c r="AA3572" s="10"/>
      <c r="AB3572" s="10"/>
      <c r="AC3572" s="10"/>
      <c r="AD3572" s="10"/>
      <c r="AE3572" s="10"/>
      <c r="AF3572" s="8"/>
      <c r="AG3572" s="10"/>
      <c r="AH3572" s="16"/>
      <c r="AI3572" s="17"/>
      <c r="AJ3572" s="44"/>
      <c r="AK3572" s="10"/>
    </row>
    <row r="3573" ht="15.75" customHeight="1">
      <c r="A3573" s="10"/>
      <c r="B3573" s="8"/>
      <c r="C3573" s="9"/>
      <c r="D3573" s="10"/>
      <c r="E3573" s="10"/>
      <c r="F3573" s="8"/>
      <c r="G3573" s="10"/>
      <c r="H3573" s="43"/>
      <c r="I3573" s="10"/>
      <c r="J3573" s="10"/>
      <c r="K3573" s="10"/>
      <c r="L3573" s="8"/>
      <c r="M3573" s="8"/>
      <c r="N3573" s="10"/>
      <c r="O3573" s="47"/>
      <c r="P3573" s="14"/>
      <c r="Q3573" s="14"/>
      <c r="R3573" s="14"/>
      <c r="S3573" s="14"/>
      <c r="T3573" s="14"/>
      <c r="U3573" s="14"/>
      <c r="V3573" s="14"/>
      <c r="W3573" s="10"/>
      <c r="X3573" s="15"/>
      <c r="Y3573" s="15"/>
      <c r="Z3573" s="15"/>
      <c r="AA3573" s="10"/>
      <c r="AB3573" s="10"/>
      <c r="AC3573" s="10"/>
      <c r="AD3573" s="10"/>
      <c r="AE3573" s="10"/>
      <c r="AF3573" s="8"/>
      <c r="AG3573" s="10"/>
      <c r="AH3573" s="16"/>
      <c r="AI3573" s="17"/>
      <c r="AJ3573" s="44"/>
      <c r="AK3573" s="10"/>
    </row>
    <row r="3574" ht="15.75" customHeight="1">
      <c r="A3574" s="10"/>
      <c r="B3574" s="8"/>
      <c r="C3574" s="9"/>
      <c r="D3574" s="10"/>
      <c r="E3574" s="10"/>
      <c r="F3574" s="8"/>
      <c r="G3574" s="10"/>
      <c r="H3574" s="43"/>
      <c r="I3574" s="10"/>
      <c r="J3574" s="10"/>
      <c r="K3574" s="10"/>
      <c r="L3574" s="8"/>
      <c r="M3574" s="8"/>
      <c r="N3574" s="10"/>
      <c r="O3574" s="47"/>
      <c r="P3574" s="14"/>
      <c r="Q3574" s="14"/>
      <c r="R3574" s="14"/>
      <c r="S3574" s="14"/>
      <c r="T3574" s="14"/>
      <c r="U3574" s="14"/>
      <c r="V3574" s="14"/>
      <c r="W3574" s="10"/>
      <c r="X3574" s="15"/>
      <c r="Y3574" s="15"/>
      <c r="Z3574" s="15"/>
      <c r="AA3574" s="10"/>
      <c r="AB3574" s="10"/>
      <c r="AC3574" s="10"/>
      <c r="AD3574" s="10"/>
      <c r="AE3574" s="10"/>
      <c r="AF3574" s="8"/>
      <c r="AG3574" s="10"/>
      <c r="AH3574" s="16"/>
      <c r="AI3574" s="17"/>
      <c r="AJ3574" s="44"/>
      <c r="AK3574" s="10"/>
    </row>
    <row r="3575" ht="15.75" customHeight="1">
      <c r="A3575" s="10"/>
      <c r="B3575" s="8"/>
      <c r="C3575" s="9"/>
      <c r="D3575" s="10"/>
      <c r="E3575" s="10"/>
      <c r="F3575" s="8"/>
      <c r="G3575" s="10"/>
      <c r="H3575" s="43"/>
      <c r="I3575" s="10"/>
      <c r="J3575" s="10"/>
      <c r="K3575" s="10"/>
      <c r="L3575" s="8"/>
      <c r="M3575" s="8"/>
      <c r="N3575" s="10"/>
      <c r="O3575" s="47"/>
      <c r="P3575" s="14"/>
      <c r="Q3575" s="14"/>
      <c r="R3575" s="14"/>
      <c r="S3575" s="14"/>
      <c r="T3575" s="14"/>
      <c r="U3575" s="14"/>
      <c r="V3575" s="14"/>
      <c r="W3575" s="10"/>
      <c r="X3575" s="15"/>
      <c r="Y3575" s="15"/>
      <c r="Z3575" s="15"/>
      <c r="AA3575" s="10"/>
      <c r="AB3575" s="10"/>
      <c r="AC3575" s="10"/>
      <c r="AD3575" s="10"/>
      <c r="AE3575" s="10"/>
      <c r="AF3575" s="8"/>
      <c r="AG3575" s="10"/>
      <c r="AH3575" s="16"/>
      <c r="AI3575" s="17"/>
      <c r="AJ3575" s="44"/>
      <c r="AK3575" s="10"/>
    </row>
    <row r="3576" ht="15.75" customHeight="1">
      <c r="A3576" s="10"/>
      <c r="B3576" s="8"/>
      <c r="C3576" s="9"/>
      <c r="D3576" s="10"/>
      <c r="E3576" s="10"/>
      <c r="F3576" s="8"/>
      <c r="G3576" s="10"/>
      <c r="H3576" s="43"/>
      <c r="I3576" s="10"/>
      <c r="J3576" s="10"/>
      <c r="K3576" s="10"/>
      <c r="L3576" s="8"/>
      <c r="M3576" s="8"/>
      <c r="N3576" s="10"/>
      <c r="O3576" s="47"/>
      <c r="P3576" s="14"/>
      <c r="Q3576" s="14"/>
      <c r="R3576" s="14"/>
      <c r="S3576" s="14"/>
      <c r="T3576" s="14"/>
      <c r="U3576" s="14"/>
      <c r="V3576" s="14"/>
      <c r="W3576" s="10"/>
      <c r="X3576" s="15"/>
      <c r="Y3576" s="15"/>
      <c r="Z3576" s="15"/>
      <c r="AA3576" s="10"/>
      <c r="AB3576" s="10"/>
      <c r="AC3576" s="10"/>
      <c r="AD3576" s="10"/>
      <c r="AE3576" s="10"/>
      <c r="AF3576" s="8"/>
      <c r="AG3576" s="10"/>
      <c r="AH3576" s="16"/>
      <c r="AI3576" s="17"/>
      <c r="AJ3576" s="44"/>
      <c r="AK3576" s="10"/>
    </row>
    <row r="3577" ht="15.75" customHeight="1">
      <c r="A3577" s="10"/>
      <c r="B3577" s="8"/>
      <c r="C3577" s="9"/>
      <c r="D3577" s="10"/>
      <c r="E3577" s="10"/>
      <c r="F3577" s="8"/>
      <c r="G3577" s="10"/>
      <c r="H3577" s="43"/>
      <c r="I3577" s="10"/>
      <c r="J3577" s="10"/>
      <c r="K3577" s="10"/>
      <c r="L3577" s="8"/>
      <c r="M3577" s="8"/>
      <c r="N3577" s="10"/>
      <c r="O3577" s="47"/>
      <c r="P3577" s="14"/>
      <c r="Q3577" s="14"/>
      <c r="R3577" s="14"/>
      <c r="S3577" s="14"/>
      <c r="T3577" s="14"/>
      <c r="U3577" s="14"/>
      <c r="V3577" s="14"/>
      <c r="W3577" s="10"/>
      <c r="X3577" s="15"/>
      <c r="Y3577" s="15"/>
      <c r="Z3577" s="15"/>
      <c r="AA3577" s="10"/>
      <c r="AB3577" s="10"/>
      <c r="AC3577" s="10"/>
      <c r="AD3577" s="10"/>
      <c r="AE3577" s="10"/>
      <c r="AF3577" s="8"/>
      <c r="AG3577" s="10"/>
      <c r="AH3577" s="16"/>
      <c r="AI3577" s="17"/>
      <c r="AJ3577" s="44"/>
      <c r="AK3577" s="10"/>
    </row>
    <row r="3578" ht="15.75" customHeight="1">
      <c r="A3578" s="10"/>
      <c r="B3578" s="8"/>
      <c r="C3578" s="9"/>
      <c r="D3578" s="10"/>
      <c r="E3578" s="10"/>
      <c r="F3578" s="8"/>
      <c r="G3578" s="10"/>
      <c r="H3578" s="43"/>
      <c r="I3578" s="10"/>
      <c r="J3578" s="10"/>
      <c r="K3578" s="10"/>
      <c r="L3578" s="8"/>
      <c r="M3578" s="8"/>
      <c r="N3578" s="10"/>
      <c r="O3578" s="47"/>
      <c r="P3578" s="14"/>
      <c r="Q3578" s="14"/>
      <c r="R3578" s="14"/>
      <c r="S3578" s="14"/>
      <c r="T3578" s="14"/>
      <c r="U3578" s="14"/>
      <c r="V3578" s="14"/>
      <c r="W3578" s="10"/>
      <c r="X3578" s="15"/>
      <c r="Y3578" s="15"/>
      <c r="Z3578" s="15"/>
      <c r="AA3578" s="10"/>
      <c r="AB3578" s="10"/>
      <c r="AC3578" s="10"/>
      <c r="AD3578" s="10"/>
      <c r="AE3578" s="10"/>
      <c r="AF3578" s="8"/>
      <c r="AG3578" s="10"/>
      <c r="AH3578" s="16"/>
      <c r="AI3578" s="17"/>
      <c r="AJ3578" s="44"/>
      <c r="AK3578" s="10"/>
    </row>
    <row r="3579" ht="15.75" customHeight="1">
      <c r="A3579" s="10"/>
      <c r="B3579" s="8"/>
      <c r="C3579" s="9"/>
      <c r="D3579" s="10"/>
      <c r="E3579" s="10"/>
      <c r="F3579" s="8"/>
      <c r="G3579" s="10"/>
      <c r="H3579" s="43"/>
      <c r="I3579" s="10"/>
      <c r="J3579" s="10"/>
      <c r="K3579" s="10"/>
      <c r="L3579" s="8"/>
      <c r="M3579" s="8"/>
      <c r="N3579" s="10"/>
      <c r="O3579" s="47"/>
      <c r="P3579" s="14"/>
      <c r="Q3579" s="14"/>
      <c r="R3579" s="14"/>
      <c r="S3579" s="14"/>
      <c r="T3579" s="14"/>
      <c r="U3579" s="14"/>
      <c r="V3579" s="14"/>
      <c r="W3579" s="10"/>
      <c r="X3579" s="15"/>
      <c r="Y3579" s="15"/>
      <c r="Z3579" s="15"/>
      <c r="AA3579" s="10"/>
      <c r="AB3579" s="10"/>
      <c r="AC3579" s="10"/>
      <c r="AD3579" s="10"/>
      <c r="AE3579" s="10"/>
      <c r="AF3579" s="8"/>
      <c r="AG3579" s="10"/>
      <c r="AH3579" s="16"/>
      <c r="AI3579" s="17"/>
      <c r="AJ3579" s="44"/>
      <c r="AK3579" s="10"/>
    </row>
    <row r="3580" ht="15.75" customHeight="1">
      <c r="A3580" s="10"/>
      <c r="B3580" s="8"/>
      <c r="C3580" s="9"/>
      <c r="D3580" s="10"/>
      <c r="E3580" s="10"/>
      <c r="F3580" s="8"/>
      <c r="G3580" s="10"/>
      <c r="H3580" s="43"/>
      <c r="I3580" s="10"/>
      <c r="J3580" s="10"/>
      <c r="K3580" s="10"/>
      <c r="L3580" s="8"/>
      <c r="M3580" s="8"/>
      <c r="N3580" s="10"/>
      <c r="O3580" s="47"/>
      <c r="P3580" s="14"/>
      <c r="Q3580" s="14"/>
      <c r="R3580" s="14"/>
      <c r="S3580" s="14"/>
      <c r="T3580" s="14"/>
      <c r="U3580" s="14"/>
      <c r="V3580" s="14"/>
      <c r="W3580" s="10"/>
      <c r="X3580" s="15"/>
      <c r="Y3580" s="15"/>
      <c r="Z3580" s="15"/>
      <c r="AA3580" s="10"/>
      <c r="AB3580" s="10"/>
      <c r="AC3580" s="10"/>
      <c r="AD3580" s="10"/>
      <c r="AE3580" s="10"/>
      <c r="AF3580" s="8"/>
      <c r="AG3580" s="10"/>
      <c r="AH3580" s="16"/>
      <c r="AI3580" s="17"/>
      <c r="AJ3580" s="44"/>
      <c r="AK3580" s="10"/>
    </row>
    <row r="3581" ht="15.75" customHeight="1">
      <c r="A3581" s="10"/>
      <c r="B3581" s="8"/>
      <c r="C3581" s="9"/>
      <c r="D3581" s="10"/>
      <c r="E3581" s="10"/>
      <c r="F3581" s="8"/>
      <c r="G3581" s="10"/>
      <c r="H3581" s="43"/>
      <c r="I3581" s="10"/>
      <c r="J3581" s="10"/>
      <c r="K3581" s="10"/>
      <c r="L3581" s="8"/>
      <c r="M3581" s="8"/>
      <c r="N3581" s="10"/>
      <c r="O3581" s="47"/>
      <c r="P3581" s="14"/>
      <c r="Q3581" s="14"/>
      <c r="R3581" s="14"/>
      <c r="S3581" s="14"/>
      <c r="T3581" s="14"/>
      <c r="U3581" s="14"/>
      <c r="V3581" s="14"/>
      <c r="W3581" s="10"/>
      <c r="X3581" s="15"/>
      <c r="Y3581" s="15"/>
      <c r="Z3581" s="15"/>
      <c r="AA3581" s="10"/>
      <c r="AB3581" s="10"/>
      <c r="AC3581" s="10"/>
      <c r="AD3581" s="10"/>
      <c r="AE3581" s="10"/>
      <c r="AF3581" s="8"/>
      <c r="AG3581" s="10"/>
      <c r="AH3581" s="16"/>
      <c r="AI3581" s="17"/>
      <c r="AJ3581" s="44"/>
      <c r="AK3581" s="10"/>
    </row>
    <row r="3582" ht="15.75" customHeight="1">
      <c r="A3582" s="10"/>
      <c r="B3582" s="8"/>
      <c r="C3582" s="9"/>
      <c r="D3582" s="10"/>
      <c r="E3582" s="10"/>
      <c r="F3582" s="8"/>
      <c r="G3582" s="10"/>
      <c r="H3582" s="43"/>
      <c r="I3582" s="10"/>
      <c r="J3582" s="10"/>
      <c r="K3582" s="10"/>
      <c r="L3582" s="8"/>
      <c r="M3582" s="8"/>
      <c r="N3582" s="10"/>
      <c r="O3582" s="47"/>
      <c r="P3582" s="14"/>
      <c r="Q3582" s="14"/>
      <c r="R3582" s="14"/>
      <c r="S3582" s="14"/>
      <c r="T3582" s="14"/>
      <c r="U3582" s="14"/>
      <c r="V3582" s="14"/>
      <c r="W3582" s="10"/>
      <c r="X3582" s="15"/>
      <c r="Y3582" s="15"/>
      <c r="Z3582" s="15"/>
      <c r="AA3582" s="10"/>
      <c r="AB3582" s="10"/>
      <c r="AC3582" s="10"/>
      <c r="AD3582" s="10"/>
      <c r="AE3582" s="10"/>
      <c r="AF3582" s="8"/>
      <c r="AG3582" s="10"/>
      <c r="AH3582" s="16"/>
      <c r="AI3582" s="17"/>
      <c r="AJ3582" s="44"/>
      <c r="AK3582" s="10"/>
    </row>
    <row r="3583" ht="15.75" customHeight="1">
      <c r="A3583" s="10"/>
      <c r="B3583" s="8"/>
      <c r="C3583" s="9"/>
      <c r="D3583" s="10"/>
      <c r="E3583" s="10"/>
      <c r="F3583" s="8"/>
      <c r="G3583" s="10"/>
      <c r="H3583" s="43"/>
      <c r="I3583" s="10"/>
      <c r="J3583" s="10"/>
      <c r="K3583" s="10"/>
      <c r="L3583" s="8"/>
      <c r="M3583" s="8"/>
      <c r="N3583" s="10"/>
      <c r="O3583" s="47"/>
      <c r="P3583" s="14"/>
      <c r="Q3583" s="14"/>
      <c r="R3583" s="14"/>
      <c r="S3583" s="14"/>
      <c r="T3583" s="14"/>
      <c r="U3583" s="14"/>
      <c r="V3583" s="14"/>
      <c r="W3583" s="10"/>
      <c r="X3583" s="15"/>
      <c r="Y3583" s="15"/>
      <c r="Z3583" s="15"/>
      <c r="AA3583" s="10"/>
      <c r="AB3583" s="10"/>
      <c r="AC3583" s="10"/>
      <c r="AD3583" s="10"/>
      <c r="AE3583" s="10"/>
      <c r="AF3583" s="8"/>
      <c r="AG3583" s="10"/>
      <c r="AH3583" s="16"/>
      <c r="AI3583" s="17"/>
      <c r="AJ3583" s="44"/>
      <c r="AK3583" s="10"/>
    </row>
    <row r="3584" ht="15.75" customHeight="1">
      <c r="A3584" s="10"/>
      <c r="B3584" s="8"/>
      <c r="C3584" s="9"/>
      <c r="D3584" s="10"/>
      <c r="E3584" s="10"/>
      <c r="F3584" s="8"/>
      <c r="G3584" s="10"/>
      <c r="H3584" s="43"/>
      <c r="I3584" s="10"/>
      <c r="J3584" s="10"/>
      <c r="K3584" s="10"/>
      <c r="L3584" s="8"/>
      <c r="M3584" s="8"/>
      <c r="N3584" s="10"/>
      <c r="O3584" s="47"/>
      <c r="P3584" s="14"/>
      <c r="Q3584" s="14"/>
      <c r="R3584" s="14"/>
      <c r="S3584" s="14"/>
      <c r="T3584" s="14"/>
      <c r="U3584" s="14"/>
      <c r="V3584" s="14"/>
      <c r="W3584" s="10"/>
      <c r="X3584" s="15"/>
      <c r="Y3584" s="15"/>
      <c r="Z3584" s="15"/>
      <c r="AA3584" s="10"/>
      <c r="AB3584" s="10"/>
      <c r="AC3584" s="10"/>
      <c r="AD3584" s="10"/>
      <c r="AE3584" s="10"/>
      <c r="AF3584" s="8"/>
      <c r="AG3584" s="10"/>
      <c r="AH3584" s="16"/>
      <c r="AI3584" s="17"/>
      <c r="AJ3584" s="44"/>
      <c r="AK3584" s="10"/>
    </row>
    <row r="3585" ht="15.75" customHeight="1">
      <c r="A3585" s="10"/>
      <c r="B3585" s="8"/>
      <c r="C3585" s="9"/>
      <c r="D3585" s="10"/>
      <c r="E3585" s="10"/>
      <c r="F3585" s="8"/>
      <c r="G3585" s="10"/>
      <c r="H3585" s="43"/>
      <c r="I3585" s="10"/>
      <c r="J3585" s="10"/>
      <c r="K3585" s="10"/>
      <c r="L3585" s="8"/>
      <c r="M3585" s="8"/>
      <c r="N3585" s="10"/>
      <c r="O3585" s="47"/>
      <c r="P3585" s="14"/>
      <c r="Q3585" s="14"/>
      <c r="R3585" s="14"/>
      <c r="S3585" s="14"/>
      <c r="T3585" s="14"/>
      <c r="U3585" s="14"/>
      <c r="V3585" s="14"/>
      <c r="W3585" s="10"/>
      <c r="X3585" s="15"/>
      <c r="Y3585" s="15"/>
      <c r="Z3585" s="15"/>
      <c r="AA3585" s="10"/>
      <c r="AB3585" s="10"/>
      <c r="AC3585" s="10"/>
      <c r="AD3585" s="10"/>
      <c r="AE3585" s="10"/>
      <c r="AF3585" s="8"/>
      <c r="AG3585" s="10"/>
      <c r="AH3585" s="16"/>
      <c r="AI3585" s="17"/>
      <c r="AJ3585" s="44"/>
      <c r="AK3585" s="10"/>
    </row>
    <row r="3586" ht="15.75" customHeight="1">
      <c r="A3586" s="10"/>
      <c r="B3586" s="8"/>
      <c r="C3586" s="9"/>
      <c r="D3586" s="10"/>
      <c r="E3586" s="10"/>
      <c r="F3586" s="8"/>
      <c r="G3586" s="10"/>
      <c r="H3586" s="43"/>
      <c r="I3586" s="10"/>
      <c r="J3586" s="10"/>
      <c r="K3586" s="10"/>
      <c r="L3586" s="8"/>
      <c r="M3586" s="8"/>
      <c r="N3586" s="10"/>
      <c r="O3586" s="47"/>
      <c r="P3586" s="14"/>
      <c r="Q3586" s="14"/>
      <c r="R3586" s="14"/>
      <c r="S3586" s="14"/>
      <c r="T3586" s="14"/>
      <c r="U3586" s="14"/>
      <c r="V3586" s="14"/>
      <c r="W3586" s="10"/>
      <c r="X3586" s="15"/>
      <c r="Y3586" s="15"/>
      <c r="Z3586" s="15"/>
      <c r="AA3586" s="10"/>
      <c r="AB3586" s="10"/>
      <c r="AC3586" s="10"/>
      <c r="AD3586" s="10"/>
      <c r="AE3586" s="10"/>
      <c r="AF3586" s="8"/>
      <c r="AG3586" s="10"/>
      <c r="AH3586" s="16"/>
      <c r="AI3586" s="17"/>
      <c r="AJ3586" s="44"/>
      <c r="AK3586" s="10"/>
    </row>
    <row r="3587" ht="15.75" customHeight="1">
      <c r="A3587" s="10"/>
      <c r="B3587" s="8"/>
      <c r="C3587" s="9"/>
      <c r="D3587" s="10"/>
      <c r="E3587" s="10"/>
      <c r="F3587" s="8"/>
      <c r="G3587" s="10"/>
      <c r="H3587" s="43"/>
      <c r="I3587" s="10"/>
      <c r="J3587" s="10"/>
      <c r="K3587" s="10"/>
      <c r="L3587" s="8"/>
      <c r="M3587" s="8"/>
      <c r="N3587" s="10"/>
      <c r="O3587" s="47"/>
      <c r="P3587" s="14"/>
      <c r="Q3587" s="14"/>
      <c r="R3587" s="14"/>
      <c r="S3587" s="14"/>
      <c r="T3587" s="14"/>
      <c r="U3587" s="14"/>
      <c r="V3587" s="14"/>
      <c r="W3587" s="10"/>
      <c r="X3587" s="15"/>
      <c r="Y3587" s="15"/>
      <c r="Z3587" s="15"/>
      <c r="AA3587" s="10"/>
      <c r="AB3587" s="10"/>
      <c r="AC3587" s="10"/>
      <c r="AD3587" s="10"/>
      <c r="AE3587" s="10"/>
      <c r="AF3587" s="8"/>
      <c r="AG3587" s="10"/>
      <c r="AH3587" s="16"/>
      <c r="AI3587" s="17"/>
      <c r="AJ3587" s="44"/>
      <c r="AK3587" s="10"/>
    </row>
    <row r="3588" ht="15.75" customHeight="1">
      <c r="A3588" s="10"/>
      <c r="B3588" s="8"/>
      <c r="C3588" s="9"/>
      <c r="D3588" s="10"/>
      <c r="E3588" s="10"/>
      <c r="F3588" s="8"/>
      <c r="G3588" s="10"/>
      <c r="H3588" s="43"/>
      <c r="I3588" s="10"/>
      <c r="J3588" s="10"/>
      <c r="K3588" s="10"/>
      <c r="L3588" s="8"/>
      <c r="M3588" s="8"/>
      <c r="N3588" s="10"/>
      <c r="O3588" s="47"/>
      <c r="P3588" s="14"/>
      <c r="Q3588" s="14"/>
      <c r="R3588" s="14"/>
      <c r="S3588" s="14"/>
      <c r="T3588" s="14"/>
      <c r="U3588" s="14"/>
      <c r="V3588" s="14"/>
      <c r="W3588" s="10"/>
      <c r="X3588" s="15"/>
      <c r="Y3588" s="15"/>
      <c r="Z3588" s="15"/>
      <c r="AA3588" s="10"/>
      <c r="AB3588" s="10"/>
      <c r="AC3588" s="10"/>
      <c r="AD3588" s="10"/>
      <c r="AE3588" s="10"/>
      <c r="AF3588" s="8"/>
      <c r="AG3588" s="10"/>
      <c r="AH3588" s="16"/>
      <c r="AI3588" s="17"/>
      <c r="AJ3588" s="44"/>
      <c r="AK3588" s="10"/>
    </row>
    <row r="3589" ht="15.75" customHeight="1">
      <c r="A3589" s="10"/>
      <c r="B3589" s="8"/>
      <c r="C3589" s="9"/>
      <c r="D3589" s="10"/>
      <c r="E3589" s="10"/>
      <c r="F3589" s="8"/>
      <c r="G3589" s="10"/>
      <c r="H3589" s="43"/>
      <c r="I3589" s="10"/>
      <c r="J3589" s="10"/>
      <c r="K3589" s="10"/>
      <c r="L3589" s="8"/>
      <c r="M3589" s="8"/>
      <c r="N3589" s="10"/>
      <c r="O3589" s="47"/>
      <c r="P3589" s="14"/>
      <c r="Q3589" s="14"/>
      <c r="R3589" s="14"/>
      <c r="S3589" s="14"/>
      <c r="T3589" s="14"/>
      <c r="U3589" s="14"/>
      <c r="V3589" s="14"/>
      <c r="W3589" s="10"/>
      <c r="X3589" s="15"/>
      <c r="Y3589" s="15"/>
      <c r="Z3589" s="15"/>
      <c r="AA3589" s="10"/>
      <c r="AB3589" s="10"/>
      <c r="AC3589" s="10"/>
      <c r="AD3589" s="10"/>
      <c r="AE3589" s="10"/>
      <c r="AF3589" s="8"/>
      <c r="AG3589" s="10"/>
      <c r="AH3589" s="16"/>
      <c r="AI3589" s="17"/>
      <c r="AJ3589" s="44"/>
      <c r="AK3589" s="10"/>
    </row>
    <row r="3590" ht="15.75" customHeight="1">
      <c r="A3590" s="10"/>
      <c r="B3590" s="8"/>
      <c r="C3590" s="9"/>
      <c r="D3590" s="10"/>
      <c r="E3590" s="10"/>
      <c r="F3590" s="8"/>
      <c r="G3590" s="10"/>
      <c r="H3590" s="43"/>
      <c r="I3590" s="10"/>
      <c r="J3590" s="10"/>
      <c r="K3590" s="10"/>
      <c r="L3590" s="8"/>
      <c r="M3590" s="8"/>
      <c r="N3590" s="10"/>
      <c r="O3590" s="47"/>
      <c r="P3590" s="14"/>
      <c r="Q3590" s="14"/>
      <c r="R3590" s="14"/>
      <c r="S3590" s="14"/>
      <c r="T3590" s="14"/>
      <c r="U3590" s="14"/>
      <c r="V3590" s="14"/>
      <c r="W3590" s="10"/>
      <c r="X3590" s="15"/>
      <c r="Y3590" s="15"/>
      <c r="Z3590" s="15"/>
      <c r="AA3590" s="10"/>
      <c r="AB3590" s="10"/>
      <c r="AC3590" s="10"/>
      <c r="AD3590" s="10"/>
      <c r="AE3590" s="10"/>
      <c r="AF3590" s="8"/>
      <c r="AG3590" s="10"/>
      <c r="AH3590" s="16"/>
      <c r="AI3590" s="17"/>
      <c r="AJ3590" s="44"/>
      <c r="AK3590" s="10"/>
    </row>
    <row r="3591" ht="15.75" customHeight="1">
      <c r="A3591" s="10"/>
      <c r="B3591" s="8"/>
      <c r="C3591" s="9"/>
      <c r="D3591" s="10"/>
      <c r="E3591" s="10"/>
      <c r="F3591" s="8"/>
      <c r="G3591" s="10"/>
      <c r="H3591" s="43"/>
      <c r="I3591" s="10"/>
      <c r="J3591" s="10"/>
      <c r="K3591" s="10"/>
      <c r="L3591" s="8"/>
      <c r="M3591" s="8"/>
      <c r="N3591" s="10"/>
      <c r="O3591" s="47"/>
      <c r="P3591" s="14"/>
      <c r="Q3591" s="14"/>
      <c r="R3591" s="14"/>
      <c r="S3591" s="14"/>
      <c r="T3591" s="14"/>
      <c r="U3591" s="14"/>
      <c r="V3591" s="14"/>
      <c r="W3591" s="10"/>
      <c r="X3591" s="15"/>
      <c r="Y3591" s="15"/>
      <c r="Z3591" s="15"/>
      <c r="AA3591" s="10"/>
      <c r="AB3591" s="10"/>
      <c r="AC3591" s="10"/>
      <c r="AD3591" s="10"/>
      <c r="AE3591" s="10"/>
      <c r="AF3591" s="8"/>
      <c r="AG3591" s="10"/>
      <c r="AH3591" s="16"/>
      <c r="AI3591" s="17"/>
      <c r="AJ3591" s="44"/>
      <c r="AK3591" s="10"/>
    </row>
    <row r="3592" ht="15.75" customHeight="1">
      <c r="A3592" s="10"/>
      <c r="B3592" s="8"/>
      <c r="C3592" s="9"/>
      <c r="D3592" s="10"/>
      <c r="E3592" s="10"/>
      <c r="F3592" s="8"/>
      <c r="G3592" s="10"/>
      <c r="H3592" s="43"/>
      <c r="I3592" s="10"/>
      <c r="J3592" s="10"/>
      <c r="K3592" s="10"/>
      <c r="L3592" s="8"/>
      <c r="M3592" s="8"/>
      <c r="N3592" s="10"/>
      <c r="O3592" s="47"/>
      <c r="P3592" s="14"/>
      <c r="Q3592" s="14"/>
      <c r="R3592" s="14"/>
      <c r="S3592" s="14"/>
      <c r="T3592" s="14"/>
      <c r="U3592" s="14"/>
      <c r="V3592" s="14"/>
      <c r="W3592" s="10"/>
      <c r="X3592" s="15"/>
      <c r="Y3592" s="15"/>
      <c r="Z3592" s="15"/>
      <c r="AA3592" s="10"/>
      <c r="AB3592" s="10"/>
      <c r="AC3592" s="10"/>
      <c r="AD3592" s="10"/>
      <c r="AE3592" s="10"/>
      <c r="AF3592" s="8"/>
      <c r="AG3592" s="10"/>
      <c r="AH3592" s="16"/>
      <c r="AI3592" s="17"/>
      <c r="AJ3592" s="44"/>
      <c r="AK3592" s="10"/>
    </row>
    <row r="3593" ht="15.75" customHeight="1">
      <c r="A3593" s="10"/>
      <c r="B3593" s="8"/>
      <c r="C3593" s="9"/>
      <c r="D3593" s="10"/>
      <c r="E3593" s="10"/>
      <c r="F3593" s="8"/>
      <c r="G3593" s="10"/>
      <c r="H3593" s="43"/>
      <c r="I3593" s="10"/>
      <c r="J3593" s="10"/>
      <c r="K3593" s="10"/>
      <c r="L3593" s="8"/>
      <c r="M3593" s="8"/>
      <c r="N3593" s="10"/>
      <c r="O3593" s="47"/>
      <c r="P3593" s="14"/>
      <c r="Q3593" s="14"/>
      <c r="R3593" s="14"/>
      <c r="S3593" s="14"/>
      <c r="T3593" s="14"/>
      <c r="U3593" s="14"/>
      <c r="V3593" s="14"/>
      <c r="W3593" s="10"/>
      <c r="X3593" s="15"/>
      <c r="Y3593" s="15"/>
      <c r="Z3593" s="15"/>
      <c r="AA3593" s="10"/>
      <c r="AB3593" s="10"/>
      <c r="AC3593" s="10"/>
      <c r="AD3593" s="10"/>
      <c r="AE3593" s="10"/>
      <c r="AF3593" s="8"/>
      <c r="AG3593" s="10"/>
      <c r="AH3593" s="16"/>
      <c r="AI3593" s="17"/>
      <c r="AJ3593" s="44"/>
      <c r="AK3593" s="10"/>
    </row>
    <row r="3594" ht="15.75" customHeight="1">
      <c r="A3594" s="10"/>
      <c r="B3594" s="8"/>
      <c r="C3594" s="9"/>
      <c r="D3594" s="10"/>
      <c r="E3594" s="10"/>
      <c r="F3594" s="8"/>
      <c r="G3594" s="10"/>
      <c r="H3594" s="43"/>
      <c r="I3594" s="10"/>
      <c r="J3594" s="10"/>
      <c r="K3594" s="10"/>
      <c r="L3594" s="8"/>
      <c r="M3594" s="8"/>
      <c r="N3594" s="10"/>
      <c r="O3594" s="47"/>
      <c r="P3594" s="14"/>
      <c r="Q3594" s="14"/>
      <c r="R3594" s="14"/>
      <c r="S3594" s="14"/>
      <c r="T3594" s="14"/>
      <c r="U3594" s="14"/>
      <c r="V3594" s="14"/>
      <c r="W3594" s="10"/>
      <c r="X3594" s="15"/>
      <c r="Y3594" s="15"/>
      <c r="Z3594" s="15"/>
      <c r="AA3594" s="10"/>
      <c r="AB3594" s="10"/>
      <c r="AC3594" s="10"/>
      <c r="AD3594" s="10"/>
      <c r="AE3594" s="10"/>
      <c r="AF3594" s="8"/>
      <c r="AG3594" s="10"/>
      <c r="AH3594" s="16"/>
      <c r="AI3594" s="17"/>
      <c r="AJ3594" s="44"/>
      <c r="AK3594" s="10"/>
    </row>
    <row r="3595" ht="15.75" customHeight="1">
      <c r="A3595" s="10"/>
      <c r="B3595" s="8"/>
      <c r="C3595" s="9"/>
      <c r="D3595" s="10"/>
      <c r="E3595" s="10"/>
      <c r="F3595" s="8"/>
      <c r="G3595" s="10"/>
      <c r="H3595" s="43"/>
      <c r="I3595" s="10"/>
      <c r="J3595" s="10"/>
      <c r="K3595" s="10"/>
      <c r="L3595" s="8"/>
      <c r="M3595" s="8"/>
      <c r="N3595" s="10"/>
      <c r="O3595" s="47"/>
      <c r="P3595" s="14"/>
      <c r="Q3595" s="14"/>
      <c r="R3595" s="14"/>
      <c r="S3595" s="14"/>
      <c r="T3595" s="14"/>
      <c r="U3595" s="14"/>
      <c r="V3595" s="14"/>
      <c r="W3595" s="10"/>
      <c r="X3595" s="15"/>
      <c r="Y3595" s="15"/>
      <c r="Z3595" s="15"/>
      <c r="AA3595" s="10"/>
      <c r="AB3595" s="10"/>
      <c r="AC3595" s="10"/>
      <c r="AD3595" s="10"/>
      <c r="AE3595" s="10"/>
      <c r="AF3595" s="8"/>
      <c r="AG3595" s="10"/>
      <c r="AH3595" s="16"/>
      <c r="AI3595" s="17"/>
      <c r="AJ3595" s="44"/>
      <c r="AK3595" s="10"/>
    </row>
    <row r="3596" ht="15.75" customHeight="1">
      <c r="A3596" s="10"/>
      <c r="B3596" s="8"/>
      <c r="C3596" s="9"/>
      <c r="D3596" s="10"/>
      <c r="E3596" s="10"/>
      <c r="F3596" s="8"/>
      <c r="G3596" s="10"/>
      <c r="H3596" s="43"/>
      <c r="I3596" s="10"/>
      <c r="J3596" s="10"/>
      <c r="K3596" s="10"/>
      <c r="L3596" s="8"/>
      <c r="M3596" s="8"/>
      <c r="N3596" s="10"/>
      <c r="O3596" s="47"/>
      <c r="P3596" s="14"/>
      <c r="Q3596" s="14"/>
      <c r="R3596" s="14"/>
      <c r="S3596" s="14"/>
      <c r="T3596" s="14"/>
      <c r="U3596" s="14"/>
      <c r="V3596" s="14"/>
      <c r="W3596" s="10"/>
      <c r="X3596" s="15"/>
      <c r="Y3596" s="15"/>
      <c r="Z3596" s="15"/>
      <c r="AA3596" s="10"/>
      <c r="AB3596" s="10"/>
      <c r="AC3596" s="10"/>
      <c r="AD3596" s="10"/>
      <c r="AE3596" s="10"/>
      <c r="AF3596" s="8"/>
      <c r="AG3596" s="10"/>
      <c r="AH3596" s="16"/>
      <c r="AI3596" s="17"/>
      <c r="AJ3596" s="44"/>
      <c r="AK3596" s="10"/>
    </row>
    <row r="3597" ht="15.75" customHeight="1">
      <c r="A3597" s="10"/>
      <c r="B3597" s="8"/>
      <c r="C3597" s="9"/>
      <c r="D3597" s="10"/>
      <c r="E3597" s="10"/>
      <c r="F3597" s="8"/>
      <c r="G3597" s="10"/>
      <c r="H3597" s="43"/>
      <c r="I3597" s="10"/>
      <c r="J3597" s="10"/>
      <c r="K3597" s="10"/>
      <c r="L3597" s="8"/>
      <c r="M3597" s="8"/>
      <c r="N3597" s="10"/>
      <c r="O3597" s="47"/>
      <c r="P3597" s="14"/>
      <c r="Q3597" s="14"/>
      <c r="R3597" s="14"/>
      <c r="S3597" s="14"/>
      <c r="T3597" s="14"/>
      <c r="U3597" s="14"/>
      <c r="V3597" s="14"/>
      <c r="W3597" s="10"/>
      <c r="X3597" s="15"/>
      <c r="Y3597" s="15"/>
      <c r="Z3597" s="15"/>
      <c r="AA3597" s="10"/>
      <c r="AB3597" s="10"/>
      <c r="AC3597" s="10"/>
      <c r="AD3597" s="10"/>
      <c r="AE3597" s="10"/>
      <c r="AF3597" s="8"/>
      <c r="AG3597" s="10"/>
      <c r="AH3597" s="16"/>
      <c r="AI3597" s="17"/>
      <c r="AJ3597" s="44"/>
      <c r="AK3597" s="10"/>
    </row>
    <row r="3598" ht="15.75" customHeight="1">
      <c r="A3598" s="10"/>
      <c r="B3598" s="8"/>
      <c r="C3598" s="9"/>
      <c r="D3598" s="10"/>
      <c r="E3598" s="10"/>
      <c r="F3598" s="8"/>
      <c r="G3598" s="10"/>
      <c r="H3598" s="43"/>
      <c r="I3598" s="10"/>
      <c r="J3598" s="10"/>
      <c r="K3598" s="10"/>
      <c r="L3598" s="8"/>
      <c r="M3598" s="8"/>
      <c r="N3598" s="10"/>
      <c r="O3598" s="47"/>
      <c r="P3598" s="14"/>
      <c r="Q3598" s="14"/>
      <c r="R3598" s="14"/>
      <c r="S3598" s="14"/>
      <c r="T3598" s="14"/>
      <c r="U3598" s="14"/>
      <c r="V3598" s="14"/>
      <c r="W3598" s="10"/>
      <c r="X3598" s="15"/>
      <c r="Y3598" s="15"/>
      <c r="Z3598" s="15"/>
      <c r="AA3598" s="10"/>
      <c r="AB3598" s="10"/>
      <c r="AC3598" s="10"/>
      <c r="AD3598" s="10"/>
      <c r="AE3598" s="10"/>
      <c r="AF3598" s="8"/>
      <c r="AG3598" s="10"/>
      <c r="AH3598" s="16"/>
      <c r="AI3598" s="17"/>
      <c r="AJ3598" s="44"/>
      <c r="AK3598" s="10"/>
    </row>
    <row r="3599" ht="15.75" customHeight="1">
      <c r="A3599" s="10"/>
      <c r="B3599" s="8"/>
      <c r="C3599" s="9"/>
      <c r="D3599" s="10"/>
      <c r="E3599" s="10"/>
      <c r="F3599" s="8"/>
      <c r="G3599" s="10"/>
      <c r="H3599" s="43"/>
      <c r="I3599" s="10"/>
      <c r="J3599" s="10"/>
      <c r="K3599" s="10"/>
      <c r="L3599" s="8"/>
      <c r="M3599" s="8"/>
      <c r="N3599" s="10"/>
      <c r="O3599" s="47"/>
      <c r="P3599" s="14"/>
      <c r="Q3599" s="14"/>
      <c r="R3599" s="14"/>
      <c r="S3599" s="14"/>
      <c r="T3599" s="14"/>
      <c r="U3599" s="14"/>
      <c r="V3599" s="14"/>
      <c r="W3599" s="10"/>
      <c r="X3599" s="15"/>
      <c r="Y3599" s="15"/>
      <c r="Z3599" s="15"/>
      <c r="AA3599" s="10"/>
      <c r="AB3599" s="10"/>
      <c r="AC3599" s="10"/>
      <c r="AD3599" s="10"/>
      <c r="AE3599" s="10"/>
      <c r="AF3599" s="8"/>
      <c r="AG3599" s="10"/>
      <c r="AH3599" s="16"/>
      <c r="AI3599" s="17"/>
      <c r="AJ3599" s="44"/>
      <c r="AK3599" s="10"/>
    </row>
    <row r="3600" ht="15.75" customHeight="1">
      <c r="A3600" s="10"/>
      <c r="B3600" s="8"/>
      <c r="C3600" s="9"/>
      <c r="D3600" s="10"/>
      <c r="E3600" s="10"/>
      <c r="F3600" s="8"/>
      <c r="G3600" s="10"/>
      <c r="H3600" s="43"/>
      <c r="I3600" s="10"/>
      <c r="J3600" s="10"/>
      <c r="K3600" s="10"/>
      <c r="L3600" s="8"/>
      <c r="M3600" s="8"/>
      <c r="N3600" s="10"/>
      <c r="O3600" s="47"/>
      <c r="P3600" s="14"/>
      <c r="Q3600" s="14"/>
      <c r="R3600" s="14"/>
      <c r="S3600" s="14"/>
      <c r="T3600" s="14"/>
      <c r="U3600" s="14"/>
      <c r="V3600" s="14"/>
      <c r="W3600" s="10"/>
      <c r="X3600" s="15"/>
      <c r="Y3600" s="15"/>
      <c r="Z3600" s="15"/>
      <c r="AA3600" s="10"/>
      <c r="AB3600" s="10"/>
      <c r="AC3600" s="10"/>
      <c r="AD3600" s="10"/>
      <c r="AE3600" s="10"/>
      <c r="AF3600" s="8"/>
      <c r="AG3600" s="10"/>
      <c r="AH3600" s="16"/>
      <c r="AI3600" s="17"/>
      <c r="AJ3600" s="44"/>
      <c r="AK3600" s="10"/>
    </row>
    <row r="3601" ht="15.75" customHeight="1">
      <c r="A3601" s="10"/>
      <c r="B3601" s="8"/>
      <c r="C3601" s="9"/>
      <c r="D3601" s="10"/>
      <c r="E3601" s="10"/>
      <c r="F3601" s="8"/>
      <c r="G3601" s="10"/>
      <c r="H3601" s="43"/>
      <c r="I3601" s="10"/>
      <c r="J3601" s="10"/>
      <c r="K3601" s="10"/>
      <c r="L3601" s="8"/>
      <c r="M3601" s="8"/>
      <c r="N3601" s="10"/>
      <c r="O3601" s="47"/>
      <c r="P3601" s="14"/>
      <c r="Q3601" s="14"/>
      <c r="R3601" s="14"/>
      <c r="S3601" s="14"/>
      <c r="T3601" s="14"/>
      <c r="U3601" s="14"/>
      <c r="V3601" s="14"/>
      <c r="W3601" s="10"/>
      <c r="X3601" s="15"/>
      <c r="Y3601" s="15"/>
      <c r="Z3601" s="15"/>
      <c r="AA3601" s="10"/>
      <c r="AB3601" s="10"/>
      <c r="AC3601" s="10"/>
      <c r="AD3601" s="10"/>
      <c r="AE3601" s="10"/>
      <c r="AF3601" s="8"/>
      <c r="AG3601" s="10"/>
      <c r="AH3601" s="16"/>
      <c r="AI3601" s="17"/>
      <c r="AJ3601" s="44"/>
      <c r="AK3601" s="10"/>
    </row>
    <row r="3602" ht="15.75" customHeight="1">
      <c r="A3602" s="10"/>
      <c r="B3602" s="8"/>
      <c r="C3602" s="9"/>
      <c r="D3602" s="10"/>
      <c r="E3602" s="10"/>
      <c r="F3602" s="8"/>
      <c r="G3602" s="10"/>
      <c r="H3602" s="43"/>
      <c r="I3602" s="10"/>
      <c r="J3602" s="10"/>
      <c r="K3602" s="10"/>
      <c r="L3602" s="8"/>
      <c r="M3602" s="8"/>
      <c r="N3602" s="10"/>
      <c r="O3602" s="47"/>
      <c r="P3602" s="14"/>
      <c r="Q3602" s="14"/>
      <c r="R3602" s="14"/>
      <c r="S3602" s="14"/>
      <c r="T3602" s="14"/>
      <c r="U3602" s="14"/>
      <c r="V3602" s="14"/>
      <c r="W3602" s="10"/>
      <c r="X3602" s="15"/>
      <c r="Y3602" s="15"/>
      <c r="Z3602" s="15"/>
      <c r="AA3602" s="10"/>
      <c r="AB3602" s="10"/>
      <c r="AC3602" s="10"/>
      <c r="AD3602" s="10"/>
      <c r="AE3602" s="10"/>
      <c r="AF3602" s="8"/>
      <c r="AG3602" s="10"/>
      <c r="AH3602" s="16"/>
      <c r="AI3602" s="17"/>
      <c r="AJ3602" s="44"/>
      <c r="AK3602" s="10"/>
    </row>
    <row r="3603" ht="15.75" customHeight="1">
      <c r="A3603" s="10"/>
      <c r="B3603" s="8"/>
      <c r="C3603" s="9"/>
      <c r="D3603" s="10"/>
      <c r="E3603" s="10"/>
      <c r="F3603" s="8"/>
      <c r="G3603" s="10"/>
      <c r="H3603" s="43"/>
      <c r="I3603" s="10"/>
      <c r="J3603" s="10"/>
      <c r="K3603" s="10"/>
      <c r="L3603" s="8"/>
      <c r="M3603" s="8"/>
      <c r="N3603" s="10"/>
      <c r="O3603" s="47"/>
      <c r="P3603" s="14"/>
      <c r="Q3603" s="14"/>
      <c r="R3603" s="14"/>
      <c r="S3603" s="14"/>
      <c r="T3603" s="14"/>
      <c r="U3603" s="14"/>
      <c r="V3603" s="14"/>
      <c r="W3603" s="10"/>
      <c r="X3603" s="15"/>
      <c r="Y3603" s="15"/>
      <c r="Z3603" s="15"/>
      <c r="AA3603" s="10"/>
      <c r="AB3603" s="10"/>
      <c r="AC3603" s="10"/>
      <c r="AD3603" s="10"/>
      <c r="AE3603" s="10"/>
      <c r="AF3603" s="8"/>
      <c r="AG3603" s="10"/>
      <c r="AH3603" s="16"/>
      <c r="AI3603" s="17"/>
      <c r="AJ3603" s="44"/>
      <c r="AK3603" s="10"/>
    </row>
    <row r="3604" ht="15.75" customHeight="1">
      <c r="A3604" s="10"/>
      <c r="B3604" s="8"/>
      <c r="C3604" s="9"/>
      <c r="D3604" s="10"/>
      <c r="E3604" s="10"/>
      <c r="F3604" s="8"/>
      <c r="G3604" s="10"/>
      <c r="H3604" s="43"/>
      <c r="I3604" s="10"/>
      <c r="J3604" s="10"/>
      <c r="K3604" s="10"/>
      <c r="L3604" s="8"/>
      <c r="M3604" s="8"/>
      <c r="N3604" s="10"/>
      <c r="O3604" s="47"/>
      <c r="P3604" s="14"/>
      <c r="Q3604" s="14"/>
      <c r="R3604" s="14"/>
      <c r="S3604" s="14"/>
      <c r="T3604" s="14"/>
      <c r="U3604" s="14"/>
      <c r="V3604" s="14"/>
      <c r="W3604" s="10"/>
      <c r="X3604" s="15"/>
      <c r="Y3604" s="15"/>
      <c r="Z3604" s="15"/>
      <c r="AA3604" s="10"/>
      <c r="AB3604" s="10"/>
      <c r="AC3604" s="10"/>
      <c r="AD3604" s="10"/>
      <c r="AE3604" s="10"/>
      <c r="AF3604" s="8"/>
      <c r="AG3604" s="10"/>
      <c r="AH3604" s="16"/>
      <c r="AI3604" s="17"/>
      <c r="AJ3604" s="44"/>
      <c r="AK3604" s="10"/>
    </row>
    <row r="3605" ht="15.75" customHeight="1">
      <c r="A3605" s="10"/>
      <c r="B3605" s="8"/>
      <c r="C3605" s="9"/>
      <c r="D3605" s="10"/>
      <c r="E3605" s="10"/>
      <c r="F3605" s="8"/>
      <c r="G3605" s="10"/>
      <c r="H3605" s="43"/>
      <c r="I3605" s="10"/>
      <c r="J3605" s="10"/>
      <c r="K3605" s="10"/>
      <c r="L3605" s="8"/>
      <c r="M3605" s="8"/>
      <c r="N3605" s="10"/>
      <c r="O3605" s="47"/>
      <c r="P3605" s="14"/>
      <c r="Q3605" s="14"/>
      <c r="R3605" s="14"/>
      <c r="S3605" s="14"/>
      <c r="T3605" s="14"/>
      <c r="U3605" s="14"/>
      <c r="V3605" s="14"/>
      <c r="W3605" s="10"/>
      <c r="X3605" s="15"/>
      <c r="Y3605" s="15"/>
      <c r="Z3605" s="15"/>
      <c r="AA3605" s="10"/>
      <c r="AB3605" s="10"/>
      <c r="AC3605" s="10"/>
      <c r="AD3605" s="10"/>
      <c r="AE3605" s="10"/>
      <c r="AF3605" s="8"/>
      <c r="AG3605" s="10"/>
      <c r="AH3605" s="16"/>
      <c r="AI3605" s="17"/>
      <c r="AJ3605" s="44"/>
      <c r="AK3605" s="10"/>
    </row>
    <row r="3606" ht="15.75" customHeight="1">
      <c r="A3606" s="10"/>
      <c r="B3606" s="8"/>
      <c r="C3606" s="9"/>
      <c r="D3606" s="10"/>
      <c r="E3606" s="10"/>
      <c r="F3606" s="8"/>
      <c r="G3606" s="10"/>
      <c r="H3606" s="43"/>
      <c r="I3606" s="10"/>
      <c r="J3606" s="10"/>
      <c r="K3606" s="10"/>
      <c r="L3606" s="8"/>
      <c r="M3606" s="8"/>
      <c r="N3606" s="10"/>
      <c r="O3606" s="47"/>
      <c r="P3606" s="14"/>
      <c r="Q3606" s="14"/>
      <c r="R3606" s="14"/>
      <c r="S3606" s="14"/>
      <c r="T3606" s="14"/>
      <c r="U3606" s="14"/>
      <c r="V3606" s="14"/>
      <c r="W3606" s="10"/>
      <c r="X3606" s="15"/>
      <c r="Y3606" s="15"/>
      <c r="Z3606" s="15"/>
      <c r="AA3606" s="10"/>
      <c r="AB3606" s="10"/>
      <c r="AC3606" s="10"/>
      <c r="AD3606" s="10"/>
      <c r="AE3606" s="10"/>
      <c r="AF3606" s="8"/>
      <c r="AG3606" s="10"/>
      <c r="AH3606" s="16"/>
      <c r="AI3606" s="17"/>
      <c r="AJ3606" s="44"/>
      <c r="AK3606" s="10"/>
    </row>
    <row r="3607" ht="15.75" customHeight="1">
      <c r="A3607" s="10"/>
      <c r="B3607" s="8"/>
      <c r="C3607" s="9"/>
      <c r="D3607" s="10"/>
      <c r="E3607" s="10"/>
      <c r="F3607" s="8"/>
      <c r="G3607" s="10"/>
      <c r="H3607" s="43"/>
      <c r="I3607" s="10"/>
      <c r="J3607" s="10"/>
      <c r="K3607" s="10"/>
      <c r="L3607" s="8"/>
      <c r="M3607" s="8"/>
      <c r="N3607" s="10"/>
      <c r="O3607" s="47"/>
      <c r="P3607" s="14"/>
      <c r="Q3607" s="14"/>
      <c r="R3607" s="14"/>
      <c r="S3607" s="14"/>
      <c r="T3607" s="14"/>
      <c r="U3607" s="14"/>
      <c r="V3607" s="14"/>
      <c r="W3607" s="10"/>
      <c r="X3607" s="15"/>
      <c r="Y3607" s="15"/>
      <c r="Z3607" s="15"/>
      <c r="AA3607" s="10"/>
      <c r="AB3607" s="10"/>
      <c r="AC3607" s="10"/>
      <c r="AD3607" s="10"/>
      <c r="AE3607" s="10"/>
      <c r="AF3607" s="8"/>
      <c r="AG3607" s="10"/>
      <c r="AH3607" s="16"/>
      <c r="AI3607" s="17"/>
      <c r="AJ3607" s="44"/>
      <c r="AK3607" s="10"/>
    </row>
    <row r="3608" ht="15.75" customHeight="1">
      <c r="A3608" s="10"/>
      <c r="B3608" s="8"/>
      <c r="C3608" s="9"/>
      <c r="D3608" s="10"/>
      <c r="E3608" s="10"/>
      <c r="F3608" s="8"/>
      <c r="G3608" s="10"/>
      <c r="H3608" s="43"/>
      <c r="I3608" s="10"/>
      <c r="J3608" s="10"/>
      <c r="K3608" s="10"/>
      <c r="L3608" s="8"/>
      <c r="M3608" s="8"/>
      <c r="N3608" s="10"/>
      <c r="O3608" s="47"/>
      <c r="P3608" s="14"/>
      <c r="Q3608" s="14"/>
      <c r="R3608" s="14"/>
      <c r="S3608" s="14"/>
      <c r="T3608" s="14"/>
      <c r="U3608" s="14"/>
      <c r="V3608" s="14"/>
      <c r="W3608" s="10"/>
      <c r="X3608" s="15"/>
      <c r="Y3608" s="15"/>
      <c r="Z3608" s="15"/>
      <c r="AA3608" s="10"/>
      <c r="AB3608" s="10"/>
      <c r="AC3608" s="10"/>
      <c r="AD3608" s="10"/>
      <c r="AE3608" s="10"/>
      <c r="AF3608" s="8"/>
      <c r="AG3608" s="10"/>
      <c r="AH3608" s="16"/>
      <c r="AI3608" s="17"/>
      <c r="AJ3608" s="44"/>
      <c r="AK3608" s="10"/>
    </row>
    <row r="3609" ht="15.75" customHeight="1">
      <c r="A3609" s="10"/>
      <c r="B3609" s="8"/>
      <c r="C3609" s="9"/>
      <c r="D3609" s="10"/>
      <c r="E3609" s="10"/>
      <c r="F3609" s="8"/>
      <c r="G3609" s="10"/>
      <c r="H3609" s="43"/>
      <c r="I3609" s="10"/>
      <c r="J3609" s="10"/>
      <c r="K3609" s="10"/>
      <c r="L3609" s="8"/>
      <c r="M3609" s="8"/>
      <c r="N3609" s="10"/>
      <c r="O3609" s="47"/>
      <c r="P3609" s="14"/>
      <c r="Q3609" s="14"/>
      <c r="R3609" s="14"/>
      <c r="S3609" s="14"/>
      <c r="T3609" s="14"/>
      <c r="U3609" s="14"/>
      <c r="V3609" s="14"/>
      <c r="W3609" s="10"/>
      <c r="X3609" s="15"/>
      <c r="Y3609" s="15"/>
      <c r="Z3609" s="15"/>
      <c r="AA3609" s="10"/>
      <c r="AB3609" s="10"/>
      <c r="AC3609" s="10"/>
      <c r="AD3609" s="10"/>
      <c r="AE3609" s="10"/>
      <c r="AF3609" s="8"/>
      <c r="AG3609" s="10"/>
      <c r="AH3609" s="16"/>
      <c r="AI3609" s="17"/>
      <c r="AJ3609" s="44"/>
      <c r="AK3609" s="10"/>
    </row>
    <row r="3610" ht="15.75" customHeight="1">
      <c r="A3610" s="10"/>
      <c r="B3610" s="8"/>
      <c r="C3610" s="9"/>
      <c r="D3610" s="10"/>
      <c r="E3610" s="10"/>
      <c r="F3610" s="8"/>
      <c r="G3610" s="10"/>
      <c r="H3610" s="43"/>
      <c r="I3610" s="10"/>
      <c r="J3610" s="10"/>
      <c r="K3610" s="10"/>
      <c r="L3610" s="8"/>
      <c r="M3610" s="8"/>
      <c r="N3610" s="10"/>
      <c r="O3610" s="47"/>
      <c r="P3610" s="14"/>
      <c r="Q3610" s="14"/>
      <c r="R3610" s="14"/>
      <c r="S3610" s="14"/>
      <c r="T3610" s="14"/>
      <c r="U3610" s="14"/>
      <c r="V3610" s="14"/>
      <c r="W3610" s="10"/>
      <c r="X3610" s="15"/>
      <c r="Y3610" s="15"/>
      <c r="Z3610" s="15"/>
      <c r="AA3610" s="10"/>
      <c r="AB3610" s="10"/>
      <c r="AC3610" s="10"/>
      <c r="AD3610" s="10"/>
      <c r="AE3610" s="10"/>
      <c r="AF3610" s="8"/>
      <c r="AG3610" s="10"/>
      <c r="AH3610" s="16"/>
      <c r="AI3610" s="17"/>
      <c r="AJ3610" s="44"/>
      <c r="AK3610" s="10"/>
    </row>
    <row r="3611" ht="15.75" customHeight="1">
      <c r="A3611" s="10"/>
      <c r="B3611" s="8"/>
      <c r="C3611" s="9"/>
      <c r="D3611" s="10"/>
      <c r="E3611" s="10"/>
      <c r="F3611" s="8"/>
      <c r="G3611" s="10"/>
      <c r="H3611" s="43"/>
      <c r="I3611" s="10"/>
      <c r="J3611" s="10"/>
      <c r="K3611" s="10"/>
      <c r="L3611" s="8"/>
      <c r="M3611" s="8"/>
      <c r="N3611" s="10"/>
      <c r="O3611" s="47"/>
      <c r="P3611" s="14"/>
      <c r="Q3611" s="14"/>
      <c r="R3611" s="14"/>
      <c r="S3611" s="14"/>
      <c r="T3611" s="14"/>
      <c r="U3611" s="14"/>
      <c r="V3611" s="14"/>
      <c r="W3611" s="10"/>
      <c r="X3611" s="15"/>
      <c r="Y3611" s="15"/>
      <c r="Z3611" s="15"/>
      <c r="AA3611" s="10"/>
      <c r="AB3611" s="10"/>
      <c r="AC3611" s="10"/>
      <c r="AD3611" s="10"/>
      <c r="AE3611" s="10"/>
      <c r="AF3611" s="8"/>
      <c r="AG3611" s="10"/>
      <c r="AH3611" s="16"/>
      <c r="AI3611" s="17"/>
      <c r="AJ3611" s="44"/>
      <c r="AK3611" s="10"/>
    </row>
    <row r="3612" ht="15.75" customHeight="1">
      <c r="A3612" s="10"/>
      <c r="B3612" s="8"/>
      <c r="C3612" s="9"/>
      <c r="D3612" s="10"/>
      <c r="E3612" s="10"/>
      <c r="F3612" s="8"/>
      <c r="G3612" s="10"/>
      <c r="H3612" s="43"/>
      <c r="I3612" s="10"/>
      <c r="J3612" s="10"/>
      <c r="K3612" s="10"/>
      <c r="L3612" s="8"/>
      <c r="M3612" s="8"/>
      <c r="N3612" s="10"/>
      <c r="O3612" s="47"/>
      <c r="P3612" s="14"/>
      <c r="Q3612" s="14"/>
      <c r="R3612" s="14"/>
      <c r="S3612" s="14"/>
      <c r="T3612" s="14"/>
      <c r="U3612" s="14"/>
      <c r="V3612" s="14"/>
      <c r="W3612" s="10"/>
      <c r="X3612" s="15"/>
      <c r="Y3612" s="15"/>
      <c r="Z3612" s="15"/>
      <c r="AA3612" s="10"/>
      <c r="AB3612" s="10"/>
      <c r="AC3612" s="10"/>
      <c r="AD3612" s="10"/>
      <c r="AE3612" s="10"/>
      <c r="AF3612" s="8"/>
      <c r="AG3612" s="10"/>
      <c r="AH3612" s="16"/>
      <c r="AI3612" s="17"/>
      <c r="AJ3612" s="44"/>
      <c r="AK3612" s="10"/>
    </row>
    <row r="3613" ht="15.75" customHeight="1">
      <c r="A3613" s="10"/>
      <c r="B3613" s="8"/>
      <c r="C3613" s="9"/>
      <c r="D3613" s="10"/>
      <c r="E3613" s="10"/>
      <c r="F3613" s="8"/>
      <c r="G3613" s="10"/>
      <c r="H3613" s="43"/>
      <c r="I3613" s="10"/>
      <c r="J3613" s="10"/>
      <c r="K3613" s="10"/>
      <c r="L3613" s="8"/>
      <c r="M3613" s="8"/>
      <c r="N3613" s="10"/>
      <c r="O3613" s="47"/>
      <c r="P3613" s="14"/>
      <c r="Q3613" s="14"/>
      <c r="R3613" s="14"/>
      <c r="S3613" s="14"/>
      <c r="T3613" s="14"/>
      <c r="U3613" s="14"/>
      <c r="V3613" s="14"/>
      <c r="W3613" s="10"/>
      <c r="X3613" s="15"/>
      <c r="Y3613" s="15"/>
      <c r="Z3613" s="15"/>
      <c r="AA3613" s="10"/>
      <c r="AB3613" s="10"/>
      <c r="AC3613" s="10"/>
      <c r="AD3613" s="10"/>
      <c r="AE3613" s="10"/>
      <c r="AF3613" s="8"/>
      <c r="AG3613" s="10"/>
      <c r="AH3613" s="16"/>
      <c r="AI3613" s="17"/>
      <c r="AJ3613" s="44"/>
      <c r="AK3613" s="10"/>
    </row>
    <row r="3614" ht="15.75" customHeight="1">
      <c r="A3614" s="10"/>
      <c r="B3614" s="8"/>
      <c r="C3614" s="9"/>
      <c r="D3614" s="10"/>
      <c r="E3614" s="10"/>
      <c r="F3614" s="8"/>
      <c r="G3614" s="10"/>
      <c r="H3614" s="43"/>
      <c r="I3614" s="10"/>
      <c r="J3614" s="10"/>
      <c r="K3614" s="10"/>
      <c r="L3614" s="8"/>
      <c r="M3614" s="8"/>
      <c r="N3614" s="10"/>
      <c r="O3614" s="47"/>
      <c r="P3614" s="14"/>
      <c r="Q3614" s="14"/>
      <c r="R3614" s="14"/>
      <c r="S3614" s="14"/>
      <c r="T3614" s="14"/>
      <c r="U3614" s="14"/>
      <c r="V3614" s="14"/>
      <c r="W3614" s="10"/>
      <c r="X3614" s="15"/>
      <c r="Y3614" s="15"/>
      <c r="Z3614" s="15"/>
      <c r="AA3614" s="10"/>
      <c r="AB3614" s="10"/>
      <c r="AC3614" s="10"/>
      <c r="AD3614" s="10"/>
      <c r="AE3614" s="10"/>
      <c r="AF3614" s="8"/>
      <c r="AG3614" s="10"/>
      <c r="AH3614" s="16"/>
      <c r="AI3614" s="17"/>
      <c r="AJ3614" s="44"/>
      <c r="AK3614" s="10"/>
    </row>
  </sheetData>
  <conditionalFormatting sqref="A3">
    <cfRule type="notContainsBlanks" dxfId="0" priority="1">
      <formula>LEN(TRIM(A3))&gt;0</formula>
    </cfRule>
  </conditionalFormatting>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8" width="12.0"/>
    <col customWidth="1" min="9" max="9" width="11.0"/>
    <col customWidth="1" min="10" max="10" width="11.43"/>
    <col customWidth="1" min="11" max="11" width="26.86"/>
    <col customWidth="1" min="12" max="12" width="52.71"/>
    <col customWidth="1" min="13" max="16" width="11.0"/>
  </cols>
  <sheetData>
    <row r="1" ht="21.0" customHeight="1">
      <c r="A1" s="49" t="s">
        <v>8</v>
      </c>
      <c r="B1" s="50" t="s">
        <v>15</v>
      </c>
      <c r="C1" s="50" t="s">
        <v>16</v>
      </c>
      <c r="D1" s="51" t="s">
        <v>17</v>
      </c>
      <c r="E1" s="52" t="s">
        <v>6884</v>
      </c>
      <c r="F1" s="50" t="s">
        <v>19</v>
      </c>
      <c r="G1" s="53" t="s">
        <v>20</v>
      </c>
      <c r="H1" s="53" t="s">
        <v>20</v>
      </c>
      <c r="J1" s="54" t="s">
        <v>17</v>
      </c>
      <c r="K1" s="55" t="s">
        <v>15</v>
      </c>
      <c r="L1" s="55" t="s">
        <v>6885</v>
      </c>
      <c r="M1" s="55" t="s">
        <v>8</v>
      </c>
    </row>
    <row r="2">
      <c r="A2" s="56">
        <v>4.6736945E7</v>
      </c>
      <c r="B2" s="57">
        <v>0.0104166666666667</v>
      </c>
      <c r="C2" s="57">
        <v>0.0208333333333333</v>
      </c>
      <c r="D2" s="57">
        <v>0.0256944444444444</v>
      </c>
      <c r="E2" s="56" t="s">
        <v>47</v>
      </c>
      <c r="F2" s="57" t="s">
        <v>47</v>
      </c>
      <c r="G2" s="56" t="s">
        <v>47</v>
      </c>
      <c r="H2" s="56" t="s">
        <v>47</v>
      </c>
      <c r="J2" s="47">
        <f t="shared" ref="J2:J11" si="1">VLOOKUP(M2,A:D,4,0)</f>
        <v>0.01458333333</v>
      </c>
      <c r="K2" s="14">
        <v>0.0145833333333333</v>
      </c>
      <c r="L2" s="14">
        <v>0.0145833333333333</v>
      </c>
      <c r="M2" s="8">
        <v>4.6736933E7</v>
      </c>
      <c r="O2" s="10"/>
    </row>
    <row r="3">
      <c r="A3" s="56">
        <v>4.6736933E7</v>
      </c>
      <c r="B3" s="57">
        <v>0.0145833333333333</v>
      </c>
      <c r="C3" s="57">
        <v>0.0354166666666667</v>
      </c>
      <c r="D3" s="57">
        <v>0.0145833333333333</v>
      </c>
      <c r="E3" s="56" t="s">
        <v>47</v>
      </c>
      <c r="F3" s="56" t="s">
        <v>47</v>
      </c>
      <c r="G3" s="56" t="s">
        <v>47</v>
      </c>
      <c r="H3" s="56" t="s">
        <v>47</v>
      </c>
      <c r="J3" s="47">
        <f t="shared" si="1"/>
        <v>0.02569444444</v>
      </c>
      <c r="K3" s="14">
        <v>0.0104166666666667</v>
      </c>
      <c r="L3" s="14">
        <v>0.0256944444444444</v>
      </c>
      <c r="M3" s="8">
        <v>4.6736945E7</v>
      </c>
      <c r="O3" s="10"/>
    </row>
    <row r="4">
      <c r="A4" s="58">
        <v>4.6737148E7</v>
      </c>
      <c r="B4" s="57">
        <v>0.0333333333333333</v>
      </c>
      <c r="C4" s="57">
        <v>0.111111111111111</v>
      </c>
      <c r="D4" s="57">
        <v>0.0395833333333333</v>
      </c>
      <c r="E4" s="56" t="s">
        <v>47</v>
      </c>
      <c r="F4" s="56" t="s">
        <v>47</v>
      </c>
      <c r="G4" s="56" t="s">
        <v>47</v>
      </c>
      <c r="H4" s="56" t="s">
        <v>47</v>
      </c>
      <c r="J4" s="47">
        <f t="shared" si="1"/>
        <v>0.03472222222</v>
      </c>
      <c r="K4" s="14">
        <v>0.0347222222222222</v>
      </c>
      <c r="L4" s="14">
        <v>0.0347222222222222</v>
      </c>
      <c r="M4" s="8">
        <v>4.6737131E7</v>
      </c>
      <c r="O4" s="10"/>
    </row>
    <row r="5">
      <c r="A5" s="56">
        <v>4.6737131E7</v>
      </c>
      <c r="B5" s="57">
        <v>0.0347222222222222</v>
      </c>
      <c r="C5" s="57">
        <v>0.0597222222222222</v>
      </c>
      <c r="D5" s="57">
        <v>0.0347222222222222</v>
      </c>
      <c r="E5" s="57">
        <v>0.0486111111111111</v>
      </c>
      <c r="F5" s="57" t="s">
        <v>47</v>
      </c>
      <c r="G5" s="56" t="s">
        <v>47</v>
      </c>
      <c r="H5" s="56" t="s">
        <v>47</v>
      </c>
      <c r="J5" s="47">
        <f t="shared" si="1"/>
        <v>0.03958333333</v>
      </c>
      <c r="K5" s="14">
        <v>0.0333333333333333</v>
      </c>
      <c r="L5" s="14">
        <v>0.0395833333333333</v>
      </c>
      <c r="M5" s="8">
        <v>4.6737148E7</v>
      </c>
      <c r="O5" s="10"/>
    </row>
    <row r="6">
      <c r="A6" s="56">
        <v>4.6737165E7</v>
      </c>
      <c r="B6" s="57">
        <v>0.0416666666666667</v>
      </c>
      <c r="C6" s="57">
        <v>0.186111111111111</v>
      </c>
      <c r="D6" s="57">
        <v>0.0416666666666667</v>
      </c>
      <c r="E6" s="57">
        <v>0.05</v>
      </c>
      <c r="F6" s="56" t="s">
        <v>47</v>
      </c>
      <c r="G6" s="56" t="s">
        <v>47</v>
      </c>
      <c r="H6" s="56" t="s">
        <v>47</v>
      </c>
      <c r="J6" s="47">
        <f t="shared" si="1"/>
        <v>0.04166666667</v>
      </c>
      <c r="K6" s="14">
        <v>0.0416666666666667</v>
      </c>
      <c r="L6" s="14">
        <v>0.0416666666666667</v>
      </c>
      <c r="M6" s="8">
        <v>4.6737165E7</v>
      </c>
      <c r="O6" s="10"/>
    </row>
    <row r="7">
      <c r="A7" s="56">
        <v>4.6737219E7</v>
      </c>
      <c r="B7" s="57">
        <v>0.0458333333333333</v>
      </c>
      <c r="C7" s="57">
        <v>0.0701388888888889</v>
      </c>
      <c r="D7" s="57">
        <v>0.0486111111111111</v>
      </c>
      <c r="E7" s="57">
        <v>0.0555555555555556</v>
      </c>
      <c r="F7" s="57" t="s">
        <v>47</v>
      </c>
      <c r="G7" s="56" t="s">
        <v>47</v>
      </c>
      <c r="H7" s="56" t="s">
        <v>47</v>
      </c>
      <c r="J7" s="47">
        <f t="shared" si="1"/>
        <v>0.04861111111</v>
      </c>
      <c r="K7" s="14">
        <v>0.0458333333333333</v>
      </c>
      <c r="L7" s="14">
        <v>0.0486111111111111</v>
      </c>
      <c r="M7" s="8">
        <v>4.6737219E7</v>
      </c>
      <c r="O7" s="10"/>
    </row>
    <row r="8">
      <c r="A8" s="56">
        <v>4.6737291E7</v>
      </c>
      <c r="B8" s="57">
        <v>0.0513888888888889</v>
      </c>
      <c r="C8" s="57">
        <v>0.0590277777777778</v>
      </c>
      <c r="D8" s="57">
        <v>0.0548611111111111</v>
      </c>
      <c r="E8" s="56" t="s">
        <v>47</v>
      </c>
      <c r="F8" s="56" t="s">
        <v>47</v>
      </c>
      <c r="G8" s="56" t="s">
        <v>47</v>
      </c>
      <c r="H8" s="56" t="s">
        <v>47</v>
      </c>
      <c r="J8" s="47">
        <f t="shared" si="1"/>
        <v>0.05486111111</v>
      </c>
      <c r="K8" s="14">
        <v>0.0513888888888889</v>
      </c>
      <c r="L8" s="14">
        <v>0.0548611111111111</v>
      </c>
      <c r="M8" s="8">
        <v>4.6737291E7</v>
      </c>
      <c r="O8" s="10"/>
    </row>
    <row r="9">
      <c r="A9" s="56">
        <v>4.673735E7</v>
      </c>
      <c r="B9" s="57">
        <v>0.0590277777777778</v>
      </c>
      <c r="C9" s="57">
        <v>0.0680555555555555</v>
      </c>
      <c r="D9" s="57">
        <v>0.0618055555555556</v>
      </c>
      <c r="E9" s="56" t="s">
        <v>47</v>
      </c>
      <c r="F9" s="56" t="s">
        <v>47</v>
      </c>
      <c r="G9" s="56" t="s">
        <v>47</v>
      </c>
      <c r="H9" s="56" t="s">
        <v>47</v>
      </c>
      <c r="J9" s="47">
        <f t="shared" si="1"/>
        <v>0.06180555556</v>
      </c>
      <c r="K9" s="14">
        <v>0.0590277777777778</v>
      </c>
      <c r="L9" s="14">
        <v>0.0618055555555556</v>
      </c>
      <c r="M9" s="8">
        <v>4.673735E7</v>
      </c>
      <c r="O9" s="10"/>
    </row>
    <row r="10">
      <c r="A10" s="58">
        <v>4.6737371E7</v>
      </c>
      <c r="B10" s="57">
        <v>0.0631944444444444</v>
      </c>
      <c r="C10" s="57">
        <v>0.0784722222222222</v>
      </c>
      <c r="D10" s="57">
        <v>0.0680555555555555</v>
      </c>
      <c r="E10" s="56" t="s">
        <v>47</v>
      </c>
      <c r="F10" s="56" t="s">
        <v>47</v>
      </c>
      <c r="G10" s="56" t="s">
        <v>47</v>
      </c>
      <c r="H10" s="56" t="s">
        <v>47</v>
      </c>
      <c r="J10" s="47">
        <f t="shared" si="1"/>
        <v>0.06805555556</v>
      </c>
      <c r="K10" s="14">
        <v>0.0631944444444444</v>
      </c>
      <c r="L10" s="14">
        <v>0.0680555555555555</v>
      </c>
      <c r="M10" s="8">
        <v>4.6737371E7</v>
      </c>
      <c r="O10" s="10"/>
    </row>
    <row r="11">
      <c r="A11" s="56">
        <v>4.6737389E7</v>
      </c>
      <c r="B11" s="57">
        <v>0.0659722222222222</v>
      </c>
      <c r="C11" s="57">
        <v>0.111111111111111</v>
      </c>
      <c r="D11" s="57">
        <v>0.075</v>
      </c>
      <c r="E11" s="56" t="s">
        <v>47</v>
      </c>
      <c r="F11" s="57" t="s">
        <v>47</v>
      </c>
      <c r="G11" s="56" t="s">
        <v>47</v>
      </c>
      <c r="H11" s="56" t="s">
        <v>47</v>
      </c>
      <c r="J11" s="47">
        <f t="shared" si="1"/>
        <v>0.08125</v>
      </c>
      <c r="K11" s="14">
        <v>0.0798611111111111</v>
      </c>
      <c r="L11" s="14">
        <v>0.08125</v>
      </c>
      <c r="M11" s="8">
        <v>4.6737459E7</v>
      </c>
      <c r="O11" s="10"/>
    </row>
    <row r="12">
      <c r="A12" s="56">
        <v>4.6737459E7</v>
      </c>
      <c r="B12" s="57">
        <v>0.0798611111111111</v>
      </c>
      <c r="C12" s="57">
        <v>0.0902777777777778</v>
      </c>
      <c r="D12" s="57">
        <v>0.08125</v>
      </c>
      <c r="E12" s="56" t="s">
        <v>47</v>
      </c>
      <c r="F12" s="56" t="s">
        <v>47</v>
      </c>
      <c r="G12" s="56" t="s">
        <v>47</v>
      </c>
      <c r="H12" s="56" t="s">
        <v>47</v>
      </c>
      <c r="J12" s="47">
        <v>0.0868055555555556</v>
      </c>
      <c r="K12" s="14">
        <v>0.0833333333333333</v>
      </c>
      <c r="L12" s="14">
        <v>0.0868055555555556</v>
      </c>
      <c r="M12" s="8">
        <v>4.6737485E7</v>
      </c>
      <c r="O12" s="10"/>
    </row>
    <row r="13">
      <c r="A13" s="58">
        <v>4.6737489E7</v>
      </c>
      <c r="B13" s="57">
        <v>0.0840277777777778</v>
      </c>
      <c r="C13" s="57">
        <v>0.100694444444444</v>
      </c>
      <c r="D13" s="57">
        <v>0.0875</v>
      </c>
      <c r="E13" s="56" t="s">
        <v>47</v>
      </c>
      <c r="F13" s="56" t="s">
        <v>47</v>
      </c>
      <c r="G13" s="56" t="s">
        <v>47</v>
      </c>
      <c r="H13" s="56" t="s">
        <v>47</v>
      </c>
      <c r="J13" s="47">
        <f t="shared" ref="J13:J22" si="2">VLOOKUP(M13,A:D,4,0)</f>
        <v>0.0875</v>
      </c>
      <c r="K13" s="14">
        <v>0.0840277777777778</v>
      </c>
      <c r="L13" s="14">
        <v>0.0875</v>
      </c>
      <c r="M13" s="8">
        <v>4.6737489E7</v>
      </c>
      <c r="O13" s="10"/>
    </row>
    <row r="14">
      <c r="A14" s="56">
        <v>4.6737542E7</v>
      </c>
      <c r="B14" s="57">
        <v>0.0923611111111111</v>
      </c>
      <c r="C14" s="57">
        <v>0.109027777777778</v>
      </c>
      <c r="D14" s="57">
        <v>0.0986111111111111</v>
      </c>
      <c r="E14" s="56" t="s">
        <v>47</v>
      </c>
      <c r="F14" s="56" t="s">
        <v>47</v>
      </c>
      <c r="G14" s="56" t="s">
        <v>47</v>
      </c>
      <c r="H14" s="56" t="s">
        <v>47</v>
      </c>
      <c r="J14" s="47">
        <f t="shared" si="2"/>
        <v>0.09861111111</v>
      </c>
      <c r="K14" s="14">
        <v>0.0923611111111111</v>
      </c>
      <c r="L14" s="14">
        <v>0.0986111111111111</v>
      </c>
      <c r="M14" s="8">
        <v>4.6737542E7</v>
      </c>
      <c r="O14" s="10"/>
    </row>
    <row r="15">
      <c r="A15" s="56">
        <v>4.6737617E7</v>
      </c>
      <c r="B15" s="57">
        <v>0.108333333333333</v>
      </c>
      <c r="C15" s="57">
        <v>0.113194444444444</v>
      </c>
      <c r="D15" s="57">
        <v>0.109722222222222</v>
      </c>
      <c r="E15" s="56" t="s">
        <v>47</v>
      </c>
      <c r="F15" s="56" t="s">
        <v>47</v>
      </c>
      <c r="G15" s="56" t="s">
        <v>47</v>
      </c>
      <c r="H15" s="56" t="s">
        <v>47</v>
      </c>
      <c r="J15" s="47">
        <f t="shared" si="2"/>
        <v>0.1097222222</v>
      </c>
      <c r="K15" s="14">
        <v>0.108333333333333</v>
      </c>
      <c r="L15" s="14">
        <v>0.109722222222222</v>
      </c>
      <c r="M15" s="8">
        <v>4.6737617E7</v>
      </c>
      <c r="O15" s="10"/>
    </row>
    <row r="16">
      <c r="A16" s="58">
        <v>4.6737683E7</v>
      </c>
      <c r="B16" s="57">
        <v>0.125</v>
      </c>
      <c r="C16" s="57">
        <v>0.166666666666667</v>
      </c>
      <c r="D16" s="57">
        <v>0.127083333333333</v>
      </c>
      <c r="E16" s="56" t="s">
        <v>47</v>
      </c>
      <c r="F16" s="56" t="s">
        <v>47</v>
      </c>
      <c r="G16" s="56" t="s">
        <v>47</v>
      </c>
      <c r="H16" s="56" t="s">
        <v>47</v>
      </c>
      <c r="J16" s="47">
        <f t="shared" si="2"/>
        <v>0.1270833333</v>
      </c>
      <c r="K16" s="14">
        <v>0.125</v>
      </c>
      <c r="L16" s="14">
        <v>0.127083333333333</v>
      </c>
      <c r="M16" s="8">
        <v>4.6737683E7</v>
      </c>
      <c r="O16" s="10"/>
    </row>
    <row r="17">
      <c r="A17" s="56">
        <v>4.6737728E7</v>
      </c>
      <c r="B17" s="57">
        <v>0.134027777777778</v>
      </c>
      <c r="C17" s="57">
        <v>0.138194444444444</v>
      </c>
      <c r="D17" s="57">
        <v>0.134027777777778</v>
      </c>
      <c r="E17" s="56" t="s">
        <v>47</v>
      </c>
      <c r="F17" s="56" t="s">
        <v>47</v>
      </c>
      <c r="G17" s="56" t="s">
        <v>47</v>
      </c>
      <c r="H17" s="56" t="s">
        <v>47</v>
      </c>
      <c r="J17" s="47">
        <f t="shared" si="2"/>
        <v>0.1340277778</v>
      </c>
      <c r="K17" s="14">
        <v>0.134027777777778</v>
      </c>
      <c r="L17" s="14">
        <v>0.134027777777778</v>
      </c>
      <c r="M17" s="8">
        <v>4.6737728E7</v>
      </c>
      <c r="O17" s="10"/>
    </row>
    <row r="18">
      <c r="A18" s="56">
        <v>4.6737754E7</v>
      </c>
      <c r="B18" s="57">
        <v>0.134027777777778</v>
      </c>
      <c r="C18" s="57">
        <v>0.141666666666667</v>
      </c>
      <c r="D18" s="57">
        <v>0.138194444444444</v>
      </c>
      <c r="E18" s="56" t="s">
        <v>47</v>
      </c>
      <c r="F18" s="56" t="s">
        <v>47</v>
      </c>
      <c r="G18" s="56" t="s">
        <v>47</v>
      </c>
      <c r="H18" s="56" t="s">
        <v>47</v>
      </c>
      <c r="J18" s="47">
        <f t="shared" si="2"/>
        <v>0.1381944444</v>
      </c>
      <c r="K18" s="14">
        <v>0.134027777777778</v>
      </c>
      <c r="L18" s="14">
        <v>0.138194444444444</v>
      </c>
      <c r="M18" s="8">
        <v>4.6737754E7</v>
      </c>
      <c r="O18" s="10"/>
    </row>
    <row r="19">
      <c r="A19" s="56">
        <v>4.673781E7</v>
      </c>
      <c r="B19" s="57">
        <v>0.150694444444444</v>
      </c>
      <c r="C19" s="57">
        <v>0.157638888888889</v>
      </c>
      <c r="D19" s="57">
        <v>0.152777777777778</v>
      </c>
      <c r="E19" s="56" t="s">
        <v>47</v>
      </c>
      <c r="F19" s="56" t="s">
        <v>47</v>
      </c>
      <c r="G19" s="56" t="s">
        <v>47</v>
      </c>
      <c r="H19" s="56" t="s">
        <v>47</v>
      </c>
      <c r="J19" s="47">
        <f t="shared" si="2"/>
        <v>0.1527777778</v>
      </c>
      <c r="K19" s="14">
        <v>0.150694444444444</v>
      </c>
      <c r="L19" s="14">
        <v>0.152777777777778</v>
      </c>
      <c r="M19" s="8">
        <v>4.673781E7</v>
      </c>
      <c r="O19" s="10"/>
    </row>
    <row r="20">
      <c r="A20" s="56">
        <v>4.673788E7</v>
      </c>
      <c r="B20" s="57">
        <v>0.163888888888889</v>
      </c>
      <c r="C20" s="57">
        <v>0.171527777777778</v>
      </c>
      <c r="D20" s="57">
        <v>0.165277777777778</v>
      </c>
      <c r="E20" s="56" t="s">
        <v>47</v>
      </c>
      <c r="F20" s="56" t="s">
        <v>47</v>
      </c>
      <c r="G20" s="56" t="s">
        <v>47</v>
      </c>
      <c r="H20" s="56" t="s">
        <v>47</v>
      </c>
      <c r="J20" s="47">
        <f t="shared" si="2"/>
        <v>0.1652777778</v>
      </c>
      <c r="K20" s="14">
        <v>0.163888888888889</v>
      </c>
      <c r="L20" s="14">
        <v>0.165277777777778</v>
      </c>
      <c r="M20" s="8">
        <v>4.673788E7</v>
      </c>
      <c r="O20" s="10"/>
    </row>
    <row r="21" ht="15.75" customHeight="1">
      <c r="A21" s="56">
        <v>4.6737944E7</v>
      </c>
      <c r="B21" s="57">
        <v>0.175694444444444</v>
      </c>
      <c r="C21" s="57">
        <v>0.188888888888889</v>
      </c>
      <c r="D21" s="57">
        <v>0.178472222222222</v>
      </c>
      <c r="E21" s="56"/>
      <c r="F21" s="56"/>
      <c r="G21" s="56"/>
      <c r="H21" s="56"/>
      <c r="J21" s="47">
        <f t="shared" si="2"/>
        <v>0.1784722222</v>
      </c>
      <c r="K21" s="14">
        <v>0.175694444444444</v>
      </c>
      <c r="L21" s="14">
        <v>0.178472222222222</v>
      </c>
      <c r="M21" s="8">
        <v>4.6737944E7</v>
      </c>
      <c r="O21" s="10"/>
    </row>
    <row r="22" ht="15.75" customHeight="1">
      <c r="A22" s="59">
        <v>4.673799E7</v>
      </c>
      <c r="B22" s="60">
        <v>0.1875</v>
      </c>
      <c r="C22" s="60">
        <v>0.214583333333333</v>
      </c>
      <c r="D22" s="60">
        <v>0.193055555555556</v>
      </c>
      <c r="E22" s="59" t="s">
        <v>47</v>
      </c>
      <c r="F22" s="59" t="s">
        <v>47</v>
      </c>
      <c r="G22" s="59" t="s">
        <v>47</v>
      </c>
      <c r="H22" s="59" t="s">
        <v>47</v>
      </c>
      <c r="J22" s="47">
        <f t="shared" si="2"/>
        <v>0.1881944444</v>
      </c>
      <c r="K22" s="14">
        <v>0.188194444444444</v>
      </c>
      <c r="L22" s="14">
        <v>0.188194444444444</v>
      </c>
      <c r="M22" s="8">
        <v>4.6737973E7</v>
      </c>
    </row>
    <row r="23" ht="15.75" customHeight="1">
      <c r="A23" s="58">
        <v>4.6737973E7</v>
      </c>
      <c r="B23" s="57">
        <v>0.188194444444444</v>
      </c>
      <c r="C23" s="57">
        <v>0.190277777777778</v>
      </c>
      <c r="D23" s="57">
        <v>0.188194444444444</v>
      </c>
      <c r="E23" s="56" t="s">
        <v>47</v>
      </c>
      <c r="F23" s="56" t="s">
        <v>47</v>
      </c>
      <c r="G23" s="56" t="s">
        <v>47</v>
      </c>
      <c r="H23" s="56" t="s">
        <v>47</v>
      </c>
      <c r="J23" s="47">
        <v>0.075</v>
      </c>
      <c r="K23" s="14">
        <v>0.0659722222222222</v>
      </c>
      <c r="L23" s="14">
        <v>0.075</v>
      </c>
      <c r="M23" s="8">
        <v>4.6737983E7</v>
      </c>
    </row>
    <row r="24" ht="15.75" customHeight="1">
      <c r="A24" s="56">
        <v>4.6738015E7</v>
      </c>
      <c r="B24" s="57">
        <v>0.196527777777778</v>
      </c>
      <c r="C24" s="57">
        <v>0.239583333333333</v>
      </c>
      <c r="D24" s="57">
        <v>0.199305555555556</v>
      </c>
      <c r="E24" s="56" t="s">
        <v>47</v>
      </c>
      <c r="F24" s="56" t="s">
        <v>47</v>
      </c>
      <c r="G24" s="56" t="s">
        <v>47</v>
      </c>
      <c r="H24" s="56" t="s">
        <v>47</v>
      </c>
      <c r="J24" s="47">
        <f t="shared" ref="J24:J25" si="3">VLOOKUP(M24,A:D,4,0)</f>
        <v>0.1930555556</v>
      </c>
      <c r="K24" s="14">
        <v>0.1875</v>
      </c>
      <c r="L24" s="14">
        <v>0.193055555555556</v>
      </c>
      <c r="M24" s="8">
        <v>4.673799E7</v>
      </c>
    </row>
    <row r="25" ht="15.75" customHeight="1">
      <c r="A25" s="61">
        <v>4.6738098E7</v>
      </c>
      <c r="B25" s="62"/>
      <c r="C25" s="62"/>
      <c r="D25" s="62"/>
      <c r="E25" s="63"/>
      <c r="F25" s="64"/>
      <c r="G25" s="64"/>
      <c r="H25" s="64"/>
      <c r="J25" s="47">
        <f t="shared" si="3"/>
        <v>0.1993055556</v>
      </c>
      <c r="K25" s="14">
        <v>0.196527777777778</v>
      </c>
      <c r="L25" s="14">
        <v>0.199305555555556</v>
      </c>
      <c r="M25" s="8">
        <v>4.6738015E7</v>
      </c>
    </row>
    <row r="26" ht="15.75" customHeight="1">
      <c r="A26" s="59">
        <v>4.6738272E7</v>
      </c>
      <c r="B26" s="60">
        <v>0.263888888888889</v>
      </c>
      <c r="C26" s="60">
        <v>0.283333333333333</v>
      </c>
      <c r="D26" s="60">
        <v>0.26875</v>
      </c>
      <c r="E26" s="59"/>
      <c r="F26" s="59"/>
      <c r="G26" s="59"/>
      <c r="H26" s="56" t="s">
        <v>47</v>
      </c>
      <c r="J26" s="47"/>
      <c r="K26" s="14">
        <v>0.2</v>
      </c>
      <c r="L26" s="14"/>
      <c r="M26" s="8">
        <v>4.6738098E7</v>
      </c>
    </row>
    <row r="27" ht="15.75" customHeight="1">
      <c r="A27" s="56">
        <v>4.6738334E7</v>
      </c>
      <c r="B27" s="57">
        <v>0.28125</v>
      </c>
      <c r="C27" s="57">
        <v>0.302083333333333</v>
      </c>
      <c r="D27" s="57">
        <v>0.28125</v>
      </c>
      <c r="E27" s="57"/>
      <c r="F27" s="56"/>
      <c r="G27" s="56"/>
      <c r="H27" s="56" t="s">
        <v>47</v>
      </c>
      <c r="J27" s="47">
        <f t="shared" ref="J27:J34" si="4">VLOOKUP(M27,A:D,4,0)</f>
        <v>0.26875</v>
      </c>
      <c r="K27" s="14">
        <v>0.263888888888889</v>
      </c>
      <c r="L27" s="14">
        <v>0.26875</v>
      </c>
      <c r="M27" s="8">
        <v>4.6738272E7</v>
      </c>
    </row>
    <row r="28" ht="15.75" customHeight="1">
      <c r="A28" s="56">
        <v>4.6738371E7</v>
      </c>
      <c r="B28" s="57">
        <v>0.298611111111111</v>
      </c>
      <c r="C28" s="57">
        <v>0.309722222222222</v>
      </c>
      <c r="D28" s="57">
        <v>0.298611111111111</v>
      </c>
      <c r="E28" s="56" t="s">
        <v>47</v>
      </c>
      <c r="F28" s="56" t="s">
        <v>47</v>
      </c>
      <c r="G28" s="56" t="s">
        <v>47</v>
      </c>
      <c r="H28" s="56" t="s">
        <v>47</v>
      </c>
      <c r="J28" s="47">
        <f t="shared" si="4"/>
        <v>0.28125</v>
      </c>
      <c r="K28" s="14">
        <v>0.28125</v>
      </c>
      <c r="L28" s="14">
        <v>0.28125</v>
      </c>
      <c r="M28" s="8">
        <v>4.6738334E7</v>
      </c>
    </row>
    <row r="29" ht="15.75" customHeight="1">
      <c r="A29" s="56">
        <v>4.6738522E7</v>
      </c>
      <c r="B29" s="57">
        <v>0.31875</v>
      </c>
      <c r="C29" s="57">
        <v>0.343055555555556</v>
      </c>
      <c r="D29" s="57">
        <v>0.31875</v>
      </c>
      <c r="E29" s="56" t="s">
        <v>47</v>
      </c>
      <c r="F29" s="56" t="s">
        <v>47</v>
      </c>
      <c r="G29" s="56" t="s">
        <v>47</v>
      </c>
      <c r="H29" s="56" t="s">
        <v>47</v>
      </c>
      <c r="J29" s="47">
        <f t="shared" si="4"/>
        <v>0.2986111111</v>
      </c>
      <c r="K29" s="14">
        <v>0.298611111111111</v>
      </c>
      <c r="L29" s="14">
        <v>0.298611111111111</v>
      </c>
      <c r="M29" s="8">
        <v>4.6738371E7</v>
      </c>
    </row>
    <row r="30" ht="15.75" customHeight="1">
      <c r="A30" s="56">
        <v>4.6738521E7</v>
      </c>
      <c r="B30" s="57">
        <v>0.320138888888889</v>
      </c>
      <c r="C30" s="57">
        <v>0.386805555555556</v>
      </c>
      <c r="D30" s="57">
        <v>0.320138888888889</v>
      </c>
      <c r="E30" s="57">
        <v>0.324305555555556</v>
      </c>
      <c r="F30" s="56" t="s">
        <v>47</v>
      </c>
      <c r="G30" s="56" t="s">
        <v>47</v>
      </c>
      <c r="H30" s="56" t="s">
        <v>47</v>
      </c>
      <c r="J30" s="47">
        <f t="shared" si="4"/>
        <v>0.3201388889</v>
      </c>
      <c r="K30" s="14">
        <v>0.320138888888889</v>
      </c>
      <c r="L30" s="14">
        <v>0.320138888888889</v>
      </c>
      <c r="M30" s="8">
        <v>4.6738521E7</v>
      </c>
    </row>
    <row r="31" ht="15.75" customHeight="1">
      <c r="A31" s="56">
        <v>4.6738562E7</v>
      </c>
      <c r="B31" s="57">
        <v>0.325</v>
      </c>
      <c r="C31" s="57">
        <v>0.340277777777778</v>
      </c>
      <c r="D31" s="57">
        <v>0.326388888888889</v>
      </c>
      <c r="E31" s="56" t="s">
        <v>47</v>
      </c>
      <c r="F31" s="56" t="s">
        <v>47</v>
      </c>
      <c r="G31" s="56" t="s">
        <v>47</v>
      </c>
      <c r="H31" s="56" t="s">
        <v>47</v>
      </c>
      <c r="J31" s="47">
        <f t="shared" si="4"/>
        <v>0.31875</v>
      </c>
      <c r="K31" s="14">
        <v>0.302777777777778</v>
      </c>
      <c r="L31" s="14"/>
      <c r="M31" s="25">
        <v>4.6738522E7</v>
      </c>
    </row>
    <row r="32" ht="15.75" customHeight="1">
      <c r="A32" s="56">
        <v>4.6738585E7</v>
      </c>
      <c r="B32" s="57">
        <v>0.325694444444444</v>
      </c>
      <c r="C32" s="57">
        <v>0.3375</v>
      </c>
      <c r="D32" s="57">
        <v>0.33125</v>
      </c>
      <c r="E32" s="56" t="s">
        <v>47</v>
      </c>
      <c r="F32" s="56" t="s">
        <v>47</v>
      </c>
      <c r="G32" s="56" t="s">
        <v>47</v>
      </c>
      <c r="H32" s="56" t="s">
        <v>47</v>
      </c>
      <c r="J32" s="47">
        <f t="shared" si="4"/>
        <v>0.3263888889</v>
      </c>
      <c r="K32" s="14">
        <v>0.325</v>
      </c>
      <c r="L32" s="14">
        <v>0.326388888888889</v>
      </c>
      <c r="M32" s="25">
        <v>4.6738562E7</v>
      </c>
    </row>
    <row r="33" ht="15.75" customHeight="1">
      <c r="A33" s="56">
        <v>4.6738674E7</v>
      </c>
      <c r="B33" s="57">
        <v>0.338888888888889</v>
      </c>
      <c r="C33" s="57">
        <v>0.35625</v>
      </c>
      <c r="D33" s="57">
        <v>0.341666666666667</v>
      </c>
      <c r="E33" s="56" t="s">
        <v>47</v>
      </c>
      <c r="F33" s="56" t="s">
        <v>47</v>
      </c>
      <c r="G33" s="56" t="s">
        <v>47</v>
      </c>
      <c r="H33" s="56" t="s">
        <v>47</v>
      </c>
      <c r="J33" s="47">
        <f t="shared" si="4"/>
        <v>0.33125</v>
      </c>
      <c r="K33" s="14">
        <v>0.325694444444444</v>
      </c>
      <c r="L33" s="14">
        <v>0.33125</v>
      </c>
      <c r="M33" s="25">
        <v>4.6738585E7</v>
      </c>
    </row>
    <row r="34" ht="15.75" customHeight="1">
      <c r="A34" s="65">
        <v>4.678389E7</v>
      </c>
      <c r="B34" s="57">
        <v>0.3625</v>
      </c>
      <c r="C34" s="57">
        <v>0.442361111111111</v>
      </c>
      <c r="D34" s="57">
        <v>0.367361111111111</v>
      </c>
      <c r="E34" s="57">
        <v>0.436111111111111</v>
      </c>
      <c r="F34" s="56" t="s">
        <v>47</v>
      </c>
      <c r="G34" s="56" t="s">
        <v>47</v>
      </c>
      <c r="H34" s="56" t="s">
        <v>47</v>
      </c>
      <c r="J34" s="47">
        <f t="shared" si="4"/>
        <v>0.3416666667</v>
      </c>
      <c r="K34" s="14">
        <v>0.338888888888889</v>
      </c>
      <c r="L34" s="14">
        <v>0.341666666666667</v>
      </c>
      <c r="M34" s="8">
        <v>4.6738674E7</v>
      </c>
    </row>
    <row r="35" ht="15.75" customHeight="1">
      <c r="A35" s="56">
        <v>4.6738922E7</v>
      </c>
      <c r="B35" s="57">
        <v>0.367361111111111</v>
      </c>
      <c r="C35" s="57">
        <v>0.376388888888889</v>
      </c>
      <c r="D35" s="57">
        <v>0.370138888888889</v>
      </c>
      <c r="E35" s="56" t="s">
        <v>47</v>
      </c>
      <c r="F35" s="56" t="s">
        <v>47</v>
      </c>
      <c r="G35" s="56" t="s">
        <v>47</v>
      </c>
      <c r="H35" s="56" t="s">
        <v>47</v>
      </c>
      <c r="J35" s="47">
        <v>0.367361111111111</v>
      </c>
      <c r="K35" s="14">
        <v>0.3625</v>
      </c>
      <c r="L35" s="14">
        <v>0.367361111111111</v>
      </c>
      <c r="M35" s="25">
        <v>4.6738904E7</v>
      </c>
    </row>
    <row r="36" ht="15.75" customHeight="1">
      <c r="A36" s="56">
        <v>4.6738951E7</v>
      </c>
      <c r="B36" s="57">
        <v>0.375</v>
      </c>
      <c r="C36" s="57">
        <v>0.429166666666667</v>
      </c>
      <c r="D36" s="57">
        <v>0.375</v>
      </c>
      <c r="E36" s="56" t="s">
        <v>47</v>
      </c>
      <c r="F36" s="56" t="s">
        <v>47</v>
      </c>
      <c r="G36" s="57">
        <v>0.408333333333333</v>
      </c>
      <c r="H36" s="56" t="s">
        <v>47</v>
      </c>
      <c r="J36" s="47">
        <f t="shared" ref="J36:J64" si="5">VLOOKUP(M36,A:D,4,0)</f>
        <v>0.3701388889</v>
      </c>
      <c r="K36" s="14">
        <v>0.364583333333333</v>
      </c>
      <c r="L36" s="14"/>
      <c r="M36" s="25">
        <v>4.6738922E7</v>
      </c>
    </row>
    <row r="37" ht="15.75" customHeight="1">
      <c r="A37" s="65">
        <v>4.673903E7</v>
      </c>
      <c r="B37" s="57">
        <v>0.377777777777778</v>
      </c>
      <c r="C37" s="57">
        <v>0.409027777777778</v>
      </c>
      <c r="D37" s="57">
        <v>0.380555555555556</v>
      </c>
      <c r="E37" s="56" t="s">
        <v>47</v>
      </c>
      <c r="F37" s="56" t="s">
        <v>47</v>
      </c>
      <c r="G37" s="56" t="s">
        <v>47</v>
      </c>
      <c r="H37" s="56" t="s">
        <v>47</v>
      </c>
      <c r="J37" s="47">
        <f t="shared" si="5"/>
        <v>0.375</v>
      </c>
      <c r="K37" s="14">
        <v>0.375</v>
      </c>
      <c r="L37" s="14">
        <v>0.375</v>
      </c>
      <c r="M37" s="25">
        <v>4.6738951E7</v>
      </c>
    </row>
    <row r="38" ht="15.75" customHeight="1">
      <c r="A38" s="56">
        <v>4.6739002E7</v>
      </c>
      <c r="B38" s="57">
        <v>0.381944444444444</v>
      </c>
      <c r="C38" s="57">
        <v>0.513888888888889</v>
      </c>
      <c r="D38" s="57">
        <v>0.384027777777778</v>
      </c>
      <c r="E38" s="57">
        <v>0.384722222222222</v>
      </c>
      <c r="F38" s="56" t="s">
        <v>47</v>
      </c>
      <c r="G38" s="56" t="s">
        <v>47</v>
      </c>
      <c r="H38" s="56" t="s">
        <v>47</v>
      </c>
      <c r="J38" s="47">
        <f t="shared" si="5"/>
        <v>0.3840277778</v>
      </c>
      <c r="K38" s="14">
        <v>0.381944444444444</v>
      </c>
      <c r="L38" s="14">
        <v>0.384027777777778</v>
      </c>
      <c r="M38" s="25">
        <v>4.6739002E7</v>
      </c>
    </row>
    <row r="39" ht="15.75" customHeight="1">
      <c r="A39" s="56">
        <v>4.6739147E7</v>
      </c>
      <c r="B39" s="57">
        <v>0.390277777777778</v>
      </c>
      <c r="C39" s="57">
        <v>0.4125</v>
      </c>
      <c r="D39" s="57">
        <v>0.390277777777778</v>
      </c>
      <c r="E39" s="56" t="s">
        <v>47</v>
      </c>
      <c r="F39" s="56" t="s">
        <v>47</v>
      </c>
      <c r="G39" s="56" t="s">
        <v>47</v>
      </c>
      <c r="H39" s="56" t="s">
        <v>47</v>
      </c>
      <c r="J39" s="47">
        <f t="shared" si="5"/>
        <v>0.3805555556</v>
      </c>
      <c r="K39" s="14">
        <v>0.377777777777778</v>
      </c>
      <c r="L39" s="14">
        <v>0.380555555555556</v>
      </c>
      <c r="M39" s="25">
        <v>4.673903E7</v>
      </c>
    </row>
    <row r="40" ht="15.75" customHeight="1">
      <c r="A40" s="56">
        <v>4.6739152E7</v>
      </c>
      <c r="B40" s="57">
        <v>0.392361111111111</v>
      </c>
      <c r="C40" s="57">
        <v>0.395833333333333</v>
      </c>
      <c r="D40" s="57">
        <v>0.392361111111111</v>
      </c>
      <c r="E40" s="56" t="s">
        <v>47</v>
      </c>
      <c r="F40" s="56" t="s">
        <v>47</v>
      </c>
      <c r="G40" s="56" t="s">
        <v>47</v>
      </c>
      <c r="H40" s="56" t="s">
        <v>47</v>
      </c>
      <c r="J40" s="47">
        <f t="shared" si="5"/>
        <v>0.3930555556</v>
      </c>
      <c r="K40" s="14">
        <v>0.393055555555556</v>
      </c>
      <c r="L40" s="14">
        <v>0.393055555555556</v>
      </c>
      <c r="M40" s="29">
        <v>4.6739126E7</v>
      </c>
    </row>
    <row r="41" ht="15.75" customHeight="1">
      <c r="A41" s="56">
        <v>4.6739126E7</v>
      </c>
      <c r="B41" s="57">
        <v>0.393055555555556</v>
      </c>
      <c r="C41" s="57">
        <v>0.409722222222222</v>
      </c>
      <c r="D41" s="57">
        <v>0.393055555555556</v>
      </c>
      <c r="E41" s="56" t="s">
        <v>47</v>
      </c>
      <c r="F41" s="56" t="s">
        <v>47</v>
      </c>
      <c r="G41" s="56" t="s">
        <v>47</v>
      </c>
      <c r="H41" s="56" t="s">
        <v>47</v>
      </c>
      <c r="J41" s="47">
        <f t="shared" si="5"/>
        <v>0.3979166667</v>
      </c>
      <c r="K41" s="14">
        <v>0.397916666666667</v>
      </c>
      <c r="L41" s="14">
        <v>0.397916666666667</v>
      </c>
      <c r="M41" s="25">
        <v>4.6739135E7</v>
      </c>
    </row>
    <row r="42" ht="15.75" customHeight="1">
      <c r="A42" s="56">
        <v>4.6739135E7</v>
      </c>
      <c r="B42" s="57">
        <v>0.397916666666667</v>
      </c>
      <c r="C42" s="57">
        <v>0.444444444444444</v>
      </c>
      <c r="D42" s="57">
        <v>0.397916666666667</v>
      </c>
      <c r="E42" s="56" t="s">
        <v>47</v>
      </c>
      <c r="F42" s="56" t="s">
        <v>47</v>
      </c>
      <c r="G42" s="56" t="s">
        <v>47</v>
      </c>
      <c r="H42" s="56" t="s">
        <v>47</v>
      </c>
      <c r="J42" s="47">
        <f t="shared" si="5"/>
        <v>0.3902777778</v>
      </c>
      <c r="K42" s="14">
        <v>0.390277777777778</v>
      </c>
      <c r="L42" s="14">
        <v>0.390277777777778</v>
      </c>
      <c r="M42" s="29">
        <v>4.6739147E7</v>
      </c>
    </row>
    <row r="43" ht="15.75" customHeight="1">
      <c r="A43" s="56">
        <v>4.6739335E7</v>
      </c>
      <c r="B43" s="57">
        <v>0.411111111111111</v>
      </c>
      <c r="C43" s="57">
        <v>0.423611111111111</v>
      </c>
      <c r="D43" s="57">
        <v>0.4125</v>
      </c>
      <c r="E43" s="56"/>
      <c r="F43" s="56"/>
      <c r="G43" s="56"/>
      <c r="H43" s="59" t="s">
        <v>47</v>
      </c>
      <c r="J43" s="47">
        <f t="shared" si="5"/>
        <v>0.3923611111</v>
      </c>
      <c r="K43" s="14">
        <v>0.392361111111111</v>
      </c>
      <c r="L43" s="14">
        <v>0.392361111111111</v>
      </c>
      <c r="M43" s="29">
        <v>4.6739152E7</v>
      </c>
    </row>
    <row r="44" ht="15.75" customHeight="1">
      <c r="A44" s="65">
        <v>4.6739414E7</v>
      </c>
      <c r="B44" s="57">
        <v>0.413888888888889</v>
      </c>
      <c r="C44" s="57">
        <v>0.479166666666667</v>
      </c>
      <c r="D44" s="57">
        <v>0.424305555555556</v>
      </c>
      <c r="E44" s="56"/>
      <c r="F44" s="56"/>
      <c r="G44" s="56"/>
      <c r="H44" s="56" t="s">
        <v>47</v>
      </c>
      <c r="J44" s="47">
        <f t="shared" si="5"/>
        <v>0.4125</v>
      </c>
      <c r="K44" s="14">
        <v>0.411111111111111</v>
      </c>
      <c r="L44" s="14">
        <v>0.4125</v>
      </c>
      <c r="M44" s="32">
        <v>4.6739335E7</v>
      </c>
    </row>
    <row r="45" ht="15.75" customHeight="1">
      <c r="A45" s="56">
        <v>4.6739564E7</v>
      </c>
      <c r="B45" s="57">
        <v>0.428472222222222</v>
      </c>
      <c r="C45" s="57">
        <v>0.442361111111111</v>
      </c>
      <c r="D45" s="57">
        <v>0.43125</v>
      </c>
      <c r="E45" s="56" t="s">
        <v>47</v>
      </c>
      <c r="F45" s="56" t="s">
        <v>47</v>
      </c>
      <c r="G45" s="56" t="s">
        <v>47</v>
      </c>
      <c r="H45" s="56" t="s">
        <v>47</v>
      </c>
      <c r="J45" s="47">
        <f t="shared" si="5"/>
        <v>0.4270833333</v>
      </c>
      <c r="K45" s="14">
        <v>0.430555555555556</v>
      </c>
      <c r="L45" s="14"/>
      <c r="M45" s="29">
        <v>4.6739385E7</v>
      </c>
    </row>
    <row r="46" ht="15.75" customHeight="1">
      <c r="A46" s="56">
        <v>4.6739385E7</v>
      </c>
      <c r="B46" s="57">
        <v>0.415277777777778</v>
      </c>
      <c r="C46" s="57">
        <v>0.436805555555556</v>
      </c>
      <c r="D46" s="57">
        <v>0.427083333333333</v>
      </c>
      <c r="E46" s="57">
        <v>0.434027777777778</v>
      </c>
      <c r="F46" s="56" t="s">
        <v>47</v>
      </c>
      <c r="G46" s="56" t="s">
        <v>47</v>
      </c>
      <c r="H46" s="56" t="s">
        <v>47</v>
      </c>
      <c r="J46" s="47">
        <f t="shared" si="5"/>
        <v>0.4243055556</v>
      </c>
      <c r="K46" s="14">
        <v>0.413888888888889</v>
      </c>
      <c r="L46" s="14">
        <v>0.424305555555556</v>
      </c>
      <c r="M46" s="29">
        <v>4.6739414E7</v>
      </c>
    </row>
    <row r="47" ht="15.75" customHeight="1">
      <c r="A47" s="56">
        <v>4.6739724E7</v>
      </c>
      <c r="B47" s="57">
        <v>0.450694444444444</v>
      </c>
      <c r="C47" s="57">
        <v>0.451388888888889</v>
      </c>
      <c r="D47" s="57">
        <v>0.450694444444444</v>
      </c>
      <c r="E47" s="56" t="s">
        <v>47</v>
      </c>
      <c r="F47" s="56" t="s">
        <v>47</v>
      </c>
      <c r="G47" s="56" t="s">
        <v>47</v>
      </c>
      <c r="H47" s="56" t="s">
        <v>47</v>
      </c>
      <c r="J47" s="47">
        <f t="shared" si="5"/>
        <v>0.43125</v>
      </c>
      <c r="K47" s="14">
        <v>0.428472222222222</v>
      </c>
      <c r="L47" s="14">
        <v>0.43125</v>
      </c>
      <c r="M47" s="29">
        <v>4.6739564E7</v>
      </c>
    </row>
    <row r="48" ht="15.75" customHeight="1">
      <c r="A48" s="56">
        <v>4.6739946E7</v>
      </c>
      <c r="B48" s="57">
        <v>0.465277777777778</v>
      </c>
      <c r="C48" s="57">
        <v>0.486111111111111</v>
      </c>
      <c r="D48" s="57">
        <v>0.465972222222222</v>
      </c>
      <c r="E48" s="56" t="s">
        <v>47</v>
      </c>
      <c r="F48" s="56" t="s">
        <v>47</v>
      </c>
      <c r="G48" s="56" t="s">
        <v>47</v>
      </c>
      <c r="H48" s="56" t="s">
        <v>47</v>
      </c>
      <c r="J48" s="47">
        <f t="shared" si="5"/>
        <v>0.4506944444</v>
      </c>
      <c r="K48" s="14">
        <v>0.450694444444444</v>
      </c>
      <c r="L48" s="14">
        <v>0.450694444444444</v>
      </c>
      <c r="M48" s="29">
        <v>4.6739724E7</v>
      </c>
    </row>
    <row r="49" ht="15.75" customHeight="1">
      <c r="A49" s="56">
        <v>4.6739961E7</v>
      </c>
      <c r="B49" s="57">
        <v>0.46875</v>
      </c>
      <c r="C49" s="57">
        <v>0.477083333333333</v>
      </c>
      <c r="D49" s="57">
        <v>0.470833333333333</v>
      </c>
      <c r="E49" s="56" t="s">
        <v>47</v>
      </c>
      <c r="F49" s="56" t="s">
        <v>47</v>
      </c>
      <c r="G49" s="56" t="s">
        <v>47</v>
      </c>
      <c r="H49" s="56" t="s">
        <v>47</v>
      </c>
      <c r="J49" s="47">
        <f t="shared" si="5"/>
        <v>0.4722222222</v>
      </c>
      <c r="K49" s="14">
        <v>0.472222222222222</v>
      </c>
      <c r="L49" s="14">
        <v>0.472222222222222</v>
      </c>
      <c r="M49" s="29">
        <v>4.6739873E7</v>
      </c>
    </row>
    <row r="50" ht="15.75" customHeight="1">
      <c r="A50" s="56">
        <v>4.6740009E7</v>
      </c>
      <c r="B50" s="57">
        <v>0.469444444444444</v>
      </c>
      <c r="C50" s="57">
        <v>0.493055555555556</v>
      </c>
      <c r="D50" s="57">
        <v>0.469444444444444</v>
      </c>
      <c r="E50" s="56" t="s">
        <v>47</v>
      </c>
      <c r="F50" s="56" t="s">
        <v>47</v>
      </c>
      <c r="G50" s="56" t="s">
        <v>47</v>
      </c>
      <c r="H50" s="56" t="s">
        <v>47</v>
      </c>
      <c r="J50" s="47">
        <f t="shared" si="5"/>
        <v>0.4659722222</v>
      </c>
      <c r="K50" s="14">
        <v>0.465277777777778</v>
      </c>
      <c r="L50" s="14">
        <v>0.465972222222222</v>
      </c>
      <c r="M50" s="29">
        <v>4.6739946E7</v>
      </c>
    </row>
    <row r="51" ht="15.75" customHeight="1">
      <c r="A51" s="56">
        <v>4.6739873E7</v>
      </c>
      <c r="B51" s="57">
        <v>0.472222222222222</v>
      </c>
      <c r="C51" s="57">
        <v>0.508333333333333</v>
      </c>
      <c r="D51" s="57">
        <v>0.472222222222222</v>
      </c>
      <c r="E51" s="56" t="s">
        <v>47</v>
      </c>
      <c r="F51" s="56" t="s">
        <v>47</v>
      </c>
      <c r="G51" s="56" t="s">
        <v>47</v>
      </c>
      <c r="H51" s="56" t="s">
        <v>47</v>
      </c>
      <c r="J51" s="47">
        <f t="shared" si="5"/>
        <v>0.4708333333</v>
      </c>
      <c r="K51" s="14">
        <v>0.46875</v>
      </c>
      <c r="L51" s="14">
        <v>0.470833333333333</v>
      </c>
      <c r="M51" s="25">
        <v>4.6739961E7</v>
      </c>
    </row>
    <row r="52" ht="15.75" customHeight="1">
      <c r="A52" s="56">
        <v>4.6740098E7</v>
      </c>
      <c r="B52" s="57">
        <v>0.475</v>
      </c>
      <c r="C52" s="57">
        <v>0.541666666666667</v>
      </c>
      <c r="D52" s="57">
        <v>0.475694444444444</v>
      </c>
      <c r="E52" s="57">
        <v>0.491666666666667</v>
      </c>
      <c r="F52" s="56" t="s">
        <v>47</v>
      </c>
      <c r="G52" s="56" t="s">
        <v>47</v>
      </c>
      <c r="H52" s="56" t="s">
        <v>47</v>
      </c>
      <c r="J52" s="47">
        <f t="shared" si="5"/>
        <v>0.4694444444</v>
      </c>
      <c r="K52" s="14">
        <v>0.469444444444444</v>
      </c>
      <c r="L52" s="14">
        <v>0.469444444444444</v>
      </c>
      <c r="M52" s="29">
        <v>4.6740009E7</v>
      </c>
    </row>
    <row r="53" ht="15.75" customHeight="1">
      <c r="A53" s="56">
        <v>4.6740324E7</v>
      </c>
      <c r="B53" s="57">
        <v>0.494444444444444</v>
      </c>
      <c r="C53" s="57">
        <v>0.520833333333333</v>
      </c>
      <c r="D53" s="57">
        <v>0.497222222222222</v>
      </c>
      <c r="E53" s="56"/>
      <c r="F53" s="56"/>
      <c r="G53" s="56"/>
      <c r="H53" s="56" t="s">
        <v>47</v>
      </c>
      <c r="J53" s="47">
        <f t="shared" si="5"/>
        <v>0.4756944444</v>
      </c>
      <c r="K53" s="40">
        <v>0.475</v>
      </c>
      <c r="L53" s="14">
        <v>0.475694444444444</v>
      </c>
      <c r="M53" s="29">
        <v>4.6740098E7</v>
      </c>
    </row>
    <row r="54" ht="15.75" customHeight="1">
      <c r="A54" s="56">
        <v>4.674025E7</v>
      </c>
      <c r="B54" s="57">
        <v>0.489583333333333</v>
      </c>
      <c r="C54" s="57">
        <v>0.510416666666667</v>
      </c>
      <c r="D54" s="57">
        <v>0.489583333333333</v>
      </c>
      <c r="E54" s="56" t="s">
        <v>47</v>
      </c>
      <c r="F54" s="56" t="s">
        <v>47</v>
      </c>
      <c r="G54" s="56" t="s">
        <v>47</v>
      </c>
      <c r="H54" s="56" t="s">
        <v>47</v>
      </c>
      <c r="J54" s="47">
        <f t="shared" si="5"/>
        <v>0.4895833333</v>
      </c>
      <c r="K54" s="14">
        <v>0.496527777777778</v>
      </c>
      <c r="L54" s="14"/>
      <c r="M54" s="29">
        <v>4.674025E7</v>
      </c>
    </row>
    <row r="55" ht="15.75" customHeight="1">
      <c r="A55" s="56">
        <v>4.6740296E7</v>
      </c>
      <c r="B55" s="57">
        <v>0.499305555555556</v>
      </c>
      <c r="C55" s="57">
        <v>0.504861111111111</v>
      </c>
      <c r="D55" s="57">
        <v>0.499305555555556</v>
      </c>
      <c r="E55" s="56" t="s">
        <v>47</v>
      </c>
      <c r="F55" s="56" t="s">
        <v>47</v>
      </c>
      <c r="G55" s="56" t="s">
        <v>47</v>
      </c>
      <c r="H55" s="56" t="s">
        <v>47</v>
      </c>
      <c r="J55" s="47">
        <f t="shared" si="5"/>
        <v>0.4993055556</v>
      </c>
      <c r="K55" s="14">
        <v>0.499305555555556</v>
      </c>
      <c r="L55" s="14">
        <v>0.499305555555556</v>
      </c>
      <c r="M55" s="29">
        <v>4.6740283E7</v>
      </c>
    </row>
    <row r="56" ht="15.75" customHeight="1">
      <c r="A56" s="56">
        <v>4.6740283E7</v>
      </c>
      <c r="B56" s="57">
        <v>0.499305555555556</v>
      </c>
      <c r="C56" s="57">
        <v>0.520833333333333</v>
      </c>
      <c r="D56" s="57">
        <v>0.499305555555556</v>
      </c>
      <c r="E56" s="57">
        <v>0.5125</v>
      </c>
      <c r="F56" s="56" t="s">
        <v>47</v>
      </c>
      <c r="G56" s="56" t="s">
        <v>47</v>
      </c>
      <c r="H56" s="56" t="s">
        <v>47</v>
      </c>
      <c r="J56" s="47">
        <f t="shared" si="5"/>
        <v>0.4993055556</v>
      </c>
      <c r="K56" s="14">
        <v>0.499305555555556</v>
      </c>
      <c r="L56" s="14">
        <v>0.499305555555556</v>
      </c>
      <c r="M56" s="29">
        <v>4.6740296E7</v>
      </c>
    </row>
    <row r="57" ht="15.75" customHeight="1">
      <c r="A57" s="56">
        <v>4.6740581E7</v>
      </c>
      <c r="B57" s="57">
        <v>0.516666666666667</v>
      </c>
      <c r="C57" s="57">
        <v>0.586805555555556</v>
      </c>
      <c r="D57" s="57">
        <v>0.518055555555556</v>
      </c>
      <c r="E57" s="56" t="s">
        <v>47</v>
      </c>
      <c r="F57" s="56" t="s">
        <v>47</v>
      </c>
      <c r="G57" s="56" t="s">
        <v>47</v>
      </c>
      <c r="H57" s="56" t="s">
        <v>47</v>
      </c>
      <c r="J57" s="47">
        <f t="shared" si="5"/>
        <v>0.4972222222</v>
      </c>
      <c r="K57" s="14">
        <v>0.494444444444444</v>
      </c>
      <c r="L57" s="40">
        <v>0.497222222222222</v>
      </c>
      <c r="M57" s="29">
        <v>4.6740324E7</v>
      </c>
    </row>
    <row r="58" ht="15.75" customHeight="1">
      <c r="A58" s="56">
        <v>4.6740461E7</v>
      </c>
      <c r="B58" s="57">
        <v>0.510416666666667</v>
      </c>
      <c r="C58" s="57">
        <v>0.555555555555556</v>
      </c>
      <c r="D58" s="57">
        <v>0.510416666666667</v>
      </c>
      <c r="E58" s="56" t="s">
        <v>47</v>
      </c>
      <c r="F58" s="56" t="s">
        <v>47</v>
      </c>
      <c r="G58" s="56" t="s">
        <v>47</v>
      </c>
      <c r="H58" s="56" t="s">
        <v>47</v>
      </c>
      <c r="J58" s="47">
        <f t="shared" si="5"/>
        <v>0.5104166667</v>
      </c>
      <c r="K58" s="14">
        <v>0.520833333333333</v>
      </c>
      <c r="L58" s="14"/>
      <c r="M58" s="25">
        <v>4.6740461E7</v>
      </c>
    </row>
    <row r="59" ht="15.75" customHeight="1">
      <c r="A59" s="56">
        <v>4.6740712E7</v>
      </c>
      <c r="B59" s="57">
        <v>0.529861111111111</v>
      </c>
      <c r="C59" s="57">
        <v>0.5625</v>
      </c>
      <c r="D59" s="57">
        <v>0.53125</v>
      </c>
      <c r="E59" s="57">
        <v>0.55625</v>
      </c>
      <c r="F59" s="56" t="s">
        <v>47</v>
      </c>
      <c r="G59" s="56" t="s">
        <v>47</v>
      </c>
      <c r="H59" s="56" t="s">
        <v>47</v>
      </c>
      <c r="J59" s="47">
        <f t="shared" si="5"/>
        <v>0.5118055556</v>
      </c>
      <c r="K59" s="14">
        <v>0.511805555555556</v>
      </c>
      <c r="L59" s="14">
        <v>0.511805555555556</v>
      </c>
      <c r="M59" s="29">
        <v>4.6740467E7</v>
      </c>
    </row>
    <row r="60" ht="15.75" customHeight="1">
      <c r="A60" s="56">
        <v>4.6740746E7</v>
      </c>
      <c r="B60" s="57">
        <v>0.540277777777778</v>
      </c>
      <c r="C60" s="57">
        <v>0.816666666666667</v>
      </c>
      <c r="D60" s="57">
        <v>0.547222222222222</v>
      </c>
      <c r="E60" s="57">
        <v>0.554166666666667</v>
      </c>
      <c r="F60" s="56" t="s">
        <v>47</v>
      </c>
      <c r="G60" s="57">
        <v>0.664583333333333</v>
      </c>
      <c r="H60" s="56" t="s">
        <v>47</v>
      </c>
      <c r="J60" s="47">
        <f t="shared" si="5"/>
        <v>0.5222222222</v>
      </c>
      <c r="K60" s="14">
        <v>0.522222222222222</v>
      </c>
      <c r="L60" s="14">
        <v>0.522222222222222</v>
      </c>
      <c r="M60" s="10">
        <v>4.6740555E7</v>
      </c>
    </row>
    <row r="61" ht="15.75" customHeight="1">
      <c r="A61" s="58">
        <v>4.6740966E7</v>
      </c>
      <c r="B61" s="57">
        <v>0.550694444444444</v>
      </c>
      <c r="C61" s="57">
        <v>0.594444444444444</v>
      </c>
      <c r="D61" s="57">
        <v>0.550694444444444</v>
      </c>
      <c r="E61" s="56" t="s">
        <v>47</v>
      </c>
      <c r="F61" s="56" t="s">
        <v>47</v>
      </c>
      <c r="G61" s="56" t="s">
        <v>47</v>
      </c>
      <c r="H61" s="59" t="s">
        <v>47</v>
      </c>
      <c r="J61" s="47">
        <f t="shared" si="5"/>
        <v>0.5180555556</v>
      </c>
      <c r="K61" s="14">
        <v>0.516666666666667</v>
      </c>
      <c r="L61" s="14">
        <v>0.518055555555556</v>
      </c>
      <c r="M61" s="10">
        <v>4.6740581E7</v>
      </c>
    </row>
    <row r="62" ht="15.75" customHeight="1">
      <c r="A62" s="56">
        <v>4.674117E7</v>
      </c>
      <c r="B62" s="60">
        <v>0.571527777777778</v>
      </c>
      <c r="C62" s="60">
        <v>0.583333333333333</v>
      </c>
      <c r="D62" s="57">
        <v>0.576388888888889</v>
      </c>
      <c r="E62" s="56" t="s">
        <v>47</v>
      </c>
      <c r="F62" s="56" t="s">
        <v>47</v>
      </c>
      <c r="G62" s="56" t="s">
        <v>47</v>
      </c>
      <c r="H62" s="56" t="s">
        <v>47</v>
      </c>
      <c r="J62" s="47">
        <f t="shared" si="5"/>
        <v>0.6111111111</v>
      </c>
      <c r="K62" s="14">
        <v>0.530555555555556</v>
      </c>
      <c r="L62" s="14">
        <v>0.530555555555556</v>
      </c>
      <c r="M62" s="29">
        <v>4.6740632E7</v>
      </c>
    </row>
    <row r="63" ht="15.75" customHeight="1">
      <c r="A63" s="56">
        <v>4.6741378E7</v>
      </c>
      <c r="B63" s="57">
        <v>0.588194444444444</v>
      </c>
      <c r="C63" s="57">
        <v>0.595138888888889</v>
      </c>
      <c r="D63" s="57">
        <v>0.588194444444444</v>
      </c>
      <c r="E63" s="57">
        <v>0.59375</v>
      </c>
      <c r="F63" s="56" t="s">
        <v>47</v>
      </c>
      <c r="G63" s="56" t="s">
        <v>47</v>
      </c>
      <c r="H63" s="56" t="s">
        <v>47</v>
      </c>
      <c r="J63" s="47">
        <f t="shared" si="5"/>
        <v>0.53125</v>
      </c>
      <c r="K63" s="14">
        <v>0.529861111111111</v>
      </c>
      <c r="L63" s="14">
        <v>0.53125</v>
      </c>
      <c r="M63" s="10">
        <v>4.6740712E7</v>
      </c>
    </row>
    <row r="64" ht="15.75" customHeight="1">
      <c r="A64" s="56">
        <v>4.6740467E7</v>
      </c>
      <c r="B64" s="57">
        <v>0.511805555555556</v>
      </c>
      <c r="C64" s="57">
        <v>0.547916666666667</v>
      </c>
      <c r="D64" s="57">
        <v>0.511805555555556</v>
      </c>
      <c r="E64" s="56" t="s">
        <v>47</v>
      </c>
      <c r="F64" s="56" t="s">
        <v>47</v>
      </c>
      <c r="G64" s="56" t="s">
        <v>47</v>
      </c>
      <c r="H64" s="56" t="s">
        <v>47</v>
      </c>
      <c r="J64" s="47">
        <f t="shared" si="5"/>
        <v>0.5472222222</v>
      </c>
      <c r="K64" s="14">
        <v>0.533333333333333</v>
      </c>
      <c r="L64" s="14"/>
      <c r="M64" s="10">
        <v>4.6740746E7</v>
      </c>
    </row>
    <row r="65" ht="15.75" customHeight="1">
      <c r="A65" s="56">
        <v>4.6740632E7</v>
      </c>
      <c r="B65" s="57">
        <v>0.534027777777778</v>
      </c>
      <c r="C65" s="57">
        <v>0.553472222222222</v>
      </c>
      <c r="D65" s="57">
        <v>0.611111111111111</v>
      </c>
      <c r="E65" s="56" t="s">
        <v>47</v>
      </c>
      <c r="F65" s="56" t="s">
        <v>47</v>
      </c>
      <c r="G65" s="56" t="s">
        <v>47</v>
      </c>
      <c r="H65" s="56" t="s">
        <v>47</v>
      </c>
      <c r="J65" s="47"/>
      <c r="K65" s="14">
        <v>0.538194444444444</v>
      </c>
      <c r="L65" s="14" t="s">
        <v>47</v>
      </c>
      <c r="M65" s="29">
        <v>4.6740853E7</v>
      </c>
    </row>
    <row r="66" ht="15.75" customHeight="1">
      <c r="A66" s="56">
        <v>4.6740555E7</v>
      </c>
      <c r="B66" s="57">
        <v>0.522222222222222</v>
      </c>
      <c r="C66" s="57">
        <v>0.536111111111111</v>
      </c>
      <c r="D66" s="57">
        <v>0.522222222222222</v>
      </c>
      <c r="E66" s="57">
        <v>0.527777777777778</v>
      </c>
      <c r="F66" s="56" t="s">
        <v>47</v>
      </c>
      <c r="G66" s="56" t="s">
        <v>47</v>
      </c>
      <c r="H66" s="56" t="s">
        <v>47</v>
      </c>
      <c r="J66" s="47">
        <f t="shared" ref="J66:J71" si="6">VLOOKUP(M66,A:D,4,0)</f>
        <v>0.5506944444</v>
      </c>
      <c r="K66" s="14">
        <v>0.550694444444444</v>
      </c>
      <c r="L66" s="14">
        <v>0.550694444444444</v>
      </c>
      <c r="M66" s="29">
        <v>4.6740966E7</v>
      </c>
    </row>
    <row r="67" ht="15.75" customHeight="1">
      <c r="A67" s="56">
        <v>4.6740853E7</v>
      </c>
      <c r="B67" s="57">
        <v>0.538194444444444</v>
      </c>
      <c r="C67" s="57">
        <v>0.538888888888889</v>
      </c>
      <c r="D67" s="56" t="s">
        <v>47</v>
      </c>
      <c r="E67" s="56" t="s">
        <v>47</v>
      </c>
      <c r="F67" s="56" t="s">
        <v>47</v>
      </c>
      <c r="G67" s="56" t="s">
        <v>47</v>
      </c>
      <c r="H67" s="56" t="s">
        <v>47</v>
      </c>
      <c r="J67" s="47">
        <f t="shared" si="6"/>
        <v>0.5652777778</v>
      </c>
      <c r="K67" s="14">
        <v>0.556944444444444</v>
      </c>
      <c r="L67" s="14"/>
      <c r="M67" s="10">
        <v>4.6741049E7</v>
      </c>
    </row>
    <row r="68" ht="15.75" customHeight="1">
      <c r="A68" s="56">
        <v>4.6741049E7</v>
      </c>
      <c r="B68" s="57">
        <v>0.563194444444444</v>
      </c>
      <c r="C68" s="57">
        <v>0.627777777777778</v>
      </c>
      <c r="D68" s="57">
        <v>0.565277777777778</v>
      </c>
      <c r="E68" s="60">
        <v>0.576388888888889</v>
      </c>
      <c r="F68" s="56" t="s">
        <v>47</v>
      </c>
      <c r="G68" s="57">
        <v>0.609027777777778</v>
      </c>
      <c r="H68" s="56" t="s">
        <v>47</v>
      </c>
      <c r="J68" s="47">
        <f t="shared" si="6"/>
        <v>0.5763888889</v>
      </c>
      <c r="K68" s="14">
        <v>0.571527777777778</v>
      </c>
      <c r="L68" s="14">
        <v>0.576388888888889</v>
      </c>
      <c r="M68" s="29">
        <v>4.674117E7</v>
      </c>
    </row>
    <row r="69" ht="15.75" customHeight="1">
      <c r="A69" s="56">
        <v>4.6741182E7</v>
      </c>
      <c r="B69" s="57">
        <v>0.580555555555556</v>
      </c>
      <c r="C69" s="57">
        <v>0.666666666666667</v>
      </c>
      <c r="D69" s="57">
        <v>0.580555555555556</v>
      </c>
      <c r="E69" s="57">
        <v>0.583333333333333</v>
      </c>
      <c r="F69" s="56" t="s">
        <v>47</v>
      </c>
      <c r="G69" s="56" t="s">
        <v>47</v>
      </c>
      <c r="H69" s="56" t="s">
        <v>47</v>
      </c>
      <c r="J69" s="47">
        <f t="shared" si="6"/>
        <v>0.5805555556</v>
      </c>
      <c r="K69" s="14">
        <v>0.580555555555556</v>
      </c>
      <c r="L69" s="14">
        <v>0.580555555555556</v>
      </c>
      <c r="M69" s="29">
        <v>4.6741182E7</v>
      </c>
    </row>
    <row r="70" ht="15.75" customHeight="1">
      <c r="A70" s="56">
        <v>4.6741241E7</v>
      </c>
      <c r="B70" s="57">
        <v>0.577083333333333</v>
      </c>
      <c r="C70" s="57">
        <v>0.608333333333333</v>
      </c>
      <c r="D70" s="57">
        <v>0.582638888888889</v>
      </c>
      <c r="E70" s="57">
        <v>0.582638888888889</v>
      </c>
      <c r="F70" s="57">
        <v>0.582638888888889</v>
      </c>
      <c r="G70" s="56" t="s">
        <v>47</v>
      </c>
      <c r="H70" s="56" t="s">
        <v>47</v>
      </c>
      <c r="J70" s="47">
        <f t="shared" si="6"/>
        <v>0.5826388889</v>
      </c>
      <c r="K70" s="14">
        <v>0.577083333333333</v>
      </c>
      <c r="L70" s="14">
        <v>0.582638888888889</v>
      </c>
      <c r="M70" s="29">
        <v>4.6741241E7</v>
      </c>
    </row>
    <row r="71" ht="15.75" customHeight="1">
      <c r="A71" s="56">
        <v>4.6741272E7</v>
      </c>
      <c r="B71" s="57">
        <v>0.580555555555556</v>
      </c>
      <c r="C71" s="57">
        <v>0.611111111111111</v>
      </c>
      <c r="D71" s="57">
        <v>0.580555555555556</v>
      </c>
      <c r="E71" s="57">
        <v>0.586111111111111</v>
      </c>
      <c r="F71" s="56" t="s">
        <v>47</v>
      </c>
      <c r="G71" s="56" t="s">
        <v>47</v>
      </c>
      <c r="H71" s="56" t="s">
        <v>47</v>
      </c>
      <c r="J71" s="47">
        <f t="shared" si="6"/>
        <v>0.5805555556</v>
      </c>
      <c r="K71" s="14">
        <v>0.580555555555556</v>
      </c>
      <c r="L71" s="14"/>
      <c r="M71" s="29">
        <v>4.6741272E7</v>
      </c>
    </row>
    <row r="72" ht="15.75" customHeight="1">
      <c r="A72" s="56">
        <v>4.674135E7</v>
      </c>
      <c r="B72" s="57">
        <v>0.589583333333333</v>
      </c>
      <c r="C72" s="57">
        <v>0.597222222222222</v>
      </c>
      <c r="D72" s="56" t="s">
        <v>47</v>
      </c>
      <c r="E72" s="56" t="s">
        <v>47</v>
      </c>
      <c r="F72" s="56" t="s">
        <v>47</v>
      </c>
      <c r="G72" s="56" t="s">
        <v>47</v>
      </c>
      <c r="H72" s="56" t="s">
        <v>47</v>
      </c>
      <c r="J72" s="47"/>
      <c r="K72" s="14">
        <v>0.590277777777778</v>
      </c>
      <c r="L72" s="14"/>
      <c r="M72" s="29">
        <v>4.674135E7</v>
      </c>
    </row>
    <row r="73" ht="15.75" customHeight="1">
      <c r="A73" s="56">
        <v>4.6741522E7</v>
      </c>
      <c r="B73" s="57">
        <v>0.596527777777778</v>
      </c>
      <c r="C73" s="57">
        <v>0.60625</v>
      </c>
      <c r="D73" s="57">
        <v>0.601388888888889</v>
      </c>
      <c r="E73" s="56" t="s">
        <v>47</v>
      </c>
      <c r="F73" s="56" t="s">
        <v>47</v>
      </c>
      <c r="G73" s="56" t="s">
        <v>47</v>
      </c>
      <c r="H73" s="56" t="s">
        <v>47</v>
      </c>
      <c r="J73" s="47">
        <f t="shared" ref="J73:J110" si="7">VLOOKUP(M73,A:D,4,0)</f>
        <v>0.5881944444</v>
      </c>
      <c r="K73" s="14">
        <v>0.572916666666667</v>
      </c>
      <c r="L73" s="14"/>
      <c r="M73" s="25">
        <v>4.6741378E7</v>
      </c>
    </row>
    <row r="74" ht="15.75" customHeight="1">
      <c r="A74" s="56">
        <v>4.6741391E7</v>
      </c>
      <c r="B74" s="57">
        <v>0.59375</v>
      </c>
      <c r="C74" s="57">
        <v>0.602777777777778</v>
      </c>
      <c r="D74" s="57">
        <v>0.59375</v>
      </c>
      <c r="E74" s="59" t="s">
        <v>47</v>
      </c>
      <c r="F74" s="59" t="s">
        <v>47</v>
      </c>
      <c r="G74" s="59" t="s">
        <v>47</v>
      </c>
      <c r="H74" s="59" t="s">
        <v>47</v>
      </c>
      <c r="J74" s="47">
        <f t="shared" si="7"/>
        <v>0.59375</v>
      </c>
      <c r="K74" s="14">
        <v>0.59375</v>
      </c>
      <c r="L74" s="14">
        <v>0.59375</v>
      </c>
      <c r="M74" s="10">
        <v>4.6741391E7</v>
      </c>
    </row>
    <row r="75" ht="15.75" customHeight="1">
      <c r="A75" s="56">
        <v>4.6741473E7</v>
      </c>
      <c r="B75" s="57">
        <v>0.6</v>
      </c>
      <c r="C75" s="57">
        <v>0.68125</v>
      </c>
      <c r="D75" s="57">
        <v>0.6</v>
      </c>
      <c r="E75" s="56" t="s">
        <v>47</v>
      </c>
      <c r="F75" s="56" t="s">
        <v>47</v>
      </c>
      <c r="G75" s="56" t="s">
        <v>47</v>
      </c>
      <c r="H75" s="56" t="s">
        <v>47</v>
      </c>
      <c r="J75" s="47">
        <f t="shared" si="7"/>
        <v>0.6</v>
      </c>
      <c r="K75" s="14">
        <v>0.6</v>
      </c>
      <c r="L75" s="14">
        <v>0.6</v>
      </c>
      <c r="M75" s="10">
        <v>4.6741473E7</v>
      </c>
    </row>
    <row r="76" ht="15.75" customHeight="1">
      <c r="A76" s="56">
        <v>4.6741609E7</v>
      </c>
      <c r="B76" s="57">
        <v>0.605555555555556</v>
      </c>
      <c r="C76" s="57">
        <v>0.717361111111111</v>
      </c>
      <c r="D76" s="57">
        <v>0.616666666666667</v>
      </c>
      <c r="E76" s="56" t="s">
        <v>47</v>
      </c>
      <c r="F76" s="56" t="s">
        <v>47</v>
      </c>
      <c r="G76" s="56" t="s">
        <v>47</v>
      </c>
      <c r="H76" s="56" t="s">
        <v>47</v>
      </c>
      <c r="J76" s="47">
        <f t="shared" si="7"/>
        <v>0.6013888889</v>
      </c>
      <c r="K76" s="14">
        <v>0.596527777777778</v>
      </c>
      <c r="L76" s="14">
        <v>0.601388888888889</v>
      </c>
      <c r="M76" s="10">
        <v>4.6741522E7</v>
      </c>
    </row>
    <row r="77" ht="15.75" customHeight="1">
      <c r="A77" s="56">
        <v>4.6742245E7</v>
      </c>
      <c r="B77" s="57">
        <v>0.6625</v>
      </c>
      <c r="C77" s="57">
        <v>0.673611111111111</v>
      </c>
      <c r="D77" s="57">
        <v>0.672222222222222</v>
      </c>
      <c r="E77" s="56" t="s">
        <v>47</v>
      </c>
      <c r="F77" s="56" t="s">
        <v>47</v>
      </c>
      <c r="G77" s="56" t="s">
        <v>47</v>
      </c>
      <c r="H77" s="56" t="s">
        <v>47</v>
      </c>
      <c r="J77" s="47">
        <f t="shared" si="7"/>
        <v>0.6152777778</v>
      </c>
      <c r="K77" s="14">
        <v>0.680555555555555</v>
      </c>
      <c r="L77" s="14"/>
      <c r="M77" s="10">
        <v>4.674157E7</v>
      </c>
    </row>
    <row r="78" ht="15.75" customHeight="1">
      <c r="A78" s="56">
        <v>4.674245E7</v>
      </c>
      <c r="B78" s="57">
        <v>0.677083333333333</v>
      </c>
      <c r="C78" s="57">
        <v>0.6875</v>
      </c>
      <c r="D78" s="57">
        <v>0.6875</v>
      </c>
      <c r="E78" s="56" t="s">
        <v>47</v>
      </c>
      <c r="F78" s="56" t="s">
        <v>47</v>
      </c>
      <c r="G78" s="56" t="s">
        <v>47</v>
      </c>
      <c r="H78" s="56" t="s">
        <v>47</v>
      </c>
      <c r="J78" s="47">
        <f t="shared" si="7"/>
        <v>0.6166666667</v>
      </c>
      <c r="K78" s="14">
        <v>0.602777777777778</v>
      </c>
      <c r="L78" s="14"/>
      <c r="M78" s="10">
        <v>4.6741609E7</v>
      </c>
    </row>
    <row r="79" ht="15.75" customHeight="1">
      <c r="A79" s="66">
        <v>4.6742481E7</v>
      </c>
      <c r="B79" s="67">
        <v>0.678472222222222</v>
      </c>
      <c r="C79" s="67">
        <v>0.688888888888889</v>
      </c>
      <c r="D79" s="67">
        <v>0.68125</v>
      </c>
      <c r="E79" s="56" t="s">
        <v>47</v>
      </c>
      <c r="F79" s="56" t="s">
        <v>47</v>
      </c>
      <c r="G79" s="56" t="s">
        <v>47</v>
      </c>
      <c r="H79" s="56" t="s">
        <v>47</v>
      </c>
      <c r="J79" s="47">
        <f t="shared" si="7"/>
        <v>0.6194444444</v>
      </c>
      <c r="K79" s="14">
        <v>0.729166666666667</v>
      </c>
      <c r="L79" s="14"/>
      <c r="M79" s="10">
        <v>4.67417E7</v>
      </c>
    </row>
    <row r="80" ht="15.75" customHeight="1">
      <c r="A80" s="56">
        <v>4.674157E7</v>
      </c>
      <c r="B80" s="57">
        <v>0.615277777777778</v>
      </c>
      <c r="C80" s="57">
        <v>0.623611111111111</v>
      </c>
      <c r="D80" s="57">
        <v>0.615277777777778</v>
      </c>
      <c r="E80" s="56" t="s">
        <v>47</v>
      </c>
      <c r="F80" s="56" t="s">
        <v>47</v>
      </c>
      <c r="G80" s="56" t="s">
        <v>47</v>
      </c>
      <c r="H80" s="56" t="s">
        <v>47</v>
      </c>
      <c r="J80" s="47">
        <f t="shared" si="7"/>
        <v>0.61875</v>
      </c>
      <c r="K80" s="14">
        <v>0.71875</v>
      </c>
      <c r="L80" s="14"/>
      <c r="M80" s="10">
        <v>4.6741712E7</v>
      </c>
    </row>
    <row r="81" ht="15.75" customHeight="1">
      <c r="A81" s="65">
        <v>4.6742641E7</v>
      </c>
      <c r="B81" s="68">
        <v>0.693055555555556</v>
      </c>
      <c r="C81" s="68">
        <v>0.702083333333333</v>
      </c>
      <c r="D81" s="68">
        <v>0.695138888888889</v>
      </c>
      <c r="E81" s="69" t="s">
        <v>47</v>
      </c>
      <c r="F81" s="69" t="s">
        <v>47</v>
      </c>
      <c r="G81" s="69" t="s">
        <v>47</v>
      </c>
      <c r="H81" s="56" t="s">
        <v>47</v>
      </c>
      <c r="J81" s="47">
        <f t="shared" si="7"/>
        <v>0.6236111111</v>
      </c>
      <c r="K81" s="14">
        <v>0.615972222222222</v>
      </c>
      <c r="L81" s="14">
        <v>0.623611111111111</v>
      </c>
      <c r="M81" s="10">
        <v>4.6741812E7</v>
      </c>
    </row>
    <row r="82" ht="15.75" customHeight="1">
      <c r="A82" s="56">
        <v>4.6742428E7</v>
      </c>
      <c r="B82" s="57">
        <v>0.678472222222222</v>
      </c>
      <c r="C82" s="57">
        <v>0.73125</v>
      </c>
      <c r="D82" s="57">
        <v>0.678472222222222</v>
      </c>
      <c r="E82" s="57">
        <v>0.683333333333333</v>
      </c>
      <c r="F82" s="56" t="s">
        <v>47</v>
      </c>
      <c r="G82" s="56" t="s">
        <v>47</v>
      </c>
      <c r="H82" s="56" t="s">
        <v>47</v>
      </c>
      <c r="J82" s="47">
        <f t="shared" si="7"/>
        <v>0.6493055556</v>
      </c>
      <c r="K82" s="14">
        <v>0.723611111111111</v>
      </c>
      <c r="L82" s="14"/>
      <c r="M82" s="10">
        <v>4.6742061E7</v>
      </c>
    </row>
    <row r="83" ht="15.75" customHeight="1">
      <c r="A83" s="58">
        <v>4.6742651E7</v>
      </c>
      <c r="B83" s="57">
        <v>0.698611111111111</v>
      </c>
      <c r="C83" s="57">
        <v>0.702083333333333</v>
      </c>
      <c r="D83" s="57">
        <v>0.698611111111111</v>
      </c>
      <c r="E83" s="59" t="s">
        <v>47</v>
      </c>
      <c r="F83" s="59" t="s">
        <v>47</v>
      </c>
      <c r="G83" s="59" t="s">
        <v>47</v>
      </c>
      <c r="H83" s="56" t="s">
        <v>47</v>
      </c>
      <c r="J83" s="47">
        <f t="shared" si="7"/>
        <v>0.6722222222</v>
      </c>
      <c r="K83" s="14">
        <v>0.6625</v>
      </c>
      <c r="L83" s="14">
        <v>0.672222222222222</v>
      </c>
      <c r="M83" s="10">
        <v>4.6742245E7</v>
      </c>
    </row>
    <row r="84" ht="15.75" customHeight="1">
      <c r="A84" s="56">
        <v>4.6742797E7</v>
      </c>
      <c r="B84" s="57">
        <v>0.706944444444444</v>
      </c>
      <c r="C84" s="57">
        <v>0.75</v>
      </c>
      <c r="D84" s="57">
        <v>0.706944444444444</v>
      </c>
      <c r="E84" s="57">
        <v>0.715277777777778</v>
      </c>
      <c r="F84" s="56" t="s">
        <v>47</v>
      </c>
      <c r="G84" s="56" t="s">
        <v>47</v>
      </c>
      <c r="H84" s="56" t="s">
        <v>47</v>
      </c>
      <c r="J84" s="47">
        <f t="shared" si="7"/>
        <v>0.6784722222</v>
      </c>
      <c r="K84" s="40">
        <v>0.678472222222222</v>
      </c>
      <c r="L84" s="14">
        <v>0.678472222222222</v>
      </c>
      <c r="M84" s="10">
        <v>4.6742428E7</v>
      </c>
    </row>
    <row r="85" ht="15.75" customHeight="1">
      <c r="A85" s="56">
        <v>4.6742966E7</v>
      </c>
      <c r="B85" s="57">
        <v>0.720138888888889</v>
      </c>
      <c r="C85" s="57">
        <v>0.843055555555556</v>
      </c>
      <c r="D85" s="57">
        <v>0.720138888888889</v>
      </c>
      <c r="E85" s="59" t="s">
        <v>47</v>
      </c>
      <c r="F85" s="59" t="s">
        <v>47</v>
      </c>
      <c r="G85" s="59" t="s">
        <v>47</v>
      </c>
      <c r="H85" s="56" t="s">
        <v>47</v>
      </c>
      <c r="J85" s="47">
        <f t="shared" si="7"/>
        <v>0.6875</v>
      </c>
      <c r="K85" s="14">
        <v>0.677083333333333</v>
      </c>
      <c r="L85" s="14">
        <v>0.6875</v>
      </c>
      <c r="M85" s="10">
        <v>4.674245E7</v>
      </c>
    </row>
    <row r="86" ht="15.75" customHeight="1">
      <c r="A86" s="56">
        <v>4.6741712E7</v>
      </c>
      <c r="B86" s="57">
        <v>0.616666666666667</v>
      </c>
      <c r="C86" s="57">
        <v>0.680555555555556</v>
      </c>
      <c r="D86" s="57">
        <v>0.61875</v>
      </c>
      <c r="E86" s="59" t="s">
        <v>47</v>
      </c>
      <c r="F86" s="59" t="s">
        <v>47</v>
      </c>
      <c r="G86" s="59" t="s">
        <v>47</v>
      </c>
      <c r="H86" s="56" t="s">
        <v>47</v>
      </c>
      <c r="J86" s="47">
        <f t="shared" si="7"/>
        <v>0.68125</v>
      </c>
      <c r="K86" s="14">
        <v>0.679166666666667</v>
      </c>
      <c r="L86" s="14">
        <v>0.689583333333333</v>
      </c>
      <c r="M86" s="10">
        <v>4.6742481E7</v>
      </c>
    </row>
    <row r="87" ht="15.75" customHeight="1">
      <c r="A87" s="56">
        <v>4.6741812E7</v>
      </c>
      <c r="B87" s="57">
        <v>0.615972222222222</v>
      </c>
      <c r="C87" s="57">
        <v>0.692361111111111</v>
      </c>
      <c r="D87" s="57">
        <v>0.623611111111111</v>
      </c>
      <c r="E87" s="56" t="s">
        <v>47</v>
      </c>
      <c r="F87" s="56" t="s">
        <v>47</v>
      </c>
      <c r="G87" s="56" t="s">
        <v>47</v>
      </c>
      <c r="H87" s="56" t="s">
        <v>47</v>
      </c>
      <c r="J87" s="47">
        <f t="shared" si="7"/>
        <v>0.6875</v>
      </c>
      <c r="K87" s="14">
        <v>0.678472222222222</v>
      </c>
      <c r="L87" s="14">
        <v>0.6875</v>
      </c>
      <c r="M87" s="10">
        <v>4.6742487E7</v>
      </c>
    </row>
    <row r="88" ht="15.75" customHeight="1">
      <c r="A88" s="56">
        <v>4.6742061E7</v>
      </c>
      <c r="B88" s="57">
        <v>0.647222222222222</v>
      </c>
      <c r="C88" s="57">
        <v>0.652083333333333</v>
      </c>
      <c r="D88" s="57">
        <v>0.649305555555556</v>
      </c>
      <c r="E88" s="56" t="s">
        <v>47</v>
      </c>
      <c r="F88" s="56" t="s">
        <v>47</v>
      </c>
      <c r="G88" s="56" t="s">
        <v>47</v>
      </c>
      <c r="H88" s="56" t="s">
        <v>47</v>
      </c>
      <c r="J88" s="47">
        <f t="shared" si="7"/>
        <v>0.6951388889</v>
      </c>
      <c r="K88" s="14">
        <v>0.682638888888889</v>
      </c>
      <c r="L88" s="40"/>
      <c r="M88" s="38">
        <v>4.6742641E7</v>
      </c>
    </row>
    <row r="89" ht="15.75" customHeight="1">
      <c r="A89" s="56">
        <v>4.67417E7</v>
      </c>
      <c r="B89" s="57">
        <v>0.619444444444444</v>
      </c>
      <c r="C89" s="57">
        <v>0.620833333333333</v>
      </c>
      <c r="D89" s="57">
        <v>0.619444444444444</v>
      </c>
      <c r="E89" s="59" t="s">
        <v>47</v>
      </c>
      <c r="F89" s="59" t="s">
        <v>47</v>
      </c>
      <c r="G89" s="59" t="s">
        <v>47</v>
      </c>
      <c r="H89" s="56" t="s">
        <v>47</v>
      </c>
      <c r="J89" s="47">
        <f t="shared" si="7"/>
        <v>0.6930555556</v>
      </c>
      <c r="K89" s="14">
        <v>0.693055555555556</v>
      </c>
      <c r="L89" s="14">
        <v>0.693055555555556</v>
      </c>
      <c r="M89" s="10">
        <v>4.6742649E7</v>
      </c>
    </row>
    <row r="90" ht="15.75" customHeight="1">
      <c r="A90" s="56">
        <v>4.6742487E7</v>
      </c>
      <c r="B90" s="57">
        <v>0.678472222222222</v>
      </c>
      <c r="C90" s="57">
        <v>0.704861111111111</v>
      </c>
      <c r="D90" s="57">
        <v>0.6875</v>
      </c>
      <c r="E90" s="56" t="s">
        <v>47</v>
      </c>
      <c r="F90" s="56" t="s">
        <v>47</v>
      </c>
      <c r="G90" s="56" t="s">
        <v>47</v>
      </c>
      <c r="H90" s="56" t="s">
        <v>47</v>
      </c>
      <c r="J90" s="47">
        <f t="shared" si="7"/>
        <v>0.6986111111</v>
      </c>
      <c r="K90" s="14">
        <v>0.7</v>
      </c>
      <c r="L90" s="14"/>
      <c r="M90" s="10">
        <v>4.6742651E7</v>
      </c>
    </row>
    <row r="91" ht="15.75" customHeight="1">
      <c r="A91" s="56">
        <v>4.6742649E7</v>
      </c>
      <c r="B91" s="57">
        <v>0.693055555555556</v>
      </c>
      <c r="C91" s="57">
        <v>0.720833333333333</v>
      </c>
      <c r="D91" s="57">
        <v>0.693055555555556</v>
      </c>
      <c r="E91" s="60">
        <v>0.693055555555556</v>
      </c>
      <c r="F91" s="59" t="s">
        <v>47</v>
      </c>
      <c r="G91" s="59" t="s">
        <v>47</v>
      </c>
      <c r="H91" s="56" t="s">
        <v>47</v>
      </c>
      <c r="J91" s="47">
        <f t="shared" si="7"/>
        <v>0.7069444444</v>
      </c>
      <c r="K91" s="14">
        <v>0.706944444444444</v>
      </c>
      <c r="L91" s="14">
        <v>0.706944444444444</v>
      </c>
      <c r="M91" s="10">
        <v>4.6742797E7</v>
      </c>
    </row>
    <row r="92" ht="15.75" customHeight="1">
      <c r="A92" s="56">
        <v>4.6742798E7</v>
      </c>
      <c r="B92" s="57">
        <v>0.710416666666667</v>
      </c>
      <c r="C92" s="57">
        <v>0.715277777777778</v>
      </c>
      <c r="D92" s="57">
        <v>0.713888888888889</v>
      </c>
      <c r="E92" s="59" t="s">
        <v>47</v>
      </c>
      <c r="F92" s="59" t="s">
        <v>47</v>
      </c>
      <c r="G92" s="59" t="s">
        <v>47</v>
      </c>
      <c r="H92" s="59" t="s">
        <v>47</v>
      </c>
      <c r="J92" s="47">
        <f t="shared" si="7"/>
        <v>0.7138888889</v>
      </c>
      <c r="K92" s="14">
        <v>0.710416666666667</v>
      </c>
      <c r="L92" s="14">
        <v>0.713888888888889</v>
      </c>
      <c r="M92" s="10">
        <v>4.6742798E7</v>
      </c>
    </row>
    <row r="93" ht="15.75" customHeight="1">
      <c r="A93" s="56">
        <v>4.6743118E7</v>
      </c>
      <c r="B93" s="57">
        <v>0.720138888888889</v>
      </c>
      <c r="C93" s="57">
        <v>0.726388888888889</v>
      </c>
      <c r="D93" s="57">
        <v>0.722222222222222</v>
      </c>
      <c r="E93" s="60">
        <v>0.722916666666667</v>
      </c>
      <c r="F93" s="59" t="s">
        <v>47</v>
      </c>
      <c r="G93" s="59" t="s">
        <v>47</v>
      </c>
      <c r="H93" s="56" t="s">
        <v>47</v>
      </c>
      <c r="J93" s="47">
        <f t="shared" si="7"/>
        <v>0.7201388889</v>
      </c>
      <c r="K93" s="14">
        <v>0.709027777777778</v>
      </c>
      <c r="L93" s="14"/>
      <c r="M93" s="10">
        <v>4.6742966E7</v>
      </c>
    </row>
    <row r="94" ht="15.75" customHeight="1">
      <c r="A94" s="64">
        <v>4.6743235E7</v>
      </c>
      <c r="B94" s="63">
        <v>0.738194444444444</v>
      </c>
      <c r="C94" s="63">
        <v>0.770833333333333</v>
      </c>
      <c r="D94" s="63">
        <v>0.740972222222222</v>
      </c>
      <c r="E94" s="64" t="s">
        <v>47</v>
      </c>
      <c r="F94" s="64" t="s">
        <v>47</v>
      </c>
      <c r="G94" s="64" t="s">
        <v>47</v>
      </c>
      <c r="H94" s="64" t="s">
        <v>47</v>
      </c>
      <c r="J94" s="47">
        <f t="shared" si="7"/>
        <v>0.7222222222</v>
      </c>
      <c r="K94" s="40">
        <v>0.715277777777778</v>
      </c>
      <c r="L94" s="14"/>
      <c r="M94" s="10">
        <v>4.6743118E7</v>
      </c>
    </row>
    <row r="95" ht="15.75" customHeight="1">
      <c r="A95" s="59">
        <v>4.6743358E7</v>
      </c>
      <c r="B95" s="60">
        <v>0.748611111111111</v>
      </c>
      <c r="C95" s="60">
        <v>0.75625</v>
      </c>
      <c r="D95" s="60">
        <v>0.755555555555556</v>
      </c>
      <c r="E95" s="60">
        <v>0.754166666666667</v>
      </c>
      <c r="F95" s="59" t="s">
        <v>47</v>
      </c>
      <c r="G95" s="59" t="s">
        <v>47</v>
      </c>
      <c r="H95" s="59" t="s">
        <v>47</v>
      </c>
      <c r="J95" s="47">
        <f t="shared" si="7"/>
        <v>0.7409722222</v>
      </c>
      <c r="K95" s="14">
        <v>0.738194444444444</v>
      </c>
      <c r="L95" s="14">
        <v>0.740972222222222</v>
      </c>
      <c r="M95" s="10">
        <v>4.6743235E7</v>
      </c>
    </row>
    <row r="96" ht="15.75" customHeight="1">
      <c r="A96" s="56">
        <v>4.674336E7</v>
      </c>
      <c r="B96" s="57">
        <v>0.76875</v>
      </c>
      <c r="C96" s="57">
        <v>0.795138888888889</v>
      </c>
      <c r="D96" s="57">
        <v>0.76875</v>
      </c>
      <c r="E96" s="57">
        <v>0.770833333333333</v>
      </c>
      <c r="F96" s="56" t="s">
        <v>47</v>
      </c>
      <c r="G96" s="56" t="s">
        <v>47</v>
      </c>
      <c r="H96" s="56" t="s">
        <v>47</v>
      </c>
      <c r="J96" s="47">
        <f t="shared" si="7"/>
        <v>0.7479166667</v>
      </c>
      <c r="K96" s="14">
        <v>0.74375</v>
      </c>
      <c r="L96" s="14">
        <v>0.747916666666667</v>
      </c>
      <c r="M96" s="10">
        <v>4.6743301E7</v>
      </c>
    </row>
    <row r="97" ht="15.75" customHeight="1">
      <c r="A97" s="56">
        <v>4.6743613E7</v>
      </c>
      <c r="B97" s="57">
        <v>0.767361111111111</v>
      </c>
      <c r="C97" s="57">
        <v>0.78125</v>
      </c>
      <c r="D97" s="57">
        <v>0.767361111111111</v>
      </c>
      <c r="E97" s="59" t="s">
        <v>47</v>
      </c>
      <c r="F97" s="59" t="s">
        <v>47</v>
      </c>
      <c r="G97" s="59" t="s">
        <v>47</v>
      </c>
      <c r="H97" s="56" t="s">
        <v>47</v>
      </c>
      <c r="J97" s="47">
        <f t="shared" si="7"/>
        <v>0.7479166667</v>
      </c>
      <c r="K97" s="14">
        <v>0.745138888888889</v>
      </c>
      <c r="L97" s="14">
        <v>0.747916666666667</v>
      </c>
      <c r="M97" s="10">
        <v>4.6743321E7</v>
      </c>
    </row>
    <row r="98" ht="15.75" customHeight="1">
      <c r="A98" s="58">
        <v>4.6743321E7</v>
      </c>
      <c r="B98" s="57">
        <v>0.745138888888889</v>
      </c>
      <c r="C98" s="57">
        <v>0.815972222222222</v>
      </c>
      <c r="D98" s="57">
        <v>0.747916666666667</v>
      </c>
      <c r="E98" s="59" t="s">
        <v>47</v>
      </c>
      <c r="F98" s="59" t="s">
        <v>47</v>
      </c>
      <c r="G98" s="59" t="s">
        <v>47</v>
      </c>
      <c r="H98" s="56" t="s">
        <v>47</v>
      </c>
      <c r="J98" s="47">
        <f t="shared" si="7"/>
        <v>0.7555555556</v>
      </c>
      <c r="K98" s="14">
        <v>0.748611111111111</v>
      </c>
      <c r="L98" s="40">
        <v>0.755555555555556</v>
      </c>
      <c r="M98" s="38">
        <v>4.6743358E7</v>
      </c>
    </row>
    <row r="99" ht="15.75" customHeight="1">
      <c r="A99" s="58">
        <v>4.6743301E7</v>
      </c>
      <c r="B99" s="57">
        <v>0.74375</v>
      </c>
      <c r="C99" s="57">
        <v>0.789583333333333</v>
      </c>
      <c r="D99" s="57">
        <v>0.747916666666667</v>
      </c>
      <c r="E99" s="59" t="s">
        <v>47</v>
      </c>
      <c r="F99" s="59" t="s">
        <v>47</v>
      </c>
      <c r="G99" s="59" t="s">
        <v>47</v>
      </c>
      <c r="H99" s="56" t="s">
        <v>47</v>
      </c>
      <c r="J99" s="47">
        <f t="shared" si="7"/>
        <v>0.76875</v>
      </c>
      <c r="K99" s="14">
        <v>0.739583333333333</v>
      </c>
      <c r="L99" s="14"/>
      <c r="M99" s="10">
        <v>4.674336E7</v>
      </c>
    </row>
    <row r="100" ht="15.75" customHeight="1">
      <c r="A100" s="58">
        <v>4.6743694E7</v>
      </c>
      <c r="B100" s="57">
        <v>0.774305555555556</v>
      </c>
      <c r="C100" s="57">
        <v>0.907638888888889</v>
      </c>
      <c r="D100" s="57">
        <v>0.779861111111111</v>
      </c>
      <c r="E100" s="59"/>
      <c r="F100" s="59"/>
      <c r="G100" s="59"/>
      <c r="H100" s="56" t="s">
        <v>47</v>
      </c>
      <c r="J100" s="47">
        <f t="shared" si="7"/>
        <v>0.7652777778</v>
      </c>
      <c r="K100" s="14">
        <v>0.765277777777778</v>
      </c>
      <c r="L100" s="14">
        <v>0.765277777777778</v>
      </c>
      <c r="M100" s="10">
        <v>4.6743542E7</v>
      </c>
    </row>
    <row r="101" ht="15.75" customHeight="1">
      <c r="A101" s="56">
        <v>4.6743542E7</v>
      </c>
      <c r="B101" s="57">
        <v>0.765277777777778</v>
      </c>
      <c r="C101" s="57">
        <v>0.76875</v>
      </c>
      <c r="D101" s="57">
        <v>0.765277777777778</v>
      </c>
      <c r="E101" s="59" t="s">
        <v>47</v>
      </c>
      <c r="F101" s="59" t="s">
        <v>47</v>
      </c>
      <c r="G101" s="59" t="s">
        <v>47</v>
      </c>
      <c r="H101" s="56" t="s">
        <v>47</v>
      </c>
      <c r="J101" s="47">
        <f t="shared" si="7"/>
        <v>0.7673611111</v>
      </c>
      <c r="K101" s="14">
        <v>0.767361111111111</v>
      </c>
      <c r="L101" s="14">
        <v>0.767361111111111</v>
      </c>
      <c r="M101" s="10">
        <v>4.6743613E7</v>
      </c>
    </row>
    <row r="102" ht="15.75" customHeight="1">
      <c r="A102" s="58">
        <v>4.6743798E7</v>
      </c>
      <c r="B102" s="57">
        <v>0.783333333333333</v>
      </c>
      <c r="C102" s="57">
        <v>0.830555555555556</v>
      </c>
      <c r="D102" s="57">
        <v>0.790277777777778</v>
      </c>
      <c r="E102" s="59" t="s">
        <v>47</v>
      </c>
      <c r="F102" s="59" t="s">
        <v>47</v>
      </c>
      <c r="G102" s="59" t="s">
        <v>47</v>
      </c>
      <c r="H102" s="56" t="s">
        <v>47</v>
      </c>
      <c r="J102" s="47">
        <f t="shared" si="7"/>
        <v>0.7798611111</v>
      </c>
      <c r="K102" s="14">
        <v>0.774305555555555</v>
      </c>
      <c r="L102" s="14">
        <v>0.779861111111111</v>
      </c>
      <c r="M102" s="10">
        <v>4.6743694E7</v>
      </c>
    </row>
    <row r="103" ht="15.75" customHeight="1">
      <c r="A103" s="56">
        <v>4.6743855E7</v>
      </c>
      <c r="B103" s="57">
        <v>0.795138888888889</v>
      </c>
      <c r="C103" s="57">
        <v>0.817361111111111</v>
      </c>
      <c r="D103" s="57">
        <v>0.797222222222222</v>
      </c>
      <c r="E103" s="56" t="s">
        <v>47</v>
      </c>
      <c r="F103" s="56" t="s">
        <v>47</v>
      </c>
      <c r="G103" s="56" t="s">
        <v>47</v>
      </c>
      <c r="H103" s="56" t="s">
        <v>47</v>
      </c>
      <c r="J103" s="47">
        <f t="shared" si="7"/>
        <v>0.7847222222</v>
      </c>
      <c r="K103" s="14">
        <v>0.780555555555556</v>
      </c>
      <c r="L103" s="14">
        <v>0.784722222222222</v>
      </c>
      <c r="M103" s="10">
        <v>4.6743779E7</v>
      </c>
    </row>
    <row r="104" ht="15.75" customHeight="1">
      <c r="A104" s="56">
        <v>4.6743913E7</v>
      </c>
      <c r="B104" s="57">
        <v>0.79375</v>
      </c>
      <c r="C104" s="57">
        <v>0.8</v>
      </c>
      <c r="D104" s="57">
        <v>0.798611111111111</v>
      </c>
      <c r="E104" s="59" t="s">
        <v>47</v>
      </c>
      <c r="F104" s="59" t="s">
        <v>47</v>
      </c>
      <c r="G104" s="59" t="s">
        <v>47</v>
      </c>
      <c r="H104" s="56" t="s">
        <v>47</v>
      </c>
      <c r="J104" s="47">
        <f t="shared" si="7"/>
        <v>0.7902777778</v>
      </c>
      <c r="K104" s="14">
        <v>0.783333333333333</v>
      </c>
      <c r="L104" s="14">
        <v>0.790277777777778</v>
      </c>
      <c r="M104" s="10">
        <v>4.6743798E7</v>
      </c>
    </row>
    <row r="105" ht="15.75" customHeight="1">
      <c r="A105" s="56">
        <v>4.6743961E7</v>
      </c>
      <c r="B105" s="57">
        <v>0.805555555555556</v>
      </c>
      <c r="C105" s="70">
        <v>0.8125</v>
      </c>
      <c r="D105" s="57">
        <v>0.805555555555556</v>
      </c>
      <c r="E105" s="59"/>
      <c r="F105" s="59"/>
      <c r="G105" s="59"/>
      <c r="H105" s="59" t="s">
        <v>47</v>
      </c>
      <c r="J105" s="47">
        <f t="shared" si="7"/>
        <v>0.7916666667</v>
      </c>
      <c r="K105" s="14">
        <v>0.791666666666667</v>
      </c>
      <c r="L105" s="14">
        <v>0.791666666666667</v>
      </c>
      <c r="M105" s="10">
        <v>4.6743851E7</v>
      </c>
    </row>
    <row r="106" ht="15.75" customHeight="1">
      <c r="A106" s="58">
        <v>4.6743851E7</v>
      </c>
      <c r="B106" s="57">
        <v>0.791666666666667</v>
      </c>
      <c r="C106" s="57">
        <v>0.85625</v>
      </c>
      <c r="D106" s="57">
        <v>0.791666666666667</v>
      </c>
      <c r="E106" s="59" t="s">
        <v>47</v>
      </c>
      <c r="F106" s="59" t="s">
        <v>47</v>
      </c>
      <c r="G106" s="59" t="s">
        <v>47</v>
      </c>
      <c r="H106" s="59" t="s">
        <v>47</v>
      </c>
      <c r="J106" s="47">
        <f t="shared" si="7"/>
        <v>0.7972222222</v>
      </c>
      <c r="K106" s="14">
        <v>0.788194444444445</v>
      </c>
      <c r="L106" s="14">
        <v>0.797222222222222</v>
      </c>
      <c r="M106" s="10">
        <v>4.6743855E7</v>
      </c>
    </row>
    <row r="107" ht="15.75" customHeight="1">
      <c r="A107" s="56">
        <v>4.6743975E7</v>
      </c>
      <c r="B107" s="57">
        <v>0.802083333333333</v>
      </c>
      <c r="C107" s="57">
        <v>0.815277777777778</v>
      </c>
      <c r="D107" s="56" t="s">
        <v>47</v>
      </c>
      <c r="E107" s="56" t="s">
        <v>47</v>
      </c>
      <c r="F107" s="56" t="s">
        <v>47</v>
      </c>
      <c r="G107" s="56" t="s">
        <v>47</v>
      </c>
      <c r="H107" s="56" t="s">
        <v>47</v>
      </c>
      <c r="J107" s="47">
        <f t="shared" si="7"/>
        <v>0.7986111111</v>
      </c>
      <c r="K107" s="14">
        <v>0.79375</v>
      </c>
      <c r="L107" s="14">
        <v>0.798611111111111</v>
      </c>
      <c r="M107" s="10">
        <v>4.6743913E7</v>
      </c>
    </row>
    <row r="108" ht="15.75" customHeight="1">
      <c r="A108" s="56">
        <v>4.6744279E7</v>
      </c>
      <c r="B108" s="57">
        <v>0.790277777777778</v>
      </c>
      <c r="C108" s="57">
        <v>0.847222222222222</v>
      </c>
      <c r="D108" s="57">
        <v>0.790277777777778</v>
      </c>
      <c r="E108" s="59" t="s">
        <v>47</v>
      </c>
      <c r="F108" s="59" t="s">
        <v>47</v>
      </c>
      <c r="G108" s="59" t="s">
        <v>47</v>
      </c>
      <c r="H108" s="59" t="s">
        <v>47</v>
      </c>
      <c r="J108" s="47">
        <f t="shared" si="7"/>
        <v>0.8013888889</v>
      </c>
      <c r="K108" s="14">
        <v>0.795833333333333</v>
      </c>
      <c r="L108" s="14">
        <v>0.800694444444444</v>
      </c>
      <c r="M108" s="10">
        <v>4.6743941E7</v>
      </c>
    </row>
    <row r="109" ht="15.75" customHeight="1">
      <c r="A109" s="58">
        <v>4.6743997E7</v>
      </c>
      <c r="B109" s="57">
        <v>0.8</v>
      </c>
      <c r="C109" s="57">
        <v>0.875</v>
      </c>
      <c r="D109" s="56" t="s">
        <v>47</v>
      </c>
      <c r="E109" s="56" t="s">
        <v>47</v>
      </c>
      <c r="F109" s="56" t="s">
        <v>47</v>
      </c>
      <c r="G109" s="56" t="s">
        <v>47</v>
      </c>
      <c r="H109" s="56" t="s">
        <v>47</v>
      </c>
      <c r="J109" s="47">
        <f t="shared" si="7"/>
        <v>0.8013888889</v>
      </c>
      <c r="K109" s="14">
        <v>0.801388888888889</v>
      </c>
      <c r="L109" s="14">
        <v>0.801388888888889</v>
      </c>
      <c r="M109" s="10">
        <v>4.6743948E7</v>
      </c>
    </row>
    <row r="110" ht="15.75" customHeight="1">
      <c r="A110" s="56">
        <v>4.6744426E7</v>
      </c>
      <c r="B110" s="57">
        <v>0.847916666666667</v>
      </c>
      <c r="C110" s="57">
        <v>0.876388888888889</v>
      </c>
      <c r="D110" s="57">
        <v>0.847916666666667</v>
      </c>
      <c r="E110" s="60">
        <v>0.857638888888889</v>
      </c>
      <c r="F110" s="59" t="s">
        <v>47</v>
      </c>
      <c r="G110" s="59" t="s">
        <v>47</v>
      </c>
      <c r="H110" s="59" t="s">
        <v>47</v>
      </c>
      <c r="J110" s="47">
        <f t="shared" si="7"/>
        <v>0.8055555556</v>
      </c>
      <c r="K110" s="14">
        <v>0.805555555555555</v>
      </c>
      <c r="L110" s="14">
        <v>0.805555555555555</v>
      </c>
      <c r="M110" s="10">
        <v>4.6743961E7</v>
      </c>
    </row>
    <row r="111" ht="15.75" customHeight="1">
      <c r="A111" s="56">
        <v>4.6743941E7</v>
      </c>
      <c r="B111" s="57">
        <v>0.801388888888889</v>
      </c>
      <c r="C111" s="57">
        <v>0.809027777777778</v>
      </c>
      <c r="D111" s="57">
        <v>0.801388888888889</v>
      </c>
      <c r="E111" s="56" t="s">
        <v>47</v>
      </c>
      <c r="F111" s="56" t="s">
        <v>47</v>
      </c>
      <c r="G111" s="56" t="s">
        <v>47</v>
      </c>
      <c r="H111" s="56" t="s">
        <v>47</v>
      </c>
      <c r="J111" s="47"/>
      <c r="K111" s="14">
        <v>0.802083333333333</v>
      </c>
      <c r="L111" s="14" t="s">
        <v>47</v>
      </c>
      <c r="M111" s="10">
        <v>4.6743975E7</v>
      </c>
    </row>
    <row r="112" ht="15.75" customHeight="1">
      <c r="A112" s="56">
        <v>4.6744032E7</v>
      </c>
      <c r="B112" s="57">
        <v>0.793055555555556</v>
      </c>
      <c r="C112" s="57">
        <v>0.811111111111111</v>
      </c>
      <c r="D112" s="57">
        <v>0.801388888888889</v>
      </c>
      <c r="E112" s="59" t="s">
        <v>47</v>
      </c>
      <c r="F112" s="59" t="s">
        <v>47</v>
      </c>
      <c r="G112" s="59" t="s">
        <v>47</v>
      </c>
      <c r="H112" s="59" t="s">
        <v>47</v>
      </c>
      <c r="J112" s="47"/>
      <c r="K112" s="14">
        <v>0.8</v>
      </c>
      <c r="L112" s="14" t="s">
        <v>47</v>
      </c>
      <c r="M112" s="10">
        <v>4.6743997E7</v>
      </c>
    </row>
    <row r="113" ht="15.75" customHeight="1">
      <c r="A113" s="58">
        <v>4.6744512E7</v>
      </c>
      <c r="B113" s="57">
        <v>0.85625</v>
      </c>
      <c r="C113" s="57">
        <v>0.897916666666667</v>
      </c>
      <c r="D113" s="57">
        <v>0.857638888888889</v>
      </c>
      <c r="E113" s="59" t="s">
        <v>47</v>
      </c>
      <c r="F113" s="59" t="s">
        <v>47</v>
      </c>
      <c r="G113" s="59" t="s">
        <v>47</v>
      </c>
      <c r="H113" s="59" t="s">
        <v>47</v>
      </c>
      <c r="J113" s="47">
        <f t="shared" ref="J113:J149" si="8">VLOOKUP(M113,A:D,4,0)</f>
        <v>0.8013888889</v>
      </c>
      <c r="K113" s="14">
        <v>0.793055555555556</v>
      </c>
      <c r="L113" s="14">
        <v>0.801388888888889</v>
      </c>
      <c r="M113" s="10">
        <v>4.6744032E7</v>
      </c>
    </row>
    <row r="114" ht="15.75" customHeight="1">
      <c r="A114" s="58">
        <v>4.6743779E7</v>
      </c>
      <c r="B114" s="57">
        <v>0.780555555555556</v>
      </c>
      <c r="C114" s="57">
        <v>0.822222222222222</v>
      </c>
      <c r="D114" s="57">
        <v>0.784722222222222</v>
      </c>
      <c r="E114" s="59" t="s">
        <v>47</v>
      </c>
      <c r="F114" s="59" t="s">
        <v>47</v>
      </c>
      <c r="G114" s="59" t="s">
        <v>47</v>
      </c>
      <c r="H114" s="59" t="s">
        <v>47</v>
      </c>
      <c r="J114" s="47">
        <f t="shared" si="8"/>
        <v>0.7902777778</v>
      </c>
      <c r="K114" s="14">
        <v>0.790277777777778</v>
      </c>
      <c r="L114" s="14">
        <v>0.790277777777778</v>
      </c>
      <c r="M114" s="10">
        <v>4.6744279E7</v>
      </c>
    </row>
    <row r="115" ht="15.75" customHeight="1">
      <c r="A115" s="56">
        <v>4.6744408E7</v>
      </c>
      <c r="B115" s="57">
        <v>0.84375</v>
      </c>
      <c r="C115" s="57">
        <v>0.851388888888889</v>
      </c>
      <c r="D115" s="57">
        <v>0.846527777777778</v>
      </c>
      <c r="E115" s="56" t="s">
        <v>47</v>
      </c>
      <c r="F115" s="56" t="s">
        <v>47</v>
      </c>
      <c r="G115" s="56" t="s">
        <v>47</v>
      </c>
      <c r="H115" s="56" t="s">
        <v>47</v>
      </c>
      <c r="J115" s="47">
        <f t="shared" si="8"/>
        <v>0.8465277778</v>
      </c>
      <c r="K115" s="14">
        <v>0.84375</v>
      </c>
      <c r="L115" s="14">
        <v>0.846527777777778</v>
      </c>
      <c r="M115" s="10">
        <v>4.6744408E7</v>
      </c>
    </row>
    <row r="116" ht="15.75" customHeight="1">
      <c r="A116" s="58">
        <v>4.674445E7</v>
      </c>
      <c r="B116" s="57">
        <v>0.848611111111111</v>
      </c>
      <c r="C116" s="57">
        <v>0.909722222222222</v>
      </c>
      <c r="D116" s="57">
        <v>0.854166666666667</v>
      </c>
      <c r="E116" s="59" t="s">
        <v>47</v>
      </c>
      <c r="F116" s="59" t="s">
        <v>47</v>
      </c>
      <c r="G116" s="59" t="s">
        <v>47</v>
      </c>
      <c r="H116" s="59" t="s">
        <v>47</v>
      </c>
      <c r="J116" s="47">
        <f t="shared" si="8"/>
        <v>0.8527777778</v>
      </c>
      <c r="K116" s="14">
        <v>0.845138888888889</v>
      </c>
      <c r="L116" s="14">
        <v>0.852777777777778</v>
      </c>
      <c r="M116" s="10">
        <v>4.6744422E7</v>
      </c>
    </row>
    <row r="117" ht="15.75" customHeight="1">
      <c r="A117" s="56">
        <v>4.6744569E7</v>
      </c>
      <c r="B117" s="57">
        <v>0.858333333333333</v>
      </c>
      <c r="C117" s="57">
        <v>0.930555555555556</v>
      </c>
      <c r="D117" s="57">
        <v>0.859722222222222</v>
      </c>
      <c r="E117" s="59" t="s">
        <v>47</v>
      </c>
      <c r="F117" s="59" t="s">
        <v>47</v>
      </c>
      <c r="G117" s="59" t="s">
        <v>47</v>
      </c>
      <c r="H117" s="59" t="s">
        <v>47</v>
      </c>
      <c r="J117" s="47">
        <f t="shared" si="8"/>
        <v>0.8479166667</v>
      </c>
      <c r="K117" s="14">
        <v>0.847916666666667</v>
      </c>
      <c r="L117" s="14">
        <v>0.847916666666667</v>
      </c>
      <c r="M117" s="10">
        <v>4.6744426E7</v>
      </c>
    </row>
    <row r="118" ht="15.75" customHeight="1">
      <c r="A118" s="56">
        <v>4.6743948E7</v>
      </c>
      <c r="B118" s="57">
        <v>0.801388888888889</v>
      </c>
      <c r="C118" s="57">
        <v>0.827083333333333</v>
      </c>
      <c r="D118" s="57">
        <v>0.801388888888889</v>
      </c>
      <c r="E118" s="56" t="s">
        <v>47</v>
      </c>
      <c r="F118" s="56" t="s">
        <v>47</v>
      </c>
      <c r="G118" s="56" t="s">
        <v>47</v>
      </c>
      <c r="H118" s="56" t="s">
        <v>47</v>
      </c>
      <c r="J118" s="47">
        <f t="shared" si="8"/>
        <v>0.8541666667</v>
      </c>
      <c r="K118" s="14">
        <v>0.848611111111111</v>
      </c>
      <c r="L118" s="14">
        <v>0.854166666666667</v>
      </c>
      <c r="M118" s="10">
        <v>4.674445E7</v>
      </c>
    </row>
    <row r="119" ht="15.75" customHeight="1">
      <c r="A119" s="56">
        <v>4.6744422E7</v>
      </c>
      <c r="B119" s="57">
        <v>0.845138888888889</v>
      </c>
      <c r="C119" s="57">
        <v>0.895138888888889</v>
      </c>
      <c r="D119" s="57">
        <v>0.852777777777778</v>
      </c>
      <c r="E119" s="59" t="s">
        <v>47</v>
      </c>
      <c r="F119" s="59" t="s">
        <v>47</v>
      </c>
      <c r="G119" s="59" t="s">
        <v>47</v>
      </c>
      <c r="H119" s="59" t="s">
        <v>47</v>
      </c>
      <c r="J119" s="47">
        <f t="shared" si="8"/>
        <v>0.8576388889</v>
      </c>
      <c r="K119" s="14">
        <v>0.85625</v>
      </c>
      <c r="L119" s="14">
        <v>0.857638888888889</v>
      </c>
      <c r="M119" s="10">
        <v>4.6744512E7</v>
      </c>
    </row>
    <row r="120" ht="15.75" customHeight="1">
      <c r="A120" s="56">
        <v>4.6744735E7</v>
      </c>
      <c r="B120" s="57">
        <v>0.872916666666667</v>
      </c>
      <c r="C120" s="57">
        <v>0.889583333333333</v>
      </c>
      <c r="D120" s="57">
        <v>0.872916666666667</v>
      </c>
      <c r="E120" s="60">
        <v>0.884027777777778</v>
      </c>
      <c r="F120" s="59" t="s">
        <v>47</v>
      </c>
      <c r="G120" s="59" t="s">
        <v>47</v>
      </c>
      <c r="H120" s="59" t="s">
        <v>47</v>
      </c>
      <c r="J120" s="47">
        <f t="shared" si="8"/>
        <v>0.8597222222</v>
      </c>
      <c r="K120" s="14">
        <v>0.858333333333333</v>
      </c>
      <c r="L120" s="14">
        <v>0.859722222222222</v>
      </c>
      <c r="M120" s="10">
        <v>4.6744569E7</v>
      </c>
    </row>
    <row r="121" ht="15.75" customHeight="1">
      <c r="A121" s="56">
        <v>4.6744668E7</v>
      </c>
      <c r="B121" s="57">
        <v>0.865972222222222</v>
      </c>
      <c r="C121" s="57">
        <v>0.926388888888889</v>
      </c>
      <c r="D121" s="57">
        <v>0.865972222222222</v>
      </c>
      <c r="E121" s="56" t="s">
        <v>47</v>
      </c>
      <c r="F121" s="56" t="s">
        <v>47</v>
      </c>
      <c r="G121" s="56" t="s">
        <v>47</v>
      </c>
      <c r="H121" s="56" t="s">
        <v>47</v>
      </c>
      <c r="J121" s="47">
        <f t="shared" si="8"/>
        <v>0.8659722222</v>
      </c>
      <c r="K121" s="14">
        <v>0.865972222222222</v>
      </c>
      <c r="L121" s="14">
        <v>0.865972222222222</v>
      </c>
      <c r="M121" s="10">
        <v>4.6744575E7</v>
      </c>
    </row>
    <row r="122" ht="15.75" customHeight="1">
      <c r="A122" s="56">
        <v>4.6744788E7</v>
      </c>
      <c r="B122" s="57">
        <v>0.884722222222222</v>
      </c>
      <c r="C122" s="57">
        <v>0.905555555555556</v>
      </c>
      <c r="D122" s="57">
        <v>0.886111111111111</v>
      </c>
      <c r="E122" s="60">
        <v>0.888888888888889</v>
      </c>
      <c r="F122" s="59" t="s">
        <v>47</v>
      </c>
      <c r="G122" s="59" t="s">
        <v>47</v>
      </c>
      <c r="H122" s="59" t="s">
        <v>47</v>
      </c>
      <c r="J122" s="47">
        <f t="shared" si="8"/>
        <v>0.8659722222</v>
      </c>
      <c r="K122" s="14">
        <v>0.865972222222222</v>
      </c>
      <c r="L122" s="14">
        <v>0.865972222222222</v>
      </c>
      <c r="M122" s="10">
        <v>4.6744668E7</v>
      </c>
    </row>
    <row r="123" ht="15.75" customHeight="1">
      <c r="A123" s="56">
        <v>4.6744758E7</v>
      </c>
      <c r="B123" s="57">
        <v>0.876388888888889</v>
      </c>
      <c r="C123" s="57">
        <v>0.878472222222222</v>
      </c>
      <c r="D123" s="57">
        <v>0.876388888888889</v>
      </c>
      <c r="E123" s="59" t="s">
        <v>47</v>
      </c>
      <c r="F123" s="60"/>
      <c r="G123" s="59" t="s">
        <v>47</v>
      </c>
      <c r="H123" s="59" t="s">
        <v>47</v>
      </c>
      <c r="J123" s="47">
        <f t="shared" si="8"/>
        <v>0.8729166667</v>
      </c>
      <c r="K123" s="14">
        <v>0.872916666666667</v>
      </c>
      <c r="L123" s="14">
        <v>0.872916666666667</v>
      </c>
      <c r="M123" s="10">
        <v>4.6744735E7</v>
      </c>
    </row>
    <row r="124" ht="15.75" customHeight="1">
      <c r="A124" s="58">
        <v>4.6744575E7</v>
      </c>
      <c r="B124" s="57">
        <v>0.865972222222222</v>
      </c>
      <c r="C124" s="57">
        <v>0.89375</v>
      </c>
      <c r="D124" s="57">
        <v>0.865972222222222</v>
      </c>
      <c r="E124" s="56" t="s">
        <v>47</v>
      </c>
      <c r="F124" s="56" t="s">
        <v>47</v>
      </c>
      <c r="G124" s="56" t="s">
        <v>47</v>
      </c>
      <c r="H124" s="56" t="s">
        <v>47</v>
      </c>
      <c r="J124" s="47">
        <f t="shared" si="8"/>
        <v>0.8763888889</v>
      </c>
      <c r="K124" s="14">
        <v>0.876388888888889</v>
      </c>
      <c r="L124" s="14">
        <v>0.876388888888889</v>
      </c>
      <c r="M124" s="10">
        <v>4.6744758E7</v>
      </c>
    </row>
    <row r="125" ht="15.75" customHeight="1">
      <c r="A125" s="56">
        <v>4.6744868E7</v>
      </c>
      <c r="B125" s="57">
        <v>0.886805555555556</v>
      </c>
      <c r="C125" s="57">
        <v>0.906944444444444</v>
      </c>
      <c r="D125" s="57">
        <v>0.900694444444444</v>
      </c>
      <c r="E125" s="59" t="s">
        <v>47</v>
      </c>
      <c r="F125" s="59" t="s">
        <v>47</v>
      </c>
      <c r="G125" s="59" t="s">
        <v>47</v>
      </c>
      <c r="H125" s="59" t="s">
        <v>47</v>
      </c>
      <c r="J125" s="47">
        <f t="shared" si="8"/>
        <v>0.8861111111</v>
      </c>
      <c r="K125" s="14">
        <v>0.884722222222222</v>
      </c>
      <c r="L125" s="14">
        <v>0.886111111111111</v>
      </c>
      <c r="M125" s="10">
        <v>4.6744788E7</v>
      </c>
    </row>
    <row r="126" ht="15.75" customHeight="1">
      <c r="A126" s="56">
        <v>4.6745016E7</v>
      </c>
      <c r="B126" s="57">
        <v>0.902083333333333</v>
      </c>
      <c r="C126" s="57">
        <v>0.0111111111111111</v>
      </c>
      <c r="D126" s="57">
        <v>0.905555555555556</v>
      </c>
      <c r="E126" s="59" t="s">
        <v>47</v>
      </c>
      <c r="F126" s="59" t="s">
        <v>47</v>
      </c>
      <c r="G126" s="59" t="s">
        <v>47</v>
      </c>
      <c r="H126" s="59" t="s">
        <v>47</v>
      </c>
      <c r="J126" s="47">
        <f t="shared" si="8"/>
        <v>0.9006944444</v>
      </c>
      <c r="K126" s="14">
        <v>0.886805555555556</v>
      </c>
      <c r="L126" s="14">
        <v>0.900694444444444</v>
      </c>
      <c r="M126" s="10">
        <v>4.6744868E7</v>
      </c>
    </row>
    <row r="127" ht="15.75" customHeight="1">
      <c r="A127" s="56">
        <v>4.6744956E7</v>
      </c>
      <c r="B127" s="57">
        <v>0.895833333333333</v>
      </c>
      <c r="C127" s="57">
        <v>0.911805555555556</v>
      </c>
      <c r="D127" s="57">
        <v>0.901388888888889</v>
      </c>
      <c r="E127" s="56" t="s">
        <v>47</v>
      </c>
      <c r="F127" s="56" t="s">
        <v>47</v>
      </c>
      <c r="G127" s="56" t="s">
        <v>47</v>
      </c>
      <c r="H127" s="56" t="s">
        <v>47</v>
      </c>
      <c r="J127" s="47">
        <f t="shared" si="8"/>
        <v>0.9013888889</v>
      </c>
      <c r="K127" s="14">
        <v>0.895833333333333</v>
      </c>
      <c r="L127" s="14">
        <v>0.901388888888889</v>
      </c>
      <c r="M127" s="10">
        <v>4.6744956E7</v>
      </c>
    </row>
    <row r="128" ht="15.75" customHeight="1">
      <c r="A128" s="56">
        <v>4.6745062E7</v>
      </c>
      <c r="B128" s="57">
        <v>0.904861111111111</v>
      </c>
      <c r="C128" s="57">
        <v>0.9375</v>
      </c>
      <c r="D128" s="57">
        <v>0.905555555555556</v>
      </c>
      <c r="E128" s="59" t="s">
        <v>47</v>
      </c>
      <c r="F128" s="60">
        <v>0.919444444444444</v>
      </c>
      <c r="G128" s="59" t="s">
        <v>47</v>
      </c>
      <c r="H128" s="59" t="s">
        <v>47</v>
      </c>
      <c r="J128" s="47">
        <f t="shared" si="8"/>
        <v>0.9055555556</v>
      </c>
      <c r="K128" s="14">
        <v>0.902083333333333</v>
      </c>
      <c r="L128" s="14">
        <v>0.905555555555556</v>
      </c>
      <c r="M128" s="10">
        <v>4.6745016E7</v>
      </c>
    </row>
    <row r="129" ht="15.75" customHeight="1">
      <c r="A129" s="58">
        <v>4.6745264E7</v>
      </c>
      <c r="B129" s="57">
        <v>0.934027777777778</v>
      </c>
      <c r="C129" s="57">
        <v>0.975694444444444</v>
      </c>
      <c r="D129" s="57">
        <v>0.934027777777778</v>
      </c>
      <c r="E129" s="56" t="s">
        <v>47</v>
      </c>
      <c r="F129" s="56" t="s">
        <v>47</v>
      </c>
      <c r="G129" s="56" t="s">
        <v>47</v>
      </c>
      <c r="H129" s="56" t="s">
        <v>47</v>
      </c>
      <c r="J129" s="47">
        <f t="shared" si="8"/>
        <v>0.9055555556</v>
      </c>
      <c r="K129" s="14">
        <v>0.904861111111111</v>
      </c>
      <c r="L129" s="14">
        <v>0.905555555555556</v>
      </c>
      <c r="M129" s="10">
        <v>4.6745062E7</v>
      </c>
    </row>
    <row r="130" ht="15.75" customHeight="1">
      <c r="A130" s="66">
        <v>4.6745082E7</v>
      </c>
      <c r="B130" s="67">
        <v>0.914583333333333</v>
      </c>
      <c r="C130" s="67">
        <v>0.922916666666667</v>
      </c>
      <c r="D130" s="57">
        <v>0.914583333333333</v>
      </c>
      <c r="E130" s="56" t="s">
        <v>47</v>
      </c>
      <c r="F130" s="56" t="s">
        <v>47</v>
      </c>
      <c r="G130" s="56" t="s">
        <v>47</v>
      </c>
      <c r="H130" s="56" t="s">
        <v>47</v>
      </c>
      <c r="J130" s="47">
        <f t="shared" si="8"/>
        <v>0.9145833333</v>
      </c>
      <c r="K130" s="14">
        <v>0.9375</v>
      </c>
      <c r="L130" s="14"/>
      <c r="M130" s="10">
        <v>4.6745082E7</v>
      </c>
    </row>
    <row r="131" ht="15.75" customHeight="1">
      <c r="A131" s="66">
        <v>4.6745438E7</v>
      </c>
      <c r="B131" s="67">
        <v>0.944444444444444</v>
      </c>
      <c r="C131" s="67">
        <v>0.00555555555555556</v>
      </c>
      <c r="D131" s="67">
        <v>0.944444444444444</v>
      </c>
      <c r="E131" s="69" t="s">
        <v>47</v>
      </c>
      <c r="F131" s="69" t="s">
        <v>47</v>
      </c>
      <c r="G131" s="69" t="s">
        <v>47</v>
      </c>
      <c r="H131" s="69" t="s">
        <v>47</v>
      </c>
      <c r="J131" s="47">
        <f t="shared" si="8"/>
        <v>0.9340277778</v>
      </c>
      <c r="K131" s="14">
        <v>0.934027777777778</v>
      </c>
      <c r="L131" s="14">
        <v>0.934027777777778</v>
      </c>
      <c r="M131" s="10">
        <v>4.6745264E7</v>
      </c>
    </row>
    <row r="132" ht="15.75" customHeight="1">
      <c r="A132" s="56">
        <v>4.6745567E7</v>
      </c>
      <c r="B132" s="57">
        <v>0.972222222222222</v>
      </c>
      <c r="C132" s="57">
        <v>0.993055555555556</v>
      </c>
      <c r="D132" s="57">
        <v>0.972222222222222</v>
      </c>
      <c r="E132" s="56" t="s">
        <v>47</v>
      </c>
      <c r="F132" s="56" t="s">
        <v>47</v>
      </c>
      <c r="G132" s="56" t="s">
        <v>47</v>
      </c>
      <c r="H132" s="56" t="s">
        <v>47</v>
      </c>
      <c r="J132" s="47">
        <f t="shared" si="8"/>
        <v>0.9444444444</v>
      </c>
      <c r="K132" s="14">
        <v>0.944444444444445</v>
      </c>
      <c r="L132" s="14">
        <v>0.944444444444445</v>
      </c>
      <c r="M132" s="10">
        <v>4.6745438E7</v>
      </c>
    </row>
    <row r="133" ht="15.75" customHeight="1">
      <c r="A133" s="56">
        <v>4.6745724E7</v>
      </c>
      <c r="B133" s="57">
        <v>0.990277777777778</v>
      </c>
      <c r="C133" s="57">
        <v>0.0305555555555556</v>
      </c>
      <c r="D133" s="57">
        <v>0.990277777777778</v>
      </c>
      <c r="E133" s="57">
        <v>6.94444444444444E-4</v>
      </c>
      <c r="F133" s="56" t="s">
        <v>47</v>
      </c>
      <c r="G133" s="56" t="s">
        <v>47</v>
      </c>
      <c r="H133" s="56" t="s">
        <v>47</v>
      </c>
      <c r="J133" s="47">
        <f t="shared" si="8"/>
        <v>0.95625</v>
      </c>
      <c r="K133" s="14">
        <v>0.95625</v>
      </c>
      <c r="L133" s="14">
        <v>0.95625</v>
      </c>
      <c r="M133" s="10">
        <v>4.6745518E7</v>
      </c>
    </row>
    <row r="134" ht="15.75" customHeight="1">
      <c r="A134" s="56">
        <v>4.6745873E7</v>
      </c>
      <c r="B134" s="57">
        <v>0.00902777777777778</v>
      </c>
      <c r="C134" s="57">
        <v>0.0493055555555556</v>
      </c>
      <c r="D134" s="57">
        <v>0.00902777777777778</v>
      </c>
      <c r="E134" s="56" t="s">
        <v>47</v>
      </c>
      <c r="F134" s="56" t="s">
        <v>47</v>
      </c>
      <c r="G134" s="56" t="s">
        <v>47</v>
      </c>
      <c r="H134" s="56" t="s">
        <v>47</v>
      </c>
      <c r="J134" s="47">
        <f t="shared" si="8"/>
        <v>0.9722222222</v>
      </c>
      <c r="K134" s="14">
        <v>0.972222222222222</v>
      </c>
      <c r="L134" s="14">
        <v>0.972222222222222</v>
      </c>
      <c r="M134" s="10">
        <v>4.6745567E7</v>
      </c>
    </row>
    <row r="135" ht="15.75" customHeight="1">
      <c r="A135" s="59">
        <v>4.674587E7</v>
      </c>
      <c r="B135" s="60">
        <v>0.00555555555555556</v>
      </c>
      <c r="C135" s="60">
        <v>0.0402777777777778</v>
      </c>
      <c r="D135" s="60">
        <v>0.00902777777777778</v>
      </c>
      <c r="E135" s="59" t="s">
        <v>47</v>
      </c>
      <c r="F135" s="59" t="s">
        <v>47</v>
      </c>
      <c r="G135" s="59" t="s">
        <v>47</v>
      </c>
      <c r="H135" s="59" t="s">
        <v>47</v>
      </c>
      <c r="J135" s="47">
        <f t="shared" si="8"/>
        <v>0.9902777778</v>
      </c>
      <c r="K135" s="14">
        <v>0.9875</v>
      </c>
      <c r="L135" s="14">
        <v>0.99375</v>
      </c>
      <c r="M135" s="10">
        <v>4.6745724E7</v>
      </c>
    </row>
    <row r="136" ht="15.75" customHeight="1">
      <c r="A136" s="59">
        <v>4.6745779E7</v>
      </c>
      <c r="B136" s="60">
        <v>0.977083333333333</v>
      </c>
      <c r="C136" s="60">
        <v>0.05625</v>
      </c>
      <c r="D136" s="60">
        <v>0.998611111111111</v>
      </c>
      <c r="E136" s="59" t="s">
        <v>47</v>
      </c>
      <c r="F136" s="59" t="s">
        <v>47</v>
      </c>
      <c r="G136" s="59" t="s">
        <v>47</v>
      </c>
      <c r="H136" s="59" t="s">
        <v>47</v>
      </c>
      <c r="J136" s="47">
        <f t="shared" si="8"/>
        <v>0.9986111111</v>
      </c>
      <c r="K136" s="14">
        <v>0.977083333333333</v>
      </c>
      <c r="L136" s="14">
        <v>0.998611111111111</v>
      </c>
      <c r="M136" s="10">
        <v>4.6745779E7</v>
      </c>
    </row>
    <row r="137" ht="15.75" customHeight="1">
      <c r="A137" s="56">
        <v>4.6746216E7</v>
      </c>
      <c r="B137" s="57">
        <v>0.0534722222222222</v>
      </c>
      <c r="C137" s="57">
        <v>0.0777777777777778</v>
      </c>
      <c r="D137" s="57">
        <v>0.0645833333333333</v>
      </c>
      <c r="E137" s="56" t="s">
        <v>47</v>
      </c>
      <c r="F137" s="56" t="s">
        <v>47</v>
      </c>
      <c r="G137" s="56" t="s">
        <v>47</v>
      </c>
      <c r="H137" s="56" t="s">
        <v>47</v>
      </c>
      <c r="J137" s="47">
        <f t="shared" si="8"/>
        <v>0.9951388889</v>
      </c>
      <c r="K137" s="14">
        <v>0.995138888888889</v>
      </c>
      <c r="L137" s="14">
        <v>0.995138888888889</v>
      </c>
      <c r="M137" s="8">
        <v>4.6745792E7</v>
      </c>
    </row>
    <row r="138" ht="15.75" customHeight="1">
      <c r="A138" s="71">
        <v>4.6746251E7</v>
      </c>
      <c r="B138" s="57">
        <v>0.0631944444444444</v>
      </c>
      <c r="C138" s="57">
        <v>0.0743055555555556</v>
      </c>
      <c r="D138" s="57">
        <v>0.0631944444444444</v>
      </c>
      <c r="E138" s="56" t="s">
        <v>47</v>
      </c>
      <c r="F138" s="57">
        <v>0.0680555555555555</v>
      </c>
      <c r="G138" s="56" t="s">
        <v>47</v>
      </c>
      <c r="H138" s="56" t="s">
        <v>47</v>
      </c>
      <c r="J138" s="47">
        <f t="shared" si="8"/>
        <v>0.009027777778</v>
      </c>
      <c r="K138" s="14">
        <v>0.00555555555555556</v>
      </c>
      <c r="L138" s="14">
        <v>0.00902777777777778</v>
      </c>
      <c r="M138" s="10">
        <v>4.674587E7</v>
      </c>
    </row>
    <row r="139" ht="15.75" customHeight="1">
      <c r="A139" s="72">
        <v>4.6746114E7</v>
      </c>
      <c r="B139" s="57">
        <v>0.0368055555555556</v>
      </c>
      <c r="C139" s="57">
        <v>0.0604166666666667</v>
      </c>
      <c r="D139" s="57">
        <v>0.0368055555555556</v>
      </c>
      <c r="E139" s="59" t="s">
        <v>47</v>
      </c>
      <c r="F139" s="59" t="s">
        <v>47</v>
      </c>
      <c r="G139" s="59" t="s">
        <v>47</v>
      </c>
      <c r="H139" s="59" t="s">
        <v>47</v>
      </c>
      <c r="J139" s="47">
        <f t="shared" si="8"/>
        <v>0.009027777778</v>
      </c>
      <c r="K139" s="14">
        <v>0.00902777777777778</v>
      </c>
      <c r="L139" s="14">
        <v>0.00902777777777778</v>
      </c>
      <c r="M139" s="10">
        <v>4.6745873E7</v>
      </c>
    </row>
    <row r="140" ht="15.75" customHeight="1">
      <c r="A140" s="58">
        <v>4.6745518E7</v>
      </c>
      <c r="B140" s="57">
        <v>0.95625</v>
      </c>
      <c r="C140" s="57">
        <v>0.0222222222222222</v>
      </c>
      <c r="D140" s="57">
        <v>0.95625</v>
      </c>
      <c r="E140" s="59" t="s">
        <v>47</v>
      </c>
      <c r="F140" s="59" t="s">
        <v>47</v>
      </c>
      <c r="G140" s="59" t="s">
        <v>47</v>
      </c>
      <c r="H140" s="59" t="s">
        <v>47</v>
      </c>
      <c r="J140" s="47">
        <f t="shared" si="8"/>
        <v>0.03680555556</v>
      </c>
      <c r="K140" s="14">
        <v>0.0368055555555556</v>
      </c>
      <c r="L140" s="14">
        <v>0.0368055555555556</v>
      </c>
      <c r="M140" s="10">
        <v>4.6746114E7</v>
      </c>
    </row>
    <row r="141" ht="15.75" customHeight="1">
      <c r="A141" s="56">
        <v>4.6746351E7</v>
      </c>
      <c r="B141" s="57">
        <v>0.0680555555555555</v>
      </c>
      <c r="C141" s="57">
        <v>0.0784722222222222</v>
      </c>
      <c r="D141" s="57">
        <v>0.0743055555555556</v>
      </c>
      <c r="E141" s="59" t="s">
        <v>47</v>
      </c>
      <c r="F141" s="59" t="s">
        <v>47</v>
      </c>
      <c r="G141" s="59" t="s">
        <v>47</v>
      </c>
      <c r="H141" s="59" t="s">
        <v>47</v>
      </c>
      <c r="J141" s="47">
        <f t="shared" si="8"/>
        <v>0.05486111111</v>
      </c>
      <c r="K141" s="14">
        <v>0.0527777777777778</v>
      </c>
      <c r="L141" s="14">
        <v>0.0527777777777778</v>
      </c>
      <c r="M141" s="10">
        <v>4.6746213E7</v>
      </c>
    </row>
    <row r="142" ht="15.75" customHeight="1">
      <c r="A142" s="58">
        <v>4.6746388E7</v>
      </c>
      <c r="B142" s="57">
        <v>0.0763888888888889</v>
      </c>
      <c r="C142" s="57">
        <v>0.144444444444444</v>
      </c>
      <c r="D142" s="57">
        <v>0.0798611111111111</v>
      </c>
      <c r="E142" s="59" t="s">
        <v>47</v>
      </c>
      <c r="F142" s="59" t="s">
        <v>47</v>
      </c>
      <c r="G142" s="59" t="s">
        <v>47</v>
      </c>
      <c r="H142" s="59" t="s">
        <v>47</v>
      </c>
      <c r="J142" s="47">
        <f t="shared" si="8"/>
        <v>0.06458333333</v>
      </c>
      <c r="K142" s="14">
        <v>0.0534722222222222</v>
      </c>
      <c r="L142" s="14">
        <v>0.0645833333333333</v>
      </c>
      <c r="M142" s="10">
        <v>4.6746216E7</v>
      </c>
    </row>
    <row r="143" ht="15.75" customHeight="1">
      <c r="A143" s="56">
        <v>4.6746389E7</v>
      </c>
      <c r="B143" s="57">
        <v>0.0763888888888889</v>
      </c>
      <c r="C143" s="57">
        <v>0.0930555555555556</v>
      </c>
      <c r="D143" s="57">
        <v>0.0798611111111111</v>
      </c>
      <c r="E143" s="56" t="s">
        <v>47</v>
      </c>
      <c r="F143" s="56" t="s">
        <v>47</v>
      </c>
      <c r="G143" s="56" t="s">
        <v>47</v>
      </c>
      <c r="H143" s="56" t="s">
        <v>47</v>
      </c>
      <c r="J143" s="47">
        <f t="shared" si="8"/>
        <v>0.05902777778</v>
      </c>
      <c r="K143" s="14">
        <v>0.05625</v>
      </c>
      <c r="L143" s="14">
        <v>0.0590277777777778</v>
      </c>
      <c r="M143" s="10">
        <v>4.674623E7</v>
      </c>
    </row>
    <row r="144" ht="15.75" customHeight="1">
      <c r="A144" s="56">
        <v>4.674643E7</v>
      </c>
      <c r="B144" s="57">
        <v>0.0888888888888889</v>
      </c>
      <c r="C144" s="57">
        <v>0.0972222222222222</v>
      </c>
      <c r="D144" s="57">
        <v>0.0888888888888889</v>
      </c>
      <c r="E144" s="59" t="s">
        <v>47</v>
      </c>
      <c r="F144" s="59" t="s">
        <v>47</v>
      </c>
      <c r="G144" s="59" t="s">
        <v>47</v>
      </c>
      <c r="H144" s="59" t="s">
        <v>47</v>
      </c>
      <c r="J144" s="47">
        <f t="shared" si="8"/>
        <v>0.06319444444</v>
      </c>
      <c r="K144" s="14">
        <v>0.0631944444444444</v>
      </c>
      <c r="L144" s="14">
        <v>0.0631944444444444</v>
      </c>
      <c r="M144" s="10">
        <v>4.6746251E7</v>
      </c>
    </row>
    <row r="145" ht="15.75" customHeight="1">
      <c r="A145" s="56">
        <v>4.674623E7</v>
      </c>
      <c r="B145" s="57">
        <v>0.05625</v>
      </c>
      <c r="C145" s="57">
        <v>0.0763888888888889</v>
      </c>
      <c r="D145" s="57">
        <v>0.0590277777777778</v>
      </c>
      <c r="E145" s="59" t="s">
        <v>47</v>
      </c>
      <c r="F145" s="59" t="s">
        <v>47</v>
      </c>
      <c r="G145" s="59" t="s">
        <v>47</v>
      </c>
      <c r="H145" s="59" t="s">
        <v>47</v>
      </c>
      <c r="J145" s="47">
        <f t="shared" si="8"/>
        <v>0.07430555556</v>
      </c>
      <c r="K145" s="14">
        <v>0.0680555555555555</v>
      </c>
      <c r="L145" s="14">
        <v>0.0743055555555556</v>
      </c>
      <c r="M145" s="10">
        <v>4.6746351E7</v>
      </c>
    </row>
    <row r="146" ht="15.75" customHeight="1">
      <c r="A146" s="72">
        <v>4.6746524E7</v>
      </c>
      <c r="B146" s="57">
        <v>0.10625</v>
      </c>
      <c r="C146" s="57">
        <v>0.154861111111111</v>
      </c>
      <c r="D146" s="57">
        <v>0.108333333333333</v>
      </c>
      <c r="E146" s="59" t="s">
        <v>47</v>
      </c>
      <c r="F146" s="59" t="s">
        <v>47</v>
      </c>
      <c r="G146" s="59" t="s">
        <v>47</v>
      </c>
      <c r="H146" s="59" t="s">
        <v>47</v>
      </c>
      <c r="J146" s="47">
        <f t="shared" si="8"/>
        <v>0.07986111111</v>
      </c>
      <c r="K146" s="14">
        <v>0.0763888888888889</v>
      </c>
      <c r="L146" s="14">
        <v>0.0798611111111111</v>
      </c>
      <c r="M146" s="10">
        <v>4.6746388E7</v>
      </c>
    </row>
    <row r="147" ht="15.75" customHeight="1">
      <c r="A147" s="56">
        <v>4.6746509E7</v>
      </c>
      <c r="B147" s="57">
        <v>0.0916666666666667</v>
      </c>
      <c r="C147" s="57">
        <v>0.121527777777778</v>
      </c>
      <c r="D147" s="57">
        <v>0.0916666666666667</v>
      </c>
      <c r="E147" s="59" t="s">
        <v>47</v>
      </c>
      <c r="F147" s="59" t="s">
        <v>47</v>
      </c>
      <c r="G147" s="59" t="s">
        <v>47</v>
      </c>
      <c r="H147" s="59" t="s">
        <v>47</v>
      </c>
      <c r="J147" s="47">
        <f t="shared" si="8"/>
        <v>0.07986111111</v>
      </c>
      <c r="K147" s="14">
        <v>0.0763888888888889</v>
      </c>
      <c r="L147" s="14">
        <v>0.0798611111111111</v>
      </c>
      <c r="M147" s="10">
        <v>4.6746389E7</v>
      </c>
    </row>
    <row r="148" ht="15.75" customHeight="1">
      <c r="A148" s="71">
        <v>4.6746431E7</v>
      </c>
      <c r="B148" s="57">
        <v>0.0854166666666667</v>
      </c>
      <c r="C148" s="57">
        <v>0.113888888888889</v>
      </c>
      <c r="D148" s="57">
        <v>0.0854166666666667</v>
      </c>
      <c r="E148" s="56" t="s">
        <v>47</v>
      </c>
      <c r="F148" s="57">
        <v>0.09375</v>
      </c>
      <c r="G148" s="56" t="s">
        <v>47</v>
      </c>
      <c r="H148" s="56" t="s">
        <v>47</v>
      </c>
      <c r="J148" s="47">
        <f t="shared" si="8"/>
        <v>0.08888888889</v>
      </c>
      <c r="K148" s="14">
        <v>0.0826388888888889</v>
      </c>
      <c r="L148" s="14">
        <v>0.0826388888888889</v>
      </c>
      <c r="M148" s="10">
        <v>4.674643E7</v>
      </c>
    </row>
    <row r="149" ht="15.75" customHeight="1">
      <c r="A149" s="56">
        <v>4.6746213E7</v>
      </c>
      <c r="B149" s="57">
        <v>0.0548611111111111</v>
      </c>
      <c r="C149" s="57">
        <v>0.0729166666666667</v>
      </c>
      <c r="D149" s="57">
        <v>0.0548611111111111</v>
      </c>
      <c r="E149" s="59" t="s">
        <v>47</v>
      </c>
      <c r="F149" s="59" t="s">
        <v>47</v>
      </c>
      <c r="G149" s="59" t="s">
        <v>47</v>
      </c>
      <c r="H149" s="59" t="s">
        <v>47</v>
      </c>
      <c r="J149" s="47">
        <f t="shared" si="8"/>
        <v>0.08541666667</v>
      </c>
      <c r="K149" s="14">
        <v>0.0854166666666667</v>
      </c>
      <c r="L149" s="14">
        <v>0.0854166666666667</v>
      </c>
      <c r="M149" s="10">
        <v>4.6746431E7</v>
      </c>
    </row>
    <row r="150" ht="15.75" customHeight="1">
      <c r="A150" s="56">
        <v>4.6746601E7</v>
      </c>
      <c r="B150" s="57">
        <v>0.127777777777778</v>
      </c>
      <c r="C150" s="57">
        <v>0.131944444444444</v>
      </c>
      <c r="D150" s="57">
        <v>0.129166666666667</v>
      </c>
      <c r="E150" s="59" t="s">
        <v>47</v>
      </c>
      <c r="F150" s="59" t="s">
        <v>47</v>
      </c>
      <c r="G150" s="59" t="s">
        <v>47</v>
      </c>
      <c r="H150" s="59" t="s">
        <v>47</v>
      </c>
      <c r="J150" s="47">
        <v>0.0916666666666667</v>
      </c>
      <c r="K150" s="14">
        <v>0.0916666666666667</v>
      </c>
      <c r="L150" s="14">
        <v>0.0916666666666667</v>
      </c>
      <c r="M150" s="10">
        <v>4.6746459E7</v>
      </c>
    </row>
    <row r="151" ht="15.75" customHeight="1">
      <c r="A151" s="56">
        <v>4.6746584E7</v>
      </c>
      <c r="B151" s="57">
        <v>0.125694444444444</v>
      </c>
      <c r="C151" s="57">
        <v>0.142361111111111</v>
      </c>
      <c r="D151" s="57">
        <v>0.127083333333333</v>
      </c>
      <c r="E151" s="56" t="s">
        <v>47</v>
      </c>
      <c r="F151" s="56" t="s">
        <v>47</v>
      </c>
      <c r="G151" s="56" t="s">
        <v>47</v>
      </c>
      <c r="H151" s="56" t="s">
        <v>47</v>
      </c>
      <c r="J151" s="47">
        <v>0.0923611111111111</v>
      </c>
      <c r="K151" s="14">
        <v>0.0923611111111111</v>
      </c>
      <c r="L151" s="14">
        <v>0.0923611111111111</v>
      </c>
      <c r="M151" s="10">
        <v>4.6746463E7</v>
      </c>
    </row>
    <row r="152" ht="15.75" customHeight="1">
      <c r="A152" s="56">
        <v>4.6746581E7</v>
      </c>
      <c r="B152" s="57">
        <v>0.122916666666667</v>
      </c>
      <c r="C152" s="57">
        <v>0.154861111111111</v>
      </c>
      <c r="D152" s="57">
        <v>0.125</v>
      </c>
      <c r="E152" s="59" t="s">
        <v>47</v>
      </c>
      <c r="F152" s="59" t="s">
        <v>47</v>
      </c>
      <c r="G152" s="59" t="s">
        <v>47</v>
      </c>
      <c r="H152" s="59" t="s">
        <v>47</v>
      </c>
      <c r="J152" s="47">
        <f t="shared" ref="J152:J159" si="9">VLOOKUP(M152,A:D,4,0)</f>
        <v>0.1083333333</v>
      </c>
      <c r="K152" s="14">
        <v>0.10625</v>
      </c>
      <c r="L152" s="14">
        <v>0.108333333333333</v>
      </c>
      <c r="M152" s="10">
        <v>4.6746524E7</v>
      </c>
    </row>
    <row r="153" ht="15.75" customHeight="1">
      <c r="A153" s="56">
        <v>4.6746647E7</v>
      </c>
      <c r="B153" s="57">
        <v>0.142361111111111</v>
      </c>
      <c r="C153" s="57">
        <v>0.149305555555556</v>
      </c>
      <c r="D153" s="56" t="s">
        <v>47</v>
      </c>
      <c r="E153" s="59" t="s">
        <v>47</v>
      </c>
      <c r="F153" s="59" t="s">
        <v>47</v>
      </c>
      <c r="G153" s="59" t="s">
        <v>47</v>
      </c>
      <c r="H153" s="59" t="s">
        <v>47</v>
      </c>
      <c r="J153" s="47">
        <f t="shared" si="9"/>
        <v>0.1180555556</v>
      </c>
      <c r="K153" s="14">
        <v>0.118055555555556</v>
      </c>
      <c r="L153" s="14">
        <v>0.118055555555556</v>
      </c>
      <c r="M153" s="10">
        <v>4.6746558E7</v>
      </c>
    </row>
    <row r="154" ht="15.75" customHeight="1">
      <c r="A154" s="56">
        <v>4.6746623E7</v>
      </c>
      <c r="B154" s="57">
        <v>0.142361111111111</v>
      </c>
      <c r="C154" s="57">
        <v>0.14375</v>
      </c>
      <c r="D154" s="57">
        <v>0.142361111111111</v>
      </c>
      <c r="E154" s="56" t="s">
        <v>47</v>
      </c>
      <c r="F154" s="56" t="s">
        <v>47</v>
      </c>
      <c r="G154" s="56" t="s">
        <v>47</v>
      </c>
      <c r="H154" s="56" t="s">
        <v>47</v>
      </c>
      <c r="J154" s="47">
        <f t="shared" si="9"/>
        <v>0.125</v>
      </c>
      <c r="K154" s="14">
        <v>0.122916666666667</v>
      </c>
      <c r="L154" s="14">
        <v>0.125</v>
      </c>
      <c r="M154" s="10">
        <v>4.6746581E7</v>
      </c>
    </row>
    <row r="155" ht="15.75" customHeight="1">
      <c r="A155" s="58">
        <v>4.674662E7</v>
      </c>
      <c r="B155" s="57">
        <v>0.133333333333333</v>
      </c>
      <c r="C155" s="57">
        <v>0.211111111111111</v>
      </c>
      <c r="D155" s="57">
        <v>0.135416666666667</v>
      </c>
      <c r="E155" s="59" t="s">
        <v>47</v>
      </c>
      <c r="F155" s="59" t="s">
        <v>47</v>
      </c>
      <c r="G155" s="59" t="s">
        <v>47</v>
      </c>
      <c r="H155" s="59" t="s">
        <v>47</v>
      </c>
      <c r="J155" s="47">
        <f t="shared" si="9"/>
        <v>0.1270833333</v>
      </c>
      <c r="K155" s="14">
        <v>0.123611111111111</v>
      </c>
      <c r="L155" s="14">
        <v>0.123611111111111</v>
      </c>
      <c r="M155" s="10">
        <v>4.6746584E7</v>
      </c>
    </row>
    <row r="156" ht="15.75" customHeight="1">
      <c r="A156" s="56">
        <v>4.6746633E7</v>
      </c>
      <c r="B156" s="57">
        <v>0.136805555555556</v>
      </c>
      <c r="C156" s="57">
        <v>0.274305555555556</v>
      </c>
      <c r="D156" s="57">
        <v>0.138888888888889</v>
      </c>
      <c r="E156" s="60">
        <v>0.142361111111111</v>
      </c>
      <c r="F156" s="59" t="s">
        <v>47</v>
      </c>
      <c r="G156" s="59" t="s">
        <v>47</v>
      </c>
      <c r="H156" s="59" t="s">
        <v>47</v>
      </c>
      <c r="J156" s="47">
        <f t="shared" si="9"/>
        <v>0.1291666667</v>
      </c>
      <c r="K156" s="14">
        <v>0.127777777777778</v>
      </c>
      <c r="L156" s="14">
        <v>0.129166666666667</v>
      </c>
      <c r="M156" s="10">
        <v>4.6746601E7</v>
      </c>
    </row>
    <row r="157" ht="15.75" customHeight="1">
      <c r="A157" s="56">
        <v>4.674673E7</v>
      </c>
      <c r="B157" s="57">
        <v>0.167361111111111</v>
      </c>
      <c r="C157" s="57">
        <v>0.186805555555556</v>
      </c>
      <c r="D157" s="57">
        <v>0.170833333333333</v>
      </c>
      <c r="E157" s="56" t="s">
        <v>47</v>
      </c>
      <c r="F157" s="56" t="s">
        <v>47</v>
      </c>
      <c r="G157" s="56" t="s">
        <v>47</v>
      </c>
      <c r="H157" s="56" t="s">
        <v>47</v>
      </c>
      <c r="J157" s="47">
        <f t="shared" si="9"/>
        <v>0.1354166667</v>
      </c>
      <c r="K157" s="14">
        <v>0.133333333333333</v>
      </c>
      <c r="L157" s="14">
        <v>0.135416666666667</v>
      </c>
      <c r="M157" s="10">
        <v>4.674662E7</v>
      </c>
    </row>
    <row r="158" ht="15.75" customHeight="1">
      <c r="A158" s="56">
        <v>4.6746731E7</v>
      </c>
      <c r="B158" s="57">
        <v>0.167361111111111</v>
      </c>
      <c r="C158" s="57">
        <v>0.204861111111111</v>
      </c>
      <c r="D158" s="57">
        <v>0.167361111111111</v>
      </c>
      <c r="E158" s="59" t="s">
        <v>47</v>
      </c>
      <c r="F158" s="59" t="s">
        <v>47</v>
      </c>
      <c r="G158" s="59" t="s">
        <v>47</v>
      </c>
      <c r="H158" s="59" t="s">
        <v>47</v>
      </c>
      <c r="J158" s="47">
        <f t="shared" si="9"/>
        <v>0.1423611111</v>
      </c>
      <c r="K158" s="14">
        <v>0.142361111111111</v>
      </c>
      <c r="L158" s="14">
        <v>0.142361111111111</v>
      </c>
      <c r="M158" s="10">
        <v>4.6746623E7</v>
      </c>
    </row>
    <row r="159" ht="15.75" customHeight="1">
      <c r="A159" s="56">
        <v>4.6744751E7</v>
      </c>
      <c r="B159" s="57">
        <v>0.172916666666667</v>
      </c>
      <c r="C159" s="57">
        <v>0.179166666666667</v>
      </c>
      <c r="D159" s="57">
        <v>0.176388888888889</v>
      </c>
      <c r="E159" s="59" t="s">
        <v>47</v>
      </c>
      <c r="F159" s="59" t="s">
        <v>47</v>
      </c>
      <c r="G159" s="59" t="s">
        <v>47</v>
      </c>
      <c r="H159" s="59" t="s">
        <v>47</v>
      </c>
      <c r="J159" s="47">
        <f t="shared" si="9"/>
        <v>0.1388888889</v>
      </c>
      <c r="K159" s="14">
        <v>0.136805555555556</v>
      </c>
      <c r="L159" s="14">
        <v>0.138888888888889</v>
      </c>
      <c r="M159" s="10">
        <v>4.6746633E7</v>
      </c>
    </row>
    <row r="160" ht="15.75" customHeight="1">
      <c r="A160" s="58">
        <v>4.6746764E7</v>
      </c>
      <c r="B160" s="57">
        <v>0.175694444444444</v>
      </c>
      <c r="C160" s="57">
        <v>0.20625</v>
      </c>
      <c r="D160" s="57">
        <v>0.18125</v>
      </c>
      <c r="E160" s="56" t="s">
        <v>47</v>
      </c>
      <c r="F160" s="56" t="s">
        <v>47</v>
      </c>
      <c r="G160" s="56" t="s">
        <v>47</v>
      </c>
      <c r="H160" s="56" t="s">
        <v>47</v>
      </c>
      <c r="J160" s="47"/>
      <c r="K160" s="14">
        <v>0.142361111111111</v>
      </c>
      <c r="L160" s="14" t="s">
        <v>47</v>
      </c>
      <c r="M160" s="10">
        <v>4.6746647E7</v>
      </c>
    </row>
    <row r="161" ht="15.75" customHeight="1">
      <c r="A161" s="56">
        <v>4.6746776E7</v>
      </c>
      <c r="B161" s="57">
        <v>0.179166666666667</v>
      </c>
      <c r="C161" s="57">
        <v>0.2</v>
      </c>
      <c r="D161" s="57">
        <v>0.182638888888889</v>
      </c>
      <c r="E161" s="59" t="s">
        <v>47</v>
      </c>
      <c r="F161" s="59" t="s">
        <v>47</v>
      </c>
      <c r="G161" s="59" t="s">
        <v>47</v>
      </c>
      <c r="H161" s="59" t="s">
        <v>47</v>
      </c>
      <c r="J161" s="47">
        <f t="shared" ref="J161:J163" si="10">VLOOKUP(M161,A:D,4,0)</f>
        <v>0.1541666667</v>
      </c>
      <c r="K161" s="14">
        <v>0.15</v>
      </c>
      <c r="L161" s="14">
        <v>0.154166666666667</v>
      </c>
      <c r="M161" s="10">
        <v>4.6746668E7</v>
      </c>
    </row>
    <row r="162" ht="15.75" customHeight="1">
      <c r="A162" s="56">
        <v>4.6746668E7</v>
      </c>
      <c r="B162" s="57">
        <v>0.15</v>
      </c>
      <c r="C162" s="57">
        <v>0.176388888888889</v>
      </c>
      <c r="D162" s="57">
        <v>0.154166666666667</v>
      </c>
      <c r="E162" s="56" t="s">
        <v>47</v>
      </c>
      <c r="F162" s="56" t="s">
        <v>47</v>
      </c>
      <c r="G162" s="56" t="s">
        <v>47</v>
      </c>
      <c r="H162" s="56" t="s">
        <v>47</v>
      </c>
      <c r="J162" s="47">
        <f t="shared" si="10"/>
        <v>0.1708333333</v>
      </c>
      <c r="K162" s="14">
        <v>0.167361111111111</v>
      </c>
      <c r="L162" s="14">
        <v>0.170833333333333</v>
      </c>
      <c r="M162" s="10">
        <v>4.674673E7</v>
      </c>
    </row>
    <row r="163" ht="15.75" customHeight="1">
      <c r="A163" s="56">
        <v>4.6745792E7</v>
      </c>
      <c r="B163" s="57">
        <v>0.995138888888889</v>
      </c>
      <c r="C163" s="57">
        <v>0.0743055555555556</v>
      </c>
      <c r="D163" s="57">
        <v>0.995138888888889</v>
      </c>
      <c r="E163" s="59" t="s">
        <v>47</v>
      </c>
      <c r="F163" s="59" t="s">
        <v>47</v>
      </c>
      <c r="G163" s="59" t="s">
        <v>47</v>
      </c>
      <c r="H163" s="59" t="s">
        <v>47</v>
      </c>
      <c r="J163" s="47">
        <f t="shared" si="10"/>
        <v>0.1673611111</v>
      </c>
      <c r="K163" s="14">
        <v>0.167361111111111</v>
      </c>
      <c r="L163" s="14">
        <v>0.167361111111111</v>
      </c>
      <c r="M163" s="10">
        <v>4.6746731E7</v>
      </c>
    </row>
    <row r="164" ht="15.75" customHeight="1">
      <c r="A164" s="56">
        <v>4.6746816E7</v>
      </c>
      <c r="B164" s="57">
        <v>0.176388888888889</v>
      </c>
      <c r="C164" s="57">
        <v>0.206944444444444</v>
      </c>
      <c r="D164" s="57">
        <v>0.196527777777778</v>
      </c>
      <c r="E164" s="59" t="s">
        <v>47</v>
      </c>
      <c r="F164" s="59" t="s">
        <v>47</v>
      </c>
      <c r="G164" s="59" t="s">
        <v>47</v>
      </c>
      <c r="H164" s="59" t="s">
        <v>47</v>
      </c>
      <c r="J164" s="47">
        <v>0.176388888888889</v>
      </c>
      <c r="K164" s="14">
        <v>0.172916666666667</v>
      </c>
      <c r="L164" s="14">
        <v>0.176388888888889</v>
      </c>
      <c r="M164" s="10">
        <v>4.6746751E7</v>
      </c>
    </row>
    <row r="165" ht="15.75" customHeight="1">
      <c r="A165" s="56">
        <v>4.6746558E7</v>
      </c>
      <c r="B165" s="57">
        <v>0.118055555555556</v>
      </c>
      <c r="C165" s="57">
        <v>0.201388888888889</v>
      </c>
      <c r="D165" s="57">
        <v>0.118055555555556</v>
      </c>
      <c r="E165" s="56" t="s">
        <v>47</v>
      </c>
      <c r="F165" s="56" t="s">
        <v>47</v>
      </c>
      <c r="G165" s="56" t="s">
        <v>47</v>
      </c>
      <c r="H165" s="56" t="s">
        <v>47</v>
      </c>
      <c r="J165" s="47">
        <f t="shared" ref="J165:J208" si="11">VLOOKUP(M165,A:D,4,0)</f>
        <v>0.18125</v>
      </c>
      <c r="K165" s="14">
        <v>0.175694444444444</v>
      </c>
      <c r="L165" s="14">
        <v>0.18125</v>
      </c>
      <c r="M165" s="10">
        <v>4.6746764E7</v>
      </c>
    </row>
    <row r="166" ht="15.75" customHeight="1">
      <c r="A166" s="56">
        <v>4.6746787E7</v>
      </c>
      <c r="B166" s="57">
        <v>0.186111111111111</v>
      </c>
      <c r="C166" s="57">
        <v>0.208333333333333</v>
      </c>
      <c r="D166" s="57">
        <v>0.1875</v>
      </c>
      <c r="E166" s="59" t="s">
        <v>47</v>
      </c>
      <c r="F166" s="59" t="s">
        <v>47</v>
      </c>
      <c r="G166" s="59" t="s">
        <v>47</v>
      </c>
      <c r="H166" s="59" t="s">
        <v>47</v>
      </c>
      <c r="J166" s="47">
        <f t="shared" si="11"/>
        <v>0.1826388889</v>
      </c>
      <c r="K166" s="14">
        <v>0.179166666666667</v>
      </c>
      <c r="L166" s="14">
        <v>0.182638888888889</v>
      </c>
      <c r="M166" s="10">
        <v>4.6746776E7</v>
      </c>
    </row>
    <row r="167" ht="15.75" customHeight="1">
      <c r="A167" s="56">
        <v>4.6746871E7</v>
      </c>
      <c r="B167" s="57">
        <v>0.217361111111111</v>
      </c>
      <c r="C167" s="57">
        <v>0.252777777777778</v>
      </c>
      <c r="D167" s="57">
        <v>0.217361111111111</v>
      </c>
      <c r="E167" s="57">
        <v>0.224305555555556</v>
      </c>
      <c r="F167" s="56" t="s">
        <v>47</v>
      </c>
      <c r="G167" s="56" t="s">
        <v>47</v>
      </c>
      <c r="H167" s="56" t="s">
        <v>47</v>
      </c>
      <c r="J167" s="47">
        <f t="shared" si="11"/>
        <v>0.1875</v>
      </c>
      <c r="K167" s="14">
        <v>0.186111111111111</v>
      </c>
      <c r="L167" s="14">
        <v>0.1875</v>
      </c>
      <c r="M167" s="10">
        <v>4.6746787E7</v>
      </c>
    </row>
    <row r="168" ht="15.75" customHeight="1">
      <c r="A168" s="64">
        <v>4.6746856E7</v>
      </c>
      <c r="B168" s="63">
        <v>0.213888888888889</v>
      </c>
      <c r="C168" s="63">
        <v>0.229166666666667</v>
      </c>
      <c r="D168" s="63">
        <v>0.213888888888889</v>
      </c>
      <c r="E168" s="62">
        <v>0.216666666666667</v>
      </c>
      <c r="F168" s="73" t="s">
        <v>47</v>
      </c>
      <c r="G168" s="73" t="s">
        <v>47</v>
      </c>
      <c r="H168" s="73" t="s">
        <v>47</v>
      </c>
      <c r="J168" s="47">
        <f t="shared" si="11"/>
        <v>0.1965277778</v>
      </c>
      <c r="K168" s="14">
        <v>0.195833333333333</v>
      </c>
      <c r="L168" s="14">
        <v>0.196527777777778</v>
      </c>
      <c r="M168" s="10">
        <v>4.6746816E7</v>
      </c>
    </row>
    <row r="169" ht="15.75" customHeight="1">
      <c r="A169" s="59">
        <v>4.6747085E7</v>
      </c>
      <c r="B169" s="60">
        <v>0.275</v>
      </c>
      <c r="C169" s="60">
        <v>0.295138888888889</v>
      </c>
      <c r="D169" s="60">
        <v>0.277083333333333</v>
      </c>
      <c r="E169" s="59" t="s">
        <v>47</v>
      </c>
      <c r="F169" s="60">
        <v>0.28125</v>
      </c>
      <c r="G169" s="59" t="s">
        <v>47</v>
      </c>
      <c r="H169" s="59" t="s">
        <v>47</v>
      </c>
      <c r="J169" s="47">
        <f t="shared" si="11"/>
        <v>0.2138888889</v>
      </c>
      <c r="K169" s="14">
        <v>0.213194444444444</v>
      </c>
      <c r="L169" s="14">
        <v>0.213194444444444</v>
      </c>
      <c r="M169" s="10">
        <v>4.6746856E7</v>
      </c>
    </row>
    <row r="170" ht="15.75" customHeight="1">
      <c r="A170" s="56">
        <v>4.6747212E7</v>
      </c>
      <c r="B170" s="57">
        <v>0.3</v>
      </c>
      <c r="C170" s="57">
        <v>0.442361111111111</v>
      </c>
      <c r="D170" s="57">
        <v>0.3</v>
      </c>
      <c r="E170" s="57">
        <v>0.435416666666667</v>
      </c>
      <c r="F170" s="56" t="s">
        <v>47</v>
      </c>
      <c r="G170" s="56" t="s">
        <v>47</v>
      </c>
      <c r="H170" s="56" t="s">
        <v>47</v>
      </c>
      <c r="J170" s="47">
        <f t="shared" si="11"/>
        <v>0.2173611111</v>
      </c>
      <c r="K170" s="14">
        <v>0.214583333333333</v>
      </c>
      <c r="L170" s="14">
        <v>0.214583333333333</v>
      </c>
      <c r="M170" s="10">
        <v>4.6746871E7</v>
      </c>
    </row>
    <row r="171" ht="15.75" customHeight="1">
      <c r="A171" s="56">
        <v>4.6747177E7</v>
      </c>
      <c r="B171" s="60">
        <v>0.302777777777778</v>
      </c>
      <c r="C171" s="60">
        <v>0.326388888888889</v>
      </c>
      <c r="D171" s="60">
        <v>0.302777777777778</v>
      </c>
      <c r="E171" s="60">
        <v>0.304166666666667</v>
      </c>
      <c r="F171" s="59" t="s">
        <v>47</v>
      </c>
      <c r="G171" s="59" t="s">
        <v>47</v>
      </c>
      <c r="H171" s="59" t="s">
        <v>47</v>
      </c>
      <c r="J171" s="47">
        <f t="shared" si="11"/>
        <v>0.2770833333</v>
      </c>
      <c r="K171" s="14">
        <v>0.275</v>
      </c>
      <c r="L171" s="14">
        <v>0.277083333333333</v>
      </c>
      <c r="M171" s="10">
        <v>4.6747085E7</v>
      </c>
    </row>
    <row r="172" ht="15.75" customHeight="1">
      <c r="A172" s="56">
        <v>4.6747178E7</v>
      </c>
      <c r="B172" s="60">
        <v>0.305555555555556</v>
      </c>
      <c r="C172" s="60">
        <v>0.305555555555556</v>
      </c>
      <c r="D172" s="60">
        <v>0.311111111111111</v>
      </c>
      <c r="E172" s="59" t="s">
        <v>47</v>
      </c>
      <c r="F172" s="59" t="s">
        <v>47</v>
      </c>
      <c r="G172" s="59" t="s">
        <v>47</v>
      </c>
      <c r="H172" s="59" t="s">
        <v>47</v>
      </c>
      <c r="J172" s="47">
        <f t="shared" si="11"/>
        <v>0.2881944444</v>
      </c>
      <c r="K172" s="14">
        <v>0.288194444444444</v>
      </c>
      <c r="L172" s="14">
        <v>0.288194444444444</v>
      </c>
      <c r="M172" s="10">
        <v>4.6747155E7</v>
      </c>
    </row>
    <row r="173" ht="15.75" customHeight="1">
      <c r="A173" s="56">
        <v>4.6747163E7</v>
      </c>
      <c r="B173" s="57">
        <v>0.301388888888889</v>
      </c>
      <c r="C173" s="57">
        <v>0.309722222222222</v>
      </c>
      <c r="D173" s="57">
        <v>0.301388888888889</v>
      </c>
      <c r="E173" s="56" t="s">
        <v>47</v>
      </c>
      <c r="F173" s="56" t="s">
        <v>47</v>
      </c>
      <c r="G173" s="56" t="s">
        <v>47</v>
      </c>
      <c r="H173" s="56" t="s">
        <v>47</v>
      </c>
      <c r="J173" s="47">
        <f t="shared" si="11"/>
        <v>0.3013888889</v>
      </c>
      <c r="K173" s="14">
        <v>0.301388888888889</v>
      </c>
      <c r="L173" s="14">
        <v>0.301388888888889</v>
      </c>
      <c r="M173" s="10">
        <v>4.6747163E7</v>
      </c>
    </row>
    <row r="174" ht="15.75" customHeight="1">
      <c r="A174" s="56">
        <v>4.6747155E7</v>
      </c>
      <c r="B174" s="60">
        <v>0.288194444444444</v>
      </c>
      <c r="C174" s="60">
        <v>0.291666666666667</v>
      </c>
      <c r="D174" s="60">
        <v>0.288194444444444</v>
      </c>
      <c r="E174" s="59" t="s">
        <v>47</v>
      </c>
      <c r="F174" s="59" t="s">
        <v>47</v>
      </c>
      <c r="G174" s="59" t="s">
        <v>47</v>
      </c>
      <c r="H174" s="59" t="s">
        <v>47</v>
      </c>
      <c r="J174" s="47">
        <f t="shared" si="11"/>
        <v>0.3027777778</v>
      </c>
      <c r="K174" s="14">
        <v>0.302777777777778</v>
      </c>
      <c r="L174" s="14">
        <v>0.302777777777778</v>
      </c>
      <c r="M174" s="10">
        <v>4.6747177E7</v>
      </c>
    </row>
    <row r="175" ht="15.75" customHeight="1">
      <c r="A175" s="56">
        <v>4.6747349E7</v>
      </c>
      <c r="B175" s="60">
        <v>0.325</v>
      </c>
      <c r="C175" s="60">
        <v>0.340277777777778</v>
      </c>
      <c r="D175" s="60">
        <v>0.329861111111111</v>
      </c>
      <c r="E175" s="60">
        <v>0.332638888888889</v>
      </c>
      <c r="F175" s="59" t="s">
        <v>47</v>
      </c>
      <c r="G175" s="59" t="s">
        <v>47</v>
      </c>
      <c r="H175" s="59" t="s">
        <v>47</v>
      </c>
      <c r="J175" s="47">
        <f t="shared" si="11"/>
        <v>0.3111111111</v>
      </c>
      <c r="K175" s="14">
        <v>0.305555555555556</v>
      </c>
      <c r="L175" s="14">
        <v>0.311111111111111</v>
      </c>
      <c r="M175" s="10">
        <v>4.6747178E7</v>
      </c>
    </row>
    <row r="176" ht="15.75" customHeight="1">
      <c r="A176" s="56">
        <v>4.674725E7</v>
      </c>
      <c r="B176" s="57">
        <v>0.304166666666667</v>
      </c>
      <c r="C176" s="57">
        <v>0.721527777777778</v>
      </c>
      <c r="D176" s="57">
        <v>0.304166666666667</v>
      </c>
      <c r="E176" s="56" t="s">
        <v>47</v>
      </c>
      <c r="F176" s="56" t="s">
        <v>47</v>
      </c>
      <c r="G176" s="56" t="s">
        <v>47</v>
      </c>
      <c r="H176" s="56" t="s">
        <v>47</v>
      </c>
      <c r="J176" s="47">
        <f t="shared" si="11"/>
        <v>0.3</v>
      </c>
      <c r="K176" s="14">
        <v>0.3</v>
      </c>
      <c r="L176" s="14">
        <v>0.3</v>
      </c>
      <c r="M176" s="10">
        <v>4.6747212E7</v>
      </c>
    </row>
    <row r="177" ht="15.75" customHeight="1">
      <c r="A177" s="56">
        <v>4.6747466E7</v>
      </c>
      <c r="B177" s="60">
        <v>0.35</v>
      </c>
      <c r="C177" s="60">
        <v>0.38125</v>
      </c>
      <c r="D177" s="60">
        <v>0.35</v>
      </c>
      <c r="E177" s="60">
        <v>0.381944444444444</v>
      </c>
      <c r="F177" s="59" t="s">
        <v>47</v>
      </c>
      <c r="G177" s="59" t="s">
        <v>47</v>
      </c>
      <c r="H177" s="59" t="s">
        <v>47</v>
      </c>
      <c r="J177" s="47">
        <f t="shared" si="11"/>
        <v>0.3041666667</v>
      </c>
      <c r="K177" s="14">
        <v>0.304166666666667</v>
      </c>
      <c r="L177" s="14">
        <v>0.304166666666667</v>
      </c>
      <c r="M177" s="10">
        <v>4.674725E7</v>
      </c>
    </row>
    <row r="178" ht="15.75" customHeight="1">
      <c r="A178" s="56">
        <v>4.6747547E7</v>
      </c>
      <c r="B178" s="60">
        <v>0.357638888888889</v>
      </c>
      <c r="C178" s="60">
        <v>0.361111111111111</v>
      </c>
      <c r="D178" s="60">
        <v>0.357638888888889</v>
      </c>
      <c r="E178" s="59" t="s">
        <v>47</v>
      </c>
      <c r="F178" s="59" t="s">
        <v>47</v>
      </c>
      <c r="G178" s="59" t="s">
        <v>47</v>
      </c>
      <c r="H178" s="59" t="s">
        <v>47</v>
      </c>
      <c r="J178" s="47">
        <f t="shared" si="11"/>
        <v>0.3298611111</v>
      </c>
      <c r="K178" s="14">
        <v>0.325</v>
      </c>
      <c r="L178" s="14">
        <v>0.329861111111111</v>
      </c>
      <c r="M178" s="10">
        <v>4.6747349E7</v>
      </c>
    </row>
    <row r="179" ht="15.75" customHeight="1">
      <c r="A179" s="56">
        <v>4.6747481E7</v>
      </c>
      <c r="B179" s="57">
        <v>0.340277777777778</v>
      </c>
      <c r="C179" s="57">
        <v>0.36875</v>
      </c>
      <c r="D179" s="57">
        <v>0.347916666666667</v>
      </c>
      <c r="E179" s="57">
        <v>0.365277777777778</v>
      </c>
      <c r="F179" s="56" t="s">
        <v>47</v>
      </c>
      <c r="G179" s="56" t="s">
        <v>47</v>
      </c>
      <c r="H179" s="56" t="s">
        <v>47</v>
      </c>
      <c r="J179" s="47">
        <f t="shared" si="11"/>
        <v>0.35</v>
      </c>
      <c r="K179" s="14">
        <v>0.349305555555556</v>
      </c>
      <c r="L179" s="14">
        <v>0.349305555555556</v>
      </c>
      <c r="M179" s="10">
        <v>4.6747466E7</v>
      </c>
    </row>
    <row r="180" ht="15.75" customHeight="1">
      <c r="A180" s="56">
        <v>4.6747722E7</v>
      </c>
      <c r="B180" s="60">
        <v>0.372222222222222</v>
      </c>
      <c r="C180" s="60">
        <v>0.458333333333333</v>
      </c>
      <c r="D180" s="60">
        <v>0.373611111111111</v>
      </c>
      <c r="E180" s="60">
        <v>0.384722222222222</v>
      </c>
      <c r="F180" s="59" t="s">
        <v>47</v>
      </c>
      <c r="G180" s="59" t="s">
        <v>47</v>
      </c>
      <c r="H180" s="59" t="s">
        <v>47</v>
      </c>
      <c r="J180" s="47">
        <f t="shared" si="11"/>
        <v>0.3479166667</v>
      </c>
      <c r="K180" s="14">
        <v>0.340277777777778</v>
      </c>
      <c r="L180" s="14">
        <v>0.347916666666667</v>
      </c>
      <c r="M180" s="10">
        <v>4.6747481E7</v>
      </c>
    </row>
    <row r="181" ht="15.75" customHeight="1">
      <c r="A181" s="56">
        <v>4.6747599E7</v>
      </c>
      <c r="B181" s="60">
        <v>0.3625</v>
      </c>
      <c r="C181" s="60">
        <v>0.399305555555556</v>
      </c>
      <c r="D181" s="60">
        <v>0.3625</v>
      </c>
      <c r="E181" s="59" t="s">
        <v>47</v>
      </c>
      <c r="F181" s="59" t="s">
        <v>47</v>
      </c>
      <c r="G181" s="59" t="s">
        <v>47</v>
      </c>
      <c r="H181" s="59" t="s">
        <v>47</v>
      </c>
      <c r="J181" s="47">
        <f t="shared" si="11"/>
        <v>0.3576388889</v>
      </c>
      <c r="K181" s="14">
        <v>0.348611111111111</v>
      </c>
      <c r="L181" s="14">
        <v>0.352083333333333</v>
      </c>
      <c r="M181" s="10">
        <v>4.6747547E7</v>
      </c>
    </row>
    <row r="182" ht="15.75" customHeight="1">
      <c r="A182" s="56">
        <v>4.67478E7</v>
      </c>
      <c r="B182" s="57">
        <v>0.377083333333333</v>
      </c>
      <c r="C182" s="57">
        <v>0.384027777777778</v>
      </c>
      <c r="D182" s="57">
        <v>0.379166666666667</v>
      </c>
      <c r="E182" s="56" t="s">
        <v>47</v>
      </c>
      <c r="F182" s="56" t="s">
        <v>47</v>
      </c>
      <c r="G182" s="56" t="s">
        <v>47</v>
      </c>
      <c r="H182" s="56" t="s">
        <v>47</v>
      </c>
      <c r="J182" s="47">
        <f t="shared" si="11"/>
        <v>0.3625</v>
      </c>
      <c r="K182" s="14">
        <v>0.359722222222222</v>
      </c>
      <c r="L182" s="14">
        <v>0.359722222222222</v>
      </c>
      <c r="M182" s="10">
        <v>4.6747599E7</v>
      </c>
    </row>
    <row r="183" ht="15.75" customHeight="1">
      <c r="A183" s="56">
        <v>4.6747832E7</v>
      </c>
      <c r="B183" s="60">
        <v>0.386805555555556</v>
      </c>
      <c r="C183" s="60">
        <v>0.401388888888889</v>
      </c>
      <c r="D183" s="60">
        <v>0.386805555555556</v>
      </c>
      <c r="E183" s="59" t="s">
        <v>47</v>
      </c>
      <c r="F183" s="59" t="s">
        <v>47</v>
      </c>
      <c r="G183" s="59" t="s">
        <v>47</v>
      </c>
      <c r="H183" s="59" t="s">
        <v>47</v>
      </c>
      <c r="J183" s="47">
        <f t="shared" si="11"/>
        <v>0.3638888889</v>
      </c>
      <c r="K183" s="14">
        <v>0.372916666666667</v>
      </c>
      <c r="L183" s="14" t="s">
        <v>47</v>
      </c>
      <c r="M183" s="10">
        <v>4.6747681E7</v>
      </c>
    </row>
    <row r="184" ht="15.75" customHeight="1">
      <c r="A184" s="56">
        <v>4.6747737E7</v>
      </c>
      <c r="B184" s="60">
        <v>0.379166666666667</v>
      </c>
      <c r="C184" s="60">
        <v>0.383333333333333</v>
      </c>
      <c r="D184" s="60">
        <v>0.379166666666667</v>
      </c>
      <c r="E184" s="59" t="s">
        <v>47</v>
      </c>
      <c r="F184" s="59" t="s">
        <v>47</v>
      </c>
      <c r="G184" s="59" t="s">
        <v>47</v>
      </c>
      <c r="H184" s="59" t="s">
        <v>47</v>
      </c>
      <c r="J184" s="47">
        <f t="shared" si="11"/>
        <v>0.3736111111</v>
      </c>
      <c r="K184" s="14">
        <v>0.372222222222222</v>
      </c>
      <c r="L184" s="14">
        <v>0.373611111111111</v>
      </c>
      <c r="M184" s="10">
        <v>4.6747722E7</v>
      </c>
    </row>
    <row r="185" ht="15.75" customHeight="1">
      <c r="A185" s="56">
        <v>4.674806E7</v>
      </c>
      <c r="B185" s="57">
        <v>0.413888888888889</v>
      </c>
      <c r="C185" s="57">
        <v>0.431944444444444</v>
      </c>
      <c r="D185" s="57">
        <v>0.415972222222222</v>
      </c>
      <c r="E185" s="56" t="s">
        <v>47</v>
      </c>
      <c r="F185" s="56" t="s">
        <v>47</v>
      </c>
      <c r="G185" s="56" t="s">
        <v>47</v>
      </c>
      <c r="H185" s="56" t="s">
        <v>47</v>
      </c>
      <c r="J185" s="47">
        <f t="shared" si="11"/>
        <v>0.3791666667</v>
      </c>
      <c r="K185" s="14">
        <v>0.379166666666667</v>
      </c>
      <c r="L185" s="14">
        <v>0.379166666666667</v>
      </c>
      <c r="M185" s="10">
        <v>4.6747737E7</v>
      </c>
    </row>
    <row r="186" ht="15.75" customHeight="1">
      <c r="A186" s="56">
        <v>4.6748222E7</v>
      </c>
      <c r="B186" s="60">
        <v>0.420833333333333</v>
      </c>
      <c r="C186" s="60">
        <v>0.428472222222222</v>
      </c>
      <c r="D186" s="60">
        <v>0.420833333333333</v>
      </c>
      <c r="E186" s="59" t="s">
        <v>47</v>
      </c>
      <c r="F186" s="59" t="s">
        <v>47</v>
      </c>
      <c r="G186" s="59" t="s">
        <v>47</v>
      </c>
      <c r="H186" s="59" t="s">
        <v>47</v>
      </c>
      <c r="J186" s="47">
        <f t="shared" si="11"/>
        <v>0.3791666667</v>
      </c>
      <c r="K186" s="14">
        <v>0.377083333333333</v>
      </c>
      <c r="L186" s="14">
        <v>0.379166666666667</v>
      </c>
      <c r="M186" s="10">
        <v>4.67478E7</v>
      </c>
    </row>
    <row r="187" ht="15.75" customHeight="1">
      <c r="A187" s="56">
        <v>4.6747681E7</v>
      </c>
      <c r="B187" s="60">
        <v>0.363888888888889</v>
      </c>
      <c r="C187" s="60">
        <v>0.363888888888889</v>
      </c>
      <c r="D187" s="60">
        <v>0.363888888888889</v>
      </c>
      <c r="E187" s="59" t="s">
        <v>47</v>
      </c>
      <c r="F187" s="59" t="s">
        <v>47</v>
      </c>
      <c r="G187" s="59" t="s">
        <v>47</v>
      </c>
      <c r="H187" s="59" t="s">
        <v>47</v>
      </c>
      <c r="J187" s="47">
        <f t="shared" si="11"/>
        <v>0.3868055556</v>
      </c>
      <c r="K187" s="14">
        <v>0.386805555555556</v>
      </c>
      <c r="L187" s="14">
        <v>0.386805555555556</v>
      </c>
      <c r="M187" s="10">
        <v>4.6747832E7</v>
      </c>
    </row>
    <row r="188" ht="15.75" customHeight="1">
      <c r="A188" s="56">
        <v>4.6747884E7</v>
      </c>
      <c r="B188" s="57">
        <v>0.395833333333333</v>
      </c>
      <c r="C188" s="57">
        <v>0.40625</v>
      </c>
      <c r="D188" s="57">
        <v>0.397222222222222</v>
      </c>
      <c r="E188" s="56" t="s">
        <v>47</v>
      </c>
      <c r="F188" s="56" t="s">
        <v>47</v>
      </c>
      <c r="G188" s="56" t="s">
        <v>47</v>
      </c>
      <c r="H188" s="56" t="s">
        <v>47</v>
      </c>
      <c r="J188" s="47">
        <f t="shared" si="11"/>
        <v>0.3972222222</v>
      </c>
      <c r="K188" s="14">
        <v>0.395833333333333</v>
      </c>
      <c r="L188" s="14">
        <v>0.397222222222222</v>
      </c>
      <c r="M188" s="10">
        <v>4.6747884E7</v>
      </c>
    </row>
    <row r="189" ht="15.75" customHeight="1">
      <c r="A189" s="56">
        <v>4.6747991E7</v>
      </c>
      <c r="B189" s="60">
        <v>0.408333333333333</v>
      </c>
      <c r="C189" s="60">
        <v>0.427777777777778</v>
      </c>
      <c r="D189" s="60">
        <v>0.408333333333333</v>
      </c>
      <c r="E189" s="60">
        <v>0.416666666666667</v>
      </c>
      <c r="F189" s="59" t="s">
        <v>47</v>
      </c>
      <c r="G189" s="59" t="s">
        <v>47</v>
      </c>
      <c r="H189" s="59" t="s">
        <v>47</v>
      </c>
      <c r="J189" s="47">
        <f t="shared" si="11"/>
        <v>0.4131944444</v>
      </c>
      <c r="K189" s="14">
        <v>0.413194444444444</v>
      </c>
      <c r="L189" s="14">
        <v>0.413194444444444</v>
      </c>
      <c r="M189" s="10">
        <v>4.6747944E7</v>
      </c>
    </row>
    <row r="190" ht="15.75" customHeight="1">
      <c r="A190" s="56">
        <v>4.6747944E7</v>
      </c>
      <c r="B190" s="57">
        <v>0.413194444444444</v>
      </c>
      <c r="C190" s="57">
        <v>0.416666666666667</v>
      </c>
      <c r="D190" s="57">
        <v>0.413194444444444</v>
      </c>
      <c r="E190" s="56" t="s">
        <v>47</v>
      </c>
      <c r="F190" s="56" t="s">
        <v>47</v>
      </c>
      <c r="G190" s="56" t="s">
        <v>47</v>
      </c>
      <c r="H190" s="56" t="s">
        <v>47</v>
      </c>
      <c r="J190" s="47">
        <f t="shared" si="11"/>
        <v>0.4083333333</v>
      </c>
      <c r="K190" s="14">
        <v>0.408333333333333</v>
      </c>
      <c r="L190" s="14">
        <v>0.408333333333333</v>
      </c>
      <c r="M190" s="10">
        <v>4.6747991E7</v>
      </c>
    </row>
    <row r="191" ht="15.75" customHeight="1">
      <c r="A191" s="56">
        <v>4.6748173E7</v>
      </c>
      <c r="B191" s="57">
        <v>0.425694444444444</v>
      </c>
      <c r="C191" s="57">
        <v>0.447222222222222</v>
      </c>
      <c r="D191" s="57">
        <v>0.425694444444444</v>
      </c>
      <c r="E191" s="57">
        <v>0.440277777777778</v>
      </c>
      <c r="F191" s="56" t="s">
        <v>47</v>
      </c>
      <c r="G191" s="56" t="s">
        <v>47</v>
      </c>
      <c r="H191" s="56" t="s">
        <v>47</v>
      </c>
      <c r="J191" s="47">
        <f t="shared" si="11"/>
        <v>0.4131944444</v>
      </c>
      <c r="K191" s="14">
        <v>0.413194444444444</v>
      </c>
      <c r="L191" s="14">
        <v>0.413194444444444</v>
      </c>
      <c r="M191" s="10">
        <v>4.6748015E7</v>
      </c>
    </row>
    <row r="192" ht="15.75" customHeight="1">
      <c r="A192" s="58">
        <v>4.6748072E7</v>
      </c>
      <c r="B192" s="60">
        <v>0.4125</v>
      </c>
      <c r="C192" s="60">
        <v>0.441666666666667</v>
      </c>
      <c r="D192" s="60">
        <v>0.415972222222222</v>
      </c>
      <c r="E192" s="59" t="s">
        <v>47</v>
      </c>
      <c r="F192" s="59" t="s">
        <v>47</v>
      </c>
      <c r="G192" s="59" t="s">
        <v>47</v>
      </c>
      <c r="H192" s="59" t="s">
        <v>47</v>
      </c>
      <c r="J192" s="47">
        <f t="shared" si="11"/>
        <v>0.4152777778</v>
      </c>
      <c r="K192" s="14">
        <v>0.415277777777778</v>
      </c>
      <c r="L192" s="14">
        <v>0.415277777777778</v>
      </c>
      <c r="M192" s="10">
        <v>4.6748043E7</v>
      </c>
    </row>
    <row r="193" ht="15.75" customHeight="1">
      <c r="A193" s="58">
        <v>4.6748511E7</v>
      </c>
      <c r="B193" s="60">
        <v>0.447916666666667</v>
      </c>
      <c r="C193" s="60">
        <v>0.622222222222222</v>
      </c>
      <c r="D193" s="60">
        <v>0.45625</v>
      </c>
      <c r="E193" s="59" t="s">
        <v>47</v>
      </c>
      <c r="F193" s="59" t="s">
        <v>47</v>
      </c>
      <c r="G193" s="59" t="s">
        <v>47</v>
      </c>
      <c r="H193" s="59" t="s">
        <v>47</v>
      </c>
      <c r="J193" s="47">
        <f t="shared" si="11"/>
        <v>0.4159722222</v>
      </c>
      <c r="K193" s="14">
        <v>0.413888888888889</v>
      </c>
      <c r="L193" s="14">
        <v>0.415972222222222</v>
      </c>
      <c r="M193" s="10">
        <v>4.674806E7</v>
      </c>
    </row>
    <row r="194" ht="15.75" customHeight="1">
      <c r="A194" s="56">
        <v>4.6748015E7</v>
      </c>
      <c r="B194" s="57">
        <v>0.413194444444444</v>
      </c>
      <c r="C194" s="57">
        <v>0.471527777777778</v>
      </c>
      <c r="D194" s="57">
        <v>0.413194444444444</v>
      </c>
      <c r="E194" s="56" t="s">
        <v>47</v>
      </c>
      <c r="F194" s="56" t="s">
        <v>47</v>
      </c>
      <c r="G194" s="56" t="s">
        <v>47</v>
      </c>
      <c r="H194" s="56" t="s">
        <v>47</v>
      </c>
      <c r="J194" s="47">
        <f t="shared" si="11"/>
        <v>0.4159722222</v>
      </c>
      <c r="K194" s="14">
        <v>0.4125</v>
      </c>
      <c r="L194" s="14">
        <v>0.415972222222222</v>
      </c>
      <c r="M194" s="10">
        <v>4.6748072E7</v>
      </c>
    </row>
    <row r="195" ht="15.75" customHeight="1">
      <c r="A195" s="56">
        <v>4.6748043E7</v>
      </c>
      <c r="B195" s="60">
        <v>0.415277777777778</v>
      </c>
      <c r="C195" s="60">
        <v>0.444444444444444</v>
      </c>
      <c r="D195" s="60">
        <v>0.415277777777778</v>
      </c>
      <c r="E195" s="59" t="s">
        <v>47</v>
      </c>
      <c r="F195" s="59" t="s">
        <v>47</v>
      </c>
      <c r="G195" s="59" t="s">
        <v>47</v>
      </c>
      <c r="H195" s="59" t="s">
        <v>47</v>
      </c>
      <c r="J195" s="47">
        <f t="shared" si="11"/>
        <v>0.4256944444</v>
      </c>
      <c r="K195" s="14">
        <v>0.425694444444444</v>
      </c>
      <c r="L195" s="14">
        <v>0.425694444444444</v>
      </c>
      <c r="M195" s="10">
        <v>4.6748173E7</v>
      </c>
    </row>
    <row r="196" ht="15.75" customHeight="1">
      <c r="A196" s="56">
        <v>4.6748323E7</v>
      </c>
      <c r="B196" s="60">
        <v>0.440277777777778</v>
      </c>
      <c r="C196" s="60">
        <v>0.446527777777778</v>
      </c>
      <c r="D196" s="60">
        <v>0.440277777777778</v>
      </c>
      <c r="E196" s="59" t="s">
        <v>47</v>
      </c>
      <c r="F196" s="59" t="s">
        <v>47</v>
      </c>
      <c r="G196" s="59" t="s">
        <v>47</v>
      </c>
      <c r="H196" s="59" t="s">
        <v>47</v>
      </c>
      <c r="J196" s="47">
        <f t="shared" si="11"/>
        <v>0.4208333333</v>
      </c>
      <c r="K196" s="14">
        <v>0.420833333333333</v>
      </c>
      <c r="L196" s="14">
        <v>0.420833333333333</v>
      </c>
      <c r="M196" s="10">
        <v>4.6748222E7</v>
      </c>
    </row>
    <row r="197" ht="15.75" customHeight="1">
      <c r="A197" s="56">
        <v>4.6748829E7</v>
      </c>
      <c r="B197" s="57">
        <v>0.484722222222222</v>
      </c>
      <c r="C197" s="57">
        <v>0.498611111111111</v>
      </c>
      <c r="D197" s="57">
        <v>0.484722222222222</v>
      </c>
      <c r="E197" s="56" t="s">
        <v>47</v>
      </c>
      <c r="F197" s="56" t="s">
        <v>47</v>
      </c>
      <c r="G197" s="56" t="s">
        <v>47</v>
      </c>
      <c r="H197" s="56" t="s">
        <v>47</v>
      </c>
      <c r="J197" s="47">
        <f t="shared" si="11"/>
        <v>0.4402777778</v>
      </c>
      <c r="K197" s="14">
        <v>0.440277777777778</v>
      </c>
      <c r="L197" s="14">
        <v>0.440277777777778</v>
      </c>
      <c r="M197" s="10">
        <v>4.6748323E7</v>
      </c>
    </row>
    <row r="198" ht="15.75" customHeight="1">
      <c r="A198" s="56">
        <v>4.6749262E7</v>
      </c>
      <c r="B198" s="60">
        <v>0.524305555555556</v>
      </c>
      <c r="C198" s="60">
        <v>0.547916666666667</v>
      </c>
      <c r="D198" s="60">
        <v>0.527083333333333</v>
      </c>
      <c r="E198" s="60">
        <v>0.527083333333333</v>
      </c>
      <c r="F198" s="59" t="s">
        <v>47</v>
      </c>
      <c r="G198" s="59" t="s">
        <v>47</v>
      </c>
      <c r="H198" s="59" t="s">
        <v>47</v>
      </c>
      <c r="J198" s="47">
        <f t="shared" si="11"/>
        <v>0.4548611111</v>
      </c>
      <c r="K198" s="14">
        <v>0.449305555555556</v>
      </c>
      <c r="L198" s="14">
        <v>0.454861111111111</v>
      </c>
      <c r="M198" s="10">
        <v>4.6748403E7</v>
      </c>
    </row>
    <row r="199" ht="15.75" customHeight="1">
      <c r="A199" s="56">
        <v>4.6748406E7</v>
      </c>
      <c r="B199" s="60">
        <v>0.447222222222222</v>
      </c>
      <c r="C199" s="60">
        <v>0.472916666666667</v>
      </c>
      <c r="D199" s="60">
        <v>0.447916666666667</v>
      </c>
      <c r="E199" s="60">
        <v>0.450694444444444</v>
      </c>
      <c r="F199" s="59" t="s">
        <v>47</v>
      </c>
      <c r="G199" s="59" t="s">
        <v>47</v>
      </c>
      <c r="H199" s="59" t="s">
        <v>47</v>
      </c>
      <c r="J199" s="47">
        <f t="shared" si="11"/>
        <v>0.4479166667</v>
      </c>
      <c r="K199" s="14">
        <v>0.447222222222222</v>
      </c>
      <c r="L199" s="14">
        <v>0.447916666666667</v>
      </c>
      <c r="M199" s="10">
        <v>4.6748406E7</v>
      </c>
    </row>
    <row r="200" ht="15.75" customHeight="1">
      <c r="A200" s="56">
        <v>4.6749014E7</v>
      </c>
      <c r="B200" s="57">
        <v>0.504166666666667</v>
      </c>
      <c r="C200" s="57">
        <v>0.508333333333333</v>
      </c>
      <c r="D200" s="57">
        <v>0.505555555555556</v>
      </c>
      <c r="E200" s="56" t="s">
        <v>47</v>
      </c>
      <c r="F200" s="56" t="s">
        <v>47</v>
      </c>
      <c r="G200" s="56" t="s">
        <v>47</v>
      </c>
      <c r="H200" s="56" t="s">
        <v>47</v>
      </c>
      <c r="J200" s="47">
        <f t="shared" si="11"/>
        <v>0.4659722222</v>
      </c>
      <c r="K200" s="14">
        <v>0.465972222222222</v>
      </c>
      <c r="L200" s="14">
        <v>0.465972222222222</v>
      </c>
      <c r="M200" s="10">
        <v>4.6748506E7</v>
      </c>
    </row>
    <row r="201" ht="15.75" customHeight="1">
      <c r="A201" s="56">
        <v>4.6748403E7</v>
      </c>
      <c r="B201" s="60">
        <v>0.449305555555556</v>
      </c>
      <c r="C201" s="60">
        <v>0.449305555555556</v>
      </c>
      <c r="D201" s="60">
        <v>0.454861111111111</v>
      </c>
      <c r="E201" s="59" t="s">
        <v>47</v>
      </c>
      <c r="F201" s="59" t="s">
        <v>47</v>
      </c>
      <c r="G201" s="59" t="s">
        <v>47</v>
      </c>
      <c r="H201" s="59" t="s">
        <v>47</v>
      </c>
      <c r="J201" s="47">
        <f t="shared" si="11"/>
        <v>0.45625</v>
      </c>
      <c r="K201" s="14">
        <v>0.447916666666667</v>
      </c>
      <c r="L201" s="14">
        <v>0.45625</v>
      </c>
      <c r="M201" s="10">
        <v>4.6748511E7</v>
      </c>
    </row>
    <row r="202" ht="15.75" customHeight="1">
      <c r="A202" s="56">
        <v>4.6748506E7</v>
      </c>
      <c r="B202" s="60">
        <v>0.465972222222222</v>
      </c>
      <c r="C202" s="60">
        <v>0.493055555555556</v>
      </c>
      <c r="D202" s="60">
        <v>0.465972222222222</v>
      </c>
      <c r="E202" s="60">
        <v>0.466666666666667</v>
      </c>
      <c r="F202" s="59" t="s">
        <v>47</v>
      </c>
      <c r="G202" s="59" t="s">
        <v>47</v>
      </c>
      <c r="H202" s="59" t="s">
        <v>47</v>
      </c>
      <c r="J202" s="47">
        <f t="shared" si="11"/>
        <v>0.4847222222</v>
      </c>
      <c r="K202" s="14">
        <v>0.484722222222222</v>
      </c>
      <c r="L202" s="14">
        <v>0.484722222222222</v>
      </c>
      <c r="M202" s="10">
        <v>4.6748829E7</v>
      </c>
    </row>
    <row r="203" ht="15.75" customHeight="1">
      <c r="A203" s="56">
        <v>4.6750134E7</v>
      </c>
      <c r="B203" s="57">
        <v>0.600694444444444</v>
      </c>
      <c r="C203" s="57">
        <v>0.636805555555556</v>
      </c>
      <c r="D203" s="57">
        <v>0.600694444444444</v>
      </c>
      <c r="E203" s="57">
        <v>0.600694444444444</v>
      </c>
      <c r="F203" s="56" t="s">
        <v>47</v>
      </c>
      <c r="G203" s="56" t="s">
        <v>47</v>
      </c>
      <c r="H203" s="56" t="s">
        <v>47</v>
      </c>
      <c r="J203" s="47">
        <f t="shared" si="11"/>
        <v>0.5152777778</v>
      </c>
      <c r="K203" s="14">
        <v>0.515277777777778</v>
      </c>
      <c r="L203" s="14">
        <v>0.515277777777778</v>
      </c>
      <c r="M203" s="10">
        <v>4.6748984E7</v>
      </c>
    </row>
    <row r="204" ht="15.75" customHeight="1">
      <c r="A204" s="56">
        <v>4.6749176E7</v>
      </c>
      <c r="B204" s="60">
        <v>0.519444444444444</v>
      </c>
      <c r="C204" s="60">
        <v>0.53125</v>
      </c>
      <c r="D204" s="60">
        <v>0.519444444444444</v>
      </c>
      <c r="E204" s="59" t="s">
        <v>47</v>
      </c>
      <c r="F204" s="59" t="s">
        <v>47</v>
      </c>
      <c r="G204" s="59" t="s">
        <v>47</v>
      </c>
      <c r="H204" s="59" t="s">
        <v>47</v>
      </c>
      <c r="J204" s="47">
        <f t="shared" si="11"/>
        <v>0.5055555556</v>
      </c>
      <c r="K204" s="14">
        <v>0.504166666666667</v>
      </c>
      <c r="L204" s="14">
        <v>0.505555555555556</v>
      </c>
      <c r="M204" s="10">
        <v>4.6749014E7</v>
      </c>
    </row>
    <row r="205" ht="15.75" customHeight="1">
      <c r="A205" s="56">
        <v>4.674964E7</v>
      </c>
      <c r="B205" s="60">
        <v>0.561111111111111</v>
      </c>
      <c r="C205" s="60">
        <v>0.570833333333333</v>
      </c>
      <c r="D205" s="59" t="s">
        <v>47</v>
      </c>
      <c r="E205" s="59" t="s">
        <v>47</v>
      </c>
      <c r="F205" s="59" t="s">
        <v>47</v>
      </c>
      <c r="G205" s="59" t="s">
        <v>47</v>
      </c>
      <c r="H205" s="59" t="s">
        <v>47</v>
      </c>
      <c r="J205" s="47">
        <f t="shared" si="11"/>
        <v>0.5041666667</v>
      </c>
      <c r="K205" s="14">
        <v>0.502083333333333</v>
      </c>
      <c r="L205" s="14">
        <v>0.504166666666667</v>
      </c>
      <c r="M205" s="10">
        <v>4.6749042E7</v>
      </c>
    </row>
    <row r="206" ht="15.75" customHeight="1">
      <c r="A206" s="56">
        <v>4.6748984E7</v>
      </c>
      <c r="B206" s="57">
        <v>0.515277777777778</v>
      </c>
      <c r="C206" s="57">
        <v>0.535416666666667</v>
      </c>
      <c r="D206" s="57">
        <v>0.515277777777778</v>
      </c>
      <c r="E206" s="56" t="s">
        <v>47</v>
      </c>
      <c r="F206" s="56" t="s">
        <v>47</v>
      </c>
      <c r="G206" s="56" t="s">
        <v>47</v>
      </c>
      <c r="H206" s="56" t="s">
        <v>47</v>
      </c>
      <c r="J206" s="47">
        <f t="shared" si="11"/>
        <v>0.5104166667</v>
      </c>
      <c r="K206" s="14">
        <v>0.510416666666667</v>
      </c>
      <c r="L206" s="14">
        <v>0.510416666666667</v>
      </c>
      <c r="M206" s="10">
        <v>4.6749093E7</v>
      </c>
    </row>
    <row r="207" ht="15.75" customHeight="1">
      <c r="A207" s="56">
        <v>4.6740324E7</v>
      </c>
      <c r="B207" s="60">
        <v>0.609027777777778</v>
      </c>
      <c r="C207" s="60">
        <v>0.621527777777778</v>
      </c>
      <c r="D207" s="60">
        <v>0.615277777777778</v>
      </c>
      <c r="E207" s="59" t="s">
        <v>47</v>
      </c>
      <c r="F207" s="59" t="s">
        <v>47</v>
      </c>
      <c r="G207" s="59" t="s">
        <v>47</v>
      </c>
      <c r="H207" s="59" t="s">
        <v>47</v>
      </c>
      <c r="J207" s="47">
        <f t="shared" si="11"/>
        <v>0.5194444444</v>
      </c>
      <c r="K207" s="14">
        <v>0.519444444444444</v>
      </c>
      <c r="L207" s="14">
        <v>0.519444444444444</v>
      </c>
      <c r="M207" s="10">
        <v>4.6749176E7</v>
      </c>
    </row>
    <row r="208" ht="15.75" customHeight="1">
      <c r="A208" s="56">
        <v>4.6749785E7</v>
      </c>
      <c r="B208" s="60">
        <v>0.563194444444444</v>
      </c>
      <c r="C208" s="60">
        <v>0.563888888888889</v>
      </c>
      <c r="D208" s="59" t="s">
        <v>47</v>
      </c>
      <c r="E208" s="59" t="s">
        <v>47</v>
      </c>
      <c r="F208" s="59" t="s">
        <v>47</v>
      </c>
      <c r="G208" s="59" t="s">
        <v>47</v>
      </c>
      <c r="H208" s="59" t="s">
        <v>47</v>
      </c>
      <c r="J208" s="47">
        <f t="shared" si="11"/>
        <v>0.5270833333</v>
      </c>
      <c r="K208" s="14">
        <v>0.524305555555556</v>
      </c>
      <c r="L208" s="14">
        <v>0.527083333333333</v>
      </c>
      <c r="M208" s="10">
        <v>4.6749262E7</v>
      </c>
    </row>
    <row r="209" ht="15.75" customHeight="1">
      <c r="A209" s="56">
        <v>4.6750563E7</v>
      </c>
      <c r="B209" s="57">
        <v>0.622916666666667</v>
      </c>
      <c r="C209" s="57">
        <v>0.636805555555556</v>
      </c>
      <c r="D209" s="57">
        <v>0.63125</v>
      </c>
      <c r="E209" s="56" t="s">
        <v>47</v>
      </c>
      <c r="F209" s="56" t="s">
        <v>47</v>
      </c>
      <c r="G209" s="56" t="s">
        <v>47</v>
      </c>
      <c r="H209" s="56" t="s">
        <v>47</v>
      </c>
      <c r="J209" s="47"/>
      <c r="K209" s="14">
        <v>0.561111111111111</v>
      </c>
      <c r="L209" s="14" t="s">
        <v>47</v>
      </c>
      <c r="M209" s="10">
        <v>4.674964E7</v>
      </c>
    </row>
    <row r="210" ht="15.75" customHeight="1">
      <c r="A210" s="58">
        <v>4.6750025E7</v>
      </c>
      <c r="B210" s="60">
        <v>0.597222222222222</v>
      </c>
      <c r="C210" s="60">
        <v>0.642361111111111</v>
      </c>
      <c r="D210" s="60">
        <v>0.597222222222222</v>
      </c>
      <c r="E210" s="59" t="s">
        <v>47</v>
      </c>
      <c r="F210" s="59" t="s">
        <v>47</v>
      </c>
      <c r="G210" s="59" t="s">
        <v>47</v>
      </c>
      <c r="H210" s="59" t="s">
        <v>47</v>
      </c>
      <c r="J210" s="47"/>
      <c r="K210" s="14">
        <v>0.563194444444444</v>
      </c>
      <c r="L210" s="14" t="s">
        <v>47</v>
      </c>
      <c r="M210" s="10">
        <v>4.6749785E7</v>
      </c>
    </row>
    <row r="211" ht="15.75" customHeight="1">
      <c r="A211" s="56">
        <v>4.6749093E7</v>
      </c>
      <c r="B211" s="60">
        <v>0.510416666666667</v>
      </c>
      <c r="C211" s="60">
        <v>0.577083333333333</v>
      </c>
      <c r="D211" s="60">
        <v>0.510416666666667</v>
      </c>
      <c r="E211" s="59" t="s">
        <v>47</v>
      </c>
      <c r="F211" s="59" t="s">
        <v>47</v>
      </c>
      <c r="G211" s="59" t="s">
        <v>47</v>
      </c>
      <c r="H211" s="59" t="s">
        <v>47</v>
      </c>
      <c r="J211" s="47">
        <f t="shared" ref="J211:J216" si="12">VLOOKUP(M211,A:D,4,0)</f>
        <v>0.5743055556</v>
      </c>
      <c r="K211" s="14">
        <v>0.574305555555556</v>
      </c>
      <c r="L211" s="14">
        <v>0.574305555555556</v>
      </c>
      <c r="M211" s="10">
        <v>4.6749794E7</v>
      </c>
    </row>
    <row r="212" ht="15.75" customHeight="1">
      <c r="A212" s="56">
        <v>4.6749042E7</v>
      </c>
      <c r="B212" s="57">
        <v>0.502083333333333</v>
      </c>
      <c r="C212" s="57">
        <v>0.555555555555556</v>
      </c>
      <c r="D212" s="57">
        <v>0.504166666666667</v>
      </c>
      <c r="E212" s="57">
        <v>0.513194444444444</v>
      </c>
      <c r="F212" s="57">
        <v>0.520833333333333</v>
      </c>
      <c r="G212" s="56" t="s">
        <v>47</v>
      </c>
      <c r="H212" s="56" t="s">
        <v>47</v>
      </c>
      <c r="J212" s="47">
        <f t="shared" si="12"/>
        <v>0.5756944444</v>
      </c>
      <c r="K212" s="14">
        <v>0.575694444444444</v>
      </c>
      <c r="L212" s="14">
        <v>0.575694444444444</v>
      </c>
      <c r="M212" s="10">
        <v>4.6749888E7</v>
      </c>
    </row>
    <row r="213" ht="15.75" customHeight="1">
      <c r="A213" s="56">
        <v>4.6750527E7</v>
      </c>
      <c r="B213" s="57">
        <v>0.632638888888889</v>
      </c>
      <c r="C213" s="57">
        <v>0.671527777777778</v>
      </c>
      <c r="D213" s="57">
        <v>0.632638888888889</v>
      </c>
      <c r="E213" s="56" t="s">
        <v>47</v>
      </c>
      <c r="F213" s="56" t="s">
        <v>47</v>
      </c>
      <c r="G213" s="56" t="s">
        <v>47</v>
      </c>
      <c r="H213" s="56" t="s">
        <v>47</v>
      </c>
      <c r="J213" s="47">
        <f t="shared" si="12"/>
        <v>0.5875</v>
      </c>
      <c r="K213" s="14">
        <v>0.584722222222222</v>
      </c>
      <c r="L213" s="14">
        <v>0.5875</v>
      </c>
      <c r="M213" s="10">
        <v>4.6749971E7</v>
      </c>
    </row>
    <row r="214" ht="15.75" customHeight="1">
      <c r="A214" s="56">
        <v>4.6750919E7</v>
      </c>
      <c r="B214" s="60">
        <v>0.656944444444444</v>
      </c>
      <c r="C214" s="60">
        <v>0.679861111111111</v>
      </c>
      <c r="D214" s="60">
        <v>0.656944444444444</v>
      </c>
      <c r="E214" s="60">
        <v>0.670833333333333</v>
      </c>
      <c r="F214" s="59" t="s">
        <v>47</v>
      </c>
      <c r="G214" s="59" t="s">
        <v>47</v>
      </c>
      <c r="H214" s="59" t="s">
        <v>47</v>
      </c>
      <c r="J214" s="47">
        <f t="shared" si="12"/>
        <v>0.5972222222</v>
      </c>
      <c r="K214" s="14">
        <v>0.597222222222222</v>
      </c>
      <c r="L214" s="14">
        <v>0.597222222222222</v>
      </c>
      <c r="M214" s="10">
        <v>4.6750025E7</v>
      </c>
    </row>
    <row r="215" ht="15.75" customHeight="1">
      <c r="A215" s="56">
        <v>4.6750164E7</v>
      </c>
      <c r="B215" s="60">
        <v>0.596527777777778</v>
      </c>
      <c r="C215" s="60">
        <v>0.604861111111111</v>
      </c>
      <c r="D215" s="60">
        <v>0.602777777777778</v>
      </c>
      <c r="E215" s="59" t="s">
        <v>47</v>
      </c>
      <c r="F215" s="59" t="s">
        <v>47</v>
      </c>
      <c r="G215" s="59" t="s">
        <v>47</v>
      </c>
      <c r="H215" s="59" t="s">
        <v>47</v>
      </c>
      <c r="J215" s="47">
        <f t="shared" si="12"/>
        <v>0.6006944444</v>
      </c>
      <c r="K215" s="14">
        <v>0.600694444444444</v>
      </c>
      <c r="L215" s="14">
        <v>0.600694444444444</v>
      </c>
      <c r="M215" s="10">
        <v>4.6750134E7</v>
      </c>
    </row>
    <row r="216" ht="15.75" customHeight="1">
      <c r="A216" s="59">
        <v>4.6750873E7</v>
      </c>
      <c r="B216" s="57">
        <v>0.642361111111111</v>
      </c>
      <c r="C216" s="57">
        <v>0.65625</v>
      </c>
      <c r="D216" s="56" t="s">
        <v>47</v>
      </c>
      <c r="E216" s="56" t="s">
        <v>47</v>
      </c>
      <c r="F216" s="56" t="s">
        <v>47</v>
      </c>
      <c r="G216" s="56" t="s">
        <v>47</v>
      </c>
      <c r="H216" s="56" t="s">
        <v>47</v>
      </c>
      <c r="J216" s="47">
        <f t="shared" si="12"/>
        <v>0.6027777778</v>
      </c>
      <c r="K216" s="14">
        <v>0.596527777777778</v>
      </c>
      <c r="L216" s="14">
        <v>0.602777777777778</v>
      </c>
      <c r="M216" s="10">
        <v>4.6750164E7</v>
      </c>
    </row>
    <row r="217" ht="15.75" customHeight="1">
      <c r="A217" s="74">
        <v>4.6750708E7</v>
      </c>
      <c r="B217" s="60">
        <v>0.638888888888889</v>
      </c>
      <c r="C217" s="60">
        <v>0.713194444444444</v>
      </c>
      <c r="D217" s="59" t="s">
        <v>47</v>
      </c>
      <c r="E217" s="59" t="s">
        <v>47</v>
      </c>
      <c r="F217" s="59" t="s">
        <v>47</v>
      </c>
      <c r="G217" s="59" t="s">
        <v>47</v>
      </c>
      <c r="H217" s="59" t="s">
        <v>47</v>
      </c>
      <c r="J217" s="47"/>
      <c r="K217" s="14">
        <v>0.614583333333333</v>
      </c>
      <c r="L217" s="14" t="s">
        <v>47</v>
      </c>
      <c r="M217" s="10">
        <v>4.6750366E7</v>
      </c>
    </row>
    <row r="218" ht="15.75" customHeight="1">
      <c r="A218" s="56">
        <v>4.6749888E7</v>
      </c>
      <c r="B218" s="60">
        <v>0.575694444444444</v>
      </c>
      <c r="C218" s="60">
        <v>0.616666666666667</v>
      </c>
      <c r="D218" s="60">
        <v>0.575694444444444</v>
      </c>
      <c r="E218" s="59" t="s">
        <v>47</v>
      </c>
      <c r="F218" s="59" t="s">
        <v>47</v>
      </c>
      <c r="G218" s="59" t="s">
        <v>47</v>
      </c>
      <c r="H218" s="59" t="s">
        <v>47</v>
      </c>
      <c r="J218" s="47">
        <f t="shared" ref="J218:J221" si="13">VLOOKUP(M218,A:D,4,0)</f>
        <v>0.625</v>
      </c>
      <c r="K218" s="14">
        <v>0.625</v>
      </c>
      <c r="L218" s="14">
        <v>0.625</v>
      </c>
      <c r="M218" s="10">
        <v>4.6750438E7</v>
      </c>
    </row>
    <row r="219" ht="15.75" customHeight="1">
      <c r="A219" s="56">
        <v>4.6750438E7</v>
      </c>
      <c r="B219" s="57">
        <v>0.625</v>
      </c>
      <c r="C219" s="57">
        <v>0.659722222222222</v>
      </c>
      <c r="D219" s="57">
        <v>0.625</v>
      </c>
      <c r="E219" s="56" t="s">
        <v>47</v>
      </c>
      <c r="F219" s="57">
        <v>0.625</v>
      </c>
      <c r="G219" s="56" t="s">
        <v>47</v>
      </c>
      <c r="H219" s="56" t="s">
        <v>47</v>
      </c>
      <c r="J219" s="47">
        <f t="shared" si="13"/>
        <v>0.6326388889</v>
      </c>
      <c r="K219" s="14">
        <v>0.632638888888889</v>
      </c>
      <c r="L219" s="14">
        <v>0.632638888888889</v>
      </c>
      <c r="M219" s="10">
        <v>4.6750527E7</v>
      </c>
    </row>
    <row r="220" ht="15.75" customHeight="1">
      <c r="A220" s="56">
        <v>4.6750543E7</v>
      </c>
      <c r="B220" s="60">
        <v>0.631944444444444</v>
      </c>
      <c r="C220" s="60">
        <v>0.647222222222222</v>
      </c>
      <c r="D220" s="60">
        <v>0.631944444444444</v>
      </c>
      <c r="E220" s="59" t="s">
        <v>47</v>
      </c>
      <c r="F220" s="59" t="s">
        <v>47</v>
      </c>
      <c r="G220" s="59" t="s">
        <v>47</v>
      </c>
      <c r="H220" s="59" t="s">
        <v>47</v>
      </c>
      <c r="J220" s="47">
        <f t="shared" si="13"/>
        <v>0.6319444444</v>
      </c>
      <c r="K220" s="14">
        <v>0.631944444444444</v>
      </c>
      <c r="L220" s="14">
        <v>0.631944444444444</v>
      </c>
      <c r="M220" s="10">
        <v>4.6750543E7</v>
      </c>
    </row>
    <row r="221" ht="15.75" customHeight="1">
      <c r="A221" s="56">
        <v>4.6749794E7</v>
      </c>
      <c r="B221" s="60">
        <v>0.574305555555556</v>
      </c>
      <c r="C221" s="60">
        <v>0.59375</v>
      </c>
      <c r="D221" s="60">
        <v>0.574305555555556</v>
      </c>
      <c r="E221" s="59" t="s">
        <v>47</v>
      </c>
      <c r="F221" s="59" t="s">
        <v>47</v>
      </c>
      <c r="G221" s="59" t="s">
        <v>47</v>
      </c>
      <c r="H221" s="59" t="s">
        <v>47</v>
      </c>
      <c r="J221" s="47">
        <f t="shared" si="13"/>
        <v>0.63125</v>
      </c>
      <c r="K221" s="14">
        <v>0.627777777777778</v>
      </c>
      <c r="L221" s="14">
        <v>0.634027777777778</v>
      </c>
      <c r="M221" s="10">
        <v>4.6750563E7</v>
      </c>
    </row>
    <row r="222" ht="15.75" customHeight="1">
      <c r="A222" s="56">
        <v>4.6750885E7</v>
      </c>
      <c r="B222" s="57">
        <v>0.677083333333333</v>
      </c>
      <c r="C222" s="57">
        <v>0.683333333333333</v>
      </c>
      <c r="D222" s="57">
        <v>0.677083333333333</v>
      </c>
      <c r="E222" s="56" t="s">
        <v>47</v>
      </c>
      <c r="F222" s="56" t="s">
        <v>47</v>
      </c>
      <c r="G222" s="56" t="s">
        <v>47</v>
      </c>
      <c r="H222" s="56" t="s">
        <v>47</v>
      </c>
      <c r="J222" s="47"/>
      <c r="K222" s="14">
        <v>0.638888888888889</v>
      </c>
      <c r="L222" s="14" t="s">
        <v>47</v>
      </c>
      <c r="M222" s="10">
        <v>4.6750708E7</v>
      </c>
    </row>
    <row r="223" ht="15.75" customHeight="1">
      <c r="A223" s="56">
        <v>4.6750812E7</v>
      </c>
      <c r="B223" s="60">
        <v>0.663888888888889</v>
      </c>
      <c r="C223" s="60">
        <v>0.722222222222222</v>
      </c>
      <c r="D223" s="60">
        <v>0.663888888888889</v>
      </c>
      <c r="E223" s="59" t="s">
        <v>47</v>
      </c>
      <c r="F223" s="59" t="s">
        <v>47</v>
      </c>
      <c r="G223" s="59" t="s">
        <v>47</v>
      </c>
      <c r="H223" s="59" t="s">
        <v>47</v>
      </c>
      <c r="J223" s="47">
        <f t="shared" ref="J223:J225" si="14">VLOOKUP(M223,A:D,4,0)</f>
        <v>0.6458333333</v>
      </c>
      <c r="K223" s="14">
        <v>0.645833333333333</v>
      </c>
      <c r="L223" s="14">
        <v>0.645833333333333</v>
      </c>
      <c r="M223" s="10">
        <v>4.6750714E7</v>
      </c>
    </row>
    <row r="224" ht="15.75" customHeight="1">
      <c r="A224" s="59">
        <v>4.6750896E7</v>
      </c>
      <c r="B224" s="60">
        <v>0.659722222222222</v>
      </c>
      <c r="C224" s="60">
        <v>0.677083333333333</v>
      </c>
      <c r="D224" s="60">
        <v>0.659722222222222</v>
      </c>
      <c r="E224" s="59" t="s">
        <v>47</v>
      </c>
      <c r="F224" s="59" t="s">
        <v>47</v>
      </c>
      <c r="G224" s="59" t="s">
        <v>47</v>
      </c>
      <c r="H224" s="59" t="s">
        <v>47</v>
      </c>
      <c r="J224" s="47">
        <f t="shared" si="14"/>
        <v>0.65</v>
      </c>
      <c r="K224" s="14">
        <v>0.65</v>
      </c>
      <c r="L224" s="14">
        <v>0.65</v>
      </c>
      <c r="M224" s="10">
        <v>4.6750806E7</v>
      </c>
    </row>
    <row r="225" ht="15.75" customHeight="1">
      <c r="A225" s="56">
        <v>4.6751369E7</v>
      </c>
      <c r="B225" s="57">
        <v>0.691666666666667</v>
      </c>
      <c r="C225" s="57">
        <v>0.713888888888889</v>
      </c>
      <c r="D225" s="57">
        <v>0.698611111111111</v>
      </c>
      <c r="E225" s="56" t="s">
        <v>47</v>
      </c>
      <c r="F225" s="56" t="s">
        <v>47</v>
      </c>
      <c r="G225" s="56" t="s">
        <v>47</v>
      </c>
      <c r="H225" s="56" t="s">
        <v>47</v>
      </c>
      <c r="J225" s="47">
        <f t="shared" si="14"/>
        <v>0.6638888889</v>
      </c>
      <c r="K225" s="14">
        <v>0.663888888888889</v>
      </c>
      <c r="L225" s="14">
        <v>0.663888888888889</v>
      </c>
      <c r="M225" s="10">
        <v>4.6750812E7</v>
      </c>
    </row>
    <row r="226" ht="15.75" customHeight="1">
      <c r="A226" s="75">
        <v>4.6750714E7</v>
      </c>
      <c r="B226" s="60">
        <v>0.645833333333333</v>
      </c>
      <c r="C226" s="60">
        <v>0.729166666666667</v>
      </c>
      <c r="D226" s="60">
        <v>0.645833333333333</v>
      </c>
      <c r="E226" s="59" t="s">
        <v>47</v>
      </c>
      <c r="F226" s="59" t="s">
        <v>47</v>
      </c>
      <c r="G226" s="59" t="s">
        <v>47</v>
      </c>
      <c r="H226" s="59" t="s">
        <v>47</v>
      </c>
      <c r="J226" s="47">
        <v>0.642361111111111</v>
      </c>
      <c r="K226" s="14">
        <v>0.642361111111111</v>
      </c>
      <c r="L226" s="14">
        <v>0.642361111111111</v>
      </c>
      <c r="M226" s="10">
        <v>4.6750873E7</v>
      </c>
    </row>
    <row r="227" ht="15.75" customHeight="1">
      <c r="A227" s="56">
        <v>4.6750366E7</v>
      </c>
      <c r="B227" s="60">
        <v>0.614583333333333</v>
      </c>
      <c r="C227" s="60">
        <v>0.627777777777778</v>
      </c>
      <c r="D227" s="59" t="s">
        <v>47</v>
      </c>
      <c r="E227" s="59" t="s">
        <v>47</v>
      </c>
      <c r="F227" s="59" t="s">
        <v>47</v>
      </c>
      <c r="G227" s="59" t="s">
        <v>47</v>
      </c>
      <c r="H227" s="59" t="s">
        <v>47</v>
      </c>
      <c r="J227" s="47">
        <f t="shared" ref="J227:J236" si="15">VLOOKUP(M227,A:D,4,0)</f>
        <v>0.6770833333</v>
      </c>
      <c r="K227" s="14">
        <v>0.677083333333333</v>
      </c>
      <c r="L227" s="14">
        <v>0.677083333333333</v>
      </c>
      <c r="M227" s="10">
        <v>4.6750885E7</v>
      </c>
    </row>
    <row r="228" ht="15.75" customHeight="1">
      <c r="A228" s="56">
        <v>4.6749971E7</v>
      </c>
      <c r="B228" s="57">
        <v>0.584722222222222</v>
      </c>
      <c r="C228" s="57">
        <v>0.595833333333333</v>
      </c>
      <c r="D228" s="57">
        <v>0.5875</v>
      </c>
      <c r="E228" s="56" t="s">
        <v>47</v>
      </c>
      <c r="F228" s="56" t="s">
        <v>47</v>
      </c>
      <c r="G228" s="56" t="s">
        <v>47</v>
      </c>
      <c r="H228" s="56" t="s">
        <v>47</v>
      </c>
      <c r="J228" s="47">
        <f t="shared" si="15"/>
        <v>0.6597222222</v>
      </c>
      <c r="K228" s="14">
        <v>0.659722222222222</v>
      </c>
      <c r="L228" s="14">
        <v>0.659722222222222</v>
      </c>
      <c r="M228" s="10">
        <v>4.6750896E7</v>
      </c>
    </row>
    <row r="229" ht="15.75" customHeight="1">
      <c r="A229" s="56">
        <v>4.6751778E7</v>
      </c>
      <c r="B229" s="60">
        <v>0.729166666666667</v>
      </c>
      <c r="C229" s="60">
        <v>0.749305555555556</v>
      </c>
      <c r="D229" s="60">
        <v>0.729166666666667</v>
      </c>
      <c r="E229" s="59" t="s">
        <v>47</v>
      </c>
      <c r="F229" s="59" t="s">
        <v>47</v>
      </c>
      <c r="G229" s="59" t="s">
        <v>47</v>
      </c>
      <c r="H229" s="59" t="s">
        <v>47</v>
      </c>
      <c r="J229" s="47">
        <f t="shared" si="15"/>
        <v>0.6569444444</v>
      </c>
      <c r="K229" s="14">
        <v>0.656944444444444</v>
      </c>
      <c r="L229" s="14">
        <v>0.656944444444444</v>
      </c>
      <c r="M229" s="10">
        <v>4.6750919E7</v>
      </c>
    </row>
    <row r="230" ht="15.75" customHeight="1">
      <c r="A230" s="56">
        <v>4.6750806E7</v>
      </c>
      <c r="B230" s="60">
        <v>0.65</v>
      </c>
      <c r="C230" s="60">
        <v>0.667361111111111</v>
      </c>
      <c r="D230" s="60">
        <v>0.65</v>
      </c>
      <c r="E230" s="59" t="s">
        <v>47</v>
      </c>
      <c r="F230" s="59" t="s">
        <v>47</v>
      </c>
      <c r="G230" s="59" t="s">
        <v>47</v>
      </c>
      <c r="H230" s="59" t="s">
        <v>47</v>
      </c>
      <c r="J230" s="47">
        <f t="shared" si="15"/>
        <v>0.6805555556</v>
      </c>
      <c r="K230" s="14">
        <v>0.680555555555556</v>
      </c>
      <c r="L230" s="14">
        <v>0.680555555555556</v>
      </c>
      <c r="M230" s="10">
        <v>4.6750987E7</v>
      </c>
    </row>
    <row r="231" ht="15.75" customHeight="1">
      <c r="A231" s="56">
        <v>4.6751133E7</v>
      </c>
      <c r="B231" s="57">
        <v>0.682638888888889</v>
      </c>
      <c r="C231" s="57">
        <v>0.709027777777778</v>
      </c>
      <c r="D231" s="57">
        <v>0.682638888888889</v>
      </c>
      <c r="E231" s="56" t="s">
        <v>47</v>
      </c>
      <c r="F231" s="56" t="s">
        <v>47</v>
      </c>
      <c r="G231" s="56" t="s">
        <v>47</v>
      </c>
      <c r="H231" s="56" t="s">
        <v>47</v>
      </c>
      <c r="J231" s="47">
        <f t="shared" si="15"/>
        <v>0.6826388889</v>
      </c>
      <c r="K231" s="14">
        <v>0.682638888888889</v>
      </c>
      <c r="L231" s="14">
        <v>0.682638888888889</v>
      </c>
      <c r="M231" s="10">
        <v>4.6751133E7</v>
      </c>
    </row>
    <row r="232" ht="15.75" customHeight="1">
      <c r="A232" s="56">
        <v>4.6750987E7</v>
      </c>
      <c r="B232" s="60">
        <v>0.680555555555556</v>
      </c>
      <c r="C232" s="60">
        <v>0.728472222222222</v>
      </c>
      <c r="D232" s="60">
        <v>0.680555555555556</v>
      </c>
      <c r="E232" s="59" t="s">
        <v>47</v>
      </c>
      <c r="F232" s="59" t="s">
        <v>47</v>
      </c>
      <c r="G232" s="59" t="s">
        <v>47</v>
      </c>
      <c r="H232" s="59" t="s">
        <v>47</v>
      </c>
      <c r="J232" s="47">
        <f t="shared" si="15"/>
        <v>0.6902777778</v>
      </c>
      <c r="K232" s="14">
        <v>0.690277777777778</v>
      </c>
      <c r="L232" s="14">
        <v>0.690277777777778</v>
      </c>
      <c r="M232" s="10">
        <v>4.6751164E7</v>
      </c>
    </row>
    <row r="233" ht="15.75" customHeight="1">
      <c r="A233" s="56">
        <v>4.6751664E7</v>
      </c>
      <c r="B233" s="60">
        <v>0.716666666666667</v>
      </c>
      <c r="C233" s="60">
        <v>0.722222222222222</v>
      </c>
      <c r="D233" s="60">
        <v>0.727777777777778</v>
      </c>
      <c r="E233" s="59" t="s">
        <v>47</v>
      </c>
      <c r="F233" s="59" t="s">
        <v>47</v>
      </c>
      <c r="G233" s="59" t="s">
        <v>47</v>
      </c>
      <c r="H233" s="59" t="s">
        <v>47</v>
      </c>
      <c r="J233" s="47">
        <f t="shared" si="15"/>
        <v>0.6930555556</v>
      </c>
      <c r="K233" s="14">
        <v>0.693055555555556</v>
      </c>
      <c r="L233" s="14">
        <v>0.693055555555556</v>
      </c>
      <c r="M233" s="10">
        <v>4.6751256E7</v>
      </c>
    </row>
    <row r="234" ht="15.75" customHeight="1">
      <c r="A234" s="56">
        <v>4.6751777E7</v>
      </c>
      <c r="B234" s="57">
        <v>0.726388888888889</v>
      </c>
      <c r="C234" s="56" t="s">
        <v>47</v>
      </c>
      <c r="D234" s="57">
        <v>0.7375</v>
      </c>
      <c r="E234" s="56" t="s">
        <v>47</v>
      </c>
      <c r="F234" s="56" t="s">
        <v>47</v>
      </c>
      <c r="G234" s="56" t="s">
        <v>47</v>
      </c>
      <c r="H234" s="56" t="s">
        <v>47</v>
      </c>
      <c r="J234" s="47">
        <f t="shared" si="15"/>
        <v>0.6888888889</v>
      </c>
      <c r="K234" s="14">
        <v>0.688888888888889</v>
      </c>
      <c r="L234" s="14">
        <v>0.688888888888889</v>
      </c>
      <c r="M234" s="10">
        <v>4.6751265E7</v>
      </c>
    </row>
    <row r="235" ht="15.75" customHeight="1">
      <c r="A235" s="56">
        <v>4.6751265E7</v>
      </c>
      <c r="B235" s="57">
        <v>0.688888888888889</v>
      </c>
      <c r="C235" s="57">
        <v>0.742361111111111</v>
      </c>
      <c r="D235" s="57">
        <v>0.688888888888889</v>
      </c>
      <c r="E235" s="56" t="s">
        <v>47</v>
      </c>
      <c r="F235" s="56" t="s">
        <v>47</v>
      </c>
      <c r="G235" s="56" t="s">
        <v>47</v>
      </c>
      <c r="H235" s="56" t="s">
        <v>47</v>
      </c>
      <c r="J235" s="47">
        <f t="shared" si="15"/>
        <v>0.6986111111</v>
      </c>
      <c r="K235" s="14">
        <v>0.691666666666667</v>
      </c>
      <c r="L235" s="14">
        <v>0.698611111111111</v>
      </c>
      <c r="M235" s="10">
        <v>4.6751369E7</v>
      </c>
    </row>
    <row r="236" ht="15.75" customHeight="1">
      <c r="A236" s="56">
        <v>4.6751164E7</v>
      </c>
      <c r="B236" s="60">
        <v>0.690277777777778</v>
      </c>
      <c r="C236" s="60">
        <v>0.703472222222222</v>
      </c>
      <c r="D236" s="60">
        <v>0.690277777777778</v>
      </c>
      <c r="E236" s="60">
        <v>0.690277777777778</v>
      </c>
      <c r="F236" s="59" t="s">
        <v>47</v>
      </c>
      <c r="G236" s="59" t="s">
        <v>47</v>
      </c>
      <c r="H236" s="59" t="s">
        <v>47</v>
      </c>
      <c r="J236" s="47">
        <f t="shared" si="15"/>
        <v>0.7277777778</v>
      </c>
      <c r="K236" s="14">
        <v>0.716666666666667</v>
      </c>
      <c r="L236" s="14">
        <v>0.727777777777778</v>
      </c>
      <c r="M236" s="10">
        <v>4.6751664E7</v>
      </c>
    </row>
    <row r="237" ht="15.75" customHeight="1">
      <c r="A237" s="66">
        <v>4.6751256E7</v>
      </c>
      <c r="B237" s="68">
        <v>0.693055555555556</v>
      </c>
      <c r="C237" s="68">
        <v>0.698611111111111</v>
      </c>
      <c r="D237" s="68">
        <v>0.693055555555556</v>
      </c>
      <c r="E237" s="69" t="s">
        <v>47</v>
      </c>
      <c r="F237" s="69" t="s">
        <v>47</v>
      </c>
      <c r="G237" s="69" t="s">
        <v>47</v>
      </c>
      <c r="H237" s="69" t="s">
        <v>47</v>
      </c>
      <c r="J237" s="47">
        <v>0.725694444444445</v>
      </c>
      <c r="K237" s="14">
        <v>0.722222222222222</v>
      </c>
      <c r="L237" s="14">
        <v>0.725694444444444</v>
      </c>
      <c r="M237" s="10">
        <v>4.6751696E7</v>
      </c>
    </row>
    <row r="238" ht="15.75" customHeight="1">
      <c r="A238" s="76">
        <v>4.6752074E7</v>
      </c>
      <c r="B238" s="77">
        <v>0.740277777777778</v>
      </c>
      <c r="C238" s="77">
        <v>0.764583333333333</v>
      </c>
      <c r="D238" s="77">
        <v>0.758333333333333</v>
      </c>
      <c r="E238" s="76" t="s">
        <v>47</v>
      </c>
      <c r="F238" s="76" t="s">
        <v>47</v>
      </c>
      <c r="G238" s="76" t="s">
        <v>47</v>
      </c>
      <c r="H238" s="76" t="s">
        <v>47</v>
      </c>
      <c r="J238" s="47">
        <f t="shared" ref="J238:J245" si="16">VLOOKUP(M238,A:D,4,0)</f>
        <v>0.7375</v>
      </c>
      <c r="K238" s="14">
        <v>0.726388888888889</v>
      </c>
      <c r="L238" s="14">
        <v>0.7375</v>
      </c>
      <c r="M238" s="10">
        <v>4.6751777E7</v>
      </c>
    </row>
    <row r="239" ht="15.75" customHeight="1">
      <c r="A239" s="78">
        <v>4.6752224E7</v>
      </c>
      <c r="B239" s="60">
        <v>0.740277777777778</v>
      </c>
      <c r="C239" s="60">
        <v>0.805555555555556</v>
      </c>
      <c r="D239" s="60">
        <v>0.7875</v>
      </c>
      <c r="E239" s="59" t="s">
        <v>47</v>
      </c>
      <c r="F239" s="59" t="s">
        <v>47</v>
      </c>
      <c r="G239" s="59" t="s">
        <v>47</v>
      </c>
      <c r="H239" s="59"/>
      <c r="J239" s="47">
        <f t="shared" si="16"/>
        <v>0.7291666667</v>
      </c>
      <c r="K239" s="14">
        <v>0.729166666666667</v>
      </c>
      <c r="L239" s="14">
        <v>0.729166666666667</v>
      </c>
      <c r="M239" s="10">
        <v>4.6751778E7</v>
      </c>
    </row>
    <row r="240" ht="15.75" customHeight="1">
      <c r="A240" s="56">
        <v>4.6752244E7</v>
      </c>
      <c r="B240" s="57">
        <v>0.75625</v>
      </c>
      <c r="C240" s="57">
        <v>0.775694444444444</v>
      </c>
      <c r="D240" s="57">
        <v>0.757638888888889</v>
      </c>
      <c r="E240" s="56" t="s">
        <v>47</v>
      </c>
      <c r="F240" s="56" t="s">
        <v>47</v>
      </c>
      <c r="G240" s="56" t="s">
        <v>47</v>
      </c>
      <c r="H240" s="56" t="s">
        <v>47</v>
      </c>
      <c r="J240" s="47">
        <f t="shared" si="16"/>
        <v>0.7583333333</v>
      </c>
      <c r="K240" s="14">
        <v>0.740277777777778</v>
      </c>
      <c r="L240" s="14">
        <v>0.758333333333333</v>
      </c>
      <c r="M240" s="10">
        <v>4.6752074E7</v>
      </c>
    </row>
    <row r="241" ht="15.75" customHeight="1">
      <c r="A241" s="56">
        <v>4.6752084E7</v>
      </c>
      <c r="B241" s="60">
        <v>0.75625</v>
      </c>
      <c r="C241" s="60">
        <v>0.785416666666667</v>
      </c>
      <c r="D241" s="60">
        <v>0.75625</v>
      </c>
      <c r="E241" s="56" t="s">
        <v>47</v>
      </c>
      <c r="F241" s="56" t="s">
        <v>47</v>
      </c>
      <c r="G241" s="56" t="s">
        <v>47</v>
      </c>
      <c r="H241" s="56" t="s">
        <v>47</v>
      </c>
      <c r="J241" s="47">
        <f t="shared" si="16"/>
        <v>0.75625</v>
      </c>
      <c r="K241" s="14">
        <v>0.75625</v>
      </c>
      <c r="L241" s="14">
        <v>0.75625</v>
      </c>
      <c r="M241" s="10">
        <v>4.6752084E7</v>
      </c>
    </row>
    <row r="242" ht="15.75" customHeight="1">
      <c r="A242" s="56">
        <v>4.6752249E7</v>
      </c>
      <c r="B242" s="60">
        <v>0.765277777777778</v>
      </c>
      <c r="C242" s="60">
        <v>0.766666666666667</v>
      </c>
      <c r="D242" s="59" t="s">
        <v>47</v>
      </c>
      <c r="E242" s="56" t="s">
        <v>47</v>
      </c>
      <c r="F242" s="56" t="s">
        <v>47</v>
      </c>
      <c r="G242" s="56" t="s">
        <v>47</v>
      </c>
      <c r="H242" s="56" t="s">
        <v>47</v>
      </c>
      <c r="J242" s="47">
        <f t="shared" si="16"/>
        <v>0.7875</v>
      </c>
      <c r="K242" s="14">
        <v>0.740277777777778</v>
      </c>
      <c r="L242" s="14">
        <v>0.7875</v>
      </c>
      <c r="M242" s="10">
        <v>4.6752224E7</v>
      </c>
    </row>
    <row r="243" ht="15.75" customHeight="1">
      <c r="A243" s="56">
        <v>4.6752233E7</v>
      </c>
      <c r="B243" s="57">
        <v>0.765277777777778</v>
      </c>
      <c r="C243" s="57">
        <v>0.795833333333333</v>
      </c>
      <c r="D243" s="57">
        <v>0.765277777777778</v>
      </c>
      <c r="E243" s="57">
        <v>0.790972222222222</v>
      </c>
      <c r="F243" s="56" t="s">
        <v>47</v>
      </c>
      <c r="G243" s="56" t="s">
        <v>47</v>
      </c>
      <c r="H243" s="56" t="s">
        <v>47</v>
      </c>
      <c r="J243" s="47">
        <f t="shared" si="16"/>
        <v>0.7743055556</v>
      </c>
      <c r="K243" s="14">
        <v>0.768055555555556</v>
      </c>
      <c r="L243" s="14">
        <v>0.774305555555556</v>
      </c>
      <c r="M243" s="10">
        <v>4.6752228E7</v>
      </c>
    </row>
    <row r="244" ht="15.75" customHeight="1">
      <c r="A244" s="56">
        <v>4.6752228E7</v>
      </c>
      <c r="B244" s="60">
        <v>0.768055555555556</v>
      </c>
      <c r="C244" s="60">
        <v>0.809722222222222</v>
      </c>
      <c r="D244" s="60">
        <v>0.774305555555556</v>
      </c>
      <c r="E244" s="59" t="s">
        <v>47</v>
      </c>
      <c r="F244" s="59" t="s">
        <v>47</v>
      </c>
      <c r="G244" s="59" t="s">
        <v>47</v>
      </c>
      <c r="H244" s="59" t="s">
        <v>47</v>
      </c>
      <c r="J244" s="47">
        <f t="shared" si="16"/>
        <v>0.7652777778</v>
      </c>
      <c r="K244" s="14">
        <v>0.765277777777778</v>
      </c>
      <c r="L244" s="14">
        <v>0.765277777777778</v>
      </c>
      <c r="M244" s="10">
        <v>4.6752233E7</v>
      </c>
    </row>
    <row r="245" ht="15.75" customHeight="1">
      <c r="A245" s="56">
        <v>4.6752333E7</v>
      </c>
      <c r="B245" s="57">
        <v>0.775694444444444</v>
      </c>
      <c r="C245" s="57">
        <v>0.793055555555556</v>
      </c>
      <c r="D245" s="57">
        <v>0.775694444444444</v>
      </c>
      <c r="E245" s="56" t="s">
        <v>47</v>
      </c>
      <c r="F245" s="59" t="s">
        <v>47</v>
      </c>
      <c r="G245" s="59" t="s">
        <v>47</v>
      </c>
      <c r="H245" s="59" t="s">
        <v>47</v>
      </c>
      <c r="J245" s="47">
        <f t="shared" si="16"/>
        <v>0.7576388889</v>
      </c>
      <c r="K245" s="14">
        <v>0.75625</v>
      </c>
      <c r="L245" s="14">
        <v>0.757638888888889</v>
      </c>
      <c r="M245" s="10">
        <v>4.6752244E7</v>
      </c>
    </row>
    <row r="246" ht="15.75" customHeight="1">
      <c r="A246" s="56">
        <v>4.675239E7</v>
      </c>
      <c r="B246" s="57">
        <v>0.784027777777778</v>
      </c>
      <c r="C246" s="57">
        <v>0.797916666666667</v>
      </c>
      <c r="D246" s="57">
        <v>0.784027777777778</v>
      </c>
      <c r="E246" s="56" t="s">
        <v>47</v>
      </c>
      <c r="F246" s="56" t="s">
        <v>47</v>
      </c>
      <c r="G246" s="56" t="s">
        <v>47</v>
      </c>
      <c r="H246" s="56" t="s">
        <v>47</v>
      </c>
      <c r="J246" s="47"/>
      <c r="K246" s="14">
        <v>0.765277777777778</v>
      </c>
      <c r="L246" s="14" t="s">
        <v>47</v>
      </c>
      <c r="M246" s="10">
        <v>4.6752249E7</v>
      </c>
    </row>
    <row r="247" ht="15.75" customHeight="1">
      <c r="A247" s="56">
        <v>4.6752485E7</v>
      </c>
      <c r="B247" s="60">
        <v>0.784722222222222</v>
      </c>
      <c r="C247" s="60">
        <v>0.809722222222222</v>
      </c>
      <c r="D247" s="60">
        <v>0.784722222222222</v>
      </c>
      <c r="E247" s="59" t="s">
        <v>47</v>
      </c>
      <c r="F247" s="59" t="s">
        <v>47</v>
      </c>
      <c r="G247" s="59" t="s">
        <v>47</v>
      </c>
      <c r="H247" s="59" t="s">
        <v>47</v>
      </c>
      <c r="J247" s="47">
        <f t="shared" ref="J247:J265" si="17">VLOOKUP(M247,A:D,4,0)</f>
        <v>0.79375</v>
      </c>
      <c r="K247" s="14">
        <v>0.79375</v>
      </c>
      <c r="L247" s="14">
        <v>0.79375</v>
      </c>
      <c r="M247" s="10">
        <v>4.67523E7</v>
      </c>
    </row>
    <row r="248" ht="15.75" customHeight="1">
      <c r="A248" s="56">
        <v>4.6752432E7</v>
      </c>
      <c r="B248" s="57">
        <v>0.790277777777778</v>
      </c>
      <c r="C248" s="57">
        <v>0.790972222222222</v>
      </c>
      <c r="D248" s="57">
        <v>0.790277777777778</v>
      </c>
      <c r="E248" s="56" t="s">
        <v>47</v>
      </c>
      <c r="F248" s="56" t="s">
        <v>47</v>
      </c>
      <c r="G248" s="56" t="s">
        <v>47</v>
      </c>
      <c r="H248" s="56" t="s">
        <v>47</v>
      </c>
      <c r="J248" s="47">
        <f t="shared" si="17"/>
        <v>0.7756944444</v>
      </c>
      <c r="K248" s="14">
        <v>0.775694444444444</v>
      </c>
      <c r="L248" s="14">
        <v>0.775694444444444</v>
      </c>
      <c r="M248" s="10">
        <v>4.6752333E7</v>
      </c>
    </row>
    <row r="249" ht="15.75" customHeight="1">
      <c r="A249" s="78">
        <v>4.6752572E7</v>
      </c>
      <c r="B249" s="60">
        <v>0.790972222222222</v>
      </c>
      <c r="C249" s="60">
        <v>0.85</v>
      </c>
      <c r="D249" s="60">
        <v>0.790972222222222</v>
      </c>
      <c r="E249" s="60">
        <v>0.810416666666667</v>
      </c>
      <c r="F249" s="59" t="s">
        <v>47</v>
      </c>
      <c r="G249" s="59" t="s">
        <v>47</v>
      </c>
      <c r="H249" s="59" t="s">
        <v>47</v>
      </c>
      <c r="J249" s="47">
        <f t="shared" si="17"/>
        <v>0.7840277778</v>
      </c>
      <c r="K249" s="14">
        <v>0.784027777777778</v>
      </c>
      <c r="L249" s="14">
        <v>0.784027777777778</v>
      </c>
      <c r="M249" s="10">
        <v>4.675239E7</v>
      </c>
    </row>
    <row r="250" ht="15.75" customHeight="1">
      <c r="A250" s="56">
        <v>4.67523E7</v>
      </c>
      <c r="B250" s="57">
        <v>0.79375</v>
      </c>
      <c r="C250" s="57">
        <v>0.8125</v>
      </c>
      <c r="D250" s="57">
        <v>0.79375</v>
      </c>
      <c r="E250" s="56" t="s">
        <v>47</v>
      </c>
      <c r="F250" s="56" t="s">
        <v>47</v>
      </c>
      <c r="G250" s="56" t="s">
        <v>47</v>
      </c>
      <c r="H250" s="56" t="s">
        <v>47</v>
      </c>
      <c r="J250" s="47">
        <f t="shared" si="17"/>
        <v>0.7902777778</v>
      </c>
      <c r="K250" s="14">
        <v>0.790277777777778</v>
      </c>
      <c r="L250" s="14">
        <v>0.790277777777778</v>
      </c>
      <c r="M250" s="10">
        <v>4.6752432E7</v>
      </c>
    </row>
    <row r="251" ht="15.75" customHeight="1">
      <c r="A251" s="58">
        <v>4.6752522E7</v>
      </c>
      <c r="B251" s="60">
        <v>0.79375</v>
      </c>
      <c r="C251" s="60">
        <v>0.819444444444444</v>
      </c>
      <c r="D251" s="60">
        <v>0.79375</v>
      </c>
      <c r="E251" s="59" t="s">
        <v>47</v>
      </c>
      <c r="F251" s="59" t="s">
        <v>47</v>
      </c>
      <c r="G251" s="59" t="s">
        <v>47</v>
      </c>
      <c r="H251" s="59" t="s">
        <v>47</v>
      </c>
      <c r="J251" s="47">
        <f t="shared" si="17"/>
        <v>0.7847222222</v>
      </c>
      <c r="K251" s="14">
        <v>0.784722222222222</v>
      </c>
      <c r="L251" s="14">
        <v>0.784722222222222</v>
      </c>
      <c r="M251" s="10">
        <v>4.6752485E7</v>
      </c>
    </row>
    <row r="252" ht="15.75" customHeight="1">
      <c r="A252" s="56">
        <v>4.6752584E7</v>
      </c>
      <c r="B252" s="60">
        <v>0.797222222222222</v>
      </c>
      <c r="C252" s="60">
        <v>0.8125</v>
      </c>
      <c r="D252" s="60">
        <v>0.8</v>
      </c>
      <c r="E252" s="59" t="s">
        <v>47</v>
      </c>
      <c r="F252" s="59" t="s">
        <v>47</v>
      </c>
      <c r="G252" s="59" t="s">
        <v>47</v>
      </c>
      <c r="H252" s="59" t="s">
        <v>47</v>
      </c>
      <c r="J252" s="47">
        <f t="shared" si="17"/>
        <v>0.79375</v>
      </c>
      <c r="K252" s="14">
        <v>0.79375</v>
      </c>
      <c r="L252" s="14">
        <v>0.79375</v>
      </c>
      <c r="M252" s="10">
        <v>4.6752522E7</v>
      </c>
    </row>
    <row r="253" ht="15.75" customHeight="1">
      <c r="A253" s="56">
        <v>4.6752638E7</v>
      </c>
      <c r="B253" s="57">
        <v>0.8</v>
      </c>
      <c r="C253" s="57">
        <v>0.864583333333333</v>
      </c>
      <c r="D253" s="57">
        <v>0.802777777777778</v>
      </c>
      <c r="E253" s="57">
        <v>0.803472222222222</v>
      </c>
      <c r="F253" s="56" t="s">
        <v>47</v>
      </c>
      <c r="G253" s="56" t="s">
        <v>47</v>
      </c>
      <c r="H253" s="56" t="s">
        <v>47</v>
      </c>
      <c r="J253" s="47">
        <f t="shared" si="17"/>
        <v>0.7909722222</v>
      </c>
      <c r="K253" s="14">
        <v>0.790972222222222</v>
      </c>
      <c r="L253" s="14">
        <v>0.790972222222222</v>
      </c>
      <c r="M253" s="10">
        <v>4.6752572E7</v>
      </c>
    </row>
    <row r="254" ht="15.75" customHeight="1">
      <c r="A254" s="56">
        <v>4.6752762E7</v>
      </c>
      <c r="B254" s="57">
        <v>0.786805555555556</v>
      </c>
      <c r="C254" s="57">
        <v>0.815277777777778</v>
      </c>
      <c r="D254" s="57">
        <v>0.814583333333333</v>
      </c>
      <c r="E254" s="56" t="s">
        <v>47</v>
      </c>
      <c r="F254" s="56" t="s">
        <v>47</v>
      </c>
      <c r="G254" s="56" t="s">
        <v>47</v>
      </c>
      <c r="H254" s="56" t="s">
        <v>47</v>
      </c>
      <c r="J254" s="47">
        <f t="shared" si="17"/>
        <v>0.8</v>
      </c>
      <c r="K254" s="14">
        <v>0.797222222222222</v>
      </c>
      <c r="L254" s="14">
        <v>0.8</v>
      </c>
      <c r="M254" s="10">
        <v>4.6752584E7</v>
      </c>
    </row>
    <row r="255" ht="15.75" customHeight="1">
      <c r="A255" s="78">
        <v>4.6752664E7</v>
      </c>
      <c r="B255" s="57">
        <v>0.802777777777778</v>
      </c>
      <c r="C255" s="57">
        <v>0.843055555555556</v>
      </c>
      <c r="D255" s="57">
        <v>0.804166666666667</v>
      </c>
      <c r="E255" s="56" t="s">
        <v>47</v>
      </c>
      <c r="F255" s="56" t="s">
        <v>47</v>
      </c>
      <c r="G255" s="56" t="s">
        <v>47</v>
      </c>
      <c r="H255" s="56" t="s">
        <v>47</v>
      </c>
      <c r="J255" s="47">
        <f t="shared" si="17"/>
        <v>0.8027777778</v>
      </c>
      <c r="K255" s="14">
        <v>0.8</v>
      </c>
      <c r="L255" s="14">
        <v>0.802777777777778</v>
      </c>
      <c r="M255" s="10">
        <v>4.6752638E7</v>
      </c>
    </row>
    <row r="256" ht="15.75" customHeight="1">
      <c r="A256" s="78">
        <v>4.6752887E7</v>
      </c>
      <c r="B256" s="57">
        <v>0.814583333333333</v>
      </c>
      <c r="C256" s="57">
        <v>0.820138888888889</v>
      </c>
      <c r="D256" s="57">
        <v>0.820138888888889</v>
      </c>
      <c r="E256" s="56" t="s">
        <v>47</v>
      </c>
      <c r="F256" s="56" t="s">
        <v>47</v>
      </c>
      <c r="G256" s="56" t="s">
        <v>47</v>
      </c>
      <c r="H256" s="56" t="s">
        <v>47</v>
      </c>
      <c r="J256" s="47">
        <f t="shared" si="17"/>
        <v>0.8041666667</v>
      </c>
      <c r="K256" s="14">
        <v>0.802777777777778</v>
      </c>
      <c r="L256" s="14">
        <v>0.804166666666667</v>
      </c>
      <c r="M256" s="10">
        <v>4.6752664E7</v>
      </c>
    </row>
    <row r="257" ht="15.75" customHeight="1">
      <c r="A257" s="56">
        <v>4.6752885E7</v>
      </c>
      <c r="B257" s="57">
        <v>0.819444444444444</v>
      </c>
      <c r="C257" s="57">
        <v>0.913194444444444</v>
      </c>
      <c r="D257" s="57">
        <v>0.819444444444444</v>
      </c>
      <c r="E257" s="57">
        <v>0.827777777777778</v>
      </c>
      <c r="F257" s="56" t="s">
        <v>47</v>
      </c>
      <c r="G257" s="56" t="s">
        <v>47</v>
      </c>
      <c r="H257" s="56" t="s">
        <v>47</v>
      </c>
      <c r="J257" s="47">
        <f t="shared" si="17"/>
        <v>0.8145833333</v>
      </c>
      <c r="K257" s="14">
        <v>0.802083333333333</v>
      </c>
      <c r="L257" s="14">
        <v>0.772916666666667</v>
      </c>
      <c r="M257" s="10">
        <v>4.6752762E7</v>
      </c>
    </row>
    <row r="258" ht="15.75" customHeight="1">
      <c r="A258" s="56">
        <v>4.6752964E7</v>
      </c>
      <c r="B258" s="57">
        <v>0.827777777777778</v>
      </c>
      <c r="C258" s="57">
        <v>0.884027777777778</v>
      </c>
      <c r="D258" s="57">
        <v>0.833333333333333</v>
      </c>
      <c r="E258" s="56" t="s">
        <v>47</v>
      </c>
      <c r="F258" s="57">
        <v>0.836111111111111</v>
      </c>
      <c r="G258" s="56" t="s">
        <v>47</v>
      </c>
      <c r="H258" s="56" t="s">
        <v>47</v>
      </c>
      <c r="J258" s="47">
        <f t="shared" si="17"/>
        <v>0.8375</v>
      </c>
      <c r="K258" s="14">
        <v>0.8375</v>
      </c>
      <c r="L258" s="14">
        <v>0.8375</v>
      </c>
      <c r="M258" s="10">
        <v>4.6752869E7</v>
      </c>
    </row>
    <row r="259" ht="15.75" customHeight="1">
      <c r="A259" s="78">
        <v>4.6753055E7</v>
      </c>
      <c r="B259" s="57">
        <v>0.83125</v>
      </c>
      <c r="C259" s="57">
        <v>0.849305555555556</v>
      </c>
      <c r="D259" s="57">
        <v>0.843055555555556</v>
      </c>
      <c r="E259" s="56" t="s">
        <v>47</v>
      </c>
      <c r="F259" s="56" t="s">
        <v>47</v>
      </c>
      <c r="G259" s="56" t="s">
        <v>47</v>
      </c>
      <c r="H259" s="56" t="s">
        <v>47</v>
      </c>
      <c r="J259" s="47">
        <f t="shared" si="17"/>
        <v>0.8194444444</v>
      </c>
      <c r="K259" s="14">
        <v>0.819444444444444</v>
      </c>
      <c r="L259" s="14">
        <v>0.819444444444444</v>
      </c>
      <c r="M259" s="10">
        <v>4.6752885E7</v>
      </c>
    </row>
    <row r="260" ht="15.75" customHeight="1">
      <c r="A260" s="56">
        <v>4.6752869E7</v>
      </c>
      <c r="B260" s="57">
        <v>0.8375</v>
      </c>
      <c r="C260" s="57">
        <v>0.856944444444444</v>
      </c>
      <c r="D260" s="57">
        <v>0.8375</v>
      </c>
      <c r="E260" s="57">
        <v>0.851388888888889</v>
      </c>
      <c r="F260" s="56" t="s">
        <v>47</v>
      </c>
      <c r="G260" s="56" t="s">
        <v>47</v>
      </c>
      <c r="H260" s="56" t="s">
        <v>47</v>
      </c>
      <c r="J260" s="47">
        <f t="shared" si="17"/>
        <v>0.8201388889</v>
      </c>
      <c r="K260" s="14">
        <v>0.814583333333333</v>
      </c>
      <c r="L260" s="14">
        <v>0.820138888888889</v>
      </c>
      <c r="M260" s="10">
        <v>4.6752887E7</v>
      </c>
    </row>
    <row r="261" ht="15.75" customHeight="1">
      <c r="A261" s="56">
        <v>4.6752922E7</v>
      </c>
      <c r="B261" s="57">
        <v>0.842361111111111</v>
      </c>
      <c r="C261" s="57">
        <v>0.852083333333333</v>
      </c>
      <c r="D261" s="57">
        <v>0.842361111111111</v>
      </c>
      <c r="E261" s="56" t="s">
        <v>47</v>
      </c>
      <c r="F261" s="56" t="s">
        <v>47</v>
      </c>
      <c r="G261" s="56" t="s">
        <v>47</v>
      </c>
      <c r="H261" s="56" t="s">
        <v>47</v>
      </c>
      <c r="J261" s="47">
        <f t="shared" si="17"/>
        <v>0.8423611111</v>
      </c>
      <c r="K261" s="14">
        <v>0.842361111111111</v>
      </c>
      <c r="L261" s="14">
        <v>0.842361111111111</v>
      </c>
      <c r="M261" s="10">
        <v>4.6752922E7</v>
      </c>
    </row>
    <row r="262" ht="15.75" customHeight="1">
      <c r="A262" s="56">
        <v>4.6753225E7</v>
      </c>
      <c r="B262" s="57">
        <v>0.843055555555556</v>
      </c>
      <c r="C262" s="57">
        <v>0.859027777777778</v>
      </c>
      <c r="D262" s="57">
        <v>0.852777777777778</v>
      </c>
      <c r="E262" s="56" t="s">
        <v>47</v>
      </c>
      <c r="F262" s="56" t="s">
        <v>47</v>
      </c>
      <c r="G262" s="56" t="s">
        <v>47</v>
      </c>
      <c r="H262" s="56" t="s">
        <v>47</v>
      </c>
      <c r="J262" s="47">
        <f t="shared" si="17"/>
        <v>0.8458333333</v>
      </c>
      <c r="K262" s="14">
        <v>0.845833333333333</v>
      </c>
      <c r="L262" s="14">
        <v>0.845833333333333</v>
      </c>
      <c r="M262" s="10">
        <v>4.6752924E7</v>
      </c>
    </row>
    <row r="263" ht="15.75" customHeight="1">
      <c r="A263" s="56">
        <v>4.6753047E7</v>
      </c>
      <c r="B263" s="57">
        <v>0.84375</v>
      </c>
      <c r="C263" s="57">
        <v>0.865972222222222</v>
      </c>
      <c r="D263" s="57">
        <v>0.84375</v>
      </c>
      <c r="E263" s="56" t="s">
        <v>47</v>
      </c>
      <c r="F263" s="57">
        <v>0.84375</v>
      </c>
      <c r="G263" s="56" t="s">
        <v>47</v>
      </c>
      <c r="H263" s="56" t="s">
        <v>47</v>
      </c>
      <c r="J263" s="47">
        <f t="shared" si="17"/>
        <v>0.8333333333</v>
      </c>
      <c r="K263" s="14">
        <v>0.827777777777778</v>
      </c>
      <c r="L263" s="14">
        <v>0.833333333333333</v>
      </c>
      <c r="M263" s="10">
        <v>4.6752964E7</v>
      </c>
    </row>
    <row r="264" ht="15.75" customHeight="1">
      <c r="A264" s="56">
        <v>4.6752924E7</v>
      </c>
      <c r="B264" s="57">
        <v>0.845833333333333</v>
      </c>
      <c r="C264" s="57">
        <v>0.888888888888889</v>
      </c>
      <c r="D264" s="57">
        <v>0.845833333333333</v>
      </c>
      <c r="E264" s="56" t="s">
        <v>47</v>
      </c>
      <c r="F264" s="56" t="s">
        <v>47</v>
      </c>
      <c r="G264" s="56" t="s">
        <v>47</v>
      </c>
      <c r="H264" s="56" t="s">
        <v>47</v>
      </c>
      <c r="J264" s="47">
        <f t="shared" si="17"/>
        <v>0.84375</v>
      </c>
      <c r="K264" s="14">
        <v>0.84375</v>
      </c>
      <c r="L264" s="14">
        <v>0.84375</v>
      </c>
      <c r="M264" s="10">
        <v>4.6753047E7</v>
      </c>
    </row>
    <row r="265" ht="15.75" customHeight="1">
      <c r="A265" s="56">
        <v>4.675336E7</v>
      </c>
      <c r="B265" s="57">
        <v>0.847222222222222</v>
      </c>
      <c r="C265" s="57">
        <v>0.872222222222222</v>
      </c>
      <c r="D265" s="57">
        <v>0.870833333333333</v>
      </c>
      <c r="E265" s="56" t="s">
        <v>47</v>
      </c>
      <c r="F265" s="56" t="s">
        <v>47</v>
      </c>
      <c r="G265" s="56" t="s">
        <v>47</v>
      </c>
      <c r="H265" s="56" t="s">
        <v>47</v>
      </c>
      <c r="J265" s="47">
        <f t="shared" si="17"/>
        <v>0.8430555556</v>
      </c>
      <c r="K265" s="14">
        <v>0.83125</v>
      </c>
      <c r="L265" s="14">
        <v>0.843055555555556</v>
      </c>
      <c r="M265" s="10">
        <v>4.6753055E7</v>
      </c>
    </row>
    <row r="266" ht="15.75" customHeight="1">
      <c r="A266" s="78">
        <v>4.6753268E7</v>
      </c>
      <c r="B266" s="57">
        <v>0.852083333333333</v>
      </c>
      <c r="C266" s="57">
        <v>0.875</v>
      </c>
      <c r="D266" s="57">
        <v>0.854166666666667</v>
      </c>
      <c r="E266" s="56" t="s">
        <v>47</v>
      </c>
      <c r="F266" s="56" t="s">
        <v>47</v>
      </c>
      <c r="G266" s="56" t="s">
        <v>47</v>
      </c>
      <c r="H266" s="56" t="s">
        <v>47</v>
      </c>
      <c r="J266" s="47"/>
      <c r="K266" s="14">
        <v>0.854166666666667</v>
      </c>
      <c r="L266" s="14" t="s">
        <v>47</v>
      </c>
      <c r="M266" s="10">
        <v>4.6753207E7</v>
      </c>
    </row>
    <row r="267" ht="15.75" customHeight="1">
      <c r="A267" s="56">
        <v>4.6753207E7</v>
      </c>
      <c r="B267" s="57">
        <v>0.854166666666667</v>
      </c>
      <c r="C267" s="57">
        <v>0.854166666666667</v>
      </c>
      <c r="D267" s="56" t="s">
        <v>47</v>
      </c>
      <c r="E267" s="56" t="s">
        <v>47</v>
      </c>
      <c r="F267" s="56" t="s">
        <v>47</v>
      </c>
      <c r="G267" s="56" t="s">
        <v>47</v>
      </c>
      <c r="H267" s="56" t="s">
        <v>47</v>
      </c>
      <c r="J267" s="47">
        <f t="shared" ref="J267:J285" si="18">VLOOKUP(M267,A:D,4,0)</f>
        <v>0.8527777778</v>
      </c>
      <c r="K267" s="14">
        <v>0.843055555555556</v>
      </c>
      <c r="L267" s="14">
        <v>0.852777777777778</v>
      </c>
      <c r="M267" s="10">
        <v>4.6753225E7</v>
      </c>
    </row>
    <row r="268" ht="15.75" customHeight="1">
      <c r="A268" s="56">
        <v>4.6753277E7</v>
      </c>
      <c r="B268" s="57">
        <v>0.855555555555556</v>
      </c>
      <c r="C268" s="57">
        <v>0.888194444444444</v>
      </c>
      <c r="D268" s="57">
        <v>0.855555555555556</v>
      </c>
      <c r="E268" s="56" t="s">
        <v>47</v>
      </c>
      <c r="F268" s="56" t="s">
        <v>47</v>
      </c>
      <c r="G268" s="56" t="s">
        <v>47</v>
      </c>
      <c r="H268" s="56" t="s">
        <v>47</v>
      </c>
      <c r="J268" s="47">
        <f t="shared" si="18"/>
        <v>0.8541666667</v>
      </c>
      <c r="K268" s="14">
        <v>0.852083333333333</v>
      </c>
      <c r="L268" s="14">
        <v>0.854166666666667</v>
      </c>
      <c r="M268" s="10">
        <v>4.6753268E7</v>
      </c>
    </row>
    <row r="269" ht="15.75" customHeight="1">
      <c r="A269" s="56">
        <v>4.6753456E7</v>
      </c>
      <c r="B269" s="57">
        <v>0.873611111111111</v>
      </c>
      <c r="C269" s="57">
        <v>0.897916666666667</v>
      </c>
      <c r="D269" s="57">
        <v>0.878472222222222</v>
      </c>
      <c r="E269" s="57">
        <v>0.882638888888889</v>
      </c>
      <c r="F269" s="56" t="s">
        <v>47</v>
      </c>
      <c r="G269" s="56" t="s">
        <v>47</v>
      </c>
      <c r="H269" s="56" t="s">
        <v>47</v>
      </c>
      <c r="J269" s="47">
        <f t="shared" si="18"/>
        <v>0.8555555556</v>
      </c>
      <c r="K269" s="14">
        <v>0.855555555555556</v>
      </c>
      <c r="L269" s="14">
        <v>0.855555555555556</v>
      </c>
      <c r="M269" s="10">
        <v>4.6753277E7</v>
      </c>
    </row>
    <row r="270" ht="15.75" customHeight="1">
      <c r="A270" s="56">
        <v>4.6753568E7</v>
      </c>
      <c r="B270" s="57">
        <v>0.878472222222222</v>
      </c>
      <c r="C270" s="57">
        <v>0.892361111111111</v>
      </c>
      <c r="D270" s="57">
        <v>0.881944444444444</v>
      </c>
      <c r="E270" s="56" t="s">
        <v>47</v>
      </c>
      <c r="F270" s="56" t="s">
        <v>47</v>
      </c>
      <c r="G270" s="56" t="s">
        <v>47</v>
      </c>
      <c r="H270" s="56" t="s">
        <v>47</v>
      </c>
      <c r="J270" s="47">
        <f t="shared" si="18"/>
        <v>0.8708333333</v>
      </c>
      <c r="K270" s="14">
        <v>0.847222222222222</v>
      </c>
      <c r="L270" s="14">
        <v>0.870833333333333</v>
      </c>
      <c r="M270" s="10">
        <v>4.675336E7</v>
      </c>
    </row>
    <row r="271" ht="15.75" customHeight="1">
      <c r="A271" s="56">
        <v>4.6753606E7</v>
      </c>
      <c r="B271" s="79">
        <v>0.886111111111111</v>
      </c>
      <c r="C271" s="57">
        <v>0.929166666666667</v>
      </c>
      <c r="D271" s="57">
        <v>0.886111111111111</v>
      </c>
      <c r="E271" s="56" t="s">
        <v>47</v>
      </c>
      <c r="F271" s="57">
        <v>0.894444444444444</v>
      </c>
      <c r="G271" s="56" t="s">
        <v>47</v>
      </c>
      <c r="H271" s="56" t="s">
        <v>47</v>
      </c>
      <c r="J271" s="47">
        <f t="shared" si="18"/>
        <v>0.8784722222</v>
      </c>
      <c r="K271" s="14">
        <v>0.873611111111111</v>
      </c>
      <c r="L271" s="14">
        <v>0.878472222222222</v>
      </c>
      <c r="M271" s="10">
        <v>4.6753456E7</v>
      </c>
    </row>
    <row r="272" ht="15.75" customHeight="1">
      <c r="A272" s="56">
        <v>4.6753678E7</v>
      </c>
      <c r="B272" s="57">
        <v>0.892361111111111</v>
      </c>
      <c r="C272" s="57">
        <v>0.900694444444444</v>
      </c>
      <c r="D272" s="57">
        <v>0.892361111111111</v>
      </c>
      <c r="E272" s="56" t="s">
        <v>47</v>
      </c>
      <c r="F272" s="57">
        <v>0.895833333333333</v>
      </c>
      <c r="G272" s="56" t="s">
        <v>47</v>
      </c>
      <c r="H272" s="56" t="s">
        <v>47</v>
      </c>
      <c r="J272" s="47">
        <f t="shared" si="18"/>
        <v>0.8819444444</v>
      </c>
      <c r="K272" s="14">
        <v>0.878472222222222</v>
      </c>
      <c r="L272" s="14">
        <v>0.881944444444444</v>
      </c>
      <c r="M272" s="10">
        <v>4.6753568E7</v>
      </c>
    </row>
    <row r="273" ht="15.75" customHeight="1">
      <c r="A273" s="56">
        <v>4.6753689E7</v>
      </c>
      <c r="B273" s="57">
        <v>0.901388888888889</v>
      </c>
      <c r="C273" s="57">
        <v>0.911111111111111</v>
      </c>
      <c r="D273" s="57">
        <v>0.901388888888889</v>
      </c>
      <c r="E273" s="57">
        <v>0.901388888888889</v>
      </c>
      <c r="F273" s="56" t="s">
        <v>47</v>
      </c>
      <c r="G273" s="56" t="s">
        <v>47</v>
      </c>
      <c r="H273" s="56" t="s">
        <v>47</v>
      </c>
      <c r="J273" s="47">
        <f t="shared" si="18"/>
        <v>0.8861111111</v>
      </c>
      <c r="K273" s="14">
        <v>0.886111111111111</v>
      </c>
      <c r="L273" s="14"/>
      <c r="M273" s="10">
        <v>4.6753606E7</v>
      </c>
    </row>
    <row r="274" ht="15.75" customHeight="1">
      <c r="A274" s="56">
        <v>4.6753807E7</v>
      </c>
      <c r="B274" s="57">
        <v>0.904861111111111</v>
      </c>
      <c r="C274" s="57">
        <v>0.921527777777778</v>
      </c>
      <c r="D274" s="57">
        <v>0.907638888888889</v>
      </c>
      <c r="E274" s="56" t="s">
        <v>47</v>
      </c>
      <c r="F274" s="56" t="s">
        <v>47</v>
      </c>
      <c r="G274" s="56" t="s">
        <v>47</v>
      </c>
      <c r="H274" s="56" t="s">
        <v>47</v>
      </c>
      <c r="J274" s="47">
        <f t="shared" si="18"/>
        <v>0.8923611111</v>
      </c>
      <c r="K274" s="14">
        <v>0.892361111111111</v>
      </c>
      <c r="L274" s="14">
        <v>0.892361111111111</v>
      </c>
      <c r="M274" s="10">
        <v>4.6753678E7</v>
      </c>
    </row>
    <row r="275" ht="15.75" customHeight="1">
      <c r="A275" s="56">
        <v>4.6753825E7</v>
      </c>
      <c r="B275" s="57">
        <v>0.905555555555556</v>
      </c>
      <c r="C275" s="57">
        <v>0.985416666666667</v>
      </c>
      <c r="D275" s="57">
        <v>0.905555555555556</v>
      </c>
      <c r="E275" s="56" t="s">
        <v>6886</v>
      </c>
      <c r="F275" s="56" t="s">
        <v>47</v>
      </c>
      <c r="G275" s="56" t="s">
        <v>47</v>
      </c>
      <c r="H275" s="56" t="s">
        <v>47</v>
      </c>
      <c r="J275" s="47">
        <f t="shared" si="18"/>
        <v>0.9013888889</v>
      </c>
      <c r="K275" s="14">
        <v>0.901388888888889</v>
      </c>
      <c r="L275" s="14">
        <v>0.901388888888889</v>
      </c>
      <c r="M275" s="10">
        <v>4.6753689E7</v>
      </c>
    </row>
    <row r="276" ht="15.75" customHeight="1">
      <c r="A276" s="56">
        <v>4.6753754E7</v>
      </c>
      <c r="B276" s="57">
        <v>0.90625</v>
      </c>
      <c r="C276" s="57">
        <v>0.928472222222222</v>
      </c>
      <c r="D276" s="57">
        <v>0.90625</v>
      </c>
      <c r="E276" s="56" t="s">
        <v>47</v>
      </c>
      <c r="F276" s="56" t="s">
        <v>47</v>
      </c>
      <c r="G276" s="56" t="s">
        <v>47</v>
      </c>
      <c r="H276" s="56" t="s">
        <v>47</v>
      </c>
      <c r="J276" s="47">
        <f t="shared" si="18"/>
        <v>0.90625</v>
      </c>
      <c r="K276" s="14">
        <v>0.90625</v>
      </c>
      <c r="L276" s="14">
        <v>0.90625</v>
      </c>
      <c r="M276" s="10">
        <v>4.6753754E7</v>
      </c>
    </row>
    <row r="277" ht="15.75" customHeight="1">
      <c r="A277" s="56">
        <v>4.6753842E7</v>
      </c>
      <c r="B277" s="57">
        <v>0.9125</v>
      </c>
      <c r="C277" s="57">
        <v>0.961111111111111</v>
      </c>
      <c r="D277" s="57">
        <v>0.917361111111111</v>
      </c>
      <c r="E277" s="56" t="s">
        <v>47</v>
      </c>
      <c r="F277" s="56" t="s">
        <v>47</v>
      </c>
      <c r="G277" s="56" t="s">
        <v>47</v>
      </c>
      <c r="H277" s="56" t="s">
        <v>47</v>
      </c>
      <c r="J277" s="47">
        <f t="shared" si="18"/>
        <v>0.9076388889</v>
      </c>
      <c r="K277" s="14">
        <v>0.904861111111111</v>
      </c>
      <c r="L277" s="14">
        <v>0.907638888888889</v>
      </c>
      <c r="M277" s="10">
        <v>4.6753807E7</v>
      </c>
    </row>
    <row r="278" ht="15.75" customHeight="1">
      <c r="A278" s="56">
        <v>4.6753991E7</v>
      </c>
      <c r="B278" s="57">
        <v>0.931944444444444</v>
      </c>
      <c r="C278" s="57">
        <v>0.956944444444444</v>
      </c>
      <c r="D278" s="57">
        <v>0.931944444444444</v>
      </c>
      <c r="E278" s="56" t="s">
        <v>47</v>
      </c>
      <c r="F278" s="56" t="s">
        <v>47</v>
      </c>
      <c r="G278" s="56" t="s">
        <v>47</v>
      </c>
      <c r="H278" s="56" t="s">
        <v>47</v>
      </c>
      <c r="J278" s="47">
        <f t="shared" si="18"/>
        <v>0.9055555556</v>
      </c>
      <c r="K278" s="14">
        <v>0.905555555555556</v>
      </c>
      <c r="L278" s="14">
        <v>0.905555555555556</v>
      </c>
      <c r="M278" s="10">
        <v>4.6753825E7</v>
      </c>
    </row>
    <row r="279" ht="15.75" customHeight="1">
      <c r="A279" s="56">
        <v>4.6753931E7</v>
      </c>
      <c r="B279" s="57">
        <v>0.939583333333333</v>
      </c>
      <c r="C279" s="57">
        <v>0.958333333333333</v>
      </c>
      <c r="D279" s="57">
        <v>0.939583333333333</v>
      </c>
      <c r="E279" s="56" t="s">
        <v>47</v>
      </c>
      <c r="F279" s="56" t="s">
        <v>47</v>
      </c>
      <c r="G279" s="56" t="s">
        <v>47</v>
      </c>
      <c r="H279" s="56" t="s">
        <v>47</v>
      </c>
      <c r="J279" s="47">
        <f t="shared" si="18"/>
        <v>0.9173611111</v>
      </c>
      <c r="K279" s="14">
        <v>0.9125</v>
      </c>
      <c r="L279" s="14">
        <v>0.917361111111111</v>
      </c>
      <c r="M279" s="10">
        <v>4.6753842E7</v>
      </c>
    </row>
    <row r="280" ht="15.75" customHeight="1">
      <c r="A280" s="56">
        <v>4.6754193E7</v>
      </c>
      <c r="B280" s="57">
        <v>0.949305555555556</v>
      </c>
      <c r="C280" s="57">
        <v>0.0590277777777778</v>
      </c>
      <c r="D280" s="57">
        <v>0.949305555555556</v>
      </c>
      <c r="E280" s="57">
        <v>0.0180555555555556</v>
      </c>
      <c r="F280" s="56" t="s">
        <v>47</v>
      </c>
      <c r="G280" s="56" t="s">
        <v>47</v>
      </c>
      <c r="H280" s="56" t="s">
        <v>47</v>
      </c>
      <c r="J280" s="47">
        <f t="shared" si="18"/>
        <v>0.9395833333</v>
      </c>
      <c r="K280" s="14">
        <v>0.939583333333333</v>
      </c>
      <c r="L280" s="14">
        <v>0.939583333333333</v>
      </c>
      <c r="M280" s="10">
        <v>4.6753931E7</v>
      </c>
    </row>
    <row r="281" ht="15.75" customHeight="1">
      <c r="A281" s="56">
        <v>4.6754209E7</v>
      </c>
      <c r="B281" s="57">
        <v>0.95</v>
      </c>
      <c r="C281" s="57">
        <v>0.969444444444444</v>
      </c>
      <c r="D281" s="57">
        <v>0.958333333333333</v>
      </c>
      <c r="E281" s="56" t="s">
        <v>47</v>
      </c>
      <c r="F281" s="56" t="s">
        <v>47</v>
      </c>
      <c r="G281" s="56" t="s">
        <v>47</v>
      </c>
      <c r="H281" s="56" t="s">
        <v>47</v>
      </c>
      <c r="J281" s="47">
        <f t="shared" si="18"/>
        <v>0.9319444444</v>
      </c>
      <c r="K281" s="14">
        <v>0.931944444444444</v>
      </c>
      <c r="L281" s="14">
        <v>0.931944444444444</v>
      </c>
      <c r="M281" s="10">
        <v>4.6753991E7</v>
      </c>
    </row>
    <row r="282" ht="15.75" customHeight="1">
      <c r="A282" s="56">
        <v>4.6754321E7</v>
      </c>
      <c r="B282" s="57">
        <v>0.970138888888889</v>
      </c>
      <c r="C282" s="57">
        <v>0.997916666666667</v>
      </c>
      <c r="D282" s="57">
        <v>0.970138888888889</v>
      </c>
      <c r="E282" s="56" t="s">
        <v>47</v>
      </c>
      <c r="F282" s="56" t="s">
        <v>47</v>
      </c>
      <c r="G282" s="56" t="s">
        <v>47</v>
      </c>
      <c r="H282" s="56" t="s">
        <v>47</v>
      </c>
      <c r="J282" s="47">
        <f t="shared" si="18"/>
        <v>0.9493055556</v>
      </c>
      <c r="K282" s="14">
        <v>0.949305555555556</v>
      </c>
      <c r="L282" s="14">
        <v>0.949305555555556</v>
      </c>
      <c r="M282" s="10">
        <v>4.6754193E7</v>
      </c>
    </row>
    <row r="283" ht="15.75" customHeight="1">
      <c r="A283" s="56">
        <v>4.675454E7</v>
      </c>
      <c r="B283" s="57">
        <v>0.988194444444444</v>
      </c>
      <c r="C283" s="57">
        <v>0.00277777777777778</v>
      </c>
      <c r="D283" s="57">
        <v>0.988194444444444</v>
      </c>
      <c r="E283" s="56" t="s">
        <v>47</v>
      </c>
      <c r="F283" s="56" t="s">
        <v>47</v>
      </c>
      <c r="G283" s="56" t="s">
        <v>47</v>
      </c>
      <c r="H283" s="56" t="s">
        <v>47</v>
      </c>
      <c r="J283" s="47">
        <f t="shared" si="18"/>
        <v>0.9583333333</v>
      </c>
      <c r="K283" s="14">
        <v>0.95</v>
      </c>
      <c r="L283" s="14">
        <v>0.958333333333333</v>
      </c>
      <c r="M283" s="10">
        <v>4.6754209E7</v>
      </c>
    </row>
    <row r="284" ht="15.75" customHeight="1">
      <c r="A284" s="56">
        <v>4.6754794E7</v>
      </c>
      <c r="B284" s="57">
        <v>0.0222222222222222</v>
      </c>
      <c r="C284" s="57">
        <v>0.03125</v>
      </c>
      <c r="D284" s="57">
        <v>0.0236111111111111</v>
      </c>
      <c r="E284" s="56" t="s">
        <v>47</v>
      </c>
      <c r="F284" s="56" t="s">
        <v>47</v>
      </c>
      <c r="G284" s="56" t="s">
        <v>47</v>
      </c>
      <c r="H284" s="56"/>
      <c r="J284" s="47">
        <f t="shared" si="18"/>
        <v>0.9701388889</v>
      </c>
      <c r="K284" s="14">
        <v>0.970138888888889</v>
      </c>
      <c r="L284" s="14">
        <v>0.970138888888889</v>
      </c>
      <c r="M284" s="10">
        <v>4.6754321E7</v>
      </c>
    </row>
    <row r="285" ht="15.75" customHeight="1">
      <c r="A285" s="78">
        <v>4.6754811E7</v>
      </c>
      <c r="B285" s="57">
        <v>0.0243055555555556</v>
      </c>
      <c r="C285" s="57">
        <v>0.0555555555555556</v>
      </c>
      <c r="D285" s="57">
        <v>0.0305555555555556</v>
      </c>
      <c r="E285" s="56" t="s">
        <v>47</v>
      </c>
      <c r="F285" s="56" t="s">
        <v>47</v>
      </c>
      <c r="G285" s="56" t="s">
        <v>47</v>
      </c>
      <c r="H285" s="56" t="s">
        <v>47</v>
      </c>
      <c r="J285" s="47">
        <f t="shared" si="18"/>
        <v>0.9881944444</v>
      </c>
      <c r="K285" s="14">
        <v>0.988194444444444</v>
      </c>
      <c r="L285" s="14">
        <v>0.988194444444444</v>
      </c>
      <c r="M285" s="10">
        <v>4.675454E7</v>
      </c>
    </row>
    <row r="286" ht="15.75" customHeight="1">
      <c r="A286" s="56">
        <v>4.6754873E7</v>
      </c>
      <c r="B286" s="57">
        <v>0.03125</v>
      </c>
      <c r="C286" s="57">
        <v>0.0763888888888889</v>
      </c>
      <c r="D286" s="57">
        <v>0.03125</v>
      </c>
      <c r="E286" s="56" t="s">
        <v>47</v>
      </c>
      <c r="F286" s="56" t="s">
        <v>47</v>
      </c>
      <c r="G286" s="56" t="s">
        <v>47</v>
      </c>
      <c r="H286" s="56" t="s">
        <v>47</v>
      </c>
      <c r="J286" s="47"/>
      <c r="K286" s="14">
        <v>0.0208333333333333</v>
      </c>
      <c r="L286" s="14"/>
      <c r="M286" s="8">
        <v>4.675479E7</v>
      </c>
    </row>
    <row r="287" ht="15.75" customHeight="1">
      <c r="A287" s="56">
        <v>4.6754886E7</v>
      </c>
      <c r="B287" s="57">
        <v>0.0368055555555556</v>
      </c>
      <c r="C287" s="57">
        <v>0.0395833333333333</v>
      </c>
      <c r="D287" s="56" t="s">
        <v>47</v>
      </c>
      <c r="E287" s="56" t="s">
        <v>47</v>
      </c>
      <c r="F287" s="56" t="s">
        <v>47</v>
      </c>
      <c r="G287" s="56" t="s">
        <v>47</v>
      </c>
      <c r="H287" s="56" t="s">
        <v>47</v>
      </c>
      <c r="J287" s="47">
        <f t="shared" ref="J287:J289" si="19">VLOOKUP(M287,A:D,4,0)</f>
        <v>0.02361111111</v>
      </c>
      <c r="K287" s="14">
        <v>0.0222222222222222</v>
      </c>
      <c r="L287" s="14">
        <v>0.0236111111111111</v>
      </c>
      <c r="M287" s="8">
        <v>4.6754794E7</v>
      </c>
    </row>
    <row r="288" ht="15.75" customHeight="1">
      <c r="A288" s="56">
        <v>4.675501E7</v>
      </c>
      <c r="B288" s="57">
        <v>0.0583333333333333</v>
      </c>
      <c r="C288" s="57">
        <v>0.0784722222222222</v>
      </c>
      <c r="D288" s="57">
        <v>0.0583333333333333</v>
      </c>
      <c r="E288" s="57">
        <v>0.0625</v>
      </c>
      <c r="F288" s="56" t="s">
        <v>47</v>
      </c>
      <c r="G288" s="56" t="s">
        <v>47</v>
      </c>
      <c r="H288" s="56" t="s">
        <v>47</v>
      </c>
      <c r="J288" s="47">
        <f t="shared" si="19"/>
        <v>0.03055555556</v>
      </c>
      <c r="K288" s="14">
        <v>0.0243055555555556</v>
      </c>
      <c r="L288" s="14">
        <v>0.0305555555555556</v>
      </c>
      <c r="M288" s="8">
        <v>4.6754811E7</v>
      </c>
    </row>
    <row r="289" ht="15.75" customHeight="1">
      <c r="A289" s="56">
        <v>4.6755076E7</v>
      </c>
      <c r="B289" s="57">
        <v>0.0625</v>
      </c>
      <c r="C289" s="57">
        <v>0.0881944444444444</v>
      </c>
      <c r="D289" s="57">
        <v>0.0659722222222222</v>
      </c>
      <c r="E289" s="56" t="s">
        <v>47</v>
      </c>
      <c r="F289" s="56" t="s">
        <v>47</v>
      </c>
      <c r="G289" s="56" t="s">
        <v>47</v>
      </c>
      <c r="H289" s="56" t="s">
        <v>47</v>
      </c>
      <c r="J289" s="47">
        <f t="shared" si="19"/>
        <v>0.03125</v>
      </c>
      <c r="K289" s="14">
        <v>0.03125</v>
      </c>
      <c r="L289" s="14">
        <v>0.03125</v>
      </c>
      <c r="M289" s="8">
        <v>4.6754873E7</v>
      </c>
    </row>
    <row r="290" ht="15.75" customHeight="1">
      <c r="A290" s="56">
        <v>4.6755101E7</v>
      </c>
      <c r="B290" s="57">
        <v>0.0673611111111111</v>
      </c>
      <c r="C290" s="57">
        <v>0.0715277777777778</v>
      </c>
      <c r="D290" s="57">
        <v>0.0708333333333333</v>
      </c>
      <c r="E290" s="56" t="s">
        <v>47</v>
      </c>
      <c r="F290" s="56" t="s">
        <v>47</v>
      </c>
      <c r="G290" s="56" t="s">
        <v>47</v>
      </c>
      <c r="H290" s="56" t="s">
        <v>47</v>
      </c>
      <c r="J290" s="47"/>
      <c r="K290" s="14">
        <v>0.0368055555555556</v>
      </c>
      <c r="L290" s="14" t="s">
        <v>47</v>
      </c>
      <c r="M290" s="8">
        <v>4.6754886E7</v>
      </c>
    </row>
    <row r="291" ht="15.75" customHeight="1">
      <c r="A291" s="56">
        <v>4.6755097E7</v>
      </c>
      <c r="B291" s="57">
        <v>0.075</v>
      </c>
      <c r="C291" s="57">
        <v>0.09375</v>
      </c>
      <c r="D291" s="57">
        <v>0.075</v>
      </c>
      <c r="E291" s="56" t="s">
        <v>47</v>
      </c>
      <c r="F291" s="56" t="s">
        <v>47</v>
      </c>
      <c r="G291" s="56" t="s">
        <v>47</v>
      </c>
      <c r="H291" s="56" t="s">
        <v>47</v>
      </c>
      <c r="J291" s="47">
        <f t="shared" ref="J291:J294" si="20">VLOOKUP(M291,A:D,4,0)</f>
        <v>0.05833333333</v>
      </c>
      <c r="K291" s="14">
        <v>0.0583333333333333</v>
      </c>
      <c r="L291" s="14">
        <v>0.0583333333333333</v>
      </c>
      <c r="M291" s="8">
        <v>4.675501E7</v>
      </c>
    </row>
    <row r="292" ht="15.75" customHeight="1">
      <c r="A292" s="56">
        <v>4.6755138E7</v>
      </c>
      <c r="B292" s="57">
        <v>0.0756944444444444</v>
      </c>
      <c r="C292" s="57">
        <v>0.0756944444444444</v>
      </c>
      <c r="D292" s="56" t="s">
        <v>47</v>
      </c>
      <c r="E292" s="56" t="s">
        <v>47</v>
      </c>
      <c r="F292" s="56" t="s">
        <v>47</v>
      </c>
      <c r="G292" s="56" t="s">
        <v>47</v>
      </c>
      <c r="H292" s="56" t="s">
        <v>47</v>
      </c>
      <c r="J292" s="47">
        <f t="shared" si="20"/>
        <v>0.06597222222</v>
      </c>
      <c r="K292" s="14">
        <v>0.0625</v>
      </c>
      <c r="L292" s="14">
        <v>0.0659722222222222</v>
      </c>
      <c r="M292" s="8">
        <v>4.6755076E7</v>
      </c>
    </row>
    <row r="293" ht="15.75" customHeight="1">
      <c r="A293" s="56">
        <v>4.6754955E7</v>
      </c>
      <c r="B293" s="57">
        <v>0.0798611111111111</v>
      </c>
      <c r="C293" s="57">
        <v>0.122222222222222</v>
      </c>
      <c r="D293" s="57">
        <v>0.0798611111111111</v>
      </c>
      <c r="E293" s="57">
        <v>0.0847222222222222</v>
      </c>
      <c r="F293" s="56" t="s">
        <v>47</v>
      </c>
      <c r="G293" s="56" t="s">
        <v>47</v>
      </c>
      <c r="H293" s="56" t="s">
        <v>47</v>
      </c>
      <c r="J293" s="47">
        <f t="shared" si="20"/>
        <v>0.07083333333</v>
      </c>
      <c r="K293" s="14">
        <v>0.0673611111111111</v>
      </c>
      <c r="L293" s="14"/>
      <c r="M293" s="8">
        <v>4.6755101E7</v>
      </c>
    </row>
    <row r="294" ht="15.75" customHeight="1">
      <c r="A294" s="56">
        <v>4.6755149E7</v>
      </c>
      <c r="B294" s="57">
        <v>0.0798611111111111</v>
      </c>
      <c r="C294" s="57">
        <v>0.0958333333333333</v>
      </c>
      <c r="D294" s="57">
        <v>0.0798611111111111</v>
      </c>
      <c r="E294" s="56" t="s">
        <v>47</v>
      </c>
      <c r="F294" s="56" t="s">
        <v>47</v>
      </c>
      <c r="G294" s="56" t="s">
        <v>47</v>
      </c>
      <c r="H294" s="56" t="s">
        <v>47</v>
      </c>
      <c r="J294" s="47">
        <f t="shared" si="20"/>
        <v>0.075</v>
      </c>
      <c r="K294" s="14">
        <v>0.075</v>
      </c>
      <c r="L294" s="14">
        <v>0.075</v>
      </c>
      <c r="M294" s="8">
        <v>4.6755097E7</v>
      </c>
    </row>
    <row r="295" ht="15.75" customHeight="1">
      <c r="A295" s="56">
        <v>4.6755358E7</v>
      </c>
      <c r="B295" s="57">
        <v>0.102083333333333</v>
      </c>
      <c r="C295" s="57">
        <v>0.113888888888889</v>
      </c>
      <c r="D295" s="57">
        <v>0.1125</v>
      </c>
      <c r="E295" s="56" t="s">
        <v>47</v>
      </c>
      <c r="F295" s="56" t="s">
        <v>47</v>
      </c>
      <c r="G295" s="56" t="s">
        <v>47</v>
      </c>
      <c r="H295" s="56" t="s">
        <v>47</v>
      </c>
      <c r="J295" s="47"/>
      <c r="K295" s="14">
        <v>0.0756944444444444</v>
      </c>
      <c r="L295" s="14" t="s">
        <v>47</v>
      </c>
      <c r="M295" s="8">
        <v>4.6755138E7</v>
      </c>
    </row>
    <row r="296" ht="15.75" customHeight="1">
      <c r="A296" s="56">
        <v>4.6755363E7</v>
      </c>
      <c r="B296" s="57">
        <v>0.114583333333333</v>
      </c>
      <c r="C296" s="57">
        <v>0.144444444444444</v>
      </c>
      <c r="D296" s="57">
        <v>0.114583333333333</v>
      </c>
      <c r="E296" s="57">
        <v>0.120138888888889</v>
      </c>
      <c r="F296" s="56" t="s">
        <v>47</v>
      </c>
      <c r="G296" s="56" t="s">
        <v>47</v>
      </c>
      <c r="H296" s="56" t="s">
        <v>47</v>
      </c>
      <c r="J296" s="47">
        <f t="shared" ref="J296:J306" si="21">VLOOKUP(M296,A:D,4,0)</f>
        <v>0.07986111111</v>
      </c>
      <c r="K296" s="14">
        <v>0.0798611111111111</v>
      </c>
      <c r="L296" s="14">
        <v>0.0798611111111111</v>
      </c>
      <c r="M296" s="8">
        <v>4.6754955E7</v>
      </c>
    </row>
    <row r="297" ht="15.75" customHeight="1">
      <c r="A297" s="56">
        <v>4.6755633E7</v>
      </c>
      <c r="B297" s="57">
        <v>0.190277777777778</v>
      </c>
      <c r="C297" s="57">
        <v>0.198611111111111</v>
      </c>
      <c r="D297" s="57">
        <v>0.192361111111111</v>
      </c>
      <c r="E297" s="56" t="s">
        <v>47</v>
      </c>
      <c r="F297" s="56" t="s">
        <v>47</v>
      </c>
      <c r="G297" s="56" t="s">
        <v>47</v>
      </c>
      <c r="H297" s="56" t="s">
        <v>47</v>
      </c>
      <c r="J297" s="47">
        <f t="shared" si="21"/>
        <v>0.07986111111</v>
      </c>
      <c r="K297" s="14">
        <v>0.0798611111111111</v>
      </c>
      <c r="L297" s="14">
        <v>0.0798611111111111</v>
      </c>
      <c r="M297" s="8">
        <v>4.6755149E7</v>
      </c>
    </row>
    <row r="298" ht="15.75" customHeight="1">
      <c r="A298" s="56">
        <v>4.6755659E7</v>
      </c>
      <c r="B298" s="57">
        <v>0.191666666666667</v>
      </c>
      <c r="C298" s="57">
        <v>0.201388888888889</v>
      </c>
      <c r="D298" s="57">
        <v>0.199305555555556</v>
      </c>
      <c r="E298" s="56" t="s">
        <v>47</v>
      </c>
      <c r="F298" s="56" t="s">
        <v>47</v>
      </c>
      <c r="G298" s="56" t="s">
        <v>47</v>
      </c>
      <c r="H298" s="56" t="s">
        <v>47</v>
      </c>
      <c r="J298" s="47">
        <f t="shared" si="21"/>
        <v>0.1125</v>
      </c>
      <c r="K298" s="14">
        <v>0.102083333333333</v>
      </c>
      <c r="L298" s="14">
        <v>0.1125</v>
      </c>
      <c r="M298" s="8">
        <v>4.6755358E7</v>
      </c>
    </row>
    <row r="299" ht="15.75" customHeight="1">
      <c r="A299" s="56">
        <v>4.6755724E7</v>
      </c>
      <c r="B299" s="57">
        <v>0.218055555555556</v>
      </c>
      <c r="C299" s="57">
        <v>0.220138888888889</v>
      </c>
      <c r="D299" s="57">
        <v>0.219444444444444</v>
      </c>
      <c r="E299" s="56" t="s">
        <v>47</v>
      </c>
      <c r="F299" s="56" t="s">
        <v>47</v>
      </c>
      <c r="G299" s="56" t="s">
        <v>47</v>
      </c>
      <c r="H299" s="56" t="s">
        <v>47</v>
      </c>
      <c r="J299" s="47">
        <f t="shared" si="21"/>
        <v>0.1145833333</v>
      </c>
      <c r="K299" s="14">
        <v>0.114583333333333</v>
      </c>
      <c r="L299" s="14">
        <v>0.114583333333333</v>
      </c>
      <c r="M299" s="8">
        <v>4.6755363E7</v>
      </c>
    </row>
    <row r="300" ht="15.75" customHeight="1">
      <c r="A300" s="56">
        <v>4.6755058E7</v>
      </c>
      <c r="B300" s="57">
        <v>0.0638888888888889</v>
      </c>
      <c r="C300" s="57">
        <v>0.0701388888888889</v>
      </c>
      <c r="D300" s="57">
        <v>0.0638888888888889</v>
      </c>
      <c r="E300" s="56" t="s">
        <v>47</v>
      </c>
      <c r="F300" s="56" t="s">
        <v>47</v>
      </c>
      <c r="G300" s="56" t="s">
        <v>47</v>
      </c>
      <c r="H300" s="56" t="s">
        <v>47</v>
      </c>
      <c r="J300" s="47">
        <f t="shared" si="21"/>
        <v>0.1923611111</v>
      </c>
      <c r="K300" s="14">
        <v>0.190277777777778</v>
      </c>
      <c r="L300" s="14">
        <v>0.192361111111111</v>
      </c>
      <c r="M300" s="8">
        <v>4.6755633E7</v>
      </c>
    </row>
    <row r="301" ht="15.75" customHeight="1">
      <c r="A301" s="56">
        <v>4.6755699E7</v>
      </c>
      <c r="B301" s="57">
        <v>0.209722222222222</v>
      </c>
      <c r="C301" s="57">
        <v>0.214583333333333</v>
      </c>
      <c r="D301" s="57">
        <v>0.213194444444444</v>
      </c>
      <c r="E301" s="56" t="s">
        <v>47</v>
      </c>
      <c r="F301" s="56" t="s">
        <v>47</v>
      </c>
      <c r="G301" s="56" t="s">
        <v>47</v>
      </c>
      <c r="H301" s="56" t="s">
        <v>47</v>
      </c>
      <c r="J301" s="47">
        <f t="shared" si="21"/>
        <v>0.1993055556</v>
      </c>
      <c r="K301" s="14">
        <v>0.191666666666667</v>
      </c>
      <c r="L301" s="14">
        <v>0.199305555555556</v>
      </c>
      <c r="M301" s="8">
        <v>4.6755659E7</v>
      </c>
    </row>
    <row r="302" ht="15.75" customHeight="1">
      <c r="A302" s="80">
        <v>4.6755704E7</v>
      </c>
      <c r="B302" s="63">
        <v>0.213194444444444</v>
      </c>
      <c r="C302" s="63">
        <v>0.220138888888889</v>
      </c>
      <c r="D302" s="63">
        <v>0.218055555555556</v>
      </c>
      <c r="E302" s="66" t="s">
        <v>47</v>
      </c>
      <c r="F302" s="66" t="s">
        <v>47</v>
      </c>
      <c r="G302" s="66" t="s">
        <v>47</v>
      </c>
      <c r="H302" s="66" t="s">
        <v>47</v>
      </c>
      <c r="J302" s="47">
        <f t="shared" si="21"/>
        <v>0.2194444444</v>
      </c>
      <c r="K302" s="14">
        <v>0.218055555555556</v>
      </c>
      <c r="L302" s="14">
        <v>0.219444444444444</v>
      </c>
      <c r="M302" s="8">
        <v>4.6755724E7</v>
      </c>
    </row>
    <row r="303" ht="15.75" customHeight="1">
      <c r="A303" s="76">
        <v>4.6755902E7</v>
      </c>
      <c r="B303" s="77">
        <v>0.275</v>
      </c>
      <c r="C303" s="77">
        <v>0.286111111111111</v>
      </c>
      <c r="D303" s="77">
        <v>0.279166666666667</v>
      </c>
      <c r="E303" s="76" t="s">
        <v>47</v>
      </c>
      <c r="F303" s="76" t="s">
        <v>47</v>
      </c>
      <c r="G303" s="76" t="s">
        <v>47</v>
      </c>
      <c r="H303" s="76" t="s">
        <v>47</v>
      </c>
      <c r="J303" s="47">
        <f t="shared" si="21"/>
        <v>0.06388888889</v>
      </c>
      <c r="K303" s="14">
        <v>0.222222222222222</v>
      </c>
      <c r="L303" s="14"/>
      <c r="M303" s="8">
        <v>4.6755058E7</v>
      </c>
    </row>
    <row r="304" ht="15.75" customHeight="1">
      <c r="A304" s="56">
        <v>4.6755915E7</v>
      </c>
      <c r="B304" s="57">
        <v>0.278472222222222</v>
      </c>
      <c r="C304" s="57">
        <v>0.286111111111111</v>
      </c>
      <c r="D304" s="56" t="s">
        <v>47</v>
      </c>
      <c r="E304" s="56" t="s">
        <v>47</v>
      </c>
      <c r="F304" s="56" t="s">
        <v>47</v>
      </c>
      <c r="G304" s="56" t="s">
        <v>47</v>
      </c>
      <c r="H304" s="56" t="s">
        <v>47</v>
      </c>
      <c r="J304" s="47">
        <f t="shared" si="21"/>
        <v>0.2131944444</v>
      </c>
      <c r="K304" s="14">
        <v>0.227777777777778</v>
      </c>
      <c r="L304" s="14"/>
      <c r="M304" s="8">
        <v>4.6755699E7</v>
      </c>
    </row>
    <row r="305" ht="15.75" customHeight="1">
      <c r="A305" s="59">
        <v>4.6755861E7</v>
      </c>
      <c r="B305" s="60">
        <v>0.279166666666667</v>
      </c>
      <c r="C305" s="60">
        <v>0.282638888888889</v>
      </c>
      <c r="D305" s="60">
        <v>0.279166666666667</v>
      </c>
      <c r="E305" s="57">
        <v>0.279166666666667</v>
      </c>
      <c r="F305" s="56" t="s">
        <v>47</v>
      </c>
      <c r="G305" s="56" t="s">
        <v>47</v>
      </c>
      <c r="H305" s="56" t="s">
        <v>47</v>
      </c>
      <c r="J305" s="47">
        <f t="shared" si="21"/>
        <v>0.2180555556</v>
      </c>
      <c r="K305" s="14">
        <v>0.242361111111111</v>
      </c>
      <c r="L305" s="14"/>
      <c r="M305" s="8">
        <v>4.6755704E7</v>
      </c>
    </row>
    <row r="306" ht="15.75" customHeight="1">
      <c r="A306" s="56">
        <v>4.6755939E7</v>
      </c>
      <c r="B306" s="57">
        <v>0.28125</v>
      </c>
      <c r="C306" s="57">
        <v>0.291666666666667</v>
      </c>
      <c r="D306" s="57">
        <v>0.288194444444444</v>
      </c>
      <c r="E306" s="56" t="s">
        <v>47</v>
      </c>
      <c r="F306" s="56" t="s">
        <v>47</v>
      </c>
      <c r="G306" s="56" t="s">
        <v>47</v>
      </c>
      <c r="H306" s="56" t="s">
        <v>47</v>
      </c>
      <c r="J306" s="47">
        <f t="shared" si="21"/>
        <v>0.2791666667</v>
      </c>
      <c r="K306" s="14">
        <v>0.275</v>
      </c>
      <c r="L306" s="14">
        <v>0.279166666666667</v>
      </c>
      <c r="M306" s="8">
        <v>4.6755902E7</v>
      </c>
    </row>
    <row r="307" ht="15.75" customHeight="1">
      <c r="A307" s="56">
        <v>4.6755933E7</v>
      </c>
      <c r="B307" s="57">
        <v>0.282638888888889</v>
      </c>
      <c r="C307" s="57">
        <v>0.290277777777778</v>
      </c>
      <c r="D307" s="57">
        <v>0.282638888888889</v>
      </c>
      <c r="E307" s="56" t="s">
        <v>47</v>
      </c>
      <c r="F307" s="56" t="s">
        <v>47</v>
      </c>
      <c r="G307" s="56" t="s">
        <v>47</v>
      </c>
      <c r="H307" s="56" t="s">
        <v>47</v>
      </c>
      <c r="J307" s="47"/>
      <c r="K307" s="14">
        <v>0.278472222222222</v>
      </c>
      <c r="L307" s="14" t="s">
        <v>47</v>
      </c>
      <c r="M307" s="8">
        <v>4.6755915E7</v>
      </c>
    </row>
    <row r="308" ht="15.75" customHeight="1">
      <c r="A308" s="56">
        <v>4.6756014E7</v>
      </c>
      <c r="B308" s="57">
        <v>0.292361111111111</v>
      </c>
      <c r="C308" s="57">
        <v>0.300694444444444</v>
      </c>
      <c r="D308" s="57">
        <v>0.294444444444444</v>
      </c>
      <c r="E308" s="56" t="s">
        <v>47</v>
      </c>
      <c r="F308" s="56" t="s">
        <v>47</v>
      </c>
      <c r="G308" s="56" t="s">
        <v>47</v>
      </c>
      <c r="H308" s="56" t="s">
        <v>47</v>
      </c>
      <c r="J308" s="47">
        <f t="shared" ref="J308:J318" si="22">VLOOKUP(M308,A:D,4,0)</f>
        <v>0.2791666667</v>
      </c>
      <c r="K308" s="14">
        <v>0.279166666666667</v>
      </c>
      <c r="L308" s="14">
        <v>0.279166666666667</v>
      </c>
      <c r="M308" s="8">
        <v>4.6755861E7</v>
      </c>
    </row>
    <row r="309" ht="15.75" customHeight="1">
      <c r="A309" s="56">
        <v>4.6755982E7</v>
      </c>
      <c r="B309" s="57">
        <v>0.293055555555556</v>
      </c>
      <c r="C309" s="57">
        <v>0.301388888888889</v>
      </c>
      <c r="D309" s="57">
        <v>0.297222222222222</v>
      </c>
      <c r="E309" s="56" t="s">
        <v>47</v>
      </c>
      <c r="F309" s="56" t="s">
        <v>47</v>
      </c>
      <c r="G309" s="56" t="s">
        <v>47</v>
      </c>
      <c r="H309" s="56" t="s">
        <v>47</v>
      </c>
      <c r="J309" s="47">
        <f t="shared" si="22"/>
        <v>0.2881944444</v>
      </c>
      <c r="K309" s="14">
        <v>0.28125</v>
      </c>
      <c r="L309" s="14">
        <v>0.288194444444444</v>
      </c>
      <c r="M309" s="8">
        <v>4.6755939E7</v>
      </c>
    </row>
    <row r="310" ht="15.75" customHeight="1">
      <c r="A310" s="56">
        <v>4.6756119E7</v>
      </c>
      <c r="B310" s="57">
        <v>0.309027777777778</v>
      </c>
      <c r="C310" s="57">
        <v>0.363194444444444</v>
      </c>
      <c r="D310" s="57">
        <v>0.309027777777778</v>
      </c>
      <c r="E310" s="56" t="s">
        <v>47</v>
      </c>
      <c r="F310" s="56" t="s">
        <v>47</v>
      </c>
      <c r="G310" s="56" t="s">
        <v>47</v>
      </c>
      <c r="H310" s="56" t="s">
        <v>47</v>
      </c>
      <c r="J310" s="47">
        <f t="shared" si="22"/>
        <v>0.2826388889</v>
      </c>
      <c r="K310" s="14">
        <v>0.282638888888889</v>
      </c>
      <c r="L310" s="14">
        <v>0.282638888888889</v>
      </c>
      <c r="M310" s="8">
        <v>4.6755933E7</v>
      </c>
    </row>
    <row r="311" ht="15.75" customHeight="1">
      <c r="A311" s="56">
        <v>4.6756215E7</v>
      </c>
      <c r="B311" s="67">
        <v>0.325</v>
      </c>
      <c r="C311" s="67">
        <v>0.334027777777778</v>
      </c>
      <c r="D311" s="67">
        <v>0.325</v>
      </c>
      <c r="E311" s="66" t="s">
        <v>47</v>
      </c>
      <c r="F311" s="56" t="s">
        <v>47</v>
      </c>
      <c r="G311" s="56" t="s">
        <v>47</v>
      </c>
      <c r="H311" s="56" t="s">
        <v>47</v>
      </c>
      <c r="J311" s="47">
        <f t="shared" si="22"/>
        <v>0.2944444444</v>
      </c>
      <c r="K311" s="14">
        <v>0.292361111111111</v>
      </c>
      <c r="L311" s="14">
        <v>0.294444444444444</v>
      </c>
      <c r="M311" s="8">
        <v>4.6756014E7</v>
      </c>
    </row>
    <row r="312" ht="15.75" customHeight="1">
      <c r="A312" s="56">
        <v>4.6756223E7</v>
      </c>
      <c r="B312" s="57">
        <v>0.330555555555556</v>
      </c>
      <c r="C312" s="57">
        <v>0.352083333333333</v>
      </c>
      <c r="D312" s="57">
        <v>0.330555555555556</v>
      </c>
      <c r="E312" s="57">
        <v>0.345833333333333</v>
      </c>
      <c r="F312" s="56" t="s">
        <v>47</v>
      </c>
      <c r="G312" s="56" t="s">
        <v>47</v>
      </c>
      <c r="H312" s="56" t="s">
        <v>47</v>
      </c>
      <c r="J312" s="47">
        <f t="shared" si="22"/>
        <v>0.2972222222</v>
      </c>
      <c r="K312" s="14">
        <v>0.293055555555556</v>
      </c>
      <c r="L312" s="14">
        <v>0.297222222222222</v>
      </c>
      <c r="M312" s="8">
        <v>4.6755982E7</v>
      </c>
    </row>
    <row r="313" ht="15.75" customHeight="1">
      <c r="A313" s="56">
        <v>4.6756302E7</v>
      </c>
      <c r="B313" s="57">
        <v>0.3375</v>
      </c>
      <c r="C313" s="57">
        <v>0.348611111111111</v>
      </c>
      <c r="D313" s="57">
        <v>0.340277777777778</v>
      </c>
      <c r="E313" s="56" t="s">
        <v>47</v>
      </c>
      <c r="F313" s="56" t="s">
        <v>47</v>
      </c>
      <c r="G313" s="56" t="s">
        <v>47</v>
      </c>
      <c r="H313" s="56" t="s">
        <v>47</v>
      </c>
      <c r="J313" s="47">
        <f t="shared" si="22"/>
        <v>0.3090277778</v>
      </c>
      <c r="K313" s="14">
        <v>0.309027777777778</v>
      </c>
      <c r="L313" s="14">
        <v>0.309027777777778</v>
      </c>
      <c r="M313" s="8">
        <v>4.6756119E7</v>
      </c>
    </row>
    <row r="314" ht="15.75" customHeight="1">
      <c r="A314" s="56">
        <v>4.6756341E7</v>
      </c>
      <c r="B314" s="57">
        <v>0.343055555555556</v>
      </c>
      <c r="C314" s="57">
        <v>0.359722222222222</v>
      </c>
      <c r="D314" s="57">
        <v>0.343055555555556</v>
      </c>
      <c r="E314" s="57">
        <v>0.343055555555556</v>
      </c>
      <c r="F314" s="56" t="s">
        <v>47</v>
      </c>
      <c r="G314" s="56" t="s">
        <v>47</v>
      </c>
      <c r="H314" s="56" t="s">
        <v>47</v>
      </c>
      <c r="J314" s="47">
        <f t="shared" si="22"/>
        <v>0.325</v>
      </c>
      <c r="K314" s="14">
        <v>0.325</v>
      </c>
      <c r="L314" s="14">
        <v>0.325</v>
      </c>
      <c r="M314" s="8">
        <v>4.6756215E7</v>
      </c>
    </row>
    <row r="315" ht="15.75" customHeight="1">
      <c r="A315" s="56">
        <v>4.6756357E7</v>
      </c>
      <c r="B315" s="57">
        <v>0.343055555555556</v>
      </c>
      <c r="C315" s="57">
        <v>0.352777777777778</v>
      </c>
      <c r="D315" s="57">
        <v>0.345833333333333</v>
      </c>
      <c r="E315" s="56" t="s">
        <v>47</v>
      </c>
      <c r="F315" s="56" t="s">
        <v>47</v>
      </c>
      <c r="G315" s="56" t="s">
        <v>47</v>
      </c>
      <c r="H315" s="56" t="s">
        <v>47</v>
      </c>
      <c r="J315" s="47">
        <f t="shared" si="22"/>
        <v>0.3305555556</v>
      </c>
      <c r="K315" s="14">
        <v>0.330555555555556</v>
      </c>
      <c r="L315" s="14">
        <v>0.330555555555556</v>
      </c>
      <c r="M315" s="25">
        <v>4.6756223E7</v>
      </c>
    </row>
    <row r="316" ht="15.75" customHeight="1">
      <c r="A316" s="56">
        <v>4.6756349E7</v>
      </c>
      <c r="B316" s="57">
        <v>0.346527777777778</v>
      </c>
      <c r="C316" s="57">
        <v>0.352777777777778</v>
      </c>
      <c r="D316" s="56" t="s">
        <v>47</v>
      </c>
      <c r="E316" s="56" t="s">
        <v>47</v>
      </c>
      <c r="F316" s="56" t="s">
        <v>47</v>
      </c>
      <c r="G316" s="56" t="s">
        <v>47</v>
      </c>
      <c r="H316" s="56" t="s">
        <v>47</v>
      </c>
      <c r="J316" s="47">
        <f t="shared" si="22"/>
        <v>0.3402777778</v>
      </c>
      <c r="K316" s="14">
        <v>0.3375</v>
      </c>
      <c r="L316" s="14">
        <v>0.340277777777778</v>
      </c>
      <c r="M316" s="25">
        <v>4.6756302E7</v>
      </c>
    </row>
    <row r="317" ht="15.75" customHeight="1">
      <c r="A317" s="56">
        <v>4.6756482E7</v>
      </c>
      <c r="B317" s="57">
        <v>0.359722222222222</v>
      </c>
      <c r="C317" s="57">
        <v>0.374305555555556</v>
      </c>
      <c r="D317" s="57">
        <v>0.363888888888889</v>
      </c>
      <c r="E317" s="56" t="s">
        <v>47</v>
      </c>
      <c r="F317" s="56" t="s">
        <v>47</v>
      </c>
      <c r="G317" s="56" t="s">
        <v>47</v>
      </c>
      <c r="H317" s="56" t="s">
        <v>47</v>
      </c>
      <c r="J317" s="47">
        <f t="shared" si="22"/>
        <v>0.3430555556</v>
      </c>
      <c r="K317" s="14">
        <v>0.343055555555556</v>
      </c>
      <c r="L317" s="14">
        <v>0.343055555555556</v>
      </c>
      <c r="M317" s="25">
        <v>4.6756341E7</v>
      </c>
    </row>
    <row r="318" ht="15.75" customHeight="1">
      <c r="A318" s="56">
        <v>4.675647E7</v>
      </c>
      <c r="B318" s="57">
        <v>0.361111111111111</v>
      </c>
      <c r="C318" s="57">
        <v>0.36875</v>
      </c>
      <c r="D318" s="57">
        <v>0.361805555555556</v>
      </c>
      <c r="E318" s="56" t="s">
        <v>47</v>
      </c>
      <c r="F318" s="56" t="s">
        <v>47</v>
      </c>
      <c r="G318" s="56" t="s">
        <v>47</v>
      </c>
      <c r="H318" s="56" t="s">
        <v>47</v>
      </c>
      <c r="J318" s="47">
        <f t="shared" si="22"/>
        <v>0.3458333333</v>
      </c>
      <c r="K318" s="14">
        <v>0.343055555555556</v>
      </c>
      <c r="L318" s="14">
        <v>0.345833333333333</v>
      </c>
      <c r="M318" s="8">
        <v>4.6756357E7</v>
      </c>
    </row>
    <row r="319" ht="15.75" customHeight="1">
      <c r="A319" s="56">
        <v>4.6756582E7</v>
      </c>
      <c r="B319" s="57">
        <v>0.372222222222222</v>
      </c>
      <c r="C319" s="57">
        <v>0.420833333333333</v>
      </c>
      <c r="D319" s="57">
        <v>0.375</v>
      </c>
      <c r="E319" s="56" t="s">
        <v>47</v>
      </c>
      <c r="F319" s="56" t="s">
        <v>47</v>
      </c>
      <c r="G319" s="56" t="s">
        <v>47</v>
      </c>
      <c r="H319" s="56" t="s">
        <v>47</v>
      </c>
      <c r="J319" s="47"/>
      <c r="K319" s="14">
        <v>0.346527777777778</v>
      </c>
      <c r="L319" s="14" t="s">
        <v>47</v>
      </c>
      <c r="M319" s="25">
        <v>4.6756349E7</v>
      </c>
    </row>
    <row r="320" ht="15.75" customHeight="1">
      <c r="A320" s="56">
        <v>4.6756614E7</v>
      </c>
      <c r="B320" s="57">
        <v>0.375694444444444</v>
      </c>
      <c r="C320" s="57">
        <v>0.381944444444444</v>
      </c>
      <c r="D320" s="56" t="s">
        <v>47</v>
      </c>
      <c r="E320" s="56" t="s">
        <v>47</v>
      </c>
      <c r="F320" s="56" t="s">
        <v>47</v>
      </c>
      <c r="G320" s="56" t="s">
        <v>47</v>
      </c>
      <c r="H320" s="56" t="s">
        <v>47</v>
      </c>
      <c r="J320" s="47">
        <f t="shared" ref="J320:J322" si="23">VLOOKUP(M320,A:D,4,0)</f>
        <v>0.3638888889</v>
      </c>
      <c r="K320" s="14">
        <v>0.359722222222222</v>
      </c>
      <c r="L320" s="14">
        <v>0.363888888888889</v>
      </c>
      <c r="M320" s="25">
        <v>4.6756482E7</v>
      </c>
    </row>
    <row r="321" ht="15.75" customHeight="1">
      <c r="A321" s="56">
        <v>4.675664E7</v>
      </c>
      <c r="B321" s="57">
        <v>0.381944444444444</v>
      </c>
      <c r="C321" s="57">
        <v>0.400694444444444</v>
      </c>
      <c r="D321" s="57">
        <v>0.381944444444444</v>
      </c>
      <c r="E321" s="57">
        <v>0.397222222222222</v>
      </c>
      <c r="F321" s="56" t="s">
        <v>47</v>
      </c>
      <c r="G321" s="56" t="s">
        <v>47</v>
      </c>
      <c r="H321" s="56" t="s">
        <v>47</v>
      </c>
      <c r="J321" s="47">
        <f t="shared" si="23"/>
        <v>0.3618055556</v>
      </c>
      <c r="K321" s="14">
        <v>0.361111111111111</v>
      </c>
      <c r="L321" s="14">
        <v>0.361805555555556</v>
      </c>
      <c r="M321" s="25">
        <v>4.675647E7</v>
      </c>
    </row>
    <row r="322" ht="15.75" customHeight="1">
      <c r="A322" s="56">
        <v>4.6756813E7</v>
      </c>
      <c r="B322" s="57">
        <v>0.397222222222222</v>
      </c>
      <c r="C322" s="57">
        <v>0.400694444444444</v>
      </c>
      <c r="D322" s="57">
        <v>0.397222222222222</v>
      </c>
      <c r="E322" s="56" t="s">
        <v>47</v>
      </c>
      <c r="F322" s="56" t="s">
        <v>47</v>
      </c>
      <c r="G322" s="56" t="s">
        <v>47</v>
      </c>
      <c r="H322" s="56" t="s">
        <v>47</v>
      </c>
      <c r="J322" s="47">
        <f t="shared" si="23"/>
        <v>0.375</v>
      </c>
      <c r="K322" s="14">
        <v>0.372222222222222</v>
      </c>
      <c r="L322" s="14">
        <v>0.375</v>
      </c>
      <c r="M322" s="25">
        <v>4.6756582E7</v>
      </c>
    </row>
    <row r="323" ht="15.75" customHeight="1">
      <c r="A323" s="56">
        <v>4.6756821E7</v>
      </c>
      <c r="B323" s="57">
        <v>0.398611111111111</v>
      </c>
      <c r="C323" s="57">
        <v>0.422222222222222</v>
      </c>
      <c r="D323" s="57">
        <v>0.398611111111111</v>
      </c>
      <c r="E323" s="57">
        <v>0.401388888888889</v>
      </c>
      <c r="F323" s="56" t="s">
        <v>47</v>
      </c>
      <c r="G323" s="56" t="s">
        <v>47</v>
      </c>
      <c r="H323" s="56" t="s">
        <v>47</v>
      </c>
      <c r="J323" s="47"/>
      <c r="K323" s="14">
        <v>0.375694444444444</v>
      </c>
      <c r="L323" s="14" t="s">
        <v>47</v>
      </c>
      <c r="M323" s="25">
        <v>4.6756614E7</v>
      </c>
    </row>
    <row r="324" ht="15.75" customHeight="1">
      <c r="A324" s="56">
        <v>4.6756868E7</v>
      </c>
      <c r="B324" s="67">
        <v>0.400694444444444</v>
      </c>
      <c r="C324" s="67">
        <v>0.400694444444444</v>
      </c>
      <c r="D324" s="66" t="s">
        <v>47</v>
      </c>
      <c r="E324" s="66" t="s">
        <v>47</v>
      </c>
      <c r="F324" s="56" t="s">
        <v>47</v>
      </c>
      <c r="G324" s="56" t="s">
        <v>47</v>
      </c>
      <c r="H324" s="56" t="s">
        <v>47</v>
      </c>
      <c r="J324" s="47">
        <f t="shared" ref="J324:J326" si="24">VLOOKUP(M324,A:D,4,0)</f>
        <v>0.3819444444</v>
      </c>
      <c r="K324" s="14">
        <v>0.381944444444444</v>
      </c>
      <c r="L324" s="14">
        <v>0.381944444444444</v>
      </c>
      <c r="M324" s="29">
        <v>4.675664E7</v>
      </c>
    </row>
    <row r="325" ht="15.75" customHeight="1">
      <c r="A325" s="56">
        <v>4.6757068E7</v>
      </c>
      <c r="B325" s="57">
        <v>0.416666666666667</v>
      </c>
      <c r="C325" s="57">
        <v>0.432638888888889</v>
      </c>
      <c r="D325" s="57">
        <v>0.426388888888889</v>
      </c>
      <c r="E325" s="56"/>
      <c r="F325" s="56" t="s">
        <v>47</v>
      </c>
      <c r="G325" s="56" t="s">
        <v>47</v>
      </c>
      <c r="H325" s="56" t="s">
        <v>47</v>
      </c>
      <c r="J325" s="47">
        <f t="shared" si="24"/>
        <v>0.3972222222</v>
      </c>
      <c r="K325" s="14">
        <v>0.397222222222222</v>
      </c>
      <c r="L325" s="14">
        <v>0.397222222222222</v>
      </c>
      <c r="M325" s="25">
        <v>4.6756813E7</v>
      </c>
    </row>
    <row r="326" ht="15.75" customHeight="1">
      <c r="A326" s="56">
        <v>4.6757414E7</v>
      </c>
      <c r="B326" s="57">
        <v>0.419444444444444</v>
      </c>
      <c r="C326" s="57">
        <v>0.475694444444444</v>
      </c>
      <c r="D326" s="57">
        <v>0.459027777777778</v>
      </c>
      <c r="E326" s="60">
        <v>0.459027777777778</v>
      </c>
      <c r="F326" s="59" t="s">
        <v>47</v>
      </c>
      <c r="G326" s="59" t="s">
        <v>47</v>
      </c>
      <c r="H326" s="59" t="s">
        <v>47</v>
      </c>
      <c r="J326" s="47">
        <f t="shared" si="24"/>
        <v>0.3986111111</v>
      </c>
      <c r="K326" s="14">
        <v>0.398611111111111</v>
      </c>
      <c r="L326" s="14">
        <v>0.398611111111111</v>
      </c>
      <c r="M326" s="29">
        <v>4.6756821E7</v>
      </c>
    </row>
    <row r="327" ht="15.75" customHeight="1">
      <c r="A327" s="56">
        <v>4.6757107E7</v>
      </c>
      <c r="B327" s="57">
        <v>0.420138888888889</v>
      </c>
      <c r="C327" s="57">
        <v>0.45625</v>
      </c>
      <c r="D327" s="57">
        <v>0.425</v>
      </c>
      <c r="E327" s="56" t="s">
        <v>47</v>
      </c>
      <c r="F327" s="56" t="s">
        <v>47</v>
      </c>
      <c r="G327" s="56" t="s">
        <v>47</v>
      </c>
      <c r="H327" s="56" t="s">
        <v>47</v>
      </c>
      <c r="J327" s="47"/>
      <c r="K327" s="14">
        <v>0.400694444444444</v>
      </c>
      <c r="L327" s="14" t="s">
        <v>47</v>
      </c>
      <c r="M327" s="29">
        <v>4.6756868E7</v>
      </c>
    </row>
    <row r="328" ht="15.75" customHeight="1">
      <c r="A328" s="56">
        <v>4.6757088E7</v>
      </c>
      <c r="B328" s="57">
        <v>0.432638888888889</v>
      </c>
      <c r="C328" s="57">
        <v>0.45</v>
      </c>
      <c r="D328" s="56" t="s">
        <v>47</v>
      </c>
      <c r="E328" s="57">
        <v>0.432638888888889</v>
      </c>
      <c r="F328" s="56" t="s">
        <v>47</v>
      </c>
      <c r="G328" s="56"/>
      <c r="H328" s="56"/>
      <c r="J328" s="47">
        <f t="shared" ref="J328:J330" si="25">VLOOKUP(M328,A:D,4,0)</f>
        <v>0.4263888889</v>
      </c>
      <c r="K328" s="14">
        <v>0.416666666666667</v>
      </c>
      <c r="L328" s="14">
        <v>0.426388888888889</v>
      </c>
      <c r="M328" s="32">
        <v>4.6757068E7</v>
      </c>
    </row>
    <row r="329" ht="15.75" customHeight="1">
      <c r="A329" s="56">
        <v>4.6757252E7</v>
      </c>
      <c r="B329" s="57">
        <v>0.44375</v>
      </c>
      <c r="C329" s="57">
        <v>0.45625</v>
      </c>
      <c r="D329" s="57">
        <v>0.44375</v>
      </c>
      <c r="E329" s="57">
        <v>0.44375</v>
      </c>
      <c r="F329" s="56" t="s">
        <v>47</v>
      </c>
      <c r="G329" s="56" t="s">
        <v>47</v>
      </c>
      <c r="H329" s="56" t="s">
        <v>47</v>
      </c>
      <c r="J329" s="47">
        <f t="shared" si="25"/>
        <v>0.4590277778</v>
      </c>
      <c r="K329" s="14">
        <v>0.419444444444444</v>
      </c>
      <c r="L329" s="14">
        <v>0.459027777777778</v>
      </c>
      <c r="M329" s="29">
        <v>4.6757414E7</v>
      </c>
    </row>
    <row r="330" ht="15.75" customHeight="1">
      <c r="A330" s="56">
        <v>4.6757156E7</v>
      </c>
      <c r="B330" s="57">
        <v>0.448611111111111</v>
      </c>
      <c r="C330" s="57">
        <v>0.483333333333333</v>
      </c>
      <c r="D330" s="57">
        <v>0.448611111111111</v>
      </c>
      <c r="E330" s="56" t="s">
        <v>47</v>
      </c>
      <c r="F330" s="56" t="s">
        <v>47</v>
      </c>
      <c r="G330" s="56" t="s">
        <v>47</v>
      </c>
      <c r="H330" s="56" t="s">
        <v>47</v>
      </c>
      <c r="J330" s="47">
        <f t="shared" si="25"/>
        <v>0.425</v>
      </c>
      <c r="K330" s="14">
        <v>0.420138888888889</v>
      </c>
      <c r="L330" s="14">
        <v>0.425</v>
      </c>
      <c r="M330" s="29">
        <v>4.6757107E7</v>
      </c>
    </row>
    <row r="331" ht="15.75" customHeight="1">
      <c r="A331" s="66">
        <v>4.6757423E7</v>
      </c>
      <c r="B331" s="67">
        <v>0.452083333333333</v>
      </c>
      <c r="C331" s="67">
        <v>0.555555555555556</v>
      </c>
      <c r="D331" s="67">
        <v>0.452083333333333</v>
      </c>
      <c r="E331" s="66" t="s">
        <v>47</v>
      </c>
      <c r="F331" s="56" t="s">
        <v>47</v>
      </c>
      <c r="G331" s="56" t="s">
        <v>1090</v>
      </c>
      <c r="H331" s="67">
        <v>0.452083333333333</v>
      </c>
      <c r="J331" s="47"/>
      <c r="K331" s="40">
        <v>0.432638888888889</v>
      </c>
      <c r="L331" s="14" t="s">
        <v>47</v>
      </c>
      <c r="M331" s="29">
        <v>4.6757088E7</v>
      </c>
    </row>
    <row r="332" ht="15.75" customHeight="1">
      <c r="A332" s="56">
        <v>4.675743E7</v>
      </c>
      <c r="B332" s="57">
        <v>0.457638888888889</v>
      </c>
      <c r="C332" s="57">
        <v>0.477083333333333</v>
      </c>
      <c r="D332" s="57">
        <v>0.457638888888889</v>
      </c>
      <c r="E332" s="56" t="s">
        <v>47</v>
      </c>
      <c r="F332" s="56" t="s">
        <v>47</v>
      </c>
      <c r="G332" s="56" t="s">
        <v>47</v>
      </c>
      <c r="H332" s="56" t="s">
        <v>47</v>
      </c>
      <c r="J332" s="47">
        <f t="shared" ref="J332:J343" si="26">VLOOKUP(M332,A:D,4,0)</f>
        <v>0.44375</v>
      </c>
      <c r="K332" s="14">
        <v>0.44375</v>
      </c>
      <c r="L332" s="14">
        <v>0.44375</v>
      </c>
      <c r="M332" s="29">
        <v>4.6757252E7</v>
      </c>
    </row>
    <row r="333" ht="15.75" customHeight="1">
      <c r="A333" s="56">
        <v>4.6757498E7</v>
      </c>
      <c r="B333" s="57">
        <v>0.457638888888889</v>
      </c>
      <c r="C333" s="57">
        <v>0.477083333333333</v>
      </c>
      <c r="D333" s="57">
        <v>0.470138888888889</v>
      </c>
      <c r="E333" s="56" t="s">
        <v>47</v>
      </c>
      <c r="F333" s="56" t="s">
        <v>47</v>
      </c>
      <c r="G333" s="56" t="s">
        <v>47</v>
      </c>
      <c r="H333" s="56" t="s">
        <v>47</v>
      </c>
      <c r="J333" s="47">
        <f t="shared" si="26"/>
        <v>0.4486111111</v>
      </c>
      <c r="K333" s="14">
        <v>0.448611111111111</v>
      </c>
      <c r="L333" s="14">
        <v>0.448611111111111</v>
      </c>
      <c r="M333" s="29">
        <v>4.6757156E7</v>
      </c>
    </row>
    <row r="334" ht="15.75" customHeight="1">
      <c r="A334" s="81">
        <v>4.6757555E7</v>
      </c>
      <c r="B334" s="57">
        <v>0.463888888888889</v>
      </c>
      <c r="C334" s="57">
        <v>0.470138888888889</v>
      </c>
      <c r="D334" s="57">
        <v>0.464583333333333</v>
      </c>
      <c r="E334" s="56" t="s">
        <v>47</v>
      </c>
      <c r="F334" s="56" t="s">
        <v>47</v>
      </c>
      <c r="G334" s="56" t="s">
        <v>47</v>
      </c>
      <c r="H334" s="56" t="s">
        <v>47</v>
      </c>
      <c r="J334" s="47">
        <f t="shared" si="26"/>
        <v>0.4520833333</v>
      </c>
      <c r="K334" s="14">
        <v>0.452083333333333</v>
      </c>
      <c r="L334" s="14">
        <v>0.452083333333333</v>
      </c>
      <c r="M334" s="29">
        <v>4.6757423E7</v>
      </c>
    </row>
    <row r="335" ht="15.75" customHeight="1">
      <c r="A335" s="65">
        <v>4.6755983E7</v>
      </c>
      <c r="B335" s="57">
        <v>0.286111111111111</v>
      </c>
      <c r="C335" s="57">
        <v>0.3125</v>
      </c>
      <c r="D335" s="57">
        <v>0.351388888888889</v>
      </c>
      <c r="E335" s="56" t="s">
        <v>47</v>
      </c>
      <c r="F335" s="56" t="s">
        <v>47</v>
      </c>
      <c r="G335" s="56" t="s">
        <v>47</v>
      </c>
      <c r="H335" s="56" t="s">
        <v>47</v>
      </c>
      <c r="J335" s="47">
        <f t="shared" si="26"/>
        <v>0.4576388889</v>
      </c>
      <c r="K335" s="14">
        <v>0.457638888888889</v>
      </c>
      <c r="L335" s="14">
        <v>0.457638888888889</v>
      </c>
      <c r="M335" s="25">
        <v>4.675743E7</v>
      </c>
    </row>
    <row r="336" ht="15.75" customHeight="1">
      <c r="A336" s="59">
        <v>4.6757584E7</v>
      </c>
      <c r="B336" s="60">
        <v>0.466666666666667</v>
      </c>
      <c r="C336" s="60">
        <v>0.516666666666667</v>
      </c>
      <c r="D336" s="60">
        <v>0.467361111111111</v>
      </c>
      <c r="E336" s="59" t="s">
        <v>47</v>
      </c>
      <c r="F336" s="59" t="s">
        <v>47</v>
      </c>
      <c r="G336" s="59" t="s">
        <v>47</v>
      </c>
      <c r="H336" s="59" t="s">
        <v>47</v>
      </c>
      <c r="J336" s="47">
        <f t="shared" si="26"/>
        <v>0.4701388889</v>
      </c>
      <c r="K336" s="14">
        <v>0.457638888888889</v>
      </c>
      <c r="L336" s="14">
        <v>0.470138888888889</v>
      </c>
      <c r="M336" s="29">
        <v>4.6757498E7</v>
      </c>
    </row>
    <row r="337" ht="15.75" customHeight="1">
      <c r="A337" s="56">
        <v>4.6757675E7</v>
      </c>
      <c r="B337" s="57">
        <v>0.469444444444444</v>
      </c>
      <c r="C337" s="57">
        <v>0.477083333333333</v>
      </c>
      <c r="D337" s="57">
        <v>0.469444444444444</v>
      </c>
      <c r="E337" s="56" t="s">
        <v>47</v>
      </c>
      <c r="F337" s="56" t="s">
        <v>47</v>
      </c>
      <c r="G337" s="56" t="s">
        <v>47</v>
      </c>
      <c r="H337" s="56" t="s">
        <v>47</v>
      </c>
      <c r="J337" s="47">
        <f t="shared" si="26"/>
        <v>0.4645833333</v>
      </c>
      <c r="K337" s="14">
        <v>0.463888888888889</v>
      </c>
      <c r="L337" s="14">
        <v>0.464583333333333</v>
      </c>
      <c r="M337" s="25">
        <v>4.6757555E7</v>
      </c>
    </row>
    <row r="338" ht="15.75" customHeight="1">
      <c r="A338" s="59">
        <v>4.6757611E7</v>
      </c>
      <c r="B338" s="60">
        <v>0.472222222222222</v>
      </c>
      <c r="C338" s="60">
        <v>0.488888888888889</v>
      </c>
      <c r="D338" s="60">
        <v>0.473611111111111</v>
      </c>
      <c r="E338" s="56" t="s">
        <v>47</v>
      </c>
      <c r="F338" s="56" t="s">
        <v>47</v>
      </c>
      <c r="G338" s="56" t="s">
        <v>47</v>
      </c>
      <c r="H338" s="56" t="s">
        <v>47</v>
      </c>
      <c r="J338" s="47">
        <f t="shared" si="26"/>
        <v>0.3513888889</v>
      </c>
      <c r="K338" s="14">
        <v>0.46875</v>
      </c>
      <c r="L338" s="14">
        <v>0.480555555555556</v>
      </c>
      <c r="M338" s="25">
        <v>4.6755983E7</v>
      </c>
    </row>
    <row r="339" ht="15.75" customHeight="1">
      <c r="A339" s="56">
        <v>4.6757634E7</v>
      </c>
      <c r="B339" s="57">
        <v>0.476388888888889</v>
      </c>
      <c r="C339" s="57">
        <v>0.667361111111111</v>
      </c>
      <c r="D339" s="57">
        <v>0.476388888888889</v>
      </c>
      <c r="E339" s="57">
        <v>0.479861111111111</v>
      </c>
      <c r="F339" s="56" t="s">
        <v>47</v>
      </c>
      <c r="G339" s="56" t="s">
        <v>47</v>
      </c>
      <c r="H339" s="56" t="s">
        <v>47</v>
      </c>
      <c r="J339" s="47">
        <f t="shared" si="26"/>
        <v>0.4673611111</v>
      </c>
      <c r="K339" s="14">
        <v>0.466666666666667</v>
      </c>
      <c r="L339" s="14">
        <v>0.467361111111111</v>
      </c>
      <c r="M339" s="29">
        <v>4.6757584E7</v>
      </c>
    </row>
    <row r="340" ht="15.75" customHeight="1">
      <c r="A340" s="56">
        <v>4.67578E7</v>
      </c>
      <c r="B340" s="57">
        <v>0.480555555555556</v>
      </c>
      <c r="C340" s="57">
        <v>0.520833333333333</v>
      </c>
      <c r="D340" s="57">
        <v>0.492361111111111</v>
      </c>
      <c r="E340" s="57">
        <v>0.509027777777778</v>
      </c>
      <c r="F340" s="56" t="s">
        <v>47</v>
      </c>
      <c r="G340" s="56" t="s">
        <v>47</v>
      </c>
      <c r="H340" s="56" t="s">
        <v>47</v>
      </c>
      <c r="J340" s="47">
        <f t="shared" si="26"/>
        <v>0.4694444444</v>
      </c>
      <c r="K340" s="14">
        <v>0.469444444444444</v>
      </c>
      <c r="L340" s="14">
        <v>0.469444444444444</v>
      </c>
      <c r="M340" s="29">
        <v>4.6757675E7</v>
      </c>
    </row>
    <row r="341" ht="15.75" customHeight="1">
      <c r="A341" s="56">
        <v>4.6757863E7</v>
      </c>
      <c r="B341" s="57">
        <v>0.48125</v>
      </c>
      <c r="C341" s="57">
        <v>0.497916666666667</v>
      </c>
      <c r="D341" s="57">
        <v>0.48125</v>
      </c>
      <c r="E341" s="56" t="s">
        <v>47</v>
      </c>
      <c r="F341" s="56" t="s">
        <v>47</v>
      </c>
      <c r="G341" s="56" t="s">
        <v>47</v>
      </c>
      <c r="H341" s="56" t="s">
        <v>47</v>
      </c>
      <c r="J341" s="47">
        <f t="shared" si="26"/>
        <v>0.4736111111</v>
      </c>
      <c r="K341" s="14">
        <v>0.472222222222222</v>
      </c>
      <c r="L341" s="40">
        <v>0.473611111111111</v>
      </c>
      <c r="M341" s="29">
        <v>4.6757611E7</v>
      </c>
    </row>
    <row r="342" ht="15.75" customHeight="1">
      <c r="A342" s="56">
        <v>4.6757863E7</v>
      </c>
      <c r="B342" s="57">
        <v>0.486805555555556</v>
      </c>
      <c r="C342" s="57">
        <v>0.494444444444444</v>
      </c>
      <c r="D342" s="57">
        <v>0.486805555555556</v>
      </c>
      <c r="E342" s="56" t="s">
        <v>47</v>
      </c>
      <c r="F342" s="56" t="s">
        <v>47</v>
      </c>
      <c r="G342" s="56" t="s">
        <v>47</v>
      </c>
      <c r="H342" s="56" t="s">
        <v>47</v>
      </c>
      <c r="J342" s="47">
        <f t="shared" si="26"/>
        <v>0.4763888889</v>
      </c>
      <c r="K342" s="14">
        <v>0.476388888888889</v>
      </c>
      <c r="L342" s="14">
        <v>0.476388888888889</v>
      </c>
      <c r="M342" s="25">
        <v>4.6757634E7</v>
      </c>
    </row>
    <row r="343" ht="15.75" customHeight="1">
      <c r="A343" s="56">
        <v>4.675791E7</v>
      </c>
      <c r="B343" s="57">
        <v>0.491666666666667</v>
      </c>
      <c r="C343" s="57">
        <v>0.538888888888889</v>
      </c>
      <c r="D343" s="57">
        <v>0.491666666666667</v>
      </c>
      <c r="E343" s="56" t="s">
        <v>47</v>
      </c>
      <c r="F343" s="56" t="s">
        <v>47</v>
      </c>
      <c r="G343" s="56" t="s">
        <v>47</v>
      </c>
      <c r="H343" s="56" t="s">
        <v>47</v>
      </c>
      <c r="J343" s="47">
        <f t="shared" si="26"/>
        <v>0.4923611111</v>
      </c>
      <c r="K343" s="14">
        <v>0.480555555555556</v>
      </c>
      <c r="L343" s="14">
        <v>0.492361111111111</v>
      </c>
      <c r="M343" s="29">
        <v>4.67578E7</v>
      </c>
    </row>
    <row r="344" ht="15.75" customHeight="1">
      <c r="A344" s="56">
        <v>4.6758009E7</v>
      </c>
      <c r="B344" s="57">
        <v>0.495833333333333</v>
      </c>
      <c r="C344" s="57">
        <v>0.517361111111111</v>
      </c>
      <c r="D344" s="57">
        <v>0.499305555555556</v>
      </c>
      <c r="E344" s="59" t="s">
        <v>47</v>
      </c>
      <c r="F344" s="59" t="s">
        <v>47</v>
      </c>
      <c r="G344" s="59" t="s">
        <v>47</v>
      </c>
      <c r="H344" s="59" t="s">
        <v>47</v>
      </c>
      <c r="J344" s="47">
        <v>0.48125</v>
      </c>
      <c r="K344" s="14">
        <v>0.48125</v>
      </c>
      <c r="L344" s="14">
        <v>0.48125</v>
      </c>
      <c r="M344" s="10">
        <v>4.6757703E7</v>
      </c>
    </row>
    <row r="345" ht="15.75" customHeight="1">
      <c r="A345" s="65">
        <v>4.6757932E7</v>
      </c>
      <c r="B345" s="57">
        <v>0.496527777777778</v>
      </c>
      <c r="C345" s="57">
        <v>0.577777777777778</v>
      </c>
      <c r="D345" s="57">
        <v>0.496527777777778</v>
      </c>
      <c r="E345" s="57">
        <v>0.516666666666667</v>
      </c>
      <c r="F345" s="56" t="s">
        <v>47</v>
      </c>
      <c r="G345" s="56" t="s">
        <v>47</v>
      </c>
      <c r="H345" s="56" t="s">
        <v>47</v>
      </c>
      <c r="J345" s="47">
        <f t="shared" ref="J345:J354" si="27">VLOOKUP(M345,A:D,4,0)</f>
        <v>0.48125</v>
      </c>
      <c r="K345" s="14">
        <v>0.486805555555556</v>
      </c>
      <c r="L345" s="14">
        <v>0.486805555555556</v>
      </c>
      <c r="M345" s="10">
        <v>4.6757863E7</v>
      </c>
    </row>
    <row r="346" ht="15.75" customHeight="1">
      <c r="A346" s="56">
        <v>4.6758296E7</v>
      </c>
      <c r="B346" s="57">
        <v>0.516666666666667</v>
      </c>
      <c r="C346" s="57">
        <v>0.547916666666667</v>
      </c>
      <c r="D346" s="57">
        <v>0.520138888888889</v>
      </c>
      <c r="E346" s="56" t="s">
        <v>47</v>
      </c>
      <c r="F346" s="56" t="s">
        <v>47</v>
      </c>
      <c r="G346" s="56" t="s">
        <v>47</v>
      </c>
      <c r="H346" s="56" t="s">
        <v>47</v>
      </c>
      <c r="J346" s="47">
        <f t="shared" si="27"/>
        <v>0.4916666667</v>
      </c>
      <c r="K346" s="14">
        <v>0.491666666666667</v>
      </c>
      <c r="L346" s="14">
        <v>0.491666666666667</v>
      </c>
      <c r="M346" s="29">
        <v>4.675791E7</v>
      </c>
    </row>
    <row r="347" ht="15.75" customHeight="1">
      <c r="A347" s="56">
        <v>4.6758382E7</v>
      </c>
      <c r="B347" s="57">
        <v>0.534027777777778</v>
      </c>
      <c r="C347" s="57">
        <v>0.554166666666667</v>
      </c>
      <c r="D347" s="57">
        <v>0.534027777777778</v>
      </c>
      <c r="E347" s="56" t="s">
        <v>47</v>
      </c>
      <c r="F347" s="56" t="s">
        <v>47</v>
      </c>
      <c r="G347" s="56" t="s">
        <v>47</v>
      </c>
      <c r="H347" s="56" t="s">
        <v>47</v>
      </c>
      <c r="J347" s="47">
        <f t="shared" si="27"/>
        <v>0.4993055556</v>
      </c>
      <c r="K347" s="14">
        <v>0.495833333333333</v>
      </c>
      <c r="L347" s="14">
        <v>0.499305555555556</v>
      </c>
      <c r="M347" s="10">
        <v>4.6758009E7</v>
      </c>
    </row>
    <row r="348" ht="15.75" customHeight="1">
      <c r="A348" s="56">
        <v>4.6756289E7</v>
      </c>
      <c r="B348" s="57">
        <v>0.333333333333333</v>
      </c>
      <c r="C348" s="57">
        <v>0.350694444444444</v>
      </c>
      <c r="D348" s="57">
        <v>0.343055555555556</v>
      </c>
      <c r="E348" s="56" t="s">
        <v>47</v>
      </c>
      <c r="F348" s="56" t="s">
        <v>47</v>
      </c>
      <c r="G348" s="56" t="s">
        <v>47</v>
      </c>
      <c r="H348" s="56" t="s">
        <v>47</v>
      </c>
      <c r="J348" s="47">
        <f t="shared" si="27"/>
        <v>0.4965277778</v>
      </c>
      <c r="K348" s="14">
        <v>0.496527777777778</v>
      </c>
      <c r="L348" s="14">
        <v>0.496527777777778</v>
      </c>
      <c r="M348" s="10">
        <v>4.6757932E7</v>
      </c>
    </row>
    <row r="349" ht="15.75" customHeight="1">
      <c r="A349" s="56">
        <v>4.6758203E7</v>
      </c>
      <c r="B349" s="57">
        <v>0.500694444444444</v>
      </c>
      <c r="C349" s="57">
        <v>0.539583333333333</v>
      </c>
      <c r="D349" s="57">
        <v>0.517361111111111</v>
      </c>
      <c r="E349" s="56" t="s">
        <v>47</v>
      </c>
      <c r="F349" s="56" t="s">
        <v>47</v>
      </c>
      <c r="G349" s="56" t="s">
        <v>47</v>
      </c>
      <c r="H349" s="56" t="s">
        <v>47</v>
      </c>
      <c r="J349" s="47">
        <f t="shared" si="27"/>
        <v>0.5201388889</v>
      </c>
      <c r="K349" s="14">
        <v>0.498611111111111</v>
      </c>
      <c r="L349" s="14">
        <v>0.520138888888889</v>
      </c>
      <c r="M349" s="25">
        <v>4.6758296E7</v>
      </c>
    </row>
    <row r="350" ht="15.75" customHeight="1">
      <c r="A350" s="56">
        <v>4.6758098E7</v>
      </c>
      <c r="B350" s="57">
        <v>0.518055555555556</v>
      </c>
      <c r="C350" s="57">
        <v>0.567361111111111</v>
      </c>
      <c r="D350" s="57">
        <v>0.518055555555556</v>
      </c>
      <c r="E350" s="57">
        <v>0.554166666666667</v>
      </c>
      <c r="F350" s="56" t="s">
        <v>47</v>
      </c>
      <c r="G350" s="56" t="s">
        <v>47</v>
      </c>
      <c r="H350" s="56" t="s">
        <v>47</v>
      </c>
      <c r="J350" s="47">
        <f t="shared" si="27"/>
        <v>0.5340277778</v>
      </c>
      <c r="K350" s="14">
        <v>0.499305555555556</v>
      </c>
      <c r="L350" s="14">
        <v>0.499305555555556</v>
      </c>
      <c r="M350" s="29">
        <v>4.6758382E7</v>
      </c>
    </row>
    <row r="351" ht="15.75" customHeight="1">
      <c r="A351" s="56">
        <v>4.6758287E7</v>
      </c>
      <c r="B351" s="57">
        <v>0.523611111111111</v>
      </c>
      <c r="C351" s="57">
        <v>0.540972222222222</v>
      </c>
      <c r="D351" s="57">
        <v>0.525694444444444</v>
      </c>
      <c r="E351" s="57">
        <v>0.523611111111111</v>
      </c>
      <c r="F351" s="56" t="s">
        <v>47</v>
      </c>
      <c r="G351" s="56" t="s">
        <v>47</v>
      </c>
      <c r="H351" s="56" t="s">
        <v>47</v>
      </c>
      <c r="J351" s="47">
        <f t="shared" si="27"/>
        <v>0.3430555556</v>
      </c>
      <c r="K351" s="14">
        <v>0.500694444444444</v>
      </c>
      <c r="L351" s="14">
        <v>0.517361111111111</v>
      </c>
      <c r="M351" s="10">
        <v>4.6756289E7</v>
      </c>
    </row>
    <row r="352" ht="15.75" customHeight="1">
      <c r="A352" s="56">
        <v>4.6758496E7</v>
      </c>
      <c r="B352" s="57">
        <v>0.533333333333333</v>
      </c>
      <c r="C352" s="57">
        <v>0.55625</v>
      </c>
      <c r="D352" s="56" t="s">
        <v>47</v>
      </c>
      <c r="E352" s="56" t="s">
        <v>47</v>
      </c>
      <c r="F352" s="56" t="s">
        <v>47</v>
      </c>
      <c r="G352" s="56" t="s">
        <v>47</v>
      </c>
      <c r="H352" s="56" t="s">
        <v>47</v>
      </c>
      <c r="J352" s="47">
        <f t="shared" si="27"/>
        <v>0.5173611111</v>
      </c>
      <c r="K352" s="14">
        <v>0.500694444444444</v>
      </c>
      <c r="L352" s="14">
        <v>0.517361111111111</v>
      </c>
      <c r="M352" s="25">
        <v>4.6758203E7</v>
      </c>
    </row>
    <row r="353" ht="15.75" customHeight="1">
      <c r="A353" s="56">
        <v>4.6758446E7</v>
      </c>
      <c r="B353" s="57">
        <v>0.540277777777778</v>
      </c>
      <c r="C353" s="57">
        <v>0.604166666666667</v>
      </c>
      <c r="D353" s="57">
        <v>0.540277777777778</v>
      </c>
      <c r="E353" s="57">
        <v>0.554861111111111</v>
      </c>
      <c r="F353" s="56" t="s">
        <v>47</v>
      </c>
      <c r="G353" s="56" t="s">
        <v>47</v>
      </c>
      <c r="H353" s="56" t="s">
        <v>47</v>
      </c>
      <c r="J353" s="47">
        <f t="shared" si="27"/>
        <v>0.5180555556</v>
      </c>
      <c r="K353" s="14">
        <v>0.518055555555556</v>
      </c>
      <c r="L353" s="14">
        <v>0.518055555555556</v>
      </c>
      <c r="M353" s="29">
        <v>4.6758098E7</v>
      </c>
    </row>
    <row r="354" ht="15.75" customHeight="1">
      <c r="A354" s="56">
        <v>4.6758607E7</v>
      </c>
      <c r="B354" s="57">
        <v>0.541666666666667</v>
      </c>
      <c r="C354" s="57">
        <v>0.546527777777778</v>
      </c>
      <c r="D354" s="57">
        <v>0.546527777777778</v>
      </c>
      <c r="E354" s="56" t="s">
        <v>47</v>
      </c>
      <c r="F354" s="56" t="s">
        <v>47</v>
      </c>
      <c r="G354" s="56" t="s">
        <v>47</v>
      </c>
      <c r="H354" s="56" t="s">
        <v>47</v>
      </c>
      <c r="J354" s="47">
        <f t="shared" si="27"/>
        <v>0.5256944444</v>
      </c>
      <c r="K354" s="14">
        <v>0.523611111111111</v>
      </c>
      <c r="L354" s="14">
        <v>0.525694444444444</v>
      </c>
      <c r="M354" s="29">
        <v>4.6758287E7</v>
      </c>
    </row>
    <row r="355" ht="15.75" customHeight="1">
      <c r="A355" s="56">
        <v>4.675855E7</v>
      </c>
      <c r="B355" s="57">
        <v>0.542361111111111</v>
      </c>
      <c r="C355" s="57">
        <v>0.547222222222222</v>
      </c>
      <c r="D355" s="56" t="s">
        <v>47</v>
      </c>
      <c r="E355" s="56" t="s">
        <v>47</v>
      </c>
      <c r="F355" s="56" t="s">
        <v>47</v>
      </c>
      <c r="G355" s="56" t="s">
        <v>47</v>
      </c>
      <c r="H355" s="56" t="s">
        <v>47</v>
      </c>
      <c r="J355" s="47">
        <v>0.534722222222222</v>
      </c>
      <c r="K355" s="14">
        <v>0.533333333333333</v>
      </c>
      <c r="L355" s="14">
        <v>0.534722222222222</v>
      </c>
      <c r="M355" s="29">
        <v>4.6758496E7</v>
      </c>
    </row>
    <row r="356" ht="15.75" customHeight="1">
      <c r="A356" s="56">
        <v>4.6758586E7</v>
      </c>
      <c r="B356" s="57">
        <v>0.543055555555556</v>
      </c>
      <c r="C356" s="57">
        <v>0.595138888888889</v>
      </c>
      <c r="D356" s="57">
        <v>0.545833333333333</v>
      </c>
      <c r="E356" s="56" t="s">
        <v>47</v>
      </c>
      <c r="F356" s="56" t="s">
        <v>47</v>
      </c>
      <c r="G356" s="56" t="s">
        <v>47</v>
      </c>
      <c r="H356" s="56" t="s">
        <v>47</v>
      </c>
      <c r="J356" s="47">
        <f t="shared" ref="J356:J357" si="28">VLOOKUP(M356,A:D,4,0)</f>
        <v>0.5402777778</v>
      </c>
      <c r="K356" s="14">
        <v>0.540277777777778</v>
      </c>
      <c r="L356" s="14">
        <v>0.540277777777778</v>
      </c>
      <c r="M356" s="29">
        <v>4.6758446E7</v>
      </c>
    </row>
    <row r="357" ht="15.75" customHeight="1">
      <c r="A357" s="56">
        <v>4.6758701E7</v>
      </c>
      <c r="B357" s="57">
        <v>0.550694444444444</v>
      </c>
      <c r="C357" s="57">
        <v>0.604861111111111</v>
      </c>
      <c r="D357" s="57">
        <v>0.550694444444444</v>
      </c>
      <c r="E357" s="56" t="s">
        <v>47</v>
      </c>
      <c r="F357" s="56" t="s">
        <v>47</v>
      </c>
      <c r="G357" s="56" t="s">
        <v>47</v>
      </c>
      <c r="H357" s="56" t="s">
        <v>47</v>
      </c>
      <c r="J357" s="47">
        <f t="shared" si="28"/>
        <v>0.5465277778</v>
      </c>
      <c r="K357" s="14">
        <v>0.541666666666667</v>
      </c>
      <c r="L357" s="14">
        <v>0.546527777777778</v>
      </c>
      <c r="M357" s="25">
        <v>4.6758607E7</v>
      </c>
    </row>
    <row r="358" ht="15.75" customHeight="1">
      <c r="A358" s="56">
        <v>4.6758596E7</v>
      </c>
      <c r="B358" s="57">
        <v>0.552083333333333</v>
      </c>
      <c r="C358" s="57">
        <v>0.569444444444444</v>
      </c>
      <c r="D358" s="57">
        <v>0.554861111111111</v>
      </c>
      <c r="E358" s="57">
        <v>0.567361111111111</v>
      </c>
      <c r="F358" s="56" t="s">
        <v>47</v>
      </c>
      <c r="G358" s="56" t="s">
        <v>47</v>
      </c>
      <c r="H358" s="56" t="s">
        <v>47</v>
      </c>
      <c r="J358" s="47"/>
      <c r="K358" s="14">
        <v>0.542361111111111</v>
      </c>
      <c r="L358" s="14" t="s">
        <v>47</v>
      </c>
      <c r="M358" s="10">
        <v>4.675855E7</v>
      </c>
    </row>
    <row r="359" ht="15.75" customHeight="1">
      <c r="A359" s="56">
        <v>4.6758754E7</v>
      </c>
      <c r="B359" s="57">
        <v>0.552083333333333</v>
      </c>
      <c r="C359" s="57">
        <v>0.561805555555556</v>
      </c>
      <c r="D359" s="56" t="s">
        <v>47</v>
      </c>
      <c r="E359" s="56" t="s">
        <v>47</v>
      </c>
      <c r="F359" s="56" t="s">
        <v>47</v>
      </c>
      <c r="G359" s="56" t="s">
        <v>47</v>
      </c>
      <c r="H359" s="56" t="s">
        <v>47</v>
      </c>
      <c r="J359" s="47">
        <f t="shared" ref="J359:J361" si="29">VLOOKUP(M359,A:D,4,0)</f>
        <v>0.5458333333</v>
      </c>
      <c r="K359" s="14">
        <v>0.543055555555556</v>
      </c>
      <c r="L359" s="14">
        <v>0.545833333333333</v>
      </c>
      <c r="M359" s="10">
        <v>4.6758586E7</v>
      </c>
    </row>
    <row r="360" ht="15.75" customHeight="1">
      <c r="A360" s="56">
        <v>4.6758783E7</v>
      </c>
      <c r="B360" s="57">
        <v>0.554166666666667</v>
      </c>
      <c r="C360" s="57">
        <v>0.571527777777778</v>
      </c>
      <c r="D360" s="57">
        <v>0.555555555555556</v>
      </c>
      <c r="E360" s="56" t="s">
        <v>47</v>
      </c>
      <c r="F360" s="56" t="s">
        <v>47</v>
      </c>
      <c r="G360" s="56" t="s">
        <v>47</v>
      </c>
      <c r="H360" s="56" t="s">
        <v>47</v>
      </c>
      <c r="J360" s="47">
        <f t="shared" si="29"/>
        <v>0.5506944444</v>
      </c>
      <c r="K360" s="14">
        <v>0.550694444444444</v>
      </c>
      <c r="L360" s="14">
        <v>0.550694444444444</v>
      </c>
      <c r="M360" s="10">
        <v>4.6758701E7</v>
      </c>
    </row>
    <row r="361" ht="15.75" customHeight="1">
      <c r="A361" s="56">
        <v>4.6758742E7</v>
      </c>
      <c r="B361" s="57">
        <v>0.5625</v>
      </c>
      <c r="C361" s="57">
        <v>0.569444444444444</v>
      </c>
      <c r="D361" s="56" t="s">
        <v>6887</v>
      </c>
      <c r="E361" s="56" t="s">
        <v>47</v>
      </c>
      <c r="F361" s="56" t="s">
        <v>47</v>
      </c>
      <c r="G361" s="56" t="s">
        <v>47</v>
      </c>
      <c r="H361" s="56" t="s">
        <v>47</v>
      </c>
      <c r="J361" s="47">
        <f t="shared" si="29"/>
        <v>0.5548611111</v>
      </c>
      <c r="K361" s="14">
        <v>0.552083333333333</v>
      </c>
      <c r="L361" s="14">
        <v>0.554861111111111</v>
      </c>
      <c r="M361" s="10">
        <v>4.6758596E7</v>
      </c>
    </row>
    <row r="362" ht="15.75" customHeight="1">
      <c r="A362" s="56">
        <v>4.6758931E7</v>
      </c>
      <c r="B362" s="57">
        <v>0.576388888888889</v>
      </c>
      <c r="C362" s="57">
        <v>0.647222222222222</v>
      </c>
      <c r="D362" s="57">
        <v>0.576388888888889</v>
      </c>
      <c r="E362" s="56" t="s">
        <v>47</v>
      </c>
      <c r="F362" s="56" t="s">
        <v>47</v>
      </c>
      <c r="G362" s="56" t="s">
        <v>47</v>
      </c>
      <c r="H362" s="56" t="s">
        <v>47</v>
      </c>
      <c r="J362" s="47"/>
      <c r="K362" s="14">
        <v>0.552083333333333</v>
      </c>
      <c r="L362" s="14" t="s">
        <v>47</v>
      </c>
      <c r="M362" s="10">
        <v>4.6758754E7</v>
      </c>
    </row>
    <row r="363" ht="15.75" customHeight="1">
      <c r="A363" s="56">
        <v>4.6758811E7</v>
      </c>
      <c r="B363" s="57">
        <v>0.561805555555556</v>
      </c>
      <c r="C363" s="57">
        <v>0.60625</v>
      </c>
      <c r="D363" s="57">
        <v>0.567361111111111</v>
      </c>
      <c r="E363" s="56" t="s">
        <v>47</v>
      </c>
      <c r="F363" s="56" t="s">
        <v>47</v>
      </c>
      <c r="G363" s="56" t="s">
        <v>47</v>
      </c>
      <c r="H363" s="56" t="s">
        <v>47</v>
      </c>
      <c r="J363" s="47">
        <f>VLOOKUP(M363,A:D,4,0)</f>
        <v>0.5555555556</v>
      </c>
      <c r="K363" s="14">
        <v>0.554166666666667</v>
      </c>
      <c r="L363" s="14">
        <v>0.555555555555556</v>
      </c>
      <c r="M363" s="10">
        <v>4.6758783E7</v>
      </c>
    </row>
    <row r="364" ht="15.75" customHeight="1">
      <c r="A364" s="82">
        <v>4.6758671E7</v>
      </c>
      <c r="B364" s="57">
        <v>0.58125</v>
      </c>
      <c r="C364" s="57">
        <v>0.58125</v>
      </c>
      <c r="D364" s="57">
        <v>0.58125</v>
      </c>
      <c r="E364" s="57">
        <v>0.579861111111111</v>
      </c>
      <c r="F364" s="56" t="s">
        <v>47</v>
      </c>
      <c r="G364" s="56" t="s">
        <v>47</v>
      </c>
      <c r="H364" s="56" t="s">
        <v>47</v>
      </c>
      <c r="J364" s="47">
        <v>0.5625</v>
      </c>
      <c r="K364" s="14">
        <v>0.5625</v>
      </c>
      <c r="L364" s="14">
        <v>0.5625</v>
      </c>
      <c r="M364" s="10">
        <v>4.6758742E7</v>
      </c>
    </row>
    <row r="365" ht="15.75" customHeight="1">
      <c r="A365" s="56">
        <v>4.6759243E7</v>
      </c>
      <c r="B365" s="57">
        <v>0.59375</v>
      </c>
      <c r="C365" s="57">
        <v>0.595138888888889</v>
      </c>
      <c r="D365" s="57">
        <v>0.59375</v>
      </c>
      <c r="E365" s="56" t="s">
        <v>47</v>
      </c>
      <c r="F365" s="56" t="s">
        <v>47</v>
      </c>
      <c r="G365" s="56" t="s">
        <v>47</v>
      </c>
      <c r="H365" s="56" t="s">
        <v>47</v>
      </c>
      <c r="J365" s="47">
        <f t="shared" ref="J365:J368" si="30">VLOOKUP(M365,A:D,4,0)</f>
        <v>0.5763888889</v>
      </c>
      <c r="K365" s="14">
        <v>0.576388888888889</v>
      </c>
      <c r="L365" s="14">
        <v>0.576388888888889</v>
      </c>
      <c r="M365" s="10">
        <v>4.6758931E7</v>
      </c>
    </row>
    <row r="366" ht="15.75" customHeight="1">
      <c r="A366" s="56">
        <v>4.6759289E7</v>
      </c>
      <c r="B366" s="57">
        <v>0.594444444444444</v>
      </c>
      <c r="C366" s="57">
        <v>0.597916666666667</v>
      </c>
      <c r="D366" s="56" t="s">
        <v>47</v>
      </c>
      <c r="E366" s="56" t="s">
        <v>47</v>
      </c>
      <c r="F366" s="56" t="s">
        <v>47</v>
      </c>
      <c r="G366" s="56" t="s">
        <v>47</v>
      </c>
      <c r="H366" s="56" t="s">
        <v>47</v>
      </c>
      <c r="J366" s="47">
        <f t="shared" si="30"/>
        <v>0.5673611111</v>
      </c>
      <c r="K366" s="14">
        <v>0.577777777777778</v>
      </c>
      <c r="L366" s="14">
        <v>0.577777777777778</v>
      </c>
      <c r="M366" s="10">
        <v>4.6758811E7</v>
      </c>
    </row>
    <row r="367" ht="15.75" customHeight="1">
      <c r="A367" s="56">
        <v>4.6759143E7</v>
      </c>
      <c r="B367" s="57">
        <v>0.595138888888889</v>
      </c>
      <c r="C367" s="57">
        <v>0.648611111111111</v>
      </c>
      <c r="D367" s="57">
        <v>0.595138888888889</v>
      </c>
      <c r="E367" s="57">
        <v>0.595138888888889</v>
      </c>
      <c r="F367" s="56" t="s">
        <v>47</v>
      </c>
      <c r="G367" s="56" t="s">
        <v>47</v>
      </c>
      <c r="H367" s="56" t="s">
        <v>47</v>
      </c>
      <c r="J367" s="47">
        <f t="shared" si="30"/>
        <v>0.58125</v>
      </c>
      <c r="K367" s="14">
        <v>0.58125</v>
      </c>
      <c r="L367" s="14">
        <v>0.58125</v>
      </c>
      <c r="M367" s="10">
        <v>4.6758671E7</v>
      </c>
    </row>
    <row r="368" ht="15.75" customHeight="1">
      <c r="A368" s="56">
        <v>4.6759612E7</v>
      </c>
      <c r="B368" s="57">
        <v>0.595138888888889</v>
      </c>
      <c r="C368" s="57">
        <v>0.654861111111111</v>
      </c>
      <c r="D368" s="57">
        <v>0.595138888888889</v>
      </c>
      <c r="E368" s="56"/>
      <c r="F368" s="56" t="s">
        <v>47</v>
      </c>
      <c r="G368" s="56"/>
      <c r="H368" s="56"/>
      <c r="J368" s="47">
        <f t="shared" si="30"/>
        <v>0.59375</v>
      </c>
      <c r="K368" s="14">
        <v>0.59375</v>
      </c>
      <c r="L368" s="14">
        <v>0.59375</v>
      </c>
      <c r="M368" s="10">
        <v>4.6759243E7</v>
      </c>
    </row>
    <row r="369" ht="15.75" customHeight="1">
      <c r="A369" s="65">
        <v>4.6759244E7</v>
      </c>
      <c r="B369" s="57">
        <v>0.586111111111111</v>
      </c>
      <c r="C369" s="57">
        <v>0.711111111111111</v>
      </c>
      <c r="D369" s="57">
        <v>0.595138888888889</v>
      </c>
      <c r="E369" s="56" t="s">
        <v>47</v>
      </c>
      <c r="F369" s="56" t="s">
        <v>47</v>
      </c>
      <c r="G369" s="56" t="s">
        <v>47</v>
      </c>
      <c r="H369" s="56" t="s">
        <v>47</v>
      </c>
      <c r="J369" s="47">
        <v>0.594444444444444</v>
      </c>
      <c r="K369" s="14">
        <v>0.594444444444444</v>
      </c>
      <c r="L369" s="14">
        <v>0.594444444444444</v>
      </c>
      <c r="M369" s="10">
        <v>4.6759289E7</v>
      </c>
    </row>
    <row r="370" ht="15.75" customHeight="1">
      <c r="A370" s="56">
        <v>4.6759157E7</v>
      </c>
      <c r="B370" s="57">
        <v>0.586111111111111</v>
      </c>
      <c r="C370" s="57">
        <v>0.65625</v>
      </c>
      <c r="D370" s="57">
        <v>0.586805555555556</v>
      </c>
      <c r="E370" s="57">
        <v>0.620138888888889</v>
      </c>
      <c r="F370" s="56" t="s">
        <v>47</v>
      </c>
      <c r="G370" s="56" t="s">
        <v>47</v>
      </c>
      <c r="H370" s="56" t="s">
        <v>47</v>
      </c>
      <c r="J370" s="47">
        <f t="shared" ref="J370:J381" si="31">VLOOKUP(M370,A:D,4,0)</f>
        <v>0.5951388889</v>
      </c>
      <c r="K370" s="14">
        <v>0.595138888888889</v>
      </c>
      <c r="L370" s="14">
        <v>0.595138888888889</v>
      </c>
      <c r="M370" s="10">
        <v>4.6759143E7</v>
      </c>
    </row>
    <row r="371" ht="15.75" customHeight="1">
      <c r="A371" s="56">
        <v>4.6759115E7</v>
      </c>
      <c r="B371" s="57">
        <v>0.604166666666667</v>
      </c>
      <c r="C371" s="57">
        <v>0.652777777777778</v>
      </c>
      <c r="D371" s="57">
        <v>0.604166666666667</v>
      </c>
      <c r="E371" s="56"/>
      <c r="F371" s="56" t="s">
        <v>47</v>
      </c>
      <c r="G371" s="56"/>
      <c r="H371" s="56"/>
      <c r="J371" s="47">
        <f t="shared" si="31"/>
        <v>0.5951388889</v>
      </c>
      <c r="K371" s="14">
        <v>0.595138888888889</v>
      </c>
      <c r="L371" s="14">
        <v>0.595138888888889</v>
      </c>
      <c r="M371" s="10">
        <v>4.6759612E7</v>
      </c>
    </row>
    <row r="372" ht="15.75" customHeight="1">
      <c r="A372" s="56">
        <v>4.6759851E7</v>
      </c>
      <c r="B372" s="57">
        <v>0.633333333333333</v>
      </c>
      <c r="C372" s="57">
        <v>0.641666666666667</v>
      </c>
      <c r="D372" s="57">
        <v>0.636111111111111</v>
      </c>
      <c r="E372" s="56" t="s">
        <v>47</v>
      </c>
      <c r="F372" s="56" t="s">
        <v>47</v>
      </c>
      <c r="G372" s="56" t="s">
        <v>47</v>
      </c>
      <c r="H372" s="56" t="s">
        <v>47</v>
      </c>
      <c r="J372" s="47">
        <f t="shared" si="31"/>
        <v>0.5951388889</v>
      </c>
      <c r="K372" s="14">
        <v>0.597222222222222</v>
      </c>
      <c r="L372" s="14">
        <v>0.600694444444444</v>
      </c>
      <c r="M372" s="10">
        <v>4.6759244E7</v>
      </c>
    </row>
    <row r="373" ht="15.75" customHeight="1">
      <c r="A373" s="56">
        <v>4.6759573E7</v>
      </c>
      <c r="B373" s="57">
        <v>0.615972222222222</v>
      </c>
      <c r="C373" s="57">
        <v>0.654861111111111</v>
      </c>
      <c r="D373" s="57">
        <v>0.615972222222222</v>
      </c>
      <c r="E373" s="57">
        <v>0.619444444444444</v>
      </c>
      <c r="F373" s="56" t="s">
        <v>47</v>
      </c>
      <c r="G373" s="56"/>
      <c r="H373" s="56"/>
      <c r="J373" s="47">
        <f t="shared" si="31"/>
        <v>0.5868055556</v>
      </c>
      <c r="K373" s="14">
        <v>0.598611111111111</v>
      </c>
      <c r="L373" s="14">
        <v>0.6</v>
      </c>
      <c r="M373" s="10">
        <v>4.6759157E7</v>
      </c>
    </row>
    <row r="374" ht="15.75" customHeight="1">
      <c r="A374" s="56">
        <v>4.6759575E7</v>
      </c>
      <c r="B374" s="57">
        <v>0.630555555555556</v>
      </c>
      <c r="C374" s="57">
        <v>0.69375</v>
      </c>
      <c r="D374" s="57">
        <v>0.630555555555556</v>
      </c>
      <c r="E374" s="56" t="s">
        <v>47</v>
      </c>
      <c r="F374" s="57">
        <v>0.646527777777778</v>
      </c>
      <c r="G374" s="56" t="s">
        <v>47</v>
      </c>
      <c r="H374" s="56" t="s">
        <v>47</v>
      </c>
      <c r="J374" s="47">
        <f t="shared" si="31"/>
        <v>0.6041666667</v>
      </c>
      <c r="K374" s="14">
        <v>0.604166666666667</v>
      </c>
      <c r="L374" s="14">
        <v>0.604166666666667</v>
      </c>
      <c r="M374" s="10">
        <v>4.6759115E7</v>
      </c>
    </row>
    <row r="375" ht="15.75" customHeight="1">
      <c r="A375" s="56">
        <v>4.675981E7</v>
      </c>
      <c r="B375" s="57">
        <v>0.631944444444444</v>
      </c>
      <c r="C375" s="57">
        <v>0.642361111111111</v>
      </c>
      <c r="D375" s="57">
        <v>0.632638888888889</v>
      </c>
      <c r="E375" s="56" t="s">
        <v>47</v>
      </c>
      <c r="F375" s="56" t="s">
        <v>47</v>
      </c>
      <c r="G375" s="56" t="s">
        <v>47</v>
      </c>
      <c r="H375" s="56" t="s">
        <v>47</v>
      </c>
      <c r="J375" s="47">
        <f t="shared" si="31"/>
        <v>0.6361111111</v>
      </c>
      <c r="K375" s="14">
        <v>0.607638888888889</v>
      </c>
      <c r="L375" s="14">
        <v>0.609722222222222</v>
      </c>
      <c r="M375" s="10">
        <v>4.6759851E7</v>
      </c>
    </row>
    <row r="376" ht="15.75" customHeight="1">
      <c r="A376" s="56">
        <v>4.6759967E7</v>
      </c>
      <c r="B376" s="57">
        <v>0.644444444444444</v>
      </c>
      <c r="C376" s="57">
        <v>0.680555555555556</v>
      </c>
      <c r="D376" s="57">
        <v>0.645138888888889</v>
      </c>
      <c r="E376" s="56" t="s">
        <v>47</v>
      </c>
      <c r="F376" s="56" t="s">
        <v>47</v>
      </c>
      <c r="G376" s="56" t="s">
        <v>47</v>
      </c>
      <c r="H376" s="56" t="s">
        <v>47</v>
      </c>
      <c r="J376" s="47">
        <f t="shared" si="31"/>
        <v>0.6159722222</v>
      </c>
      <c r="K376" s="14">
        <v>0.615972222222222</v>
      </c>
      <c r="L376" s="14">
        <v>0.615972222222222</v>
      </c>
      <c r="M376" s="10">
        <v>4.6759573E7</v>
      </c>
    </row>
    <row r="377" ht="15.75" customHeight="1">
      <c r="A377" s="83">
        <v>4.6759975E7</v>
      </c>
      <c r="B377" s="60">
        <v>0.649305555555556</v>
      </c>
      <c r="C377" s="60">
        <v>0.654861111111111</v>
      </c>
      <c r="D377" s="60">
        <v>0.652777777777778</v>
      </c>
      <c r="E377" s="59" t="s">
        <v>47</v>
      </c>
      <c r="F377" s="59" t="s">
        <v>47</v>
      </c>
      <c r="G377" s="59" t="s">
        <v>47</v>
      </c>
      <c r="H377" s="59" t="s">
        <v>47</v>
      </c>
      <c r="J377" s="47">
        <f t="shared" si="31"/>
        <v>0.6305555556</v>
      </c>
      <c r="K377" s="14">
        <v>0.630555555555556</v>
      </c>
      <c r="L377" s="14">
        <v>0.630555555555556</v>
      </c>
      <c r="M377" s="10">
        <v>4.6759575E7</v>
      </c>
    </row>
    <row r="378" ht="15.75" customHeight="1">
      <c r="A378" s="82">
        <v>4.6759828E7</v>
      </c>
      <c r="B378" s="57">
        <v>0.636111111111111</v>
      </c>
      <c r="C378" s="57">
        <v>0.679166666666667</v>
      </c>
      <c r="D378" s="57">
        <v>0.636111111111111</v>
      </c>
      <c r="E378" s="56" t="s">
        <v>47</v>
      </c>
      <c r="F378" s="56" t="s">
        <v>47</v>
      </c>
      <c r="G378" s="56" t="s">
        <v>47</v>
      </c>
      <c r="H378" s="56" t="s">
        <v>47</v>
      </c>
      <c r="J378" s="47">
        <f t="shared" si="31"/>
        <v>0.6326388889</v>
      </c>
      <c r="K378" s="14">
        <v>0.631944444444444</v>
      </c>
      <c r="L378" s="14">
        <v>0.632638888888889</v>
      </c>
      <c r="M378" s="10">
        <v>4.675981E7</v>
      </c>
    </row>
    <row r="379" ht="15.75" customHeight="1">
      <c r="A379" s="56">
        <v>4.676016E7</v>
      </c>
      <c r="B379" s="57">
        <v>0.65625</v>
      </c>
      <c r="C379" s="57">
        <v>0.661111111111111</v>
      </c>
      <c r="D379" s="56" t="s">
        <v>47</v>
      </c>
      <c r="E379" s="56" t="s">
        <v>47</v>
      </c>
      <c r="F379" s="56" t="s">
        <v>47</v>
      </c>
      <c r="G379" s="56" t="s">
        <v>47</v>
      </c>
      <c r="H379" s="56" t="s">
        <v>47</v>
      </c>
      <c r="J379" s="47">
        <f t="shared" si="31"/>
        <v>0.6451388889</v>
      </c>
      <c r="K379" s="14">
        <v>0.644444444444444</v>
      </c>
      <c r="L379" s="14">
        <v>0.645138888888889</v>
      </c>
      <c r="M379" s="10">
        <v>4.6759967E7</v>
      </c>
    </row>
    <row r="380" ht="15.75" customHeight="1">
      <c r="A380" s="84">
        <v>4.6760421E7</v>
      </c>
      <c r="B380" s="57">
        <v>0.670833333333333</v>
      </c>
      <c r="C380" s="57">
        <v>0.704166666666667</v>
      </c>
      <c r="D380" s="57">
        <v>0.673611111111111</v>
      </c>
      <c r="E380" s="56" t="s">
        <v>47</v>
      </c>
      <c r="F380" s="56" t="s">
        <v>47</v>
      </c>
      <c r="G380" s="56" t="s">
        <v>47</v>
      </c>
      <c r="H380" s="56" t="s">
        <v>47</v>
      </c>
      <c r="J380" s="47">
        <f t="shared" si="31"/>
        <v>0.6527777778</v>
      </c>
      <c r="K380" s="14">
        <v>0.649305555555556</v>
      </c>
      <c r="L380" s="14">
        <v>0.652777777777778</v>
      </c>
      <c r="M380" s="10">
        <v>4.6759975E7</v>
      </c>
    </row>
    <row r="381" ht="15.75" customHeight="1">
      <c r="A381" s="56">
        <v>4.6760326E7</v>
      </c>
      <c r="B381" s="57">
        <v>0.673611111111111</v>
      </c>
      <c r="C381" s="57">
        <v>0.6875</v>
      </c>
      <c r="D381" s="57">
        <v>0.673611111111111</v>
      </c>
      <c r="E381" s="56" t="s">
        <v>47</v>
      </c>
      <c r="F381" s="56" t="s">
        <v>47</v>
      </c>
      <c r="G381" s="56" t="s">
        <v>47</v>
      </c>
      <c r="H381" s="56" t="s">
        <v>47</v>
      </c>
      <c r="J381" s="47">
        <f t="shared" si="31"/>
        <v>0.6361111111</v>
      </c>
      <c r="K381" s="14">
        <v>0.651388888888889</v>
      </c>
      <c r="L381" s="14">
        <v>0.651388888888889</v>
      </c>
      <c r="M381" s="10">
        <v>4.6759828E7</v>
      </c>
    </row>
    <row r="382" ht="15.75" customHeight="1">
      <c r="A382" s="56">
        <v>4.6760462E7</v>
      </c>
      <c r="B382" s="85">
        <v>0.679861111111111</v>
      </c>
      <c r="C382" s="85">
        <v>0.75625</v>
      </c>
      <c r="D382" s="85">
        <v>0.680555555555556</v>
      </c>
      <c r="E382" s="57">
        <v>0.70625</v>
      </c>
      <c r="F382" s="56" t="s">
        <v>47</v>
      </c>
      <c r="G382" s="56" t="s">
        <v>47</v>
      </c>
      <c r="H382" s="56" t="s">
        <v>47</v>
      </c>
      <c r="J382" s="47">
        <v>0.65625</v>
      </c>
      <c r="K382" s="14">
        <v>0.65625</v>
      </c>
      <c r="L382" s="14">
        <v>0.65625</v>
      </c>
      <c r="M382" s="10">
        <v>4.676016E7</v>
      </c>
    </row>
    <row r="383" ht="15.75" customHeight="1">
      <c r="A383" s="56">
        <v>4.6760267E7</v>
      </c>
      <c r="B383" s="57">
        <v>0.667361111111111</v>
      </c>
      <c r="C383" s="57">
        <v>0.700694444444444</v>
      </c>
      <c r="D383" s="57">
        <v>0.667361111111111</v>
      </c>
      <c r="E383" s="56" t="s">
        <v>47</v>
      </c>
      <c r="F383" s="56" t="s">
        <v>47</v>
      </c>
      <c r="G383" s="56" t="s">
        <v>47</v>
      </c>
      <c r="H383" s="56" t="s">
        <v>47</v>
      </c>
      <c r="J383" s="47">
        <f t="shared" ref="J383:J387" si="32">VLOOKUP(M383,A:D,4,0)</f>
        <v>0.6736111111</v>
      </c>
      <c r="K383" s="14">
        <v>0.659722222222222</v>
      </c>
      <c r="L383" s="14">
        <v>0.663194444444444</v>
      </c>
      <c r="M383" s="10">
        <v>4.6760421E7</v>
      </c>
    </row>
    <row r="384" ht="15.75" customHeight="1">
      <c r="A384" s="66">
        <v>4.6760332E7</v>
      </c>
      <c r="B384" s="67">
        <v>0.670138888888889</v>
      </c>
      <c r="C384" s="57">
        <v>0.678472222222222</v>
      </c>
      <c r="D384" s="57">
        <v>0.670138888888889</v>
      </c>
      <c r="E384" s="56" t="s">
        <v>47</v>
      </c>
      <c r="F384" s="56" t="s">
        <v>47</v>
      </c>
      <c r="G384" s="56" t="s">
        <v>47</v>
      </c>
      <c r="H384" s="56" t="s">
        <v>47</v>
      </c>
      <c r="J384" s="47">
        <f t="shared" si="32"/>
        <v>0.6736111111</v>
      </c>
      <c r="K384" s="14">
        <v>0.661805555555556</v>
      </c>
      <c r="L384" s="14">
        <v>0.661805555555556</v>
      </c>
      <c r="M384" s="10">
        <v>4.6760326E7</v>
      </c>
    </row>
    <row r="385" ht="15.75" customHeight="1">
      <c r="A385" s="56">
        <v>4.6760466E7</v>
      </c>
      <c r="B385" s="57">
        <v>0.675694444444444</v>
      </c>
      <c r="C385" s="57">
        <v>0.680555555555556</v>
      </c>
      <c r="D385" s="56" t="s">
        <v>47</v>
      </c>
      <c r="E385" s="56" t="s">
        <v>47</v>
      </c>
      <c r="F385" s="56" t="s">
        <v>47</v>
      </c>
      <c r="G385" s="56" t="s">
        <v>47</v>
      </c>
      <c r="H385" s="56" t="s">
        <v>47</v>
      </c>
      <c r="J385" s="47">
        <f t="shared" si="32"/>
        <v>0.6805555556</v>
      </c>
      <c r="K385" s="14">
        <v>0.663194444444444</v>
      </c>
      <c r="L385" s="14">
        <v>0.663194444444444</v>
      </c>
      <c r="M385" s="10">
        <v>4.6760462E7</v>
      </c>
    </row>
    <row r="386" ht="15.75" customHeight="1">
      <c r="A386" s="56">
        <v>4.6760508E7</v>
      </c>
      <c r="B386" s="57">
        <v>0.677777777777778</v>
      </c>
      <c r="C386" s="57">
        <v>0.696527777777778</v>
      </c>
      <c r="D386" s="56" t="s">
        <v>47</v>
      </c>
      <c r="E386" s="57">
        <v>0.692361111111111</v>
      </c>
      <c r="F386" s="56" t="s">
        <v>47</v>
      </c>
      <c r="G386" s="56" t="s">
        <v>47</v>
      </c>
      <c r="H386" s="56" t="s">
        <v>47</v>
      </c>
      <c r="J386" s="47">
        <f t="shared" si="32"/>
        <v>0.6673611111</v>
      </c>
      <c r="K386" s="14">
        <v>0.665277777777778</v>
      </c>
      <c r="L386" s="14">
        <v>0.665277777777778</v>
      </c>
      <c r="M386" s="10">
        <v>4.6760267E7</v>
      </c>
    </row>
    <row r="387" ht="15.75" customHeight="1">
      <c r="A387" s="59">
        <v>4.6760444E7</v>
      </c>
      <c r="B387" s="60">
        <v>0.69375</v>
      </c>
      <c r="C387" s="60">
        <v>0.715277777777778</v>
      </c>
      <c r="D387" s="60">
        <v>0.69375</v>
      </c>
      <c r="E387" s="59" t="s">
        <v>47</v>
      </c>
      <c r="F387" s="59" t="s">
        <v>47</v>
      </c>
      <c r="G387" s="59" t="s">
        <v>47</v>
      </c>
      <c r="H387" s="59" t="s">
        <v>47</v>
      </c>
      <c r="J387" s="47">
        <f t="shared" si="32"/>
        <v>0.6701388889</v>
      </c>
      <c r="K387" s="14">
        <v>0.670138888888889</v>
      </c>
      <c r="L387" s="14">
        <v>0.670138888888889</v>
      </c>
      <c r="M387" s="10">
        <v>4.6760332E7</v>
      </c>
    </row>
    <row r="388" ht="15.75" customHeight="1">
      <c r="A388" s="56">
        <v>4.6760625E7</v>
      </c>
      <c r="B388" s="57">
        <v>0.695833333333333</v>
      </c>
      <c r="C388" s="57">
        <v>0.739583333333333</v>
      </c>
      <c r="D388" s="57">
        <v>0.695833333333333</v>
      </c>
      <c r="E388" s="57">
        <v>0.695833333333333</v>
      </c>
      <c r="F388" s="56" t="s">
        <v>47</v>
      </c>
      <c r="G388" s="56" t="s">
        <v>47</v>
      </c>
      <c r="H388" s="56" t="s">
        <v>47</v>
      </c>
      <c r="J388" s="47">
        <v>0.675694444444444</v>
      </c>
      <c r="K388" s="14">
        <v>0.675694444444444</v>
      </c>
      <c r="L388" s="14">
        <v>0.675694444444444</v>
      </c>
      <c r="M388" s="10">
        <v>4.6760466E7</v>
      </c>
    </row>
    <row r="389" ht="15.75" customHeight="1">
      <c r="A389" s="56">
        <v>4.6760508E7</v>
      </c>
      <c r="B389" s="57">
        <v>0.690972222222222</v>
      </c>
      <c r="C389" s="57">
        <v>0.702083333333333</v>
      </c>
      <c r="D389" s="57">
        <v>0.692361111111111</v>
      </c>
      <c r="E389" s="57">
        <v>0.692361111111111</v>
      </c>
      <c r="F389" s="56" t="s">
        <v>47</v>
      </c>
      <c r="G389" s="56" t="s">
        <v>47</v>
      </c>
      <c r="H389" s="56" t="s">
        <v>47</v>
      </c>
      <c r="J389" s="47">
        <v>0.684027777777778</v>
      </c>
      <c r="K389" s="14">
        <v>0.681944444444444</v>
      </c>
      <c r="L389" s="14">
        <v>0.684027777777778</v>
      </c>
      <c r="M389" s="10">
        <v>4.6760508E7</v>
      </c>
    </row>
    <row r="390" ht="15.75" customHeight="1">
      <c r="A390" s="56">
        <v>4.6760774E7</v>
      </c>
      <c r="B390" s="57">
        <v>0.702777777777778</v>
      </c>
      <c r="C390" s="57">
        <v>0.722916666666667</v>
      </c>
      <c r="D390" s="57">
        <v>0.709027777777778</v>
      </c>
      <c r="E390" s="56" t="s">
        <v>47</v>
      </c>
      <c r="F390" s="56" t="s">
        <v>47</v>
      </c>
      <c r="G390" s="56" t="s">
        <v>47</v>
      </c>
      <c r="H390" s="56" t="s">
        <v>47</v>
      </c>
      <c r="J390" s="47">
        <f t="shared" ref="J390:J391" si="33">VLOOKUP(M390,A:D,4,0)</f>
        <v>0.69375</v>
      </c>
      <c r="K390" s="14">
        <v>0.69375</v>
      </c>
      <c r="L390" s="14">
        <v>0.69375</v>
      </c>
      <c r="M390" s="10">
        <v>4.6760444E7</v>
      </c>
    </row>
    <row r="391" ht="15.75" customHeight="1">
      <c r="A391" s="56">
        <v>4.676029E7</v>
      </c>
      <c r="B391" s="57">
        <v>0.676388888888889</v>
      </c>
      <c r="C391" s="57">
        <v>0.71875</v>
      </c>
      <c r="D391" s="57">
        <v>0.676388888888889</v>
      </c>
      <c r="E391" s="56" t="s">
        <v>47</v>
      </c>
      <c r="F391" s="56" t="s">
        <v>47</v>
      </c>
      <c r="G391" s="56" t="s">
        <v>47</v>
      </c>
      <c r="H391" s="56" t="s">
        <v>47</v>
      </c>
      <c r="J391" s="47">
        <f t="shared" si="33"/>
        <v>0.6958333333</v>
      </c>
      <c r="K391" s="14">
        <v>0.695833333333333</v>
      </c>
      <c r="L391" s="14">
        <v>0.695833333333333</v>
      </c>
      <c r="M391" s="10">
        <v>4.6760625E7</v>
      </c>
    </row>
    <row r="392" ht="15.75" customHeight="1">
      <c r="A392" s="56">
        <v>4.6761115E7</v>
      </c>
      <c r="B392" s="57">
        <v>0.719444444444444</v>
      </c>
      <c r="C392" s="57">
        <v>0.745138888888889</v>
      </c>
      <c r="D392" s="56" t="s">
        <v>47</v>
      </c>
      <c r="E392" s="56" t="s">
        <v>47</v>
      </c>
      <c r="F392" s="56" t="s">
        <v>47</v>
      </c>
      <c r="G392" s="56" t="s">
        <v>47</v>
      </c>
      <c r="H392" s="56" t="s">
        <v>47</v>
      </c>
      <c r="J392" s="47"/>
      <c r="K392" s="14">
        <v>0.697916666666667</v>
      </c>
      <c r="L392" s="14" t="s">
        <v>47</v>
      </c>
      <c r="M392" s="10">
        <v>4.6760809E7</v>
      </c>
    </row>
    <row r="393" ht="15.75" customHeight="1">
      <c r="A393" s="56">
        <v>4.6760952E7</v>
      </c>
      <c r="B393" s="57">
        <v>0.708333333333333</v>
      </c>
      <c r="C393" s="57">
        <v>0.725694444444444</v>
      </c>
      <c r="D393" s="57">
        <v>0.725</v>
      </c>
      <c r="E393" s="56" t="s">
        <v>47</v>
      </c>
      <c r="F393" s="56" t="s">
        <v>47</v>
      </c>
      <c r="G393" s="56" t="s">
        <v>47</v>
      </c>
      <c r="H393" s="56" t="s">
        <v>47</v>
      </c>
      <c r="J393" s="47">
        <f t="shared" ref="J393:J394" si="34">VLOOKUP(M393,A:D,4,0)</f>
        <v>0.7090277778</v>
      </c>
      <c r="K393" s="14">
        <v>0.702777777777778</v>
      </c>
      <c r="L393" s="14">
        <v>0.709027777777778</v>
      </c>
      <c r="M393" s="10">
        <v>4.6760774E7</v>
      </c>
    </row>
    <row r="394" ht="15.75" customHeight="1">
      <c r="A394" s="56">
        <v>4.6761304E7</v>
      </c>
      <c r="B394" s="57">
        <v>0.734027777777778</v>
      </c>
      <c r="C394" s="57">
        <v>0.739583333333333</v>
      </c>
      <c r="D394" s="57">
        <v>0.734027777777778</v>
      </c>
      <c r="E394" s="56" t="s">
        <v>47</v>
      </c>
      <c r="F394" s="56" t="s">
        <v>47</v>
      </c>
      <c r="G394" s="56" t="s">
        <v>47</v>
      </c>
      <c r="H394" s="56" t="s">
        <v>47</v>
      </c>
      <c r="J394" s="47">
        <f t="shared" si="34"/>
        <v>0.6763888889</v>
      </c>
      <c r="K394" s="14">
        <v>0.676388888888889</v>
      </c>
      <c r="L394" s="14">
        <v>0.676388888888889</v>
      </c>
      <c r="M394" s="10">
        <v>4.676029E7</v>
      </c>
    </row>
    <row r="395" ht="15.75" customHeight="1">
      <c r="A395" s="64">
        <v>4.6761209E7</v>
      </c>
      <c r="B395" s="63">
        <v>0.735416666666667</v>
      </c>
      <c r="C395" s="63">
        <v>0.740972222222222</v>
      </c>
      <c r="D395" s="63">
        <v>0.735416666666667</v>
      </c>
      <c r="E395" s="63">
        <v>0.735416666666667</v>
      </c>
      <c r="F395" s="64" t="s">
        <v>47</v>
      </c>
      <c r="G395" s="64" t="s">
        <v>47</v>
      </c>
      <c r="H395" s="64" t="s">
        <v>47</v>
      </c>
      <c r="J395" s="47"/>
      <c r="K395" s="14">
        <v>0.680555555555555</v>
      </c>
      <c r="L395" s="14"/>
      <c r="M395" s="10">
        <v>4.6761115E7</v>
      </c>
    </row>
    <row r="396" ht="15.75" customHeight="1">
      <c r="A396" s="59">
        <v>4.6761365E7</v>
      </c>
      <c r="B396" s="60">
        <v>0.746527777777778</v>
      </c>
      <c r="C396" s="60">
        <v>0.792361111111111</v>
      </c>
      <c r="D396" s="60">
        <v>0.746527777777778</v>
      </c>
      <c r="E396" s="59" t="s">
        <v>47</v>
      </c>
      <c r="F396" s="60">
        <v>0.749305555555556</v>
      </c>
      <c r="G396" s="59" t="s">
        <v>47</v>
      </c>
      <c r="H396" s="59" t="s">
        <v>47</v>
      </c>
      <c r="J396" s="47">
        <f t="shared" ref="J396:J415" si="35">VLOOKUP(M396,A:D,4,0)</f>
        <v>0.725</v>
      </c>
      <c r="K396" s="14">
        <v>0.708333333333333</v>
      </c>
      <c r="L396" s="14">
        <v>0.725</v>
      </c>
      <c r="M396" s="10">
        <v>4.6760952E7</v>
      </c>
    </row>
    <row r="397" ht="15.75" customHeight="1">
      <c r="A397" s="56">
        <v>4.6761471E7</v>
      </c>
      <c r="B397" s="57">
        <v>0.749305555555556</v>
      </c>
      <c r="C397" s="57">
        <v>0.755555555555556</v>
      </c>
      <c r="D397" s="57">
        <v>0.749305555555556</v>
      </c>
      <c r="E397" s="59" t="s">
        <v>47</v>
      </c>
      <c r="F397" s="59" t="s">
        <v>47</v>
      </c>
      <c r="G397" s="59" t="s">
        <v>47</v>
      </c>
      <c r="H397" s="59" t="s">
        <v>47</v>
      </c>
      <c r="J397" s="47">
        <f t="shared" si="35"/>
        <v>0.7340277778</v>
      </c>
      <c r="K397" s="14">
        <v>0.715277777777778</v>
      </c>
      <c r="L397" s="14"/>
      <c r="M397" s="10">
        <v>4.6761304E7</v>
      </c>
    </row>
    <row r="398" ht="15.75" customHeight="1">
      <c r="A398" s="86">
        <v>4.6761407E7</v>
      </c>
      <c r="B398" s="57">
        <v>0.754861111111111</v>
      </c>
      <c r="C398" s="57">
        <v>0.788194444444444</v>
      </c>
      <c r="D398" s="57">
        <v>0.761805555555556</v>
      </c>
      <c r="E398" s="56" t="s">
        <v>47</v>
      </c>
      <c r="F398" s="56" t="s">
        <v>47</v>
      </c>
      <c r="G398" s="56" t="s">
        <v>47</v>
      </c>
      <c r="H398" s="56" t="s">
        <v>47</v>
      </c>
      <c r="J398" s="47">
        <f t="shared" si="35"/>
        <v>0.7354166667</v>
      </c>
      <c r="K398" s="14">
        <v>0.729166666666667</v>
      </c>
      <c r="L398" s="14"/>
      <c r="M398" s="10">
        <v>4.6761209E7</v>
      </c>
    </row>
    <row r="399" ht="15.75" customHeight="1">
      <c r="A399" s="56">
        <v>4.6761589E7</v>
      </c>
      <c r="B399" s="57">
        <v>0.758333333333333</v>
      </c>
      <c r="C399" s="57">
        <v>0.777777777777778</v>
      </c>
      <c r="D399" s="57">
        <v>0.759722222222222</v>
      </c>
      <c r="E399" s="56" t="s">
        <v>47</v>
      </c>
      <c r="F399" s="56" t="s">
        <v>47</v>
      </c>
      <c r="G399" s="56" t="s">
        <v>47</v>
      </c>
      <c r="H399" s="56" t="s">
        <v>47</v>
      </c>
      <c r="J399" s="47">
        <f t="shared" si="35"/>
        <v>0.7465277778</v>
      </c>
      <c r="K399" s="14">
        <v>0.746527777777778</v>
      </c>
      <c r="L399" s="14">
        <v>0.746527777777778</v>
      </c>
      <c r="M399" s="10">
        <v>4.6761365E7</v>
      </c>
    </row>
    <row r="400" ht="15.75" customHeight="1">
      <c r="A400" s="56">
        <v>4.6761435E7</v>
      </c>
      <c r="B400" s="57">
        <v>0.760416666666667</v>
      </c>
      <c r="C400" s="57">
        <v>0.818055555555556</v>
      </c>
      <c r="D400" s="57">
        <v>0.760416666666667</v>
      </c>
      <c r="E400" s="56" t="s">
        <v>47</v>
      </c>
      <c r="F400" s="56" t="s">
        <v>47</v>
      </c>
      <c r="G400" s="56" t="s">
        <v>47</v>
      </c>
      <c r="H400" s="56" t="s">
        <v>47</v>
      </c>
      <c r="J400" s="47">
        <f t="shared" si="35"/>
        <v>0.7493055556</v>
      </c>
      <c r="K400" s="14">
        <v>0.749305555555556</v>
      </c>
      <c r="L400" s="14">
        <v>0.749305555555556</v>
      </c>
      <c r="M400" s="10">
        <v>4.6761471E7</v>
      </c>
    </row>
    <row r="401" ht="15.75" customHeight="1">
      <c r="A401" s="56">
        <v>4.676167E7</v>
      </c>
      <c r="B401" s="57">
        <v>0.769444444444444</v>
      </c>
      <c r="C401" s="57">
        <v>0.783333333333333</v>
      </c>
      <c r="D401" s="57">
        <v>0.769444444444444</v>
      </c>
      <c r="E401" s="57">
        <v>0.774305555555556</v>
      </c>
      <c r="F401" s="56" t="s">
        <v>47</v>
      </c>
      <c r="G401" s="56" t="s">
        <v>47</v>
      </c>
      <c r="H401" s="56" t="s">
        <v>47</v>
      </c>
      <c r="J401" s="47">
        <f t="shared" si="35"/>
        <v>0.7618055556</v>
      </c>
      <c r="K401" s="14">
        <v>0.754861111111111</v>
      </c>
      <c r="L401" s="14">
        <v>0.761805555555556</v>
      </c>
      <c r="M401" s="10">
        <v>4.6761407E7</v>
      </c>
    </row>
    <row r="402" ht="15.75" customHeight="1">
      <c r="A402" s="56">
        <v>4.6761819E7</v>
      </c>
      <c r="B402" s="57">
        <v>0.770138888888889</v>
      </c>
      <c r="C402" s="57">
        <v>0.7875</v>
      </c>
      <c r="D402" s="57">
        <v>0.770138888888889</v>
      </c>
      <c r="E402" s="57">
        <v>0.781944444444444</v>
      </c>
      <c r="F402" s="56" t="s">
        <v>47</v>
      </c>
      <c r="G402" s="56" t="s">
        <v>47</v>
      </c>
      <c r="H402" s="56" t="s">
        <v>47</v>
      </c>
      <c r="J402" s="47">
        <f t="shared" si="35"/>
        <v>0.7597222222</v>
      </c>
      <c r="K402" s="14">
        <v>0.758333333333333</v>
      </c>
      <c r="L402" s="14">
        <v>0.759722222222222</v>
      </c>
      <c r="M402" s="10">
        <v>4.6761589E7</v>
      </c>
    </row>
    <row r="403" ht="15.75" customHeight="1">
      <c r="A403" s="56">
        <v>4.6761898E7</v>
      </c>
      <c r="B403" s="57">
        <v>0.776388888888889</v>
      </c>
      <c r="C403" s="57">
        <v>0.796527777777778</v>
      </c>
      <c r="D403" s="57">
        <v>0.776388888888889</v>
      </c>
      <c r="E403" s="57">
        <v>0.793055555555556</v>
      </c>
      <c r="F403" s="56" t="s">
        <v>47</v>
      </c>
      <c r="G403" s="56" t="s">
        <v>47</v>
      </c>
      <c r="H403" s="56" t="s">
        <v>47</v>
      </c>
      <c r="J403" s="47">
        <f t="shared" si="35"/>
        <v>0.7604166667</v>
      </c>
      <c r="K403" s="14">
        <v>0.760416666666667</v>
      </c>
      <c r="L403" s="14">
        <v>0.760416666666667</v>
      </c>
      <c r="M403" s="10">
        <v>4.6761435E7</v>
      </c>
    </row>
    <row r="404" ht="15.75" customHeight="1">
      <c r="A404" s="56">
        <v>4.6761932E7</v>
      </c>
      <c r="B404" s="57">
        <v>0.779861111111111</v>
      </c>
      <c r="C404" s="57">
        <v>0.795138888888889</v>
      </c>
      <c r="D404" s="57">
        <v>0.779861111111111</v>
      </c>
      <c r="E404" s="56" t="s">
        <v>47</v>
      </c>
      <c r="F404" s="56" t="s">
        <v>47</v>
      </c>
      <c r="G404" s="56" t="s">
        <v>47</v>
      </c>
      <c r="H404" s="56" t="s">
        <v>47</v>
      </c>
      <c r="J404" s="47">
        <f t="shared" si="35"/>
        <v>0.7694444444</v>
      </c>
      <c r="K404" s="14">
        <v>0.769444444444444</v>
      </c>
      <c r="L404" s="14">
        <v>0.769444444444444</v>
      </c>
      <c r="M404" s="10">
        <v>4.676167E7</v>
      </c>
    </row>
    <row r="405" ht="15.75" customHeight="1">
      <c r="A405" s="56">
        <v>4.6761984E7</v>
      </c>
      <c r="B405" s="57">
        <v>0.78125</v>
      </c>
      <c r="C405" s="57">
        <v>0.789583333333333</v>
      </c>
      <c r="D405" s="57">
        <v>0.786111111111111</v>
      </c>
      <c r="E405" s="56" t="s">
        <v>47</v>
      </c>
      <c r="F405" s="56" t="s">
        <v>47</v>
      </c>
      <c r="G405" s="56" t="s">
        <v>47</v>
      </c>
      <c r="H405" s="56" t="s">
        <v>47</v>
      </c>
      <c r="J405" s="47">
        <f t="shared" si="35"/>
        <v>0.7701388889</v>
      </c>
      <c r="K405" s="14">
        <v>0.770138888888889</v>
      </c>
      <c r="L405" s="14">
        <v>0.770138888888889</v>
      </c>
      <c r="M405" s="10">
        <v>4.6761819E7</v>
      </c>
    </row>
    <row r="406" ht="15.75" customHeight="1">
      <c r="A406" s="56">
        <v>4.6761896E7</v>
      </c>
      <c r="B406" s="57">
        <v>0.781944444444444</v>
      </c>
      <c r="C406" s="57">
        <v>0.789583333333333</v>
      </c>
      <c r="D406" s="57">
        <v>0.781944444444444</v>
      </c>
      <c r="E406" s="56" t="s">
        <v>47</v>
      </c>
      <c r="F406" s="56" t="s">
        <v>47</v>
      </c>
      <c r="G406" s="56" t="s">
        <v>47</v>
      </c>
      <c r="H406" s="56" t="s">
        <v>47</v>
      </c>
      <c r="J406" s="47">
        <f t="shared" si="35"/>
        <v>0.7763888889</v>
      </c>
      <c r="K406" s="14">
        <v>0.776388888888889</v>
      </c>
      <c r="L406" s="14">
        <v>0.776388888888889</v>
      </c>
      <c r="M406" s="10">
        <v>4.6761898E7</v>
      </c>
    </row>
    <row r="407" ht="15.75" customHeight="1">
      <c r="A407" s="56">
        <v>4.6762018E7</v>
      </c>
      <c r="B407" s="57">
        <v>0.789583333333333</v>
      </c>
      <c r="C407" s="57">
        <v>0.822222222222222</v>
      </c>
      <c r="D407" s="57">
        <v>0.789583333333333</v>
      </c>
      <c r="E407" s="56" t="s">
        <v>47</v>
      </c>
      <c r="F407" s="56" t="s">
        <v>47</v>
      </c>
      <c r="G407" s="56" t="s">
        <v>47</v>
      </c>
      <c r="H407" s="56" t="s">
        <v>47</v>
      </c>
      <c r="J407" s="47">
        <f t="shared" si="35"/>
        <v>0.7798611111</v>
      </c>
      <c r="K407" s="14">
        <v>0.779861111111111</v>
      </c>
      <c r="L407" s="14">
        <v>0.779861111111111</v>
      </c>
      <c r="M407" s="10">
        <v>4.6761932E7</v>
      </c>
    </row>
    <row r="408" ht="15.75" customHeight="1">
      <c r="A408" s="58">
        <v>4.6762189E7</v>
      </c>
      <c r="B408" s="57">
        <v>0.795833333333333</v>
      </c>
      <c r="C408" s="57">
        <v>0.81875</v>
      </c>
      <c r="D408" s="57">
        <v>0.8</v>
      </c>
      <c r="E408" s="56" t="s">
        <v>47</v>
      </c>
      <c r="F408" s="56" t="s">
        <v>47</v>
      </c>
      <c r="G408" s="56" t="s">
        <v>47</v>
      </c>
      <c r="H408" s="56" t="s">
        <v>47</v>
      </c>
      <c r="J408" s="47">
        <f t="shared" si="35"/>
        <v>0.7861111111</v>
      </c>
      <c r="K408" s="14">
        <v>0.78125</v>
      </c>
      <c r="L408" s="14">
        <v>0.786111111111111</v>
      </c>
      <c r="M408" s="10">
        <v>4.6761984E7</v>
      </c>
    </row>
    <row r="409" ht="15.75" customHeight="1">
      <c r="A409" s="56">
        <v>4.6762304E7</v>
      </c>
      <c r="B409" s="57">
        <v>0.804166666666667</v>
      </c>
      <c r="C409" s="57">
        <v>0.814583333333333</v>
      </c>
      <c r="D409" s="57">
        <v>0.807638888888889</v>
      </c>
      <c r="E409" s="56" t="s">
        <v>47</v>
      </c>
      <c r="F409" s="56" t="s">
        <v>47</v>
      </c>
      <c r="G409" s="56" t="s">
        <v>47</v>
      </c>
      <c r="H409" s="56" t="s">
        <v>47</v>
      </c>
      <c r="J409" s="47">
        <f t="shared" si="35"/>
        <v>0.7819444444</v>
      </c>
      <c r="K409" s="14">
        <v>0.781944444444444</v>
      </c>
      <c r="L409" s="14">
        <v>0.781944444444444</v>
      </c>
      <c r="M409" s="10">
        <v>4.6761896E7</v>
      </c>
    </row>
    <row r="410" ht="15.75" customHeight="1">
      <c r="A410" s="56">
        <v>4.6762409E7</v>
      </c>
      <c r="B410" s="57">
        <v>0.822916666666667</v>
      </c>
      <c r="C410" s="57">
        <v>0.840972222222222</v>
      </c>
      <c r="D410" s="57">
        <v>0.822916666666667</v>
      </c>
      <c r="E410" s="66" t="s">
        <v>47</v>
      </c>
      <c r="F410" s="66" t="s">
        <v>47</v>
      </c>
      <c r="G410" s="66" t="s">
        <v>47</v>
      </c>
      <c r="H410" s="66" t="s">
        <v>47</v>
      </c>
      <c r="J410" s="47">
        <f t="shared" si="35"/>
        <v>0.7895833333</v>
      </c>
      <c r="K410" s="14">
        <v>0.789583333333333</v>
      </c>
      <c r="L410" s="14">
        <v>0.789583333333333</v>
      </c>
      <c r="M410" s="10">
        <v>4.6762018E7</v>
      </c>
    </row>
    <row r="411" ht="15.75" customHeight="1">
      <c r="A411" s="56">
        <v>4.6762701E7</v>
      </c>
      <c r="B411" s="57">
        <v>0.831944444444444</v>
      </c>
      <c r="C411" s="57">
        <v>0.851388888888889</v>
      </c>
      <c r="D411" s="57">
        <v>0.831944444444444</v>
      </c>
      <c r="E411" s="56" t="s">
        <v>47</v>
      </c>
      <c r="F411" s="56" t="s">
        <v>47</v>
      </c>
      <c r="G411" s="56" t="s">
        <v>47</v>
      </c>
      <c r="H411" s="56" t="s">
        <v>47</v>
      </c>
      <c r="J411" s="47">
        <f t="shared" si="35"/>
        <v>0.8</v>
      </c>
      <c r="K411" s="14">
        <v>0.795833333333333</v>
      </c>
      <c r="L411" s="14">
        <v>0.8</v>
      </c>
      <c r="M411" s="10">
        <v>4.6762189E7</v>
      </c>
    </row>
    <row r="412" ht="15.75" customHeight="1">
      <c r="A412" s="56">
        <v>4.6762639E7</v>
      </c>
      <c r="B412" s="57">
        <v>0.838194444444444</v>
      </c>
      <c r="C412" s="57">
        <v>0.859027777777778</v>
      </c>
      <c r="D412" s="57">
        <v>0.838194444444444</v>
      </c>
      <c r="E412" s="56" t="s">
        <v>47</v>
      </c>
      <c r="F412" s="56" t="s">
        <v>47</v>
      </c>
      <c r="G412" s="56" t="s">
        <v>47</v>
      </c>
      <c r="H412" s="56" t="s">
        <v>47</v>
      </c>
      <c r="J412" s="47">
        <f t="shared" si="35"/>
        <v>0.8076388889</v>
      </c>
      <c r="K412" s="14">
        <v>0.804166666666667</v>
      </c>
      <c r="L412" s="14">
        <v>0.807638888888889</v>
      </c>
      <c r="M412" s="10">
        <v>4.6762304E7</v>
      </c>
    </row>
    <row r="413" ht="15.75" customHeight="1">
      <c r="A413" s="58">
        <v>4.6762664E7</v>
      </c>
      <c r="B413" s="57">
        <v>0.838194444444444</v>
      </c>
      <c r="C413" s="57">
        <v>0.838888888888889</v>
      </c>
      <c r="D413" s="56" t="s">
        <v>47</v>
      </c>
      <c r="E413" s="56" t="s">
        <v>47</v>
      </c>
      <c r="F413" s="56" t="s">
        <v>47</v>
      </c>
      <c r="G413" s="56" t="s">
        <v>47</v>
      </c>
      <c r="H413" s="56" t="s">
        <v>47</v>
      </c>
      <c r="J413" s="47">
        <f t="shared" si="35"/>
        <v>0.8229166667</v>
      </c>
      <c r="K413" s="14">
        <v>0.822916666666667</v>
      </c>
      <c r="L413" s="14">
        <v>0.822916666666667</v>
      </c>
      <c r="M413" s="10">
        <v>4.6762409E7</v>
      </c>
    </row>
    <row r="414" ht="15.75" customHeight="1">
      <c r="A414" s="56">
        <v>4.676278E7</v>
      </c>
      <c r="B414" s="57">
        <v>0.843055555555556</v>
      </c>
      <c r="C414" s="57">
        <v>0.868055555555556</v>
      </c>
      <c r="D414" s="57">
        <v>0.868055555555556</v>
      </c>
      <c r="E414" s="56" t="s">
        <v>47</v>
      </c>
      <c r="F414" s="56" t="s">
        <v>47</v>
      </c>
      <c r="G414" s="56" t="s">
        <v>47</v>
      </c>
      <c r="H414" s="56" t="s">
        <v>47</v>
      </c>
      <c r="J414" s="47">
        <f t="shared" si="35"/>
        <v>0.8319444444</v>
      </c>
      <c r="K414" s="14">
        <v>0.831944444444444</v>
      </c>
      <c r="L414" s="14">
        <v>0.831944444444444</v>
      </c>
      <c r="M414" s="10">
        <v>4.6762701E7</v>
      </c>
    </row>
    <row r="415" ht="15.75" customHeight="1">
      <c r="A415" s="56">
        <v>4.6762817E7</v>
      </c>
      <c r="B415" s="57">
        <v>0.847222222222222</v>
      </c>
      <c r="C415" s="57">
        <v>0.865972222222222</v>
      </c>
      <c r="D415" s="57">
        <v>0.852777777777778</v>
      </c>
      <c r="E415" s="57">
        <v>0.854861111111111</v>
      </c>
      <c r="F415" s="56" t="s">
        <v>47</v>
      </c>
      <c r="G415" s="56" t="s">
        <v>47</v>
      </c>
      <c r="H415" s="56" t="s">
        <v>47</v>
      </c>
      <c r="J415" s="47">
        <f t="shared" si="35"/>
        <v>0.8381944444</v>
      </c>
      <c r="K415" s="14">
        <v>0.838194444444444</v>
      </c>
      <c r="L415" s="14">
        <v>0.838194444444444</v>
      </c>
      <c r="M415" s="10">
        <v>4.6762639E7</v>
      </c>
    </row>
    <row r="416" ht="15.75" customHeight="1">
      <c r="A416" s="56">
        <v>4.6762757E7</v>
      </c>
      <c r="B416" s="57">
        <v>0.851388888888889</v>
      </c>
      <c r="C416" s="57">
        <v>0.882638888888889</v>
      </c>
      <c r="D416" s="57">
        <v>0.851388888888889</v>
      </c>
      <c r="E416" s="56" t="s">
        <v>47</v>
      </c>
      <c r="F416" s="56" t="s">
        <v>47</v>
      </c>
      <c r="G416" s="56" t="s">
        <v>47</v>
      </c>
      <c r="H416" s="56" t="s">
        <v>47</v>
      </c>
      <c r="J416" s="47">
        <v>0.821527777777778</v>
      </c>
      <c r="K416" s="14">
        <v>0.838194444444444</v>
      </c>
      <c r="L416" s="14">
        <v>0.821527777777778</v>
      </c>
      <c r="M416" s="10">
        <v>4.6762664E7</v>
      </c>
    </row>
    <row r="417" ht="15.75" customHeight="1">
      <c r="A417" s="56">
        <v>4.6762982E7</v>
      </c>
      <c r="B417" s="57">
        <v>0.859027777777778</v>
      </c>
      <c r="C417" s="57">
        <v>0.911111111111111</v>
      </c>
      <c r="D417" s="57">
        <v>0.872916666666667</v>
      </c>
      <c r="E417" s="56" t="s">
        <v>47</v>
      </c>
      <c r="F417" s="57" t="s">
        <v>47</v>
      </c>
      <c r="G417" s="56" t="s">
        <v>47</v>
      </c>
      <c r="H417" s="56" t="s">
        <v>47</v>
      </c>
      <c r="J417" s="47">
        <f t="shared" ref="J417:J418" si="36">VLOOKUP(M417,A:D,4,0)</f>
        <v>0.8680555556</v>
      </c>
      <c r="K417" s="14">
        <v>0.843055555555556</v>
      </c>
      <c r="L417" s="14">
        <v>0.868055555555555</v>
      </c>
      <c r="M417" s="10">
        <v>4.676278E7</v>
      </c>
    </row>
    <row r="418" ht="15.75" customHeight="1">
      <c r="A418" s="56">
        <v>4.6763049E7</v>
      </c>
      <c r="B418" s="57">
        <v>0.871527777777778</v>
      </c>
      <c r="C418" s="57">
        <v>0.879166666666667</v>
      </c>
      <c r="D418" s="57">
        <v>0.871527777777778</v>
      </c>
      <c r="E418" s="66" t="s">
        <v>47</v>
      </c>
      <c r="F418" s="66" t="s">
        <v>47</v>
      </c>
      <c r="G418" s="66" t="s">
        <v>47</v>
      </c>
      <c r="H418" s="66" t="s">
        <v>47</v>
      </c>
      <c r="J418" s="47">
        <f t="shared" si="36"/>
        <v>0.8527777778</v>
      </c>
      <c r="K418" s="14">
        <v>0.847222222222222</v>
      </c>
      <c r="L418" s="14">
        <v>0.852777777777778</v>
      </c>
      <c r="M418" s="10">
        <v>4.6762817E7</v>
      </c>
    </row>
    <row r="419" ht="15.75" customHeight="1">
      <c r="A419" s="56">
        <v>4.6763168E7</v>
      </c>
      <c r="B419" s="57">
        <v>0.876388888888889</v>
      </c>
      <c r="C419" s="57">
        <v>0.884722222222222</v>
      </c>
      <c r="D419" s="57">
        <v>0.876388888888889</v>
      </c>
      <c r="E419" s="56" t="s">
        <v>47</v>
      </c>
      <c r="F419" s="56" t="s">
        <v>47</v>
      </c>
      <c r="G419" s="56" t="s">
        <v>47</v>
      </c>
      <c r="H419" s="56" t="s">
        <v>47</v>
      </c>
      <c r="J419" s="47">
        <v>0.851388888888889</v>
      </c>
      <c r="K419" s="14">
        <v>0.851388888888889</v>
      </c>
      <c r="L419" s="14">
        <v>0.851388888888889</v>
      </c>
      <c r="M419" s="10">
        <v>4.6762766E7</v>
      </c>
    </row>
    <row r="420" ht="15.75" customHeight="1">
      <c r="A420" s="56">
        <v>4.6763163E7</v>
      </c>
      <c r="B420" s="57">
        <v>0.880555555555556</v>
      </c>
      <c r="C420" s="57">
        <v>0.905555555555556</v>
      </c>
      <c r="D420" s="57">
        <v>0.880555555555556</v>
      </c>
      <c r="E420" s="56" t="s">
        <v>47</v>
      </c>
      <c r="F420" s="56" t="s">
        <v>47</v>
      </c>
      <c r="G420" s="56" t="s">
        <v>47</v>
      </c>
      <c r="H420" s="56" t="s">
        <v>47</v>
      </c>
      <c r="J420" s="47">
        <f>VLOOKUP(M420,A:D,4,0)</f>
        <v>0.8729166667</v>
      </c>
      <c r="K420" s="14">
        <v>0.859027777777778</v>
      </c>
      <c r="L420" s="14">
        <v>0.872916666666667</v>
      </c>
      <c r="M420" s="10">
        <v>4.6762982E7</v>
      </c>
    </row>
    <row r="421" ht="15.75" customHeight="1">
      <c r="A421" s="58">
        <v>4.6763388E7</v>
      </c>
      <c r="B421" s="57">
        <v>0.896527777777778</v>
      </c>
      <c r="C421" s="57">
        <v>0.0423611111111111</v>
      </c>
      <c r="D421" s="57">
        <v>0.900694444444444</v>
      </c>
      <c r="E421" s="57">
        <v>0.910416666666667</v>
      </c>
      <c r="F421" s="56" t="s">
        <v>47</v>
      </c>
      <c r="G421" s="56" t="s">
        <v>47</v>
      </c>
      <c r="H421" s="56" t="s">
        <v>47</v>
      </c>
      <c r="J421" s="47">
        <v>0.871527777777778</v>
      </c>
      <c r="K421" s="14">
        <v>0.871527777777778</v>
      </c>
      <c r="L421" s="14">
        <v>0.871527777777778</v>
      </c>
      <c r="M421" s="8">
        <v>4.6763059E7</v>
      </c>
    </row>
    <row r="422" ht="15.75" customHeight="1">
      <c r="A422" s="56">
        <v>4.676266E7</v>
      </c>
      <c r="B422" s="57">
        <v>0.9</v>
      </c>
      <c r="C422" s="57">
        <v>0.934027777777778</v>
      </c>
      <c r="D422" s="57">
        <v>0.9</v>
      </c>
      <c r="E422" s="56" t="s">
        <v>47</v>
      </c>
      <c r="F422" s="56" t="s">
        <v>47</v>
      </c>
      <c r="G422" s="56" t="s">
        <v>47</v>
      </c>
      <c r="H422" s="56" t="s">
        <v>47</v>
      </c>
      <c r="J422" s="47">
        <f t="shared" ref="J422:J437" si="37">VLOOKUP(M422,A:D,4,0)</f>
        <v>0.8763888889</v>
      </c>
      <c r="K422" s="14">
        <v>0.876388888888889</v>
      </c>
      <c r="L422" s="14">
        <v>0.876388888888889</v>
      </c>
      <c r="M422" s="10">
        <v>4.6763168E7</v>
      </c>
    </row>
    <row r="423" ht="15.75" customHeight="1">
      <c r="A423" s="56">
        <v>4.6763616E7</v>
      </c>
      <c r="B423" s="57">
        <v>0.918055555555556</v>
      </c>
      <c r="C423" s="57">
        <v>0.922222222222222</v>
      </c>
      <c r="D423" s="57">
        <v>0.921527777777778</v>
      </c>
      <c r="E423" s="56" t="s">
        <v>47</v>
      </c>
      <c r="F423" s="56" t="s">
        <v>47</v>
      </c>
      <c r="G423" s="56" t="s">
        <v>47</v>
      </c>
      <c r="H423" s="56" t="s">
        <v>47</v>
      </c>
      <c r="J423" s="47">
        <f t="shared" si="37"/>
        <v>0.8805555556</v>
      </c>
      <c r="K423" s="14">
        <v>0.880555555555556</v>
      </c>
      <c r="L423" s="14">
        <v>0.880555555555556</v>
      </c>
      <c r="M423" s="10">
        <v>4.6763163E7</v>
      </c>
    </row>
    <row r="424" ht="15.75" customHeight="1">
      <c r="A424" s="66">
        <v>4.6763553E7</v>
      </c>
      <c r="B424" s="67">
        <v>0.920138888888889</v>
      </c>
      <c r="C424" s="67">
        <v>0.944444444444444</v>
      </c>
      <c r="D424" s="67">
        <v>0.920138888888889</v>
      </c>
      <c r="E424" s="67">
        <v>0.931944444444444</v>
      </c>
      <c r="F424" s="66" t="s">
        <v>47</v>
      </c>
      <c r="G424" s="66" t="s">
        <v>47</v>
      </c>
      <c r="H424" s="66" t="s">
        <v>47</v>
      </c>
      <c r="J424" s="47">
        <f t="shared" si="37"/>
        <v>0.9006944444</v>
      </c>
      <c r="K424" s="14">
        <v>0.896527777777778</v>
      </c>
      <c r="L424" s="14">
        <v>0.900694444444444</v>
      </c>
      <c r="M424" s="10">
        <v>4.6763388E7</v>
      </c>
    </row>
    <row r="425" ht="15.75" customHeight="1">
      <c r="A425" s="56">
        <v>4.6763768E7</v>
      </c>
      <c r="B425" s="57">
        <v>0.926388888888889</v>
      </c>
      <c r="C425" s="57">
        <v>0.934027777777778</v>
      </c>
      <c r="D425" s="57">
        <v>0.926388888888889</v>
      </c>
      <c r="E425" s="56" t="s">
        <v>47</v>
      </c>
      <c r="F425" s="56" t="s">
        <v>47</v>
      </c>
      <c r="G425" s="56" t="s">
        <v>47</v>
      </c>
      <c r="H425" s="56" t="s">
        <v>47</v>
      </c>
      <c r="J425" s="47">
        <f t="shared" si="37"/>
        <v>0.9</v>
      </c>
      <c r="K425" s="14">
        <v>0.9</v>
      </c>
      <c r="L425" s="14">
        <v>0.9</v>
      </c>
      <c r="M425" s="10">
        <v>4.676266E7</v>
      </c>
    </row>
    <row r="426" ht="15.75" customHeight="1">
      <c r="A426" s="59">
        <v>4.6763711E7</v>
      </c>
      <c r="B426" s="60">
        <v>0.926388888888889</v>
      </c>
      <c r="C426" s="60">
        <v>0.951388888888889</v>
      </c>
      <c r="D426" s="60">
        <v>0.926388888888889</v>
      </c>
      <c r="E426" s="57">
        <v>0.930555555555556</v>
      </c>
      <c r="F426" s="56" t="s">
        <v>47</v>
      </c>
      <c r="G426" s="56" t="s">
        <v>47</v>
      </c>
      <c r="H426" s="56" t="s">
        <v>47</v>
      </c>
      <c r="J426" s="47">
        <f t="shared" si="37"/>
        <v>0.9215277778</v>
      </c>
      <c r="K426" s="14">
        <v>0.918055555555556</v>
      </c>
      <c r="L426" s="14">
        <v>0.918055555555556</v>
      </c>
      <c r="M426" s="10">
        <v>4.6763616E7</v>
      </c>
    </row>
    <row r="427" ht="15.75" customHeight="1">
      <c r="A427" s="59">
        <v>4.6763883E7</v>
      </c>
      <c r="B427" s="60">
        <v>0.929166666666667</v>
      </c>
      <c r="C427" s="60">
        <v>0.938194444444444</v>
      </c>
      <c r="D427" s="57">
        <v>0.929166666666667</v>
      </c>
      <c r="E427" s="57" t="s">
        <v>47</v>
      </c>
      <c r="F427" s="56" t="s">
        <v>47</v>
      </c>
      <c r="G427" s="56" t="s">
        <v>47</v>
      </c>
      <c r="H427" s="56" t="s">
        <v>47</v>
      </c>
      <c r="J427" s="47">
        <f t="shared" si="37"/>
        <v>0.9201388889</v>
      </c>
      <c r="K427" s="14">
        <v>0.920138888888889</v>
      </c>
      <c r="L427" s="14">
        <v>0.920138888888889</v>
      </c>
      <c r="M427" s="10">
        <v>4.6763553E7</v>
      </c>
    </row>
    <row r="428" ht="15.75" customHeight="1">
      <c r="A428" s="56">
        <v>4.6763893E7</v>
      </c>
      <c r="B428" s="57">
        <v>0.9375</v>
      </c>
      <c r="C428" s="57">
        <v>0.960416666666667</v>
      </c>
      <c r="D428" s="87">
        <v>0.936111111111111</v>
      </c>
      <c r="E428" s="56" t="s">
        <v>47</v>
      </c>
      <c r="F428" s="56" t="s">
        <v>47</v>
      </c>
      <c r="G428" s="56" t="s">
        <v>47</v>
      </c>
      <c r="H428" s="56" t="s">
        <v>47</v>
      </c>
      <c r="J428" s="47">
        <f t="shared" si="37"/>
        <v>0.9263888889</v>
      </c>
      <c r="K428" s="14">
        <v>0.926388888888889</v>
      </c>
      <c r="L428" s="14">
        <v>0.925694444444444</v>
      </c>
      <c r="M428" s="10">
        <v>4.6763768E7</v>
      </c>
    </row>
    <row r="429" ht="15.75" customHeight="1">
      <c r="A429" s="56">
        <v>4.6763851E7</v>
      </c>
      <c r="B429" s="57">
        <v>0.9375</v>
      </c>
      <c r="C429" s="57">
        <v>0.959722222222222</v>
      </c>
      <c r="D429" s="57">
        <v>0.9375</v>
      </c>
      <c r="E429" s="56" t="s">
        <v>47</v>
      </c>
      <c r="F429" s="56" t="s">
        <v>47</v>
      </c>
      <c r="G429" s="56" t="s">
        <v>47</v>
      </c>
      <c r="H429" s="56" t="s">
        <v>47</v>
      </c>
      <c r="J429" s="47">
        <f t="shared" si="37"/>
        <v>0.9263888889</v>
      </c>
      <c r="K429" s="14">
        <v>0.926388888888889</v>
      </c>
      <c r="L429" s="14">
        <v>0.920138888888889</v>
      </c>
      <c r="M429" s="10">
        <v>4.6763711E7</v>
      </c>
    </row>
    <row r="430" ht="15.75" customHeight="1">
      <c r="A430" s="25">
        <v>4.6763986E7</v>
      </c>
      <c r="B430" s="57">
        <v>0.953472222222222</v>
      </c>
      <c r="C430" s="57">
        <v>0.958333333333333</v>
      </c>
      <c r="D430" s="57">
        <v>0.954861111111111</v>
      </c>
      <c r="E430" s="66" t="s">
        <v>47</v>
      </c>
      <c r="F430" s="67" t="s">
        <v>47</v>
      </c>
      <c r="G430" s="66" t="s">
        <v>47</v>
      </c>
      <c r="H430" s="66" t="s">
        <v>47</v>
      </c>
      <c r="J430" s="47">
        <f t="shared" si="37"/>
        <v>0.9291666667</v>
      </c>
      <c r="K430" s="14">
        <v>0.929166666666667</v>
      </c>
      <c r="L430" s="14">
        <v>0.929166666666667</v>
      </c>
      <c r="M430" s="10">
        <v>4.6763883E7</v>
      </c>
    </row>
    <row r="431" ht="15.75" customHeight="1">
      <c r="A431" s="56">
        <v>4.6763794E7</v>
      </c>
      <c r="B431" s="57">
        <v>0.959722222222222</v>
      </c>
      <c r="C431" s="57">
        <v>0.03125</v>
      </c>
      <c r="D431" s="57">
        <v>0.959722222222222</v>
      </c>
      <c r="E431" s="57">
        <v>0.959722222222222</v>
      </c>
      <c r="F431" s="56" t="s">
        <v>47</v>
      </c>
      <c r="G431" s="56" t="s">
        <v>47</v>
      </c>
      <c r="H431" s="56" t="s">
        <v>47</v>
      </c>
      <c r="J431" s="47">
        <f t="shared" si="37"/>
        <v>0.9361111111</v>
      </c>
      <c r="K431" s="14">
        <v>0.936111111111111</v>
      </c>
      <c r="L431" s="14">
        <v>0.936111111111111</v>
      </c>
      <c r="M431" s="10">
        <v>4.6763893E7</v>
      </c>
    </row>
    <row r="432" ht="15.75" customHeight="1">
      <c r="A432" s="56">
        <v>4.6764209E7</v>
      </c>
      <c r="B432" s="57">
        <v>0.969444444444444</v>
      </c>
      <c r="C432" s="57">
        <v>0.00833333333333333</v>
      </c>
      <c r="D432" s="57">
        <v>0.969444444444444</v>
      </c>
      <c r="E432" s="56" t="s">
        <v>47</v>
      </c>
      <c r="F432" s="56" t="s">
        <v>47</v>
      </c>
      <c r="G432" s="56" t="s">
        <v>47</v>
      </c>
      <c r="H432" s="56" t="s">
        <v>47</v>
      </c>
      <c r="J432" s="47">
        <f t="shared" si="37"/>
        <v>0.9375</v>
      </c>
      <c r="K432" s="14">
        <v>0.9375</v>
      </c>
      <c r="L432" s="14">
        <v>0.9375</v>
      </c>
      <c r="M432" s="10">
        <v>4.6763851E7</v>
      </c>
    </row>
    <row r="433" ht="15.75" customHeight="1">
      <c r="A433" s="56">
        <v>4.6764241E7</v>
      </c>
      <c r="B433" s="57">
        <v>0.972222222222222</v>
      </c>
      <c r="C433" s="57">
        <v>0.00555555555555556</v>
      </c>
      <c r="D433" s="57">
        <v>0.975</v>
      </c>
      <c r="E433" s="57">
        <v>0.988888888888889</v>
      </c>
      <c r="F433" s="56"/>
      <c r="G433" s="56"/>
      <c r="H433" s="56"/>
      <c r="J433" s="47">
        <f t="shared" si="37"/>
        <v>0.9548611111</v>
      </c>
      <c r="K433" s="14">
        <v>0.953472222222222</v>
      </c>
      <c r="L433" s="14">
        <v>0.954861111111111</v>
      </c>
      <c r="M433" s="10">
        <v>4.6763986E7</v>
      </c>
    </row>
    <row r="434" ht="15.75" customHeight="1">
      <c r="A434" s="56">
        <v>4.67643E7</v>
      </c>
      <c r="B434" s="57">
        <v>0.975</v>
      </c>
      <c r="C434" s="57">
        <v>0.166666666666667</v>
      </c>
      <c r="D434" s="57">
        <v>0.980555555555556</v>
      </c>
      <c r="E434" s="57">
        <v>0.9875</v>
      </c>
      <c r="F434" s="56" t="s">
        <v>47</v>
      </c>
      <c r="G434" s="56" t="s">
        <v>47</v>
      </c>
      <c r="H434" s="56" t="s">
        <v>47</v>
      </c>
      <c r="J434" s="47">
        <f t="shared" si="37"/>
        <v>0.9597222222</v>
      </c>
      <c r="K434" s="14">
        <v>0.959722222222222</v>
      </c>
      <c r="L434" s="14">
        <v>0.959722222222222</v>
      </c>
      <c r="M434" s="10">
        <v>4.6763794E7</v>
      </c>
    </row>
    <row r="435" ht="15.75" customHeight="1">
      <c r="A435" s="56">
        <v>4.6764271E7</v>
      </c>
      <c r="B435" s="57">
        <v>0.980555555555556</v>
      </c>
      <c r="C435" s="57">
        <v>0.980555555555556</v>
      </c>
      <c r="D435" s="56" t="s">
        <v>47</v>
      </c>
      <c r="E435" s="57" t="s">
        <v>47</v>
      </c>
      <c r="F435" s="56" t="s">
        <v>47</v>
      </c>
      <c r="G435" s="56" t="s">
        <v>47</v>
      </c>
      <c r="H435" s="56" t="s">
        <v>47</v>
      </c>
      <c r="J435" s="47">
        <f t="shared" si="37"/>
        <v>0.9694444444</v>
      </c>
      <c r="K435" s="14">
        <v>0.969444444444444</v>
      </c>
      <c r="L435" s="14">
        <v>0.969444444444444</v>
      </c>
      <c r="M435" s="10">
        <v>4.6764209E7</v>
      </c>
    </row>
    <row r="436" ht="15.75" customHeight="1">
      <c r="A436" s="58">
        <v>4.6764418E7</v>
      </c>
      <c r="B436" s="57">
        <v>0.988888888888889</v>
      </c>
      <c r="C436" s="57">
        <v>0.122222222222222</v>
      </c>
      <c r="D436" s="57">
        <v>0.989583333333333</v>
      </c>
      <c r="E436" s="56" t="s">
        <v>47</v>
      </c>
      <c r="F436" s="56" t="s">
        <v>47</v>
      </c>
      <c r="G436" s="56" t="s">
        <v>47</v>
      </c>
      <c r="H436" s="56" t="s">
        <v>47</v>
      </c>
      <c r="J436" s="47">
        <f t="shared" si="37"/>
        <v>0.975</v>
      </c>
      <c r="K436" s="14">
        <v>0.972222222222222</v>
      </c>
      <c r="L436" s="14">
        <v>0.975</v>
      </c>
      <c r="M436" s="10">
        <v>4.6764241E7</v>
      </c>
    </row>
    <row r="437" ht="15.75" customHeight="1">
      <c r="A437" s="56">
        <v>4.6764481E7</v>
      </c>
      <c r="B437" s="57">
        <v>0.990972222222222</v>
      </c>
      <c r="C437" s="57">
        <v>0.00347222222222222</v>
      </c>
      <c r="D437" s="57">
        <v>0.996527777777778</v>
      </c>
      <c r="E437" s="66" t="s">
        <v>47</v>
      </c>
      <c r="F437" s="67" t="s">
        <v>47</v>
      </c>
      <c r="G437" s="66" t="s">
        <v>47</v>
      </c>
      <c r="H437" s="66" t="s">
        <v>47</v>
      </c>
      <c r="J437" s="47">
        <f t="shared" si="37"/>
        <v>0.9805555556</v>
      </c>
      <c r="K437" s="14">
        <v>0.975</v>
      </c>
      <c r="L437" s="14">
        <v>0.980555555555556</v>
      </c>
      <c r="M437" s="10">
        <v>4.67643E7</v>
      </c>
    </row>
    <row r="438" ht="15.75" customHeight="1">
      <c r="A438" s="56">
        <v>4.6764471E7</v>
      </c>
      <c r="B438" s="57">
        <v>0.992361111111111</v>
      </c>
      <c r="C438" s="57">
        <v>0.0756944444444444</v>
      </c>
      <c r="D438" s="57">
        <v>0.992361111111111</v>
      </c>
      <c r="E438" s="57">
        <v>0.00347222222222222</v>
      </c>
      <c r="F438" s="56" t="s">
        <v>47</v>
      </c>
      <c r="G438" s="56" t="s">
        <v>47</v>
      </c>
      <c r="H438" s="56" t="s">
        <v>47</v>
      </c>
      <c r="J438" s="47"/>
      <c r="K438" s="14">
        <v>0.980555555555556</v>
      </c>
      <c r="L438" s="14" t="s">
        <v>47</v>
      </c>
      <c r="M438" s="10">
        <v>4.6764271E7</v>
      </c>
    </row>
    <row r="439" ht="15.75" customHeight="1">
      <c r="A439" s="56">
        <v>4.6764515E7</v>
      </c>
      <c r="B439" s="57">
        <v>0.997916666666667</v>
      </c>
      <c r="C439" s="57">
        <v>0.1125</v>
      </c>
      <c r="D439" s="57">
        <v>0.997916666666667</v>
      </c>
      <c r="E439" s="57">
        <v>0.0131944444444444</v>
      </c>
      <c r="F439" s="56" t="s">
        <v>47</v>
      </c>
      <c r="G439" s="56" t="s">
        <v>47</v>
      </c>
      <c r="H439" s="56" t="s">
        <v>47</v>
      </c>
      <c r="J439" s="47">
        <f t="shared" ref="J439:J457" si="38">VLOOKUP(M439,A:D,4,0)</f>
        <v>0.9895833333</v>
      </c>
      <c r="K439" s="14">
        <v>0.988888888888889</v>
      </c>
      <c r="L439" s="14">
        <v>0.989583333333333</v>
      </c>
      <c r="M439" s="10">
        <v>4.6764418E7</v>
      </c>
    </row>
    <row r="440" ht="15.75" customHeight="1">
      <c r="A440" s="88">
        <v>4.6764757E7</v>
      </c>
      <c r="B440" s="57">
        <v>0.0208333333333333</v>
      </c>
      <c r="C440" s="57">
        <v>0.132638888888889</v>
      </c>
      <c r="D440" s="57">
        <v>0.0291666666666667</v>
      </c>
      <c r="E440" s="56" t="s">
        <v>47</v>
      </c>
      <c r="F440" s="56" t="s">
        <v>47</v>
      </c>
      <c r="G440" s="56" t="s">
        <v>47</v>
      </c>
      <c r="H440" s="56" t="s">
        <v>47</v>
      </c>
      <c r="J440" s="47">
        <f t="shared" si="38"/>
        <v>0.9965277778</v>
      </c>
      <c r="K440" s="14">
        <v>0.990972222222222</v>
      </c>
      <c r="L440" s="14">
        <v>0.996527777777778</v>
      </c>
      <c r="M440" s="10">
        <v>4.6764481E7</v>
      </c>
    </row>
    <row r="441" ht="15.75" customHeight="1">
      <c r="A441" s="56">
        <v>4.6764579E7</v>
      </c>
      <c r="B441" s="57">
        <v>0.00347222222222222</v>
      </c>
      <c r="C441" s="57">
        <v>0.175694444444444</v>
      </c>
      <c r="D441" s="57">
        <v>0.00347222222222222</v>
      </c>
      <c r="E441" s="57">
        <v>0.0180555555555556</v>
      </c>
      <c r="F441" s="56" t="s">
        <v>47</v>
      </c>
      <c r="G441" s="56" t="s">
        <v>47</v>
      </c>
      <c r="H441" s="56" t="s">
        <v>47</v>
      </c>
      <c r="J441" s="47">
        <f t="shared" si="38"/>
        <v>0.9923611111</v>
      </c>
      <c r="K441" s="14">
        <v>0.992361111111111</v>
      </c>
      <c r="L441" s="14">
        <v>0.992361111111111</v>
      </c>
      <c r="M441" s="10">
        <v>4.6764471E7</v>
      </c>
    </row>
    <row r="442" ht="15.75" customHeight="1">
      <c r="A442" s="58">
        <v>4.6764895E7</v>
      </c>
      <c r="B442" s="57">
        <v>0.0388888888888889</v>
      </c>
      <c r="C442" s="57">
        <v>0.0736111111111111</v>
      </c>
      <c r="D442" s="57">
        <v>0.0409722222222222</v>
      </c>
      <c r="E442" s="57" t="s">
        <v>47</v>
      </c>
      <c r="F442" s="56" t="s">
        <v>47</v>
      </c>
      <c r="G442" s="56" t="s">
        <v>47</v>
      </c>
      <c r="H442" s="56" t="s">
        <v>47</v>
      </c>
      <c r="J442" s="47">
        <f t="shared" si="38"/>
        <v>0.9979166667</v>
      </c>
      <c r="K442" s="14">
        <v>0.997916666666667</v>
      </c>
      <c r="L442" s="14">
        <v>0.997916666666667</v>
      </c>
      <c r="M442" s="10">
        <v>4.6764515E7</v>
      </c>
    </row>
    <row r="443" ht="15.75" customHeight="1">
      <c r="A443" s="56">
        <v>4.6764929E7</v>
      </c>
      <c r="B443" s="57">
        <v>0.0479166666666667</v>
      </c>
      <c r="C443" s="57">
        <v>0.075</v>
      </c>
      <c r="D443" s="57">
        <v>0.0479166666666667</v>
      </c>
      <c r="E443" s="56" t="s">
        <v>47</v>
      </c>
      <c r="F443" s="56" t="s">
        <v>47</v>
      </c>
      <c r="G443" s="56" t="s">
        <v>47</v>
      </c>
      <c r="H443" s="56" t="s">
        <v>47</v>
      </c>
      <c r="J443" s="47">
        <f t="shared" si="38"/>
        <v>0.003472222222</v>
      </c>
      <c r="K443" s="14">
        <v>0.00347222222222222</v>
      </c>
      <c r="L443" s="14">
        <v>0.00347222222222222</v>
      </c>
      <c r="M443" s="10">
        <v>4.6764579E7</v>
      </c>
    </row>
    <row r="444" ht="15.75" customHeight="1">
      <c r="A444" s="56">
        <v>4.676504E7</v>
      </c>
      <c r="B444" s="57">
        <v>0.0625</v>
      </c>
      <c r="C444" s="57">
        <v>0.211111111111111</v>
      </c>
      <c r="D444" s="57">
        <v>0.0638888888888889</v>
      </c>
      <c r="E444" s="57">
        <v>0.0625</v>
      </c>
      <c r="F444" s="56" t="s">
        <v>47</v>
      </c>
      <c r="G444" s="56" t="s">
        <v>47</v>
      </c>
      <c r="H444" s="56" t="s">
        <v>47</v>
      </c>
      <c r="J444" s="47">
        <f t="shared" si="38"/>
        <v>0.02916666667</v>
      </c>
      <c r="K444" s="14">
        <v>0.0208333333333333</v>
      </c>
      <c r="L444" s="14">
        <v>0.0291666666666667</v>
      </c>
      <c r="M444" s="10">
        <v>4.6764757E7</v>
      </c>
    </row>
    <row r="445" ht="15.75" customHeight="1">
      <c r="A445" s="58">
        <v>4.6765079E7</v>
      </c>
      <c r="B445" s="57">
        <v>0.0722222222222222</v>
      </c>
      <c r="C445" s="57">
        <v>0.150694444444444</v>
      </c>
      <c r="D445" s="57">
        <v>0.0722222222222222</v>
      </c>
      <c r="E445" s="66" t="s">
        <v>47</v>
      </c>
      <c r="F445" s="66" t="s">
        <v>47</v>
      </c>
      <c r="G445" s="66" t="s">
        <v>47</v>
      </c>
      <c r="H445" s="66" t="s">
        <v>47</v>
      </c>
      <c r="J445" s="47">
        <f t="shared" si="38"/>
        <v>0.04097222222</v>
      </c>
      <c r="K445" s="14">
        <v>0.0388888888888889</v>
      </c>
      <c r="L445" s="14">
        <v>0.0409722222222222</v>
      </c>
      <c r="M445" s="10">
        <v>4.6764895E7</v>
      </c>
    </row>
    <row r="446" ht="15.75" customHeight="1">
      <c r="A446" s="56">
        <v>4.6765367E7</v>
      </c>
      <c r="B446" s="57">
        <v>0.111111111111111</v>
      </c>
      <c r="C446" s="57">
        <v>0.119444444444444</v>
      </c>
      <c r="D446" s="57">
        <v>0.111111111111111</v>
      </c>
      <c r="E446" s="57" t="s">
        <v>47</v>
      </c>
      <c r="F446" s="56" t="s">
        <v>47</v>
      </c>
      <c r="G446" s="56" t="s">
        <v>47</v>
      </c>
      <c r="H446" s="56" t="s">
        <v>47</v>
      </c>
      <c r="J446" s="47">
        <f t="shared" si="38"/>
        <v>0.04791666667</v>
      </c>
      <c r="K446" s="14">
        <v>0.0479166666666667</v>
      </c>
      <c r="L446" s="14">
        <v>0.0479166666666667</v>
      </c>
      <c r="M446" s="10">
        <v>4.6764929E7</v>
      </c>
    </row>
    <row r="447" ht="15.75" customHeight="1">
      <c r="A447" s="89">
        <v>4.6765366E7</v>
      </c>
      <c r="B447" s="57">
        <v>0.122916666666667</v>
      </c>
      <c r="C447" s="57">
        <v>0.134722222222222</v>
      </c>
      <c r="D447" s="57">
        <v>0.122916666666667</v>
      </c>
      <c r="E447" s="90">
        <v>0.122916666666667</v>
      </c>
      <c r="F447" s="57" t="s">
        <v>47</v>
      </c>
      <c r="G447" s="56" t="s">
        <v>47</v>
      </c>
      <c r="H447" s="56" t="s">
        <v>47</v>
      </c>
      <c r="J447" s="47">
        <f t="shared" si="38"/>
        <v>0.06388888889</v>
      </c>
      <c r="K447" s="14">
        <v>0.0625</v>
      </c>
      <c r="L447" s="14">
        <v>0.0625</v>
      </c>
      <c r="M447" s="10">
        <v>4.676504E7</v>
      </c>
    </row>
    <row r="448" ht="15.75" customHeight="1">
      <c r="A448" s="56">
        <v>4.6765454E7</v>
      </c>
      <c r="B448" s="57">
        <v>0.140972222222222</v>
      </c>
      <c r="C448" s="57">
        <v>0.234027777777778</v>
      </c>
      <c r="D448" s="57">
        <v>0.140972222222222</v>
      </c>
      <c r="E448" s="57">
        <v>0.14375</v>
      </c>
      <c r="F448" s="56" t="s">
        <v>47</v>
      </c>
      <c r="G448" s="56" t="s">
        <v>47</v>
      </c>
      <c r="H448" s="56" t="s">
        <v>47</v>
      </c>
      <c r="J448" s="47">
        <f t="shared" si="38"/>
        <v>0.07222222222</v>
      </c>
      <c r="K448" s="14">
        <v>0.0722222222222222</v>
      </c>
      <c r="L448" s="14">
        <v>0.0722222222222222</v>
      </c>
      <c r="M448" s="10">
        <v>4.6765079E7</v>
      </c>
    </row>
    <row r="449" ht="15.75" customHeight="1">
      <c r="A449" s="56">
        <v>4.6765542E7</v>
      </c>
      <c r="B449" s="57">
        <v>0.163888888888889</v>
      </c>
      <c r="C449" s="57">
        <v>0.177083333333333</v>
      </c>
      <c r="D449" s="57">
        <v>0.16875</v>
      </c>
      <c r="E449" s="66" t="s">
        <v>47</v>
      </c>
      <c r="F449" s="66" t="s">
        <v>47</v>
      </c>
      <c r="G449" s="66" t="s">
        <v>47</v>
      </c>
      <c r="H449" s="66" t="s">
        <v>47</v>
      </c>
      <c r="J449" s="47">
        <f t="shared" si="38"/>
        <v>0.1229166667</v>
      </c>
      <c r="K449" s="14">
        <v>0.122916666666667</v>
      </c>
      <c r="L449" s="14">
        <v>0.122916666666667</v>
      </c>
      <c r="M449" s="10">
        <v>4.6765366E7</v>
      </c>
    </row>
    <row r="450" ht="15.75" customHeight="1">
      <c r="A450" s="56">
        <v>4.6765634E7</v>
      </c>
      <c r="B450" s="57">
        <v>0.19375</v>
      </c>
      <c r="C450" s="57">
        <v>0.226388888888889</v>
      </c>
      <c r="D450" s="57">
        <v>0.195138888888889</v>
      </c>
      <c r="E450" s="57">
        <v>0.209027777777778</v>
      </c>
      <c r="F450" s="56" t="s">
        <v>47</v>
      </c>
      <c r="G450" s="56" t="s">
        <v>47</v>
      </c>
      <c r="H450" s="56" t="s">
        <v>47</v>
      </c>
      <c r="J450" s="47">
        <f t="shared" si="38"/>
        <v>0.1111111111</v>
      </c>
      <c r="K450" s="14">
        <v>0.111111111111111</v>
      </c>
      <c r="L450" s="14">
        <v>0.111111111111111</v>
      </c>
      <c r="M450" s="10">
        <v>4.6765367E7</v>
      </c>
    </row>
    <row r="451" ht="15.75" customHeight="1">
      <c r="A451" s="56">
        <v>4.6765637E7</v>
      </c>
      <c r="B451" s="57">
        <v>0.190972222222222</v>
      </c>
      <c r="C451" s="57">
        <v>0.197916666666667</v>
      </c>
      <c r="D451" s="57">
        <v>0.190972222222222</v>
      </c>
      <c r="E451" s="66" t="s">
        <v>47</v>
      </c>
      <c r="F451" s="67">
        <v>0.196527777777778</v>
      </c>
      <c r="G451" s="66" t="s">
        <v>47</v>
      </c>
      <c r="H451" s="66" t="s">
        <v>47</v>
      </c>
      <c r="J451" s="47">
        <f t="shared" si="38"/>
        <v>0.1409722222</v>
      </c>
      <c r="K451" s="14">
        <v>0.140972222222222</v>
      </c>
      <c r="L451" s="14">
        <v>0.140972222222222</v>
      </c>
      <c r="M451" s="10">
        <v>4.6765454E7</v>
      </c>
    </row>
    <row r="452" ht="15.75" customHeight="1">
      <c r="A452" s="64">
        <v>4.676572E7</v>
      </c>
      <c r="B452" s="63">
        <v>0.225694444444444</v>
      </c>
      <c r="C452" s="63">
        <v>0.232638888888889</v>
      </c>
      <c r="D452" s="63">
        <v>0.225694444444444</v>
      </c>
      <c r="E452" s="63" t="s">
        <v>47</v>
      </c>
      <c r="F452" s="64" t="s">
        <v>47</v>
      </c>
      <c r="G452" s="64" t="s">
        <v>47</v>
      </c>
      <c r="H452" s="64" t="s">
        <v>47</v>
      </c>
      <c r="J452" s="47">
        <f t="shared" si="38"/>
        <v>0.16875</v>
      </c>
      <c r="K452" s="14">
        <v>0.163888888888889</v>
      </c>
      <c r="L452" s="14">
        <v>0.16875</v>
      </c>
      <c r="M452" s="10">
        <v>4.6765542E7</v>
      </c>
    </row>
    <row r="453" ht="15.75" customHeight="1">
      <c r="A453" s="59">
        <v>4.6765847E7</v>
      </c>
      <c r="B453" s="60">
        <v>0.25625</v>
      </c>
      <c r="C453" s="60">
        <v>0.256944444444444</v>
      </c>
      <c r="D453" s="59" t="s">
        <v>47</v>
      </c>
      <c r="E453" s="60" t="s">
        <v>47</v>
      </c>
      <c r="F453" s="59" t="s">
        <v>47</v>
      </c>
      <c r="G453" s="59" t="s">
        <v>47</v>
      </c>
      <c r="H453" s="59" t="s">
        <v>47</v>
      </c>
      <c r="J453" s="47">
        <f t="shared" si="38"/>
        <v>0.1951388889</v>
      </c>
      <c r="K453" s="14">
        <v>0.19375</v>
      </c>
      <c r="L453" s="14">
        <v>0.195138888888889</v>
      </c>
      <c r="M453" s="10">
        <v>4.6765634E7</v>
      </c>
    </row>
    <row r="454" ht="15.75" customHeight="1">
      <c r="A454" s="56">
        <v>4.6765876E7</v>
      </c>
      <c r="B454" s="57">
        <v>0.270833333333333</v>
      </c>
      <c r="C454" s="57">
        <v>0.330555555555556</v>
      </c>
      <c r="D454" s="57">
        <v>0.275694444444444</v>
      </c>
      <c r="E454" s="56" t="s">
        <v>47</v>
      </c>
      <c r="F454" s="57" t="s">
        <v>47</v>
      </c>
      <c r="G454" s="56" t="s">
        <v>47</v>
      </c>
      <c r="H454" s="56" t="s">
        <v>47</v>
      </c>
      <c r="J454" s="47">
        <f t="shared" si="38"/>
        <v>0.1909722222</v>
      </c>
      <c r="K454" s="14">
        <v>0.190972222222222</v>
      </c>
      <c r="L454" s="14">
        <v>0.190972222222222</v>
      </c>
      <c r="M454" s="10">
        <v>4.6765637E7</v>
      </c>
    </row>
    <row r="455" ht="15.75" customHeight="1">
      <c r="A455" s="58">
        <v>4.6765874E7</v>
      </c>
      <c r="B455" s="57">
        <v>0.272916666666667</v>
      </c>
      <c r="C455" s="57">
        <v>0.338194444444444</v>
      </c>
      <c r="D455" s="57">
        <v>0.277777777777778</v>
      </c>
      <c r="E455" s="56" t="s">
        <v>47</v>
      </c>
      <c r="F455" s="56" t="s">
        <v>47</v>
      </c>
      <c r="G455" s="56" t="s">
        <v>47</v>
      </c>
      <c r="H455" s="56" t="s">
        <v>47</v>
      </c>
      <c r="J455" s="47">
        <f t="shared" si="38"/>
        <v>0.2256944444</v>
      </c>
      <c r="K455" s="14">
        <v>0.225694444444444</v>
      </c>
      <c r="L455" s="14">
        <v>0.225694444444444</v>
      </c>
      <c r="M455" s="10">
        <v>4.676572E7</v>
      </c>
    </row>
    <row r="456" ht="15.75" customHeight="1">
      <c r="A456" s="56">
        <v>4.6765901E7</v>
      </c>
      <c r="B456" s="57">
        <v>0.277083333333333</v>
      </c>
      <c r="C456" s="57">
        <v>0.31875</v>
      </c>
      <c r="D456" s="57">
        <v>0.279166666666667</v>
      </c>
      <c r="E456" s="56" t="s">
        <v>47</v>
      </c>
      <c r="F456" s="56" t="s">
        <v>47</v>
      </c>
      <c r="G456" s="56" t="s">
        <v>47</v>
      </c>
      <c r="H456" s="56" t="s">
        <v>47</v>
      </c>
      <c r="J456" s="47">
        <f t="shared" si="38"/>
        <v>0.2493055556</v>
      </c>
      <c r="K456" s="14">
        <v>0.249305555555556</v>
      </c>
      <c r="L456" s="14">
        <v>0.249305555555556</v>
      </c>
      <c r="M456" s="10">
        <v>4.6765781E7</v>
      </c>
    </row>
    <row r="457" ht="15.75" customHeight="1">
      <c r="A457" s="56">
        <v>4.6765781E7</v>
      </c>
      <c r="B457" s="57">
        <v>0.249305555555556</v>
      </c>
      <c r="C457" s="57">
        <v>0.36875</v>
      </c>
      <c r="D457" s="57">
        <v>0.249305555555556</v>
      </c>
      <c r="E457" s="67">
        <v>0.249305555555556</v>
      </c>
      <c r="F457" s="66" t="s">
        <v>47</v>
      </c>
      <c r="G457" s="67">
        <v>0.286111111111111</v>
      </c>
      <c r="H457" s="66" t="s">
        <v>47</v>
      </c>
      <c r="J457" s="47">
        <f t="shared" si="38"/>
        <v>0.2666666667</v>
      </c>
      <c r="K457" s="14">
        <v>0.266666666666667</v>
      </c>
      <c r="L457" s="14">
        <v>0.266666666666667</v>
      </c>
      <c r="M457" s="10">
        <v>4.6765845E7</v>
      </c>
    </row>
    <row r="458" ht="15.75" customHeight="1">
      <c r="A458" s="91">
        <v>4.6765845E7</v>
      </c>
      <c r="B458" s="67">
        <v>0.266666666666667</v>
      </c>
      <c r="C458" s="67">
        <v>0.473611111111111</v>
      </c>
      <c r="D458" s="67">
        <v>0.266666666666667</v>
      </c>
      <c r="E458" s="57">
        <v>0.267361111111111</v>
      </c>
      <c r="F458" s="56" t="s">
        <v>47</v>
      </c>
      <c r="G458" s="56" t="s">
        <v>47</v>
      </c>
      <c r="H458" s="56" t="s">
        <v>47</v>
      </c>
      <c r="J458" s="47"/>
      <c r="K458" s="14">
        <v>0.25625</v>
      </c>
      <c r="L458" s="14" t="s">
        <v>47</v>
      </c>
      <c r="M458" s="10">
        <v>4.6765847E7</v>
      </c>
    </row>
    <row r="459" ht="15.75" customHeight="1">
      <c r="A459" s="56">
        <v>4.6765916E7</v>
      </c>
      <c r="B459" s="57">
        <v>0.283333333333333</v>
      </c>
      <c r="C459" s="57">
        <v>0.306944444444444</v>
      </c>
      <c r="D459" s="57">
        <v>0.290972222222222</v>
      </c>
      <c r="E459" s="66" t="s">
        <v>47</v>
      </c>
      <c r="F459" s="66" t="s">
        <v>47</v>
      </c>
      <c r="G459" s="66" t="s">
        <v>47</v>
      </c>
      <c r="H459" s="66" t="s">
        <v>47</v>
      </c>
      <c r="J459" s="47">
        <f t="shared" ref="J459:J464" si="39">VLOOKUP(M459,A:D,4,0)</f>
        <v>0.2777777778</v>
      </c>
      <c r="K459" s="14">
        <v>0.272916666666667</v>
      </c>
      <c r="L459" s="14">
        <v>0.277777777777778</v>
      </c>
      <c r="M459" s="10">
        <v>4.6765874E7</v>
      </c>
    </row>
    <row r="460" ht="15.75" customHeight="1">
      <c r="A460" s="59">
        <v>4.6766037E7</v>
      </c>
      <c r="B460" s="60">
        <v>0.326388888888889</v>
      </c>
      <c r="C460" s="60">
        <v>0.346527777777778</v>
      </c>
      <c r="D460" s="60">
        <v>0.326388888888889</v>
      </c>
      <c r="E460" s="57"/>
      <c r="F460" s="56" t="s">
        <v>47</v>
      </c>
      <c r="G460" s="56" t="s">
        <v>47</v>
      </c>
      <c r="H460" s="56" t="s">
        <v>47</v>
      </c>
      <c r="J460" s="47">
        <f t="shared" si="39"/>
        <v>0.2756944444</v>
      </c>
      <c r="K460" s="14">
        <v>0.272222222222222</v>
      </c>
      <c r="L460" s="14"/>
      <c r="M460" s="10">
        <v>4.6765876E7</v>
      </c>
    </row>
    <row r="461" ht="15.75" customHeight="1">
      <c r="A461" s="56">
        <v>4.6766135E7</v>
      </c>
      <c r="B461" s="57">
        <v>0.322916666666667</v>
      </c>
      <c r="C461" s="57">
        <v>0.361805555555556</v>
      </c>
      <c r="D461" s="57">
        <v>0.324305555555556</v>
      </c>
      <c r="E461" s="57" t="s">
        <v>47</v>
      </c>
      <c r="F461" s="56" t="s">
        <v>47</v>
      </c>
      <c r="G461" s="56" t="s">
        <v>47</v>
      </c>
      <c r="H461" s="56" t="s">
        <v>47</v>
      </c>
      <c r="J461" s="47">
        <f t="shared" si="39"/>
        <v>0.2791666667</v>
      </c>
      <c r="K461" s="14">
        <v>0.276388888888889</v>
      </c>
      <c r="L461" s="14"/>
      <c r="M461" s="10">
        <v>4.6765901E7</v>
      </c>
    </row>
    <row r="462" ht="15.75" customHeight="1">
      <c r="A462" s="56">
        <v>4.6766304E7</v>
      </c>
      <c r="B462" s="57">
        <v>0.345833333333333</v>
      </c>
      <c r="C462" s="57">
        <v>0.352777777777778</v>
      </c>
      <c r="D462" s="57">
        <v>0.347222222222222</v>
      </c>
      <c r="E462" s="56" t="s">
        <v>47</v>
      </c>
      <c r="F462" s="57" t="s">
        <v>47</v>
      </c>
      <c r="G462" s="56" t="s">
        <v>47</v>
      </c>
      <c r="H462" s="56" t="s">
        <v>47</v>
      </c>
      <c r="J462" s="47">
        <f t="shared" si="39"/>
        <v>0.2909722222</v>
      </c>
      <c r="K462" s="14">
        <v>0.283333333333333</v>
      </c>
      <c r="L462" s="14">
        <v>0.290972222222222</v>
      </c>
      <c r="M462" s="10">
        <v>4.6765916E7</v>
      </c>
    </row>
    <row r="463" ht="15.75" customHeight="1">
      <c r="A463" s="56">
        <v>4.6766319E7</v>
      </c>
      <c r="B463" s="57">
        <v>0.347916666666667</v>
      </c>
      <c r="C463" s="57">
        <v>0.3625</v>
      </c>
      <c r="D463" s="57">
        <v>0.347916666666667</v>
      </c>
      <c r="E463" s="56" t="s">
        <v>47</v>
      </c>
      <c r="F463" s="56" t="s">
        <v>47</v>
      </c>
      <c r="G463" s="56" t="s">
        <v>47</v>
      </c>
      <c r="H463" s="56" t="s">
        <v>47</v>
      </c>
      <c r="J463" s="47">
        <f t="shared" si="39"/>
        <v>0.3263888889</v>
      </c>
      <c r="K463" s="14">
        <v>0.326388888888889</v>
      </c>
      <c r="L463" s="14">
        <v>0.326388888888889</v>
      </c>
      <c r="M463" s="10">
        <v>4.6766037E7</v>
      </c>
    </row>
    <row r="464" ht="15.75" customHeight="1">
      <c r="A464" s="56">
        <v>4.676633E7</v>
      </c>
      <c r="B464" s="57">
        <v>0.352083333333333</v>
      </c>
      <c r="C464" s="57">
        <v>0.361805555555556</v>
      </c>
      <c r="D464" s="57">
        <v>0.359027777777778</v>
      </c>
      <c r="E464" s="56" t="s">
        <v>47</v>
      </c>
      <c r="F464" s="56" t="s">
        <v>47</v>
      </c>
      <c r="G464" s="56" t="s">
        <v>47</v>
      </c>
      <c r="H464" s="56" t="s">
        <v>47</v>
      </c>
      <c r="J464" s="47">
        <f t="shared" si="39"/>
        <v>0.3243055556</v>
      </c>
      <c r="K464" s="14">
        <v>0.322916666666667</v>
      </c>
      <c r="L464" s="14">
        <v>0.324305555555556</v>
      </c>
      <c r="M464" s="10">
        <v>4.6766135E7</v>
      </c>
    </row>
    <row r="465" ht="15.75" customHeight="1">
      <c r="A465" s="58">
        <v>4.6766278E7</v>
      </c>
      <c r="B465" s="57">
        <v>0.360416666666667</v>
      </c>
      <c r="C465" s="57">
        <v>0.414583333333333</v>
      </c>
      <c r="D465" s="57">
        <v>0.360416666666667</v>
      </c>
      <c r="E465" s="66" t="s">
        <v>47</v>
      </c>
      <c r="F465" s="66" t="s">
        <v>47</v>
      </c>
      <c r="G465" s="66" t="s">
        <v>47</v>
      </c>
      <c r="H465" s="66" t="s">
        <v>47</v>
      </c>
      <c r="J465" s="47">
        <v>0.327777777777778</v>
      </c>
      <c r="K465" s="14">
        <v>0.327777777777778</v>
      </c>
      <c r="L465" s="14" t="s">
        <v>6888</v>
      </c>
      <c r="M465" s="10">
        <v>4.6766147E7</v>
      </c>
    </row>
    <row r="466" ht="15.75" customHeight="1">
      <c r="A466" s="56">
        <v>4.6766457E7</v>
      </c>
      <c r="B466" s="57">
        <v>0.365277777777778</v>
      </c>
      <c r="C466" s="57">
        <v>0.374305555555556</v>
      </c>
      <c r="D466" s="57">
        <v>0.365277777777778</v>
      </c>
      <c r="E466" s="56" t="s">
        <v>47</v>
      </c>
      <c r="F466" s="56" t="s">
        <v>47</v>
      </c>
      <c r="G466" s="56" t="s">
        <v>47</v>
      </c>
      <c r="H466" s="56" t="s">
        <v>47</v>
      </c>
      <c r="J466" s="47">
        <f>VLOOKUP(M466,A:D,4,0)</f>
        <v>0.3402777778</v>
      </c>
      <c r="K466" s="14">
        <v>0.340277777777778</v>
      </c>
      <c r="L466" s="14">
        <v>0.340277777777778</v>
      </c>
      <c r="M466" s="10">
        <v>4.6766238E7</v>
      </c>
    </row>
    <row r="467" ht="15.75" customHeight="1">
      <c r="A467" s="56">
        <v>4.6676147E7</v>
      </c>
      <c r="B467" s="57">
        <v>0.327777777777778</v>
      </c>
      <c r="C467" s="57">
        <v>0.335416666666667</v>
      </c>
      <c r="D467" s="57">
        <v>0.327777777777778</v>
      </c>
      <c r="E467" s="66" t="s">
        <v>47</v>
      </c>
      <c r="F467" s="66" t="s">
        <v>47</v>
      </c>
      <c r="G467" s="66" t="s">
        <v>47</v>
      </c>
      <c r="H467" s="66" t="s">
        <v>47</v>
      </c>
      <c r="J467" s="47"/>
      <c r="K467" s="14">
        <v>0.336805555555556</v>
      </c>
      <c r="L467" s="14" t="s">
        <v>47</v>
      </c>
      <c r="M467" s="10">
        <v>4.6766247E7</v>
      </c>
    </row>
    <row r="468" ht="15.75" customHeight="1">
      <c r="A468" s="29">
        <v>4.6766668E7</v>
      </c>
      <c r="B468" s="57">
        <v>0.388888888888889</v>
      </c>
      <c r="C468" s="57">
        <v>0.427777777777778</v>
      </c>
      <c r="D468" s="57">
        <v>0.392361111111111</v>
      </c>
      <c r="E468" s="57" t="s">
        <v>47</v>
      </c>
      <c r="F468" s="56" t="s">
        <v>47</v>
      </c>
      <c r="G468" s="56" t="s">
        <v>47</v>
      </c>
      <c r="H468" s="56" t="s">
        <v>47</v>
      </c>
      <c r="J468" s="47">
        <f t="shared" ref="J468:J483" si="40">VLOOKUP(M468,A:D,4,0)</f>
        <v>0.3479166667</v>
      </c>
      <c r="K468" s="14">
        <v>0.308333333333333</v>
      </c>
      <c r="L468" s="14">
        <v>0.347916666666667</v>
      </c>
      <c r="M468" s="10">
        <v>4.6766262E7</v>
      </c>
    </row>
    <row r="469" ht="15.75" customHeight="1">
      <c r="A469" s="29">
        <v>4.6766262E7</v>
      </c>
      <c r="B469" s="57">
        <v>0.308333333333333</v>
      </c>
      <c r="C469" s="57">
        <v>0.370833333333333</v>
      </c>
      <c r="D469" s="57">
        <v>0.347916666666667</v>
      </c>
      <c r="E469" s="57" t="s">
        <v>47</v>
      </c>
      <c r="F469" s="56" t="s">
        <v>47</v>
      </c>
      <c r="G469" s="56" t="s">
        <v>47</v>
      </c>
      <c r="H469" s="56" t="s">
        <v>47</v>
      </c>
      <c r="J469" s="47">
        <f t="shared" si="40"/>
        <v>0.3604166667</v>
      </c>
      <c r="K469" s="14">
        <v>0.360416666666667</v>
      </c>
      <c r="L469" s="14">
        <v>0.360416666666667</v>
      </c>
      <c r="M469" s="10">
        <v>4.6766278E7</v>
      </c>
    </row>
    <row r="470" ht="15.75" customHeight="1">
      <c r="A470" s="58">
        <v>4.6766289E7</v>
      </c>
      <c r="B470" s="57">
        <v>0.343055555555556</v>
      </c>
      <c r="C470" s="57">
        <v>0.429166666666667</v>
      </c>
      <c r="D470" s="57">
        <v>0.345138888888889</v>
      </c>
      <c r="E470" s="56" t="s">
        <v>47</v>
      </c>
      <c r="F470" s="57" t="s">
        <v>47</v>
      </c>
      <c r="G470" s="56" t="s">
        <v>47</v>
      </c>
      <c r="H470" s="56" t="s">
        <v>47</v>
      </c>
      <c r="J470" s="47">
        <f t="shared" si="40"/>
        <v>0.3451388889</v>
      </c>
      <c r="K470" s="14">
        <v>0.343055555555556</v>
      </c>
      <c r="L470" s="14">
        <v>0.345138888888889</v>
      </c>
      <c r="M470" s="10">
        <v>4.6766289E7</v>
      </c>
    </row>
    <row r="471" ht="15.75" customHeight="1">
      <c r="A471" s="56">
        <v>4.6766397E7</v>
      </c>
      <c r="B471" s="57">
        <v>0.357638888888889</v>
      </c>
      <c r="C471" s="57">
        <v>0.366666666666667</v>
      </c>
      <c r="D471" s="57">
        <v>0.3625</v>
      </c>
      <c r="E471" s="56" t="s">
        <v>47</v>
      </c>
      <c r="F471" s="56" t="s">
        <v>47</v>
      </c>
      <c r="G471" s="56" t="s">
        <v>47</v>
      </c>
      <c r="H471" s="56" t="s">
        <v>47</v>
      </c>
      <c r="J471" s="47">
        <f t="shared" si="40"/>
        <v>0.3472222222</v>
      </c>
      <c r="K471" s="14">
        <v>0.345833333333333</v>
      </c>
      <c r="L471" s="14">
        <v>0.347222222222222</v>
      </c>
      <c r="M471" s="10">
        <v>4.6766304E7</v>
      </c>
    </row>
    <row r="472" ht="15.75" customHeight="1">
      <c r="A472" s="56">
        <v>4.6766783E7</v>
      </c>
      <c r="B472" s="57">
        <v>0.405555555555556</v>
      </c>
      <c r="C472" s="57">
        <v>0.515972222222222</v>
      </c>
      <c r="D472" s="57">
        <v>0.405555555555556</v>
      </c>
      <c r="E472" s="57">
        <v>0.405555555555556</v>
      </c>
      <c r="F472" s="56" t="s">
        <v>47</v>
      </c>
      <c r="G472" s="56" t="s">
        <v>47</v>
      </c>
      <c r="H472" s="56" t="s">
        <v>47</v>
      </c>
      <c r="J472" s="47">
        <f t="shared" si="40"/>
        <v>0.3479166667</v>
      </c>
      <c r="K472" s="14">
        <v>0.347916666666667</v>
      </c>
      <c r="L472" s="14">
        <v>0.347916666666667</v>
      </c>
      <c r="M472" s="10">
        <v>4.6766319E7</v>
      </c>
    </row>
    <row r="473" ht="15.75" customHeight="1">
      <c r="A473" s="56">
        <v>4.6766609E7</v>
      </c>
      <c r="B473" s="57">
        <v>0.380555555555556</v>
      </c>
      <c r="C473" s="57">
        <v>0.406944444444444</v>
      </c>
      <c r="D473" s="57">
        <v>0.380555555555556</v>
      </c>
      <c r="E473" s="67">
        <v>0.402777777777778</v>
      </c>
      <c r="F473" s="66" t="s">
        <v>47</v>
      </c>
      <c r="G473" s="66" t="s">
        <v>47</v>
      </c>
      <c r="H473" s="66" t="s">
        <v>47</v>
      </c>
      <c r="J473" s="47">
        <f t="shared" si="40"/>
        <v>0.3590277778</v>
      </c>
      <c r="K473" s="14">
        <v>0.352083333333333</v>
      </c>
      <c r="L473" s="14">
        <v>0.359027777777778</v>
      </c>
      <c r="M473" s="10">
        <v>4.676633E7</v>
      </c>
    </row>
    <row r="474" ht="15.75" customHeight="1">
      <c r="A474" s="56">
        <v>4.6766238E7</v>
      </c>
      <c r="B474" s="57">
        <v>0.340277777777778</v>
      </c>
      <c r="C474" s="57">
        <v>0.353472222222222</v>
      </c>
      <c r="D474" s="57">
        <v>0.340277777777778</v>
      </c>
      <c r="E474" s="57">
        <v>0.346527777777778</v>
      </c>
      <c r="F474" s="56" t="s">
        <v>47</v>
      </c>
      <c r="G474" s="57">
        <v>0.342361111111111</v>
      </c>
      <c r="H474" s="56" t="s">
        <v>47</v>
      </c>
      <c r="J474" s="47">
        <f t="shared" si="40"/>
        <v>0.3611111111</v>
      </c>
      <c r="K474" s="14">
        <v>0.361111111111111</v>
      </c>
      <c r="L474" s="14">
        <v>0.361111111111111</v>
      </c>
      <c r="M474" s="10">
        <v>4.6766369E7</v>
      </c>
    </row>
    <row r="475" ht="15.75" customHeight="1">
      <c r="A475" s="56">
        <v>4.6766247E7</v>
      </c>
      <c r="B475" s="67">
        <v>0.336805555555556</v>
      </c>
      <c r="C475" s="67">
        <v>0.343055555555556</v>
      </c>
      <c r="D475" s="66" t="s">
        <v>47</v>
      </c>
      <c r="E475" s="66" t="s">
        <v>47</v>
      </c>
      <c r="F475" s="66" t="s">
        <v>47</v>
      </c>
      <c r="G475" s="66" t="s">
        <v>47</v>
      </c>
      <c r="H475" s="66" t="s">
        <v>47</v>
      </c>
      <c r="J475" s="47">
        <f t="shared" si="40"/>
        <v>0.3625</v>
      </c>
      <c r="K475" s="14">
        <v>0.357638888888889</v>
      </c>
      <c r="L475" s="14">
        <v>0.3625</v>
      </c>
      <c r="M475" s="10">
        <v>4.6766397E7</v>
      </c>
    </row>
    <row r="476" ht="15.75" customHeight="1">
      <c r="A476" s="56">
        <v>4.6766369E7</v>
      </c>
      <c r="B476" s="57">
        <v>0.361111111111111</v>
      </c>
      <c r="C476" s="57">
        <v>0.381944444444444</v>
      </c>
      <c r="D476" s="57">
        <v>0.361111111111111</v>
      </c>
      <c r="E476" s="56" t="s">
        <v>47</v>
      </c>
      <c r="F476" s="56" t="s">
        <v>47</v>
      </c>
      <c r="G476" s="56" t="s">
        <v>47</v>
      </c>
      <c r="H476" s="56" t="s">
        <v>47</v>
      </c>
      <c r="J476" s="47">
        <f t="shared" si="40"/>
        <v>0.3652777778</v>
      </c>
      <c r="K476" s="14">
        <v>0.365277777777778</v>
      </c>
      <c r="L476" s="14">
        <v>0.365277777777778</v>
      </c>
      <c r="M476" s="10">
        <v>4.6766457E7</v>
      </c>
    </row>
    <row r="477" ht="15.75" customHeight="1">
      <c r="A477" s="59">
        <v>4.6766598E7</v>
      </c>
      <c r="B477" s="57">
        <v>0.385416666666667</v>
      </c>
      <c r="C477" s="57">
        <v>0.397916666666667</v>
      </c>
      <c r="D477" s="57">
        <v>0.385416666666667</v>
      </c>
      <c r="E477" s="56" t="s">
        <v>47</v>
      </c>
      <c r="F477" s="57" t="s">
        <v>47</v>
      </c>
      <c r="G477" s="56" t="s">
        <v>47</v>
      </c>
      <c r="H477" s="56" t="s">
        <v>47</v>
      </c>
      <c r="J477" s="47">
        <f t="shared" si="40"/>
        <v>0.3854166667</v>
      </c>
      <c r="K477" s="14">
        <v>0.385416666666667</v>
      </c>
      <c r="L477" s="14">
        <v>0.385416666666667</v>
      </c>
      <c r="M477" s="10">
        <v>4.6766598E7</v>
      </c>
    </row>
    <row r="478" ht="15.75" customHeight="1">
      <c r="A478" s="58">
        <v>4.6766857E7</v>
      </c>
      <c r="B478" s="57">
        <v>0.415972222222222</v>
      </c>
      <c r="C478" s="57">
        <v>0.426388888888889</v>
      </c>
      <c r="D478" s="57">
        <v>0.415972222222222</v>
      </c>
      <c r="E478" s="56" t="s">
        <v>47</v>
      </c>
      <c r="F478" s="56" t="s">
        <v>47</v>
      </c>
      <c r="G478" s="56" t="s">
        <v>47</v>
      </c>
      <c r="H478" s="56" t="s">
        <v>47</v>
      </c>
      <c r="J478" s="47">
        <f t="shared" si="40"/>
        <v>0.3805555556</v>
      </c>
      <c r="K478" s="14">
        <v>0.380555555555556</v>
      </c>
      <c r="L478" s="14">
        <v>0.380555555555556</v>
      </c>
      <c r="M478" s="10">
        <v>4.6766609E7</v>
      </c>
    </row>
    <row r="479" ht="15.75" customHeight="1">
      <c r="A479" s="56">
        <v>4.6766866E7</v>
      </c>
      <c r="B479" s="57">
        <v>0.413194444444444</v>
      </c>
      <c r="C479" s="57">
        <v>0.43125</v>
      </c>
      <c r="D479" s="57">
        <v>0.427777777777778</v>
      </c>
      <c r="E479" s="56" t="s">
        <v>47</v>
      </c>
      <c r="F479" s="56" t="s">
        <v>47</v>
      </c>
      <c r="G479" s="56" t="s">
        <v>47</v>
      </c>
      <c r="H479" s="56" t="s">
        <v>47</v>
      </c>
      <c r="J479" s="47">
        <f t="shared" si="40"/>
        <v>0.3923611111</v>
      </c>
      <c r="K479" s="14">
        <v>0.388888888888889</v>
      </c>
      <c r="L479" s="14">
        <v>0.392361111111111</v>
      </c>
      <c r="M479" s="10">
        <v>4.6766668E7</v>
      </c>
    </row>
    <row r="480" ht="15.75" customHeight="1">
      <c r="A480" s="56">
        <v>4.6766945E7</v>
      </c>
      <c r="B480" s="67">
        <v>0.417361111111111</v>
      </c>
      <c r="C480" s="67">
        <v>0.458333333333333</v>
      </c>
      <c r="D480" s="92">
        <v>45879.0</v>
      </c>
      <c r="E480" s="66" t="s">
        <v>47</v>
      </c>
      <c r="F480" s="66" t="s">
        <v>6889</v>
      </c>
      <c r="G480" s="67">
        <v>0.426388888888889</v>
      </c>
      <c r="H480" s="66" t="s">
        <v>47</v>
      </c>
      <c r="J480" s="47">
        <f t="shared" si="40"/>
        <v>0.4055555556</v>
      </c>
      <c r="K480" s="14">
        <v>0.405555555555556</v>
      </c>
      <c r="L480" s="14">
        <v>0.405555555555556</v>
      </c>
      <c r="M480" s="10">
        <v>4.6766783E7</v>
      </c>
    </row>
    <row r="481" ht="15.75" customHeight="1">
      <c r="A481" s="56">
        <v>4.6767071E7</v>
      </c>
      <c r="B481" s="57">
        <v>0.429861111111111</v>
      </c>
      <c r="C481" s="57">
        <v>0.435416666666667</v>
      </c>
      <c r="D481" s="57">
        <v>0.429861111111111</v>
      </c>
      <c r="E481" s="66" t="s">
        <v>47</v>
      </c>
      <c r="F481" s="66" t="s">
        <v>47</v>
      </c>
      <c r="G481" s="66" t="s">
        <v>47</v>
      </c>
      <c r="H481" s="66" t="s">
        <v>47</v>
      </c>
      <c r="J481" s="47">
        <f t="shared" si="40"/>
        <v>0.4159722222</v>
      </c>
      <c r="K481" s="14">
        <v>0.415972222222222</v>
      </c>
      <c r="L481" s="14">
        <v>0.415972222222222</v>
      </c>
      <c r="M481" s="10">
        <v>4.6766857E7</v>
      </c>
    </row>
    <row r="482" ht="15.75" customHeight="1">
      <c r="A482" s="56">
        <v>4.6767202E7</v>
      </c>
      <c r="B482" s="57">
        <v>0.440972222222222</v>
      </c>
      <c r="C482" s="57">
        <v>0.484722222222222</v>
      </c>
      <c r="D482" s="57">
        <v>0.440972222222222</v>
      </c>
      <c r="E482" s="57">
        <v>0.460416666666667</v>
      </c>
      <c r="F482" s="56" t="s">
        <v>47</v>
      </c>
      <c r="G482" s="56" t="s">
        <v>47</v>
      </c>
      <c r="H482" s="56" t="s">
        <v>47</v>
      </c>
      <c r="J482" s="47">
        <f t="shared" si="40"/>
        <v>0.4277777778</v>
      </c>
      <c r="K482" s="14">
        <v>0.413194444444444</v>
      </c>
      <c r="L482" s="14" t="s">
        <v>6890</v>
      </c>
      <c r="M482" s="10">
        <v>4.6766866E7</v>
      </c>
    </row>
    <row r="483" ht="15.75" customHeight="1">
      <c r="A483" s="56">
        <v>4.6767061E7</v>
      </c>
      <c r="B483" s="67">
        <v>0.428472222222222</v>
      </c>
      <c r="C483" s="67">
        <v>0.45</v>
      </c>
      <c r="D483" s="67">
        <v>0.429861111111111</v>
      </c>
      <c r="E483" s="67">
        <v>0.445833333333333</v>
      </c>
      <c r="F483" s="56" t="s">
        <v>47</v>
      </c>
      <c r="G483" s="56" t="s">
        <v>47</v>
      </c>
      <c r="H483" s="56" t="s">
        <v>47</v>
      </c>
      <c r="J483" s="47">
        <f t="shared" si="40"/>
        <v>0.4145833333</v>
      </c>
      <c r="K483" s="14">
        <v>0.414583333333333</v>
      </c>
      <c r="L483" s="14">
        <v>0.414583333333333</v>
      </c>
      <c r="M483" s="10">
        <v>4.6766872E7</v>
      </c>
    </row>
    <row r="484" ht="15.75" customHeight="1">
      <c r="A484" s="56">
        <v>4.6766397E7</v>
      </c>
      <c r="B484" s="57">
        <v>0.357638888888889</v>
      </c>
      <c r="C484" s="56" t="s">
        <v>6891</v>
      </c>
      <c r="D484" s="57">
        <v>0.361805555555556</v>
      </c>
      <c r="E484" s="56" t="s">
        <v>47</v>
      </c>
      <c r="F484" s="57" t="s">
        <v>47</v>
      </c>
      <c r="G484" s="56" t="s">
        <v>47</v>
      </c>
      <c r="H484" s="56" t="s">
        <v>47</v>
      </c>
      <c r="J484" s="47">
        <v>0.458333333333333</v>
      </c>
      <c r="K484" s="14">
        <v>0.417361111111111</v>
      </c>
      <c r="L484" s="14">
        <v>45879.0</v>
      </c>
      <c r="M484" s="10">
        <v>4.6766945E7</v>
      </c>
    </row>
    <row r="485" ht="15.75" customHeight="1">
      <c r="A485" s="56">
        <v>4.6766872E7</v>
      </c>
      <c r="B485" s="67">
        <v>0.414583333333333</v>
      </c>
      <c r="C485" s="67">
        <v>0.421527777777778</v>
      </c>
      <c r="D485" s="67">
        <v>0.414583333333333</v>
      </c>
      <c r="E485" s="66" t="s">
        <v>47</v>
      </c>
      <c r="F485" s="66" t="s">
        <v>47</v>
      </c>
      <c r="G485" s="66" t="s">
        <v>47</v>
      </c>
      <c r="H485" s="66" t="s">
        <v>47</v>
      </c>
      <c r="J485" s="47">
        <f t="shared" ref="J485:J490" si="41">VLOOKUP(M485,A:D,4,0)</f>
        <v>0.4270833333</v>
      </c>
      <c r="K485" s="14">
        <v>0.420833333333333</v>
      </c>
      <c r="L485" s="14" t="s">
        <v>6892</v>
      </c>
      <c r="M485" s="10">
        <v>4.6767003E7</v>
      </c>
    </row>
    <row r="486" ht="15.75" customHeight="1">
      <c r="A486" s="56">
        <v>4.6767542E7</v>
      </c>
      <c r="B486" s="57">
        <v>0.46875</v>
      </c>
      <c r="C486" s="57">
        <v>0.477777777777778</v>
      </c>
      <c r="D486" s="57">
        <v>0.46875</v>
      </c>
      <c r="E486" s="57">
        <v>0.472222222222222</v>
      </c>
      <c r="F486" s="57" t="s">
        <v>47</v>
      </c>
      <c r="G486" s="56" t="s">
        <v>47</v>
      </c>
      <c r="H486" s="56" t="s">
        <v>47</v>
      </c>
      <c r="J486" s="47">
        <f t="shared" si="41"/>
        <v>0.4298611111</v>
      </c>
      <c r="K486" s="14">
        <v>0.428472222222222</v>
      </c>
      <c r="L486" s="14">
        <v>0.429861111111111</v>
      </c>
      <c r="M486" s="10">
        <v>4.6767061E7</v>
      </c>
    </row>
    <row r="487" ht="15.75" customHeight="1">
      <c r="A487" s="56">
        <v>4.6767003E7</v>
      </c>
      <c r="B487" s="93">
        <v>45971.0</v>
      </c>
      <c r="C487" s="57">
        <v>0.472222222222222</v>
      </c>
      <c r="D487" s="57">
        <v>0.427083333333333</v>
      </c>
      <c r="E487" s="56" t="s">
        <v>47</v>
      </c>
      <c r="F487" s="57" t="s">
        <v>47</v>
      </c>
      <c r="G487" s="56" t="s">
        <v>47</v>
      </c>
      <c r="H487" s="56" t="s">
        <v>47</v>
      </c>
      <c r="J487" s="47">
        <f t="shared" si="41"/>
        <v>0.4298611111</v>
      </c>
      <c r="K487" s="14">
        <v>0.429861111111111</v>
      </c>
      <c r="L487" s="14">
        <v>0.429861111111111</v>
      </c>
      <c r="M487" s="10">
        <v>4.6767071E7</v>
      </c>
    </row>
    <row r="488" ht="15.75" customHeight="1">
      <c r="A488" s="56">
        <v>4.6767851E7</v>
      </c>
      <c r="B488" s="57">
        <v>0.493055555555556</v>
      </c>
      <c r="C488" s="57">
        <v>0.529166666666667</v>
      </c>
      <c r="D488" s="57">
        <v>0.493055555555556</v>
      </c>
      <c r="E488" s="56" t="s">
        <v>47</v>
      </c>
      <c r="F488" s="56" t="s">
        <v>47</v>
      </c>
      <c r="G488" s="57" t="s">
        <v>47</v>
      </c>
      <c r="H488" s="56" t="s">
        <v>47</v>
      </c>
      <c r="J488" s="47">
        <f t="shared" si="41"/>
        <v>0.4409722222</v>
      </c>
      <c r="K488" s="14">
        <v>0.436805555555556</v>
      </c>
      <c r="L488" s="14" t="s">
        <v>47</v>
      </c>
      <c r="M488" s="10">
        <v>4.6767202E7</v>
      </c>
    </row>
    <row r="489" ht="15.75" customHeight="1">
      <c r="A489" s="56">
        <v>4.6767736E7</v>
      </c>
      <c r="B489" s="67">
        <v>0.485416666666667</v>
      </c>
      <c r="C489" s="67">
        <v>0.490972222222222</v>
      </c>
      <c r="D489" s="66" t="s">
        <v>47</v>
      </c>
      <c r="E489" s="66" t="s">
        <v>47</v>
      </c>
      <c r="F489" s="66" t="s">
        <v>47</v>
      </c>
      <c r="G489" s="66" t="s">
        <v>47</v>
      </c>
      <c r="H489" s="66" t="s">
        <v>47</v>
      </c>
      <c r="J489" s="47">
        <f t="shared" si="41"/>
        <v>0.4444444444</v>
      </c>
      <c r="K489" s="14">
        <v>0.444444444444444</v>
      </c>
      <c r="L489" s="14">
        <v>0.444444444444444</v>
      </c>
      <c r="M489" s="10">
        <v>4.6767238E7</v>
      </c>
    </row>
    <row r="490" ht="15.75" customHeight="1">
      <c r="A490" s="56">
        <v>4.6767238E7</v>
      </c>
      <c r="B490" s="57">
        <v>0.444444444444444</v>
      </c>
      <c r="C490" s="57">
        <v>0.475694444444444</v>
      </c>
      <c r="D490" s="57">
        <v>0.444444444444444</v>
      </c>
      <c r="E490" s="56" t="s">
        <v>47</v>
      </c>
      <c r="F490" s="57" t="s">
        <v>47</v>
      </c>
      <c r="G490" s="56" t="s">
        <v>47</v>
      </c>
      <c r="H490" s="56" t="s">
        <v>47</v>
      </c>
      <c r="J490" s="47">
        <f t="shared" si="41"/>
        <v>0.46875</v>
      </c>
      <c r="K490" s="14">
        <v>0.46875</v>
      </c>
      <c r="L490" s="14">
        <v>0.46875</v>
      </c>
      <c r="M490" s="10">
        <v>4.6767542E7</v>
      </c>
    </row>
    <row r="491" ht="15.75" customHeight="1">
      <c r="A491" s="56">
        <v>4.6768067E7</v>
      </c>
      <c r="B491" s="57">
        <v>0.506944444444444</v>
      </c>
      <c r="C491" s="57">
        <v>0.542361111111111</v>
      </c>
      <c r="D491" s="57">
        <v>0.506944444444444</v>
      </c>
      <c r="E491" s="56" t="s">
        <v>47</v>
      </c>
      <c r="F491" s="57" t="s">
        <v>47</v>
      </c>
      <c r="G491" s="56" t="s">
        <v>47</v>
      </c>
      <c r="H491" s="56" t="s">
        <v>47</v>
      </c>
      <c r="J491" s="47">
        <v>0.479166666666667</v>
      </c>
      <c r="K491" s="14">
        <v>0.472222222222222</v>
      </c>
      <c r="L491" s="14">
        <v>0.479166666666667</v>
      </c>
      <c r="M491" s="10">
        <v>4.6767615E7</v>
      </c>
    </row>
    <row r="492" ht="15.75" customHeight="1">
      <c r="A492" s="56">
        <v>4.6767749E7</v>
      </c>
      <c r="B492" s="57">
        <v>0.457638888888889</v>
      </c>
      <c r="C492" s="57">
        <v>0.552083333333333</v>
      </c>
      <c r="D492" s="57">
        <v>0.457638888888889</v>
      </c>
      <c r="E492" s="56" t="s">
        <v>47</v>
      </c>
      <c r="F492" s="56" t="s">
        <v>47</v>
      </c>
      <c r="G492" s="57" t="s">
        <v>47</v>
      </c>
      <c r="H492" s="56" t="s">
        <v>47</v>
      </c>
      <c r="J492" s="47">
        <v>0.486805555555556</v>
      </c>
      <c r="K492" s="14">
        <v>0.485416666666667</v>
      </c>
      <c r="L492" s="14">
        <v>0.486805555555556</v>
      </c>
      <c r="M492" s="10">
        <v>4.6767736E7</v>
      </c>
    </row>
    <row r="493" ht="15.75" customHeight="1">
      <c r="A493" s="56">
        <v>4.6767951E7</v>
      </c>
      <c r="B493" s="57">
        <v>0.501388888888889</v>
      </c>
      <c r="C493" s="57">
        <v>0.511805555555556</v>
      </c>
      <c r="D493" s="57">
        <v>0.501388888888889</v>
      </c>
      <c r="E493" s="56" t="s">
        <v>47</v>
      </c>
      <c r="F493" s="56" t="s">
        <v>47</v>
      </c>
      <c r="G493" s="56" t="s">
        <v>47</v>
      </c>
      <c r="H493" s="56" t="s">
        <v>47</v>
      </c>
      <c r="J493" s="47">
        <f t="shared" ref="J493:J510" si="42">VLOOKUP(M493,A:D,4,0)</f>
        <v>0.4576388889</v>
      </c>
      <c r="K493" s="14">
        <v>0.457638888888889</v>
      </c>
      <c r="L493" s="14">
        <v>0.457638888888889</v>
      </c>
      <c r="M493" s="10">
        <v>4.6767749E7</v>
      </c>
    </row>
    <row r="494" ht="15.75" customHeight="1">
      <c r="A494" s="56">
        <v>4.6768357E7</v>
      </c>
      <c r="B494" s="67">
        <v>0.538194444444444</v>
      </c>
      <c r="C494" s="67">
        <v>0.572222222222222</v>
      </c>
      <c r="D494" s="67">
        <v>0.538194444444444</v>
      </c>
      <c r="E494" s="67">
        <v>0.542361111111111</v>
      </c>
      <c r="F494" s="66" t="s">
        <v>47</v>
      </c>
      <c r="G494" s="66" t="s">
        <v>47</v>
      </c>
      <c r="H494" s="66" t="s">
        <v>47</v>
      </c>
      <c r="J494" s="47">
        <f t="shared" si="42"/>
        <v>0.4930555556</v>
      </c>
      <c r="K494" s="14">
        <v>0.493055555555556</v>
      </c>
      <c r="L494" s="14">
        <v>0.493055555555556</v>
      </c>
      <c r="M494" s="10">
        <v>4.6767851E7</v>
      </c>
    </row>
    <row r="495" ht="15.75" customHeight="1">
      <c r="A495" s="56">
        <v>4.6768829E7</v>
      </c>
      <c r="B495" s="57">
        <v>0.573611111111111</v>
      </c>
      <c r="C495" s="57">
        <v>0.621527777777778</v>
      </c>
      <c r="D495" s="57">
        <v>0.573611111111111</v>
      </c>
      <c r="E495" s="57">
        <v>0.5875</v>
      </c>
      <c r="F495" s="57" t="s">
        <v>47</v>
      </c>
      <c r="G495" s="56" t="s">
        <v>47</v>
      </c>
      <c r="H495" s="56" t="s">
        <v>47</v>
      </c>
      <c r="J495" s="47">
        <f t="shared" si="42"/>
        <v>0.5013888889</v>
      </c>
      <c r="K495" s="14">
        <v>0.501388888888889</v>
      </c>
      <c r="L495" s="14">
        <v>0.501388888888889</v>
      </c>
      <c r="M495" s="10">
        <v>4.6767951E7</v>
      </c>
    </row>
    <row r="496" ht="15.75" customHeight="1">
      <c r="A496" s="56">
        <v>4.6768979E7</v>
      </c>
      <c r="B496" s="57">
        <v>0.5875</v>
      </c>
      <c r="C496" s="57">
        <v>0.604166666666667</v>
      </c>
      <c r="D496" s="57">
        <v>0.590972222222222</v>
      </c>
      <c r="E496" s="56" t="s">
        <v>47</v>
      </c>
      <c r="F496" s="57" t="s">
        <v>47</v>
      </c>
      <c r="G496" s="56" t="s">
        <v>47</v>
      </c>
      <c r="H496" s="56" t="s">
        <v>47</v>
      </c>
      <c r="J496" s="47">
        <f t="shared" si="42"/>
        <v>0.5069444444</v>
      </c>
      <c r="K496" s="14">
        <v>0.506944444444444</v>
      </c>
      <c r="L496" s="14">
        <v>0.506944444444444</v>
      </c>
      <c r="M496" s="10">
        <v>4.6768067E7</v>
      </c>
    </row>
    <row r="497" ht="15.75" customHeight="1">
      <c r="A497" s="56">
        <v>4.6769548E7</v>
      </c>
      <c r="B497" s="57">
        <v>0.623611111111111</v>
      </c>
      <c r="C497" s="57">
        <v>0.659722222222222</v>
      </c>
      <c r="D497" s="57">
        <v>0.625</v>
      </c>
      <c r="E497" s="56" t="s">
        <v>47</v>
      </c>
      <c r="F497" s="56" t="s">
        <v>47</v>
      </c>
      <c r="G497" s="56" t="s">
        <v>47</v>
      </c>
      <c r="H497" s="56" t="s">
        <v>47</v>
      </c>
      <c r="J497" s="47">
        <f t="shared" si="42"/>
        <v>0.5381944444</v>
      </c>
      <c r="K497" s="14">
        <v>0.538194444444444</v>
      </c>
      <c r="L497" s="14">
        <v>0.538194444444444</v>
      </c>
      <c r="M497" s="10">
        <v>4.6768357E7</v>
      </c>
    </row>
    <row r="498" ht="15.75" customHeight="1">
      <c r="A498" s="56">
        <v>4.6768818E7</v>
      </c>
      <c r="B498" s="57">
        <v>0.571527777777778</v>
      </c>
      <c r="C498" s="57">
        <v>0.6125</v>
      </c>
      <c r="D498" s="57">
        <v>0.571527777777778</v>
      </c>
      <c r="E498" s="57">
        <v>0.574305555555556</v>
      </c>
      <c r="F498" s="56" t="s">
        <v>47</v>
      </c>
      <c r="G498" s="56" t="s">
        <v>47</v>
      </c>
      <c r="H498" s="56" t="s">
        <v>47</v>
      </c>
      <c r="J498" s="47">
        <f t="shared" si="42"/>
        <v>0.5569444444</v>
      </c>
      <c r="K498" s="14">
        <v>0.556944444444444</v>
      </c>
      <c r="L498" s="14">
        <v>0.556944444444444</v>
      </c>
      <c r="M498" s="10">
        <v>4.6768537E7</v>
      </c>
    </row>
    <row r="499" ht="15.75" customHeight="1">
      <c r="A499" s="56">
        <v>4.676928E7</v>
      </c>
      <c r="B499" s="67">
        <v>0.611805555555556</v>
      </c>
      <c r="C499" s="67">
        <v>0.670138888888889</v>
      </c>
      <c r="D499" s="67">
        <v>0.611805555555556</v>
      </c>
      <c r="E499" s="67">
        <v>0.625</v>
      </c>
      <c r="F499" s="66" t="s">
        <v>47</v>
      </c>
      <c r="G499" s="66" t="s">
        <v>47</v>
      </c>
      <c r="H499" s="66" t="s">
        <v>47</v>
      </c>
      <c r="J499" s="47">
        <f t="shared" si="42"/>
        <v>0.5666666667</v>
      </c>
      <c r="K499" s="14">
        <v>0.566666666666667</v>
      </c>
      <c r="L499" s="14">
        <v>0.566666666666667</v>
      </c>
      <c r="M499" s="10">
        <v>4.6768807E7</v>
      </c>
    </row>
    <row r="500" ht="15.75" customHeight="1">
      <c r="A500" s="56">
        <v>4.676902E7</v>
      </c>
      <c r="B500" s="57">
        <v>0.609722222222222</v>
      </c>
      <c r="C500" s="57">
        <v>0.65625</v>
      </c>
      <c r="D500" s="57">
        <v>0.609722222222222</v>
      </c>
      <c r="E500" s="66" t="s">
        <v>47</v>
      </c>
      <c r="F500" s="66" t="s">
        <v>47</v>
      </c>
      <c r="G500" s="66" t="s">
        <v>47</v>
      </c>
      <c r="H500" s="66" t="s">
        <v>47</v>
      </c>
      <c r="J500" s="47">
        <f t="shared" si="42"/>
        <v>0.5715277778</v>
      </c>
      <c r="K500" s="14">
        <v>0.571527777777778</v>
      </c>
      <c r="L500" s="14">
        <v>0.571527777777778</v>
      </c>
      <c r="M500" s="10">
        <v>4.6768818E7</v>
      </c>
    </row>
    <row r="501" ht="15.75" customHeight="1">
      <c r="A501" s="94">
        <v>4.6768537E7</v>
      </c>
      <c r="B501" s="57">
        <v>0.556944444444444</v>
      </c>
      <c r="C501" s="57">
        <v>0.561111111111111</v>
      </c>
      <c r="D501" s="57">
        <v>0.556944444444444</v>
      </c>
      <c r="E501" s="57" t="s">
        <v>47</v>
      </c>
      <c r="F501" s="56" t="s">
        <v>47</v>
      </c>
      <c r="G501" s="56" t="s">
        <v>47</v>
      </c>
      <c r="H501" s="56" t="s">
        <v>47</v>
      </c>
      <c r="J501" s="47">
        <f t="shared" si="42"/>
        <v>0.5736111111</v>
      </c>
      <c r="K501" s="14">
        <v>0.569444444444444</v>
      </c>
      <c r="L501" s="14">
        <v>0.569444444444444</v>
      </c>
      <c r="M501" s="10">
        <v>4.6768829E7</v>
      </c>
    </row>
    <row r="502" ht="15.75" customHeight="1">
      <c r="A502" s="56">
        <v>4.6768807E7</v>
      </c>
      <c r="B502" s="67">
        <v>0.566666666666667</v>
      </c>
      <c r="C502" s="67">
        <v>0.577083333333333</v>
      </c>
      <c r="D502" s="67">
        <v>0.566666666666667</v>
      </c>
      <c r="E502" s="66" t="s">
        <v>47</v>
      </c>
      <c r="F502" s="56" t="s">
        <v>47</v>
      </c>
      <c r="G502" s="56" t="s">
        <v>47</v>
      </c>
      <c r="H502" s="56" t="s">
        <v>47</v>
      </c>
      <c r="J502" s="47">
        <f t="shared" si="42"/>
        <v>0.5909722222</v>
      </c>
      <c r="K502" s="14">
        <v>0.5875</v>
      </c>
      <c r="L502" s="14">
        <v>0.590972222222222</v>
      </c>
      <c r="M502" s="10">
        <v>4.6768979E7</v>
      </c>
    </row>
    <row r="503" ht="15.75" customHeight="1">
      <c r="A503" s="56">
        <v>4.6769593E7</v>
      </c>
      <c r="B503" s="57">
        <v>0.623611111111111</v>
      </c>
      <c r="C503" s="57">
        <v>0.627083333333333</v>
      </c>
      <c r="D503" s="56" t="s">
        <v>47</v>
      </c>
      <c r="E503" s="56" t="s">
        <v>47</v>
      </c>
      <c r="F503" s="57" t="s">
        <v>47</v>
      </c>
      <c r="G503" s="56" t="s">
        <v>47</v>
      </c>
      <c r="H503" s="56" t="s">
        <v>47</v>
      </c>
      <c r="J503" s="47">
        <f t="shared" si="42"/>
        <v>0.5895833333</v>
      </c>
      <c r="K503" s="14">
        <v>0.589583333333333</v>
      </c>
      <c r="L503" s="14">
        <v>0.589583333333333</v>
      </c>
      <c r="M503" s="10">
        <v>4.6768991E7</v>
      </c>
    </row>
    <row r="504" ht="15.75" customHeight="1">
      <c r="A504" s="56">
        <v>4.676934E7</v>
      </c>
      <c r="B504" s="67">
        <v>0.614583333333333</v>
      </c>
      <c r="C504" s="67">
        <v>0.614583333333333</v>
      </c>
      <c r="D504" s="67">
        <v>0.614583333333333</v>
      </c>
      <c r="E504" s="66" t="s">
        <v>47</v>
      </c>
      <c r="F504" s="66" t="s">
        <v>47</v>
      </c>
      <c r="G504" s="66" t="s">
        <v>47</v>
      </c>
      <c r="H504" s="66" t="s">
        <v>47</v>
      </c>
      <c r="J504" s="47">
        <f t="shared" si="42"/>
        <v>0.5875</v>
      </c>
      <c r="K504" s="14">
        <v>0.584722222222222</v>
      </c>
      <c r="L504" s="14">
        <v>0.584722222222222</v>
      </c>
      <c r="M504" s="10">
        <v>4.6769E7</v>
      </c>
    </row>
    <row r="505" ht="15.75" customHeight="1">
      <c r="A505" s="56">
        <v>4.6769429E7</v>
      </c>
      <c r="B505" s="57">
        <v>0.638888888888889</v>
      </c>
      <c r="C505" s="57">
        <v>0.65</v>
      </c>
      <c r="D505" s="57">
        <v>0.638888888888889</v>
      </c>
      <c r="E505" s="57">
        <v>0.638888888888889</v>
      </c>
      <c r="F505" s="57" t="s">
        <v>47</v>
      </c>
      <c r="G505" s="56" t="s">
        <v>47</v>
      </c>
      <c r="H505" s="56" t="s">
        <v>47</v>
      </c>
      <c r="J505" s="47">
        <f t="shared" si="42"/>
        <v>0.6097222222</v>
      </c>
      <c r="K505" s="14">
        <v>0.609722222222222</v>
      </c>
      <c r="L505" s="14">
        <v>0.609722222222222</v>
      </c>
      <c r="M505" s="10">
        <v>4.676902E7</v>
      </c>
    </row>
    <row r="506" ht="15.75" customHeight="1">
      <c r="A506" s="56">
        <v>4.6769728E7</v>
      </c>
      <c r="B506" s="57">
        <v>0.645833333333333</v>
      </c>
      <c r="C506" s="57">
        <v>0.681944444444444</v>
      </c>
      <c r="D506" s="56" t="s">
        <v>47</v>
      </c>
      <c r="E506" s="56" t="s">
        <v>47</v>
      </c>
      <c r="F506" s="57" t="s">
        <v>47</v>
      </c>
      <c r="G506" s="56" t="s">
        <v>47</v>
      </c>
      <c r="H506" s="56" t="s">
        <v>47</v>
      </c>
      <c r="J506" s="47">
        <f t="shared" si="42"/>
        <v>0.6118055556</v>
      </c>
      <c r="K506" s="14">
        <v>0.60625</v>
      </c>
      <c r="L506" s="14">
        <v>0.60625</v>
      </c>
      <c r="M506" s="10">
        <v>4.676928E7</v>
      </c>
    </row>
    <row r="507" ht="15.75" customHeight="1">
      <c r="A507" s="56">
        <v>4.6769E7</v>
      </c>
      <c r="B507" s="57">
        <v>0.5875</v>
      </c>
      <c r="C507" s="57">
        <v>0.655555555555556</v>
      </c>
      <c r="D507" s="57">
        <v>0.5875</v>
      </c>
      <c r="E507" s="57">
        <v>0.595138888888889</v>
      </c>
      <c r="F507" s="56" t="s">
        <v>47</v>
      </c>
      <c r="G507" s="57" t="s">
        <v>47</v>
      </c>
      <c r="H507" s="56" t="s">
        <v>47</v>
      </c>
      <c r="J507" s="47">
        <f t="shared" si="42"/>
        <v>0.6145833333</v>
      </c>
      <c r="K507" s="14">
        <v>0.614583333333333</v>
      </c>
      <c r="L507" s="14">
        <v>0.614583333333333</v>
      </c>
      <c r="M507" s="10">
        <v>4.676934E7</v>
      </c>
    </row>
    <row r="508" ht="15.75" customHeight="1">
      <c r="A508" s="56">
        <v>4.6769544E7</v>
      </c>
      <c r="B508" s="57">
        <v>0.630555555555556</v>
      </c>
      <c r="C508" s="57">
        <v>0.763888888888889</v>
      </c>
      <c r="D508" s="57">
        <v>0.630555555555556</v>
      </c>
      <c r="E508" s="56" t="s">
        <v>47</v>
      </c>
      <c r="F508" s="56" t="s">
        <v>47</v>
      </c>
      <c r="G508" s="56" t="s">
        <v>47</v>
      </c>
      <c r="H508" s="56" t="s">
        <v>47</v>
      </c>
      <c r="J508" s="47">
        <f t="shared" si="42"/>
        <v>0.6388888889</v>
      </c>
      <c r="K508" s="14">
        <v>0.628472222222222</v>
      </c>
      <c r="L508" s="14">
        <v>0.628472222222222</v>
      </c>
      <c r="M508" s="10">
        <v>4.6769429E7</v>
      </c>
    </row>
    <row r="509" ht="15.75" customHeight="1">
      <c r="A509" s="56">
        <v>4.6769887E7</v>
      </c>
      <c r="B509" s="67">
        <v>0.654861111111111</v>
      </c>
      <c r="C509" s="67">
        <v>0.661111111111111</v>
      </c>
      <c r="D509" s="67">
        <v>0.661111111111111</v>
      </c>
      <c r="E509" s="66" t="s">
        <v>47</v>
      </c>
      <c r="F509" s="66" t="s">
        <v>47</v>
      </c>
      <c r="G509" s="66" t="s">
        <v>47</v>
      </c>
      <c r="H509" s="66" t="s">
        <v>47</v>
      </c>
      <c r="J509" s="47">
        <f t="shared" si="42"/>
        <v>0.6305555556</v>
      </c>
      <c r="K509" s="14">
        <v>0.623611111111111</v>
      </c>
      <c r="L509" s="14">
        <v>0.623611111111111</v>
      </c>
      <c r="M509" s="10">
        <v>4.6769544E7</v>
      </c>
    </row>
    <row r="510" ht="15.75" customHeight="1">
      <c r="A510" s="56">
        <v>4.6769961E7</v>
      </c>
      <c r="B510" s="57">
        <v>0.638888888888889</v>
      </c>
      <c r="C510" s="57">
        <v>0.645833333333333</v>
      </c>
      <c r="D510" s="57">
        <v>0.638888888888889</v>
      </c>
      <c r="E510" s="56" t="s">
        <v>47</v>
      </c>
      <c r="F510" s="57" t="s">
        <v>47</v>
      </c>
      <c r="G510" s="56" t="s">
        <v>47</v>
      </c>
      <c r="H510" s="56" t="s">
        <v>47</v>
      </c>
      <c r="J510" s="47">
        <f t="shared" si="42"/>
        <v>0.625</v>
      </c>
      <c r="K510" s="14">
        <v>0.623611111111111</v>
      </c>
      <c r="L510" s="14">
        <v>0.623611111111111</v>
      </c>
      <c r="M510" s="10">
        <v>4.6769548E7</v>
      </c>
    </row>
    <row r="511" ht="15.75" customHeight="1">
      <c r="A511" s="56">
        <v>4.6770007E7</v>
      </c>
      <c r="B511" s="57">
        <v>0.678472222222222</v>
      </c>
      <c r="C511" s="57">
        <v>0.684722222222222</v>
      </c>
      <c r="D511" s="57">
        <v>0.678472222222222</v>
      </c>
      <c r="E511" s="56" t="s">
        <v>6893</v>
      </c>
      <c r="F511" s="57" t="s">
        <v>47</v>
      </c>
      <c r="G511" s="56" t="s">
        <v>47</v>
      </c>
      <c r="H511" s="56" t="s">
        <v>47</v>
      </c>
      <c r="J511" s="47"/>
      <c r="K511" s="14">
        <v>0.623611111111111</v>
      </c>
      <c r="L511" s="14" t="s">
        <v>47</v>
      </c>
      <c r="M511" s="10">
        <v>4.6769553E7</v>
      </c>
    </row>
    <row r="512" ht="15.75" customHeight="1">
      <c r="A512" s="56">
        <v>4.6768991E7</v>
      </c>
      <c r="B512" s="57">
        <v>0.589583333333333</v>
      </c>
      <c r="C512" s="57">
        <v>0.60625</v>
      </c>
      <c r="D512" s="57">
        <v>0.589583333333333</v>
      </c>
      <c r="E512" s="56" t="s">
        <v>47</v>
      </c>
      <c r="F512" s="56" t="s">
        <v>47</v>
      </c>
      <c r="G512" s="57" t="s">
        <v>47</v>
      </c>
      <c r="H512" s="56" t="s">
        <v>47</v>
      </c>
      <c r="J512" s="47">
        <f>VLOOKUP(M512,A:D,4,0)</f>
        <v>0.6395833333</v>
      </c>
      <c r="K512" s="14">
        <v>0.639583333333333</v>
      </c>
      <c r="L512" s="14">
        <v>0.639583333333333</v>
      </c>
      <c r="M512" s="10">
        <v>4.6769651E7</v>
      </c>
    </row>
    <row r="513" ht="15.75" customHeight="1">
      <c r="A513" s="56">
        <v>4.6769651E7</v>
      </c>
      <c r="B513" s="57">
        <v>0.639583333333333</v>
      </c>
      <c r="C513" s="57">
        <v>0.651388888888889</v>
      </c>
      <c r="D513" s="57">
        <v>0.639583333333333</v>
      </c>
      <c r="E513" s="56" t="s">
        <v>47</v>
      </c>
      <c r="F513" s="57">
        <v>0.641666666666667</v>
      </c>
      <c r="G513" s="56" t="s">
        <v>47</v>
      </c>
      <c r="H513" s="56" t="s">
        <v>47</v>
      </c>
      <c r="J513" s="47">
        <v>0.645833333333333</v>
      </c>
      <c r="K513" s="14">
        <v>0.645833333333333</v>
      </c>
      <c r="L513" s="14">
        <v>0.645833333333333</v>
      </c>
      <c r="M513" s="10">
        <v>4.6769728E7</v>
      </c>
    </row>
    <row r="514" ht="15.75" customHeight="1">
      <c r="A514" s="56">
        <v>4.6770064E7</v>
      </c>
      <c r="B514" s="95">
        <v>45854.0</v>
      </c>
      <c r="C514" s="57">
        <v>0.684722222222222</v>
      </c>
      <c r="D514" s="93">
        <v>45946.0</v>
      </c>
      <c r="E514" s="56">
        <v>1610.0</v>
      </c>
      <c r="F514" s="57" t="s">
        <v>47</v>
      </c>
      <c r="G514" s="56" t="s">
        <v>47</v>
      </c>
      <c r="H514" s="56" t="s">
        <v>47</v>
      </c>
      <c r="J514" s="47">
        <f>VLOOKUP(M514,A:D,4,0)</f>
        <v>0.6611111111</v>
      </c>
      <c r="K514" s="14">
        <v>0.654861111111111</v>
      </c>
      <c r="L514" s="14">
        <v>0.661111111111111</v>
      </c>
      <c r="M514" s="10">
        <v>4.6769887E7</v>
      </c>
    </row>
    <row r="515" ht="15.75" customHeight="1">
      <c r="A515" s="56">
        <v>4.6770343E7</v>
      </c>
      <c r="B515" s="57">
        <v>0.684722222222222</v>
      </c>
      <c r="C515" s="57">
        <v>0.686805555555556</v>
      </c>
      <c r="D515" s="56" t="s">
        <v>47</v>
      </c>
      <c r="E515" s="56" t="s">
        <v>47</v>
      </c>
      <c r="F515" s="56" t="s">
        <v>47</v>
      </c>
      <c r="G515" s="57" t="s">
        <v>47</v>
      </c>
      <c r="H515" s="56" t="s">
        <v>47</v>
      </c>
      <c r="J515" s="47">
        <v>0.638888888888889</v>
      </c>
      <c r="K515" s="14">
        <v>0.638888888888889</v>
      </c>
      <c r="L515" s="14">
        <v>0.638888888888889</v>
      </c>
      <c r="M515" s="10">
        <v>4.6769561E7</v>
      </c>
    </row>
    <row r="516" ht="15.75" customHeight="1">
      <c r="A516" s="56">
        <v>4.6770084E7</v>
      </c>
      <c r="B516" s="57">
        <v>0.671527777777778</v>
      </c>
      <c r="C516" s="57">
        <v>0.705555555555556</v>
      </c>
      <c r="D516" s="56" t="s">
        <v>47</v>
      </c>
      <c r="E516" s="56" t="s">
        <v>47</v>
      </c>
      <c r="F516" s="56" t="s">
        <v>47</v>
      </c>
      <c r="G516" s="56" t="s">
        <v>47</v>
      </c>
      <c r="H516" s="56" t="s">
        <v>47</v>
      </c>
      <c r="J516" s="47">
        <f>VLOOKUP(M516,A:D,4,0)</f>
        <v>0.6784722222</v>
      </c>
      <c r="K516" s="14">
        <v>0.6625</v>
      </c>
      <c r="L516" s="14">
        <v>0.6625</v>
      </c>
      <c r="M516" s="10">
        <v>4.6770007E7</v>
      </c>
    </row>
    <row r="517" ht="15.75" customHeight="1">
      <c r="A517" s="56">
        <v>4.6770038E7</v>
      </c>
      <c r="B517" s="57">
        <v>0.66875</v>
      </c>
      <c r="C517" s="57">
        <v>0.680555555555556</v>
      </c>
      <c r="D517" s="57">
        <v>0.670138888888889</v>
      </c>
      <c r="E517" s="57">
        <v>0.677777777777778</v>
      </c>
      <c r="F517" s="56" t="s">
        <v>47</v>
      </c>
      <c r="G517" s="56" t="s">
        <v>47</v>
      </c>
      <c r="H517" s="56" t="s">
        <v>47</v>
      </c>
      <c r="J517" s="47">
        <v>0.666666666666667</v>
      </c>
      <c r="K517" s="14">
        <v>0.665277777777778</v>
      </c>
      <c r="L517" s="14">
        <v>0.666666666666667</v>
      </c>
      <c r="M517" s="10">
        <v>4.677003E7</v>
      </c>
    </row>
    <row r="518" ht="15.75" customHeight="1">
      <c r="A518" s="56">
        <v>4.6770284E7</v>
      </c>
      <c r="B518" s="57">
        <v>0.6875</v>
      </c>
      <c r="C518" s="57">
        <v>0.761111111111111</v>
      </c>
      <c r="D518" s="57">
        <v>0.6875</v>
      </c>
      <c r="E518" s="56" t="s">
        <v>47</v>
      </c>
      <c r="F518" s="57">
        <v>0.692361111111111</v>
      </c>
      <c r="G518" s="56" t="s">
        <v>47</v>
      </c>
      <c r="H518" s="56" t="s">
        <v>47</v>
      </c>
      <c r="J518" s="47">
        <f>VLOOKUP(M518,A:D,4,0)</f>
        <v>0.6701388889</v>
      </c>
      <c r="K518" s="14">
        <v>0.665972222222222</v>
      </c>
      <c r="L518" s="14">
        <v>0.665972222222222</v>
      </c>
      <c r="M518" s="10">
        <v>4.6770038E7</v>
      </c>
    </row>
    <row r="519" ht="15.75" customHeight="1">
      <c r="A519" s="56">
        <v>4.6770357E7</v>
      </c>
      <c r="B519" s="57">
        <v>0.694444444444444</v>
      </c>
      <c r="C519" s="57">
        <v>0.709722222222222</v>
      </c>
      <c r="D519" s="57">
        <v>0.697916666666667</v>
      </c>
      <c r="E519" s="57">
        <v>0.697222222222222</v>
      </c>
      <c r="F519" s="56" t="s">
        <v>47</v>
      </c>
      <c r="G519" s="56" t="s">
        <v>47</v>
      </c>
      <c r="H519" s="56" t="s">
        <v>47</v>
      </c>
      <c r="J519" s="47">
        <v>0.668055555555556</v>
      </c>
      <c r="K519" s="14">
        <v>0.668055555555556</v>
      </c>
      <c r="L519" s="14">
        <v>0.668055555555556</v>
      </c>
      <c r="M519" s="10">
        <v>4.6770064E7</v>
      </c>
    </row>
    <row r="520" ht="15.75" customHeight="1">
      <c r="A520" s="56">
        <v>4.6770387E7</v>
      </c>
      <c r="B520" s="57">
        <v>0.695833333333333</v>
      </c>
      <c r="C520" s="57">
        <v>0.722222222222222</v>
      </c>
      <c r="D520" s="57">
        <v>0.702777777777778</v>
      </c>
      <c r="E520" s="56" t="s">
        <v>47</v>
      </c>
      <c r="F520" s="56" t="s">
        <v>47</v>
      </c>
      <c r="G520" s="56" t="s">
        <v>47</v>
      </c>
      <c r="H520" s="56" t="s">
        <v>47</v>
      </c>
      <c r="J520" s="47">
        <v>0.671527777777778</v>
      </c>
      <c r="K520" s="14">
        <v>0.670138888888889</v>
      </c>
      <c r="L520" s="14">
        <v>0.671527777777778</v>
      </c>
      <c r="M520" s="10">
        <v>4.6770084E7</v>
      </c>
    </row>
    <row r="521" ht="15.75" customHeight="1">
      <c r="A521" s="56">
        <v>4.6770571E7</v>
      </c>
      <c r="B521" s="57">
        <v>0.713888888888889</v>
      </c>
      <c r="C521" s="57">
        <v>0.7375</v>
      </c>
      <c r="D521" s="57">
        <v>0.713888888888889</v>
      </c>
      <c r="E521" s="57">
        <v>0.722916666666667</v>
      </c>
      <c r="F521" s="57">
        <v>0.713888888888889</v>
      </c>
      <c r="G521" s="56" t="s">
        <v>47</v>
      </c>
      <c r="H521" s="56" t="s">
        <v>47</v>
      </c>
      <c r="J521" s="47">
        <v>0.68125</v>
      </c>
      <c r="K521" s="14">
        <v>0.68125</v>
      </c>
      <c r="L521" s="14">
        <v>0.68125</v>
      </c>
      <c r="M521" s="10">
        <v>4.6770221E7</v>
      </c>
    </row>
    <row r="522" ht="15.75" customHeight="1">
      <c r="A522" s="56">
        <v>4.6770679E7</v>
      </c>
      <c r="B522" s="57">
        <v>0.717361111111111</v>
      </c>
      <c r="C522" s="57">
        <v>0.784722222222222</v>
      </c>
      <c r="D522" s="57">
        <v>0.717361111111111</v>
      </c>
      <c r="E522" s="56" t="s">
        <v>47</v>
      </c>
      <c r="F522" s="56" t="s">
        <v>47</v>
      </c>
      <c r="G522" s="56" t="s">
        <v>47</v>
      </c>
      <c r="H522" s="56" t="s">
        <v>47</v>
      </c>
      <c r="J522" s="47">
        <f>VLOOKUP(M522,A:D,4,0)</f>
        <v>0.6875</v>
      </c>
      <c r="K522" s="14">
        <v>0.6875</v>
      </c>
      <c r="L522" s="14">
        <v>0.697916666666667</v>
      </c>
      <c r="M522" s="10">
        <v>4.6770284E7</v>
      </c>
    </row>
    <row r="523" ht="15.75" customHeight="1">
      <c r="A523" s="56">
        <v>4.677098E7</v>
      </c>
      <c r="B523" s="57">
        <v>0.735416666666667</v>
      </c>
      <c r="C523" s="57">
        <v>0.736805555555556</v>
      </c>
      <c r="D523" s="56" t="s">
        <v>47</v>
      </c>
      <c r="E523" s="56" t="s">
        <v>47</v>
      </c>
      <c r="F523" s="56" t="s">
        <v>47</v>
      </c>
      <c r="G523" s="56" t="s">
        <v>47</v>
      </c>
      <c r="H523" s="56" t="s">
        <v>47</v>
      </c>
      <c r="J523" s="47"/>
      <c r="K523" s="14">
        <v>0.684722222222222</v>
      </c>
      <c r="L523" s="14" t="s">
        <v>47</v>
      </c>
      <c r="M523" s="10">
        <v>4.6770343E7</v>
      </c>
    </row>
    <row r="524" ht="15.75" customHeight="1">
      <c r="A524" s="66">
        <v>4.677096E7</v>
      </c>
      <c r="B524" s="67">
        <v>0.745138888888889</v>
      </c>
      <c r="C524" s="67">
        <v>0.806944444444444</v>
      </c>
      <c r="D524" s="67">
        <v>0.745138888888889</v>
      </c>
      <c r="E524" s="67">
        <v>0.8</v>
      </c>
      <c r="F524" s="66" t="s">
        <v>47</v>
      </c>
      <c r="G524" s="66" t="s">
        <v>47</v>
      </c>
      <c r="H524" s="66" t="s">
        <v>47</v>
      </c>
      <c r="J524" s="47">
        <f t="shared" ref="J524:J525" si="43">VLOOKUP(M524,A:D,4,0)</f>
        <v>0.6979166667</v>
      </c>
      <c r="K524" s="14">
        <v>0.694444444444444</v>
      </c>
      <c r="L524" s="14">
        <v>0.697916666666667</v>
      </c>
      <c r="M524" s="10">
        <v>4.6770357E7</v>
      </c>
    </row>
    <row r="525" ht="15.75" customHeight="1">
      <c r="A525" s="96">
        <v>4.6770788E7</v>
      </c>
      <c r="B525" s="63">
        <v>0.723611111111111</v>
      </c>
      <c r="C525" s="63">
        <v>0.730555555555556</v>
      </c>
      <c r="D525" s="63">
        <v>0.723611111111111</v>
      </c>
      <c r="E525" s="64" t="s">
        <v>47</v>
      </c>
      <c r="F525" s="64" t="s">
        <v>47</v>
      </c>
      <c r="G525" s="64" t="s">
        <v>47</v>
      </c>
      <c r="H525" s="64" t="s">
        <v>47</v>
      </c>
      <c r="J525" s="47">
        <f t="shared" si="43"/>
        <v>0.7138888889</v>
      </c>
      <c r="K525" s="14">
        <v>0.713194444444444</v>
      </c>
      <c r="L525" s="14">
        <v>0.296527777777778</v>
      </c>
      <c r="M525" s="10">
        <v>4.6770571E7</v>
      </c>
    </row>
    <row r="526" ht="15.75" customHeight="1">
      <c r="A526" s="59">
        <v>4.6771124E7</v>
      </c>
      <c r="B526" s="60">
        <v>0.745833333333333</v>
      </c>
      <c r="C526" s="60">
        <v>0.831944444444444</v>
      </c>
      <c r="D526" s="60">
        <v>0.745833333333333</v>
      </c>
      <c r="E526" s="59" t="s">
        <v>47</v>
      </c>
      <c r="F526" s="59" t="s">
        <v>47</v>
      </c>
      <c r="G526" s="59" t="s">
        <v>47</v>
      </c>
      <c r="H526" s="59" t="s">
        <v>47</v>
      </c>
      <c r="J526" s="47">
        <v>0.7125</v>
      </c>
      <c r="K526" s="14">
        <v>0.7125</v>
      </c>
      <c r="L526" s="14">
        <v>0.7125</v>
      </c>
      <c r="M526" s="10">
        <v>4.6770606E7</v>
      </c>
    </row>
    <row r="527" ht="15.75" customHeight="1">
      <c r="A527" s="56">
        <v>4.6771036E7</v>
      </c>
      <c r="B527" s="57">
        <v>0.744444444444444</v>
      </c>
      <c r="C527" s="57">
        <v>0.761111111111111</v>
      </c>
      <c r="D527" s="57">
        <v>0.744444444444444</v>
      </c>
      <c r="E527" s="57">
        <v>0.757638888888889</v>
      </c>
      <c r="F527" s="56" t="s">
        <v>47</v>
      </c>
      <c r="G527" s="56" t="s">
        <v>47</v>
      </c>
      <c r="H527" s="56" t="s">
        <v>47</v>
      </c>
      <c r="J527" s="47">
        <f t="shared" ref="J527:J530" si="44">VLOOKUP(M527,A:D,4,0)</f>
        <v>0.7173611111</v>
      </c>
      <c r="K527" s="14">
        <v>0.717361111111111</v>
      </c>
      <c r="L527" s="14">
        <v>0.717361111111111</v>
      </c>
      <c r="M527" s="10">
        <v>4.6770679E7</v>
      </c>
    </row>
    <row r="528" ht="15.75" customHeight="1">
      <c r="A528" s="58">
        <v>4.677133E7</v>
      </c>
      <c r="B528" s="57">
        <v>0.75625</v>
      </c>
      <c r="C528" s="57">
        <v>0.789583333333333</v>
      </c>
      <c r="D528" s="57">
        <v>0.763194444444444</v>
      </c>
      <c r="E528" s="56" t="s">
        <v>47</v>
      </c>
      <c r="F528" s="56" t="s">
        <v>47</v>
      </c>
      <c r="G528" s="56" t="s">
        <v>47</v>
      </c>
      <c r="H528" s="56" t="s">
        <v>47</v>
      </c>
      <c r="J528" s="47">
        <f t="shared" si="44"/>
        <v>0.7173611111</v>
      </c>
      <c r="K528" s="14">
        <v>0.727083333333333</v>
      </c>
      <c r="L528" s="14">
        <v>0.727083333333333</v>
      </c>
      <c r="M528" s="10">
        <v>4.677074E7</v>
      </c>
    </row>
    <row r="529" ht="15.75" customHeight="1">
      <c r="A529" s="56">
        <v>4.6771593E7</v>
      </c>
      <c r="B529" s="57">
        <v>0.778472222222222</v>
      </c>
      <c r="C529" s="57">
        <v>0.779166666666667</v>
      </c>
      <c r="D529" s="57">
        <v>0.778472222222222</v>
      </c>
      <c r="E529" s="56" t="s">
        <v>47</v>
      </c>
      <c r="F529" s="56" t="s">
        <v>47</v>
      </c>
      <c r="G529" s="56"/>
      <c r="H529" s="56" t="s">
        <v>47</v>
      </c>
      <c r="J529" s="47">
        <f t="shared" si="44"/>
        <v>0.7236111111</v>
      </c>
      <c r="K529" s="14">
        <v>0.723611111111111</v>
      </c>
      <c r="L529" s="14">
        <v>0.723611111111111</v>
      </c>
      <c r="M529" s="10">
        <v>4.6770788E7</v>
      </c>
    </row>
    <row r="530" ht="15.75" customHeight="1">
      <c r="A530" s="56">
        <v>4.6772039E7</v>
      </c>
      <c r="B530" s="57">
        <v>0.813194444444444</v>
      </c>
      <c r="C530" s="57">
        <v>0.816666666666667</v>
      </c>
      <c r="D530" s="57">
        <v>0.813888888888889</v>
      </c>
      <c r="E530" s="56" t="s">
        <v>47</v>
      </c>
      <c r="F530" s="56" t="s">
        <v>47</v>
      </c>
      <c r="G530" s="56" t="s">
        <v>47</v>
      </c>
      <c r="H530" s="56" t="s">
        <v>47</v>
      </c>
      <c r="J530" s="47">
        <f t="shared" si="44"/>
        <v>0.7451388889</v>
      </c>
      <c r="K530" s="14">
        <v>0.745138888888889</v>
      </c>
      <c r="L530" s="14">
        <v>0.745138888888889</v>
      </c>
      <c r="M530" s="10">
        <v>4.677096E7</v>
      </c>
    </row>
    <row r="531" ht="15.75" customHeight="1">
      <c r="A531" s="56">
        <v>4.6772079E7</v>
      </c>
      <c r="B531" s="57">
        <v>0.8125</v>
      </c>
      <c r="C531" s="57">
        <v>0.815972222222222</v>
      </c>
      <c r="D531" s="57">
        <v>0.8125</v>
      </c>
      <c r="E531" s="56" t="s">
        <v>47</v>
      </c>
      <c r="F531" s="56" t="s">
        <v>47</v>
      </c>
      <c r="G531" s="56" t="s">
        <v>47</v>
      </c>
      <c r="H531" s="56" t="s">
        <v>47</v>
      </c>
      <c r="J531" s="47"/>
      <c r="K531" s="14">
        <v>0.735416666666667</v>
      </c>
      <c r="L531" s="14" t="s">
        <v>47</v>
      </c>
      <c r="M531" s="10">
        <v>4.677098E7</v>
      </c>
    </row>
    <row r="532" ht="15.75" customHeight="1">
      <c r="A532" s="56">
        <v>4.6771697E7</v>
      </c>
      <c r="B532" s="57">
        <v>0.786805555555556</v>
      </c>
      <c r="C532" s="57">
        <v>0.907638888888889</v>
      </c>
      <c r="D532" s="57">
        <v>0.790972222222222</v>
      </c>
      <c r="E532" s="56" t="s">
        <v>47</v>
      </c>
      <c r="F532" s="56" t="s">
        <v>47</v>
      </c>
      <c r="G532" s="56" t="s">
        <v>47</v>
      </c>
      <c r="H532" s="56" t="s">
        <v>47</v>
      </c>
      <c r="J532" s="47">
        <f t="shared" ref="J532:J552" si="45">VLOOKUP(M532,A:D,4,0)</f>
        <v>0.7444444444</v>
      </c>
      <c r="K532" s="14">
        <v>0.744444444444444</v>
      </c>
      <c r="L532" s="14">
        <v>0.744444444444444</v>
      </c>
      <c r="M532" s="10">
        <v>4.6771036E7</v>
      </c>
    </row>
    <row r="533" ht="15.75" customHeight="1">
      <c r="A533" s="56">
        <v>4.6772343E7</v>
      </c>
      <c r="B533" s="57">
        <v>0.834027777777778</v>
      </c>
      <c r="C533" s="57">
        <v>0.854166666666667</v>
      </c>
      <c r="D533" s="57">
        <v>0.835416666666667</v>
      </c>
      <c r="E533" s="56" t="s">
        <v>47</v>
      </c>
      <c r="F533" s="56" t="s">
        <v>47</v>
      </c>
      <c r="G533" s="56" t="s">
        <v>47</v>
      </c>
      <c r="H533" s="56" t="s">
        <v>47</v>
      </c>
      <c r="J533" s="47">
        <f t="shared" si="45"/>
        <v>0.7458333333</v>
      </c>
      <c r="K533" s="14">
        <v>0.745833333333333</v>
      </c>
      <c r="L533" s="14">
        <v>0.745833333333333</v>
      </c>
      <c r="M533" s="10">
        <v>4.6771124E7</v>
      </c>
    </row>
    <row r="534" ht="15.75" customHeight="1">
      <c r="A534" s="74">
        <v>4.6772349E7</v>
      </c>
      <c r="B534" s="60">
        <v>0.834722222222222</v>
      </c>
      <c r="C534" s="60">
        <v>0.838194444444444</v>
      </c>
      <c r="D534" s="60">
        <v>0.834722222222222</v>
      </c>
      <c r="E534" s="59" t="s">
        <v>47</v>
      </c>
      <c r="F534" s="59" t="s">
        <v>47</v>
      </c>
      <c r="G534" s="59" t="s">
        <v>47</v>
      </c>
      <c r="H534" s="59" t="s">
        <v>47</v>
      </c>
      <c r="J534" s="47">
        <f t="shared" si="45"/>
        <v>0.7631944444</v>
      </c>
      <c r="K534" s="14">
        <v>0.75625</v>
      </c>
      <c r="L534" s="14">
        <v>0.763194444444444</v>
      </c>
      <c r="M534" s="10">
        <v>4.677133E7</v>
      </c>
    </row>
    <row r="535" ht="15.75" customHeight="1">
      <c r="A535" s="56">
        <v>4.6772762E7</v>
      </c>
      <c r="B535" s="57">
        <v>0.863194444444444</v>
      </c>
      <c r="C535" s="57">
        <v>0.869444444444444</v>
      </c>
      <c r="D535" s="57">
        <v>0.868055555555556</v>
      </c>
      <c r="E535" s="56" t="s">
        <v>47</v>
      </c>
      <c r="F535" s="56" t="s">
        <v>47</v>
      </c>
      <c r="G535" s="56" t="s">
        <v>47</v>
      </c>
      <c r="H535" s="56" t="s">
        <v>47</v>
      </c>
      <c r="J535" s="47">
        <f t="shared" si="45"/>
        <v>0.7784722222</v>
      </c>
      <c r="K535" s="14">
        <v>0.778472222222222</v>
      </c>
      <c r="L535" s="14">
        <v>0.778472222222222</v>
      </c>
      <c r="M535" s="10">
        <v>4.6771593E7</v>
      </c>
    </row>
    <row r="536" ht="15.75" customHeight="1">
      <c r="A536" s="56">
        <v>4.6772808E7</v>
      </c>
      <c r="B536" s="57">
        <v>0.867361111111111</v>
      </c>
      <c r="C536" s="57">
        <v>0.869444444444444</v>
      </c>
      <c r="D536" s="57">
        <v>0.867361111111111</v>
      </c>
      <c r="E536" s="56" t="s">
        <v>47</v>
      </c>
      <c r="F536" s="56" t="s">
        <v>47</v>
      </c>
      <c r="G536" s="56" t="s">
        <v>47</v>
      </c>
      <c r="H536" s="56" t="s">
        <v>47</v>
      </c>
      <c r="J536" s="47">
        <f t="shared" si="45"/>
        <v>0.7909722222</v>
      </c>
      <c r="K536" s="14">
        <v>0.786805555555556</v>
      </c>
      <c r="L536" s="14">
        <v>0.907638888888889</v>
      </c>
      <c r="M536" s="10">
        <v>4.6771697E7</v>
      </c>
    </row>
    <row r="537" ht="15.75" customHeight="1">
      <c r="A537" s="56">
        <v>4.6772975E7</v>
      </c>
      <c r="B537" s="57">
        <v>0.884722222222222</v>
      </c>
      <c r="C537" s="57">
        <v>0.0506944444444444</v>
      </c>
      <c r="D537" s="57">
        <v>0.883333333333333</v>
      </c>
      <c r="E537" s="56" t="s">
        <v>1569</v>
      </c>
      <c r="F537" s="56" t="s">
        <v>47</v>
      </c>
      <c r="G537" s="56" t="s">
        <v>47</v>
      </c>
      <c r="H537" s="56" t="s">
        <v>47</v>
      </c>
      <c r="J537" s="47">
        <f t="shared" si="45"/>
        <v>0.8138888889</v>
      </c>
      <c r="K537" s="14">
        <v>0.813194444444444</v>
      </c>
      <c r="L537" s="14">
        <v>0.813888888888889</v>
      </c>
      <c r="M537" s="10">
        <v>4.6772039E7</v>
      </c>
    </row>
    <row r="538" ht="15.75" customHeight="1">
      <c r="A538" s="56">
        <v>4.6773053E7</v>
      </c>
      <c r="B538" s="57">
        <v>0.892361111111111</v>
      </c>
      <c r="C538" s="57">
        <v>0.910416666666667</v>
      </c>
      <c r="D538" s="57">
        <v>0.892361111111111</v>
      </c>
      <c r="E538" s="56" t="s">
        <v>47</v>
      </c>
      <c r="F538" s="56" t="s">
        <v>47</v>
      </c>
      <c r="G538" s="56" t="s">
        <v>47</v>
      </c>
      <c r="H538" s="56" t="s">
        <v>47</v>
      </c>
      <c r="J538" s="47">
        <f t="shared" si="45"/>
        <v>0.8125</v>
      </c>
      <c r="K538" s="14">
        <v>0.8125</v>
      </c>
      <c r="L538" s="14" t="s">
        <v>47</v>
      </c>
      <c r="M538" s="10">
        <v>4.6772079E7</v>
      </c>
    </row>
    <row r="539" ht="15.75" customHeight="1">
      <c r="A539" s="58">
        <v>4.677074E7</v>
      </c>
      <c r="B539" s="57">
        <v>0.717361111111111</v>
      </c>
      <c r="C539" s="57">
        <v>0.775694444444444</v>
      </c>
      <c r="D539" s="57">
        <v>0.717361111111111</v>
      </c>
      <c r="E539" s="57">
        <v>0.765972222222222</v>
      </c>
      <c r="F539" s="56" t="s">
        <v>47</v>
      </c>
      <c r="G539" s="56" t="s">
        <v>47</v>
      </c>
      <c r="H539" s="56" t="s">
        <v>47</v>
      </c>
      <c r="J539" s="47">
        <f t="shared" si="45"/>
        <v>0.8354166667</v>
      </c>
      <c r="K539" s="14">
        <v>0.834027777777778</v>
      </c>
      <c r="L539" s="14">
        <v>0.835416666666667</v>
      </c>
      <c r="M539" s="10">
        <v>4.6772343E7</v>
      </c>
    </row>
    <row r="540" ht="15.75" customHeight="1">
      <c r="A540" s="56">
        <v>4.6772722E7</v>
      </c>
      <c r="B540" s="57">
        <v>0.863888888888889</v>
      </c>
      <c r="C540" s="57">
        <v>0.985416666666667</v>
      </c>
      <c r="D540" s="57">
        <v>0.869444444444444</v>
      </c>
      <c r="E540" s="56" t="s">
        <v>47</v>
      </c>
      <c r="F540" s="56" t="s">
        <v>47</v>
      </c>
      <c r="G540" s="56" t="s">
        <v>47</v>
      </c>
      <c r="H540" s="56" t="s">
        <v>47</v>
      </c>
      <c r="J540" s="47">
        <f t="shared" si="45"/>
        <v>0.8347222222</v>
      </c>
      <c r="K540" s="14">
        <v>0.834722222222222</v>
      </c>
      <c r="L540" s="14">
        <v>0.834722222222222</v>
      </c>
      <c r="M540" s="10">
        <v>4.6772349E7</v>
      </c>
    </row>
    <row r="541" ht="15.75" customHeight="1">
      <c r="A541" s="56">
        <v>4.6773413E7</v>
      </c>
      <c r="B541" s="57">
        <v>0.917361111111111</v>
      </c>
      <c r="C541" s="57">
        <v>0.925694444444444</v>
      </c>
      <c r="D541" s="57">
        <v>0.924305555555556</v>
      </c>
      <c r="E541" s="56" t="s">
        <v>47</v>
      </c>
      <c r="F541" s="56" t="s">
        <v>47</v>
      </c>
      <c r="G541" s="56" t="s">
        <v>47</v>
      </c>
      <c r="H541" s="56" t="s">
        <v>47</v>
      </c>
      <c r="J541" s="47">
        <f t="shared" si="45"/>
        <v>0.8694444444</v>
      </c>
      <c r="K541" s="14">
        <v>0.863888888888889</v>
      </c>
      <c r="L541" s="14">
        <v>0.869444444444444</v>
      </c>
      <c r="M541" s="10">
        <v>4.6772722E7</v>
      </c>
    </row>
    <row r="542" ht="15.75" customHeight="1">
      <c r="A542" s="56">
        <v>4.6773375E7</v>
      </c>
      <c r="B542" s="57">
        <v>0.925</v>
      </c>
      <c r="C542" s="57">
        <v>0.93125</v>
      </c>
      <c r="D542" s="57">
        <v>0.93125</v>
      </c>
      <c r="E542" s="56" t="s">
        <v>47</v>
      </c>
      <c r="F542" s="56" t="s">
        <v>47</v>
      </c>
      <c r="G542" s="56" t="s">
        <v>47</v>
      </c>
      <c r="H542" s="56" t="s">
        <v>47</v>
      </c>
      <c r="J542" s="47">
        <f t="shared" si="45"/>
        <v>0.8680555556</v>
      </c>
      <c r="K542" s="14">
        <v>0.863194444444444</v>
      </c>
      <c r="L542" s="14">
        <v>0.868055555555556</v>
      </c>
      <c r="M542" s="10">
        <v>4.6772762E7</v>
      </c>
    </row>
    <row r="543" ht="15.75" customHeight="1">
      <c r="A543" s="56">
        <v>4.6773503E7</v>
      </c>
      <c r="B543" s="57">
        <v>0.925694444444444</v>
      </c>
      <c r="C543" s="57">
        <v>0.929166666666667</v>
      </c>
      <c r="D543" s="57">
        <v>0.927083333333333</v>
      </c>
      <c r="E543" s="56"/>
      <c r="F543" s="56"/>
      <c r="G543" s="56"/>
      <c r="H543" s="56"/>
      <c r="J543" s="47">
        <f t="shared" si="45"/>
        <v>0.8673611111</v>
      </c>
      <c r="K543" s="14">
        <v>0.867361111111111</v>
      </c>
      <c r="L543" s="14">
        <v>0.867361111111111</v>
      </c>
      <c r="M543" s="10">
        <v>4.6772808E7</v>
      </c>
    </row>
    <row r="544" ht="15.75" customHeight="1">
      <c r="A544" s="56">
        <v>4.6773697E7</v>
      </c>
      <c r="B544" s="57">
        <v>0.947222222222222</v>
      </c>
      <c r="C544" s="57">
        <v>0.953472222222222</v>
      </c>
      <c r="D544" s="57">
        <v>0.947222222222222</v>
      </c>
      <c r="E544" s="56" t="s">
        <v>47</v>
      </c>
      <c r="F544" s="56" t="s">
        <v>47</v>
      </c>
      <c r="G544" s="56" t="s">
        <v>47</v>
      </c>
      <c r="H544" s="56" t="s">
        <v>47</v>
      </c>
      <c r="J544" s="47">
        <f t="shared" si="45"/>
        <v>0.8833333333</v>
      </c>
      <c r="K544" s="14">
        <v>0.884722222222222</v>
      </c>
      <c r="L544" s="14">
        <v>0.883333333333333</v>
      </c>
      <c r="M544" s="10">
        <v>4.6772975E7</v>
      </c>
    </row>
    <row r="545" ht="15.75" customHeight="1">
      <c r="A545" s="56">
        <v>4.6773537E7</v>
      </c>
      <c r="B545" s="57">
        <v>0.928472222222222</v>
      </c>
      <c r="C545" s="57">
        <v>0.9375</v>
      </c>
      <c r="D545" s="57">
        <v>0.928472222222222</v>
      </c>
      <c r="E545" s="56" t="s">
        <v>47</v>
      </c>
      <c r="F545" s="56" t="s">
        <v>47</v>
      </c>
      <c r="G545" s="56" t="s">
        <v>47</v>
      </c>
      <c r="H545" s="56" t="s">
        <v>47</v>
      </c>
      <c r="J545" s="47">
        <f t="shared" si="45"/>
        <v>0.8923611111</v>
      </c>
      <c r="K545" s="14">
        <v>0.892361111111111</v>
      </c>
      <c r="L545" s="14">
        <v>0.892361111111111</v>
      </c>
      <c r="M545" s="10">
        <v>4.6773053E7</v>
      </c>
    </row>
    <row r="546" ht="15.75" customHeight="1">
      <c r="A546" s="58">
        <v>4.6773535E7</v>
      </c>
      <c r="B546" s="57">
        <v>0.927083333333333</v>
      </c>
      <c r="C546" s="57">
        <v>0.0576388888888889</v>
      </c>
      <c r="D546" s="57">
        <v>0.927083333333333</v>
      </c>
      <c r="E546" s="56" t="s">
        <v>47</v>
      </c>
      <c r="F546" s="56" t="s">
        <v>47</v>
      </c>
      <c r="G546" s="56" t="s">
        <v>47</v>
      </c>
      <c r="H546" s="56" t="s">
        <v>47</v>
      </c>
      <c r="J546" s="47">
        <f t="shared" si="45"/>
        <v>0.93125</v>
      </c>
      <c r="K546" s="14">
        <v>0.925</v>
      </c>
      <c r="L546" s="14">
        <v>0.925</v>
      </c>
      <c r="M546" s="10">
        <v>4.6773375E7</v>
      </c>
    </row>
    <row r="547" ht="15.75" customHeight="1">
      <c r="A547" s="56">
        <v>4.6773569E7</v>
      </c>
      <c r="B547" s="57">
        <v>0.926388888888889</v>
      </c>
      <c r="C547" s="57">
        <v>0.970833333333333</v>
      </c>
      <c r="D547" s="57">
        <v>0.926388888888889</v>
      </c>
      <c r="E547" s="56" t="s">
        <v>47</v>
      </c>
      <c r="F547" s="56" t="s">
        <v>47</v>
      </c>
      <c r="G547" s="56" t="s">
        <v>47</v>
      </c>
      <c r="H547" s="56" t="s">
        <v>47</v>
      </c>
      <c r="J547" s="47">
        <f t="shared" si="45"/>
        <v>0.9243055556</v>
      </c>
      <c r="K547" s="14">
        <v>0.917361111111111</v>
      </c>
      <c r="L547" s="14">
        <v>0.924305555555556</v>
      </c>
      <c r="M547" s="10">
        <v>4.6773413E7</v>
      </c>
    </row>
    <row r="548" ht="15.75" customHeight="1">
      <c r="A548" s="58">
        <v>4.6773778E7</v>
      </c>
      <c r="B548" s="57">
        <v>0.951388888888889</v>
      </c>
      <c r="C548" s="57">
        <v>0.00833333333333333</v>
      </c>
      <c r="D548" s="57">
        <v>0.951388888888889</v>
      </c>
      <c r="E548" s="57"/>
      <c r="F548" s="56" t="s">
        <v>47</v>
      </c>
      <c r="G548" s="56" t="s">
        <v>47</v>
      </c>
      <c r="H548" s="56" t="s">
        <v>47</v>
      </c>
      <c r="J548" s="47">
        <f t="shared" si="45"/>
        <v>0.9270833333</v>
      </c>
      <c r="K548" s="14">
        <v>0.925694444444444</v>
      </c>
      <c r="L548" s="14">
        <v>0.927083333333333</v>
      </c>
      <c r="M548" s="10">
        <v>4.6773503E7</v>
      </c>
    </row>
    <row r="549" ht="15.75" customHeight="1">
      <c r="A549" s="56">
        <v>4.6773707E7</v>
      </c>
      <c r="B549" s="57"/>
      <c r="C549" s="57"/>
      <c r="D549" s="57"/>
      <c r="E549" s="57"/>
      <c r="F549" s="56"/>
      <c r="G549" s="56"/>
      <c r="H549" s="56"/>
      <c r="J549" s="47">
        <f t="shared" si="45"/>
        <v>0.9270833333</v>
      </c>
      <c r="K549" s="14">
        <v>0.927083333333333</v>
      </c>
      <c r="L549" s="14">
        <v>0.927083333333333</v>
      </c>
      <c r="M549" s="10">
        <v>4.6773535E7</v>
      </c>
    </row>
    <row r="550" ht="15.75" customHeight="1">
      <c r="A550" s="58">
        <v>4.6773733E7</v>
      </c>
      <c r="B550" s="57">
        <v>0.952083333333333</v>
      </c>
      <c r="C550" s="57">
        <v>0.984027777777778</v>
      </c>
      <c r="D550" s="57">
        <v>0.952083333333333</v>
      </c>
      <c r="E550" s="56" t="s">
        <v>47</v>
      </c>
      <c r="F550" s="56" t="s">
        <v>47</v>
      </c>
      <c r="G550" s="56" t="s">
        <v>47</v>
      </c>
      <c r="H550" s="56" t="s">
        <v>47</v>
      </c>
      <c r="J550" s="47">
        <f t="shared" si="45"/>
        <v>0.9284722222</v>
      </c>
      <c r="K550" s="14">
        <v>0.928472222222222</v>
      </c>
      <c r="L550" s="14">
        <v>0.928472222222222</v>
      </c>
      <c r="M550" s="10">
        <v>4.6773537E7</v>
      </c>
    </row>
    <row r="551" ht="15.75" customHeight="1">
      <c r="A551" s="56">
        <v>4.6773786E7</v>
      </c>
      <c r="B551" s="57">
        <v>0.954166666666667</v>
      </c>
      <c r="C551" s="57">
        <v>0.964583333333333</v>
      </c>
      <c r="D551" s="57">
        <v>0.954166666666667</v>
      </c>
      <c r="E551" s="56" t="s">
        <v>47</v>
      </c>
      <c r="F551" s="56" t="s">
        <v>47</v>
      </c>
      <c r="G551" s="56" t="s">
        <v>47</v>
      </c>
      <c r="H551" s="56" t="s">
        <v>47</v>
      </c>
      <c r="J551" s="47">
        <f t="shared" si="45"/>
        <v>0.9263888889</v>
      </c>
      <c r="K551" s="14">
        <v>0.926388888888889</v>
      </c>
      <c r="L551" s="14">
        <v>0.926388888888889</v>
      </c>
      <c r="M551" s="10">
        <v>4.6773569E7</v>
      </c>
    </row>
    <row r="552" ht="15.75" customHeight="1">
      <c r="A552" s="56">
        <v>4.677384E7</v>
      </c>
      <c r="B552" s="57">
        <v>0.957638888888889</v>
      </c>
      <c r="C552" s="57">
        <v>0.970833333333333</v>
      </c>
      <c r="D552" s="57">
        <v>0.960416666666667</v>
      </c>
      <c r="E552" s="57">
        <v>0.964583333333333</v>
      </c>
      <c r="F552" s="56" t="s">
        <v>47</v>
      </c>
      <c r="G552" s="56" t="s">
        <v>47</v>
      </c>
      <c r="H552" s="56" t="s">
        <v>47</v>
      </c>
      <c r="J552" s="47">
        <f t="shared" si="45"/>
        <v>0.9472222222</v>
      </c>
      <c r="K552" s="14">
        <v>0.947222222222222</v>
      </c>
      <c r="L552" s="14">
        <v>0.947222222222222</v>
      </c>
      <c r="M552" s="10">
        <v>4.6773697E7</v>
      </c>
    </row>
    <row r="553" ht="15.75" customHeight="1">
      <c r="A553" s="56">
        <v>4.6774076E7</v>
      </c>
      <c r="B553" s="57">
        <v>0.970833333333333</v>
      </c>
      <c r="C553" s="57">
        <v>0.979861111111111</v>
      </c>
      <c r="D553" s="57">
        <v>0.970833333333333</v>
      </c>
      <c r="E553" s="56" t="s">
        <v>47</v>
      </c>
      <c r="F553" s="56" t="s">
        <v>47</v>
      </c>
      <c r="G553" s="56" t="s">
        <v>47</v>
      </c>
      <c r="H553" s="56" t="s">
        <v>47</v>
      </c>
      <c r="J553" s="47">
        <v>0.946527777777778</v>
      </c>
      <c r="K553" s="14">
        <v>0.946527777777778</v>
      </c>
      <c r="L553" s="14">
        <v>0.946527777777778</v>
      </c>
      <c r="M553" s="10">
        <v>4.6773707E7</v>
      </c>
    </row>
    <row r="554" ht="15.75" customHeight="1">
      <c r="A554" s="56">
        <v>4.6774018E7</v>
      </c>
      <c r="B554" s="57"/>
      <c r="C554" s="57"/>
      <c r="D554" s="57"/>
      <c r="E554" s="56" t="s">
        <v>47</v>
      </c>
      <c r="F554" s="56" t="s">
        <v>47</v>
      </c>
      <c r="G554" s="56" t="s">
        <v>47</v>
      </c>
      <c r="H554" s="56" t="s">
        <v>47</v>
      </c>
      <c r="J554" s="47">
        <v>0.954861111111111</v>
      </c>
      <c r="K554" s="14">
        <v>0.954861111111111</v>
      </c>
      <c r="L554" s="14">
        <v>0.954861111111111</v>
      </c>
      <c r="M554" s="10">
        <v>4.6773716E7</v>
      </c>
    </row>
    <row r="555" ht="15.75" customHeight="1">
      <c r="A555" s="58">
        <v>4.6773835E7</v>
      </c>
      <c r="B555" s="57">
        <v>0.977083333333333</v>
      </c>
      <c r="C555" s="57">
        <v>0.101388888888889</v>
      </c>
      <c r="D555" s="57">
        <v>0.977083333333333</v>
      </c>
      <c r="E555" s="57">
        <v>0.995833333333333</v>
      </c>
      <c r="F555" s="56" t="s">
        <v>47</v>
      </c>
      <c r="G555" s="56" t="s">
        <v>47</v>
      </c>
      <c r="H555" s="56" t="s">
        <v>47</v>
      </c>
      <c r="J555" s="47">
        <f t="shared" ref="J555:J559" si="46">VLOOKUP(M555,A:D,4,0)</f>
        <v>0.9520833333</v>
      </c>
      <c r="K555" s="14">
        <v>0.952083333333333</v>
      </c>
      <c r="L555" s="14">
        <v>0.952083333333333</v>
      </c>
      <c r="M555" s="10">
        <v>4.6773733E7</v>
      </c>
    </row>
    <row r="556" ht="15.75" customHeight="1">
      <c r="A556" s="58">
        <v>4.6774212E7</v>
      </c>
      <c r="B556" s="57">
        <v>0.0</v>
      </c>
      <c r="C556" s="57">
        <v>0.0375</v>
      </c>
      <c r="D556" s="57">
        <v>0.0</v>
      </c>
      <c r="E556" s="56" t="s">
        <v>47</v>
      </c>
      <c r="F556" s="56" t="s">
        <v>47</v>
      </c>
      <c r="G556" s="56" t="s">
        <v>47</v>
      </c>
      <c r="H556" s="56" t="s">
        <v>47</v>
      </c>
      <c r="J556" s="47">
        <f t="shared" si="46"/>
        <v>0.9513888889</v>
      </c>
      <c r="K556" s="14">
        <v>0.951388888888889</v>
      </c>
      <c r="L556" s="14" t="s">
        <v>47</v>
      </c>
      <c r="M556" s="10">
        <v>4.6773778E7</v>
      </c>
    </row>
    <row r="557" ht="15.75" customHeight="1">
      <c r="A557" s="56">
        <v>4.6774089E7</v>
      </c>
      <c r="B557" s="57">
        <v>0.985416666666667</v>
      </c>
      <c r="C557" s="57">
        <v>0.00763888888888889</v>
      </c>
      <c r="D557" s="57">
        <v>0.985416666666667</v>
      </c>
      <c r="E557" s="56" t="s">
        <v>47</v>
      </c>
      <c r="F557" s="56" t="s">
        <v>47</v>
      </c>
      <c r="G557" s="56" t="s">
        <v>47</v>
      </c>
      <c r="H557" s="56" t="s">
        <v>47</v>
      </c>
      <c r="J557" s="47">
        <f t="shared" si="46"/>
        <v>0.9541666667</v>
      </c>
      <c r="K557" s="14">
        <v>0.954166666666667</v>
      </c>
      <c r="L557" s="14">
        <v>0.954166666666667</v>
      </c>
      <c r="M557" s="10">
        <v>4.6773786E7</v>
      </c>
    </row>
    <row r="558" ht="15.75" customHeight="1">
      <c r="A558" s="56">
        <v>4.6774353E7</v>
      </c>
      <c r="B558" s="57">
        <v>0.980555555555556</v>
      </c>
      <c r="C558" s="57">
        <v>0.0611111111111111</v>
      </c>
      <c r="D558" s="57">
        <v>0.980555555555556</v>
      </c>
      <c r="E558" s="57">
        <v>0.0430555555555556</v>
      </c>
      <c r="F558" s="56" t="s">
        <v>47</v>
      </c>
      <c r="G558" s="56" t="s">
        <v>47</v>
      </c>
      <c r="H558" s="56" t="s">
        <v>47</v>
      </c>
      <c r="J558" s="47">
        <f t="shared" si="46"/>
        <v>0.9770833333</v>
      </c>
      <c r="K558" s="14">
        <v>0.977083333333333</v>
      </c>
      <c r="L558" s="14">
        <v>0.977083333333333</v>
      </c>
      <c r="M558" s="10">
        <v>4.6773835E7</v>
      </c>
    </row>
    <row r="559" ht="15.75" customHeight="1">
      <c r="A559" s="56">
        <v>4.6774401E7</v>
      </c>
      <c r="B559" s="57">
        <v>0.0222222222222222</v>
      </c>
      <c r="C559" s="57">
        <v>0.0277777777777778</v>
      </c>
      <c r="D559" s="56" t="s">
        <v>47</v>
      </c>
      <c r="E559" s="56" t="s">
        <v>47</v>
      </c>
      <c r="F559" s="56" t="s">
        <v>47</v>
      </c>
      <c r="G559" s="56" t="s">
        <v>47</v>
      </c>
      <c r="H559" s="56" t="s">
        <v>47</v>
      </c>
      <c r="J559" s="47">
        <f t="shared" si="46"/>
        <v>0.9604166667</v>
      </c>
      <c r="K559" s="14">
        <v>0.957638888888889</v>
      </c>
      <c r="L559" s="14">
        <v>0.960416666666667</v>
      </c>
      <c r="M559" s="10">
        <v>4.677384E7</v>
      </c>
    </row>
    <row r="560" ht="15.75" customHeight="1">
      <c r="A560" s="56">
        <v>4.6774491E7</v>
      </c>
      <c r="B560" s="57">
        <v>0.0340277777777778</v>
      </c>
      <c r="C560" s="57">
        <v>0.04375</v>
      </c>
      <c r="D560" s="57">
        <v>0.0340277777777778</v>
      </c>
      <c r="E560" s="56" t="s">
        <v>47</v>
      </c>
      <c r="F560" s="56" t="s">
        <v>47</v>
      </c>
      <c r="G560" s="56" t="s">
        <v>47</v>
      </c>
      <c r="H560" s="56" t="s">
        <v>47</v>
      </c>
      <c r="J560" s="47"/>
      <c r="K560" s="14">
        <v>0.974305555555556</v>
      </c>
      <c r="L560" s="14"/>
      <c r="M560" s="10">
        <v>4.6774018E7</v>
      </c>
    </row>
    <row r="561" ht="15.75" customHeight="1">
      <c r="A561" s="56">
        <v>4.6774537E7</v>
      </c>
      <c r="B561" s="57">
        <v>0.0381944444444444</v>
      </c>
      <c r="C561" s="57">
        <v>0.0486111111111111</v>
      </c>
      <c r="D561" s="57">
        <v>0.0430555555555556</v>
      </c>
      <c r="E561" s="56" t="s">
        <v>47</v>
      </c>
      <c r="F561" s="56" t="s">
        <v>47</v>
      </c>
      <c r="G561" s="56" t="s">
        <v>47</v>
      </c>
      <c r="H561" s="56" t="s">
        <v>47</v>
      </c>
      <c r="J561" s="47">
        <f t="shared" ref="J561:J563" si="47">VLOOKUP(M561,A:D,4,0)</f>
        <v>0.9708333333</v>
      </c>
      <c r="K561" s="14">
        <v>0.970833333333333</v>
      </c>
      <c r="L561" s="14">
        <v>0.970833333333333</v>
      </c>
      <c r="M561" s="10">
        <v>4.6774076E7</v>
      </c>
    </row>
    <row r="562" ht="15.75" customHeight="1">
      <c r="A562" s="56">
        <v>4.6774456E7</v>
      </c>
      <c r="B562" s="57">
        <v>0.0284722222222222</v>
      </c>
      <c r="C562" s="57">
        <v>0.0416666666666667</v>
      </c>
      <c r="D562" s="57">
        <v>0.0347222222222222</v>
      </c>
      <c r="E562" s="56" t="s">
        <v>47</v>
      </c>
      <c r="F562" s="56" t="s">
        <v>47</v>
      </c>
      <c r="G562" s="56" t="s">
        <v>47</v>
      </c>
      <c r="H562" s="56" t="s">
        <v>47</v>
      </c>
      <c r="J562" s="47">
        <f t="shared" si="47"/>
        <v>0.9854166667</v>
      </c>
      <c r="K562" s="14">
        <v>0.988194444444444</v>
      </c>
      <c r="L562" s="14">
        <v>0.988194444444444</v>
      </c>
      <c r="M562" s="10">
        <v>4.6774089E7</v>
      </c>
    </row>
    <row r="563" ht="15.75" customHeight="1">
      <c r="A563" s="56">
        <v>4.677487E7</v>
      </c>
      <c r="B563" s="57">
        <v>0.0875</v>
      </c>
      <c r="C563" s="57">
        <v>0.104166666666667</v>
      </c>
      <c r="D563" s="57">
        <v>0.0881944444444444</v>
      </c>
      <c r="E563" s="56" t="s">
        <v>47</v>
      </c>
      <c r="F563" s="56" t="s">
        <v>47</v>
      </c>
      <c r="G563" s="56" t="s">
        <v>47</v>
      </c>
      <c r="H563" s="56" t="s">
        <v>47</v>
      </c>
      <c r="J563" s="47">
        <f t="shared" si="47"/>
        <v>0.9805555556</v>
      </c>
      <c r="K563" s="14">
        <v>0.980555555555556</v>
      </c>
      <c r="L563" s="14">
        <v>0.980555555555556</v>
      </c>
      <c r="M563" s="10">
        <v>4.6774353E7</v>
      </c>
    </row>
    <row r="564" ht="15.75" customHeight="1">
      <c r="A564" s="56">
        <v>4.6774681E7</v>
      </c>
      <c r="B564" s="57">
        <v>0.0618055555555556</v>
      </c>
      <c r="C564" s="57">
        <v>0.0777777777777778</v>
      </c>
      <c r="D564" s="57">
        <v>0.0652777777777778</v>
      </c>
      <c r="E564" s="56" t="s">
        <v>47</v>
      </c>
      <c r="F564" s="56" t="s">
        <v>47</v>
      </c>
      <c r="G564" s="56" t="s">
        <v>47</v>
      </c>
      <c r="H564" s="56" t="s">
        <v>47</v>
      </c>
      <c r="J564" s="47">
        <v>0.0</v>
      </c>
      <c r="K564" s="14">
        <v>0.0</v>
      </c>
      <c r="L564" s="14">
        <v>0.0</v>
      </c>
      <c r="M564" s="10">
        <v>4.6774212E7</v>
      </c>
    </row>
    <row r="565" ht="15.75" customHeight="1">
      <c r="A565" s="56">
        <v>4.677473E7</v>
      </c>
      <c r="B565" s="57">
        <v>0.0708333333333333</v>
      </c>
      <c r="C565" s="57">
        <v>0.0791666666666667</v>
      </c>
      <c r="D565" s="57">
        <v>0.0708333333333333</v>
      </c>
      <c r="E565" s="56" t="s">
        <v>47</v>
      </c>
      <c r="F565" s="56" t="s">
        <v>47</v>
      </c>
      <c r="G565" s="56" t="s">
        <v>47</v>
      </c>
      <c r="H565" s="56" t="s">
        <v>47</v>
      </c>
      <c r="J565" s="47"/>
      <c r="K565" s="14">
        <v>0.00972222222222222</v>
      </c>
      <c r="L565" s="14" t="s">
        <v>47</v>
      </c>
      <c r="M565" s="10">
        <v>4.6774313E7</v>
      </c>
    </row>
    <row r="566" ht="15.75" customHeight="1">
      <c r="A566" s="56">
        <v>4.6774927E7</v>
      </c>
      <c r="B566" s="57">
        <v>0.0986111111111111</v>
      </c>
      <c r="C566" s="57">
        <v>0.107638888888889</v>
      </c>
      <c r="D566" s="57">
        <v>0.0986111111111111</v>
      </c>
      <c r="E566" s="56" t="s">
        <v>47</v>
      </c>
      <c r="F566" s="56" t="s">
        <v>47</v>
      </c>
      <c r="G566" s="56" t="s">
        <v>47</v>
      </c>
      <c r="H566" s="56" t="s">
        <v>47</v>
      </c>
      <c r="J566" s="47"/>
      <c r="K566" s="14">
        <v>0.0222222222222222</v>
      </c>
      <c r="L566" s="14" t="s">
        <v>47</v>
      </c>
      <c r="M566" s="10">
        <v>4.6774401E7</v>
      </c>
    </row>
    <row r="567" ht="15.75" customHeight="1">
      <c r="A567" s="56">
        <v>4.6774828E7</v>
      </c>
      <c r="B567" s="57">
        <v>0.0805555555555556</v>
      </c>
      <c r="C567" s="57">
        <v>0.130555555555556</v>
      </c>
      <c r="D567" s="57">
        <v>0.08125</v>
      </c>
      <c r="E567" s="56" t="s">
        <v>47</v>
      </c>
      <c r="F567" s="56" t="s">
        <v>47</v>
      </c>
      <c r="G567" s="56" t="s">
        <v>47</v>
      </c>
      <c r="H567" s="56" t="s">
        <v>47</v>
      </c>
      <c r="J567" s="47">
        <f t="shared" ref="J567:J583" si="48">VLOOKUP(M567,A:D,4,0)</f>
        <v>0.03472222222</v>
      </c>
      <c r="K567" s="14">
        <v>0.0284722222222222</v>
      </c>
      <c r="L567" s="14">
        <v>0.0347222222222222</v>
      </c>
      <c r="M567" s="10">
        <v>4.6774456E7</v>
      </c>
    </row>
    <row r="568" ht="15.75" customHeight="1">
      <c r="A568" s="56">
        <v>4.6774996E7</v>
      </c>
      <c r="B568" s="57">
        <v>0.113888888888889</v>
      </c>
      <c r="C568" s="57">
        <v>0.130555555555556</v>
      </c>
      <c r="D568" s="57">
        <v>0.113888888888889</v>
      </c>
      <c r="E568" s="57">
        <v>0.121527777777778</v>
      </c>
      <c r="F568" s="56" t="s">
        <v>47</v>
      </c>
      <c r="G568" s="56" t="s">
        <v>47</v>
      </c>
      <c r="H568" s="56" t="s">
        <v>47</v>
      </c>
      <c r="J568" s="47">
        <f t="shared" si="48"/>
        <v>0.03402777778</v>
      </c>
      <c r="K568" s="14">
        <v>0.0340277777777778</v>
      </c>
      <c r="L568" s="14">
        <v>0.0340277777777778</v>
      </c>
      <c r="M568" s="10">
        <v>4.6774491E7</v>
      </c>
    </row>
    <row r="569" ht="15.75" customHeight="1">
      <c r="A569" s="56">
        <v>4.6774898E7</v>
      </c>
      <c r="B569" s="57">
        <v>0.0944444444444444</v>
      </c>
      <c r="C569" s="57">
        <v>0.132638888888889</v>
      </c>
      <c r="D569" s="57">
        <v>0.0979166666666667</v>
      </c>
      <c r="E569" s="56" t="s">
        <v>47</v>
      </c>
      <c r="F569" s="56" t="s">
        <v>47</v>
      </c>
      <c r="G569" s="56" t="s">
        <v>47</v>
      </c>
      <c r="H569" s="56" t="s">
        <v>47</v>
      </c>
      <c r="J569" s="47">
        <f t="shared" si="48"/>
        <v>0.04305555556</v>
      </c>
      <c r="K569" s="14">
        <v>0.0381944444444444</v>
      </c>
      <c r="L569" s="14">
        <v>0.0430555555555556</v>
      </c>
      <c r="M569" s="10">
        <v>4.6774537E7</v>
      </c>
    </row>
    <row r="570" ht="15.75" customHeight="1">
      <c r="A570" s="56">
        <v>4.6775071E7</v>
      </c>
      <c r="B570" s="57">
        <v>0.126388888888889</v>
      </c>
      <c r="C570" s="57">
        <v>0.131944444444444</v>
      </c>
      <c r="D570" s="57">
        <v>0.126388888888889</v>
      </c>
      <c r="E570" s="56" t="s">
        <v>47</v>
      </c>
      <c r="F570" s="56" t="s">
        <v>47</v>
      </c>
      <c r="G570" s="56" t="s">
        <v>47</v>
      </c>
      <c r="H570" s="56" t="s">
        <v>47</v>
      </c>
      <c r="J570" s="47">
        <f t="shared" si="48"/>
        <v>0.06527777778</v>
      </c>
      <c r="K570" s="14">
        <v>0.0618055555555556</v>
      </c>
      <c r="L570" s="14">
        <v>0.0652777777777778</v>
      </c>
      <c r="M570" s="10">
        <v>4.6774681E7</v>
      </c>
    </row>
    <row r="571" ht="15.75" customHeight="1">
      <c r="A571" s="56">
        <v>4.6775082E7</v>
      </c>
      <c r="B571" s="57">
        <v>0.130555555555556</v>
      </c>
      <c r="C571" s="57">
        <v>0.138888888888889</v>
      </c>
      <c r="D571" s="57">
        <v>0.131944444444444</v>
      </c>
      <c r="E571" s="56" t="s">
        <v>47</v>
      </c>
      <c r="F571" s="56" t="s">
        <v>47</v>
      </c>
      <c r="G571" s="56" t="s">
        <v>47</v>
      </c>
      <c r="H571" s="56" t="s">
        <v>47</v>
      </c>
      <c r="J571" s="47">
        <f t="shared" si="48"/>
        <v>0.07083333333</v>
      </c>
      <c r="K571" s="14">
        <v>0.0708333333333333</v>
      </c>
      <c r="L571" s="14">
        <v>0.0708333333333333</v>
      </c>
      <c r="M571" s="10">
        <v>4.677473E7</v>
      </c>
    </row>
    <row r="572" ht="15.75" customHeight="1">
      <c r="A572" s="56">
        <v>4.67751E7</v>
      </c>
      <c r="B572" s="57">
        <v>0.136805555555556</v>
      </c>
      <c r="C572" s="57">
        <v>0.147222222222222</v>
      </c>
      <c r="D572" s="57">
        <v>0.138888888888889</v>
      </c>
      <c r="E572" s="57">
        <v>0.138194444444444</v>
      </c>
      <c r="F572" s="56" t="s">
        <v>47</v>
      </c>
      <c r="G572" s="56" t="s">
        <v>47</v>
      </c>
      <c r="H572" s="56" t="s">
        <v>47</v>
      </c>
      <c r="J572" s="47">
        <f t="shared" si="48"/>
        <v>0.08125</v>
      </c>
      <c r="K572" s="14">
        <v>0.0805555555555556</v>
      </c>
      <c r="L572" s="14">
        <v>0.08125</v>
      </c>
      <c r="M572" s="10">
        <v>4.6774828E7</v>
      </c>
    </row>
    <row r="573" ht="15.75" customHeight="1">
      <c r="A573" s="56">
        <v>4.6775215E7</v>
      </c>
      <c r="B573" s="57">
        <v>0.161111111111111</v>
      </c>
      <c r="C573" s="57">
        <v>0.218055555555556</v>
      </c>
      <c r="D573" s="57">
        <v>0.161111111111111</v>
      </c>
      <c r="E573" s="56" t="s">
        <v>47</v>
      </c>
      <c r="F573" s="56" t="s">
        <v>47</v>
      </c>
      <c r="G573" s="56" t="s">
        <v>47</v>
      </c>
      <c r="H573" s="56" t="s">
        <v>47</v>
      </c>
      <c r="J573" s="47">
        <f t="shared" si="48"/>
        <v>0.08819444444</v>
      </c>
      <c r="K573" s="14">
        <v>0.0875</v>
      </c>
      <c r="L573" s="14">
        <v>0.0881944444444444</v>
      </c>
      <c r="M573" s="10">
        <v>4.677487E7</v>
      </c>
    </row>
    <row r="574" ht="15.75" customHeight="1">
      <c r="A574" s="56">
        <v>4.6775286E7</v>
      </c>
      <c r="B574" s="57">
        <v>0.179166666666667</v>
      </c>
      <c r="C574" s="57">
        <v>0.201388888888889</v>
      </c>
      <c r="D574" s="57">
        <v>0.179861111111111</v>
      </c>
      <c r="E574" s="56" t="s">
        <v>47</v>
      </c>
      <c r="F574" s="57">
        <v>0.185416666666667</v>
      </c>
      <c r="G574" s="56" t="s">
        <v>47</v>
      </c>
      <c r="H574" s="56" t="s">
        <v>47</v>
      </c>
      <c r="J574" s="47">
        <f t="shared" si="48"/>
        <v>0.09791666667</v>
      </c>
      <c r="K574" s="14">
        <v>0.0944444444444444</v>
      </c>
      <c r="L574" s="14">
        <v>0.0979166666666667</v>
      </c>
      <c r="M574" s="10">
        <v>4.6774898E7</v>
      </c>
    </row>
    <row r="575" ht="15.75" customHeight="1">
      <c r="A575" s="65">
        <v>4.6775265E7</v>
      </c>
      <c r="B575" s="57">
        <v>0.208333333333333</v>
      </c>
      <c r="C575" s="56" t="s">
        <v>47</v>
      </c>
      <c r="D575" s="56" t="s">
        <v>47</v>
      </c>
      <c r="E575" s="56" t="s">
        <v>47</v>
      </c>
      <c r="F575" s="56" t="s">
        <v>47</v>
      </c>
      <c r="G575" s="56" t="s">
        <v>47</v>
      </c>
      <c r="H575" s="56" t="s">
        <v>47</v>
      </c>
      <c r="J575" s="47">
        <f t="shared" si="48"/>
        <v>0.09861111111</v>
      </c>
      <c r="K575" s="14">
        <v>0.0986111111111111</v>
      </c>
      <c r="L575" s="14">
        <v>0.0986111111111111</v>
      </c>
      <c r="M575" s="10">
        <v>4.6774927E7</v>
      </c>
    </row>
    <row r="576" ht="15.75" customHeight="1">
      <c r="A576" s="56">
        <v>4.677531E7</v>
      </c>
      <c r="B576" s="57">
        <v>0.184722222222222</v>
      </c>
      <c r="C576" s="57">
        <v>0.190972222222222</v>
      </c>
      <c r="D576" s="57">
        <v>0.184722222222222</v>
      </c>
      <c r="E576" s="56" t="s">
        <v>47</v>
      </c>
      <c r="F576" s="56" t="s">
        <v>47</v>
      </c>
      <c r="G576" s="56" t="s">
        <v>47</v>
      </c>
      <c r="H576" s="56" t="s">
        <v>47</v>
      </c>
      <c r="J576" s="47">
        <f t="shared" si="48"/>
        <v>0.1138888889</v>
      </c>
      <c r="K576" s="14">
        <v>0.113888888888889</v>
      </c>
      <c r="L576" s="14">
        <v>0.113888888888889</v>
      </c>
      <c r="M576" s="10">
        <v>4.6774996E7</v>
      </c>
    </row>
    <row r="577" ht="15.75" customHeight="1">
      <c r="A577" s="56">
        <v>4.6775324E7</v>
      </c>
      <c r="B577" s="57">
        <v>0.15625</v>
      </c>
      <c r="C577" s="57">
        <v>0.208333333333333</v>
      </c>
      <c r="D577" s="57">
        <v>0.190277777777778</v>
      </c>
      <c r="E577" s="56" t="s">
        <v>47</v>
      </c>
      <c r="F577" s="56" t="s">
        <v>47</v>
      </c>
      <c r="G577" s="56" t="s">
        <v>47</v>
      </c>
      <c r="H577" s="56" t="s">
        <v>47</v>
      </c>
      <c r="J577" s="47">
        <f t="shared" si="48"/>
        <v>0.1263888889</v>
      </c>
      <c r="K577" s="14">
        <v>0.126388888888889</v>
      </c>
      <c r="L577" s="14">
        <v>0.126388888888889</v>
      </c>
      <c r="M577" s="10">
        <v>4.6775071E7</v>
      </c>
    </row>
    <row r="578" ht="15.75" customHeight="1">
      <c r="A578" s="56">
        <v>4.6772495E7</v>
      </c>
      <c r="B578" s="57">
        <v>0.851388888888889</v>
      </c>
      <c r="C578" s="57">
        <v>0.85625</v>
      </c>
      <c r="D578" s="57">
        <v>0.852777777777778</v>
      </c>
      <c r="E578" s="56" t="s">
        <v>47</v>
      </c>
      <c r="F578" s="56" t="s">
        <v>47</v>
      </c>
      <c r="G578" s="56" t="s">
        <v>47</v>
      </c>
      <c r="H578" s="56" t="s">
        <v>47</v>
      </c>
      <c r="J578" s="47">
        <f t="shared" si="48"/>
        <v>0.1319444444</v>
      </c>
      <c r="K578" s="14">
        <v>0.130555555555556</v>
      </c>
      <c r="L578" s="14">
        <v>0.131944444444444</v>
      </c>
      <c r="M578" s="10">
        <v>4.6775082E7</v>
      </c>
    </row>
    <row r="579" ht="15.75" customHeight="1">
      <c r="A579" s="56">
        <v>4.6774313E7</v>
      </c>
      <c r="B579" s="57">
        <v>0.00972222222222222</v>
      </c>
      <c r="C579" s="57">
        <v>0.0263888888888889</v>
      </c>
      <c r="D579" s="56" t="s">
        <v>47</v>
      </c>
      <c r="E579" s="56" t="s">
        <v>47</v>
      </c>
      <c r="F579" s="56" t="s">
        <v>47</v>
      </c>
      <c r="G579" s="56" t="s">
        <v>47</v>
      </c>
      <c r="H579" s="56" t="s">
        <v>47</v>
      </c>
      <c r="J579" s="47">
        <f t="shared" si="48"/>
        <v>0.1388888889</v>
      </c>
      <c r="K579" s="14">
        <v>0.136805555555556</v>
      </c>
      <c r="L579" s="14">
        <v>0.138888888888889</v>
      </c>
      <c r="M579" s="10">
        <v>4.67751E7</v>
      </c>
    </row>
    <row r="580" ht="15.75" customHeight="1">
      <c r="A580" s="56">
        <v>4.677535E7</v>
      </c>
      <c r="B580" s="57">
        <v>0.193055555555556</v>
      </c>
      <c r="C580" s="57">
        <v>0.249305555555556</v>
      </c>
      <c r="D580" s="57">
        <v>0.194444444444444</v>
      </c>
      <c r="E580" s="56" t="s">
        <v>47</v>
      </c>
      <c r="F580" s="56" t="s">
        <v>47</v>
      </c>
      <c r="G580" s="56" t="s">
        <v>47</v>
      </c>
      <c r="H580" s="56" t="s">
        <v>47</v>
      </c>
      <c r="J580" s="47">
        <f t="shared" si="48"/>
        <v>0.1902777778</v>
      </c>
      <c r="K580" s="14">
        <v>0.15625</v>
      </c>
      <c r="L580" s="14">
        <v>0.190277777777778</v>
      </c>
      <c r="M580" s="10">
        <v>4.6775324E7</v>
      </c>
    </row>
    <row r="581" ht="15.75" customHeight="1">
      <c r="A581" s="64">
        <v>4.6775462E7</v>
      </c>
      <c r="B581" s="63">
        <v>0.228472222222222</v>
      </c>
      <c r="C581" s="63">
        <v>0.259722222222222</v>
      </c>
      <c r="D581" s="63">
        <v>0.228472222222222</v>
      </c>
      <c r="E581" s="63">
        <v>0.23125</v>
      </c>
      <c r="F581" s="64" t="s">
        <v>47</v>
      </c>
      <c r="G581" s="64" t="s">
        <v>47</v>
      </c>
      <c r="H581" s="64" t="s">
        <v>47</v>
      </c>
      <c r="J581" s="47">
        <f t="shared" si="48"/>
        <v>0.1611111111</v>
      </c>
      <c r="K581" s="14">
        <v>0.161111111111111</v>
      </c>
      <c r="L581" s="14">
        <v>0.161111111111111</v>
      </c>
      <c r="M581" s="10">
        <v>4.6775215E7</v>
      </c>
    </row>
    <row r="582" ht="15.75" customHeight="1">
      <c r="A582" s="56">
        <v>4.6775535E7</v>
      </c>
      <c r="B582" s="57">
        <v>0.243055555555556</v>
      </c>
      <c r="C582" s="57">
        <v>0.286111111111111</v>
      </c>
      <c r="D582" s="57">
        <v>0.244444444444444</v>
      </c>
      <c r="E582" s="57">
        <v>0.246527777777778</v>
      </c>
      <c r="F582" s="57">
        <v>0.248611111111111</v>
      </c>
      <c r="G582" s="56" t="s">
        <v>47</v>
      </c>
      <c r="H582" s="56" t="s">
        <v>47</v>
      </c>
      <c r="J582" s="47">
        <f t="shared" si="48"/>
        <v>0.1798611111</v>
      </c>
      <c r="K582" s="14">
        <v>0.179166666666667</v>
      </c>
      <c r="L582" s="14">
        <v>0.179861111111111</v>
      </c>
      <c r="M582" s="10">
        <v>4.6775286E7</v>
      </c>
    </row>
    <row r="583" ht="15.75" customHeight="1">
      <c r="A583" s="56">
        <v>4.6775555E7</v>
      </c>
      <c r="B583" s="60">
        <v>0.25</v>
      </c>
      <c r="C583" s="60">
        <v>0.313194444444444</v>
      </c>
      <c r="D583" s="60">
        <v>0.254166666666667</v>
      </c>
      <c r="E583" s="59" t="s">
        <v>47</v>
      </c>
      <c r="F583" s="59" t="s">
        <v>47</v>
      </c>
      <c r="G583" s="59" t="s">
        <v>47</v>
      </c>
      <c r="H583" s="59" t="s">
        <v>47</v>
      </c>
      <c r="J583" s="47">
        <f t="shared" si="48"/>
        <v>0.1944444444</v>
      </c>
      <c r="K583" s="14">
        <v>0.193055555555556</v>
      </c>
      <c r="L583" s="14">
        <v>0.194444444444444</v>
      </c>
      <c r="M583" s="10">
        <v>4.677535E7</v>
      </c>
    </row>
    <row r="584" ht="15.75" customHeight="1">
      <c r="A584" s="56">
        <v>4.6775809E7</v>
      </c>
      <c r="B584" s="57">
        <v>0.304861111111111</v>
      </c>
      <c r="C584" s="57">
        <v>0.45625</v>
      </c>
      <c r="D584" s="57">
        <v>0.304861111111111</v>
      </c>
      <c r="E584" s="57">
        <v>0.313194444444444</v>
      </c>
      <c r="F584" s="56" t="s">
        <v>47</v>
      </c>
      <c r="G584" s="56" t="s">
        <v>47</v>
      </c>
      <c r="H584" s="56" t="s">
        <v>47</v>
      </c>
      <c r="J584" s="47"/>
      <c r="K584" s="14">
        <v>0.208333333333333</v>
      </c>
      <c r="L584" s="14" t="s">
        <v>47</v>
      </c>
      <c r="M584" s="10">
        <v>4.6775265E7</v>
      </c>
    </row>
    <row r="585" ht="15.75" customHeight="1">
      <c r="A585" s="56">
        <v>4.6775881E7</v>
      </c>
      <c r="B585" s="57">
        <v>0.315277777777778</v>
      </c>
      <c r="C585" s="57">
        <v>0.315277777777778</v>
      </c>
      <c r="D585" s="57">
        <v>0.315277777777778</v>
      </c>
      <c r="E585" s="56" t="s">
        <v>47</v>
      </c>
      <c r="F585" s="56" t="s">
        <v>47</v>
      </c>
      <c r="G585" s="56" t="s">
        <v>47</v>
      </c>
      <c r="H585" s="56" t="s">
        <v>47</v>
      </c>
      <c r="J585" s="47">
        <f t="shared" ref="J585:J595" si="49">VLOOKUP(M585,A:D,4,0)</f>
        <v>0.1847222222</v>
      </c>
      <c r="K585" s="14">
        <v>0.215277777777778</v>
      </c>
      <c r="L585" s="14"/>
      <c r="M585" s="10">
        <v>4.677531E7</v>
      </c>
    </row>
    <row r="586" ht="15.75" customHeight="1">
      <c r="A586" s="56">
        <v>4.6775603E7</v>
      </c>
      <c r="B586" s="57">
        <v>0.261805555555556</v>
      </c>
      <c r="C586" s="57">
        <v>0.268055555555556</v>
      </c>
      <c r="D586" s="57">
        <v>0.261805555555556</v>
      </c>
      <c r="E586" s="56" t="s">
        <v>47</v>
      </c>
      <c r="F586" s="56" t="s">
        <v>47</v>
      </c>
      <c r="G586" s="56" t="s">
        <v>47</v>
      </c>
      <c r="H586" s="56" t="s">
        <v>47</v>
      </c>
      <c r="J586" s="47">
        <f t="shared" si="49"/>
        <v>0.2284722222</v>
      </c>
      <c r="K586" s="14">
        <v>0.228472222222222</v>
      </c>
      <c r="L586" s="14">
        <v>0.228472222222222</v>
      </c>
      <c r="M586" s="10">
        <v>4.6775462E7</v>
      </c>
    </row>
    <row r="587" ht="15.75" customHeight="1">
      <c r="A587" s="56">
        <v>4.6775638E7</v>
      </c>
      <c r="B587" s="57">
        <v>0.269444444444444</v>
      </c>
      <c r="C587" s="57">
        <v>0.303472222222222</v>
      </c>
      <c r="D587" s="57">
        <v>0.270138888888889</v>
      </c>
      <c r="E587" s="57">
        <v>0.2875</v>
      </c>
      <c r="F587" s="56" t="s">
        <v>47</v>
      </c>
      <c r="G587" s="56" t="s">
        <v>47</v>
      </c>
      <c r="H587" s="56" t="s">
        <v>47</v>
      </c>
      <c r="J587" s="47">
        <f t="shared" si="49"/>
        <v>0.2444444444</v>
      </c>
      <c r="K587" s="14">
        <v>0.243055555555556</v>
      </c>
      <c r="L587" s="14">
        <v>0.244444444444444</v>
      </c>
      <c r="M587" s="10">
        <v>4.6775535E7</v>
      </c>
    </row>
    <row r="588" ht="15.75" customHeight="1">
      <c r="A588" s="56">
        <v>4.677579E7</v>
      </c>
      <c r="B588" s="57">
        <v>0.301388888888889</v>
      </c>
      <c r="C588" s="57">
        <v>0.321527777777778</v>
      </c>
      <c r="D588" s="57">
        <v>0.305555555555556</v>
      </c>
      <c r="E588" s="56" t="s">
        <v>47</v>
      </c>
      <c r="F588" s="56" t="s">
        <v>47</v>
      </c>
      <c r="G588" s="56" t="s">
        <v>47</v>
      </c>
      <c r="H588" s="56" t="s">
        <v>47</v>
      </c>
      <c r="J588" s="47">
        <f t="shared" si="49"/>
        <v>0.2541666667</v>
      </c>
      <c r="K588" s="14">
        <v>0.246527777777778</v>
      </c>
      <c r="L588" s="14"/>
      <c r="M588" s="10">
        <v>4.6775555E7</v>
      </c>
    </row>
    <row r="589" ht="15.75" customHeight="1">
      <c r="A589" s="56">
        <v>4.6775831E7</v>
      </c>
      <c r="B589" s="57">
        <v>0.302777777777778</v>
      </c>
      <c r="C589" s="57">
        <v>0.309722222222222</v>
      </c>
      <c r="D589" s="57">
        <v>0.307638888888889</v>
      </c>
      <c r="E589" s="56" t="s">
        <v>47</v>
      </c>
      <c r="F589" s="56" t="s">
        <v>47</v>
      </c>
      <c r="G589" s="56" t="s">
        <v>47</v>
      </c>
      <c r="H589" s="56" t="s">
        <v>47</v>
      </c>
      <c r="J589" s="47">
        <f t="shared" si="49"/>
        <v>0.3048611111</v>
      </c>
      <c r="K589" s="14">
        <v>0.256944444444444</v>
      </c>
      <c r="L589" s="14"/>
      <c r="M589" s="10">
        <v>4.6775809E7</v>
      </c>
    </row>
    <row r="590" ht="15.75" customHeight="1">
      <c r="A590" s="56">
        <v>4.677615E7</v>
      </c>
      <c r="B590" s="57">
        <v>0.349305555555556</v>
      </c>
      <c r="C590" s="57">
        <v>0.416666666666667</v>
      </c>
      <c r="D590" s="57">
        <v>0.356944444444444</v>
      </c>
      <c r="E590" s="56" t="s">
        <v>47</v>
      </c>
      <c r="F590" s="56" t="s">
        <v>47</v>
      </c>
      <c r="G590" s="56" t="s">
        <v>47</v>
      </c>
      <c r="H590" s="56" t="s">
        <v>47</v>
      </c>
      <c r="J590" s="47">
        <f t="shared" si="49"/>
        <v>0.2618055556</v>
      </c>
      <c r="K590" s="14">
        <v>0.261805555555556</v>
      </c>
      <c r="L590" s="14">
        <v>0.261805555555556</v>
      </c>
      <c r="M590" s="10">
        <v>4.6775603E7</v>
      </c>
    </row>
    <row r="591" ht="15.75" customHeight="1">
      <c r="A591" s="56">
        <v>4.6776207E7</v>
      </c>
      <c r="B591" s="57">
        <v>0.352777777777778</v>
      </c>
      <c r="C591" s="57">
        <v>0.377083333333333</v>
      </c>
      <c r="D591" s="57">
        <v>0.355555555555556</v>
      </c>
      <c r="E591" s="56" t="s">
        <v>47</v>
      </c>
      <c r="F591" s="56" t="s">
        <v>47</v>
      </c>
      <c r="G591" s="56" t="s">
        <v>47</v>
      </c>
      <c r="H591" s="56" t="s">
        <v>47</v>
      </c>
      <c r="J591" s="47">
        <f t="shared" si="49"/>
        <v>0.3152777778</v>
      </c>
      <c r="K591" s="14">
        <v>0.263888888888889</v>
      </c>
      <c r="L591" s="14"/>
      <c r="M591" s="10">
        <v>4.6775881E7</v>
      </c>
    </row>
    <row r="592" ht="15.75" customHeight="1">
      <c r="A592" s="56">
        <v>4.6775936E7</v>
      </c>
      <c r="B592" s="57">
        <v>0.334027777777778</v>
      </c>
      <c r="C592" s="57">
        <v>0.421527777777778</v>
      </c>
      <c r="D592" s="57">
        <v>0.334027777777778</v>
      </c>
      <c r="E592" s="56" t="s">
        <v>47</v>
      </c>
      <c r="F592" s="56" t="s">
        <v>47</v>
      </c>
      <c r="G592" s="56" t="s">
        <v>47</v>
      </c>
      <c r="H592" s="56" t="s">
        <v>47</v>
      </c>
      <c r="J592" s="47">
        <f t="shared" si="49"/>
        <v>0.2701388889</v>
      </c>
      <c r="K592" s="14">
        <v>0.269444444444444</v>
      </c>
      <c r="L592" s="14">
        <v>0.270138888888889</v>
      </c>
      <c r="M592" s="10">
        <v>4.6775638E7</v>
      </c>
    </row>
    <row r="593" ht="15.75" customHeight="1">
      <c r="A593" s="56">
        <v>4.6775989E7</v>
      </c>
      <c r="B593" s="57">
        <v>0.335416666666667</v>
      </c>
      <c r="C593" s="57">
        <v>0.45625</v>
      </c>
      <c r="D593" s="57">
        <v>0.367361111111111</v>
      </c>
      <c r="E593" s="56" t="s">
        <v>47</v>
      </c>
      <c r="F593" s="56" t="s">
        <v>47</v>
      </c>
      <c r="G593" s="56" t="s">
        <v>47</v>
      </c>
      <c r="H593" s="56" t="s">
        <v>47</v>
      </c>
      <c r="J593" s="47">
        <f t="shared" si="49"/>
        <v>0.3055555556</v>
      </c>
      <c r="K593" s="14">
        <v>0.301388888888889</v>
      </c>
      <c r="L593" s="14">
        <v>0.305555555555556</v>
      </c>
      <c r="M593" s="10">
        <v>4.677579E7</v>
      </c>
    </row>
    <row r="594" ht="15.75" customHeight="1">
      <c r="A594" s="56">
        <v>4.6775996E7</v>
      </c>
      <c r="B594" s="57">
        <v>0.335416666666667</v>
      </c>
      <c r="C594" s="57">
        <v>0.406944444444444</v>
      </c>
      <c r="D594" s="57">
        <v>0.335416666666667</v>
      </c>
      <c r="E594" s="56" t="s">
        <v>47</v>
      </c>
      <c r="F594" s="56" t="s">
        <v>47</v>
      </c>
      <c r="G594" s="56" t="s">
        <v>47</v>
      </c>
      <c r="H594" s="56" t="s">
        <v>47</v>
      </c>
      <c r="J594" s="47">
        <f t="shared" si="49"/>
        <v>0.3076388889</v>
      </c>
      <c r="K594" s="14">
        <v>0.302777777777778</v>
      </c>
      <c r="L594" s="14">
        <v>0.307638888888889</v>
      </c>
      <c r="M594" s="10">
        <v>4.6775831E7</v>
      </c>
    </row>
    <row r="595" ht="15.75" customHeight="1">
      <c r="A595" s="56">
        <v>4.6776014E7</v>
      </c>
      <c r="B595" s="57">
        <v>0.340972222222222</v>
      </c>
      <c r="C595" s="57">
        <v>0.347222222222222</v>
      </c>
      <c r="D595" s="57">
        <v>0.340972222222222</v>
      </c>
      <c r="E595" s="57">
        <v>0.339583333333333</v>
      </c>
      <c r="F595" s="56" t="s">
        <v>47</v>
      </c>
      <c r="G595" s="56" t="s">
        <v>47</v>
      </c>
      <c r="H595" s="56" t="s">
        <v>47</v>
      </c>
      <c r="J595" s="47">
        <f t="shared" si="49"/>
        <v>0.3569444444</v>
      </c>
      <c r="K595" s="14">
        <v>0.305555555555556</v>
      </c>
      <c r="L595" s="14"/>
      <c r="M595" s="10">
        <v>4.677615E7</v>
      </c>
    </row>
    <row r="596" ht="15.75" customHeight="1">
      <c r="A596" s="56">
        <v>4.6776127E7</v>
      </c>
      <c r="B596" s="57">
        <v>0.344444444444444</v>
      </c>
      <c r="C596" s="57">
        <v>0.357638888888889</v>
      </c>
      <c r="D596" s="57">
        <v>0.354861111111111</v>
      </c>
      <c r="E596" s="56" t="s">
        <v>47</v>
      </c>
      <c r="F596" s="56" t="s">
        <v>47</v>
      </c>
      <c r="G596" s="56" t="s">
        <v>47</v>
      </c>
      <c r="H596" s="56" t="s">
        <v>47</v>
      </c>
      <c r="J596" s="47"/>
      <c r="K596" s="14">
        <v>0.319444444444444</v>
      </c>
      <c r="L596" s="14"/>
      <c r="M596" s="10">
        <v>4.6676207E7</v>
      </c>
    </row>
    <row r="597" ht="15.75" customHeight="1">
      <c r="A597" s="56">
        <v>4.6776148E7</v>
      </c>
      <c r="B597" s="57">
        <v>0.35625</v>
      </c>
      <c r="C597" s="57">
        <v>0.370138888888889</v>
      </c>
      <c r="D597" s="57">
        <v>0.35625</v>
      </c>
      <c r="E597" s="57">
        <v>0.369444444444444</v>
      </c>
      <c r="F597" s="56" t="s">
        <v>47</v>
      </c>
      <c r="G597" s="56" t="s">
        <v>47</v>
      </c>
      <c r="H597" s="56" t="s">
        <v>47</v>
      </c>
      <c r="J597" s="47">
        <f t="shared" ref="J597:J603" si="50">VLOOKUP(M597,A:D,4,0)</f>
        <v>0.3340277778</v>
      </c>
      <c r="K597" s="14">
        <v>0.334027777777778</v>
      </c>
      <c r="L597" s="14">
        <v>0.334027777777778</v>
      </c>
      <c r="M597" s="10">
        <v>4.6775936E7</v>
      </c>
    </row>
    <row r="598" ht="15.75" customHeight="1">
      <c r="A598" s="56">
        <v>4.6776236E7</v>
      </c>
      <c r="B598" s="57">
        <v>0.363194444444444</v>
      </c>
      <c r="C598" s="57">
        <v>0.444444444444444</v>
      </c>
      <c r="D598" s="57">
        <v>0.363194444444444</v>
      </c>
      <c r="E598" s="57">
        <v>0.379166666666667</v>
      </c>
      <c r="F598" s="56" t="s">
        <v>47</v>
      </c>
      <c r="G598" s="56" t="s">
        <v>47</v>
      </c>
      <c r="H598" s="56" t="s">
        <v>47</v>
      </c>
      <c r="J598" s="47">
        <f t="shared" si="50"/>
        <v>0.3673611111</v>
      </c>
      <c r="K598" s="14">
        <v>0.335416666666667</v>
      </c>
      <c r="L598" s="14">
        <v>0.367361111111111</v>
      </c>
      <c r="M598" s="10">
        <v>4.6775989E7</v>
      </c>
    </row>
    <row r="599" ht="15.75" customHeight="1">
      <c r="A599" s="56">
        <v>4.6776302E7</v>
      </c>
      <c r="B599" s="57">
        <v>0.370833333333333</v>
      </c>
      <c r="C599" s="57">
        <v>0.395833333333333</v>
      </c>
      <c r="D599" s="56" t="s">
        <v>47</v>
      </c>
      <c r="E599" s="56" t="s">
        <v>47</v>
      </c>
      <c r="F599" s="56" t="s">
        <v>47</v>
      </c>
      <c r="G599" s="56" t="s">
        <v>47</v>
      </c>
      <c r="H599" s="56" t="s">
        <v>47</v>
      </c>
      <c r="J599" s="47">
        <f t="shared" si="50"/>
        <v>0.3354166667</v>
      </c>
      <c r="K599" s="14">
        <v>0.335416666666667</v>
      </c>
      <c r="L599" s="14">
        <v>0.335416666666667</v>
      </c>
      <c r="M599" s="10">
        <v>4.6775996E7</v>
      </c>
    </row>
    <row r="600" ht="15.75" customHeight="1">
      <c r="A600" s="56">
        <v>4.6776269E7</v>
      </c>
      <c r="B600" s="57">
        <v>0.361111111111111</v>
      </c>
      <c r="C600" s="57">
        <v>0.375</v>
      </c>
      <c r="D600" s="57">
        <v>0.363888888888889</v>
      </c>
      <c r="E600" s="56" t="s">
        <v>47</v>
      </c>
      <c r="F600" s="56" t="s">
        <v>47</v>
      </c>
      <c r="G600" s="56" t="s">
        <v>47</v>
      </c>
      <c r="H600" s="56" t="s">
        <v>47</v>
      </c>
      <c r="J600" s="47">
        <f t="shared" si="50"/>
        <v>0.3409722222</v>
      </c>
      <c r="K600" s="14">
        <v>0.340972222222222</v>
      </c>
      <c r="L600" s="14">
        <v>0.340972222222222</v>
      </c>
      <c r="M600" s="10">
        <v>4.6776014E7</v>
      </c>
    </row>
    <row r="601" ht="15.75" customHeight="1">
      <c r="A601" s="56">
        <v>4.6776278E7</v>
      </c>
      <c r="B601" s="57">
        <v>0.365277777777778</v>
      </c>
      <c r="C601" s="57">
        <v>0.369444444444444</v>
      </c>
      <c r="D601" s="57">
        <v>0.365277777777778</v>
      </c>
      <c r="E601" s="56" t="s">
        <v>47</v>
      </c>
      <c r="F601" s="56" t="s">
        <v>47</v>
      </c>
      <c r="G601" s="56" t="s">
        <v>47</v>
      </c>
      <c r="H601" s="56" t="s">
        <v>47</v>
      </c>
      <c r="J601" s="47">
        <f t="shared" si="50"/>
        <v>0.3548611111</v>
      </c>
      <c r="K601" s="14">
        <v>0.344444444444444</v>
      </c>
      <c r="L601" s="14">
        <v>0.354861111111111</v>
      </c>
      <c r="M601" s="10">
        <v>4.6776127E7</v>
      </c>
    </row>
    <row r="602" ht="15.75" customHeight="1">
      <c r="A602" s="56">
        <v>4.6776728E7</v>
      </c>
      <c r="B602" s="57">
        <v>0.411111111111111</v>
      </c>
      <c r="C602" s="57">
        <v>0.559722222222222</v>
      </c>
      <c r="D602" s="57">
        <v>0.411111111111111</v>
      </c>
      <c r="E602" s="56" t="s">
        <v>47</v>
      </c>
      <c r="F602" s="56" t="s">
        <v>47</v>
      </c>
      <c r="G602" s="56" t="s">
        <v>47</v>
      </c>
      <c r="H602" s="56" t="s">
        <v>47</v>
      </c>
      <c r="J602" s="47">
        <f t="shared" si="50"/>
        <v>0.35625</v>
      </c>
      <c r="K602" s="14">
        <v>0.35625</v>
      </c>
      <c r="L602" s="14">
        <v>0.35625</v>
      </c>
      <c r="M602" s="10">
        <v>4.6776148E7</v>
      </c>
    </row>
    <row r="603" ht="15.75" customHeight="1">
      <c r="A603" s="56">
        <v>4.677694E7</v>
      </c>
      <c r="B603" s="57">
        <v>0.425694444444444</v>
      </c>
      <c r="C603" s="57">
        <v>0.455555555555556</v>
      </c>
      <c r="D603" s="57">
        <v>0.436805555555556</v>
      </c>
      <c r="E603" s="56" t="s">
        <v>47</v>
      </c>
      <c r="F603" s="56" t="s">
        <v>47</v>
      </c>
      <c r="G603" s="56" t="s">
        <v>47</v>
      </c>
      <c r="H603" s="56" t="s">
        <v>47</v>
      </c>
      <c r="J603" s="47">
        <f t="shared" si="50"/>
        <v>0.3631944444</v>
      </c>
      <c r="K603" s="14">
        <v>0.363194444444444</v>
      </c>
      <c r="L603" s="14">
        <v>0.363194444444444</v>
      </c>
      <c r="M603" s="10">
        <v>4.6776236E7</v>
      </c>
    </row>
    <row r="604" ht="15.75" customHeight="1">
      <c r="A604" s="56">
        <v>4.6776782E7</v>
      </c>
      <c r="B604" s="57">
        <v>0.414583333333333</v>
      </c>
      <c r="C604" s="57">
        <v>0.417361111111111</v>
      </c>
      <c r="D604" s="57">
        <v>0.414583333333333</v>
      </c>
      <c r="E604" s="56" t="s">
        <v>47</v>
      </c>
      <c r="F604" s="56" t="s">
        <v>47</v>
      </c>
      <c r="G604" s="56" t="s">
        <v>47</v>
      </c>
      <c r="H604" s="56" t="s">
        <v>47</v>
      </c>
      <c r="J604" s="47"/>
      <c r="K604" s="14">
        <v>0.370833333333333</v>
      </c>
      <c r="L604" s="14" t="s">
        <v>47</v>
      </c>
      <c r="M604" s="10">
        <v>4.6776302E7</v>
      </c>
    </row>
    <row r="605" ht="15.75" customHeight="1">
      <c r="A605" s="56">
        <v>4.677634E7</v>
      </c>
      <c r="B605" s="57">
        <v>0.377083333333333</v>
      </c>
      <c r="C605" s="57">
        <v>0.432638888888889</v>
      </c>
      <c r="D605" s="57">
        <v>0.377083333333333</v>
      </c>
      <c r="E605" s="57">
        <v>0.388888888888889</v>
      </c>
      <c r="F605" s="56" t="s">
        <v>47</v>
      </c>
      <c r="G605" s="56" t="s">
        <v>47</v>
      </c>
      <c r="H605" s="56" t="s">
        <v>47</v>
      </c>
      <c r="J605" s="47">
        <f t="shared" ref="J605:J613" si="51">VLOOKUP(M605,A:D,4,0)</f>
        <v>0.3770833333</v>
      </c>
      <c r="K605" s="14">
        <v>0.377083333333333</v>
      </c>
      <c r="L605" s="14">
        <v>0.377083333333333</v>
      </c>
      <c r="M605" s="10">
        <v>4.677634E7</v>
      </c>
    </row>
    <row r="606" ht="15.75" customHeight="1">
      <c r="A606" s="56">
        <v>4.6776353E7</v>
      </c>
      <c r="B606" s="57">
        <v>0.335416666666667</v>
      </c>
      <c r="C606" s="57">
        <v>0.45625</v>
      </c>
      <c r="D606" s="57">
        <v>0.367361111111111</v>
      </c>
      <c r="E606" s="56" t="s">
        <v>47</v>
      </c>
      <c r="F606" s="56" t="s">
        <v>47</v>
      </c>
      <c r="G606" s="56" t="s">
        <v>47</v>
      </c>
      <c r="H606" s="56" t="s">
        <v>47</v>
      </c>
      <c r="J606" s="47">
        <f t="shared" si="51"/>
        <v>0.3652777778</v>
      </c>
      <c r="K606" s="14">
        <v>0.378472222222222</v>
      </c>
      <c r="L606" s="14"/>
      <c r="M606" s="10">
        <v>4.6776278E7</v>
      </c>
    </row>
    <row r="607" ht="15.75" customHeight="1">
      <c r="A607" s="56">
        <v>4.6776508E7</v>
      </c>
      <c r="B607" s="57">
        <v>0.393055555555556</v>
      </c>
      <c r="C607" s="57">
        <v>0.407638888888889</v>
      </c>
      <c r="D607" s="57">
        <v>0.393055555555556</v>
      </c>
      <c r="E607" s="57">
        <v>0.393055555555556</v>
      </c>
      <c r="F607" s="56" t="s">
        <v>47</v>
      </c>
      <c r="G607" s="56" t="s">
        <v>47</v>
      </c>
      <c r="H607" s="56" t="s">
        <v>47</v>
      </c>
      <c r="J607" s="47">
        <f t="shared" si="51"/>
        <v>0.3638888889</v>
      </c>
      <c r="K607" s="14">
        <v>0.381944444444444</v>
      </c>
      <c r="L607" s="14"/>
      <c r="M607" s="10">
        <v>4.6776269E7</v>
      </c>
    </row>
    <row r="608" ht="15.75" customHeight="1">
      <c r="A608" s="56">
        <v>4.6776713E7</v>
      </c>
      <c r="B608" s="57">
        <v>0.40625</v>
      </c>
      <c r="C608" s="57">
        <v>0.413194444444444</v>
      </c>
      <c r="D608" s="57">
        <v>0.408333333333333</v>
      </c>
      <c r="E608" s="56" t="s">
        <v>47</v>
      </c>
      <c r="F608" s="56" t="s">
        <v>47</v>
      </c>
      <c r="G608" s="56" t="s">
        <v>47</v>
      </c>
      <c r="H608" s="56" t="s">
        <v>47</v>
      </c>
      <c r="J608" s="47">
        <f t="shared" si="51"/>
        <v>0.4111111111</v>
      </c>
      <c r="K608" s="14">
        <v>0.382638888888889</v>
      </c>
      <c r="L608" s="14"/>
      <c r="M608" s="10">
        <v>4.6776728E7</v>
      </c>
    </row>
    <row r="609" ht="15.75" customHeight="1">
      <c r="A609" s="56">
        <v>4.6776699E7</v>
      </c>
      <c r="B609" s="57">
        <v>0.411111111111111</v>
      </c>
      <c r="C609" s="57">
        <v>0.448611111111111</v>
      </c>
      <c r="D609" s="56" t="s">
        <v>47</v>
      </c>
      <c r="E609" s="56" t="s">
        <v>47</v>
      </c>
      <c r="F609" s="56" t="s">
        <v>47</v>
      </c>
      <c r="G609" s="56" t="s">
        <v>47</v>
      </c>
      <c r="H609" s="56" t="s">
        <v>47</v>
      </c>
      <c r="J609" s="47">
        <f t="shared" si="51"/>
        <v>0.3673611111</v>
      </c>
      <c r="K609" s="14">
        <v>0.384027777777778</v>
      </c>
      <c r="L609" s="14"/>
      <c r="M609" s="10">
        <v>4.6776353E7</v>
      </c>
    </row>
    <row r="610" ht="15.75" customHeight="1">
      <c r="A610" s="56">
        <v>4.6776838E7</v>
      </c>
      <c r="B610" s="57">
        <v>0.423611111111111</v>
      </c>
      <c r="C610" s="57">
        <v>0.435416666666667</v>
      </c>
      <c r="D610" s="57">
        <v>0.423611111111111</v>
      </c>
      <c r="E610" s="56" t="s">
        <v>47</v>
      </c>
      <c r="F610" s="56" t="s">
        <v>47</v>
      </c>
      <c r="G610" s="56" t="s">
        <v>47</v>
      </c>
      <c r="H610" s="56" t="s">
        <v>47</v>
      </c>
      <c r="J610" s="47">
        <f t="shared" si="51"/>
        <v>0.4368055556</v>
      </c>
      <c r="K610" s="14">
        <v>0.385416666666667</v>
      </c>
      <c r="L610" s="14"/>
      <c r="M610" s="10">
        <v>4.677694E7</v>
      </c>
    </row>
    <row r="611" ht="15.75" customHeight="1">
      <c r="A611" s="56">
        <v>4.6776965E7</v>
      </c>
      <c r="B611" s="57">
        <v>0.430555555555556</v>
      </c>
      <c r="C611" s="57">
        <v>0.434027777777778</v>
      </c>
      <c r="D611" s="57">
        <v>0.432638888888889</v>
      </c>
      <c r="E611" s="56" t="s">
        <v>47</v>
      </c>
      <c r="F611" s="56" t="s">
        <v>47</v>
      </c>
      <c r="G611" s="56" t="s">
        <v>47</v>
      </c>
      <c r="H611" s="56" t="s">
        <v>47</v>
      </c>
      <c r="J611" s="47">
        <f t="shared" si="51"/>
        <v>0.4145833333</v>
      </c>
      <c r="K611" s="14">
        <v>0.388888888888889</v>
      </c>
      <c r="L611" s="14"/>
      <c r="M611" s="10">
        <v>4.6776782E7</v>
      </c>
    </row>
    <row r="612" ht="15.75" customHeight="1">
      <c r="A612" s="58">
        <v>4.6776863E7</v>
      </c>
      <c r="B612" s="57">
        <v>0.428472222222222</v>
      </c>
      <c r="C612" s="57">
        <v>0.488194444444444</v>
      </c>
      <c r="D612" s="57">
        <v>0.428472222222222</v>
      </c>
      <c r="E612" s="57">
        <v>0.481944444444444</v>
      </c>
      <c r="F612" s="56" t="s">
        <v>47</v>
      </c>
      <c r="G612" s="56" t="s">
        <v>47</v>
      </c>
      <c r="H612" s="56" t="s">
        <v>47</v>
      </c>
      <c r="J612" s="47">
        <f t="shared" si="51"/>
        <v>0.3930555556</v>
      </c>
      <c r="K612" s="14">
        <v>0.393055555555556</v>
      </c>
      <c r="L612" s="14">
        <v>0.393055555555556</v>
      </c>
      <c r="M612" s="10">
        <v>4.6776508E7</v>
      </c>
    </row>
    <row r="613" ht="15.75" customHeight="1">
      <c r="A613" s="56">
        <v>4.677697E7</v>
      </c>
      <c r="B613" s="57">
        <v>0.431944444444444</v>
      </c>
      <c r="C613" s="57">
        <v>0.435416666666667</v>
      </c>
      <c r="D613" s="57">
        <v>0.431944444444444</v>
      </c>
      <c r="E613" s="56" t="s">
        <v>47</v>
      </c>
      <c r="F613" s="56" t="s">
        <v>47</v>
      </c>
      <c r="G613" s="56" t="s">
        <v>47</v>
      </c>
      <c r="H613" s="56" t="s">
        <v>47</v>
      </c>
      <c r="J613" s="47">
        <f t="shared" si="51"/>
        <v>0.4083333333</v>
      </c>
      <c r="K613" s="14">
        <v>0.405555555555556</v>
      </c>
      <c r="L613" s="14"/>
      <c r="M613" s="10">
        <v>4.6776713E7</v>
      </c>
    </row>
    <row r="614" ht="15.75" customHeight="1">
      <c r="A614" s="56">
        <v>4.6777035E7</v>
      </c>
      <c r="B614" s="57">
        <v>0.44375</v>
      </c>
      <c r="C614" s="57">
        <v>0.457638888888889</v>
      </c>
      <c r="D614" s="57">
        <v>0.44375</v>
      </c>
      <c r="E614" s="57">
        <v>0.451388888888889</v>
      </c>
      <c r="F614" s="56" t="s">
        <v>47</v>
      </c>
      <c r="G614" s="56" t="s">
        <v>47</v>
      </c>
      <c r="H614" s="56" t="s">
        <v>47</v>
      </c>
      <c r="J614" s="47"/>
      <c r="K614" s="14">
        <v>0.411111111111111</v>
      </c>
      <c r="L614" s="14" t="s">
        <v>47</v>
      </c>
      <c r="M614" s="10">
        <v>4.6776699E7</v>
      </c>
    </row>
    <row r="615" ht="15.75" customHeight="1">
      <c r="A615" s="56">
        <v>4.6777101E7</v>
      </c>
      <c r="B615" s="57">
        <v>0.450694444444444</v>
      </c>
      <c r="C615" s="57">
        <v>0.470833333333333</v>
      </c>
      <c r="D615" s="57">
        <v>0.450694444444444</v>
      </c>
      <c r="E615" s="56" t="s">
        <v>47</v>
      </c>
      <c r="F615" s="57">
        <v>0.459722222222222</v>
      </c>
      <c r="G615" s="56" t="s">
        <v>47</v>
      </c>
      <c r="H615" s="56" t="s">
        <v>47</v>
      </c>
      <c r="J615" s="47">
        <f t="shared" ref="J615:J624" si="52">VLOOKUP(M615,A:D,4,0)</f>
        <v>0.4236111111</v>
      </c>
      <c r="K615" s="14">
        <v>0.423611111111111</v>
      </c>
      <c r="L615" s="14">
        <v>0.423611111111111</v>
      </c>
      <c r="M615" s="10">
        <v>4.6776838E7</v>
      </c>
    </row>
    <row r="616" ht="15.75" customHeight="1">
      <c r="A616" s="56">
        <v>4.6777275E7</v>
      </c>
      <c r="B616" s="57">
        <v>0.451388888888889</v>
      </c>
      <c r="C616" s="57">
        <v>0.479166666666667</v>
      </c>
      <c r="D616" s="57">
        <v>0.459722222222222</v>
      </c>
      <c r="E616" s="56" t="s">
        <v>47</v>
      </c>
      <c r="F616" s="56" t="s">
        <v>47</v>
      </c>
      <c r="G616" s="56" t="s">
        <v>47</v>
      </c>
      <c r="H616" s="56" t="s">
        <v>47</v>
      </c>
      <c r="J616" s="47">
        <f t="shared" si="52"/>
        <v>0.4326388889</v>
      </c>
      <c r="K616" s="14">
        <v>0.430555555555556</v>
      </c>
      <c r="L616" s="14">
        <v>0.432638888888889</v>
      </c>
      <c r="M616" s="10">
        <v>4.6776965E7</v>
      </c>
    </row>
    <row r="617" ht="15.75" customHeight="1">
      <c r="A617" s="56">
        <v>4.6777325E7</v>
      </c>
      <c r="B617" s="57">
        <v>0.458333333333333</v>
      </c>
      <c r="C617" s="57">
        <v>0.463194444444444</v>
      </c>
      <c r="D617" s="57">
        <v>0.458333333333333</v>
      </c>
      <c r="E617" s="57">
        <v>0.459027777777778</v>
      </c>
      <c r="F617" s="56" t="s">
        <v>47</v>
      </c>
      <c r="G617" s="56" t="s">
        <v>47</v>
      </c>
      <c r="H617" s="56" t="s">
        <v>47</v>
      </c>
      <c r="J617" s="47">
        <f t="shared" si="52"/>
        <v>0.4319444444</v>
      </c>
      <c r="K617" s="14">
        <v>0.431944444444444</v>
      </c>
      <c r="L617" s="14">
        <v>0.431944444444444</v>
      </c>
      <c r="M617" s="10">
        <v>4.677697E7</v>
      </c>
    </row>
    <row r="618" ht="15.75" customHeight="1">
      <c r="A618" s="56">
        <v>4.6777388E7</v>
      </c>
      <c r="B618" s="57">
        <v>0.463194444444444</v>
      </c>
      <c r="C618" s="57">
        <v>0.544444444444444</v>
      </c>
      <c r="D618" s="57">
        <v>0.463194444444444</v>
      </c>
      <c r="E618" s="56" t="s">
        <v>47</v>
      </c>
      <c r="F618" s="56" t="s">
        <v>47</v>
      </c>
      <c r="G618" s="56" t="s">
        <v>47</v>
      </c>
      <c r="H618" s="56" t="s">
        <v>47</v>
      </c>
      <c r="J618" s="47">
        <f t="shared" si="52"/>
        <v>0.4284722222</v>
      </c>
      <c r="K618" s="14">
        <v>0.434027777777778</v>
      </c>
      <c r="L618" s="14"/>
      <c r="M618" s="10">
        <v>4.6776863E7</v>
      </c>
    </row>
    <row r="619" ht="15.75" customHeight="1">
      <c r="A619" s="56">
        <v>4.6777352E7</v>
      </c>
      <c r="B619" s="57">
        <v>0.466666666666667</v>
      </c>
      <c r="C619" s="57">
        <v>0.479166666666667</v>
      </c>
      <c r="D619" s="57">
        <v>0.467361111111111</v>
      </c>
      <c r="E619" s="57">
        <v>0.470833333333333</v>
      </c>
      <c r="F619" s="56" t="s">
        <v>47</v>
      </c>
      <c r="G619" s="56" t="s">
        <v>47</v>
      </c>
      <c r="H619" s="56" t="s">
        <v>47</v>
      </c>
      <c r="J619" s="47">
        <f t="shared" si="52"/>
        <v>0.44375</v>
      </c>
      <c r="K619" s="14">
        <v>0.44375</v>
      </c>
      <c r="L619" s="14">
        <v>0.44375</v>
      </c>
      <c r="M619" s="10">
        <v>4.6777035E7</v>
      </c>
    </row>
    <row r="620" ht="15.75" customHeight="1">
      <c r="A620" s="56">
        <v>4.6777732E7</v>
      </c>
      <c r="B620" s="57">
        <v>0.481944444444444</v>
      </c>
      <c r="C620" s="57">
        <v>0.504861111111111</v>
      </c>
      <c r="D620" s="56" t="s">
        <v>47</v>
      </c>
      <c r="E620" s="56" t="s">
        <v>47</v>
      </c>
      <c r="F620" s="56" t="s">
        <v>47</v>
      </c>
      <c r="G620" s="56" t="s">
        <v>47</v>
      </c>
      <c r="H620" s="56" t="s">
        <v>47</v>
      </c>
      <c r="J620" s="47">
        <f t="shared" si="52"/>
        <v>0.4506944444</v>
      </c>
      <c r="K620" s="14">
        <v>0.450694444444444</v>
      </c>
      <c r="L620" s="14">
        <v>0.450694444444444</v>
      </c>
      <c r="M620" s="10">
        <v>4.6777101E7</v>
      </c>
    </row>
    <row r="621" ht="15.75" customHeight="1">
      <c r="A621" s="56">
        <v>4.6777433E7</v>
      </c>
      <c r="B621" s="57">
        <v>0.483333333333333</v>
      </c>
      <c r="C621" s="57">
        <v>0.485416666666667</v>
      </c>
      <c r="D621" s="57">
        <v>0.483333333333333</v>
      </c>
      <c r="E621" s="56" t="s">
        <v>47</v>
      </c>
      <c r="F621" s="56" t="s">
        <v>47</v>
      </c>
      <c r="G621" s="56" t="s">
        <v>47</v>
      </c>
      <c r="H621" s="56" t="s">
        <v>47</v>
      </c>
      <c r="J621" s="47">
        <f t="shared" si="52"/>
        <v>0.4597222222</v>
      </c>
      <c r="K621" s="14">
        <v>0.451388888888889</v>
      </c>
      <c r="L621" s="14">
        <v>0.459722222222222</v>
      </c>
      <c r="M621" s="10">
        <v>4.6777275E7</v>
      </c>
    </row>
    <row r="622" ht="15.75" customHeight="1">
      <c r="A622" s="56">
        <v>4.6777656E7</v>
      </c>
      <c r="B622" s="57">
        <v>0.485416666666667</v>
      </c>
      <c r="C622" s="57">
        <v>0.557638888888889</v>
      </c>
      <c r="D622" s="57">
        <v>0.485416666666667</v>
      </c>
      <c r="E622" s="57">
        <v>0.536805555555556</v>
      </c>
      <c r="F622" s="56" t="s">
        <v>47</v>
      </c>
      <c r="G622" s="56" t="s">
        <v>47</v>
      </c>
      <c r="H622" s="56" t="s">
        <v>47</v>
      </c>
      <c r="J622" s="47">
        <f t="shared" si="52"/>
        <v>0.4583333333</v>
      </c>
      <c r="K622" s="14">
        <v>0.454861111111111</v>
      </c>
      <c r="L622" s="14"/>
      <c r="M622" s="10">
        <v>4.6777325E7</v>
      </c>
    </row>
    <row r="623" ht="15.75" customHeight="1">
      <c r="A623" s="56">
        <v>4.6777919E7</v>
      </c>
      <c r="B623" s="57">
        <v>0.497222222222222</v>
      </c>
      <c r="C623" s="57">
        <v>0.520833333333333</v>
      </c>
      <c r="D623" s="57">
        <v>0.51875</v>
      </c>
      <c r="E623" s="56" t="s">
        <v>47</v>
      </c>
      <c r="F623" s="56" t="s">
        <v>47</v>
      </c>
      <c r="G623" s="56" t="s">
        <v>47</v>
      </c>
      <c r="H623" s="56" t="s">
        <v>47</v>
      </c>
      <c r="J623" s="47">
        <f t="shared" si="52"/>
        <v>0.4631944444</v>
      </c>
      <c r="K623" s="14">
        <v>0.463194444444444</v>
      </c>
      <c r="L623" s="14">
        <v>0.463194444444444</v>
      </c>
      <c r="M623" s="10">
        <v>4.6777388E7</v>
      </c>
    </row>
    <row r="624" ht="15.75" customHeight="1">
      <c r="A624" s="56">
        <v>4.6778032E7</v>
      </c>
      <c r="B624" s="57">
        <v>0.513888888888889</v>
      </c>
      <c r="C624" s="57">
        <v>0.547916666666667</v>
      </c>
      <c r="D624" s="57">
        <v>0.520138888888889</v>
      </c>
      <c r="E624" s="56" t="s">
        <v>47</v>
      </c>
      <c r="F624" s="56" t="s">
        <v>47</v>
      </c>
      <c r="G624" s="56" t="s">
        <v>47</v>
      </c>
      <c r="H624" s="56" t="s">
        <v>47</v>
      </c>
      <c r="J624" s="47">
        <f t="shared" si="52"/>
        <v>0.4673611111</v>
      </c>
      <c r="K624" s="14">
        <v>0.466666666666667</v>
      </c>
      <c r="L624" s="14">
        <v>0.467361111111111</v>
      </c>
      <c r="M624" s="10">
        <v>4.6777352E7</v>
      </c>
    </row>
    <row r="625" ht="15.75" customHeight="1">
      <c r="A625" s="56">
        <v>4.6778127E7</v>
      </c>
      <c r="B625" s="57">
        <v>0.513888888888889</v>
      </c>
      <c r="C625" s="57">
        <v>0.596527777777778</v>
      </c>
      <c r="D625" s="57">
        <v>0.513888888888889</v>
      </c>
      <c r="E625" s="56" t="s">
        <v>47</v>
      </c>
      <c r="F625" s="56" t="s">
        <v>47</v>
      </c>
      <c r="G625" s="56" t="s">
        <v>47</v>
      </c>
      <c r="H625" s="56" t="s">
        <v>47</v>
      </c>
      <c r="J625" s="47"/>
      <c r="K625" s="14">
        <v>0.481944444444444</v>
      </c>
      <c r="L625" s="14" t="s">
        <v>47</v>
      </c>
      <c r="M625" s="10">
        <v>4.6777732E7</v>
      </c>
    </row>
    <row r="626" ht="15.75" customHeight="1">
      <c r="A626" s="56">
        <v>4.6778179E7</v>
      </c>
      <c r="B626" s="57">
        <v>0.519444444444444</v>
      </c>
      <c r="C626" s="57">
        <v>0.542361111111111</v>
      </c>
      <c r="D626" s="57">
        <v>0.519444444444444</v>
      </c>
      <c r="E626" s="57">
        <v>0.533333333333333</v>
      </c>
      <c r="F626" s="56" t="s">
        <v>47</v>
      </c>
      <c r="G626" s="56" t="s">
        <v>47</v>
      </c>
      <c r="H626" s="56" t="s">
        <v>47</v>
      </c>
      <c r="J626" s="47">
        <f t="shared" ref="J626:J632" si="53">VLOOKUP(M626,A:D,4,0)</f>
        <v>0.4833333333</v>
      </c>
      <c r="K626" s="14">
        <v>0.483333333333333</v>
      </c>
      <c r="L626" s="14">
        <v>0.483333333333333</v>
      </c>
      <c r="M626" s="10">
        <v>4.6777433E7</v>
      </c>
    </row>
    <row r="627" ht="15.75" customHeight="1">
      <c r="A627" s="56">
        <v>4.677814E7</v>
      </c>
      <c r="B627" s="57">
        <v>0.515972222222222</v>
      </c>
      <c r="C627" s="57">
        <v>0.524305555555556</v>
      </c>
      <c r="D627" s="57">
        <v>0.517361111111111</v>
      </c>
      <c r="E627" s="56" t="s">
        <v>47</v>
      </c>
      <c r="F627" s="56" t="s">
        <v>47</v>
      </c>
      <c r="G627" s="56" t="s">
        <v>47</v>
      </c>
      <c r="H627" s="56" t="s">
        <v>47</v>
      </c>
      <c r="J627" s="47">
        <f t="shared" si="53"/>
        <v>0.4854166667</v>
      </c>
      <c r="K627" s="14">
        <v>0.485416666666667</v>
      </c>
      <c r="L627" s="14">
        <v>0.485416666666667</v>
      </c>
      <c r="M627" s="10">
        <v>4.6777656E7</v>
      </c>
    </row>
    <row r="628" ht="15.75" customHeight="1">
      <c r="A628" s="56">
        <v>4.6778049E7</v>
      </c>
      <c r="B628" s="57">
        <v>0.520138888888889</v>
      </c>
      <c r="C628" s="57">
        <v>0.531944444444444</v>
      </c>
      <c r="D628" s="57">
        <v>0.520138888888889</v>
      </c>
      <c r="E628" s="56" t="s">
        <v>47</v>
      </c>
      <c r="F628" s="56" t="s">
        <v>47</v>
      </c>
      <c r="G628" s="56" t="s">
        <v>47</v>
      </c>
      <c r="H628" s="56" t="s">
        <v>47</v>
      </c>
      <c r="J628" s="47">
        <f t="shared" si="53"/>
        <v>0.51875</v>
      </c>
      <c r="K628" s="14">
        <v>0.497222222222222</v>
      </c>
      <c r="L628" s="14">
        <v>0.51875</v>
      </c>
      <c r="M628" s="10">
        <v>4.6777919E7</v>
      </c>
    </row>
    <row r="629" ht="15.75" customHeight="1">
      <c r="A629" s="56">
        <v>4.6778208E7</v>
      </c>
      <c r="B629" s="57">
        <v>0.528472222222222</v>
      </c>
      <c r="C629" s="57">
        <v>0.551388888888889</v>
      </c>
      <c r="D629" s="57">
        <v>0.528472222222222</v>
      </c>
      <c r="E629" s="57">
        <v>0.535416666666667</v>
      </c>
      <c r="F629" s="56" t="s">
        <v>47</v>
      </c>
      <c r="G629" s="56" t="s">
        <v>47</v>
      </c>
      <c r="H629" s="56" t="s">
        <v>47</v>
      </c>
      <c r="J629" s="47">
        <f t="shared" si="53"/>
        <v>0.5201388889</v>
      </c>
      <c r="K629" s="14">
        <v>0.513888888888889</v>
      </c>
      <c r="L629" s="14">
        <v>0.520138888888889</v>
      </c>
      <c r="M629" s="10">
        <v>4.6778032E7</v>
      </c>
    </row>
    <row r="630" ht="15.75" customHeight="1">
      <c r="A630" s="56">
        <v>4.6778409E7</v>
      </c>
      <c r="B630" s="57">
        <v>0.538888888888889</v>
      </c>
      <c r="C630" s="57">
        <v>0.55</v>
      </c>
      <c r="D630" s="57">
        <v>0.539583333333333</v>
      </c>
      <c r="E630" s="57">
        <v>0.545833333333333</v>
      </c>
      <c r="F630" s="56" t="s">
        <v>47</v>
      </c>
      <c r="G630" s="56" t="s">
        <v>47</v>
      </c>
      <c r="H630" s="56" t="s">
        <v>47</v>
      </c>
      <c r="J630" s="47">
        <f t="shared" si="53"/>
        <v>0.5138888889</v>
      </c>
      <c r="K630" s="14">
        <v>0.513888888888889</v>
      </c>
      <c r="L630" s="14">
        <v>0.513888888888889</v>
      </c>
      <c r="M630" s="10">
        <v>4.6778127E7</v>
      </c>
    </row>
    <row r="631" ht="15.75" customHeight="1">
      <c r="A631" s="56">
        <v>4.6778016E7</v>
      </c>
      <c r="B631" s="57">
        <v>0.527083333333333</v>
      </c>
      <c r="C631" s="57">
        <v>0.567361111111111</v>
      </c>
      <c r="D631" s="57">
        <v>0.527083333333333</v>
      </c>
      <c r="E631" s="56" t="s">
        <v>47</v>
      </c>
      <c r="F631" s="56" t="s">
        <v>47</v>
      </c>
      <c r="G631" s="56" t="s">
        <v>47</v>
      </c>
      <c r="H631" s="56" t="s">
        <v>47</v>
      </c>
      <c r="J631" s="47">
        <f t="shared" si="53"/>
        <v>0.5194444444</v>
      </c>
      <c r="K631" s="14">
        <v>0.515277777777778</v>
      </c>
      <c r="L631" s="14"/>
      <c r="M631" s="10">
        <v>4.6778179E7</v>
      </c>
    </row>
    <row r="632" ht="15.75" customHeight="1">
      <c r="A632" s="56">
        <v>4.6778376E7</v>
      </c>
      <c r="B632" s="57">
        <v>0.529166666666667</v>
      </c>
      <c r="C632" s="57">
        <v>0.575694444444444</v>
      </c>
      <c r="D632" s="56" t="s">
        <v>47</v>
      </c>
      <c r="E632" s="56" t="s">
        <v>47</v>
      </c>
      <c r="F632" s="56" t="s">
        <v>47</v>
      </c>
      <c r="G632" s="56" t="s">
        <v>47</v>
      </c>
      <c r="H632" s="56" t="s">
        <v>47</v>
      </c>
      <c r="J632" s="47">
        <f t="shared" si="53"/>
        <v>0.5173611111</v>
      </c>
      <c r="K632" s="14">
        <v>0.515972222222222</v>
      </c>
      <c r="L632" s="14">
        <v>0.517361111111111</v>
      </c>
      <c r="M632" s="10">
        <v>4.677814E7</v>
      </c>
    </row>
    <row r="633" ht="15.75" customHeight="1">
      <c r="A633" s="56">
        <v>4.6778425E7</v>
      </c>
      <c r="B633" s="57">
        <v>0.531944444444444</v>
      </c>
      <c r="C633" s="57">
        <v>0.584722222222222</v>
      </c>
      <c r="D633" s="57">
        <v>0.531944444444444</v>
      </c>
      <c r="E633" s="56" t="s">
        <v>47</v>
      </c>
      <c r="F633" s="56" t="s">
        <v>47</v>
      </c>
      <c r="G633" s="56" t="s">
        <v>47</v>
      </c>
      <c r="H633" s="56" t="s">
        <v>47</v>
      </c>
      <c r="J633" s="47"/>
      <c r="K633" s="14">
        <v>0.518055555555556</v>
      </c>
      <c r="L633" s="14"/>
      <c r="M633" s="10">
        <v>4.6778377E7</v>
      </c>
    </row>
    <row r="634" ht="15.75" customHeight="1">
      <c r="A634" s="56">
        <v>4.6778312E7</v>
      </c>
      <c r="B634" s="57">
        <v>0.534722222222222</v>
      </c>
      <c r="C634" s="57">
        <v>0.541666666666667</v>
      </c>
      <c r="D634" s="57">
        <v>0.534722222222222</v>
      </c>
      <c r="E634" s="56" t="s">
        <v>47</v>
      </c>
      <c r="F634" s="56" t="s">
        <v>47</v>
      </c>
      <c r="G634" s="56" t="s">
        <v>47</v>
      </c>
      <c r="H634" s="56" t="s">
        <v>47</v>
      </c>
      <c r="J634" s="47">
        <f t="shared" ref="J634:J635" si="54">VLOOKUP(M634,A:D,4,0)</f>
        <v>0.5201388889</v>
      </c>
      <c r="K634" s="14">
        <v>0.520138888888889</v>
      </c>
      <c r="L634" s="14">
        <v>0.520138888888889</v>
      </c>
      <c r="M634" s="10">
        <v>4.6778049E7</v>
      </c>
    </row>
    <row r="635" ht="15.75" customHeight="1">
      <c r="A635" s="56">
        <v>4.6778483E7</v>
      </c>
      <c r="B635" s="57">
        <v>0.534722222222222</v>
      </c>
      <c r="C635" s="57">
        <v>0.572916666666667</v>
      </c>
      <c r="D635" s="57">
        <v>0.534722222222222</v>
      </c>
      <c r="E635" s="57">
        <v>0.565972222222222</v>
      </c>
      <c r="F635" s="56" t="s">
        <v>47</v>
      </c>
      <c r="G635" s="56" t="s">
        <v>47</v>
      </c>
      <c r="H635" s="56" t="s">
        <v>47</v>
      </c>
      <c r="J635" s="47">
        <f t="shared" si="54"/>
        <v>0.5284722222</v>
      </c>
      <c r="K635" s="14">
        <v>0.528472222222222</v>
      </c>
      <c r="L635" s="14">
        <v>0.528472222222222</v>
      </c>
      <c r="M635" s="10">
        <v>4.6778208E7</v>
      </c>
    </row>
    <row r="636" ht="15.75" customHeight="1">
      <c r="A636" s="56">
        <v>4.6778575E7</v>
      </c>
      <c r="B636" s="57">
        <v>0.538194444444444</v>
      </c>
      <c r="C636" s="57">
        <v>0.561111111111111</v>
      </c>
      <c r="D636" s="57">
        <v>0.538194444444444</v>
      </c>
      <c r="E636" s="57">
        <v>0.540277777777778</v>
      </c>
      <c r="F636" s="56" t="s">
        <v>47</v>
      </c>
      <c r="G636" s="56" t="s">
        <v>47</v>
      </c>
      <c r="H636" s="56" t="s">
        <v>47</v>
      </c>
      <c r="J636" s="47"/>
      <c r="K636" s="14">
        <v>0.529166666666667</v>
      </c>
      <c r="L636" s="14" t="s">
        <v>47</v>
      </c>
      <c r="M636" s="10">
        <v>4.6778376E7</v>
      </c>
    </row>
    <row r="637" ht="15.75" customHeight="1">
      <c r="A637" s="56">
        <v>4.6778677E7</v>
      </c>
      <c r="B637" s="57">
        <v>0.552083333333333</v>
      </c>
      <c r="C637" s="57">
        <v>0.559722222222222</v>
      </c>
      <c r="D637" s="57">
        <v>0.552083333333333</v>
      </c>
      <c r="E637" s="56" t="s">
        <v>47</v>
      </c>
      <c r="F637" s="56" t="s">
        <v>47</v>
      </c>
      <c r="G637" s="56" t="s">
        <v>47</v>
      </c>
      <c r="H637" s="56" t="s">
        <v>47</v>
      </c>
      <c r="J637" s="47">
        <f t="shared" ref="J637:J654" si="55">VLOOKUP(M637,A:D,4,0)</f>
        <v>0.5395833333</v>
      </c>
      <c r="K637" s="14">
        <v>0.530555555555556</v>
      </c>
      <c r="L637" s="14"/>
      <c r="M637" s="10">
        <v>4.6778409E7</v>
      </c>
    </row>
    <row r="638" ht="15.75" customHeight="1">
      <c r="A638" s="56">
        <v>4.6779094E7</v>
      </c>
      <c r="B638" s="57">
        <v>0.577777777777778</v>
      </c>
      <c r="C638" s="57">
        <v>0.65</v>
      </c>
      <c r="D638" s="57">
        <v>0.580555555555556</v>
      </c>
      <c r="E638" s="56" t="s">
        <v>47</v>
      </c>
      <c r="F638" s="56" t="s">
        <v>47</v>
      </c>
      <c r="G638" s="56" t="s">
        <v>47</v>
      </c>
      <c r="H638" s="56" t="s">
        <v>47</v>
      </c>
      <c r="J638" s="47">
        <f t="shared" si="55"/>
        <v>0.5319444444</v>
      </c>
      <c r="K638" s="14">
        <v>0.531944444444444</v>
      </c>
      <c r="L638" s="14">
        <v>0.531944444444444</v>
      </c>
      <c r="M638" s="10">
        <v>4.6778425E7</v>
      </c>
    </row>
    <row r="639" ht="15.75" customHeight="1">
      <c r="A639" s="56">
        <v>4.6778821E7</v>
      </c>
      <c r="B639" s="57">
        <v>0.580555555555556</v>
      </c>
      <c r="C639" s="57">
        <v>0.609027777777778</v>
      </c>
      <c r="D639" s="57">
        <v>0.607638888888889</v>
      </c>
      <c r="E639" s="56" t="s">
        <v>47</v>
      </c>
      <c r="F639" s="56" t="s">
        <v>47</v>
      </c>
      <c r="G639" s="56" t="s">
        <v>47</v>
      </c>
      <c r="H639" s="56" t="s">
        <v>47</v>
      </c>
      <c r="J639" s="47">
        <f t="shared" si="55"/>
        <v>0.5270833333</v>
      </c>
      <c r="K639" s="14">
        <v>0.533333333333333</v>
      </c>
      <c r="L639" s="14"/>
      <c r="M639" s="10">
        <v>4.6778016E7</v>
      </c>
    </row>
    <row r="640" ht="15.75" customHeight="1">
      <c r="A640" s="56">
        <v>4.6778896E7</v>
      </c>
      <c r="B640" s="57">
        <v>0.573611111111111</v>
      </c>
      <c r="C640" s="57">
        <v>0.634027777777778</v>
      </c>
      <c r="D640" s="57">
        <v>0.573611111111111</v>
      </c>
      <c r="E640" s="56" t="s">
        <v>47</v>
      </c>
      <c r="F640" s="56" t="s">
        <v>47</v>
      </c>
      <c r="G640" s="56" t="s">
        <v>47</v>
      </c>
      <c r="H640" s="56" t="s">
        <v>47</v>
      </c>
      <c r="J640" s="47">
        <f t="shared" si="55"/>
        <v>0.5347222222</v>
      </c>
      <c r="K640" s="14">
        <v>0.534722222222222</v>
      </c>
      <c r="L640" s="14">
        <v>0.534722222222222</v>
      </c>
      <c r="M640" s="10">
        <v>4.6778312E7</v>
      </c>
    </row>
    <row r="641" ht="15.75" customHeight="1">
      <c r="A641" s="97">
        <v>4.6779536E7</v>
      </c>
      <c r="B641" s="60">
        <v>0.608333333333333</v>
      </c>
      <c r="C641" s="60">
        <v>0.715972222222222</v>
      </c>
      <c r="D641" s="60">
        <v>0.611111111111111</v>
      </c>
      <c r="E641" s="56" t="s">
        <v>47</v>
      </c>
      <c r="F641" s="56" t="s">
        <v>47</v>
      </c>
      <c r="G641" s="56" t="s">
        <v>47</v>
      </c>
      <c r="H641" s="56" t="s">
        <v>47</v>
      </c>
      <c r="J641" s="47">
        <f t="shared" si="55"/>
        <v>0.5347222222</v>
      </c>
      <c r="K641" s="14">
        <v>0.534722222222222</v>
      </c>
      <c r="L641" s="14">
        <v>0.534722222222222</v>
      </c>
      <c r="M641" s="10">
        <v>4.6778483E7</v>
      </c>
    </row>
    <row r="642" ht="15.75" customHeight="1">
      <c r="A642" s="56">
        <v>4.6779E7</v>
      </c>
      <c r="B642" s="57">
        <v>0.582638888888889</v>
      </c>
      <c r="C642" s="57">
        <v>0.620138888888889</v>
      </c>
      <c r="D642" s="57">
        <v>0.582638888888889</v>
      </c>
      <c r="E642" s="56" t="s">
        <v>47</v>
      </c>
      <c r="F642" s="56" t="s">
        <v>47</v>
      </c>
      <c r="G642" s="57">
        <v>0.582638888888889</v>
      </c>
      <c r="H642" s="56" t="s">
        <v>47</v>
      </c>
      <c r="J642" s="47">
        <f t="shared" si="55"/>
        <v>0.5381944444</v>
      </c>
      <c r="K642" s="14">
        <v>0.538194444444444</v>
      </c>
      <c r="L642" s="14">
        <v>0.538194444444444</v>
      </c>
      <c r="M642" s="10">
        <v>4.6778575E7</v>
      </c>
    </row>
    <row r="643" ht="15.75" customHeight="1">
      <c r="A643" s="56">
        <v>4.677967E7</v>
      </c>
      <c r="B643" s="57">
        <v>0.631944444444444</v>
      </c>
      <c r="C643" s="57">
        <v>0.843055555555556</v>
      </c>
      <c r="D643" s="57">
        <v>0.631944444444444</v>
      </c>
      <c r="E643" s="57">
        <v>0.631944444444444</v>
      </c>
      <c r="F643" s="57">
        <v>0.813194444444444</v>
      </c>
      <c r="G643" s="56" t="s">
        <v>47</v>
      </c>
      <c r="H643" s="56" t="s">
        <v>47</v>
      </c>
      <c r="J643" s="47">
        <f t="shared" si="55"/>
        <v>0.5520833333</v>
      </c>
      <c r="K643" s="14">
        <v>0.548611111111111</v>
      </c>
      <c r="L643" s="14"/>
      <c r="M643" s="10">
        <v>4.6778677E7</v>
      </c>
    </row>
    <row r="644" ht="15.75" customHeight="1">
      <c r="A644" s="56">
        <v>4.6779686E7</v>
      </c>
      <c r="B644" s="57">
        <v>0.61875</v>
      </c>
      <c r="C644" s="57">
        <v>0.661805555555556</v>
      </c>
      <c r="D644" s="57">
        <v>0.620138888888889</v>
      </c>
      <c r="E644" s="56" t="s">
        <v>47</v>
      </c>
      <c r="F644" s="56" t="s">
        <v>47</v>
      </c>
      <c r="G644" s="56" t="s">
        <v>47</v>
      </c>
      <c r="H644" s="56" t="s">
        <v>47</v>
      </c>
      <c r="J644" s="47">
        <f t="shared" si="55"/>
        <v>0.5736111111</v>
      </c>
      <c r="K644" s="14">
        <v>0.571527777777778</v>
      </c>
      <c r="L644" s="14"/>
      <c r="M644" s="10">
        <v>4.6778896E7</v>
      </c>
    </row>
    <row r="645" ht="15.75" customHeight="1">
      <c r="A645" s="66">
        <v>4.67796E7</v>
      </c>
      <c r="B645" s="67">
        <v>0.615972222222222</v>
      </c>
      <c r="C645" s="67">
        <v>0.663888888888889</v>
      </c>
      <c r="D645" s="67">
        <v>0.615972222222222</v>
      </c>
      <c r="E645" s="67">
        <v>0.652083333333333</v>
      </c>
      <c r="F645" s="66" t="s">
        <v>47</v>
      </c>
      <c r="G645" s="66" t="s">
        <v>47</v>
      </c>
      <c r="H645" s="66" t="s">
        <v>47</v>
      </c>
      <c r="J645" s="47">
        <f t="shared" si="55"/>
        <v>0.5805555556</v>
      </c>
      <c r="K645" s="14">
        <v>0.577777777777778</v>
      </c>
      <c r="L645" s="14">
        <v>0.580555555555556</v>
      </c>
      <c r="M645" s="10">
        <v>4.6779094E7</v>
      </c>
    </row>
    <row r="646" ht="15.75" customHeight="1">
      <c r="A646" s="56">
        <v>4.6779499E7</v>
      </c>
      <c r="B646" s="57">
        <v>0.625694444444444</v>
      </c>
      <c r="C646" s="57">
        <v>0.682638888888889</v>
      </c>
      <c r="D646" s="57">
        <v>0.625694444444444</v>
      </c>
      <c r="E646" s="56" t="s">
        <v>47</v>
      </c>
      <c r="F646" s="56" t="s">
        <v>47</v>
      </c>
      <c r="G646" s="56" t="s">
        <v>47</v>
      </c>
      <c r="H646" s="56" t="s">
        <v>47</v>
      </c>
      <c r="J646" s="47">
        <f t="shared" si="55"/>
        <v>0.6076388889</v>
      </c>
      <c r="K646" s="14">
        <v>0.580555555555556</v>
      </c>
      <c r="L646" s="14">
        <v>0.607638888888889</v>
      </c>
      <c r="M646" s="10">
        <v>4.6778821E7</v>
      </c>
    </row>
    <row r="647" ht="15.75" customHeight="1">
      <c r="A647" s="59">
        <v>4.6779787E7</v>
      </c>
      <c r="B647" s="60">
        <v>0.634027777777778</v>
      </c>
      <c r="C647" s="60">
        <v>0.642361111111111</v>
      </c>
      <c r="D647" s="60">
        <v>0.634027777777778</v>
      </c>
      <c r="E647" s="59" t="s">
        <v>47</v>
      </c>
      <c r="F647" s="59" t="s">
        <v>47</v>
      </c>
      <c r="G647" s="59" t="s">
        <v>47</v>
      </c>
      <c r="H647" s="59" t="s">
        <v>47</v>
      </c>
      <c r="J647" s="47">
        <f t="shared" si="55"/>
        <v>0.6111111111</v>
      </c>
      <c r="K647" s="14">
        <v>0.608333333333333</v>
      </c>
      <c r="L647" s="14">
        <v>0.611111111111111</v>
      </c>
      <c r="M647" s="10">
        <v>4.6779536E7</v>
      </c>
    </row>
    <row r="648" ht="15.75" customHeight="1">
      <c r="A648" s="56">
        <v>4.6779735E7</v>
      </c>
      <c r="B648" s="57">
        <v>0.622916666666667</v>
      </c>
      <c r="C648" s="57">
        <v>0.686805555555556</v>
      </c>
      <c r="D648" s="57">
        <v>0.623611111111111</v>
      </c>
      <c r="E648" s="57">
        <v>0.629861111111111</v>
      </c>
      <c r="F648" s="57">
        <v>0.626388888888889</v>
      </c>
      <c r="G648" s="56"/>
      <c r="H648" s="56"/>
      <c r="J648" s="47">
        <f t="shared" si="55"/>
        <v>0.6159722222</v>
      </c>
      <c r="K648" s="14">
        <v>0.615972222222222</v>
      </c>
      <c r="L648" s="14">
        <v>0.615972222222222</v>
      </c>
      <c r="M648" s="10">
        <v>4.67796E7</v>
      </c>
    </row>
    <row r="649" ht="15.75" customHeight="1">
      <c r="A649" s="56">
        <v>4.6779284E7</v>
      </c>
      <c r="B649" s="57">
        <v>0.590972222222222</v>
      </c>
      <c r="C649" s="57">
        <v>0.59375</v>
      </c>
      <c r="D649" s="56" t="s">
        <v>47</v>
      </c>
      <c r="E649" s="56" t="s">
        <v>47</v>
      </c>
      <c r="F649" s="56" t="s">
        <v>47</v>
      </c>
      <c r="G649" s="56" t="s">
        <v>47</v>
      </c>
      <c r="H649" s="56" t="s">
        <v>47</v>
      </c>
      <c r="J649" s="47">
        <f t="shared" si="55"/>
        <v>0.6256944444</v>
      </c>
      <c r="K649" s="14">
        <v>0.625694444444444</v>
      </c>
      <c r="L649" s="14">
        <v>0.625694444444444</v>
      </c>
      <c r="M649" s="10">
        <v>4.6779499E7</v>
      </c>
    </row>
    <row r="650" ht="15.75" customHeight="1">
      <c r="A650" s="56">
        <v>4.67799E7</v>
      </c>
      <c r="B650" s="57">
        <v>0.639583333333333</v>
      </c>
      <c r="C650" s="57">
        <v>0.656944444444444</v>
      </c>
      <c r="D650" s="57">
        <v>0.642361111111111</v>
      </c>
      <c r="E650" s="57">
        <v>0.647916666666667</v>
      </c>
      <c r="F650" s="56"/>
      <c r="G650" s="56"/>
      <c r="H650" s="56"/>
      <c r="J650" s="47">
        <f t="shared" si="55"/>
        <v>0.6340277778</v>
      </c>
      <c r="K650" s="14">
        <v>0.627083333333333</v>
      </c>
      <c r="L650" s="14"/>
      <c r="M650" s="10">
        <v>4.6779787E7</v>
      </c>
    </row>
    <row r="651" ht="15.75" customHeight="1">
      <c r="A651" s="56">
        <v>4.6779518E7</v>
      </c>
      <c r="B651" s="57">
        <v>0.607638888888889</v>
      </c>
      <c r="C651" s="57">
        <v>0.745138888888889</v>
      </c>
      <c r="D651" s="57">
        <v>0.607638888888889</v>
      </c>
      <c r="E651" s="60">
        <v>0.607638888888889</v>
      </c>
      <c r="F651" s="59" t="s">
        <v>47</v>
      </c>
      <c r="G651" s="59" t="s">
        <v>47</v>
      </c>
      <c r="H651" s="59" t="s">
        <v>47</v>
      </c>
      <c r="J651" s="47">
        <f t="shared" si="55"/>
        <v>0.5826388889</v>
      </c>
      <c r="K651" s="14">
        <v>0.631944444444444</v>
      </c>
      <c r="L651" s="14"/>
      <c r="M651" s="10">
        <v>4.6779E7</v>
      </c>
    </row>
    <row r="652" ht="15.75" customHeight="1">
      <c r="A652" s="56">
        <v>4.6780474E7</v>
      </c>
      <c r="B652" s="57">
        <v>0.679166666666667</v>
      </c>
      <c r="C652" s="57">
        <v>0.696527777777778</v>
      </c>
      <c r="D652" s="57">
        <v>0.690277777777778</v>
      </c>
      <c r="E652" s="56"/>
      <c r="F652" s="56"/>
      <c r="G652" s="56"/>
      <c r="H652" s="56"/>
      <c r="J652" s="47">
        <f t="shared" si="55"/>
        <v>0.6319444444</v>
      </c>
      <c r="K652" s="14">
        <v>0.631944444444444</v>
      </c>
      <c r="L652" s="14">
        <v>0.631944444444444</v>
      </c>
      <c r="M652" s="10">
        <v>4.677967E7</v>
      </c>
    </row>
    <row r="653" ht="15.75" customHeight="1">
      <c r="A653" s="56">
        <v>4.6780466E7</v>
      </c>
      <c r="B653" s="57">
        <v>0.678472222222222</v>
      </c>
      <c r="C653" s="57">
        <v>0.686805555555556</v>
      </c>
      <c r="D653" s="57">
        <v>0.678472222222222</v>
      </c>
      <c r="E653" s="56"/>
      <c r="F653" s="56"/>
      <c r="G653" s="56"/>
      <c r="H653" s="56"/>
      <c r="J653" s="47">
        <f t="shared" si="55"/>
        <v>0.6236111111</v>
      </c>
      <c r="K653" s="14">
        <v>0.633333333333333</v>
      </c>
      <c r="L653" s="14"/>
      <c r="M653" s="10">
        <v>4.6779735E7</v>
      </c>
    </row>
    <row r="654" ht="15.75" customHeight="1">
      <c r="A654" s="56">
        <v>4.678011E7</v>
      </c>
      <c r="B654" s="57">
        <v>0.683333333333333</v>
      </c>
      <c r="C654" s="95">
        <v>45980.0</v>
      </c>
      <c r="D654" s="57">
        <v>0.683333333333333</v>
      </c>
      <c r="E654" s="56" t="s">
        <v>47</v>
      </c>
      <c r="F654" s="56" t="s">
        <v>47</v>
      </c>
      <c r="G654" s="56" t="s">
        <v>47</v>
      </c>
      <c r="H654" s="56" t="s">
        <v>47</v>
      </c>
      <c r="J654" s="47">
        <f t="shared" si="55"/>
        <v>0.6201388889</v>
      </c>
      <c r="K654" s="14">
        <v>0.636111111111111</v>
      </c>
      <c r="L654" s="14"/>
      <c r="M654" s="10">
        <v>4.6779686E7</v>
      </c>
    </row>
    <row r="655" ht="15.75" customHeight="1">
      <c r="A655" s="56">
        <v>4.6780755E7</v>
      </c>
      <c r="B655" s="57">
        <v>0.692361111111111</v>
      </c>
      <c r="C655" s="57">
        <v>0.729861111111111</v>
      </c>
      <c r="D655" s="57">
        <v>0.69375</v>
      </c>
      <c r="E655" s="57">
        <v>0.697916666666667</v>
      </c>
      <c r="F655" s="57">
        <v>0.697916666666667</v>
      </c>
      <c r="G655" s="56" t="s">
        <v>47</v>
      </c>
      <c r="H655" s="56" t="s">
        <v>47</v>
      </c>
      <c r="J655" s="47"/>
      <c r="K655" s="14">
        <v>0.638888888888889</v>
      </c>
      <c r="L655" s="14"/>
      <c r="M655" s="10">
        <v>4.6779284E7</v>
      </c>
    </row>
    <row r="656" ht="15.75" customHeight="1">
      <c r="A656" s="56">
        <v>4.6780867E7</v>
      </c>
      <c r="B656" s="57">
        <v>0.703472222222222</v>
      </c>
      <c r="C656" s="57">
        <v>0.707638888888889</v>
      </c>
      <c r="D656" s="57">
        <v>0.703472222222222</v>
      </c>
      <c r="E656" s="56" t="s">
        <v>47</v>
      </c>
      <c r="F656" s="56" t="s">
        <v>47</v>
      </c>
      <c r="G656" s="56" t="s">
        <v>47</v>
      </c>
      <c r="H656" s="56" t="s">
        <v>47</v>
      </c>
      <c r="J656" s="47">
        <f t="shared" ref="J656:J667" si="56">VLOOKUP(M656,A:D,4,0)</f>
        <v>0.6902777778</v>
      </c>
      <c r="K656" s="14">
        <v>0.644444444444444</v>
      </c>
      <c r="L656" s="14"/>
      <c r="M656" s="10">
        <v>4.6780474E7</v>
      </c>
    </row>
    <row r="657" ht="15.75" customHeight="1">
      <c r="A657" s="56">
        <v>4.6780953E7</v>
      </c>
      <c r="B657" s="57">
        <v>0.705555555555556</v>
      </c>
      <c r="C657" s="57">
        <v>0.715277777777778</v>
      </c>
      <c r="D657" s="57">
        <v>0.705555555555556</v>
      </c>
      <c r="E657" s="57">
        <v>0.734722222222222</v>
      </c>
      <c r="F657" s="56" t="s">
        <v>47</v>
      </c>
      <c r="G657" s="57">
        <v>0.705555555555556</v>
      </c>
      <c r="H657" s="56" t="s">
        <v>47</v>
      </c>
      <c r="J657" s="47">
        <f t="shared" si="56"/>
        <v>0.6423611111</v>
      </c>
      <c r="K657" s="14">
        <v>0.645138888888889</v>
      </c>
      <c r="L657" s="14"/>
      <c r="M657" s="10">
        <v>4.67799E7</v>
      </c>
    </row>
    <row r="658" ht="15.75" customHeight="1">
      <c r="A658" s="56">
        <v>4.6780103E7</v>
      </c>
      <c r="B658" s="57">
        <v>0.664583333333333</v>
      </c>
      <c r="C658" s="57">
        <v>0.686111111111111</v>
      </c>
      <c r="D658" s="57">
        <v>0.664583333333333</v>
      </c>
      <c r="E658" s="57">
        <v>0.665972222222222</v>
      </c>
      <c r="F658" s="56" t="s">
        <v>47</v>
      </c>
      <c r="G658" s="56" t="s">
        <v>47</v>
      </c>
      <c r="H658" s="56" t="s">
        <v>47</v>
      </c>
      <c r="J658" s="47">
        <f t="shared" si="56"/>
        <v>0.6076388889</v>
      </c>
      <c r="K658" s="14">
        <v>0.647916666666667</v>
      </c>
      <c r="L658" s="14"/>
      <c r="M658" s="10">
        <v>4.6779518E7</v>
      </c>
    </row>
    <row r="659" ht="15.75" customHeight="1">
      <c r="A659" s="56">
        <v>4.678054E7</v>
      </c>
      <c r="B659" s="57">
        <v>0.685416666666667</v>
      </c>
      <c r="C659" s="57">
        <v>0.6875</v>
      </c>
      <c r="D659" s="57">
        <v>0.685416666666667</v>
      </c>
      <c r="E659" s="56" t="s">
        <v>47</v>
      </c>
      <c r="F659" s="56" t="s">
        <v>47</v>
      </c>
      <c r="G659" s="56" t="s">
        <v>47</v>
      </c>
      <c r="H659" s="56" t="s">
        <v>47</v>
      </c>
      <c r="J659" s="47">
        <f t="shared" si="56"/>
        <v>0.6784722222</v>
      </c>
      <c r="K659" s="14">
        <v>0.653472222222222</v>
      </c>
      <c r="L659" s="14"/>
      <c r="M659" s="10">
        <v>4.6780466E7</v>
      </c>
    </row>
    <row r="660" ht="15.75" customHeight="1">
      <c r="A660" s="56">
        <v>4.678069E7</v>
      </c>
      <c r="B660" s="57">
        <v>0.691666666666667</v>
      </c>
      <c r="C660" s="57">
        <v>0.738888888888889</v>
      </c>
      <c r="D660" s="57">
        <v>0.692361111111111</v>
      </c>
      <c r="E660" s="56" t="s">
        <v>47</v>
      </c>
      <c r="F660" s="56" t="s">
        <v>47</v>
      </c>
      <c r="G660" s="56" t="s">
        <v>47</v>
      </c>
      <c r="H660" s="56" t="s">
        <v>47</v>
      </c>
      <c r="J660" s="47">
        <f t="shared" si="56"/>
        <v>0.69375</v>
      </c>
      <c r="K660" s="14">
        <v>0.659722222222222</v>
      </c>
      <c r="L660" s="14"/>
      <c r="M660" s="10">
        <v>4.6780755E7</v>
      </c>
    </row>
    <row r="661" ht="15.75" customHeight="1">
      <c r="A661" s="56">
        <v>4.6780516E7</v>
      </c>
      <c r="B661" s="57">
        <v>0.675</v>
      </c>
      <c r="C661" s="57">
        <v>0.723611111111111</v>
      </c>
      <c r="D661" s="57">
        <v>0.677083333333333</v>
      </c>
      <c r="E661" s="56" t="s">
        <v>47</v>
      </c>
      <c r="F661" s="56" t="s">
        <v>47</v>
      </c>
      <c r="G661" s="56" t="s">
        <v>47</v>
      </c>
      <c r="H661" s="56" t="s">
        <v>47</v>
      </c>
      <c r="J661" s="47">
        <f t="shared" si="56"/>
        <v>0.7034722222</v>
      </c>
      <c r="K661" s="14">
        <v>0.661805555555556</v>
      </c>
      <c r="L661" s="14"/>
      <c r="M661" s="10">
        <v>4.6780867E7</v>
      </c>
    </row>
    <row r="662" ht="15.75" customHeight="1">
      <c r="A662" s="56">
        <v>4.6780715E7</v>
      </c>
      <c r="B662" s="57">
        <v>0.69375</v>
      </c>
      <c r="C662" s="57">
        <v>0.701388888888889</v>
      </c>
      <c r="D662" s="57">
        <v>0.69375</v>
      </c>
      <c r="E662" s="56" t="s">
        <v>47</v>
      </c>
      <c r="F662" s="56" t="s">
        <v>47</v>
      </c>
      <c r="G662" s="56" t="s">
        <v>47</v>
      </c>
      <c r="H662" s="56" t="s">
        <v>47</v>
      </c>
      <c r="J662" s="47">
        <f t="shared" si="56"/>
        <v>0.7055555556</v>
      </c>
      <c r="K662" s="14">
        <v>0.663194444444444</v>
      </c>
      <c r="L662" s="14"/>
      <c r="M662" s="10">
        <v>4.6780953E7</v>
      </c>
    </row>
    <row r="663" ht="15.75" customHeight="1">
      <c r="A663" s="56">
        <v>4.6781302E7</v>
      </c>
      <c r="B663" s="57">
        <v>0.732638888888889</v>
      </c>
      <c r="C663" s="57">
        <v>0.832638888888889</v>
      </c>
      <c r="D663" s="57">
        <v>0.732638888888889</v>
      </c>
      <c r="E663" s="57">
        <v>0.786111111111111</v>
      </c>
      <c r="F663" s="56" t="s">
        <v>47</v>
      </c>
      <c r="G663" s="56" t="s">
        <v>47</v>
      </c>
      <c r="H663" s="56" t="s">
        <v>47</v>
      </c>
      <c r="J663" s="47">
        <f t="shared" si="56"/>
        <v>0.6645833333</v>
      </c>
      <c r="K663" s="14">
        <v>0.664583333333333</v>
      </c>
      <c r="L663" s="14">
        <v>0.664583333333333</v>
      </c>
      <c r="M663" s="10">
        <v>4.6780103E7</v>
      </c>
    </row>
    <row r="664" ht="15.75" customHeight="1">
      <c r="A664" s="56">
        <v>4.6781191E7</v>
      </c>
      <c r="B664" s="57">
        <v>0.711805555555556</v>
      </c>
      <c r="C664" s="57">
        <v>0.711805555555556</v>
      </c>
      <c r="D664" s="56" t="s">
        <v>47</v>
      </c>
      <c r="E664" s="56" t="s">
        <v>47</v>
      </c>
      <c r="F664" s="56" t="s">
        <v>47</v>
      </c>
      <c r="G664" s="56" t="s">
        <v>47</v>
      </c>
      <c r="H664" s="56" t="s">
        <v>47</v>
      </c>
      <c r="J664" s="47">
        <f t="shared" si="56"/>
        <v>0.6770833333</v>
      </c>
      <c r="K664" s="14">
        <v>0.675</v>
      </c>
      <c r="L664" s="14">
        <v>0.677083333333333</v>
      </c>
      <c r="M664" s="10">
        <v>4.6780516E7</v>
      </c>
    </row>
    <row r="665" ht="15.75" customHeight="1">
      <c r="A665" s="64">
        <v>4.6770828E7</v>
      </c>
      <c r="B665" s="63">
        <v>0.721527777777778</v>
      </c>
      <c r="C665" s="63">
        <v>0.770138888888889</v>
      </c>
      <c r="D665" s="63">
        <v>0.721527777777778</v>
      </c>
      <c r="E665" s="63">
        <v>0.763888888888889</v>
      </c>
      <c r="F665" s="64" t="s">
        <v>47</v>
      </c>
      <c r="G665" s="64" t="s">
        <v>47</v>
      </c>
      <c r="H665" s="64" t="s">
        <v>47</v>
      </c>
      <c r="J665" s="47">
        <f t="shared" si="56"/>
        <v>0.6854166667</v>
      </c>
      <c r="K665" s="14">
        <v>0.685416666666667</v>
      </c>
      <c r="L665" s="14">
        <v>0.685416666666667</v>
      </c>
      <c r="M665" s="10">
        <v>4.678054E7</v>
      </c>
    </row>
    <row r="666" ht="15.75" customHeight="1">
      <c r="A666" s="59">
        <v>4.6781848E7</v>
      </c>
      <c r="B666" s="60">
        <v>0.764583333333333</v>
      </c>
      <c r="C666" s="60">
        <v>0.779166666666667</v>
      </c>
      <c r="D666" s="60">
        <v>0.772916666666667</v>
      </c>
      <c r="E666" s="59" t="s">
        <v>47</v>
      </c>
      <c r="F666" s="59" t="s">
        <v>47</v>
      </c>
      <c r="G666" s="59" t="s">
        <v>47</v>
      </c>
      <c r="H666" s="59" t="s">
        <v>47</v>
      </c>
      <c r="J666" s="47">
        <f t="shared" si="56"/>
        <v>0.6923611111</v>
      </c>
      <c r="K666" s="14">
        <v>0.691666666666667</v>
      </c>
      <c r="L666" s="14">
        <v>0.692361111111111</v>
      </c>
      <c r="M666" s="10">
        <v>4.678069E7</v>
      </c>
    </row>
    <row r="667" ht="15.75" customHeight="1">
      <c r="A667" s="58">
        <v>4.6782389E7</v>
      </c>
      <c r="B667" s="57">
        <v>0.777083333333333</v>
      </c>
      <c r="C667" s="57">
        <v>0.871527777777778</v>
      </c>
      <c r="D667" s="57">
        <v>0.777083333333333</v>
      </c>
      <c r="E667" s="56" t="s">
        <v>47</v>
      </c>
      <c r="F667" s="56" t="s">
        <v>47</v>
      </c>
      <c r="G667" s="56" t="s">
        <v>47</v>
      </c>
      <c r="H667" s="56" t="s">
        <v>47</v>
      </c>
      <c r="J667" s="47">
        <f t="shared" si="56"/>
        <v>0.69375</v>
      </c>
      <c r="K667" s="14">
        <v>0.69375</v>
      </c>
      <c r="L667" s="14">
        <v>0.69375</v>
      </c>
      <c r="M667" s="10">
        <v>4.6780715E7</v>
      </c>
    </row>
    <row r="668" ht="15.75" customHeight="1">
      <c r="A668" s="56">
        <v>4.6781998E7</v>
      </c>
      <c r="B668" s="57">
        <v>0.78125</v>
      </c>
      <c r="C668" s="57">
        <v>0.798611111111111</v>
      </c>
      <c r="D668" s="57">
        <v>0.78125</v>
      </c>
      <c r="E668" s="57">
        <v>0.793055555555556</v>
      </c>
      <c r="F668" s="56" t="s">
        <v>47</v>
      </c>
      <c r="G668" s="56" t="s">
        <v>47</v>
      </c>
      <c r="H668" s="56" t="s">
        <v>47</v>
      </c>
      <c r="J668" s="47"/>
      <c r="K668" s="14">
        <v>0.711805555555555</v>
      </c>
      <c r="L668" s="14"/>
      <c r="M668" s="10">
        <v>4.6781191E7</v>
      </c>
    </row>
    <row r="669" ht="15.75" customHeight="1">
      <c r="A669" s="56">
        <v>4.6782069E7</v>
      </c>
      <c r="B669" s="57">
        <v>0.781944444444444</v>
      </c>
      <c r="C669" s="57">
        <v>0.786805555555556</v>
      </c>
      <c r="D669" s="57">
        <v>0.785416666666667</v>
      </c>
      <c r="E669" s="56" t="s">
        <v>47</v>
      </c>
      <c r="F669" s="56" t="s">
        <v>47</v>
      </c>
      <c r="G669" s="56" t="s">
        <v>47</v>
      </c>
      <c r="H669" s="56" t="s">
        <v>47</v>
      </c>
      <c r="J669" s="47">
        <f>VLOOKUP(M669,A:D,4,0)</f>
        <v>0.7215277778</v>
      </c>
      <c r="K669" s="14">
        <v>0.721527777777778</v>
      </c>
      <c r="L669" s="14">
        <v>0.721527777777778</v>
      </c>
      <c r="M669" s="10">
        <v>4.6770828E7</v>
      </c>
    </row>
    <row r="670" ht="15.75" customHeight="1">
      <c r="A670" s="56">
        <v>4.678207E7</v>
      </c>
      <c r="B670" s="57">
        <v>0.788194444444444</v>
      </c>
      <c r="C670" s="57">
        <v>0.818055555555556</v>
      </c>
      <c r="D670" s="57">
        <v>0.788194444444444</v>
      </c>
      <c r="E670" s="56" t="s">
        <v>47</v>
      </c>
      <c r="F670" s="56" t="s">
        <v>47</v>
      </c>
      <c r="G670" s="56" t="s">
        <v>47</v>
      </c>
      <c r="H670" s="56" t="s">
        <v>47</v>
      </c>
      <c r="J670" s="47"/>
      <c r="K670" s="14">
        <v>0.723611111111111</v>
      </c>
      <c r="L670" s="14"/>
      <c r="M670" s="10">
        <v>4.6771524E7</v>
      </c>
    </row>
    <row r="671" ht="15.75" customHeight="1">
      <c r="A671" s="56">
        <v>4.6782225E7</v>
      </c>
      <c r="B671" s="57">
        <v>0.795138888888889</v>
      </c>
      <c r="C671" s="57">
        <v>0.820833333333333</v>
      </c>
      <c r="D671" s="57">
        <v>0.795833333333333</v>
      </c>
      <c r="E671" s="56" t="s">
        <v>47</v>
      </c>
      <c r="F671" s="56" t="s">
        <v>47</v>
      </c>
      <c r="G671" s="56" t="s">
        <v>47</v>
      </c>
      <c r="H671" s="56" t="s">
        <v>47</v>
      </c>
      <c r="J671" s="47">
        <f t="shared" ref="J671:J692" si="57">VLOOKUP(M671,A:D,4,0)</f>
        <v>0.7326388889</v>
      </c>
      <c r="K671" s="14">
        <v>0.732638888888889</v>
      </c>
      <c r="L671" s="14">
        <v>0.732638888888889</v>
      </c>
      <c r="M671" s="10">
        <v>4.6781302E7</v>
      </c>
    </row>
    <row r="672" ht="15.75" customHeight="1">
      <c r="A672" s="56">
        <v>4.6782129E7</v>
      </c>
      <c r="B672" s="57">
        <v>0.796527777777778</v>
      </c>
      <c r="C672" s="57">
        <v>0.822222222222222</v>
      </c>
      <c r="D672" s="57">
        <v>0.796527777777778</v>
      </c>
      <c r="E672" s="56" t="s">
        <v>47</v>
      </c>
      <c r="F672" s="56" t="s">
        <v>47</v>
      </c>
      <c r="G672" s="56" t="s">
        <v>47</v>
      </c>
      <c r="H672" s="56" t="s">
        <v>47</v>
      </c>
      <c r="J672" s="47">
        <f t="shared" si="57"/>
        <v>0.7729166667</v>
      </c>
      <c r="K672" s="14">
        <v>0.764583333333333</v>
      </c>
      <c r="L672" s="14">
        <v>0.772916666666667</v>
      </c>
      <c r="M672" s="10">
        <v>4.6781848E7</v>
      </c>
    </row>
    <row r="673" ht="15.75" customHeight="1">
      <c r="A673" s="56">
        <v>4.678222E7</v>
      </c>
      <c r="B673" s="57">
        <v>0.798611111111111</v>
      </c>
      <c r="C673" s="57">
        <v>0.806944444444444</v>
      </c>
      <c r="D673" s="57">
        <v>0.798611111111111</v>
      </c>
      <c r="E673" s="56" t="s">
        <v>47</v>
      </c>
      <c r="F673" s="56" t="s">
        <v>47</v>
      </c>
      <c r="G673" s="56" t="s">
        <v>47</v>
      </c>
      <c r="H673" s="56" t="s">
        <v>47</v>
      </c>
      <c r="J673" s="47">
        <f t="shared" si="57"/>
        <v>0.7770833333</v>
      </c>
      <c r="K673" s="14">
        <v>0.777083333333333</v>
      </c>
      <c r="L673" s="14">
        <v>0.777083333333333</v>
      </c>
      <c r="M673" s="10">
        <v>4.6782389E7</v>
      </c>
    </row>
    <row r="674" ht="15.75" customHeight="1">
      <c r="A674" s="94">
        <v>4.678223E7</v>
      </c>
      <c r="B674" s="57">
        <v>0.800694444444444</v>
      </c>
      <c r="C674" s="57">
        <v>0.818055555555556</v>
      </c>
      <c r="D674" s="57">
        <v>0.800694444444444</v>
      </c>
      <c r="E674" s="56" t="s">
        <v>47</v>
      </c>
      <c r="F674" s="56" t="s">
        <v>47</v>
      </c>
      <c r="G674" s="56" t="s">
        <v>47</v>
      </c>
      <c r="H674" s="56" t="s">
        <v>47</v>
      </c>
      <c r="J674" s="47">
        <f t="shared" si="57"/>
        <v>0.78125</v>
      </c>
      <c r="K674" s="14">
        <v>0.78125</v>
      </c>
      <c r="L674" s="14">
        <v>0.78125</v>
      </c>
      <c r="M674" s="10">
        <v>4.6781998E7</v>
      </c>
    </row>
    <row r="675" ht="15.75" customHeight="1">
      <c r="A675" s="56">
        <v>4.6782334E7</v>
      </c>
      <c r="B675" s="57">
        <v>0.800694444444444</v>
      </c>
      <c r="C675" s="57">
        <v>0.852083333333333</v>
      </c>
      <c r="D675" s="57">
        <v>0.800694444444444</v>
      </c>
      <c r="E675" s="56" t="s">
        <v>47</v>
      </c>
      <c r="F675" s="56" t="s">
        <v>47</v>
      </c>
      <c r="G675" s="56" t="s">
        <v>47</v>
      </c>
      <c r="H675" s="56" t="s">
        <v>47</v>
      </c>
      <c r="J675" s="47">
        <f t="shared" si="57"/>
        <v>0.7854166667</v>
      </c>
      <c r="K675" s="14">
        <v>0.781944444444444</v>
      </c>
      <c r="L675" s="14">
        <v>0.785416666666667</v>
      </c>
      <c r="M675" s="10">
        <v>4.6782069E7</v>
      </c>
    </row>
    <row r="676" ht="15.75" customHeight="1">
      <c r="A676" s="56">
        <v>4.6782411E7</v>
      </c>
      <c r="B676" s="57">
        <v>0.815277777777778</v>
      </c>
      <c r="C676" s="57">
        <v>0.834722222222222</v>
      </c>
      <c r="D676" s="57">
        <v>0.815277777777778</v>
      </c>
      <c r="E676" s="56" t="s">
        <v>47</v>
      </c>
      <c r="F676" s="57">
        <v>0.815277777777778</v>
      </c>
      <c r="G676" s="56" t="s">
        <v>47</v>
      </c>
      <c r="H676" s="56" t="s">
        <v>47</v>
      </c>
      <c r="J676" s="47">
        <f t="shared" si="57"/>
        <v>0.7881944444</v>
      </c>
      <c r="K676" s="14">
        <v>0.788194444444445</v>
      </c>
      <c r="L676" s="14">
        <v>0.788194444444445</v>
      </c>
      <c r="M676" s="10">
        <v>4.678207E7</v>
      </c>
    </row>
    <row r="677" ht="15.75" customHeight="1">
      <c r="A677" s="56">
        <v>4.6782544E7</v>
      </c>
      <c r="B677" s="57">
        <v>0.818055555555556</v>
      </c>
      <c r="C677" s="57">
        <v>0.852083333333333</v>
      </c>
      <c r="D677" s="57">
        <v>0.826388888888889</v>
      </c>
      <c r="E677" s="57">
        <v>0.838194444444444</v>
      </c>
      <c r="F677" s="56" t="s">
        <v>47</v>
      </c>
      <c r="G677" s="56" t="s">
        <v>47</v>
      </c>
      <c r="H677" s="56" t="s">
        <v>47</v>
      </c>
      <c r="J677" s="47">
        <f t="shared" si="57"/>
        <v>0.7958333333</v>
      </c>
      <c r="K677" s="14">
        <v>0.795138888888889</v>
      </c>
      <c r="L677" s="14">
        <v>0.795833333333333</v>
      </c>
      <c r="M677" s="10">
        <v>4.6782225E7</v>
      </c>
    </row>
    <row r="678" ht="15.75" customHeight="1">
      <c r="A678" s="56">
        <v>4.6782646E7</v>
      </c>
      <c r="B678" s="57">
        <v>0.819444444444444</v>
      </c>
      <c r="C678" s="57">
        <v>0.860416666666667</v>
      </c>
      <c r="D678" s="57">
        <v>0.829166666666667</v>
      </c>
      <c r="E678" s="56" t="s">
        <v>47</v>
      </c>
      <c r="F678" s="56" t="s">
        <v>47</v>
      </c>
      <c r="G678" s="56" t="s">
        <v>47</v>
      </c>
      <c r="H678" s="56" t="s">
        <v>47</v>
      </c>
      <c r="J678" s="47">
        <f t="shared" si="57"/>
        <v>0.7965277778</v>
      </c>
      <c r="K678" s="14">
        <v>0.796527777777778</v>
      </c>
      <c r="L678" s="14">
        <v>0.796527777777778</v>
      </c>
      <c r="M678" s="10">
        <v>4.6782129E7</v>
      </c>
    </row>
    <row r="679" ht="15.75" customHeight="1">
      <c r="A679" s="78">
        <v>4.6782835E7</v>
      </c>
      <c r="B679" s="57">
        <v>0.827083333333333</v>
      </c>
      <c r="C679" s="57">
        <v>0.877083333333333</v>
      </c>
      <c r="D679" s="57">
        <v>0.827083333333333</v>
      </c>
      <c r="E679" s="57">
        <v>0.85625</v>
      </c>
      <c r="F679" s="56" t="s">
        <v>47</v>
      </c>
      <c r="G679" s="56" t="s">
        <v>47</v>
      </c>
      <c r="H679" s="56" t="s">
        <v>47</v>
      </c>
      <c r="J679" s="47">
        <f t="shared" si="57"/>
        <v>0.7986111111</v>
      </c>
      <c r="K679" s="14">
        <v>0.798611111111111</v>
      </c>
      <c r="L679" s="14">
        <v>0.798611111111111</v>
      </c>
      <c r="M679" s="10">
        <v>4.678222E7</v>
      </c>
    </row>
    <row r="680" ht="15.75" customHeight="1">
      <c r="A680" s="56">
        <v>4.6782785E7</v>
      </c>
      <c r="B680" s="57">
        <v>0.834722222222222</v>
      </c>
      <c r="C680" s="57">
        <v>0.835416666666667</v>
      </c>
      <c r="D680" s="57">
        <v>0.834722222222222</v>
      </c>
      <c r="E680" s="56" t="s">
        <v>47</v>
      </c>
      <c r="F680" s="56" t="s">
        <v>47</v>
      </c>
      <c r="G680" s="56" t="s">
        <v>47</v>
      </c>
      <c r="H680" s="56" t="s">
        <v>47</v>
      </c>
      <c r="J680" s="47">
        <f t="shared" si="57"/>
        <v>0.8006944444</v>
      </c>
      <c r="K680" s="14">
        <v>0.800694444444444</v>
      </c>
      <c r="L680" s="14">
        <v>0.800694444444444</v>
      </c>
      <c r="M680" s="10">
        <v>4.678223E7</v>
      </c>
    </row>
    <row r="681" ht="15.75" customHeight="1">
      <c r="A681" s="56">
        <v>4.6782903E7</v>
      </c>
      <c r="B681" s="57">
        <v>0.840972222222222</v>
      </c>
      <c r="C681" s="57">
        <v>0.866666666666667</v>
      </c>
      <c r="D681" s="57">
        <v>0.841666666666667</v>
      </c>
      <c r="E681" s="57">
        <v>0.852777777777778</v>
      </c>
      <c r="F681" s="56" t="s">
        <v>47</v>
      </c>
      <c r="G681" s="56" t="s">
        <v>47</v>
      </c>
      <c r="H681" s="56" t="s">
        <v>47</v>
      </c>
      <c r="J681" s="47">
        <f t="shared" si="57"/>
        <v>0.8006944444</v>
      </c>
      <c r="K681" s="14">
        <v>0.800694444444444</v>
      </c>
      <c r="L681" s="14">
        <v>0.800694444444444</v>
      </c>
      <c r="M681" s="10">
        <v>4.6782334E7</v>
      </c>
    </row>
    <row r="682" ht="15.75" customHeight="1">
      <c r="A682" s="56">
        <v>4.678314E7</v>
      </c>
      <c r="B682" s="57">
        <v>0.857638888888889</v>
      </c>
      <c r="C682" s="57">
        <v>0.900694444444444</v>
      </c>
      <c r="D682" s="57">
        <v>0.857638888888889</v>
      </c>
      <c r="E682" s="56" t="s">
        <v>47</v>
      </c>
      <c r="F682" s="56" t="s">
        <v>47</v>
      </c>
      <c r="G682" s="56" t="s">
        <v>47</v>
      </c>
      <c r="H682" s="56" t="s">
        <v>47</v>
      </c>
      <c r="J682" s="47">
        <f t="shared" si="57"/>
        <v>0.8152777778</v>
      </c>
      <c r="K682" s="14">
        <v>0.815277777777778</v>
      </c>
      <c r="L682" s="14">
        <v>0.815277777777778</v>
      </c>
      <c r="M682" s="10">
        <v>4.6782411E7</v>
      </c>
    </row>
    <row r="683" ht="15.75" customHeight="1">
      <c r="A683" s="56">
        <v>4.6783261E7</v>
      </c>
      <c r="B683" s="57">
        <v>0.865277777777778</v>
      </c>
      <c r="C683" s="57">
        <v>0.892361111111111</v>
      </c>
      <c r="D683" s="57">
        <v>0.865277777777778</v>
      </c>
      <c r="E683" s="56" t="s">
        <v>47</v>
      </c>
      <c r="F683" s="57">
        <v>0.870138888888889</v>
      </c>
      <c r="G683" s="56" t="s">
        <v>47</v>
      </c>
      <c r="H683" s="56" t="s">
        <v>47</v>
      </c>
      <c r="J683" s="47">
        <f t="shared" si="57"/>
        <v>0.8263888889</v>
      </c>
      <c r="K683" s="14">
        <v>0.818055555555556</v>
      </c>
      <c r="L683" s="14">
        <v>0.826388888888889</v>
      </c>
      <c r="M683" s="10">
        <v>4.6782544E7</v>
      </c>
    </row>
    <row r="684" ht="15.75" customHeight="1">
      <c r="A684" s="56">
        <v>4.6783371E7</v>
      </c>
      <c r="B684" s="57">
        <v>0.885416666666667</v>
      </c>
      <c r="C684" s="57">
        <v>0.888888888888889</v>
      </c>
      <c r="D684" s="57">
        <v>0.885416666666667</v>
      </c>
      <c r="E684" s="56" t="s">
        <v>47</v>
      </c>
      <c r="F684" s="56" t="s">
        <v>47</v>
      </c>
      <c r="G684" s="56" t="s">
        <v>47</v>
      </c>
      <c r="H684" s="56" t="s">
        <v>47</v>
      </c>
      <c r="J684" s="47">
        <f t="shared" si="57"/>
        <v>0.8291666667</v>
      </c>
      <c r="K684" s="14">
        <v>0.819444444444445</v>
      </c>
      <c r="L684" s="14">
        <v>0.829166666666667</v>
      </c>
      <c r="M684" s="10">
        <v>4.6782646E7</v>
      </c>
    </row>
    <row r="685" ht="15.75" customHeight="1">
      <c r="A685" s="56">
        <v>4.6783294E7</v>
      </c>
      <c r="B685" s="57">
        <v>0.869444444444444</v>
      </c>
      <c r="C685" s="57">
        <v>0.973611111111111</v>
      </c>
      <c r="D685" s="57">
        <v>0.869444444444444</v>
      </c>
      <c r="E685" s="56" t="s">
        <v>47</v>
      </c>
      <c r="F685" s="56" t="s">
        <v>47</v>
      </c>
      <c r="G685" s="56" t="s">
        <v>47</v>
      </c>
      <c r="H685" s="56" t="s">
        <v>47</v>
      </c>
      <c r="J685" s="47">
        <f t="shared" si="57"/>
        <v>0.8270833333</v>
      </c>
      <c r="K685" s="14">
        <v>0.827083333333333</v>
      </c>
      <c r="L685" s="14">
        <v>0.827083333333333</v>
      </c>
      <c r="M685" s="10">
        <v>4.6782835E7</v>
      </c>
    </row>
    <row r="686" ht="15.75" customHeight="1">
      <c r="A686" s="56">
        <v>4.6783339E7</v>
      </c>
      <c r="B686" s="57">
        <v>0.880555555555556</v>
      </c>
      <c r="C686" s="57">
        <v>0.922916666666667</v>
      </c>
      <c r="D686" s="57">
        <v>0.880555555555556</v>
      </c>
      <c r="E686" s="56" t="s">
        <v>47</v>
      </c>
      <c r="F686" s="56" t="s">
        <v>47</v>
      </c>
      <c r="G686" s="56" t="s">
        <v>47</v>
      </c>
      <c r="H686" s="56" t="s">
        <v>47</v>
      </c>
      <c r="J686" s="47">
        <f t="shared" si="57"/>
        <v>0.8347222222</v>
      </c>
      <c r="K686" s="14">
        <v>0.834722222222222</v>
      </c>
      <c r="L686" s="14">
        <v>0.834722222222222</v>
      </c>
      <c r="M686" s="10">
        <v>4.6782785E7</v>
      </c>
    </row>
    <row r="687" ht="15.75" customHeight="1">
      <c r="A687" s="56">
        <v>4.6783674E7</v>
      </c>
      <c r="B687" s="57">
        <v>0.895138888888889</v>
      </c>
      <c r="C687" s="57">
        <v>0.90625</v>
      </c>
      <c r="D687" s="57">
        <v>0.895138888888889</v>
      </c>
      <c r="E687" s="56" t="s">
        <v>47</v>
      </c>
      <c r="F687" s="56" t="s">
        <v>47</v>
      </c>
      <c r="G687" s="56" t="s">
        <v>47</v>
      </c>
      <c r="H687" s="56" t="s">
        <v>47</v>
      </c>
      <c r="J687" s="47">
        <f t="shared" si="57"/>
        <v>0.8416666667</v>
      </c>
      <c r="K687" s="14">
        <v>0.840972222222222</v>
      </c>
      <c r="L687" s="14">
        <v>0.841666666666667</v>
      </c>
      <c r="M687" s="10">
        <v>4.6782903E7</v>
      </c>
    </row>
    <row r="688" ht="15.75" customHeight="1">
      <c r="A688" s="56">
        <v>4.6783829E7</v>
      </c>
      <c r="B688" s="57">
        <v>0.903472222222222</v>
      </c>
      <c r="C688" s="57">
        <v>0.134027777777778</v>
      </c>
      <c r="D688" s="57">
        <v>0.903472222222222</v>
      </c>
      <c r="E688" s="57">
        <v>0.907638888888889</v>
      </c>
      <c r="F688" s="56" t="s">
        <v>47</v>
      </c>
      <c r="G688" s="56" t="s">
        <v>47</v>
      </c>
      <c r="H688" s="56" t="s">
        <v>47</v>
      </c>
      <c r="J688" s="47">
        <f t="shared" si="57"/>
        <v>0.8576388889</v>
      </c>
      <c r="K688" s="14">
        <v>0.857638888888889</v>
      </c>
      <c r="L688" s="14">
        <v>0.857638888888889</v>
      </c>
      <c r="M688" s="10">
        <v>4.678314E7</v>
      </c>
    </row>
    <row r="689" ht="15.75" customHeight="1">
      <c r="A689" s="56">
        <v>4.678389E7</v>
      </c>
      <c r="B689" s="57">
        <v>0.90625</v>
      </c>
      <c r="C689" s="57">
        <v>0.911111111111111</v>
      </c>
      <c r="D689" s="57">
        <v>0.904166666666667</v>
      </c>
      <c r="E689" s="56" t="s">
        <v>47</v>
      </c>
      <c r="F689" s="56" t="s">
        <v>47</v>
      </c>
      <c r="G689" s="56" t="s">
        <v>47</v>
      </c>
      <c r="H689" s="56" t="s">
        <v>47</v>
      </c>
      <c r="J689" s="47">
        <f t="shared" si="57"/>
        <v>0.8652777778</v>
      </c>
      <c r="K689" s="14">
        <v>0.865277777777778</v>
      </c>
      <c r="L689" s="14">
        <v>0.865277777777778</v>
      </c>
      <c r="M689" s="10">
        <v>4.6783261E7</v>
      </c>
    </row>
    <row r="690" ht="15.75" customHeight="1">
      <c r="A690" s="56">
        <v>4.67839E7</v>
      </c>
      <c r="B690" s="57">
        <v>0.908333333333333</v>
      </c>
      <c r="C690" s="57">
        <v>0.91875</v>
      </c>
      <c r="D690" s="57">
        <v>0.908333333333333</v>
      </c>
      <c r="E690" s="56" t="s">
        <v>47</v>
      </c>
      <c r="F690" s="56" t="s">
        <v>47</v>
      </c>
      <c r="G690" s="56" t="s">
        <v>47</v>
      </c>
      <c r="H690" s="56" t="s">
        <v>47</v>
      </c>
      <c r="J690" s="47">
        <f t="shared" si="57"/>
        <v>0.8854166667</v>
      </c>
      <c r="K690" s="14">
        <v>0.868055555555555</v>
      </c>
      <c r="L690" s="14">
        <v>0.877083333333333</v>
      </c>
      <c r="M690" s="10">
        <v>4.6783371E7</v>
      </c>
    </row>
    <row r="691" ht="15.75" customHeight="1">
      <c r="A691" s="56">
        <v>4.6783982E7</v>
      </c>
      <c r="B691" s="57">
        <v>0.911805555555556</v>
      </c>
      <c r="C691" s="57">
        <v>0.960416666666667</v>
      </c>
      <c r="D691" s="56" t="s">
        <v>47</v>
      </c>
      <c r="E691" s="56" t="s">
        <v>47</v>
      </c>
      <c r="F691" s="56" t="s">
        <v>47</v>
      </c>
      <c r="G691" s="56" t="s">
        <v>47</v>
      </c>
      <c r="H691" s="56" t="s">
        <v>47</v>
      </c>
      <c r="J691" s="47">
        <f t="shared" si="57"/>
        <v>0.8694444444</v>
      </c>
      <c r="K691" s="14">
        <v>0.869444444444444</v>
      </c>
      <c r="L691" s="14">
        <v>0.869444444444444</v>
      </c>
      <c r="M691" s="10">
        <v>4.6783294E7</v>
      </c>
    </row>
    <row r="692" ht="15.75" customHeight="1">
      <c r="A692" s="78">
        <v>4.6783993E7</v>
      </c>
      <c r="B692" s="57">
        <v>0.915972222222222</v>
      </c>
      <c r="C692" s="57">
        <v>0.957638888888889</v>
      </c>
      <c r="D692" s="57">
        <v>0.942361111111111</v>
      </c>
      <c r="E692" s="56" t="s">
        <v>47</v>
      </c>
      <c r="F692" s="56" t="s">
        <v>47</v>
      </c>
      <c r="G692" s="56" t="s">
        <v>47</v>
      </c>
      <c r="H692" s="56" t="s">
        <v>47</v>
      </c>
      <c r="J692" s="47">
        <f t="shared" si="57"/>
        <v>0.8805555556</v>
      </c>
      <c r="K692" s="14">
        <v>0.880555555555556</v>
      </c>
      <c r="L692" s="14">
        <v>0.880555555555556</v>
      </c>
      <c r="M692" s="10">
        <v>4.6783339E7</v>
      </c>
    </row>
    <row r="693" ht="15.75" customHeight="1">
      <c r="A693" s="56">
        <v>4.6783972E7</v>
      </c>
      <c r="B693" s="57">
        <v>0.916666666666667</v>
      </c>
      <c r="C693" s="57">
        <v>0.931944444444444</v>
      </c>
      <c r="D693" s="57">
        <v>0.916666666666667</v>
      </c>
      <c r="E693" s="56" t="s">
        <v>47</v>
      </c>
      <c r="F693" s="56" t="s">
        <v>47</v>
      </c>
      <c r="G693" s="56" t="s">
        <v>47</v>
      </c>
      <c r="H693" s="56"/>
      <c r="J693" s="47">
        <v>0.885416666666667</v>
      </c>
      <c r="K693" s="14">
        <v>0.885416666666667</v>
      </c>
      <c r="L693" s="14">
        <v>0.885416666666667</v>
      </c>
      <c r="M693" s="10">
        <v>4.6783382E7</v>
      </c>
    </row>
    <row r="694" ht="15.75" customHeight="1">
      <c r="A694" s="56">
        <v>4.6784031E7</v>
      </c>
      <c r="B694" s="57">
        <v>0.920833333333333</v>
      </c>
      <c r="C694" s="57">
        <v>0.936111111111111</v>
      </c>
      <c r="D694" s="57">
        <v>0.920833333333333</v>
      </c>
      <c r="E694" s="57">
        <v>0.929166666666667</v>
      </c>
      <c r="F694" s="56" t="s">
        <v>47</v>
      </c>
      <c r="G694" s="56" t="s">
        <v>47</v>
      </c>
      <c r="H694" s="56" t="s">
        <v>47</v>
      </c>
      <c r="J694" s="47">
        <f t="shared" ref="J694:J695" si="58">VLOOKUP(M694,A:D,4,0)</f>
        <v>0.8951388889</v>
      </c>
      <c r="K694" s="14">
        <v>0.895138888888889</v>
      </c>
      <c r="L694" s="14">
        <v>0.895138888888889</v>
      </c>
      <c r="M694" s="10">
        <v>4.6783674E7</v>
      </c>
    </row>
    <row r="695" ht="15.75" customHeight="1">
      <c r="A695" s="59">
        <v>4.6784068E7</v>
      </c>
      <c r="B695" s="57">
        <v>0.923611111111111</v>
      </c>
      <c r="C695" s="57">
        <v>0.984722222222222</v>
      </c>
      <c r="D695" s="57">
        <v>0.923611111111111</v>
      </c>
      <c r="E695" s="57">
        <v>0.0923611111111111</v>
      </c>
      <c r="F695" s="56" t="s">
        <v>47</v>
      </c>
      <c r="G695" s="56" t="s">
        <v>47</v>
      </c>
      <c r="H695" s="56" t="s">
        <v>47</v>
      </c>
      <c r="J695" s="47">
        <f t="shared" si="58"/>
        <v>0.9034722222</v>
      </c>
      <c r="K695" s="14">
        <v>0.903472222222222</v>
      </c>
      <c r="L695" s="14">
        <v>0.903472222222222</v>
      </c>
      <c r="M695" s="10">
        <v>4.6783829E7</v>
      </c>
    </row>
    <row r="696" ht="15.75" customHeight="1">
      <c r="A696" s="56">
        <v>4.6784125E7</v>
      </c>
      <c r="B696" s="57">
        <v>0.925694444444444</v>
      </c>
      <c r="C696" s="57">
        <v>0.999305555555556</v>
      </c>
      <c r="D696" s="57">
        <v>0.930555555555556</v>
      </c>
      <c r="E696" s="56" t="s">
        <v>47</v>
      </c>
      <c r="F696" s="57">
        <v>0.934027777777778</v>
      </c>
      <c r="G696" s="56" t="s">
        <v>47</v>
      </c>
      <c r="H696" s="56" t="s">
        <v>47</v>
      </c>
      <c r="J696" s="47">
        <v>0.904166666666667</v>
      </c>
      <c r="K696" s="14">
        <v>0.90625</v>
      </c>
      <c r="L696" s="14">
        <v>0.904166666666667</v>
      </c>
      <c r="M696" s="10">
        <v>4.678389E7</v>
      </c>
    </row>
    <row r="697" ht="15.75" customHeight="1">
      <c r="A697" s="56">
        <v>4.6784274E7</v>
      </c>
      <c r="B697" s="57">
        <v>0.93125</v>
      </c>
      <c r="C697" s="57">
        <v>0.95625</v>
      </c>
      <c r="D697" s="57">
        <v>0.935416666666667</v>
      </c>
      <c r="E697" s="56" t="s">
        <v>47</v>
      </c>
      <c r="F697" s="56" t="s">
        <v>47</v>
      </c>
      <c r="G697" s="56" t="s">
        <v>47</v>
      </c>
      <c r="H697" s="56" t="s">
        <v>1887</v>
      </c>
      <c r="J697" s="47">
        <f>VLOOKUP(M697,A:D,4,0)</f>
        <v>0.9083333333</v>
      </c>
      <c r="K697" s="14">
        <v>0.908333333333333</v>
      </c>
      <c r="L697" s="14">
        <v>0.908333333333333</v>
      </c>
      <c r="M697" s="10">
        <v>4.67839E7</v>
      </c>
    </row>
    <row r="698" ht="15.75" customHeight="1">
      <c r="A698" s="78">
        <v>4.6784127E7</v>
      </c>
      <c r="B698" s="57">
        <v>0.935416666666667</v>
      </c>
      <c r="C698" s="57">
        <v>0.0548611111111111</v>
      </c>
      <c r="D698" s="57">
        <v>0.935416666666667</v>
      </c>
      <c r="E698" s="56" t="s">
        <v>47</v>
      </c>
      <c r="F698" s="56" t="s">
        <v>47</v>
      </c>
      <c r="G698" s="56" t="s">
        <v>47</v>
      </c>
      <c r="H698" s="56" t="s">
        <v>47</v>
      </c>
      <c r="J698" s="47"/>
      <c r="K698" s="14">
        <v>0.911805555555556</v>
      </c>
      <c r="L698" s="14" t="s">
        <v>47</v>
      </c>
      <c r="M698" s="10">
        <v>4.6783982E7</v>
      </c>
    </row>
    <row r="699" ht="15.75" customHeight="1">
      <c r="A699" s="56">
        <v>4.6784424E7</v>
      </c>
      <c r="B699" s="57">
        <v>0.947916666666667</v>
      </c>
      <c r="C699" s="57">
        <v>0.950694444444444</v>
      </c>
      <c r="D699" s="57">
        <v>0.947916666666667</v>
      </c>
      <c r="E699" s="56" t="s">
        <v>47</v>
      </c>
      <c r="F699" s="56" t="s">
        <v>47</v>
      </c>
      <c r="G699" s="56" t="s">
        <v>47</v>
      </c>
      <c r="H699" s="56" t="s">
        <v>47</v>
      </c>
      <c r="J699" s="47">
        <f t="shared" ref="J699:J708" si="59">VLOOKUP(M699,A:D,4,0)</f>
        <v>0.9423611111</v>
      </c>
      <c r="K699" s="14">
        <v>0.915972222222222</v>
      </c>
      <c r="L699" s="14">
        <v>0.942361111111111</v>
      </c>
      <c r="M699" s="10">
        <v>4.6783993E7</v>
      </c>
    </row>
    <row r="700" ht="15.75" customHeight="1">
      <c r="A700" s="56">
        <v>4.6784524E7</v>
      </c>
      <c r="B700" s="57">
        <v>0.949305555555556</v>
      </c>
      <c r="C700" s="57">
        <v>0.967361111111111</v>
      </c>
      <c r="D700" s="57">
        <v>0.949305555555556</v>
      </c>
      <c r="E700" s="57">
        <v>0.961805555555556</v>
      </c>
      <c r="F700" s="56" t="s">
        <v>47</v>
      </c>
      <c r="G700" s="56" t="s">
        <v>47</v>
      </c>
      <c r="H700" s="56" t="s">
        <v>47</v>
      </c>
      <c r="J700" s="47">
        <f t="shared" si="59"/>
        <v>0.9166666667</v>
      </c>
      <c r="K700" s="14">
        <v>0.916666666666667</v>
      </c>
      <c r="L700" s="14">
        <v>0.916666666666667</v>
      </c>
      <c r="M700" s="10">
        <v>4.6783972E7</v>
      </c>
    </row>
    <row r="701" ht="15.75" customHeight="1">
      <c r="A701" s="56">
        <v>4.6784564E7</v>
      </c>
      <c r="B701" s="57">
        <v>0.953472222222222</v>
      </c>
      <c r="C701" s="57">
        <v>0.970833333333333</v>
      </c>
      <c r="D701" s="57">
        <v>0.953472222222222</v>
      </c>
      <c r="E701" s="56" t="s">
        <v>47</v>
      </c>
      <c r="F701" s="56" t="s">
        <v>47</v>
      </c>
      <c r="G701" s="56" t="s">
        <v>47</v>
      </c>
      <c r="H701" s="56" t="s">
        <v>47</v>
      </c>
      <c r="J701" s="47">
        <f t="shared" si="59"/>
        <v>0.9208333333</v>
      </c>
      <c r="K701" s="14">
        <v>0.920833333333333</v>
      </c>
      <c r="L701" s="14">
        <v>0.920833333333333</v>
      </c>
      <c r="M701" s="10">
        <v>4.6784031E7</v>
      </c>
    </row>
    <row r="702" ht="15.75" customHeight="1">
      <c r="A702" s="56">
        <v>4.6784473E7</v>
      </c>
      <c r="B702" s="57">
        <v>0.954861111111111</v>
      </c>
      <c r="C702" s="57">
        <v>0.958333333333333</v>
      </c>
      <c r="D702" s="57">
        <v>0.954861111111111</v>
      </c>
      <c r="E702" s="56" t="s">
        <v>47</v>
      </c>
      <c r="F702" s="56" t="s">
        <v>47</v>
      </c>
      <c r="G702" s="56" t="s">
        <v>47</v>
      </c>
      <c r="H702" s="56" t="s">
        <v>47</v>
      </c>
      <c r="J702" s="47">
        <f t="shared" si="59"/>
        <v>0.9236111111</v>
      </c>
      <c r="K702" s="14">
        <v>0.923611111111111</v>
      </c>
      <c r="L702" s="14"/>
      <c r="M702" s="10">
        <v>4.6784068E7</v>
      </c>
    </row>
    <row r="703" ht="15.75" customHeight="1">
      <c r="A703" s="56">
        <v>4.6784425E7</v>
      </c>
      <c r="B703" s="57">
        <v>0.958333333333333</v>
      </c>
      <c r="C703" s="57">
        <v>0.0625</v>
      </c>
      <c r="D703" s="57">
        <v>0.958333333333333</v>
      </c>
      <c r="E703" s="57">
        <v>0.960416666666667</v>
      </c>
      <c r="F703" s="56" t="s">
        <v>47</v>
      </c>
      <c r="G703" s="56" t="s">
        <v>47</v>
      </c>
      <c r="H703" s="56" t="s">
        <v>47</v>
      </c>
      <c r="J703" s="47">
        <f t="shared" si="59"/>
        <v>0.9305555556</v>
      </c>
      <c r="K703" s="14">
        <v>0.925694444444444</v>
      </c>
      <c r="L703" s="14">
        <v>0.930555555555555</v>
      </c>
      <c r="M703" s="10">
        <v>4.6784125E7</v>
      </c>
    </row>
    <row r="704" ht="15.75" customHeight="1">
      <c r="A704" s="56">
        <v>4.6784655E7</v>
      </c>
      <c r="B704" s="57">
        <v>0.961111111111111</v>
      </c>
      <c r="C704" s="57">
        <v>0.965972222222222</v>
      </c>
      <c r="D704" s="57">
        <v>0.963194444444444</v>
      </c>
      <c r="E704" s="56" t="s">
        <v>47</v>
      </c>
      <c r="F704" s="56" t="s">
        <v>47</v>
      </c>
      <c r="G704" s="56" t="s">
        <v>47</v>
      </c>
      <c r="H704" s="56" t="s">
        <v>47</v>
      </c>
      <c r="J704" s="47">
        <f t="shared" si="59"/>
        <v>0.9354166667</v>
      </c>
      <c r="K704" s="14">
        <v>0.93125</v>
      </c>
      <c r="L704" s="14">
        <v>0.935416666666667</v>
      </c>
      <c r="M704" s="10">
        <v>4.6784274E7</v>
      </c>
    </row>
    <row r="705" ht="15.75" customHeight="1">
      <c r="A705" s="56">
        <v>4.6784515E7</v>
      </c>
      <c r="B705" s="57">
        <v>0.961805555555556</v>
      </c>
      <c r="C705" s="57">
        <v>0.972222222222222</v>
      </c>
      <c r="D705" s="57">
        <v>0.961805555555556</v>
      </c>
      <c r="E705" s="56" t="s">
        <v>47</v>
      </c>
      <c r="F705" s="56" t="s">
        <v>47</v>
      </c>
      <c r="G705" s="56" t="s">
        <v>47</v>
      </c>
      <c r="H705" s="56" t="s">
        <v>47</v>
      </c>
      <c r="J705" s="47">
        <f t="shared" si="59"/>
        <v>0.9354166667</v>
      </c>
      <c r="K705" s="14">
        <v>0.935416666666667</v>
      </c>
      <c r="L705" s="14">
        <v>0.935416666666667</v>
      </c>
      <c r="M705" s="10">
        <v>4.6784127E7</v>
      </c>
    </row>
    <row r="706" ht="15.75" customHeight="1">
      <c r="A706" s="56">
        <v>4.678487E7</v>
      </c>
      <c r="B706" s="57">
        <v>0.981944444444444</v>
      </c>
      <c r="C706" s="57">
        <v>0.9875</v>
      </c>
      <c r="D706" s="57">
        <v>0.981944444444444</v>
      </c>
      <c r="E706" s="56" t="s">
        <v>47</v>
      </c>
      <c r="F706" s="56" t="s">
        <v>47</v>
      </c>
      <c r="G706" s="56" t="s">
        <v>47</v>
      </c>
      <c r="H706" s="56" t="s">
        <v>47</v>
      </c>
      <c r="J706" s="47">
        <f t="shared" si="59"/>
        <v>0.9479166667</v>
      </c>
      <c r="K706" s="14">
        <v>0.947916666666667</v>
      </c>
      <c r="L706" s="14">
        <v>0.947916666666667</v>
      </c>
      <c r="M706" s="10">
        <v>4.6784424E7</v>
      </c>
    </row>
    <row r="707" ht="15.75" customHeight="1">
      <c r="A707" s="56">
        <v>4.6785016E7</v>
      </c>
      <c r="B707" s="57">
        <v>0.988888888888889</v>
      </c>
      <c r="C707" s="57">
        <v>0.0104166666666667</v>
      </c>
      <c r="D707" s="57">
        <v>0.988888888888889</v>
      </c>
      <c r="E707" s="56" t="s">
        <v>47</v>
      </c>
      <c r="F707" s="56" t="s">
        <v>47</v>
      </c>
      <c r="G707" s="56" t="s">
        <v>47</v>
      </c>
      <c r="H707" s="56" t="s">
        <v>47</v>
      </c>
      <c r="J707" s="47">
        <f t="shared" si="59"/>
        <v>0.9493055556</v>
      </c>
      <c r="K707" s="14">
        <v>0.949305555555556</v>
      </c>
      <c r="L707" s="14">
        <v>0.949305555555556</v>
      </c>
      <c r="M707" s="10">
        <v>4.6784524E7</v>
      </c>
    </row>
    <row r="708" ht="15.75" customHeight="1">
      <c r="A708" s="56">
        <v>4.6785001E7</v>
      </c>
      <c r="B708" s="57">
        <v>0.989583333333333</v>
      </c>
      <c r="C708" s="57">
        <v>0.991666666666667</v>
      </c>
      <c r="D708" s="57">
        <v>0.990277777777778</v>
      </c>
      <c r="E708" s="56" t="s">
        <v>47</v>
      </c>
      <c r="F708" s="56" t="s">
        <v>47</v>
      </c>
      <c r="G708" s="56" t="s">
        <v>47</v>
      </c>
      <c r="H708" s="56" t="s">
        <v>47</v>
      </c>
      <c r="J708" s="47">
        <f t="shared" si="59"/>
        <v>0.9534722222</v>
      </c>
      <c r="K708" s="14">
        <v>0.953472222222222</v>
      </c>
      <c r="L708" s="14">
        <v>0.953472222222222</v>
      </c>
      <c r="M708" s="10">
        <v>4.6784564E7</v>
      </c>
    </row>
    <row r="709" ht="15.75" customHeight="1">
      <c r="A709" s="56">
        <v>4.6784829E7</v>
      </c>
      <c r="B709" s="57">
        <v>0.990972222222222</v>
      </c>
      <c r="C709" s="57">
        <v>0.0520833333333333</v>
      </c>
      <c r="D709" s="57">
        <v>0.990972222222222</v>
      </c>
      <c r="E709" s="57">
        <v>0.996527777777778</v>
      </c>
      <c r="F709" s="56" t="s">
        <v>47</v>
      </c>
      <c r="G709" s="56" t="s">
        <v>47</v>
      </c>
      <c r="H709" s="56" t="s">
        <v>47</v>
      </c>
      <c r="J709" s="47">
        <v>0.954166666666667</v>
      </c>
      <c r="K709" s="14">
        <v>0.954166666666667</v>
      </c>
      <c r="L709" s="14">
        <v>0.954166666666667</v>
      </c>
      <c r="M709" s="10">
        <v>4.6784481E7</v>
      </c>
    </row>
    <row r="710" ht="15.75" customHeight="1">
      <c r="A710" s="56">
        <v>4.6785172E7</v>
      </c>
      <c r="B710" s="57">
        <v>0.00277777777777778</v>
      </c>
      <c r="C710" s="57">
        <v>0.0138888888888889</v>
      </c>
      <c r="D710" s="57">
        <v>0.00555555555555556</v>
      </c>
      <c r="E710" s="56" t="s">
        <v>47</v>
      </c>
      <c r="F710" s="56" t="s">
        <v>47</v>
      </c>
      <c r="G710" s="56" t="s">
        <v>47</v>
      </c>
      <c r="H710" s="56" t="s">
        <v>47</v>
      </c>
      <c r="J710" s="47">
        <f t="shared" ref="J710:J711" si="60">VLOOKUP(M710,A:D,4,0)</f>
        <v>0.9548611111</v>
      </c>
      <c r="K710" s="14">
        <v>0.954861111111111</v>
      </c>
      <c r="L710" s="14">
        <v>0.954861111111111</v>
      </c>
      <c r="M710" s="10">
        <v>4.6784473E7</v>
      </c>
    </row>
    <row r="711" ht="15.75" customHeight="1">
      <c r="A711" s="56">
        <v>4.6785225E7</v>
      </c>
      <c r="B711" s="57">
        <v>0.00972222222222222</v>
      </c>
      <c r="C711" s="57">
        <v>0.0194444444444444</v>
      </c>
      <c r="D711" s="57">
        <v>0.00972222222222222</v>
      </c>
      <c r="E711" s="56" t="s">
        <v>47</v>
      </c>
      <c r="F711" s="56" t="s">
        <v>47</v>
      </c>
      <c r="G711" s="56" t="s">
        <v>47</v>
      </c>
      <c r="H711" s="56" t="s">
        <v>47</v>
      </c>
      <c r="J711" s="47">
        <f t="shared" si="60"/>
        <v>0.9583333333</v>
      </c>
      <c r="K711" s="14">
        <v>0.958333333333333</v>
      </c>
      <c r="L711" s="14">
        <v>0.958333333333333</v>
      </c>
      <c r="M711" s="10">
        <v>4.6784425E7</v>
      </c>
    </row>
    <row r="712" ht="15.75" customHeight="1">
      <c r="A712" s="56">
        <v>4.6785388E7</v>
      </c>
      <c r="B712" s="57">
        <v>0.0201388888888889</v>
      </c>
      <c r="C712" s="57">
        <v>0.0229166666666667</v>
      </c>
      <c r="D712" s="57">
        <v>0.0222222222222222</v>
      </c>
      <c r="E712" s="56" t="s">
        <v>47</v>
      </c>
      <c r="F712" s="56" t="s">
        <v>47</v>
      </c>
      <c r="G712" s="56" t="s">
        <v>47</v>
      </c>
      <c r="H712" s="56" t="s">
        <v>47</v>
      </c>
      <c r="J712" s="47"/>
      <c r="K712" s="14">
        <v>0.958333333333333</v>
      </c>
      <c r="L712" s="14"/>
      <c r="M712" s="10">
        <v>4.6784591E7</v>
      </c>
    </row>
    <row r="713" ht="15.75" customHeight="1">
      <c r="A713" s="58">
        <v>4.6785688E7</v>
      </c>
      <c r="B713" s="57">
        <v>0.0395833333333333</v>
      </c>
      <c r="C713" s="57">
        <v>0.0472222222222222</v>
      </c>
      <c r="D713" s="57">
        <v>0.0465277777777778</v>
      </c>
      <c r="E713" s="56" t="s">
        <v>47</v>
      </c>
      <c r="F713" s="56" t="s">
        <v>47</v>
      </c>
      <c r="G713" s="56" t="s">
        <v>47</v>
      </c>
      <c r="H713" s="56" t="s">
        <v>47</v>
      </c>
      <c r="J713" s="47">
        <f t="shared" ref="J713:J725" si="61">VLOOKUP(M713,A:D,4,0)</f>
        <v>0.9631944444</v>
      </c>
      <c r="K713" s="14">
        <v>0.961111111111111</v>
      </c>
      <c r="L713" s="14">
        <v>0.963194444444444</v>
      </c>
      <c r="M713" s="10">
        <v>4.6784655E7</v>
      </c>
    </row>
    <row r="714" ht="15.75" customHeight="1">
      <c r="A714" s="56">
        <v>4.6785758E7</v>
      </c>
      <c r="B714" s="57">
        <v>0.0465277777777778</v>
      </c>
      <c r="C714" s="57">
        <v>0.0541666666666667</v>
      </c>
      <c r="D714" s="57">
        <v>0.0465277777777778</v>
      </c>
      <c r="E714" s="56" t="s">
        <v>47</v>
      </c>
      <c r="F714" s="56" t="s">
        <v>47</v>
      </c>
      <c r="G714" s="56" t="s">
        <v>47</v>
      </c>
      <c r="H714" s="56" t="s">
        <v>47</v>
      </c>
      <c r="J714" s="47">
        <f t="shared" si="61"/>
        <v>0.9618055556</v>
      </c>
      <c r="K714" s="14">
        <v>0.961805555555555</v>
      </c>
      <c r="L714" s="14">
        <v>0.961805555555555</v>
      </c>
      <c r="M714" s="10">
        <v>4.6784515E7</v>
      </c>
    </row>
    <row r="715" ht="15.75" customHeight="1">
      <c r="A715" s="56">
        <v>4.6785515E7</v>
      </c>
      <c r="B715" s="57">
        <v>0.0340277777777778</v>
      </c>
      <c r="C715" s="87">
        <v>0.0416666666666667</v>
      </c>
      <c r="D715" s="57">
        <v>0.0340277777777778</v>
      </c>
      <c r="E715" s="56" t="s">
        <v>47</v>
      </c>
      <c r="F715" s="56" t="s">
        <v>47</v>
      </c>
      <c r="G715" s="56" t="s">
        <v>47</v>
      </c>
      <c r="H715" s="56" t="s">
        <v>47</v>
      </c>
      <c r="J715" s="47">
        <f t="shared" si="61"/>
        <v>0.9819444444</v>
      </c>
      <c r="K715" s="14">
        <v>0.981944444444444</v>
      </c>
      <c r="L715" s="14">
        <v>0.981944444444444</v>
      </c>
      <c r="M715" s="10">
        <v>4.678487E7</v>
      </c>
    </row>
    <row r="716" ht="15.75" customHeight="1">
      <c r="A716" s="56">
        <v>4.6785678E7</v>
      </c>
      <c r="B716" s="57">
        <v>0.0416666666666667</v>
      </c>
      <c r="C716" s="57">
        <v>0.0951388888888889</v>
      </c>
      <c r="D716" s="57">
        <v>0.0416666666666667</v>
      </c>
      <c r="E716" s="57">
        <v>0.0444444444444444</v>
      </c>
      <c r="F716" s="57">
        <v>0.0722222222222222</v>
      </c>
      <c r="G716" s="98" t="s">
        <v>47</v>
      </c>
      <c r="H716" s="56" t="s">
        <v>47</v>
      </c>
      <c r="J716" s="47">
        <f t="shared" si="61"/>
        <v>0.9888888889</v>
      </c>
      <c r="K716" s="14">
        <v>0.988888888888889</v>
      </c>
      <c r="L716" s="14">
        <v>0.988888888888889</v>
      </c>
      <c r="M716" s="10">
        <v>4.6785016E7</v>
      </c>
    </row>
    <row r="717" ht="15.75" customHeight="1">
      <c r="A717" s="56">
        <v>4.6785536E7</v>
      </c>
      <c r="B717" s="57">
        <v>0.0416666666666667</v>
      </c>
      <c r="C717" s="57">
        <v>0.0513888888888889</v>
      </c>
      <c r="D717" s="57">
        <v>0.0416666666666667</v>
      </c>
      <c r="E717" s="56" t="s">
        <v>47</v>
      </c>
      <c r="F717" s="56" t="s">
        <v>47</v>
      </c>
      <c r="G717" s="56" t="s">
        <v>47</v>
      </c>
      <c r="H717" s="56" t="s">
        <v>47</v>
      </c>
      <c r="J717" s="47">
        <f t="shared" si="61"/>
        <v>0.9902777778</v>
      </c>
      <c r="K717" s="14">
        <v>0.989583333333333</v>
      </c>
      <c r="L717" s="14">
        <v>0.990277777777778</v>
      </c>
      <c r="M717" s="10">
        <v>4.6785001E7</v>
      </c>
    </row>
    <row r="718" ht="15.75" customHeight="1">
      <c r="A718" s="56">
        <v>4.6785441E7</v>
      </c>
      <c r="B718" s="57">
        <v>0.0416666666666667</v>
      </c>
      <c r="C718" s="57">
        <v>0.0840277777777778</v>
      </c>
      <c r="D718" s="57">
        <v>0.0416666666666667</v>
      </c>
      <c r="E718" s="57">
        <v>0.0416666666666667</v>
      </c>
      <c r="F718" s="56" t="s">
        <v>47</v>
      </c>
      <c r="G718" s="56" t="s">
        <v>47</v>
      </c>
      <c r="H718" s="56" t="s">
        <v>47</v>
      </c>
      <c r="J718" s="47">
        <f t="shared" si="61"/>
        <v>0.9909722222</v>
      </c>
      <c r="K718" s="14">
        <v>0.990972222222222</v>
      </c>
      <c r="L718" s="14">
        <v>0.990972222222222</v>
      </c>
      <c r="M718" s="10">
        <v>4.6784829E7</v>
      </c>
    </row>
    <row r="719" ht="15.75" customHeight="1">
      <c r="A719" s="78">
        <v>4.6785218E7</v>
      </c>
      <c r="B719" s="57">
        <v>0.0520833333333333</v>
      </c>
      <c r="C719" s="57">
        <v>0.104861111111111</v>
      </c>
      <c r="D719" s="57">
        <v>0.0520833333333333</v>
      </c>
      <c r="E719" s="57">
        <v>0.06875</v>
      </c>
      <c r="F719" s="56" t="s">
        <v>47</v>
      </c>
      <c r="G719" s="56" t="s">
        <v>47</v>
      </c>
      <c r="H719" s="56" t="s">
        <v>47</v>
      </c>
      <c r="J719" s="47">
        <f t="shared" si="61"/>
        <v>0.005555555556</v>
      </c>
      <c r="K719" s="14">
        <v>0.00277777777777778</v>
      </c>
      <c r="L719" s="14">
        <v>0.00555555555555556</v>
      </c>
      <c r="M719" s="10">
        <v>4.6785172E7</v>
      </c>
    </row>
    <row r="720" ht="15.75" customHeight="1">
      <c r="A720" s="56">
        <v>4.678599E7</v>
      </c>
      <c r="B720" s="57">
        <v>0.0715277777777778</v>
      </c>
      <c r="C720" s="57">
        <v>0.0875</v>
      </c>
      <c r="D720" s="57">
        <v>0.0715277777777778</v>
      </c>
      <c r="E720" s="56" t="s">
        <v>47</v>
      </c>
      <c r="F720" s="56" t="s">
        <v>47</v>
      </c>
      <c r="G720" s="56" t="s">
        <v>47</v>
      </c>
      <c r="H720" s="56" t="s">
        <v>47</v>
      </c>
      <c r="J720" s="47">
        <f t="shared" si="61"/>
        <v>0.05208333333</v>
      </c>
      <c r="K720" s="14">
        <v>0.0520833333333333</v>
      </c>
      <c r="L720" s="14">
        <v>0.0520833333333333</v>
      </c>
      <c r="M720" s="10">
        <v>4.6785218E7</v>
      </c>
    </row>
    <row r="721" ht="15.75" customHeight="1">
      <c r="A721" s="56">
        <v>4.6786461E7</v>
      </c>
      <c r="B721" s="57">
        <v>0.105555555555556</v>
      </c>
      <c r="C721" s="57">
        <v>0.109722222222222</v>
      </c>
      <c r="D721" s="57">
        <v>0.108333333333333</v>
      </c>
      <c r="E721" s="56" t="s">
        <v>47</v>
      </c>
      <c r="F721" s="56" t="s">
        <v>47</v>
      </c>
      <c r="G721" s="56" t="s">
        <v>47</v>
      </c>
      <c r="H721" s="56" t="s">
        <v>47</v>
      </c>
      <c r="J721" s="47">
        <f t="shared" si="61"/>
        <v>0.009722222222</v>
      </c>
      <c r="K721" s="14">
        <v>0.00972222222222222</v>
      </c>
      <c r="L721" s="14">
        <v>0.00972222222222222</v>
      </c>
      <c r="M721" s="10">
        <v>4.6785225E7</v>
      </c>
    </row>
    <row r="722" ht="15.75" customHeight="1">
      <c r="A722" s="56">
        <v>4.6786657E7</v>
      </c>
      <c r="B722" s="57">
        <v>0.956944444444444</v>
      </c>
      <c r="C722" s="57">
        <v>0.129861111111111</v>
      </c>
      <c r="D722" s="57">
        <v>0.956944444444444</v>
      </c>
      <c r="E722" s="56" t="s">
        <v>47</v>
      </c>
      <c r="F722" s="56" t="s">
        <v>47</v>
      </c>
      <c r="G722" s="56" t="s">
        <v>47</v>
      </c>
      <c r="H722" s="56" t="s">
        <v>47</v>
      </c>
      <c r="J722" s="47">
        <f t="shared" si="61"/>
        <v>0.02222222222</v>
      </c>
      <c r="K722" s="14">
        <v>0.0201388888888889</v>
      </c>
      <c r="L722" s="14">
        <v>0.0222222222222222</v>
      </c>
      <c r="M722" s="10">
        <v>4.6785388E7</v>
      </c>
    </row>
    <row r="723" ht="15.75" customHeight="1">
      <c r="A723" s="56">
        <v>4.6786392E7</v>
      </c>
      <c r="B723" s="57">
        <v>0.0972222222222222</v>
      </c>
      <c r="C723" s="57">
        <v>0.103472222222222</v>
      </c>
      <c r="D723" s="57">
        <v>0.0972222222222222</v>
      </c>
      <c r="E723" s="56" t="s">
        <v>47</v>
      </c>
      <c r="F723" s="56" t="s">
        <v>47</v>
      </c>
      <c r="G723" s="56" t="s">
        <v>47</v>
      </c>
      <c r="H723" s="56" t="s">
        <v>47</v>
      </c>
      <c r="J723" s="47">
        <f t="shared" si="61"/>
        <v>0.04166666667</v>
      </c>
      <c r="K723" s="14">
        <v>0.0416666666666667</v>
      </c>
      <c r="L723" s="14">
        <v>0.0416666666666667</v>
      </c>
      <c r="M723" s="10">
        <v>4.6785441E7</v>
      </c>
    </row>
    <row r="724" ht="15.75" customHeight="1">
      <c r="A724" s="59">
        <v>4.6786686E7</v>
      </c>
      <c r="B724" s="60">
        <v>0.125</v>
      </c>
      <c r="C724" s="60">
        <v>0.140277777777778</v>
      </c>
      <c r="D724" s="60">
        <v>0.129861111111111</v>
      </c>
      <c r="E724" s="56" t="s">
        <v>47</v>
      </c>
      <c r="F724" s="56" t="s">
        <v>47</v>
      </c>
      <c r="G724" s="56" t="s">
        <v>47</v>
      </c>
      <c r="H724" s="56" t="s">
        <v>47</v>
      </c>
      <c r="J724" s="47">
        <f t="shared" si="61"/>
        <v>0.03402777778</v>
      </c>
      <c r="K724" s="14">
        <v>0.0340277777777778</v>
      </c>
      <c r="L724" s="14">
        <v>0.0340277777777778</v>
      </c>
      <c r="M724" s="10">
        <v>4.6785515E7</v>
      </c>
    </row>
    <row r="725" ht="15.75" customHeight="1">
      <c r="A725" s="74">
        <v>4.6786476E7</v>
      </c>
      <c r="B725" s="60">
        <v>0.107638888888889</v>
      </c>
      <c r="C725" s="60">
        <v>0.20625</v>
      </c>
      <c r="D725" s="60">
        <v>0.107638888888889</v>
      </c>
      <c r="E725" s="60">
        <v>0.111111111111111</v>
      </c>
      <c r="F725" s="56" t="s">
        <v>47</v>
      </c>
      <c r="G725" s="56" t="s">
        <v>47</v>
      </c>
      <c r="H725" s="56" t="s">
        <v>47</v>
      </c>
      <c r="J725" s="47">
        <f t="shared" si="61"/>
        <v>0.04166666667</v>
      </c>
      <c r="K725" s="14">
        <v>0.0416666666666667</v>
      </c>
      <c r="L725" s="14">
        <v>0.0416666666666667</v>
      </c>
      <c r="M725" s="10">
        <v>4.6785536E7</v>
      </c>
    </row>
    <row r="726" ht="15.75" customHeight="1">
      <c r="A726" s="56">
        <v>4.678619E7</v>
      </c>
      <c r="B726" s="57">
        <v>0.0833333333333333</v>
      </c>
      <c r="C726" s="57">
        <v>0.1125</v>
      </c>
      <c r="D726" s="57">
        <v>0.0833333333333333</v>
      </c>
      <c r="E726" s="57">
        <v>0.0847222222222222</v>
      </c>
      <c r="F726" s="57">
        <v>0.0854166666666667</v>
      </c>
      <c r="G726" s="56"/>
      <c r="H726" s="56"/>
      <c r="J726" s="47"/>
      <c r="K726" s="14">
        <v>0.0333333333333333</v>
      </c>
      <c r="L726" s="14"/>
      <c r="M726" s="10">
        <v>4.6785587E7</v>
      </c>
    </row>
    <row r="727" ht="15.75" customHeight="1">
      <c r="A727" s="56">
        <v>4.6786625E7</v>
      </c>
      <c r="B727" s="57">
        <v>0.140277777777778</v>
      </c>
      <c r="C727" s="57">
        <v>0.143055555555556</v>
      </c>
      <c r="D727" s="57">
        <v>0.147222222222222</v>
      </c>
      <c r="E727" s="57">
        <v>0.13125</v>
      </c>
      <c r="F727" s="56" t="s">
        <v>47</v>
      </c>
      <c r="G727" s="56" t="s">
        <v>47</v>
      </c>
      <c r="H727" s="56" t="s">
        <v>47</v>
      </c>
      <c r="J727" s="47">
        <f t="shared" ref="J727:J739" si="62">VLOOKUP(M727,A:D,4,0)</f>
        <v>0.04166666667</v>
      </c>
      <c r="K727" s="14">
        <v>0.0395833333333333</v>
      </c>
      <c r="L727" s="14"/>
      <c r="M727" s="10">
        <v>4.6785678E7</v>
      </c>
    </row>
    <row r="728" ht="15.75" customHeight="1">
      <c r="A728" s="56">
        <v>4.6786721E7</v>
      </c>
      <c r="B728" s="57">
        <v>0.132638888888889</v>
      </c>
      <c r="C728" s="57">
        <v>0.145138888888889</v>
      </c>
      <c r="D728" s="57">
        <v>0.134027777777778</v>
      </c>
      <c r="E728" s="56" t="s">
        <v>47</v>
      </c>
      <c r="F728" s="56" t="s">
        <v>47</v>
      </c>
      <c r="G728" s="56" t="s">
        <v>47</v>
      </c>
      <c r="H728" s="56" t="s">
        <v>47</v>
      </c>
      <c r="J728" s="47">
        <f t="shared" si="62"/>
        <v>0.04652777778</v>
      </c>
      <c r="K728" s="14">
        <v>0.0395833333333333</v>
      </c>
      <c r="L728" s="14">
        <v>0.0465277777777778</v>
      </c>
      <c r="M728" s="10">
        <v>4.6785688E7</v>
      </c>
    </row>
    <row r="729" ht="15.75" customHeight="1">
      <c r="A729" s="56">
        <v>4.6787061E7</v>
      </c>
      <c r="B729" s="57">
        <v>0.170833333333333</v>
      </c>
      <c r="C729" s="57">
        <v>0.184027777777778</v>
      </c>
      <c r="D729" s="57">
        <v>0.171527777777778</v>
      </c>
      <c r="E729" s="56" t="s">
        <v>47</v>
      </c>
      <c r="F729" s="56" t="s">
        <v>47</v>
      </c>
      <c r="G729" s="56" t="s">
        <v>47</v>
      </c>
      <c r="H729" s="56" t="s">
        <v>47</v>
      </c>
      <c r="J729" s="47">
        <f t="shared" si="62"/>
        <v>0.04652777778</v>
      </c>
      <c r="K729" s="14">
        <v>0.0465277777777778</v>
      </c>
      <c r="L729" s="14">
        <v>0.0465277777777778</v>
      </c>
      <c r="M729" s="10">
        <v>4.6785758E7</v>
      </c>
    </row>
    <row r="730" ht="15.75" customHeight="1">
      <c r="A730" s="56">
        <v>4.6786979E7</v>
      </c>
      <c r="B730" s="57">
        <v>0.158333333333333</v>
      </c>
      <c r="C730" s="57">
        <v>0.25</v>
      </c>
      <c r="D730" s="57">
        <v>0.159027777777778</v>
      </c>
      <c r="E730" s="56" t="s">
        <v>47</v>
      </c>
      <c r="F730" s="56" t="s">
        <v>47</v>
      </c>
      <c r="G730" s="56" t="s">
        <v>47</v>
      </c>
      <c r="H730" s="56" t="s">
        <v>47</v>
      </c>
      <c r="J730" s="47">
        <f t="shared" si="62"/>
        <v>0.07152777778</v>
      </c>
      <c r="K730" s="14">
        <v>0.0715277777777778</v>
      </c>
      <c r="L730" s="14">
        <v>0.0715277777777778</v>
      </c>
      <c r="M730" s="10">
        <v>4.678599E7</v>
      </c>
    </row>
    <row r="731" ht="15.75" customHeight="1">
      <c r="A731" s="56">
        <v>4.6787152E7</v>
      </c>
      <c r="B731" s="57">
        <v>0.177083333333333</v>
      </c>
      <c r="C731" s="57">
        <v>0.19375</v>
      </c>
      <c r="D731" s="57">
        <v>0.179861111111111</v>
      </c>
      <c r="E731" s="56" t="s">
        <v>47</v>
      </c>
      <c r="F731" s="56" t="s">
        <v>47</v>
      </c>
      <c r="G731" s="56" t="s">
        <v>47</v>
      </c>
      <c r="H731" s="56" t="s">
        <v>47</v>
      </c>
      <c r="J731" s="47">
        <f t="shared" si="62"/>
        <v>0.08333333333</v>
      </c>
      <c r="K731" s="14">
        <v>0.0833333333333333</v>
      </c>
      <c r="L731" s="14">
        <v>0.0833333333333333</v>
      </c>
      <c r="M731" s="10">
        <v>4.678619E7</v>
      </c>
    </row>
    <row r="732" ht="15.75" customHeight="1">
      <c r="A732" s="56">
        <v>4.6787268E7</v>
      </c>
      <c r="B732" s="57">
        <v>0.192361111111111</v>
      </c>
      <c r="C732" s="57">
        <v>0.20625</v>
      </c>
      <c r="D732" s="57">
        <v>0.192361111111111</v>
      </c>
      <c r="E732" s="59" t="s">
        <v>47</v>
      </c>
      <c r="F732" s="59" t="s">
        <v>47</v>
      </c>
      <c r="G732" s="59" t="s">
        <v>47</v>
      </c>
      <c r="H732" s="59" t="s">
        <v>47</v>
      </c>
      <c r="J732" s="47">
        <f t="shared" si="62"/>
        <v>0.09722222222</v>
      </c>
      <c r="K732" s="14">
        <v>0.0972222222222222</v>
      </c>
      <c r="L732" s="14">
        <v>0.0972222222222222</v>
      </c>
      <c r="M732" s="10">
        <v>4.6786392E7</v>
      </c>
    </row>
    <row r="733" ht="15.75" customHeight="1">
      <c r="A733" s="56">
        <v>4.6787342E7</v>
      </c>
      <c r="B733" s="57">
        <v>0.202083333333333</v>
      </c>
      <c r="C733" s="57">
        <v>0.220833333333333</v>
      </c>
      <c r="D733" s="57">
        <v>0.213194444444444</v>
      </c>
      <c r="E733" s="56" t="s">
        <v>47</v>
      </c>
      <c r="F733" s="56" t="s">
        <v>47</v>
      </c>
      <c r="G733" s="56" t="s">
        <v>47</v>
      </c>
      <c r="H733" s="56" t="s">
        <v>47</v>
      </c>
      <c r="J733" s="47">
        <f t="shared" si="62"/>
        <v>0.1083333333</v>
      </c>
      <c r="K733" s="14">
        <v>0.105555555555556</v>
      </c>
      <c r="L733" s="14">
        <v>0.108333333333333</v>
      </c>
      <c r="M733" s="10">
        <v>4.6786461E7</v>
      </c>
    </row>
    <row r="734" ht="15.75" customHeight="1">
      <c r="A734" s="56">
        <v>4.6786842E7</v>
      </c>
      <c r="B734" s="57">
        <v>0.145138888888889</v>
      </c>
      <c r="C734" s="57">
        <v>0.215277777777778</v>
      </c>
      <c r="D734" s="57">
        <v>0.154166666666667</v>
      </c>
      <c r="E734" s="57">
        <v>0.165972222222222</v>
      </c>
      <c r="F734" s="56" t="s">
        <v>47</v>
      </c>
      <c r="G734" s="56" t="s">
        <v>47</v>
      </c>
      <c r="H734" s="56" t="s">
        <v>47</v>
      </c>
      <c r="J734" s="47">
        <f t="shared" si="62"/>
        <v>0.1076388889</v>
      </c>
      <c r="K734" s="14">
        <v>0.107638888888889</v>
      </c>
      <c r="L734" s="14">
        <v>0.107638888888889</v>
      </c>
      <c r="M734" s="10">
        <v>4.6786476E7</v>
      </c>
    </row>
    <row r="735" ht="15.75" customHeight="1">
      <c r="A735" s="56">
        <v>4.6787161E7</v>
      </c>
      <c r="B735" s="57">
        <v>0.181944444444444</v>
      </c>
      <c r="C735" s="57">
        <v>0.214583333333333</v>
      </c>
      <c r="D735" s="57">
        <v>0.181944444444444</v>
      </c>
      <c r="E735" s="56" t="s">
        <v>47</v>
      </c>
      <c r="F735" s="56" t="s">
        <v>47</v>
      </c>
      <c r="G735" s="56" t="s">
        <v>47</v>
      </c>
      <c r="H735" s="56" t="s">
        <v>47</v>
      </c>
      <c r="J735" s="47">
        <f t="shared" si="62"/>
        <v>0.1472222222</v>
      </c>
      <c r="K735" s="14">
        <v>0.140277777777778</v>
      </c>
      <c r="L735" s="14">
        <v>0.147222222222222</v>
      </c>
      <c r="M735" s="10">
        <v>4.6786625E7</v>
      </c>
    </row>
    <row r="736" ht="15.75" customHeight="1">
      <c r="A736" s="99">
        <v>4.678719E7</v>
      </c>
      <c r="B736" s="57">
        <v>0.182638888888889</v>
      </c>
      <c r="C736" s="57">
        <v>0.228472222222222</v>
      </c>
      <c r="D736" s="57">
        <v>0.185416666666667</v>
      </c>
      <c r="E736" s="59" t="s">
        <v>47</v>
      </c>
      <c r="F736" s="59" t="s">
        <v>47</v>
      </c>
      <c r="G736" s="59" t="s">
        <v>47</v>
      </c>
      <c r="H736" s="59" t="s">
        <v>47</v>
      </c>
      <c r="J736" s="47">
        <f t="shared" si="62"/>
        <v>0.9569444444</v>
      </c>
      <c r="K736" s="14">
        <v>0.956944444444444</v>
      </c>
      <c r="L736" s="14">
        <v>0.956944444444444</v>
      </c>
      <c r="M736" s="10">
        <v>4.6786657E7</v>
      </c>
    </row>
    <row r="737" ht="15.75" customHeight="1">
      <c r="A737" s="76">
        <v>4.6787903E7</v>
      </c>
      <c r="B737" s="77">
        <v>0.289583333333333</v>
      </c>
      <c r="C737" s="77">
        <v>0.29375</v>
      </c>
      <c r="D737" s="77">
        <v>0.292361111111111</v>
      </c>
      <c r="E737" s="76" t="s">
        <v>47</v>
      </c>
      <c r="F737" s="76" t="s">
        <v>47</v>
      </c>
      <c r="G737" s="76" t="s">
        <v>47</v>
      </c>
      <c r="H737" s="76" t="s">
        <v>47</v>
      </c>
      <c r="J737" s="47">
        <f t="shared" si="62"/>
        <v>0.1298611111</v>
      </c>
      <c r="K737" s="14">
        <v>0.125</v>
      </c>
      <c r="L737" s="14">
        <v>0.129861111111111</v>
      </c>
      <c r="M737" s="10">
        <v>4.6786686E7</v>
      </c>
    </row>
    <row r="738" ht="15.75" customHeight="1">
      <c r="A738" s="58">
        <v>4.6787722E7</v>
      </c>
      <c r="B738" s="57">
        <v>0.252083333333333</v>
      </c>
      <c r="C738" s="57">
        <v>0.335416666666667</v>
      </c>
      <c r="D738" s="57">
        <v>0.255555555555556</v>
      </c>
      <c r="E738" s="57">
        <v>0.291666666666667</v>
      </c>
      <c r="F738" s="56" t="s">
        <v>47</v>
      </c>
      <c r="G738" s="56" t="s">
        <v>47</v>
      </c>
      <c r="H738" s="56" t="s">
        <v>47</v>
      </c>
      <c r="J738" s="47">
        <f t="shared" si="62"/>
        <v>0.1340277778</v>
      </c>
      <c r="K738" s="14">
        <v>0.132638888888889</v>
      </c>
      <c r="L738" s="14">
        <v>0.134027777777778</v>
      </c>
      <c r="M738" s="10">
        <v>4.6786721E7</v>
      </c>
    </row>
    <row r="739" ht="15.75" customHeight="1">
      <c r="A739" s="56">
        <v>4.6787829E7</v>
      </c>
      <c r="B739" s="57">
        <v>0.265972222222222</v>
      </c>
      <c r="C739" s="57">
        <v>0.29375</v>
      </c>
      <c r="D739" s="57">
        <v>0.265972222222222</v>
      </c>
      <c r="E739" s="56" t="s">
        <v>47</v>
      </c>
      <c r="F739" s="56" t="s">
        <v>47</v>
      </c>
      <c r="G739" s="56" t="s">
        <v>47</v>
      </c>
      <c r="H739" s="56" t="s">
        <v>47</v>
      </c>
      <c r="J739" s="47">
        <f t="shared" si="62"/>
        <v>0.1541666667</v>
      </c>
      <c r="K739" s="14">
        <v>0.14375</v>
      </c>
      <c r="L739" s="14"/>
      <c r="M739" s="10">
        <v>4.6786842E7</v>
      </c>
    </row>
    <row r="740" ht="15.75" customHeight="1">
      <c r="A740" s="56">
        <v>4.678792E7</v>
      </c>
      <c r="B740" s="57">
        <v>0.288888888888889</v>
      </c>
      <c r="C740" s="57">
        <v>0.293055555555556</v>
      </c>
      <c r="D740" s="57">
        <v>0.288888888888889</v>
      </c>
      <c r="E740" s="56" t="s">
        <v>47</v>
      </c>
      <c r="F740" s="56" t="s">
        <v>47</v>
      </c>
      <c r="G740" s="56" t="s">
        <v>47</v>
      </c>
      <c r="H740" s="56" t="s">
        <v>47</v>
      </c>
      <c r="J740" s="47"/>
      <c r="K740" s="14">
        <v>0.144444444444444</v>
      </c>
      <c r="L740" s="14"/>
      <c r="M740" s="10">
        <v>4.678686E7</v>
      </c>
    </row>
    <row r="741" ht="15.75" customHeight="1">
      <c r="A741" s="56">
        <v>4.6787932E7</v>
      </c>
      <c r="B741" s="57">
        <v>0.29375</v>
      </c>
      <c r="C741" s="57">
        <v>0.350694444444444</v>
      </c>
      <c r="D741" s="57">
        <v>0.29375</v>
      </c>
      <c r="E741" s="60">
        <v>0.307638888888889</v>
      </c>
      <c r="F741" s="59" t="s">
        <v>47</v>
      </c>
      <c r="G741" s="59" t="s">
        <v>47</v>
      </c>
      <c r="H741" s="59" t="s">
        <v>47</v>
      </c>
      <c r="J741" s="47">
        <f t="shared" ref="J741:J748" si="63">VLOOKUP(M741,A:D,4,0)</f>
        <v>0.1590277778</v>
      </c>
      <c r="K741" s="14">
        <v>0.156944444444444</v>
      </c>
      <c r="L741" s="14"/>
      <c r="M741" s="10">
        <v>4.6786979E7</v>
      </c>
    </row>
    <row r="742" ht="15.75" customHeight="1">
      <c r="A742" s="56">
        <v>4.6788078E7</v>
      </c>
      <c r="B742" s="57">
        <v>0.319444444444444</v>
      </c>
      <c r="C742" s="57">
        <v>0.333333333333333</v>
      </c>
      <c r="D742" s="57">
        <v>0.319444444444444</v>
      </c>
      <c r="E742" s="56" t="s">
        <v>47</v>
      </c>
      <c r="F742" s="56" t="s">
        <v>47</v>
      </c>
      <c r="G742" s="56" t="s">
        <v>47</v>
      </c>
      <c r="H742" s="56" t="s">
        <v>47</v>
      </c>
      <c r="J742" s="47">
        <f t="shared" si="63"/>
        <v>0.1715277778</v>
      </c>
      <c r="K742" s="14">
        <v>0.170833333333333</v>
      </c>
      <c r="L742" s="14">
        <v>0.171527777777778</v>
      </c>
      <c r="M742" s="10">
        <v>4.6787061E7</v>
      </c>
    </row>
    <row r="743" ht="15.75" customHeight="1">
      <c r="A743" s="56">
        <v>4.67882E7</v>
      </c>
      <c r="B743" s="57">
        <v>0.345833333333333</v>
      </c>
      <c r="C743" s="57">
        <v>0.363194444444444</v>
      </c>
      <c r="D743" s="57">
        <v>0.363194444444444</v>
      </c>
      <c r="E743" s="56" t="s">
        <v>47</v>
      </c>
      <c r="F743" s="56" t="s">
        <v>47</v>
      </c>
      <c r="G743" s="56" t="s">
        <v>47</v>
      </c>
      <c r="H743" s="56" t="s">
        <v>47</v>
      </c>
      <c r="J743" s="47">
        <f t="shared" si="63"/>
        <v>0.1798611111</v>
      </c>
      <c r="K743" s="14">
        <v>0.175694444444444</v>
      </c>
      <c r="L743" s="14"/>
      <c r="M743" s="10">
        <v>4.6787152E7</v>
      </c>
    </row>
    <row r="744" ht="15.75" customHeight="1">
      <c r="A744" s="56">
        <v>4.6788256E7</v>
      </c>
      <c r="B744" s="57">
        <v>0.353472222222222</v>
      </c>
      <c r="C744" s="57">
        <v>0.356944444444444</v>
      </c>
      <c r="D744" s="57">
        <v>0.353472222222222</v>
      </c>
      <c r="E744" s="56" t="s">
        <v>47</v>
      </c>
      <c r="F744" s="56" t="s">
        <v>47</v>
      </c>
      <c r="G744" s="56" t="s">
        <v>47</v>
      </c>
      <c r="H744" s="56" t="s">
        <v>47</v>
      </c>
      <c r="J744" s="47">
        <f t="shared" si="63"/>
        <v>0.1819444444</v>
      </c>
      <c r="K744" s="14">
        <v>0.177083333333333</v>
      </c>
      <c r="L744" s="14"/>
      <c r="M744" s="10">
        <v>4.6787161E7</v>
      </c>
    </row>
    <row r="745" ht="15.75" customHeight="1">
      <c r="A745" s="56">
        <v>4.6787337E7</v>
      </c>
      <c r="B745" s="57">
        <v>0.261111111111111</v>
      </c>
      <c r="C745" s="57">
        <v>0.328472222222222</v>
      </c>
      <c r="D745" s="57">
        <v>0.261111111111111</v>
      </c>
      <c r="E745" s="59" t="s">
        <v>47</v>
      </c>
      <c r="F745" s="59" t="s">
        <v>47</v>
      </c>
      <c r="G745" s="59" t="s">
        <v>47</v>
      </c>
      <c r="H745" s="59" t="s">
        <v>47</v>
      </c>
      <c r="J745" s="47">
        <f t="shared" si="63"/>
        <v>0.1854166667</v>
      </c>
      <c r="K745" s="14">
        <v>0.18125</v>
      </c>
      <c r="L745" s="14"/>
      <c r="M745" s="10">
        <v>4.678719E7</v>
      </c>
    </row>
    <row r="746" ht="15.75" customHeight="1">
      <c r="A746" s="56">
        <v>4.678793E7</v>
      </c>
      <c r="B746" s="57">
        <v>0.302083333333333</v>
      </c>
      <c r="C746" s="57">
        <v>0.34375</v>
      </c>
      <c r="D746" s="57">
        <v>0.302083333333333</v>
      </c>
      <c r="E746" s="56" t="s">
        <v>47</v>
      </c>
      <c r="F746" s="56" t="s">
        <v>47</v>
      </c>
      <c r="G746" s="56" t="s">
        <v>47</v>
      </c>
      <c r="H746" s="56" t="s">
        <v>47</v>
      </c>
      <c r="J746" s="47">
        <f t="shared" si="63"/>
        <v>0.1923611111</v>
      </c>
      <c r="K746" s="14">
        <v>0.192361111111111</v>
      </c>
      <c r="L746" s="14">
        <v>0.192361111111111</v>
      </c>
      <c r="M746" s="10">
        <v>4.6787268E7</v>
      </c>
    </row>
    <row r="747" ht="15.75" customHeight="1">
      <c r="A747" s="56">
        <v>4.6788006E7</v>
      </c>
      <c r="B747" s="57">
        <v>0.308333333333333</v>
      </c>
      <c r="C747" s="57">
        <v>0.369444444444444</v>
      </c>
      <c r="D747" s="57">
        <v>0.308333333333333</v>
      </c>
      <c r="E747" s="57">
        <v>0.322916666666667</v>
      </c>
      <c r="F747" s="56" t="s">
        <v>47</v>
      </c>
      <c r="G747" s="56" t="s">
        <v>47</v>
      </c>
      <c r="H747" s="56" t="s">
        <v>47</v>
      </c>
      <c r="J747" s="47">
        <f t="shared" si="63"/>
        <v>0.2611111111</v>
      </c>
      <c r="K747" s="14">
        <v>0.261111111111111</v>
      </c>
      <c r="L747" s="14">
        <v>0.261111111111111</v>
      </c>
      <c r="M747" s="10">
        <v>4.6787337E7</v>
      </c>
    </row>
    <row r="748" ht="15.75" customHeight="1">
      <c r="A748" s="86">
        <v>4.6788221E7</v>
      </c>
      <c r="B748" s="57">
        <v>0.355555555555556</v>
      </c>
      <c r="C748" s="57">
        <v>0.372222222222222</v>
      </c>
      <c r="D748" s="57">
        <v>0.355555555555556</v>
      </c>
      <c r="E748" s="56" t="s">
        <v>47</v>
      </c>
      <c r="F748" s="56" t="s">
        <v>47</v>
      </c>
      <c r="G748" s="56" t="s">
        <v>47</v>
      </c>
      <c r="H748" s="56" t="s">
        <v>47</v>
      </c>
      <c r="J748" s="47">
        <f t="shared" si="63"/>
        <v>0.2131944444</v>
      </c>
      <c r="K748" s="14">
        <v>0.202083333333333</v>
      </c>
      <c r="L748" s="14">
        <v>0.213194444444444</v>
      </c>
      <c r="M748" s="10">
        <v>4.6787342E7</v>
      </c>
    </row>
    <row r="749" ht="15.75" customHeight="1">
      <c r="A749" s="91">
        <v>4.6788314E7</v>
      </c>
      <c r="B749" s="67">
        <v>0.359722222222222</v>
      </c>
      <c r="C749" s="67">
        <v>0.377083333333333</v>
      </c>
      <c r="D749" s="67">
        <v>0.364583333333333</v>
      </c>
      <c r="E749" s="59" t="s">
        <v>47</v>
      </c>
      <c r="F749" s="59" t="s">
        <v>47</v>
      </c>
      <c r="G749" s="59" t="s">
        <v>47</v>
      </c>
      <c r="H749" s="59" t="s">
        <v>47</v>
      </c>
      <c r="J749" s="47"/>
      <c r="K749" s="14">
        <v>0.206944444444444</v>
      </c>
      <c r="L749" s="14"/>
      <c r="M749" s="10">
        <v>4.678739E7</v>
      </c>
    </row>
    <row r="750" ht="15.75" customHeight="1">
      <c r="A750" s="58">
        <v>4.678821E7</v>
      </c>
      <c r="B750" s="67">
        <v>0.346527777777778</v>
      </c>
      <c r="C750" s="57">
        <v>0.352083333333333</v>
      </c>
      <c r="D750" s="67">
        <v>0.346527777777778</v>
      </c>
      <c r="E750" s="56" t="s">
        <v>47</v>
      </c>
      <c r="F750" s="56" t="s">
        <v>47</v>
      </c>
      <c r="G750" s="56" t="s">
        <v>47</v>
      </c>
      <c r="H750" s="66" t="s">
        <v>47</v>
      </c>
      <c r="J750" s="47">
        <f t="shared" ref="J750:J775" si="64">VLOOKUP(M750,A:D,4,0)</f>
        <v>0.2555555556</v>
      </c>
      <c r="K750" s="14">
        <v>0.252083333333333</v>
      </c>
      <c r="L750" s="14">
        <v>0.255555555555556</v>
      </c>
      <c r="M750" s="10">
        <v>4.6787722E7</v>
      </c>
    </row>
    <row r="751" ht="15.75" customHeight="1">
      <c r="A751" s="56">
        <v>4.6788389E7</v>
      </c>
      <c r="B751" s="57">
        <v>0.370138888888889</v>
      </c>
      <c r="C751" s="57">
        <v>0.392361111111111</v>
      </c>
      <c r="D751" s="57">
        <v>0.3875</v>
      </c>
      <c r="E751" s="56" t="s">
        <v>47</v>
      </c>
      <c r="F751" s="56" t="s">
        <v>47</v>
      </c>
      <c r="G751" s="56" t="s">
        <v>47</v>
      </c>
      <c r="H751" s="56" t="s">
        <v>47</v>
      </c>
      <c r="J751" s="47">
        <f t="shared" si="64"/>
        <v>0.2659722222</v>
      </c>
      <c r="K751" s="14">
        <v>0.265972222222222</v>
      </c>
      <c r="L751" s="14">
        <v>0.265972222222222</v>
      </c>
      <c r="M751" s="10">
        <v>4.6787829E7</v>
      </c>
    </row>
    <row r="752" ht="15.75" customHeight="1">
      <c r="A752" s="58">
        <v>4.6788529E7</v>
      </c>
      <c r="B752" s="57">
        <v>0.380555555555556</v>
      </c>
      <c r="C752" s="57">
        <v>0.430555555555556</v>
      </c>
      <c r="D752" s="57">
        <v>0.380555555555556</v>
      </c>
      <c r="E752" s="56" t="s">
        <v>47</v>
      </c>
      <c r="F752" s="56" t="s">
        <v>47</v>
      </c>
      <c r="G752" s="56" t="s">
        <v>47</v>
      </c>
      <c r="H752" s="56" t="s">
        <v>47</v>
      </c>
      <c r="J752" s="47">
        <f t="shared" si="64"/>
        <v>0.2923611111</v>
      </c>
      <c r="K752" s="14">
        <v>0.289583333333333</v>
      </c>
      <c r="L752" s="14">
        <v>0.292361111111111</v>
      </c>
      <c r="M752" s="10">
        <v>4.6787903E7</v>
      </c>
    </row>
    <row r="753" ht="15.75" customHeight="1">
      <c r="A753" s="56">
        <v>4.6788509E7</v>
      </c>
      <c r="B753" s="57">
        <v>0.393055555555556</v>
      </c>
      <c r="C753" s="57">
        <v>0.394444444444444</v>
      </c>
      <c r="D753" s="57">
        <v>0.393055555555556</v>
      </c>
      <c r="E753" s="57">
        <v>0.393055555555556</v>
      </c>
      <c r="F753" s="56" t="s">
        <v>47</v>
      </c>
      <c r="G753" s="56" t="s">
        <v>47</v>
      </c>
      <c r="H753" s="56" t="s">
        <v>47</v>
      </c>
      <c r="J753" s="47">
        <f t="shared" si="64"/>
        <v>0.2888888889</v>
      </c>
      <c r="K753" s="14">
        <v>0.288888888888889</v>
      </c>
      <c r="L753" s="14">
        <v>0.288888888888889</v>
      </c>
      <c r="M753" s="10">
        <v>4.678792E7</v>
      </c>
    </row>
    <row r="754" ht="15.75" customHeight="1">
      <c r="A754" s="56">
        <v>4.6788639E7</v>
      </c>
      <c r="B754" s="57">
        <v>0.395138888888889</v>
      </c>
      <c r="C754" s="57">
        <v>0.458333333333333</v>
      </c>
      <c r="D754" s="57">
        <v>0.395138888888889</v>
      </c>
      <c r="E754" s="60">
        <v>0.4</v>
      </c>
      <c r="F754" s="60">
        <v>0.402083333333333</v>
      </c>
      <c r="G754" s="59" t="s">
        <v>47</v>
      </c>
      <c r="H754" s="59" t="s">
        <v>47</v>
      </c>
      <c r="J754" s="47">
        <f t="shared" si="64"/>
        <v>0.3020833333</v>
      </c>
      <c r="K754" s="14">
        <v>0.302083333333333</v>
      </c>
      <c r="L754" s="14">
        <v>0.302083333333333</v>
      </c>
      <c r="M754" s="10">
        <v>4.678793E7</v>
      </c>
    </row>
    <row r="755" ht="15.75" customHeight="1">
      <c r="A755" s="56">
        <v>4.6788225E7</v>
      </c>
      <c r="B755" s="57">
        <v>0.350694444444444</v>
      </c>
      <c r="C755" s="57">
        <v>0.395833333333333</v>
      </c>
      <c r="D755" s="57">
        <v>0.352083333333333</v>
      </c>
      <c r="E755" s="57">
        <v>0.36875</v>
      </c>
      <c r="F755" s="56" t="s">
        <v>47</v>
      </c>
      <c r="G755" s="56" t="s">
        <v>47</v>
      </c>
      <c r="H755" s="56" t="s">
        <v>47</v>
      </c>
      <c r="J755" s="47">
        <f t="shared" si="64"/>
        <v>0.29375</v>
      </c>
      <c r="K755" s="14">
        <v>0.29375</v>
      </c>
      <c r="L755" s="14">
        <v>0.29375</v>
      </c>
      <c r="M755" s="10">
        <v>4.6787932E7</v>
      </c>
    </row>
    <row r="756" ht="15.75" customHeight="1">
      <c r="A756" s="56">
        <v>4.6788468E7</v>
      </c>
      <c r="B756" s="57">
        <v>0.379861111111111</v>
      </c>
      <c r="C756" s="57">
        <v>0.393055555555556</v>
      </c>
      <c r="D756" s="57">
        <v>0.386111111111111</v>
      </c>
      <c r="E756" s="56"/>
      <c r="F756" s="56"/>
      <c r="G756" s="56"/>
      <c r="H756" s="56"/>
      <c r="J756" s="47">
        <f t="shared" si="64"/>
        <v>0.3083333333</v>
      </c>
      <c r="K756" s="14">
        <v>0.308333333333333</v>
      </c>
      <c r="L756" s="14">
        <v>0.308333333333333</v>
      </c>
      <c r="M756" s="10">
        <v>4.6788006E7</v>
      </c>
    </row>
    <row r="757" ht="15.75" customHeight="1">
      <c r="A757" s="58">
        <v>4.6788753E7</v>
      </c>
      <c r="B757" s="57">
        <v>0.404861111111111</v>
      </c>
      <c r="C757" s="57">
        <v>0.454861111111111</v>
      </c>
      <c r="D757" s="57">
        <v>0.404861111111111</v>
      </c>
      <c r="E757" s="60"/>
      <c r="F757" s="59"/>
      <c r="G757" s="59"/>
      <c r="H757" s="59"/>
      <c r="J757" s="47">
        <f t="shared" si="64"/>
        <v>0.3194444444</v>
      </c>
      <c r="K757" s="14">
        <v>0.319444444444444</v>
      </c>
      <c r="L757" s="14">
        <v>0.319444444444444</v>
      </c>
      <c r="M757" s="10">
        <v>4.6788078E7</v>
      </c>
    </row>
    <row r="758" ht="15.75" customHeight="1">
      <c r="A758" s="56">
        <v>4.6788825E7</v>
      </c>
      <c r="B758" s="57">
        <v>0.408333333333333</v>
      </c>
      <c r="C758" s="57">
        <v>0.438888888888889</v>
      </c>
      <c r="D758" s="57">
        <v>0.409027777777778</v>
      </c>
      <c r="E758" s="56"/>
      <c r="F758" s="56"/>
      <c r="G758" s="56"/>
      <c r="H758" s="56"/>
      <c r="J758" s="47">
        <f t="shared" si="64"/>
        <v>0.3333333333</v>
      </c>
      <c r="K758" s="14">
        <v>0.328472222222222</v>
      </c>
      <c r="L758" s="14">
        <v>0.333333333333333</v>
      </c>
      <c r="M758" s="10">
        <v>4.6788134E7</v>
      </c>
    </row>
    <row r="759" ht="15.75" customHeight="1">
      <c r="A759" s="58">
        <v>4.6788726E7</v>
      </c>
      <c r="B759" s="57">
        <v>0.40625</v>
      </c>
      <c r="C759" s="57">
        <v>0.452777777777778</v>
      </c>
      <c r="D759" s="57">
        <v>0.407638888888889</v>
      </c>
      <c r="E759" s="56" t="s">
        <v>47</v>
      </c>
      <c r="F759" s="56" t="s">
        <v>47</v>
      </c>
      <c r="G759" s="56" t="s">
        <v>47</v>
      </c>
      <c r="H759" s="56" t="s">
        <v>47</v>
      </c>
      <c r="J759" s="47">
        <f t="shared" si="64"/>
        <v>0.3631944444</v>
      </c>
      <c r="K759" s="14">
        <v>0.345833333333333</v>
      </c>
      <c r="L759" s="14">
        <v>0.363194444444444</v>
      </c>
      <c r="M759" s="10">
        <v>4.67882E7</v>
      </c>
    </row>
    <row r="760" ht="15.75" customHeight="1">
      <c r="A760" s="56">
        <v>4.6788956E7</v>
      </c>
      <c r="B760" s="57">
        <v>0.422916666666667</v>
      </c>
      <c r="C760" s="57">
        <v>0.436111111111111</v>
      </c>
      <c r="D760" s="57">
        <v>0.422916666666667</v>
      </c>
      <c r="E760" s="56" t="s">
        <v>47</v>
      </c>
      <c r="F760" s="56" t="s">
        <v>47</v>
      </c>
      <c r="G760" s="56" t="s">
        <v>47</v>
      </c>
      <c r="H760" s="56" t="s">
        <v>47</v>
      </c>
      <c r="J760" s="47">
        <f t="shared" si="64"/>
        <v>0.3465277778</v>
      </c>
      <c r="K760" s="14">
        <v>0.346527777777778</v>
      </c>
      <c r="L760" s="14">
        <v>0.346527777777778</v>
      </c>
      <c r="M760" s="10">
        <v>4.678821E7</v>
      </c>
    </row>
    <row r="761" ht="15.75" customHeight="1">
      <c r="A761" s="56">
        <v>4.6788134E7</v>
      </c>
      <c r="B761" s="57">
        <v>0.328472222222222</v>
      </c>
      <c r="C761" s="57">
        <v>0.333333333333333</v>
      </c>
      <c r="D761" s="57">
        <v>0.333333333333333</v>
      </c>
      <c r="E761" s="56" t="s">
        <v>47</v>
      </c>
      <c r="F761" s="56" t="s">
        <v>47</v>
      </c>
      <c r="G761" s="56" t="s">
        <v>47</v>
      </c>
      <c r="H761" s="56" t="s">
        <v>47</v>
      </c>
      <c r="J761" s="47">
        <f t="shared" si="64"/>
        <v>0.3555555556</v>
      </c>
      <c r="K761" s="14">
        <v>0.355555555555556</v>
      </c>
      <c r="L761" s="14">
        <v>0.355555555555556</v>
      </c>
      <c r="M761" s="10">
        <v>4.6788221E7</v>
      </c>
    </row>
    <row r="762" ht="15.75" customHeight="1">
      <c r="A762" s="56">
        <v>4.6788277E7</v>
      </c>
      <c r="B762" s="87">
        <v>0.358333333333333</v>
      </c>
      <c r="C762" s="57">
        <v>0.382638888888889</v>
      </c>
      <c r="D762" s="57">
        <v>0.358333333333333</v>
      </c>
      <c r="E762" s="56" t="s">
        <v>47</v>
      </c>
      <c r="F762" s="56" t="s">
        <v>47</v>
      </c>
      <c r="G762" s="56" t="s">
        <v>47</v>
      </c>
      <c r="H762" s="56" t="s">
        <v>47</v>
      </c>
      <c r="J762" s="47">
        <f t="shared" si="64"/>
        <v>0.3520833333</v>
      </c>
      <c r="K762" s="14">
        <v>0.350694444444444</v>
      </c>
      <c r="L762" s="14">
        <v>0.352083333333333</v>
      </c>
      <c r="M762" s="10">
        <v>4.6788225E7</v>
      </c>
    </row>
    <row r="763" ht="15.75" customHeight="1">
      <c r="A763" s="56">
        <v>4.6789492E7</v>
      </c>
      <c r="B763" s="57">
        <v>0.465277777777778</v>
      </c>
      <c r="C763" s="57">
        <v>0.51875</v>
      </c>
      <c r="D763" s="57">
        <v>0.465277777777778</v>
      </c>
      <c r="E763" s="56" t="s">
        <v>47</v>
      </c>
      <c r="F763" s="56" t="s">
        <v>47</v>
      </c>
      <c r="G763" s="56" t="s">
        <v>47</v>
      </c>
      <c r="H763" s="56" t="s">
        <v>47</v>
      </c>
      <c r="J763" s="47">
        <f t="shared" si="64"/>
        <v>0.3534722222</v>
      </c>
      <c r="K763" s="14">
        <v>0.353472222222222</v>
      </c>
      <c r="L763" s="14">
        <v>0.353472222222222</v>
      </c>
      <c r="M763" s="10">
        <v>4.6788256E7</v>
      </c>
    </row>
    <row r="764" ht="15.75" customHeight="1">
      <c r="A764" s="58">
        <v>4.6789409E7</v>
      </c>
      <c r="B764" s="57">
        <v>0.455555555555556</v>
      </c>
      <c r="C764" s="57">
        <v>0.527777777777778</v>
      </c>
      <c r="D764" s="57">
        <v>0.455555555555556</v>
      </c>
      <c r="E764" s="57">
        <v>0.488194444444444</v>
      </c>
      <c r="F764" s="56"/>
      <c r="G764" s="56"/>
      <c r="H764" s="56"/>
      <c r="J764" s="47">
        <f t="shared" si="64"/>
        <v>0.3583333333</v>
      </c>
      <c r="K764" s="14">
        <v>0.358333333333333</v>
      </c>
      <c r="L764" s="14">
        <v>0.358333333333333</v>
      </c>
      <c r="M764" s="10">
        <v>4.6788277E7</v>
      </c>
    </row>
    <row r="765" ht="15.75" customHeight="1">
      <c r="A765" s="56">
        <v>4.6789324E7</v>
      </c>
      <c r="B765" s="85">
        <v>0.451388888888889</v>
      </c>
      <c r="C765" s="57">
        <v>0.461805555555556</v>
      </c>
      <c r="D765" s="57">
        <v>0.451388888888889</v>
      </c>
      <c r="E765" s="56" t="s">
        <v>47</v>
      </c>
      <c r="F765" s="56" t="s">
        <v>47</v>
      </c>
      <c r="G765" s="56" t="s">
        <v>47</v>
      </c>
      <c r="H765" s="56" t="s">
        <v>47</v>
      </c>
      <c r="J765" s="47">
        <f t="shared" si="64"/>
        <v>0.3645833333</v>
      </c>
      <c r="K765" s="14">
        <v>0.359722222222222</v>
      </c>
      <c r="L765" s="14">
        <v>0.364583333333333</v>
      </c>
      <c r="M765" s="10">
        <v>4.6788314E7</v>
      </c>
    </row>
    <row r="766" ht="15.75" customHeight="1">
      <c r="A766" s="56">
        <v>4.6789723E7</v>
      </c>
      <c r="B766" s="57">
        <v>0.473611111111111</v>
      </c>
      <c r="C766" s="57"/>
      <c r="D766" s="57">
        <v>0.474305555555556</v>
      </c>
      <c r="E766" s="60">
        <v>0.480555555555556</v>
      </c>
      <c r="F766" s="59"/>
      <c r="G766" s="59"/>
      <c r="H766" s="59"/>
      <c r="J766" s="47">
        <f t="shared" si="64"/>
        <v>0.3875</v>
      </c>
      <c r="K766" s="14">
        <v>0.370138888888889</v>
      </c>
      <c r="L766" s="14">
        <v>0.3875</v>
      </c>
      <c r="M766" s="10">
        <v>4.6788389E7</v>
      </c>
    </row>
    <row r="767" ht="15.75" customHeight="1">
      <c r="A767" s="56">
        <v>4.6789707E7</v>
      </c>
      <c r="B767" s="57">
        <v>0.472222222222222</v>
      </c>
      <c r="C767" s="57">
        <v>0.484027777777778</v>
      </c>
      <c r="D767" s="57">
        <v>0.481944444444444</v>
      </c>
      <c r="E767" s="56" t="s">
        <v>47</v>
      </c>
      <c r="F767" s="56" t="s">
        <v>47</v>
      </c>
      <c r="G767" s="56" t="s">
        <v>47</v>
      </c>
      <c r="H767" s="56" t="s">
        <v>47</v>
      </c>
      <c r="J767" s="47">
        <f t="shared" si="64"/>
        <v>0.3861111111</v>
      </c>
      <c r="K767" s="14">
        <v>0.379861111111111</v>
      </c>
      <c r="L767" s="14">
        <v>0.386111111111111</v>
      </c>
      <c r="M767" s="10">
        <v>4.6788468E7</v>
      </c>
      <c r="P767" s="47"/>
    </row>
    <row r="768" ht="15.75" customHeight="1">
      <c r="A768" s="56">
        <v>4.6789448E7</v>
      </c>
      <c r="B768" s="57">
        <v>0.470138888888889</v>
      </c>
      <c r="C768" s="57">
        <v>0.488888888888889</v>
      </c>
      <c r="D768" s="57">
        <v>0.470138888888889</v>
      </c>
      <c r="E768" s="57">
        <v>0.480555555555556</v>
      </c>
      <c r="F768" s="56" t="s">
        <v>47</v>
      </c>
      <c r="G768" s="56" t="s">
        <v>47</v>
      </c>
      <c r="H768" s="56" t="s">
        <v>47</v>
      </c>
      <c r="J768" s="47">
        <f t="shared" si="64"/>
        <v>0.3930555556</v>
      </c>
      <c r="K768" s="14">
        <v>0.393055555555556</v>
      </c>
      <c r="L768" s="14">
        <v>0.393055555555556</v>
      </c>
      <c r="M768" s="10">
        <v>4.6788509E7</v>
      </c>
      <c r="P768" s="47">
        <v>0.0</v>
      </c>
    </row>
    <row r="769" ht="15.75" customHeight="1">
      <c r="A769" s="56">
        <v>4.6790031E7</v>
      </c>
      <c r="B769" s="57">
        <v>0.489583333333333</v>
      </c>
      <c r="C769" s="57">
        <v>0.49375</v>
      </c>
      <c r="D769" s="56" t="s">
        <v>47</v>
      </c>
      <c r="E769" s="56" t="s">
        <v>47</v>
      </c>
      <c r="F769" s="56" t="s">
        <v>47</v>
      </c>
      <c r="G769" s="56" t="s">
        <v>47</v>
      </c>
      <c r="H769" s="56" t="s">
        <v>47</v>
      </c>
      <c r="J769" s="47">
        <f t="shared" si="64"/>
        <v>0.3805555556</v>
      </c>
      <c r="K769" s="14">
        <v>0.380555555555556</v>
      </c>
      <c r="L769" s="14">
        <v>0.380555555555556</v>
      </c>
      <c r="M769" s="10">
        <v>4.6788529E7</v>
      </c>
      <c r="P769" s="47">
        <v>245.0</v>
      </c>
    </row>
    <row r="770" ht="15.75" customHeight="1">
      <c r="A770" s="56">
        <v>4.6790276E7</v>
      </c>
      <c r="B770" s="57">
        <v>0.509027777777778</v>
      </c>
      <c r="C770" s="57">
        <v>0.601388888888889</v>
      </c>
      <c r="D770" s="57">
        <v>0.509027777777778</v>
      </c>
      <c r="E770" s="59"/>
      <c r="F770" s="59"/>
      <c r="G770" s="59"/>
      <c r="H770" s="59"/>
      <c r="J770" s="47">
        <f t="shared" si="64"/>
        <v>0.3909722222</v>
      </c>
      <c r="K770" s="14">
        <v>0.390972222222222</v>
      </c>
      <c r="L770" s="14">
        <v>0.390972222222222</v>
      </c>
      <c r="M770" s="10">
        <v>4.6788597E7</v>
      </c>
      <c r="P770" s="47">
        <v>45884.0</v>
      </c>
    </row>
    <row r="771" ht="15.75" customHeight="1">
      <c r="A771" s="58">
        <v>4.6790058E7</v>
      </c>
      <c r="B771" s="57">
        <v>0.495138888888889</v>
      </c>
      <c r="C771" s="57">
        <v>0.579166666666667</v>
      </c>
      <c r="D771" s="57">
        <v>0.495138888888889</v>
      </c>
      <c r="E771" s="56"/>
      <c r="F771" s="56"/>
      <c r="G771" s="56"/>
      <c r="H771" s="56"/>
      <c r="J771" s="47">
        <f t="shared" si="64"/>
        <v>0.3951388889</v>
      </c>
      <c r="K771" s="14">
        <v>0.395138888888889</v>
      </c>
      <c r="L771" s="14">
        <v>0.395138888888889</v>
      </c>
      <c r="M771" s="10">
        <v>4.6788639E7</v>
      </c>
      <c r="P771" s="47">
        <v>45705.0</v>
      </c>
    </row>
    <row r="772" ht="15.75" customHeight="1">
      <c r="A772" s="59">
        <v>4.6790295E7</v>
      </c>
      <c r="B772" s="60">
        <v>0.497222222222222</v>
      </c>
      <c r="C772" s="60">
        <v>0.506944444444444</v>
      </c>
      <c r="D772" s="59" t="s">
        <v>47</v>
      </c>
      <c r="E772" s="59" t="s">
        <v>47</v>
      </c>
      <c r="F772" s="59" t="s">
        <v>47</v>
      </c>
      <c r="G772" s="59" t="s">
        <v>47</v>
      </c>
      <c r="H772" s="59" t="s">
        <v>47</v>
      </c>
      <c r="J772" s="47">
        <f t="shared" si="64"/>
        <v>0.4076388889</v>
      </c>
      <c r="K772" s="14">
        <v>0.40625</v>
      </c>
      <c r="L772" s="14">
        <v>0.407638888888889</v>
      </c>
      <c r="M772" s="10">
        <v>4.6788726E7</v>
      </c>
      <c r="P772" s="47">
        <v>0.0</v>
      </c>
    </row>
    <row r="773" ht="15.75" customHeight="1">
      <c r="A773" s="56">
        <v>4.6791129E7</v>
      </c>
      <c r="B773" s="57">
        <v>0.567361111111111</v>
      </c>
      <c r="C773" s="57">
        <v>0.579861111111111</v>
      </c>
      <c r="D773" s="57">
        <v>0.574305555555556</v>
      </c>
      <c r="E773" s="57">
        <v>0.579861111111111</v>
      </c>
      <c r="F773" s="56" t="s">
        <v>47</v>
      </c>
      <c r="G773" s="56" t="s">
        <v>47</v>
      </c>
      <c r="H773" s="56" t="s">
        <v>47</v>
      </c>
      <c r="J773" s="47">
        <f t="shared" si="64"/>
        <v>0.4048611111</v>
      </c>
      <c r="K773" s="14">
        <v>0.404861111111111</v>
      </c>
      <c r="L773" s="14">
        <v>0.404861111111111</v>
      </c>
      <c r="M773" s="10">
        <v>4.6788753E7</v>
      </c>
      <c r="P773" s="47">
        <v>0.0</v>
      </c>
    </row>
    <row r="774" ht="15.75" customHeight="1">
      <c r="A774" s="56">
        <v>4.6788597E7</v>
      </c>
      <c r="B774" s="57">
        <v>0.390972222222222</v>
      </c>
      <c r="C774" s="57">
        <v>0.418055555555556</v>
      </c>
      <c r="D774" s="57">
        <v>0.390972222222222</v>
      </c>
      <c r="E774" s="59" t="s">
        <v>47</v>
      </c>
      <c r="F774" s="60">
        <v>0.397916666666667</v>
      </c>
      <c r="G774" s="59" t="s">
        <v>47</v>
      </c>
      <c r="H774" s="59" t="s">
        <v>47</v>
      </c>
      <c r="J774" s="47">
        <f t="shared" si="64"/>
        <v>0.4090277778</v>
      </c>
      <c r="K774" s="14">
        <v>0.408333333333333</v>
      </c>
      <c r="L774" s="14">
        <v>0.409027777777778</v>
      </c>
      <c r="M774" s="10">
        <v>4.6788825E7</v>
      </c>
      <c r="P774" s="47">
        <v>0.0</v>
      </c>
    </row>
    <row r="775" ht="15.75" customHeight="1">
      <c r="A775" s="66">
        <v>4.6780863E7</v>
      </c>
      <c r="B775" s="67">
        <v>0.553472222222222</v>
      </c>
      <c r="C775" s="67">
        <v>0.56875</v>
      </c>
      <c r="D775" s="67">
        <v>0.553472222222222</v>
      </c>
      <c r="E775" s="56" t="s">
        <v>47</v>
      </c>
      <c r="F775" s="56" t="s">
        <v>47</v>
      </c>
      <c r="G775" s="56" t="s">
        <v>47</v>
      </c>
      <c r="H775" s="56" t="s">
        <v>47</v>
      </c>
      <c r="J775" s="47">
        <f t="shared" si="64"/>
        <v>0.4229166667</v>
      </c>
      <c r="K775" s="14">
        <v>0.422916666666667</v>
      </c>
      <c r="L775" s="14">
        <v>0.422916666666667</v>
      </c>
      <c r="M775" s="10">
        <v>4.6788956E7</v>
      </c>
      <c r="P775" s="47">
        <v>0.0</v>
      </c>
    </row>
    <row r="776" ht="15.75" customHeight="1">
      <c r="A776" s="56">
        <v>4.6791633E7</v>
      </c>
      <c r="B776" s="57">
        <v>0.601388888888889</v>
      </c>
      <c r="C776" s="57"/>
      <c r="D776" s="57">
        <v>0.601388888888889</v>
      </c>
      <c r="E776" s="56" t="s">
        <v>47</v>
      </c>
      <c r="F776" s="56" t="s">
        <v>47</v>
      </c>
      <c r="G776" s="56" t="s">
        <v>47</v>
      </c>
      <c r="H776" s="56" t="s">
        <v>47</v>
      </c>
      <c r="J776" s="47">
        <v>0.420833333333333</v>
      </c>
      <c r="K776" s="14">
        <v>0.420833333333333</v>
      </c>
      <c r="L776" s="14">
        <v>0.420833333333333</v>
      </c>
      <c r="M776" s="10">
        <v>4.678896E7</v>
      </c>
      <c r="P776" s="47">
        <v>0.0</v>
      </c>
    </row>
    <row r="777" ht="15.75" customHeight="1">
      <c r="A777" s="56">
        <v>4.6790504E7</v>
      </c>
      <c r="B777" s="57">
        <v>0.516666666666667</v>
      </c>
      <c r="C777" s="57">
        <v>0.531944444444444</v>
      </c>
      <c r="D777" s="57">
        <v>0.527083333333333</v>
      </c>
      <c r="E777" s="56" t="s">
        <v>47</v>
      </c>
      <c r="F777" s="56" t="s">
        <v>47</v>
      </c>
      <c r="G777" s="56" t="s">
        <v>47</v>
      </c>
      <c r="H777" s="56" t="s">
        <v>47</v>
      </c>
      <c r="J777" s="47">
        <f t="shared" ref="J777:J782" si="65">VLOOKUP(M777,A:D,4,0)</f>
        <v>0.4513888889</v>
      </c>
      <c r="K777" s="14">
        <v>0.451388888888889</v>
      </c>
      <c r="L777" s="14">
        <v>0.451388888888889</v>
      </c>
      <c r="M777" s="10">
        <v>4.6789324E7</v>
      </c>
      <c r="P777" s="47">
        <v>0.0</v>
      </c>
    </row>
    <row r="778" ht="15.75" customHeight="1">
      <c r="A778" s="56">
        <v>4.6790758E7</v>
      </c>
      <c r="B778" s="57">
        <v>0.546527777777778</v>
      </c>
      <c r="C778" s="57">
        <v>0.561805555555556</v>
      </c>
      <c r="D778" s="57">
        <v>0.547222222222222</v>
      </c>
      <c r="E778" s="56" t="s">
        <v>47</v>
      </c>
      <c r="F778" s="56" t="s">
        <v>47</v>
      </c>
      <c r="G778" s="56" t="s">
        <v>47</v>
      </c>
      <c r="H778" s="56" t="s">
        <v>47</v>
      </c>
      <c r="J778" s="47">
        <f t="shared" si="65"/>
        <v>0.4555555556</v>
      </c>
      <c r="K778" s="14">
        <v>0.455555555555556</v>
      </c>
      <c r="L778" s="14">
        <v>0.455555555555556</v>
      </c>
      <c r="M778" s="10">
        <v>4.6789409E7</v>
      </c>
      <c r="P778" s="47">
        <v>0.0</v>
      </c>
    </row>
    <row r="779" ht="15.75" customHeight="1">
      <c r="A779" s="56">
        <v>4.6790695E7</v>
      </c>
      <c r="B779" s="57">
        <v>0.541666666666667</v>
      </c>
      <c r="C779" s="57">
        <v>0.572916666666667</v>
      </c>
      <c r="D779" s="57">
        <v>0.541666666666667</v>
      </c>
      <c r="E779" s="57">
        <v>0.556944444444444</v>
      </c>
      <c r="F779" s="56" t="s">
        <v>47</v>
      </c>
      <c r="G779" s="56" t="s">
        <v>47</v>
      </c>
      <c r="H779" s="56" t="s">
        <v>47</v>
      </c>
      <c r="J779" s="47">
        <f t="shared" si="65"/>
        <v>0.4701388889</v>
      </c>
      <c r="K779" s="14">
        <v>0.470138888888889</v>
      </c>
      <c r="L779" s="14">
        <v>0.470138888888889</v>
      </c>
      <c r="M779" s="10">
        <v>4.6789448E7</v>
      </c>
      <c r="P779" s="47">
        <v>45726.0</v>
      </c>
    </row>
    <row r="780" ht="15.75" customHeight="1">
      <c r="A780" s="59">
        <v>4.6790704E7</v>
      </c>
      <c r="B780" s="60">
        <v>0.538888888888889</v>
      </c>
      <c r="C780" s="60">
        <v>0.607638888888889</v>
      </c>
      <c r="D780" s="60">
        <v>0.538888888888889</v>
      </c>
      <c r="E780" s="60">
        <v>0.6</v>
      </c>
      <c r="F780" s="59" t="s">
        <v>47</v>
      </c>
      <c r="G780" s="59" t="s">
        <v>47</v>
      </c>
      <c r="H780" s="59" t="s">
        <v>47</v>
      </c>
      <c r="J780" s="47">
        <f t="shared" si="65"/>
        <v>0.4652777778</v>
      </c>
      <c r="K780" s="14">
        <v>0.465277777777778</v>
      </c>
      <c r="L780" s="14">
        <v>0.465277777777778</v>
      </c>
      <c r="M780" s="10">
        <v>4.6789492E7</v>
      </c>
      <c r="P780" s="47">
        <v>0.0</v>
      </c>
    </row>
    <row r="781" ht="15.75" customHeight="1">
      <c r="A781" s="29">
        <v>4.6791172E7</v>
      </c>
      <c r="B781" s="57">
        <v>0.576388888888889</v>
      </c>
      <c r="C781" s="57">
        <v>0.661805555555556</v>
      </c>
      <c r="D781" s="57">
        <v>0.576388888888889</v>
      </c>
      <c r="E781" s="57">
        <v>0.586111111111111</v>
      </c>
      <c r="F781" s="56"/>
      <c r="G781" s="56"/>
      <c r="H781" s="56"/>
      <c r="J781" s="47">
        <f t="shared" si="65"/>
        <v>0.4819444444</v>
      </c>
      <c r="K781" s="14">
        <v>0.472222222222222</v>
      </c>
      <c r="L781" s="14">
        <v>0.481944444444444</v>
      </c>
      <c r="M781" s="10">
        <v>4.6789707E7</v>
      </c>
      <c r="P781" s="47">
        <v>0.0</v>
      </c>
    </row>
    <row r="782" ht="15.75" customHeight="1">
      <c r="A782" s="56">
        <v>4.6791427E7</v>
      </c>
      <c r="B782" s="57">
        <v>0.586111111111111</v>
      </c>
      <c r="C782" s="57">
        <v>0.6</v>
      </c>
      <c r="D782" s="56" t="s">
        <v>47</v>
      </c>
      <c r="E782" s="56" t="s">
        <v>47</v>
      </c>
      <c r="F782" s="56" t="s">
        <v>47</v>
      </c>
      <c r="G782" s="56" t="s">
        <v>47</v>
      </c>
      <c r="H782" s="56" t="s">
        <v>47</v>
      </c>
      <c r="J782" s="47">
        <f t="shared" si="65"/>
        <v>0.4743055556</v>
      </c>
      <c r="K782" s="14">
        <v>0.473611111111111</v>
      </c>
      <c r="L782" s="14">
        <v>0.474305555555556</v>
      </c>
      <c r="M782" s="10">
        <v>4.6789723E7</v>
      </c>
      <c r="P782" s="47">
        <v>0.0</v>
      </c>
    </row>
    <row r="783" ht="15.75" customHeight="1">
      <c r="A783" s="29">
        <v>4.679164E7</v>
      </c>
      <c r="B783" s="57">
        <v>0.606944444444444</v>
      </c>
      <c r="C783" s="57">
        <v>0.629166666666667</v>
      </c>
      <c r="D783" s="57">
        <v>0.615277777777778</v>
      </c>
      <c r="E783" s="57">
        <v>0.615277777777778</v>
      </c>
      <c r="F783" s="56"/>
      <c r="G783" s="56"/>
      <c r="H783" s="56"/>
      <c r="J783" s="47"/>
      <c r="K783" s="14">
        <v>0.489583333333333</v>
      </c>
      <c r="L783" s="14" t="s">
        <v>47</v>
      </c>
      <c r="M783" s="10">
        <v>4.6790031E7</v>
      </c>
      <c r="P783" s="47">
        <v>45913.0</v>
      </c>
    </row>
    <row r="784" ht="15.75" customHeight="1">
      <c r="A784" s="29">
        <v>4.6791988E7</v>
      </c>
      <c r="B784" s="57">
        <v>0.634722222222222</v>
      </c>
      <c r="C784" s="57">
        <v>0.727083333333333</v>
      </c>
      <c r="D784" s="57">
        <v>0.634722222222222</v>
      </c>
      <c r="E784" s="56"/>
      <c r="F784" s="56"/>
      <c r="G784" s="56"/>
      <c r="H784" s="56"/>
      <c r="J784" s="47">
        <f t="shared" ref="J784:J785" si="66">VLOOKUP(M784,A:D,4,0)</f>
        <v>0.4951388889</v>
      </c>
      <c r="K784" s="14">
        <v>0.495138888888889</v>
      </c>
      <c r="L784" s="14">
        <v>0.495138888888889</v>
      </c>
      <c r="M784" s="10">
        <v>4.6790058E7</v>
      </c>
      <c r="P784" s="47">
        <v>0.0</v>
      </c>
    </row>
    <row r="785" ht="15.75" customHeight="1">
      <c r="A785" s="56">
        <v>4.6791243E7</v>
      </c>
      <c r="B785" s="57">
        <v>0.595138888888889</v>
      </c>
      <c r="C785" s="57">
        <v>0.613194444444444</v>
      </c>
      <c r="D785" s="57">
        <v>0.595138888888889</v>
      </c>
      <c r="E785" s="59" t="s">
        <v>47</v>
      </c>
      <c r="F785" s="59" t="s">
        <v>47</v>
      </c>
      <c r="G785" s="59" t="s">
        <v>47</v>
      </c>
      <c r="H785" s="59" t="s">
        <v>47</v>
      </c>
      <c r="J785" s="47">
        <f t="shared" si="66"/>
        <v>0.5090277778</v>
      </c>
      <c r="K785" s="14">
        <v>0.509027777777778</v>
      </c>
      <c r="L785" s="14">
        <v>0.509027777777778</v>
      </c>
      <c r="M785" s="10">
        <v>4.6790276E7</v>
      </c>
      <c r="P785" s="47">
        <v>45733.0</v>
      </c>
    </row>
    <row r="786" ht="15.75" customHeight="1">
      <c r="A786" s="56">
        <v>4.6792228E7</v>
      </c>
      <c r="B786" s="57">
        <v>0.648611111111111</v>
      </c>
      <c r="C786" s="57">
        <v>0.659027777777778</v>
      </c>
      <c r="D786" s="57">
        <v>0.651388888888889</v>
      </c>
      <c r="E786" s="56" t="s">
        <v>47</v>
      </c>
      <c r="F786" s="56" t="s">
        <v>47</v>
      </c>
      <c r="G786" s="56" t="s">
        <v>47</v>
      </c>
      <c r="H786" s="56" t="s">
        <v>47</v>
      </c>
      <c r="J786" s="47"/>
      <c r="K786" s="14">
        <v>0.497222222222222</v>
      </c>
      <c r="L786" s="14" t="s">
        <v>47</v>
      </c>
      <c r="M786" s="10">
        <v>4.6790295E7</v>
      </c>
      <c r="P786" s="47">
        <v>0.0</v>
      </c>
    </row>
    <row r="787" ht="15.75" customHeight="1">
      <c r="A787" s="56">
        <v>4.679224E7</v>
      </c>
      <c r="B787" s="57">
        <v>0.654861111111111</v>
      </c>
      <c r="C787" s="93">
        <v>45946.0</v>
      </c>
      <c r="D787" s="57">
        <v>0.654861111111111</v>
      </c>
      <c r="E787" s="56" t="s">
        <v>47</v>
      </c>
      <c r="F787" s="56" t="s">
        <v>47</v>
      </c>
      <c r="G787" s="56" t="s">
        <v>47</v>
      </c>
      <c r="H787" s="56" t="s">
        <v>47</v>
      </c>
      <c r="J787" s="47">
        <f t="shared" ref="J787:J790" si="67">VLOOKUP(M787,A:D,4,0)</f>
        <v>0.5270833333</v>
      </c>
      <c r="K787" s="14">
        <v>0.516666666666667</v>
      </c>
      <c r="L787" s="14">
        <v>0.527083333333333</v>
      </c>
      <c r="M787" s="10">
        <v>4.6790504E7</v>
      </c>
    </row>
    <row r="788" ht="15.75" customHeight="1">
      <c r="A788" s="29">
        <v>4.6792311E7</v>
      </c>
      <c r="B788" s="57">
        <v>0.65625</v>
      </c>
      <c r="C788" s="57">
        <v>0.673611111111111</v>
      </c>
      <c r="D788" s="57">
        <v>0.657638888888889</v>
      </c>
      <c r="E788" s="56"/>
      <c r="F788" s="57">
        <v>0.661111111111111</v>
      </c>
      <c r="G788" s="56"/>
      <c r="H788" s="56"/>
      <c r="J788" s="47">
        <f t="shared" si="67"/>
        <v>0.5416666667</v>
      </c>
      <c r="K788" s="14">
        <v>0.541666666666667</v>
      </c>
      <c r="L788" s="14">
        <v>0.541666666666667</v>
      </c>
      <c r="M788" s="10">
        <v>4.6790695E7</v>
      </c>
    </row>
    <row r="789" ht="15.75" customHeight="1">
      <c r="A789" s="29">
        <v>4.6792303E7</v>
      </c>
      <c r="B789" s="57">
        <v>0.636805555555556</v>
      </c>
      <c r="C789" s="57">
        <v>0.655555555555556</v>
      </c>
      <c r="D789" s="57">
        <v>0.638888888888889</v>
      </c>
      <c r="E789" s="56" t="s">
        <v>47</v>
      </c>
      <c r="F789" s="56" t="s">
        <v>47</v>
      </c>
      <c r="G789" s="56" t="s">
        <v>47</v>
      </c>
      <c r="H789" s="56" t="s">
        <v>47</v>
      </c>
      <c r="J789" s="47">
        <f t="shared" si="67"/>
        <v>0.5388888889</v>
      </c>
      <c r="K789" s="14">
        <v>0.538888888888889</v>
      </c>
      <c r="L789" s="14">
        <v>0.538888888888889</v>
      </c>
      <c r="M789" s="10">
        <v>4.6790704E7</v>
      </c>
    </row>
    <row r="790" ht="15.75" customHeight="1">
      <c r="A790" s="56">
        <v>4.6792124E7</v>
      </c>
      <c r="B790" s="57">
        <v>0.641666666666667</v>
      </c>
      <c r="C790" s="57">
        <v>0.66875</v>
      </c>
      <c r="D790" s="57">
        <v>0.641666666666667</v>
      </c>
      <c r="E790" s="59" t="s">
        <v>47</v>
      </c>
      <c r="F790" s="59" t="s">
        <v>47</v>
      </c>
      <c r="G790" s="59" t="s">
        <v>47</v>
      </c>
      <c r="H790" s="59" t="s">
        <v>47</v>
      </c>
      <c r="J790" s="47">
        <f t="shared" si="67"/>
        <v>0.5472222222</v>
      </c>
      <c r="K790" s="14">
        <v>0.546527777777778</v>
      </c>
      <c r="L790" s="14">
        <v>0.547222222222222</v>
      </c>
      <c r="M790" s="10">
        <v>4.6790758E7</v>
      </c>
    </row>
    <row r="791" ht="15.75" customHeight="1">
      <c r="A791" s="29">
        <v>4.6792392E7</v>
      </c>
      <c r="B791" s="57">
        <v>0.6625</v>
      </c>
      <c r="C791" s="57">
        <v>0.672222222222222</v>
      </c>
      <c r="D791" s="57">
        <v>0.670833333333333</v>
      </c>
      <c r="E791" s="56"/>
      <c r="F791" s="56"/>
      <c r="G791" s="56"/>
      <c r="H791" s="56"/>
      <c r="J791" s="47">
        <v>0.553472222222222</v>
      </c>
      <c r="K791" s="14">
        <v>0.547916666666667</v>
      </c>
      <c r="L791" s="14">
        <v>0.553472222222222</v>
      </c>
      <c r="M791" s="10">
        <v>4.6790863E7</v>
      </c>
    </row>
    <row r="792" ht="15.75" customHeight="1">
      <c r="A792" s="56">
        <v>4.6792528E7</v>
      </c>
      <c r="B792" s="57">
        <v>0.672916666666667</v>
      </c>
      <c r="C792" s="57">
        <v>0.704166666666667</v>
      </c>
      <c r="D792" s="57">
        <v>0.674305555555556</v>
      </c>
      <c r="E792" s="59" t="s">
        <v>47</v>
      </c>
      <c r="F792" s="59" t="s">
        <v>47</v>
      </c>
      <c r="G792" s="59" t="s">
        <v>47</v>
      </c>
      <c r="H792" s="59" t="s">
        <v>47</v>
      </c>
      <c r="J792" s="47">
        <v>0.55625</v>
      </c>
      <c r="K792" s="14">
        <v>0.55625</v>
      </c>
      <c r="L792" s="14">
        <v>0.55625</v>
      </c>
      <c r="M792" s="10">
        <v>4.679096E7</v>
      </c>
    </row>
    <row r="793" ht="15.75" customHeight="1">
      <c r="A793" s="59">
        <v>4.6792775E7</v>
      </c>
      <c r="B793" s="60">
        <v>0.693055555555556</v>
      </c>
      <c r="C793" s="60">
        <v>0.703472222222222</v>
      </c>
      <c r="D793" s="60">
        <v>0.695138888888889</v>
      </c>
      <c r="E793" s="56" t="s">
        <v>47</v>
      </c>
      <c r="F793" s="56" t="s">
        <v>47</v>
      </c>
      <c r="G793" s="56" t="s">
        <v>47</v>
      </c>
      <c r="H793" s="56" t="s">
        <v>47</v>
      </c>
      <c r="J793" s="47">
        <f t="shared" ref="J793:J796" si="68">VLOOKUP(M793,A:D,4,0)</f>
        <v>0.5743055556</v>
      </c>
      <c r="K793" s="14">
        <v>0.567361111111111</v>
      </c>
      <c r="L793" s="14">
        <v>0.574305555555556</v>
      </c>
      <c r="M793" s="10">
        <v>4.6791129E7</v>
      </c>
    </row>
    <row r="794" ht="15.75" customHeight="1">
      <c r="A794" s="56">
        <v>4.6792765E7</v>
      </c>
      <c r="B794" s="57">
        <v>0.703472222222222</v>
      </c>
      <c r="C794" s="57">
        <v>0.727777777777778</v>
      </c>
      <c r="D794" s="57">
        <v>0.711805555555556</v>
      </c>
      <c r="E794" s="59" t="s">
        <v>47</v>
      </c>
      <c r="F794" s="59" t="s">
        <v>47</v>
      </c>
      <c r="G794" s="59" t="s">
        <v>47</v>
      </c>
      <c r="H794" s="59" t="s">
        <v>47</v>
      </c>
      <c r="J794" s="47">
        <f t="shared" si="68"/>
        <v>0.5763888889</v>
      </c>
      <c r="K794" s="14">
        <v>0.576388888888889</v>
      </c>
      <c r="L794" s="14">
        <v>0.576388888888889</v>
      </c>
      <c r="M794" s="10">
        <v>4.6791172E7</v>
      </c>
    </row>
    <row r="795" ht="15.75" customHeight="1">
      <c r="A795" s="56">
        <v>4.67927E7</v>
      </c>
      <c r="B795" s="57">
        <v>0.688194444444444</v>
      </c>
      <c r="C795" s="57">
        <v>0.742361111111111</v>
      </c>
      <c r="D795" s="57">
        <v>0.690972222222222</v>
      </c>
      <c r="E795" s="57">
        <v>0.693055555555556</v>
      </c>
      <c r="F795" s="56" t="s">
        <v>47</v>
      </c>
      <c r="G795" s="56" t="s">
        <v>47</v>
      </c>
      <c r="H795" s="56" t="s">
        <v>47</v>
      </c>
      <c r="J795" s="47">
        <f t="shared" si="68"/>
        <v>0.5951388889</v>
      </c>
      <c r="K795" s="14">
        <v>0.595138888888889</v>
      </c>
      <c r="L795" s="14">
        <v>0.595138888888889</v>
      </c>
      <c r="M795" s="10">
        <v>4.6791243E7</v>
      </c>
    </row>
    <row r="796" ht="15.75" customHeight="1">
      <c r="A796" s="56">
        <v>4.6792865E7</v>
      </c>
      <c r="B796" s="57">
        <v>0.702083333333333</v>
      </c>
      <c r="C796" s="57">
        <v>0.729861111111111</v>
      </c>
      <c r="D796" s="57">
        <v>0.710416666666667</v>
      </c>
      <c r="E796" s="59" t="s">
        <v>47</v>
      </c>
      <c r="F796" s="59" t="s">
        <v>47</v>
      </c>
      <c r="G796" s="59" t="s">
        <v>47</v>
      </c>
      <c r="H796" s="59" t="s">
        <v>47</v>
      </c>
      <c r="J796" s="47">
        <f t="shared" si="68"/>
        <v>0.6131944444</v>
      </c>
      <c r="K796" s="14">
        <v>0.613194444444444</v>
      </c>
      <c r="L796" s="14">
        <v>0.613194444444444</v>
      </c>
      <c r="M796" s="10">
        <v>4.679139E7</v>
      </c>
    </row>
    <row r="797" ht="15.75" customHeight="1">
      <c r="A797" s="29">
        <v>4.6792896E7</v>
      </c>
      <c r="B797" s="57">
        <v>0.711111111111111</v>
      </c>
      <c r="C797" s="57">
        <v>0.718055555555556</v>
      </c>
      <c r="D797" s="57">
        <v>0.711111111111111</v>
      </c>
      <c r="E797" s="57"/>
      <c r="F797" s="56" t="s">
        <v>47</v>
      </c>
      <c r="G797" s="56" t="s">
        <v>47</v>
      </c>
      <c r="H797" s="56" t="s">
        <v>47</v>
      </c>
      <c r="J797" s="47"/>
      <c r="K797" s="14">
        <v>0.586111111111111</v>
      </c>
      <c r="L797" s="14" t="s">
        <v>47</v>
      </c>
      <c r="M797" s="10">
        <v>4.6791427E7</v>
      </c>
    </row>
    <row r="798" ht="15.75" customHeight="1">
      <c r="A798" s="66">
        <v>4.6793143E7</v>
      </c>
      <c r="B798" s="67">
        <v>0.723611111111111</v>
      </c>
      <c r="C798" s="67">
        <v>0.736111111111111</v>
      </c>
      <c r="D798" s="67">
        <v>0.727777777777778</v>
      </c>
      <c r="E798" s="66" t="s">
        <v>47</v>
      </c>
      <c r="F798" s="66" t="s">
        <v>47</v>
      </c>
      <c r="G798" s="66" t="s">
        <v>47</v>
      </c>
      <c r="H798" s="66" t="s">
        <v>47</v>
      </c>
      <c r="J798" s="47">
        <f t="shared" ref="J798:J812" si="69">VLOOKUP(M798,A:D,4,0)</f>
        <v>0.6013888889</v>
      </c>
      <c r="K798" s="14">
        <v>0.601388888888889</v>
      </c>
      <c r="L798" s="14">
        <v>0.601388888888889</v>
      </c>
      <c r="M798" s="10">
        <v>4.6791633E7</v>
      </c>
    </row>
    <row r="799" ht="15.75" customHeight="1">
      <c r="A799" s="56">
        <v>4.679139E7</v>
      </c>
      <c r="B799" s="57">
        <v>0.613194444444444</v>
      </c>
      <c r="C799" s="57">
        <v>0.641666666666667</v>
      </c>
      <c r="D799" s="57">
        <v>0.613194444444444</v>
      </c>
      <c r="E799" s="56" t="s">
        <v>47</v>
      </c>
      <c r="F799" s="56" t="s">
        <v>47</v>
      </c>
      <c r="G799" s="56" t="s">
        <v>47</v>
      </c>
      <c r="H799" s="56" t="s">
        <v>47</v>
      </c>
      <c r="J799" s="47">
        <f t="shared" si="69"/>
        <v>0.6152777778</v>
      </c>
      <c r="K799" s="14">
        <v>0.606944444444444</v>
      </c>
      <c r="L799" s="14">
        <v>0.615277777777778</v>
      </c>
      <c r="M799" s="10">
        <v>4.679164E7</v>
      </c>
    </row>
    <row r="800" ht="15.75" customHeight="1">
      <c r="A800" s="59">
        <v>4.6793136E7</v>
      </c>
      <c r="B800" s="60">
        <v>0.724305555555556</v>
      </c>
      <c r="C800" s="60">
        <v>0.733333333333333</v>
      </c>
      <c r="D800" s="60">
        <v>0.73125</v>
      </c>
      <c r="E800" s="59" t="s">
        <v>47</v>
      </c>
      <c r="F800" s="59" t="s">
        <v>47</v>
      </c>
      <c r="G800" s="59" t="s">
        <v>47</v>
      </c>
      <c r="H800" s="59" t="s">
        <v>47</v>
      </c>
      <c r="J800" s="47">
        <f t="shared" si="69"/>
        <v>0.6347222222</v>
      </c>
      <c r="K800" s="14">
        <v>0.634722222222222</v>
      </c>
      <c r="L800" s="14">
        <v>0.634722222222222</v>
      </c>
      <c r="M800" s="10">
        <v>4.6791988E7</v>
      </c>
    </row>
    <row r="801" ht="15.75" customHeight="1">
      <c r="A801" s="56">
        <v>4.6793356E7</v>
      </c>
      <c r="B801" s="57">
        <v>0.74375</v>
      </c>
      <c r="C801" s="57">
        <v>0.779861111111111</v>
      </c>
      <c r="D801" s="57">
        <v>0.745138888888889</v>
      </c>
      <c r="E801" s="56" t="s">
        <v>47</v>
      </c>
      <c r="F801" s="56" t="s">
        <v>47</v>
      </c>
      <c r="G801" s="56" t="s">
        <v>47</v>
      </c>
      <c r="H801" s="56" t="s">
        <v>47</v>
      </c>
      <c r="J801" s="47">
        <f t="shared" si="69"/>
        <v>0.6416666667</v>
      </c>
      <c r="K801" s="14">
        <v>0.641666666666667</v>
      </c>
      <c r="L801" s="14">
        <v>0.641666666666667</v>
      </c>
      <c r="M801" s="10">
        <v>4.6792124E7</v>
      </c>
    </row>
    <row r="802" ht="15.75" customHeight="1">
      <c r="A802" s="64">
        <v>4.6793041E7</v>
      </c>
      <c r="B802" s="63">
        <v>0.727777777777778</v>
      </c>
      <c r="C802" s="63">
        <v>0.729166666666667</v>
      </c>
      <c r="D802" s="64" t="s">
        <v>47</v>
      </c>
      <c r="E802" s="64" t="s">
        <v>47</v>
      </c>
      <c r="F802" s="64" t="s">
        <v>47</v>
      </c>
      <c r="G802" s="64" t="s">
        <v>47</v>
      </c>
      <c r="H802" s="64" t="s">
        <v>47</v>
      </c>
      <c r="J802" s="47">
        <f t="shared" si="69"/>
        <v>0.6513888889</v>
      </c>
      <c r="K802" s="14">
        <v>0.648611111111111</v>
      </c>
      <c r="L802" s="14">
        <v>0.651388888888889</v>
      </c>
      <c r="M802" s="10">
        <v>4.6792228E7</v>
      </c>
    </row>
    <row r="803" ht="15.75" customHeight="1">
      <c r="A803" s="74">
        <v>4.6793282E7</v>
      </c>
      <c r="B803" s="60">
        <v>0.739583333333333</v>
      </c>
      <c r="C803" s="60">
        <v>0.842361111111111</v>
      </c>
      <c r="D803" s="60">
        <v>0.739583333333333</v>
      </c>
      <c r="E803" s="59" t="s">
        <v>47</v>
      </c>
      <c r="F803" s="59" t="s">
        <v>47</v>
      </c>
      <c r="G803" s="59" t="s">
        <v>47</v>
      </c>
      <c r="H803" s="59" t="s">
        <v>47</v>
      </c>
      <c r="J803" s="47">
        <f t="shared" si="69"/>
        <v>0.6548611111</v>
      </c>
      <c r="K803" s="14">
        <v>0.654861111111111</v>
      </c>
      <c r="L803" s="14">
        <v>0.654861111111111</v>
      </c>
      <c r="M803" s="10">
        <v>4.679224E7</v>
      </c>
    </row>
    <row r="804" ht="15.75" customHeight="1">
      <c r="A804" s="59">
        <v>4.6793375E7</v>
      </c>
      <c r="B804" s="60">
        <v>0.74375</v>
      </c>
      <c r="C804" s="60">
        <v>0.876388888888889</v>
      </c>
      <c r="D804" s="60">
        <v>0.745833333333333</v>
      </c>
      <c r="E804" s="57">
        <v>0.753472222222222</v>
      </c>
      <c r="F804" s="56" t="s">
        <v>47</v>
      </c>
      <c r="G804" s="56" t="s">
        <v>47</v>
      </c>
      <c r="H804" s="56" t="s">
        <v>47</v>
      </c>
      <c r="J804" s="47">
        <f t="shared" si="69"/>
        <v>0.6388888889</v>
      </c>
      <c r="K804" s="14">
        <v>0.636805555555556</v>
      </c>
      <c r="L804" s="14">
        <v>0.638888888888889</v>
      </c>
      <c r="M804" s="10">
        <v>4.6792303E7</v>
      </c>
    </row>
    <row r="805" ht="15.75" customHeight="1">
      <c r="A805" s="56">
        <v>4.679338E7</v>
      </c>
      <c r="B805" s="57">
        <v>0.748611111111111</v>
      </c>
      <c r="C805" s="57">
        <v>0.792361111111111</v>
      </c>
      <c r="D805" s="57">
        <v>0.748611111111111</v>
      </c>
      <c r="E805" s="67">
        <v>0.7625</v>
      </c>
      <c r="F805" s="66" t="s">
        <v>47</v>
      </c>
      <c r="G805" s="66" t="s">
        <v>47</v>
      </c>
      <c r="H805" s="66" t="s">
        <v>47</v>
      </c>
      <c r="J805" s="47">
        <f t="shared" si="69"/>
        <v>0.6576388889</v>
      </c>
      <c r="K805" s="14">
        <v>0.65625</v>
      </c>
      <c r="L805" s="14">
        <v>0.657638888888889</v>
      </c>
      <c r="M805" s="10">
        <v>4.6792311E7</v>
      </c>
    </row>
    <row r="806" ht="15.75" customHeight="1">
      <c r="A806" s="56">
        <v>4.6793488E7</v>
      </c>
      <c r="B806" s="57">
        <v>0.758333333333333</v>
      </c>
      <c r="C806" s="57">
        <v>0.7875</v>
      </c>
      <c r="D806" s="57">
        <v>0.758333333333333</v>
      </c>
      <c r="E806" s="57">
        <v>0.758333333333333</v>
      </c>
      <c r="F806" s="56" t="s">
        <v>47</v>
      </c>
      <c r="G806" s="56" t="s">
        <v>47</v>
      </c>
      <c r="H806" s="56" t="s">
        <v>47</v>
      </c>
      <c r="J806" s="47">
        <f t="shared" si="69"/>
        <v>0.6708333333</v>
      </c>
      <c r="K806" s="14">
        <v>0.6625</v>
      </c>
      <c r="L806" s="14">
        <v>0.670833333333333</v>
      </c>
      <c r="M806" s="10">
        <v>4.6792392E7</v>
      </c>
    </row>
    <row r="807" ht="15.75" customHeight="1">
      <c r="A807" s="8">
        <v>4.6793617E7</v>
      </c>
      <c r="B807" s="57">
        <v>0.7625</v>
      </c>
      <c r="C807" s="57">
        <v>0.775</v>
      </c>
      <c r="D807" s="57">
        <v>0.771527777777778</v>
      </c>
      <c r="E807" s="59" t="s">
        <v>47</v>
      </c>
      <c r="F807" s="59" t="s">
        <v>47</v>
      </c>
      <c r="G807" s="59" t="s">
        <v>47</v>
      </c>
      <c r="H807" s="59" t="s">
        <v>47</v>
      </c>
      <c r="J807" s="47">
        <f t="shared" si="69"/>
        <v>0.6743055556</v>
      </c>
      <c r="K807" s="14">
        <v>0.672916666666667</v>
      </c>
      <c r="L807" s="14">
        <v>0.674305555555556</v>
      </c>
      <c r="M807" s="10">
        <v>4.6792528E7</v>
      </c>
    </row>
    <row r="808" ht="15.75" customHeight="1">
      <c r="A808" s="56">
        <v>4.6793588E7</v>
      </c>
      <c r="B808" s="57">
        <v>0.764583333333333</v>
      </c>
      <c r="C808" s="57">
        <v>0.806944444444444</v>
      </c>
      <c r="D808" s="57">
        <v>0.764583333333333</v>
      </c>
      <c r="E808" s="59" t="s">
        <v>47</v>
      </c>
      <c r="F808" s="59" t="s">
        <v>47</v>
      </c>
      <c r="G808" s="59" t="s">
        <v>47</v>
      </c>
      <c r="H808" s="59" t="s">
        <v>47</v>
      </c>
      <c r="J808" s="47">
        <f t="shared" si="69"/>
        <v>0.6909722222</v>
      </c>
      <c r="K808" s="14">
        <v>0.688194444444444</v>
      </c>
      <c r="L808" s="14">
        <v>0.690972222222222</v>
      </c>
      <c r="M808" s="10">
        <v>4.67927E7</v>
      </c>
    </row>
    <row r="809" ht="15.75" customHeight="1">
      <c r="A809" s="56">
        <v>4.6793721E7</v>
      </c>
      <c r="B809" s="57">
        <v>0.777083333333333</v>
      </c>
      <c r="C809" s="57">
        <v>0.794444444444444</v>
      </c>
      <c r="D809" s="57">
        <v>0.777083333333333</v>
      </c>
      <c r="E809" s="57">
        <v>0.786111111111111</v>
      </c>
      <c r="F809" s="56" t="s">
        <v>47</v>
      </c>
      <c r="G809" s="56" t="s">
        <v>47</v>
      </c>
      <c r="H809" s="56" t="s">
        <v>47</v>
      </c>
      <c r="J809" s="47">
        <f t="shared" si="69"/>
        <v>0.7118055556</v>
      </c>
      <c r="K809" s="14">
        <v>0.703472222222222</v>
      </c>
      <c r="L809" s="14">
        <v>0.711805555555555</v>
      </c>
      <c r="M809" s="10">
        <v>4.6792765E7</v>
      </c>
    </row>
    <row r="810" ht="15.75" customHeight="1">
      <c r="A810" s="56">
        <v>4.6793453E7</v>
      </c>
      <c r="B810" s="57">
        <v>0.784722222222222</v>
      </c>
      <c r="C810" s="57">
        <v>0.822222222222222</v>
      </c>
      <c r="D810" s="57">
        <v>0.784722222222222</v>
      </c>
      <c r="E810" s="66" t="s">
        <v>47</v>
      </c>
      <c r="F810" s="66" t="s">
        <v>47</v>
      </c>
      <c r="G810" s="66" t="s">
        <v>47</v>
      </c>
      <c r="H810" s="66" t="s">
        <v>47</v>
      </c>
      <c r="J810" s="47">
        <f t="shared" si="69"/>
        <v>0.6951388889</v>
      </c>
      <c r="K810" s="14">
        <v>0.693055555555556</v>
      </c>
      <c r="L810" s="14">
        <v>0.695138888888889</v>
      </c>
      <c r="M810" s="10">
        <v>4.6792775E7</v>
      </c>
    </row>
    <row r="811" ht="15.75" customHeight="1">
      <c r="A811" s="56">
        <v>4.6793857E7</v>
      </c>
      <c r="B811" s="57">
        <v>0.788194444444444</v>
      </c>
      <c r="C811" s="57">
        <v>0.798611111111111</v>
      </c>
      <c r="D811" s="57">
        <v>0.791666666666667</v>
      </c>
      <c r="E811" s="56" t="s">
        <v>47</v>
      </c>
      <c r="F811" s="56" t="s">
        <v>47</v>
      </c>
      <c r="G811" s="56" t="s">
        <v>47</v>
      </c>
      <c r="H811" s="56" t="s">
        <v>47</v>
      </c>
      <c r="J811" s="47">
        <f t="shared" si="69"/>
        <v>0.7104166667</v>
      </c>
      <c r="K811" s="14">
        <v>0.702083333333333</v>
      </c>
      <c r="L811" s="14">
        <v>0.710416666666667</v>
      </c>
      <c r="M811" s="10">
        <v>4.6792865E7</v>
      </c>
    </row>
    <row r="812" ht="15.75" customHeight="1">
      <c r="A812" s="56">
        <v>4.6793784E7</v>
      </c>
      <c r="B812" s="57">
        <v>0.789583333333333</v>
      </c>
      <c r="C812" s="57">
        <v>0.830555555555556</v>
      </c>
      <c r="D812" s="57">
        <v>0.789583333333333</v>
      </c>
      <c r="E812" s="59" t="s">
        <v>47</v>
      </c>
      <c r="F812" s="59" t="s">
        <v>47</v>
      </c>
      <c r="G812" s="59" t="s">
        <v>47</v>
      </c>
      <c r="H812" s="59" t="s">
        <v>47</v>
      </c>
      <c r="J812" s="47">
        <f t="shared" si="69"/>
        <v>0.7111111111</v>
      </c>
      <c r="K812" s="14">
        <v>0.711111111111111</v>
      </c>
      <c r="L812" s="14">
        <v>0.711111111111111</v>
      </c>
      <c r="M812" s="10">
        <v>4.6792896E7</v>
      </c>
    </row>
    <row r="813" ht="15.75" customHeight="1">
      <c r="A813" s="56">
        <v>4.6793913E7</v>
      </c>
      <c r="B813" s="57">
        <v>0.79375</v>
      </c>
      <c r="C813" s="57">
        <v>0.840972222222222</v>
      </c>
      <c r="D813" s="57">
        <v>0.795138888888889</v>
      </c>
      <c r="E813" s="60">
        <v>0.797916666666667</v>
      </c>
      <c r="F813" s="59" t="s">
        <v>47</v>
      </c>
      <c r="G813" s="59" t="s">
        <v>47</v>
      </c>
      <c r="H813" s="59" t="s">
        <v>47</v>
      </c>
      <c r="J813" s="47"/>
      <c r="K813" s="14">
        <v>0.727777777777778</v>
      </c>
      <c r="L813" s="14" t="s">
        <v>47</v>
      </c>
      <c r="M813" s="10">
        <v>4.6793041E7</v>
      </c>
    </row>
    <row r="814" ht="15.75" customHeight="1">
      <c r="A814" s="58">
        <v>4.6793933E7</v>
      </c>
      <c r="B814" s="57">
        <v>0.794444444444444</v>
      </c>
      <c r="C814" s="57">
        <v>0.8375</v>
      </c>
      <c r="D814" s="57">
        <v>0.797916666666667</v>
      </c>
      <c r="E814" s="56" t="s">
        <v>47</v>
      </c>
      <c r="F814" s="57">
        <v>0.802777777777778</v>
      </c>
      <c r="G814" s="56" t="s">
        <v>47</v>
      </c>
      <c r="H814" s="56" t="s">
        <v>47</v>
      </c>
      <c r="J814" s="47">
        <f t="shared" ref="J814:J848" si="70">VLOOKUP(M814,A:D,4,0)</f>
        <v>0.73125</v>
      </c>
      <c r="K814" s="14">
        <v>0.724305555555556</v>
      </c>
      <c r="L814" s="14">
        <v>0.73125</v>
      </c>
      <c r="M814" s="10">
        <v>4.6793136E7</v>
      </c>
    </row>
    <row r="815" ht="15.75" customHeight="1">
      <c r="A815" s="56">
        <v>4.6794047E7</v>
      </c>
      <c r="B815" s="57">
        <v>0.799305555555556</v>
      </c>
      <c r="C815" s="57">
        <v>0.832638888888889</v>
      </c>
      <c r="D815" s="57">
        <v>0.831944444444444</v>
      </c>
      <c r="E815" s="66" t="s">
        <v>47</v>
      </c>
      <c r="F815" s="66" t="s">
        <v>47</v>
      </c>
      <c r="G815" s="66" t="s">
        <v>47</v>
      </c>
      <c r="H815" s="66" t="s">
        <v>47</v>
      </c>
      <c r="J815" s="47">
        <f t="shared" si="70"/>
        <v>0.7277777778</v>
      </c>
      <c r="K815" s="14">
        <v>0.725694444444445</v>
      </c>
      <c r="L815" s="14"/>
      <c r="M815" s="10">
        <v>4.6793143E7</v>
      </c>
    </row>
    <row r="816" ht="15.75" customHeight="1">
      <c r="A816" s="56">
        <v>4.6794659E7</v>
      </c>
      <c r="B816" s="57">
        <v>0.852083333333333</v>
      </c>
      <c r="C816" s="57">
        <v>0.865277777777778</v>
      </c>
      <c r="D816" s="57">
        <v>0.852083333333333</v>
      </c>
      <c r="E816" s="56" t="s">
        <v>47</v>
      </c>
      <c r="F816" s="56" t="s">
        <v>47</v>
      </c>
      <c r="G816" s="56" t="s">
        <v>47</v>
      </c>
      <c r="H816" s="56" t="s">
        <v>47</v>
      </c>
      <c r="J816" s="47">
        <f t="shared" si="70"/>
        <v>0.7395833333</v>
      </c>
      <c r="K816" s="14">
        <v>0.739583333333333</v>
      </c>
      <c r="L816" s="14">
        <v>0.739583333333333</v>
      </c>
      <c r="M816" s="10">
        <v>4.6793282E7</v>
      </c>
    </row>
    <row r="817" ht="15.75" customHeight="1">
      <c r="A817" s="56">
        <v>4.679405E7</v>
      </c>
      <c r="B817" s="57">
        <v>0.805555555555556</v>
      </c>
      <c r="C817" s="57">
        <v>0.815277777777778</v>
      </c>
      <c r="D817" s="57">
        <v>0.805555555555556</v>
      </c>
      <c r="E817" s="59" t="s">
        <v>47</v>
      </c>
      <c r="F817" s="59" t="s">
        <v>47</v>
      </c>
      <c r="G817" s="59" t="s">
        <v>47</v>
      </c>
      <c r="H817" s="59" t="s">
        <v>47</v>
      </c>
      <c r="J817" s="47">
        <f t="shared" si="70"/>
        <v>0.7451388889</v>
      </c>
      <c r="K817" s="14">
        <v>0.74375</v>
      </c>
      <c r="L817" s="14">
        <v>0.745138888888889</v>
      </c>
      <c r="M817" s="10">
        <v>4.6793356E7</v>
      </c>
    </row>
    <row r="818" ht="15.75" customHeight="1">
      <c r="A818" s="56">
        <v>4.6793981E7</v>
      </c>
      <c r="B818" s="57">
        <v>0.807638888888889</v>
      </c>
      <c r="C818" s="57">
        <v>0.823611111111111</v>
      </c>
      <c r="D818" s="57">
        <v>0.807638888888889</v>
      </c>
      <c r="E818" s="60">
        <v>0.813888888888889</v>
      </c>
      <c r="F818" s="59" t="s">
        <v>47</v>
      </c>
      <c r="G818" s="59" t="s">
        <v>47</v>
      </c>
      <c r="H818" s="59" t="s">
        <v>47</v>
      </c>
      <c r="J818" s="47">
        <f t="shared" si="70"/>
        <v>0.7458333333</v>
      </c>
      <c r="K818" s="14">
        <v>0.74375</v>
      </c>
      <c r="L818" s="14">
        <v>0.745833333333333</v>
      </c>
      <c r="M818" s="10">
        <v>4.6793375E7</v>
      </c>
    </row>
    <row r="819" ht="15.75" customHeight="1">
      <c r="A819" s="86">
        <v>4.6794151E7</v>
      </c>
      <c r="B819" s="57">
        <v>0.815277777777778</v>
      </c>
      <c r="C819" s="57">
        <v>0.816666666666667</v>
      </c>
      <c r="D819" s="57">
        <v>0.815277777777778</v>
      </c>
      <c r="E819" s="59" t="s">
        <v>47</v>
      </c>
      <c r="F819" s="59" t="s">
        <v>47</v>
      </c>
      <c r="G819" s="59" t="s">
        <v>47</v>
      </c>
      <c r="H819" s="59" t="s">
        <v>47</v>
      </c>
      <c r="J819" s="47">
        <f t="shared" si="70"/>
        <v>0.7486111111</v>
      </c>
      <c r="K819" s="14">
        <v>0.748611111111111</v>
      </c>
      <c r="L819" s="14">
        <v>0.748611111111111</v>
      </c>
      <c r="M819" s="10">
        <v>4.679338E7</v>
      </c>
    </row>
    <row r="820" ht="15.75" customHeight="1">
      <c r="A820" s="56">
        <v>4.6794189E7</v>
      </c>
      <c r="B820" s="57">
        <v>0.817361111111111</v>
      </c>
      <c r="C820" s="57">
        <v>0.824305555555556</v>
      </c>
      <c r="D820" s="57">
        <v>0.817361111111111</v>
      </c>
      <c r="E820" s="66" t="s">
        <v>47</v>
      </c>
      <c r="F820" s="66" t="s">
        <v>47</v>
      </c>
      <c r="G820" s="66" t="s">
        <v>47</v>
      </c>
      <c r="H820" s="66" t="s">
        <v>47</v>
      </c>
      <c r="J820" s="47">
        <f t="shared" si="70"/>
        <v>0.7847222222</v>
      </c>
      <c r="K820" s="14">
        <v>0.784722222222222</v>
      </c>
      <c r="L820" s="14">
        <v>0.784722222222222</v>
      </c>
      <c r="M820" s="10">
        <v>4.6793453E7</v>
      </c>
    </row>
    <row r="821" ht="15.75" customHeight="1">
      <c r="A821" s="56">
        <v>4.6794224E7</v>
      </c>
      <c r="B821" s="57">
        <v>0.820833333333333</v>
      </c>
      <c r="C821" s="57">
        <v>0.872222222222222</v>
      </c>
      <c r="D821" s="57">
        <v>0.827777777777778</v>
      </c>
      <c r="E821" s="66" t="s">
        <v>47</v>
      </c>
      <c r="F821" s="66" t="s">
        <v>47</v>
      </c>
      <c r="G821" s="66" t="s">
        <v>47</v>
      </c>
      <c r="H821" s="66" t="s">
        <v>47</v>
      </c>
      <c r="J821" s="47">
        <f t="shared" si="70"/>
        <v>0.7583333333</v>
      </c>
      <c r="K821" s="14">
        <v>0.758333333333333</v>
      </c>
      <c r="L821" s="14">
        <v>0.758333333333333</v>
      </c>
      <c r="M821" s="10">
        <v>4.6793488E7</v>
      </c>
    </row>
    <row r="822" ht="15.75" customHeight="1">
      <c r="A822" s="56">
        <v>4.6794186E7</v>
      </c>
      <c r="B822" s="57">
        <v>0.822916666666667</v>
      </c>
      <c r="C822" s="57">
        <v>0.830555555555556</v>
      </c>
      <c r="D822" s="57">
        <v>0.822916666666667</v>
      </c>
      <c r="E822" s="66" t="s">
        <v>47</v>
      </c>
      <c r="F822" s="56" t="s">
        <v>47</v>
      </c>
      <c r="G822" s="56" t="s">
        <v>47</v>
      </c>
      <c r="H822" s="56" t="s">
        <v>47</v>
      </c>
      <c r="J822" s="47">
        <f t="shared" si="70"/>
        <v>0.7645833333</v>
      </c>
      <c r="K822" s="14">
        <v>0.764583333333333</v>
      </c>
      <c r="L822" s="14">
        <v>0.764583333333333</v>
      </c>
      <c r="M822" s="10">
        <v>4.6793588E7</v>
      </c>
    </row>
    <row r="823" ht="15.75" customHeight="1">
      <c r="A823" s="56">
        <v>4.6794267E7</v>
      </c>
      <c r="B823" s="57">
        <v>0.826388888888889</v>
      </c>
      <c r="C823" s="57">
        <v>0.85625</v>
      </c>
      <c r="D823" s="57">
        <v>0.826388888888889</v>
      </c>
      <c r="E823" s="59" t="s">
        <v>47</v>
      </c>
      <c r="F823" s="59" t="s">
        <v>47</v>
      </c>
      <c r="G823" s="59" t="s">
        <v>47</v>
      </c>
      <c r="H823" s="59" t="s">
        <v>47</v>
      </c>
      <c r="J823" s="47">
        <f t="shared" si="70"/>
        <v>0.7715277778</v>
      </c>
      <c r="K823" s="14">
        <v>0.7625</v>
      </c>
      <c r="L823" s="14">
        <v>0.771527777777778</v>
      </c>
      <c r="M823" s="10">
        <v>4.6793617E7</v>
      </c>
    </row>
    <row r="824" ht="15.75" customHeight="1">
      <c r="A824" s="56">
        <v>4.6794344E7</v>
      </c>
      <c r="B824" s="57">
        <v>0.828472222222222</v>
      </c>
      <c r="C824" s="57">
        <v>0.900694444444444</v>
      </c>
      <c r="D824" s="57">
        <v>0.828472222222222</v>
      </c>
      <c r="E824" s="59" t="s">
        <v>47</v>
      </c>
      <c r="F824" s="59" t="s">
        <v>47</v>
      </c>
      <c r="G824" s="59" t="s">
        <v>47</v>
      </c>
      <c r="H824" s="59" t="s">
        <v>47</v>
      </c>
      <c r="J824" s="47">
        <f t="shared" si="70"/>
        <v>0.7770833333</v>
      </c>
      <c r="K824" s="14">
        <v>0.777083333333333</v>
      </c>
      <c r="L824" s="14">
        <v>0.777083333333333</v>
      </c>
      <c r="M824" s="10">
        <v>4.6793721E7</v>
      </c>
    </row>
    <row r="825" ht="15.75" customHeight="1">
      <c r="A825" s="56">
        <v>4.6794957E7</v>
      </c>
      <c r="B825" s="57">
        <v>0.840277777777778</v>
      </c>
      <c r="C825" s="57">
        <v>0.914583333333333</v>
      </c>
      <c r="D825" s="57">
        <v>0.840277777777778</v>
      </c>
      <c r="E825" s="56" t="s">
        <v>47</v>
      </c>
      <c r="F825" s="56" t="s">
        <v>47</v>
      </c>
      <c r="G825" s="56" t="s">
        <v>47</v>
      </c>
      <c r="H825" s="56" t="s">
        <v>47</v>
      </c>
      <c r="J825" s="47">
        <f t="shared" si="70"/>
        <v>0.7895833333</v>
      </c>
      <c r="K825" s="14">
        <v>0.789583333333333</v>
      </c>
      <c r="L825" s="14">
        <v>0.789583333333333</v>
      </c>
      <c r="M825" s="10">
        <v>4.6793784E7</v>
      </c>
    </row>
    <row r="826" ht="15.75" customHeight="1">
      <c r="A826" s="56">
        <v>4.6794484E7</v>
      </c>
      <c r="B826" s="57">
        <v>0.840972222222222</v>
      </c>
      <c r="C826" s="57">
        <v>0.854861111111111</v>
      </c>
      <c r="D826" s="57">
        <v>0.841666666666667</v>
      </c>
      <c r="E826" s="66" t="s">
        <v>47</v>
      </c>
      <c r="F826" s="66" t="s">
        <v>47</v>
      </c>
      <c r="G826" s="66" t="s">
        <v>47</v>
      </c>
      <c r="H826" s="66" t="s">
        <v>47</v>
      </c>
      <c r="J826" s="47">
        <f t="shared" si="70"/>
        <v>0.7916666667</v>
      </c>
      <c r="K826" s="14">
        <v>0.788194444444445</v>
      </c>
      <c r="L826" s="14">
        <v>0.791666666666667</v>
      </c>
      <c r="M826" s="10">
        <v>4.6793857E7</v>
      </c>
    </row>
    <row r="827" ht="15.75" customHeight="1">
      <c r="A827" s="56">
        <v>4.6794541E7</v>
      </c>
      <c r="B827" s="57">
        <v>0.850694444444444</v>
      </c>
      <c r="C827" s="57">
        <v>0.852083333333333</v>
      </c>
      <c r="D827" s="57">
        <v>0.850694444444444</v>
      </c>
      <c r="E827" s="56" t="s">
        <v>47</v>
      </c>
      <c r="F827" s="56" t="s">
        <v>47</v>
      </c>
      <c r="G827" s="56" t="s">
        <v>47</v>
      </c>
      <c r="H827" s="56" t="s">
        <v>47</v>
      </c>
      <c r="J827" s="47">
        <f t="shared" si="70"/>
        <v>0.7951388889</v>
      </c>
      <c r="K827" s="14">
        <v>0.79375</v>
      </c>
      <c r="L827" s="14">
        <v>0.795138888888889</v>
      </c>
      <c r="M827" s="10">
        <v>4.6793913E7</v>
      </c>
    </row>
    <row r="828" ht="15.75" customHeight="1">
      <c r="A828" s="56">
        <v>4.6794603E7</v>
      </c>
      <c r="B828" s="57">
        <v>0.850694444444444</v>
      </c>
      <c r="C828" s="57">
        <v>0.895833333333333</v>
      </c>
      <c r="D828" s="57">
        <v>0.853472222222222</v>
      </c>
      <c r="E828" s="59" t="s">
        <v>47</v>
      </c>
      <c r="F828" s="60">
        <v>0.854861111111111</v>
      </c>
      <c r="G828" s="59" t="s">
        <v>47</v>
      </c>
      <c r="H828" s="59" t="s">
        <v>47</v>
      </c>
      <c r="J828" s="47">
        <f t="shared" si="70"/>
        <v>0.7979166667</v>
      </c>
      <c r="K828" s="14">
        <v>0.794444444444444</v>
      </c>
      <c r="L828" s="14">
        <v>0.797916666666667</v>
      </c>
      <c r="M828" s="10">
        <v>4.6793933E7</v>
      </c>
    </row>
    <row r="829" ht="15.75" customHeight="1">
      <c r="A829" s="56">
        <v>4.6794694E7</v>
      </c>
      <c r="B829" s="57">
        <v>0.861111111111111</v>
      </c>
      <c r="C829" s="57">
        <v>0.890972222222222</v>
      </c>
      <c r="D829" s="57">
        <v>0.861111111111111</v>
      </c>
      <c r="E829" s="59" t="s">
        <v>47</v>
      </c>
      <c r="F829" s="59" t="s">
        <v>47</v>
      </c>
      <c r="G829" s="59" t="s">
        <v>47</v>
      </c>
      <c r="H829" s="59" t="s">
        <v>47</v>
      </c>
      <c r="J829" s="47">
        <f t="shared" si="70"/>
        <v>0.8076388889</v>
      </c>
      <c r="K829" s="14">
        <v>0.807638888888889</v>
      </c>
      <c r="L829" s="14">
        <v>0.807638888888889</v>
      </c>
      <c r="M829" s="10">
        <v>4.6793981E7</v>
      </c>
    </row>
    <row r="830" ht="15.75" customHeight="1">
      <c r="A830" s="56">
        <v>4.6795117E7</v>
      </c>
      <c r="B830" s="57">
        <v>0.892361111111111</v>
      </c>
      <c r="C830" s="57">
        <v>0.905555555555556</v>
      </c>
      <c r="D830" s="57">
        <v>0.892361111111111</v>
      </c>
      <c r="E830" s="67">
        <v>0.902777777777778</v>
      </c>
      <c r="F830" s="66" t="s">
        <v>47</v>
      </c>
      <c r="G830" s="66" t="s">
        <v>47</v>
      </c>
      <c r="H830" s="66" t="s">
        <v>47</v>
      </c>
      <c r="J830" s="47">
        <f t="shared" si="70"/>
        <v>0.8319444444</v>
      </c>
      <c r="K830" s="14">
        <v>0.799305555555556</v>
      </c>
      <c r="L830" s="14">
        <v>0.831944444444444</v>
      </c>
      <c r="M830" s="10">
        <v>4.6794047E7</v>
      </c>
    </row>
    <row r="831" ht="15.75" customHeight="1">
      <c r="A831" s="56">
        <v>4.6795099E7</v>
      </c>
      <c r="B831" s="57">
        <v>0.897222222222222</v>
      </c>
      <c r="C831" s="57">
        <v>0.9</v>
      </c>
      <c r="D831" s="57">
        <v>0.897222222222222</v>
      </c>
      <c r="E831" s="56" t="s">
        <v>47</v>
      </c>
      <c r="F831" s="56" t="s">
        <v>47</v>
      </c>
      <c r="G831" s="56" t="s">
        <v>47</v>
      </c>
      <c r="H831" s="56" t="s">
        <v>47</v>
      </c>
      <c r="J831" s="47">
        <f t="shared" si="70"/>
        <v>0.8055555556</v>
      </c>
      <c r="K831" s="14">
        <v>0.805555555555555</v>
      </c>
      <c r="L831" s="14">
        <v>0.805555555555555</v>
      </c>
      <c r="M831" s="10">
        <v>4.679405E7</v>
      </c>
    </row>
    <row r="832" ht="15.75" customHeight="1">
      <c r="A832" s="56">
        <v>4.6795246E7</v>
      </c>
      <c r="B832" s="57">
        <v>0.904861111111111</v>
      </c>
      <c r="C832" s="57">
        <v>0.915277777777778</v>
      </c>
      <c r="D832" s="57">
        <v>0.906944444444444</v>
      </c>
      <c r="E832" s="60">
        <v>0.909027777777778</v>
      </c>
      <c r="F832" s="59" t="s">
        <v>47</v>
      </c>
      <c r="G832" s="59" t="s">
        <v>47</v>
      </c>
      <c r="H832" s="59" t="s">
        <v>47</v>
      </c>
      <c r="J832" s="47">
        <f t="shared" si="70"/>
        <v>0.8152777778</v>
      </c>
      <c r="K832" s="14">
        <v>0.815277777777778</v>
      </c>
      <c r="L832" s="14">
        <v>0.815277777777778</v>
      </c>
      <c r="M832" s="10">
        <v>4.6794151E7</v>
      </c>
    </row>
    <row r="833" ht="15.75" customHeight="1">
      <c r="A833" s="56">
        <v>4.6795257E7</v>
      </c>
      <c r="B833" s="57">
        <v>0.90625</v>
      </c>
      <c r="C833" s="57">
        <v>0.975694444444444</v>
      </c>
      <c r="D833" s="57">
        <v>0.90625</v>
      </c>
      <c r="E833" s="59" t="s">
        <v>47</v>
      </c>
      <c r="F833" s="59" t="s">
        <v>47</v>
      </c>
      <c r="G833" s="59" t="s">
        <v>47</v>
      </c>
      <c r="H833" s="59" t="s">
        <v>47</v>
      </c>
      <c r="J833" s="47">
        <f t="shared" si="70"/>
        <v>0.8229166667</v>
      </c>
      <c r="K833" s="14">
        <v>0.822916666666667</v>
      </c>
      <c r="L833" s="14">
        <v>0.822916666666667</v>
      </c>
      <c r="M833" s="10">
        <v>4.6794186E7</v>
      </c>
    </row>
    <row r="834" ht="15.75" customHeight="1">
      <c r="A834" s="56">
        <v>4.6795281E7</v>
      </c>
      <c r="B834" s="57">
        <v>0.909027777777778</v>
      </c>
      <c r="C834" s="57">
        <v>0.913888888888889</v>
      </c>
      <c r="D834" s="57">
        <v>0.910416666666667</v>
      </c>
      <c r="E834" s="56" t="s">
        <v>47</v>
      </c>
      <c r="F834" s="56" t="s">
        <v>47</v>
      </c>
      <c r="G834" s="56" t="s">
        <v>47</v>
      </c>
      <c r="H834" s="56" t="s">
        <v>47</v>
      </c>
      <c r="J834" s="47">
        <f t="shared" si="70"/>
        <v>0.8173611111</v>
      </c>
      <c r="K834" s="14">
        <v>0.817361111111111</v>
      </c>
      <c r="L834" s="14">
        <v>0.817361111111111</v>
      </c>
      <c r="M834" s="10">
        <v>4.6794189E7</v>
      </c>
    </row>
    <row r="835" ht="15.75" customHeight="1">
      <c r="A835" s="56">
        <v>4.6795347E7</v>
      </c>
      <c r="B835" s="57">
        <v>0.915972222222222</v>
      </c>
      <c r="C835" s="57">
        <v>0.940972222222222</v>
      </c>
      <c r="D835" s="56" t="s">
        <v>47</v>
      </c>
      <c r="E835" s="66" t="s">
        <v>47</v>
      </c>
      <c r="F835" s="66" t="s">
        <v>47</v>
      </c>
      <c r="G835" s="66" t="s">
        <v>47</v>
      </c>
      <c r="H835" s="66" t="s">
        <v>47</v>
      </c>
      <c r="J835" s="47">
        <f t="shared" si="70"/>
        <v>0.8277777778</v>
      </c>
      <c r="K835" s="14">
        <v>0.820833333333333</v>
      </c>
      <c r="L835" s="14">
        <v>0.827777777777778</v>
      </c>
      <c r="M835" s="10">
        <v>4.6794224E7</v>
      </c>
    </row>
    <row r="836" ht="15.75" customHeight="1">
      <c r="A836" s="56">
        <v>4.679539E7</v>
      </c>
      <c r="B836" s="57">
        <v>0.925694444444444</v>
      </c>
      <c r="C836" s="57">
        <v>0.967361111111111</v>
      </c>
      <c r="D836" s="57">
        <v>0.925694444444444</v>
      </c>
      <c r="E836" s="56" t="s">
        <v>47</v>
      </c>
      <c r="F836" s="56" t="s">
        <v>47</v>
      </c>
      <c r="G836" s="56" t="s">
        <v>47</v>
      </c>
      <c r="H836" s="56" t="s">
        <v>47</v>
      </c>
      <c r="J836" s="47">
        <f t="shared" si="70"/>
        <v>0.8263888889</v>
      </c>
      <c r="K836" s="14">
        <v>0.826388888888889</v>
      </c>
      <c r="L836" s="14">
        <v>0.826388888888889</v>
      </c>
      <c r="M836" s="10">
        <v>4.6794267E7</v>
      </c>
    </row>
    <row r="837" ht="15.75" customHeight="1">
      <c r="A837" s="56">
        <v>4.6795425E7</v>
      </c>
      <c r="B837" s="57">
        <v>0.927777777777778</v>
      </c>
      <c r="C837" s="57">
        <v>0.949305555555556</v>
      </c>
      <c r="D837" s="57">
        <v>0.93125</v>
      </c>
      <c r="E837" s="59" t="s">
        <v>47</v>
      </c>
      <c r="F837" s="59" t="s">
        <v>47</v>
      </c>
      <c r="G837" s="59" t="s">
        <v>47</v>
      </c>
      <c r="H837" s="59" t="s">
        <v>47</v>
      </c>
      <c r="J837" s="47">
        <f t="shared" si="70"/>
        <v>0.8284722222</v>
      </c>
      <c r="K837" s="14">
        <v>0.828472222222222</v>
      </c>
      <c r="L837" s="14">
        <v>0.828472222222222</v>
      </c>
      <c r="M837" s="10">
        <v>4.6794344E7</v>
      </c>
    </row>
    <row r="838" ht="15.75" customHeight="1">
      <c r="A838" s="75">
        <v>4.6795646E7</v>
      </c>
      <c r="B838" s="57">
        <v>0.943055555555556</v>
      </c>
      <c r="C838" s="57">
        <v>0.0166666666666667</v>
      </c>
      <c r="D838" s="57">
        <v>0.94375</v>
      </c>
      <c r="E838" s="59" t="s">
        <v>47</v>
      </c>
      <c r="F838" s="59" t="s">
        <v>47</v>
      </c>
      <c r="G838" s="59" t="s">
        <v>47</v>
      </c>
      <c r="H838" s="59" t="s">
        <v>47</v>
      </c>
      <c r="J838" s="47">
        <f t="shared" si="70"/>
        <v>0.8416666667</v>
      </c>
      <c r="K838" s="14">
        <v>0.840972222222222</v>
      </c>
      <c r="L838" s="14">
        <v>0.840972222222222</v>
      </c>
      <c r="M838" s="10">
        <v>4.6794484E7</v>
      </c>
    </row>
    <row r="839" ht="15.75" customHeight="1">
      <c r="A839" s="66">
        <v>4.6795715E7</v>
      </c>
      <c r="B839" s="67">
        <v>0.947222222222222</v>
      </c>
      <c r="C839" s="67">
        <v>0.960416666666667</v>
      </c>
      <c r="D839" s="67">
        <v>0.948611111111111</v>
      </c>
      <c r="E839" s="66" t="s">
        <v>47</v>
      </c>
      <c r="F839" s="66" t="s">
        <v>47</v>
      </c>
      <c r="G839" s="66" t="s">
        <v>47</v>
      </c>
      <c r="H839" s="66" t="s">
        <v>47</v>
      </c>
      <c r="J839" s="47">
        <f t="shared" si="70"/>
        <v>0.8506944444</v>
      </c>
      <c r="K839" s="14">
        <v>0.850694444444445</v>
      </c>
      <c r="L839" s="14">
        <v>0.850694444444445</v>
      </c>
      <c r="M839" s="10">
        <v>4.6794541E7</v>
      </c>
    </row>
    <row r="840" ht="15.75" customHeight="1">
      <c r="A840" s="56">
        <v>4.6795728E7</v>
      </c>
      <c r="B840" s="57">
        <v>0.948611111111111</v>
      </c>
      <c r="C840" s="57">
        <v>0.0138888888888889</v>
      </c>
      <c r="D840" s="57">
        <v>0.948611111111111</v>
      </c>
      <c r="E840" s="57">
        <v>0.00833333333333333</v>
      </c>
      <c r="F840" s="56" t="s">
        <v>47</v>
      </c>
      <c r="G840" s="56" t="s">
        <v>47</v>
      </c>
      <c r="H840" s="56" t="s">
        <v>47</v>
      </c>
      <c r="J840" s="47">
        <f t="shared" si="70"/>
        <v>0.8534722222</v>
      </c>
      <c r="K840" s="14">
        <v>0.850694444444445</v>
      </c>
      <c r="L840" s="14">
        <v>0.854861111111111</v>
      </c>
      <c r="M840" s="10">
        <v>4.6794603E7</v>
      </c>
    </row>
    <row r="841" ht="15.75" customHeight="1">
      <c r="A841" s="56">
        <v>4.6795872E7</v>
      </c>
      <c r="B841" s="57">
        <v>0.961805555555556</v>
      </c>
      <c r="C841" s="57">
        <v>0.0333333333333333</v>
      </c>
      <c r="D841" s="57">
        <v>0.961805555555556</v>
      </c>
      <c r="E841" s="57">
        <v>0.966666666666667</v>
      </c>
      <c r="F841" s="56" t="s">
        <v>47</v>
      </c>
      <c r="G841" s="56" t="s">
        <v>47</v>
      </c>
      <c r="H841" s="56" t="s">
        <v>47</v>
      </c>
      <c r="J841" s="47">
        <f t="shared" si="70"/>
        <v>0.8520833333</v>
      </c>
      <c r="K841" s="14">
        <v>0.799305555555556</v>
      </c>
      <c r="L841" s="14">
        <v>0.831944444444444</v>
      </c>
      <c r="M841" s="10">
        <v>4.6794659E7</v>
      </c>
    </row>
    <row r="842" ht="15.75" customHeight="1">
      <c r="A842" s="59">
        <v>4.6795945E7</v>
      </c>
      <c r="B842" s="60">
        <v>0.966666666666667</v>
      </c>
      <c r="C842" s="60">
        <v>0.971527777777778</v>
      </c>
      <c r="D842" s="60">
        <v>0.968055555555556</v>
      </c>
      <c r="E842" s="59" t="s">
        <v>47</v>
      </c>
      <c r="F842" s="59" t="s">
        <v>47</v>
      </c>
      <c r="G842" s="59" t="s">
        <v>47</v>
      </c>
      <c r="H842" s="59" t="s">
        <v>47</v>
      </c>
      <c r="J842" s="47">
        <f t="shared" si="70"/>
        <v>0.8611111111</v>
      </c>
      <c r="K842" s="14">
        <v>0.861111111111111</v>
      </c>
      <c r="L842" s="14">
        <v>0.861111111111111</v>
      </c>
      <c r="M842" s="10">
        <v>4.6794694E7</v>
      </c>
    </row>
    <row r="843" ht="15.75" customHeight="1">
      <c r="A843" s="75">
        <v>4.6795947E7</v>
      </c>
      <c r="B843" s="85">
        <v>0.967361111111111</v>
      </c>
      <c r="C843" s="100">
        <v>0.0277777777777778</v>
      </c>
      <c r="D843" s="85">
        <v>0.968055555555556</v>
      </c>
      <c r="E843" s="59" t="s">
        <v>47</v>
      </c>
      <c r="F843" s="59" t="s">
        <v>47</v>
      </c>
      <c r="G843" s="59" t="s">
        <v>47</v>
      </c>
      <c r="H843" s="59" t="s">
        <v>47</v>
      </c>
      <c r="J843" s="47">
        <f t="shared" si="70"/>
        <v>0.8402777778</v>
      </c>
      <c r="K843" s="14">
        <v>0.840277777777778</v>
      </c>
      <c r="L843" s="14">
        <v>0.840277777777778</v>
      </c>
      <c r="M843" s="10">
        <v>4.6794957E7</v>
      </c>
    </row>
    <row r="844" ht="15.75" customHeight="1">
      <c r="A844" s="56">
        <v>4.6795967E7</v>
      </c>
      <c r="B844" s="57">
        <v>0.969444444444444</v>
      </c>
      <c r="C844" s="57">
        <v>0.0118055555555556</v>
      </c>
      <c r="D844" s="57">
        <v>0.970833333333333</v>
      </c>
      <c r="E844" s="59" t="s">
        <v>47</v>
      </c>
      <c r="F844" s="60">
        <v>0.978472222222222</v>
      </c>
      <c r="G844" s="59" t="s">
        <v>47</v>
      </c>
      <c r="H844" s="59" t="s">
        <v>47</v>
      </c>
      <c r="J844" s="47">
        <f t="shared" si="70"/>
        <v>0.8972222222</v>
      </c>
      <c r="K844" s="14">
        <v>0.897222222222222</v>
      </c>
      <c r="L844" s="14">
        <v>0.897222222222222</v>
      </c>
      <c r="M844" s="10">
        <v>4.6795099E7</v>
      </c>
    </row>
    <row r="845" ht="15.75" customHeight="1">
      <c r="A845" s="56">
        <v>4.6796155E7</v>
      </c>
      <c r="B845" s="57">
        <v>0.991666666666667</v>
      </c>
      <c r="C845" s="57">
        <v>0.0930555555555556</v>
      </c>
      <c r="D845" s="57">
        <v>0.991666666666667</v>
      </c>
      <c r="E845" s="60">
        <v>0.0236111111111111</v>
      </c>
      <c r="F845" s="59" t="s">
        <v>47</v>
      </c>
      <c r="G845" s="59" t="s">
        <v>47</v>
      </c>
      <c r="H845" s="59" t="s">
        <v>47</v>
      </c>
      <c r="J845" s="47">
        <f t="shared" si="70"/>
        <v>0.8923611111</v>
      </c>
      <c r="K845" s="14">
        <v>0.892361111111111</v>
      </c>
      <c r="L845" s="14">
        <v>0.892361111111111</v>
      </c>
      <c r="M845" s="10">
        <v>4.6795117E7</v>
      </c>
    </row>
    <row r="846" ht="15.75" customHeight="1">
      <c r="A846" s="94">
        <v>4.6796271E7</v>
      </c>
      <c r="B846" s="57">
        <v>0.997916666666667</v>
      </c>
      <c r="C846" s="57">
        <v>0.0104166666666667</v>
      </c>
      <c r="D846" s="57">
        <v>0.998611111111111</v>
      </c>
      <c r="E846" s="56" t="s">
        <v>47</v>
      </c>
      <c r="F846" s="56" t="s">
        <v>47</v>
      </c>
      <c r="G846" s="56" t="s">
        <v>47</v>
      </c>
      <c r="H846" s="56" t="s">
        <v>47</v>
      </c>
      <c r="J846" s="47">
        <f t="shared" si="70"/>
        <v>0.9069444444</v>
      </c>
      <c r="K846" s="14">
        <v>0.904861111111111</v>
      </c>
      <c r="L846" s="14">
        <v>0.906944444444444</v>
      </c>
      <c r="M846" s="10">
        <v>4.6795246E7</v>
      </c>
    </row>
    <row r="847" ht="15.75" customHeight="1">
      <c r="A847" s="56">
        <v>4.6766426E7</v>
      </c>
      <c r="B847" s="57">
        <v>0.0145833333333333</v>
      </c>
      <c r="C847" s="57">
        <v>0.101388888888889</v>
      </c>
      <c r="D847" s="57">
        <v>0.0145833333333333</v>
      </c>
      <c r="E847" s="66" t="s">
        <v>47</v>
      </c>
      <c r="F847" s="66" t="s">
        <v>47</v>
      </c>
      <c r="G847" s="66" t="s">
        <v>47</v>
      </c>
      <c r="H847" s="66" t="s">
        <v>47</v>
      </c>
      <c r="J847" s="47">
        <f t="shared" si="70"/>
        <v>0.90625</v>
      </c>
      <c r="K847" s="14">
        <v>0.90625</v>
      </c>
      <c r="L847" s="14">
        <v>0.90625</v>
      </c>
      <c r="M847" s="10">
        <v>4.6795257E7</v>
      </c>
    </row>
    <row r="848" ht="15.75" customHeight="1">
      <c r="A848" s="56">
        <v>4.67965E7</v>
      </c>
      <c r="B848" s="57">
        <v>0.0215277777777778</v>
      </c>
      <c r="C848" s="57">
        <v>0.0618055555555556</v>
      </c>
      <c r="D848" s="57">
        <v>0.0243055555555556</v>
      </c>
      <c r="E848" s="56" t="s">
        <v>47</v>
      </c>
      <c r="F848" s="56" t="s">
        <v>47</v>
      </c>
      <c r="G848" s="56" t="s">
        <v>47</v>
      </c>
      <c r="H848" s="56" t="s">
        <v>47</v>
      </c>
      <c r="J848" s="47">
        <f t="shared" si="70"/>
        <v>0.9104166667</v>
      </c>
      <c r="K848" s="14">
        <v>0.909027777777778</v>
      </c>
      <c r="L848" s="14">
        <v>0.910416666666667</v>
      </c>
      <c r="M848" s="10">
        <v>4.6795281E7</v>
      </c>
    </row>
    <row r="849" ht="15.75" customHeight="1">
      <c r="A849" s="56">
        <v>4.6795693E7</v>
      </c>
      <c r="B849" s="57">
        <v>0.945138888888889</v>
      </c>
      <c r="C849" s="57">
        <v>0.0229166666666667</v>
      </c>
      <c r="D849" s="57">
        <v>0.945138888888889</v>
      </c>
      <c r="E849" s="56" t="s">
        <v>47</v>
      </c>
      <c r="F849" s="59" t="s">
        <v>47</v>
      </c>
      <c r="G849" s="59" t="s">
        <v>47</v>
      </c>
      <c r="H849" s="59" t="s">
        <v>47</v>
      </c>
      <c r="J849" s="47">
        <v>0.910416666666667</v>
      </c>
      <c r="K849" s="14">
        <v>0.909027777777778</v>
      </c>
      <c r="L849" s="14">
        <v>0.910416666666667</v>
      </c>
      <c r="M849" s="10">
        <v>4.6795347E7</v>
      </c>
    </row>
    <row r="850" ht="15.75" customHeight="1">
      <c r="A850" s="56">
        <v>4.6796619E7</v>
      </c>
      <c r="B850" s="57">
        <v>0.0368055555555556</v>
      </c>
      <c r="C850" s="57">
        <v>0.0444444444444444</v>
      </c>
      <c r="D850" s="57">
        <v>0.0368055555555556</v>
      </c>
      <c r="E850" s="57">
        <v>0.0368055555555556</v>
      </c>
      <c r="F850" s="56" t="s">
        <v>47</v>
      </c>
      <c r="G850" s="56" t="s">
        <v>47</v>
      </c>
      <c r="H850" s="56" t="s">
        <v>47</v>
      </c>
      <c r="J850" s="47">
        <f t="shared" ref="J850:J861" si="71">VLOOKUP(M850,A:D,4,0)</f>
        <v>0.9256944444</v>
      </c>
      <c r="K850" s="14">
        <v>0.925694444444444</v>
      </c>
      <c r="L850" s="14">
        <v>0.925694444444444</v>
      </c>
      <c r="M850" s="10">
        <v>4.679539E7</v>
      </c>
    </row>
    <row r="851" ht="15.75" customHeight="1">
      <c r="A851" s="58">
        <v>4.6796729E7</v>
      </c>
      <c r="B851" s="57">
        <v>0.0486111111111111</v>
      </c>
      <c r="C851" s="57">
        <v>0.111111111111111</v>
      </c>
      <c r="D851" s="57">
        <v>0.0486111111111111</v>
      </c>
      <c r="E851" s="66" t="s">
        <v>47</v>
      </c>
      <c r="F851" s="66" t="s">
        <v>47</v>
      </c>
      <c r="G851" s="66" t="s">
        <v>47</v>
      </c>
      <c r="H851" s="66" t="s">
        <v>47</v>
      </c>
      <c r="J851" s="47">
        <f t="shared" si="71"/>
        <v>0.93125</v>
      </c>
      <c r="K851" s="14">
        <v>0.927777777777778</v>
      </c>
      <c r="L851" s="14">
        <v>0.93125</v>
      </c>
      <c r="M851" s="10">
        <v>4.6795425E7</v>
      </c>
    </row>
    <row r="852" ht="15.75" customHeight="1">
      <c r="A852" s="66">
        <v>4.6796754E7</v>
      </c>
      <c r="B852" s="67">
        <v>0.0486111111111111</v>
      </c>
      <c r="C852" s="67">
        <v>0.0826388888888889</v>
      </c>
      <c r="D852" s="67">
        <v>0.0486111111111111</v>
      </c>
      <c r="E852" s="67">
        <v>0.0486111111111111</v>
      </c>
      <c r="F852" s="59" t="s">
        <v>47</v>
      </c>
      <c r="G852" s="59" t="s">
        <v>47</v>
      </c>
      <c r="H852" s="59" t="s">
        <v>47</v>
      </c>
      <c r="J852" s="47">
        <f t="shared" si="71"/>
        <v>0.94375</v>
      </c>
      <c r="K852" s="14">
        <v>0.943055555555556</v>
      </c>
      <c r="L852" s="14">
        <v>0.94375</v>
      </c>
      <c r="M852" s="10">
        <v>4.6795646E7</v>
      </c>
    </row>
    <row r="853" ht="15.75" customHeight="1">
      <c r="A853" s="56">
        <v>4.6797171E7</v>
      </c>
      <c r="B853" s="57">
        <v>0.0555555555555556</v>
      </c>
      <c r="C853" s="57">
        <v>0.104861111111111</v>
      </c>
      <c r="D853" s="57">
        <v>0.0902777777777778</v>
      </c>
      <c r="E853" s="60">
        <v>0.0944444444444444</v>
      </c>
      <c r="F853" s="59" t="s">
        <v>47</v>
      </c>
      <c r="G853" s="59" t="s">
        <v>47</v>
      </c>
      <c r="H853" s="59" t="s">
        <v>47</v>
      </c>
      <c r="J853" s="47">
        <f t="shared" si="71"/>
        <v>0.9486111111</v>
      </c>
      <c r="K853" s="14">
        <v>0.947222222222222</v>
      </c>
      <c r="L853" s="14">
        <v>0.948611111111111</v>
      </c>
      <c r="M853" s="10">
        <v>4.6795715E7</v>
      </c>
    </row>
    <row r="854" ht="15.75" customHeight="1">
      <c r="A854" s="59">
        <v>4.6796921E7</v>
      </c>
      <c r="B854" s="60">
        <v>0.0694444444444444</v>
      </c>
      <c r="C854" s="60">
        <v>0.120138888888889</v>
      </c>
      <c r="D854" s="60">
        <v>0.0694444444444444</v>
      </c>
      <c r="E854" s="56" t="s">
        <v>47</v>
      </c>
      <c r="F854" s="56" t="s">
        <v>47</v>
      </c>
      <c r="G854" s="56" t="s">
        <v>47</v>
      </c>
      <c r="H854" s="56" t="s">
        <v>47</v>
      </c>
      <c r="J854" s="47">
        <f t="shared" si="71"/>
        <v>0.9486111111</v>
      </c>
      <c r="K854" s="14">
        <v>0.948611111111111</v>
      </c>
      <c r="L854" s="14">
        <v>0.948611111111111</v>
      </c>
      <c r="M854" s="10">
        <v>4.6795728E7</v>
      </c>
    </row>
    <row r="855" ht="15.75" customHeight="1">
      <c r="A855" s="56">
        <v>4.6797091E7</v>
      </c>
      <c r="B855" s="57">
        <v>0.0868055555555556</v>
      </c>
      <c r="C855" s="57">
        <v>0.173611111111111</v>
      </c>
      <c r="D855" s="57">
        <v>0.0868055555555556</v>
      </c>
      <c r="E855" s="57">
        <v>0.0868055555555556</v>
      </c>
      <c r="F855" s="66" t="s">
        <v>47</v>
      </c>
      <c r="G855" s="66" t="s">
        <v>47</v>
      </c>
      <c r="H855" s="66" t="s">
        <v>47</v>
      </c>
      <c r="J855" s="47">
        <f t="shared" si="71"/>
        <v>0.9618055556</v>
      </c>
      <c r="K855" s="14">
        <v>0.961805555555555</v>
      </c>
      <c r="L855" s="14">
        <v>0.961805555555555</v>
      </c>
      <c r="M855" s="10">
        <v>4.6795872E7</v>
      </c>
    </row>
    <row r="856" ht="15.75" customHeight="1">
      <c r="A856" s="56">
        <v>4.6797279E7</v>
      </c>
      <c r="B856" s="57">
        <v>0.0923611111111111</v>
      </c>
      <c r="C856" s="57">
        <v>0.115277777777778</v>
      </c>
      <c r="D856" s="57">
        <v>0.102777777777778</v>
      </c>
      <c r="E856" s="56" t="s">
        <v>47</v>
      </c>
      <c r="F856" s="57">
        <v>0.1</v>
      </c>
      <c r="G856" s="56" t="s">
        <v>47</v>
      </c>
      <c r="H856" s="56" t="s">
        <v>47</v>
      </c>
      <c r="J856" s="47">
        <f t="shared" si="71"/>
        <v>0.9680555556</v>
      </c>
      <c r="K856" s="14">
        <v>0.966666666666667</v>
      </c>
      <c r="L856" s="14">
        <v>0.968055555555556</v>
      </c>
      <c r="M856" s="10">
        <v>4.6795945E7</v>
      </c>
    </row>
    <row r="857" ht="15.75" customHeight="1">
      <c r="A857" s="58">
        <v>4.6796536E7</v>
      </c>
      <c r="B857" s="57">
        <v>0.09375</v>
      </c>
      <c r="C857" s="57">
        <v>0.09375</v>
      </c>
      <c r="D857" s="56" t="s">
        <v>47</v>
      </c>
      <c r="E857" s="59" t="s">
        <v>47</v>
      </c>
      <c r="F857" s="59" t="s">
        <v>47</v>
      </c>
      <c r="G857" s="59" t="s">
        <v>47</v>
      </c>
      <c r="H857" s="59" t="s">
        <v>47</v>
      </c>
      <c r="J857" s="47">
        <f t="shared" si="71"/>
        <v>0.9680555556</v>
      </c>
      <c r="K857" s="14">
        <v>0.967361111111111</v>
      </c>
      <c r="L857" s="14">
        <v>0.968055555555556</v>
      </c>
      <c r="M857" s="10">
        <v>4.6795947E7</v>
      </c>
    </row>
    <row r="858" ht="15.75" customHeight="1">
      <c r="A858" s="56">
        <v>4.6797259E7</v>
      </c>
      <c r="B858" s="57">
        <v>0.0958333333333333</v>
      </c>
      <c r="C858" s="57">
        <v>0.125</v>
      </c>
      <c r="D858" s="57">
        <v>0.0958333333333333</v>
      </c>
      <c r="E858" s="60">
        <v>0.10625</v>
      </c>
      <c r="F858" s="59" t="s">
        <v>47</v>
      </c>
      <c r="G858" s="59" t="s">
        <v>47</v>
      </c>
      <c r="H858" s="59" t="s">
        <v>47</v>
      </c>
      <c r="J858" s="47">
        <f t="shared" si="71"/>
        <v>0.9708333333</v>
      </c>
      <c r="K858" s="14">
        <v>0.969444444444444</v>
      </c>
      <c r="L858" s="14">
        <v>0.970833333333333</v>
      </c>
      <c r="M858" s="10">
        <v>4.6795967E7</v>
      </c>
    </row>
    <row r="859" ht="15.75" customHeight="1">
      <c r="A859" s="56">
        <v>4.6797267E7</v>
      </c>
      <c r="B859" s="57">
        <v>0.0965277777777778</v>
      </c>
      <c r="C859" s="101">
        <v>0.109027777777778</v>
      </c>
      <c r="D859" s="57">
        <v>0.0965277777777778</v>
      </c>
      <c r="E859" s="56" t="s">
        <v>47</v>
      </c>
      <c r="F859" s="56" t="s">
        <v>47</v>
      </c>
      <c r="G859" s="56" t="s">
        <v>47</v>
      </c>
      <c r="H859" s="56" t="s">
        <v>47</v>
      </c>
      <c r="J859" s="47">
        <f t="shared" si="71"/>
        <v>0.9916666667</v>
      </c>
      <c r="K859" s="14">
        <v>0.991666666666667</v>
      </c>
      <c r="L859" s="14">
        <v>0.991666666666667</v>
      </c>
      <c r="M859" s="10">
        <v>4.6796155E7</v>
      </c>
    </row>
    <row r="860" ht="15.75" customHeight="1">
      <c r="A860" s="56">
        <v>4.6797401E7</v>
      </c>
      <c r="B860" s="57">
        <v>0.110416666666667</v>
      </c>
      <c r="C860" s="57">
        <v>0.146527777777778</v>
      </c>
      <c r="D860" s="57">
        <v>0.110416666666667</v>
      </c>
      <c r="E860" s="66" t="s">
        <v>47</v>
      </c>
      <c r="F860" s="66" t="s">
        <v>47</v>
      </c>
      <c r="G860" s="66" t="s">
        <v>47</v>
      </c>
      <c r="H860" s="66" t="s">
        <v>47</v>
      </c>
      <c r="J860" s="47">
        <f t="shared" si="71"/>
        <v>0.9986111111</v>
      </c>
      <c r="K860" s="14">
        <v>0.997916666666667</v>
      </c>
      <c r="L860" s="14">
        <v>0.998611111111111</v>
      </c>
      <c r="M860" s="10">
        <v>4.6796271E7</v>
      </c>
    </row>
    <row r="861" ht="15.75" customHeight="1">
      <c r="A861" s="102">
        <v>4.6797507E7</v>
      </c>
      <c r="B861" s="60">
        <v>0.122916666666667</v>
      </c>
      <c r="C861" s="60">
        <v>0.178472222222222</v>
      </c>
      <c r="D861" s="60">
        <v>0.125</v>
      </c>
      <c r="E861" s="56" t="s">
        <v>47</v>
      </c>
      <c r="F861" s="56" t="s">
        <v>47</v>
      </c>
      <c r="G861" s="56" t="s">
        <v>47</v>
      </c>
      <c r="H861" s="56" t="s">
        <v>47</v>
      </c>
      <c r="J861" s="47">
        <f t="shared" si="71"/>
        <v>0.9451388889</v>
      </c>
      <c r="K861" s="14">
        <v>0.945138888888889</v>
      </c>
      <c r="L861" s="14">
        <v>0.0444444444444444</v>
      </c>
      <c r="M861" s="10">
        <v>4.6795693E7</v>
      </c>
    </row>
    <row r="862" ht="15.75" customHeight="1">
      <c r="A862" s="56">
        <v>4.6797556E7</v>
      </c>
      <c r="B862" s="57">
        <v>0.132638888888889</v>
      </c>
      <c r="C862" s="57">
        <v>0.161805555555556</v>
      </c>
      <c r="D862" s="57">
        <v>0.136805555555556</v>
      </c>
      <c r="E862" s="59" t="s">
        <v>47</v>
      </c>
      <c r="F862" s="60">
        <v>0.1375</v>
      </c>
      <c r="G862" s="59" t="s">
        <v>47</v>
      </c>
      <c r="H862" s="59" t="s">
        <v>47</v>
      </c>
      <c r="J862" s="47">
        <v>0.0145833333333333</v>
      </c>
      <c r="K862" s="14">
        <v>0.0145833333333333</v>
      </c>
      <c r="L862" s="14">
        <v>0.0145833333333333</v>
      </c>
      <c r="M862" s="10">
        <v>4.6796426E7</v>
      </c>
    </row>
    <row r="863" ht="15.75" customHeight="1">
      <c r="A863" s="82">
        <v>4.679794E7</v>
      </c>
      <c r="B863" s="57">
        <v>0.200694444444444</v>
      </c>
      <c r="C863" s="57">
        <v>0.210416666666667</v>
      </c>
      <c r="D863" s="57">
        <v>0.202083333333333</v>
      </c>
      <c r="E863" s="59" t="s">
        <v>47</v>
      </c>
      <c r="F863" s="59" t="s">
        <v>47</v>
      </c>
      <c r="G863" s="59" t="s">
        <v>47</v>
      </c>
      <c r="H863" s="59" t="s">
        <v>47</v>
      </c>
      <c r="J863" s="47">
        <f>VLOOKUP(M863,A:D,4,0)</f>
        <v>0.02430555556</v>
      </c>
      <c r="K863" s="14">
        <v>0.0215277777777778</v>
      </c>
      <c r="L863" s="14">
        <v>0.0243055555555556</v>
      </c>
      <c r="M863" s="10">
        <v>4.67965E7</v>
      </c>
    </row>
    <row r="864" ht="15.75" customHeight="1">
      <c r="A864" s="56">
        <v>4.6797888E7</v>
      </c>
      <c r="B864" s="57">
        <v>0.191666666666667</v>
      </c>
      <c r="C864" s="57">
        <v>0.264583333333333</v>
      </c>
      <c r="D864" s="57">
        <v>0.196527777777778</v>
      </c>
      <c r="E864" s="56" t="s">
        <v>47</v>
      </c>
      <c r="F864" s="57">
        <v>0.2</v>
      </c>
      <c r="G864" s="56" t="s">
        <v>47</v>
      </c>
      <c r="H864" s="56" t="s">
        <v>47</v>
      </c>
      <c r="J864" s="47">
        <v>0.09375</v>
      </c>
      <c r="K864" s="14">
        <v>0.09375</v>
      </c>
      <c r="L864" s="14">
        <v>0.09375</v>
      </c>
      <c r="M864" s="10">
        <v>4.6796536E7</v>
      </c>
    </row>
    <row r="865" ht="15.75" customHeight="1">
      <c r="A865" s="56">
        <v>4.6797809E7</v>
      </c>
      <c r="B865" s="57">
        <v>0.180555555555556</v>
      </c>
      <c r="C865" s="57">
        <v>0.213888888888889</v>
      </c>
      <c r="D865" s="57">
        <v>0.181944444444444</v>
      </c>
      <c r="E865" s="67">
        <v>0.186111111111111</v>
      </c>
      <c r="F865" s="66" t="s">
        <v>47</v>
      </c>
      <c r="G865" s="66" t="s">
        <v>47</v>
      </c>
      <c r="H865" s="66" t="s">
        <v>47</v>
      </c>
      <c r="J865" s="47">
        <f t="shared" ref="J865:J872" si="72">VLOOKUP(M865,A:D,4,0)</f>
        <v>0.03680555556</v>
      </c>
      <c r="K865" s="14">
        <v>0.0368055555555556</v>
      </c>
      <c r="L865" s="14">
        <v>0.0368055555555556</v>
      </c>
      <c r="M865" s="10">
        <v>4.6796619E7</v>
      </c>
    </row>
    <row r="866" ht="15.75" customHeight="1">
      <c r="A866" s="56">
        <v>4.6797885E7</v>
      </c>
      <c r="B866" s="57">
        <v>0.192361111111111</v>
      </c>
      <c r="C866" s="57">
        <v>0.285416666666667</v>
      </c>
      <c r="D866" s="57">
        <v>0.192361111111111</v>
      </c>
      <c r="E866" s="57">
        <v>0.196527777777778</v>
      </c>
      <c r="F866" s="56" t="s">
        <v>47</v>
      </c>
      <c r="G866" s="56" t="s">
        <v>47</v>
      </c>
      <c r="H866" s="56" t="s">
        <v>47</v>
      </c>
      <c r="J866" s="47">
        <f t="shared" si="72"/>
        <v>0.04861111111</v>
      </c>
      <c r="K866" s="14">
        <v>0.0486111111111111</v>
      </c>
      <c r="L866" s="14">
        <v>0.0486111111111111</v>
      </c>
      <c r="M866" s="10">
        <v>4.6796729E7</v>
      </c>
    </row>
    <row r="867" ht="15.75" customHeight="1">
      <c r="A867" s="86">
        <v>4.6797994E7</v>
      </c>
      <c r="B867" s="57">
        <v>0.211805555555556</v>
      </c>
      <c r="C867" s="57">
        <v>0.215277777777778</v>
      </c>
      <c r="D867" s="57">
        <v>0.211805555555556</v>
      </c>
      <c r="E867" s="59" t="s">
        <v>47</v>
      </c>
      <c r="F867" s="59" t="s">
        <v>47</v>
      </c>
      <c r="G867" s="59" t="s">
        <v>47</v>
      </c>
      <c r="H867" s="59" t="s">
        <v>47</v>
      </c>
      <c r="J867" s="47">
        <f t="shared" si="72"/>
        <v>0.04861111111</v>
      </c>
      <c r="K867" s="14">
        <v>0.0486111111111111</v>
      </c>
      <c r="L867" s="14">
        <v>0.0486111111111111</v>
      </c>
      <c r="M867" s="10">
        <v>4.6796754E7</v>
      </c>
    </row>
    <row r="868" ht="15.75" customHeight="1">
      <c r="A868" s="56">
        <v>4.6798E7</v>
      </c>
      <c r="B868" s="57">
        <v>0.213888888888889</v>
      </c>
      <c r="C868" s="57">
        <v>0.285416666666667</v>
      </c>
      <c r="D868" s="57">
        <v>0.213888888888889</v>
      </c>
      <c r="E868" s="60">
        <v>0.220138888888889</v>
      </c>
      <c r="F868" s="59" t="s">
        <v>47</v>
      </c>
      <c r="G868" s="59" t="s">
        <v>47</v>
      </c>
      <c r="H868" s="59" t="s">
        <v>47</v>
      </c>
      <c r="J868" s="47">
        <f t="shared" si="72"/>
        <v>0.06944444444</v>
      </c>
      <c r="K868" s="14">
        <v>0.0694444444444444</v>
      </c>
      <c r="L868" s="14">
        <v>0.0694444444444444</v>
      </c>
      <c r="M868" s="10">
        <v>4.6796921E7</v>
      </c>
    </row>
    <row r="869" ht="15.75" customHeight="1">
      <c r="A869" s="56">
        <v>4.6797997E7</v>
      </c>
      <c r="B869" s="57">
        <v>0.201388888888889</v>
      </c>
      <c r="C869" s="57">
        <v>0.222222222222222</v>
      </c>
      <c r="D869" s="57">
        <v>0.2125</v>
      </c>
      <c r="E869" s="56" t="s">
        <v>47</v>
      </c>
      <c r="F869" s="56" t="s">
        <v>47</v>
      </c>
      <c r="G869" s="56" t="s">
        <v>47</v>
      </c>
      <c r="H869" s="56" t="s">
        <v>47</v>
      </c>
      <c r="J869" s="47">
        <f t="shared" si="72"/>
        <v>0.09027777778</v>
      </c>
      <c r="K869" s="14">
        <v>0.0555555555555556</v>
      </c>
      <c r="L869" s="14">
        <v>0.0902777777777778</v>
      </c>
      <c r="M869" s="10">
        <v>4.6797171E7</v>
      </c>
    </row>
    <row r="870" ht="15.75" customHeight="1">
      <c r="A870" s="64">
        <v>4.6798022E7</v>
      </c>
      <c r="B870" s="63">
        <v>0.213194444444444</v>
      </c>
      <c r="C870" s="63">
        <v>0.236805555555556</v>
      </c>
      <c r="D870" s="63">
        <v>0.213194444444444</v>
      </c>
      <c r="E870" s="63">
        <v>0.222916666666667</v>
      </c>
      <c r="F870" s="64" t="s">
        <v>47</v>
      </c>
      <c r="G870" s="64" t="s">
        <v>47</v>
      </c>
      <c r="H870" s="64" t="s">
        <v>47</v>
      </c>
      <c r="J870" s="47">
        <f t="shared" si="72"/>
        <v>0.09583333333</v>
      </c>
      <c r="K870" s="14">
        <v>0.0958333333333333</v>
      </c>
      <c r="L870" s="14">
        <v>0.0958333333333333</v>
      </c>
      <c r="M870" s="10">
        <v>4.6797259E7</v>
      </c>
    </row>
    <row r="871" ht="15.75" customHeight="1">
      <c r="A871" s="59">
        <v>4.6798283E7</v>
      </c>
      <c r="B871" s="60">
        <v>0.25625</v>
      </c>
      <c r="C871" s="60">
        <v>0.258333333333333</v>
      </c>
      <c r="D871" s="60">
        <v>0.261111111111111</v>
      </c>
      <c r="E871" s="60">
        <v>0.277083333333333</v>
      </c>
      <c r="F871" s="59" t="s">
        <v>47</v>
      </c>
      <c r="G871" s="59" t="s">
        <v>47</v>
      </c>
      <c r="H871" s="59" t="s">
        <v>47</v>
      </c>
      <c r="J871" s="47">
        <f t="shared" si="72"/>
        <v>0.09652777778</v>
      </c>
      <c r="K871" s="14">
        <v>0.0965277777777778</v>
      </c>
      <c r="L871" s="14">
        <v>0.0965277777777778</v>
      </c>
      <c r="M871" s="10">
        <v>4.6797267E7</v>
      </c>
    </row>
    <row r="872" ht="15.75" customHeight="1">
      <c r="A872" s="56">
        <v>4.6798234E7</v>
      </c>
      <c r="B872" s="57">
        <v>0.241666666666667</v>
      </c>
      <c r="C872" s="57">
        <v>0.265972222222222</v>
      </c>
      <c r="D872" s="57">
        <v>0.241666666666667</v>
      </c>
      <c r="E872" s="59" t="s">
        <v>47</v>
      </c>
      <c r="F872" s="59" t="s">
        <v>47</v>
      </c>
      <c r="G872" s="59" t="s">
        <v>47</v>
      </c>
      <c r="H872" s="59" t="s">
        <v>47</v>
      </c>
      <c r="J872" s="47">
        <f t="shared" si="72"/>
        <v>0.1027777778</v>
      </c>
      <c r="K872" s="14">
        <v>0.0923611111111111</v>
      </c>
      <c r="L872" s="14"/>
      <c r="M872" s="10">
        <v>4.6797279E7</v>
      </c>
    </row>
    <row r="873" ht="15.75" customHeight="1">
      <c r="A873" s="56">
        <v>4.6798284E7</v>
      </c>
      <c r="B873" s="57">
        <v>0.250694444444444</v>
      </c>
      <c r="C873" s="57">
        <v>0.261111111111111</v>
      </c>
      <c r="D873" s="57">
        <v>0.259722222222222</v>
      </c>
      <c r="E873" s="59" t="s">
        <v>47</v>
      </c>
      <c r="F873" s="59" t="s">
        <v>47</v>
      </c>
      <c r="G873" s="59" t="s">
        <v>47</v>
      </c>
      <c r="H873" s="59" t="s">
        <v>47</v>
      </c>
      <c r="J873" s="47">
        <v>0.0868055555555556</v>
      </c>
      <c r="K873" s="14">
        <v>0.0868055555555556</v>
      </c>
      <c r="L873" s="14">
        <v>0.0868055555555556</v>
      </c>
      <c r="M873" s="10">
        <v>4.67973E7</v>
      </c>
    </row>
    <row r="874" ht="15.75" customHeight="1">
      <c r="A874" s="56">
        <v>4.6798326E7</v>
      </c>
      <c r="B874" s="57">
        <v>0.256944444444444</v>
      </c>
      <c r="C874" s="57">
        <v>0.314583333333333</v>
      </c>
      <c r="D874" s="57">
        <v>0.256944444444444</v>
      </c>
      <c r="E874" s="66" t="s">
        <v>47</v>
      </c>
      <c r="F874" s="66" t="s">
        <v>47</v>
      </c>
      <c r="G874" s="66" t="s">
        <v>47</v>
      </c>
      <c r="H874" s="66" t="s">
        <v>47</v>
      </c>
      <c r="J874" s="47">
        <f t="shared" ref="J874:J899" si="73">VLOOKUP(M874,A:D,4,0)</f>
        <v>0.1104166667</v>
      </c>
      <c r="K874" s="14">
        <v>0.110416666666667</v>
      </c>
      <c r="L874" s="14">
        <v>0.152083333333333</v>
      </c>
      <c r="M874" s="10">
        <v>4.6797401E7</v>
      </c>
    </row>
    <row r="875" ht="15.75" customHeight="1">
      <c r="A875" s="103">
        <v>4.6798323E7</v>
      </c>
      <c r="B875" s="57">
        <v>0.258333333333333</v>
      </c>
      <c r="C875" s="57">
        <v>0.279861111111111</v>
      </c>
      <c r="D875" s="57">
        <v>0.260416666666667</v>
      </c>
      <c r="E875" s="56" t="s">
        <v>47</v>
      </c>
      <c r="F875" s="56" t="s">
        <v>47</v>
      </c>
      <c r="G875" s="56" t="s">
        <v>47</v>
      </c>
      <c r="H875" s="56" t="s">
        <v>47</v>
      </c>
      <c r="J875" s="47">
        <f t="shared" si="73"/>
        <v>0.125</v>
      </c>
      <c r="K875" s="14">
        <v>0.122916666666667</v>
      </c>
      <c r="L875" s="14">
        <v>0.125</v>
      </c>
      <c r="M875" s="10">
        <v>4.6797507E7</v>
      </c>
    </row>
    <row r="876" ht="15.75" customHeight="1">
      <c r="A876" s="82">
        <v>4.6798348E7</v>
      </c>
      <c r="B876" s="57">
        <v>0.265972222222222</v>
      </c>
      <c r="C876" s="57">
        <v>0.277777777777778</v>
      </c>
      <c r="D876" s="57">
        <v>0.265972222222222</v>
      </c>
      <c r="E876" s="57">
        <v>0.265972222222222</v>
      </c>
      <c r="F876" s="56" t="s">
        <v>47</v>
      </c>
      <c r="G876" s="56" t="s">
        <v>47</v>
      </c>
      <c r="H876" s="56" t="s">
        <v>47</v>
      </c>
      <c r="J876" s="47">
        <f t="shared" si="73"/>
        <v>0.1368055556</v>
      </c>
      <c r="K876" s="14">
        <v>0.132638888888889</v>
      </c>
      <c r="L876" s="14">
        <v>0.136805555555556</v>
      </c>
      <c r="M876" s="10">
        <v>4.6797556E7</v>
      </c>
    </row>
    <row r="877" ht="15.75" customHeight="1">
      <c r="A877" s="56">
        <v>4.6798471E7</v>
      </c>
      <c r="B877" s="57">
        <v>0.275694444444444</v>
      </c>
      <c r="C877" s="57">
        <v>0.318055555555556</v>
      </c>
      <c r="D877" s="57">
        <v>0.275694444444444</v>
      </c>
      <c r="E877" s="59" t="s">
        <v>47</v>
      </c>
      <c r="F877" s="59" t="s">
        <v>47</v>
      </c>
      <c r="G877" s="57">
        <v>0.275694444444444</v>
      </c>
      <c r="H877" s="60">
        <v>0.281944444444444</v>
      </c>
      <c r="J877" s="47">
        <f t="shared" si="73"/>
        <v>0.1819444444</v>
      </c>
      <c r="K877" s="14">
        <v>0.180555555555556</v>
      </c>
      <c r="L877" s="14">
        <v>0.181944444444444</v>
      </c>
      <c r="M877" s="10">
        <v>4.6797809E7</v>
      </c>
    </row>
    <row r="878" ht="15.75" customHeight="1">
      <c r="A878" s="82">
        <v>4.679837E7</v>
      </c>
      <c r="B878" s="57">
        <v>0.275</v>
      </c>
      <c r="C878" s="57">
        <v>0.280555555555556</v>
      </c>
      <c r="D878" s="57">
        <v>0.275</v>
      </c>
      <c r="E878" s="59" t="s">
        <v>47</v>
      </c>
      <c r="F878" s="59" t="s">
        <v>47</v>
      </c>
      <c r="G878" s="59" t="s">
        <v>47</v>
      </c>
      <c r="H878" s="59" t="s">
        <v>47</v>
      </c>
      <c r="J878" s="47">
        <f t="shared" si="73"/>
        <v>0.1923611111</v>
      </c>
      <c r="K878" s="14">
        <v>0.192361111111111</v>
      </c>
      <c r="L878" s="14">
        <v>0.192361111111111</v>
      </c>
      <c r="M878" s="10">
        <v>4.6797885E7</v>
      </c>
    </row>
    <row r="879" ht="15.75" customHeight="1">
      <c r="A879" s="56">
        <v>4.6798416E7</v>
      </c>
      <c r="B879" s="57">
        <v>0.277083333333333</v>
      </c>
      <c r="C879" s="57">
        <v>0.302777777777778</v>
      </c>
      <c r="D879" s="57">
        <v>0.277777777777778</v>
      </c>
      <c r="E879" s="60">
        <v>0.285416666666667</v>
      </c>
      <c r="F879" s="59" t="s">
        <v>47</v>
      </c>
      <c r="G879" s="59" t="s">
        <v>47</v>
      </c>
      <c r="H879" s="59" t="s">
        <v>47</v>
      </c>
      <c r="J879" s="47">
        <f t="shared" si="73"/>
        <v>0.1965277778</v>
      </c>
      <c r="K879" s="14">
        <v>0.191666666666667</v>
      </c>
      <c r="L879" s="14">
        <v>0.196527777777778</v>
      </c>
      <c r="M879" s="10">
        <v>4.6797888E7</v>
      </c>
    </row>
    <row r="880" ht="15.75" customHeight="1">
      <c r="A880" s="82">
        <v>4.6798402E7</v>
      </c>
      <c r="B880" s="57">
        <v>0.278472222222222</v>
      </c>
      <c r="C880" s="57">
        <v>0.284722222222222</v>
      </c>
      <c r="D880" s="57">
        <v>0.278472222222222</v>
      </c>
      <c r="E880" s="59" t="s">
        <v>47</v>
      </c>
      <c r="F880" s="59" t="s">
        <v>47</v>
      </c>
      <c r="G880" s="59" t="s">
        <v>47</v>
      </c>
      <c r="H880" s="59" t="s">
        <v>47</v>
      </c>
      <c r="J880" s="47">
        <f t="shared" si="73"/>
        <v>0.2020833333</v>
      </c>
      <c r="K880" s="14">
        <v>0.200694444444444</v>
      </c>
      <c r="L880" s="14">
        <v>0.202083333333333</v>
      </c>
      <c r="M880" s="10">
        <v>4.679794E7</v>
      </c>
    </row>
    <row r="881" ht="15.75" customHeight="1">
      <c r="A881" s="56">
        <v>4.6798575E7</v>
      </c>
      <c r="B881" s="57">
        <v>0.304166666666667</v>
      </c>
      <c r="C881" s="57">
        <v>0.323611111111111</v>
      </c>
      <c r="D881" s="57">
        <v>0.311111111111111</v>
      </c>
      <c r="E881" s="60">
        <v>0.309027777777778</v>
      </c>
      <c r="F881" s="59" t="s">
        <v>47</v>
      </c>
      <c r="G881" s="59" t="s">
        <v>47</v>
      </c>
      <c r="H881" s="59" t="s">
        <v>47</v>
      </c>
      <c r="J881" s="47">
        <f t="shared" si="73"/>
        <v>0.2118055556</v>
      </c>
      <c r="K881" s="14">
        <v>0.207638888888889</v>
      </c>
      <c r="L881" s="14"/>
      <c r="M881" s="10">
        <v>4.6797994E7</v>
      </c>
    </row>
    <row r="882" ht="15.75" customHeight="1">
      <c r="A882" s="56">
        <v>4.6798644E7</v>
      </c>
      <c r="B882" s="57">
        <v>0.3125</v>
      </c>
      <c r="C882" s="57">
        <v>0.322222222222222</v>
      </c>
      <c r="D882" s="57">
        <v>0.313888888888889</v>
      </c>
      <c r="E882" s="66" t="s">
        <v>47</v>
      </c>
      <c r="F882" s="66" t="s">
        <v>47</v>
      </c>
      <c r="G882" s="66" t="s">
        <v>47</v>
      </c>
      <c r="H882" s="66" t="s">
        <v>47</v>
      </c>
      <c r="J882" s="47">
        <f t="shared" si="73"/>
        <v>0.2125</v>
      </c>
      <c r="K882" s="14">
        <v>0.201388888888889</v>
      </c>
      <c r="L882" s="14">
        <v>0.2125</v>
      </c>
      <c r="M882" s="10">
        <v>4.6797997E7</v>
      </c>
    </row>
    <row r="883" ht="15.75" customHeight="1">
      <c r="A883" s="56">
        <v>4.6798671E7</v>
      </c>
      <c r="B883" s="57">
        <v>0.317361111111111</v>
      </c>
      <c r="C883" s="57">
        <v>0.336805555555556</v>
      </c>
      <c r="D883" s="56" t="s">
        <v>47</v>
      </c>
      <c r="E883" s="56" t="s">
        <v>47</v>
      </c>
      <c r="F883" s="56" t="s">
        <v>47</v>
      </c>
      <c r="G883" s="56" t="s">
        <v>47</v>
      </c>
      <c r="H883" s="56" t="s">
        <v>47</v>
      </c>
      <c r="J883" s="47">
        <f t="shared" si="73"/>
        <v>0.2138888889</v>
      </c>
      <c r="K883" s="14">
        <v>0.213888888888889</v>
      </c>
      <c r="L883" s="14">
        <v>0.213888888888889</v>
      </c>
      <c r="M883" s="10">
        <v>4.6798E7</v>
      </c>
    </row>
    <row r="884" ht="15.75" customHeight="1">
      <c r="A884" s="56">
        <v>4.6798693E7</v>
      </c>
      <c r="B884" s="57">
        <v>0.322222222222222</v>
      </c>
      <c r="C884" s="57">
        <v>0.336805555555556</v>
      </c>
      <c r="D884" s="57">
        <v>0.323611111111111</v>
      </c>
      <c r="E884" s="59" t="s">
        <v>47</v>
      </c>
      <c r="F884" s="59" t="s">
        <v>47</v>
      </c>
      <c r="G884" s="59" t="s">
        <v>47</v>
      </c>
      <c r="H884" s="59" t="s">
        <v>47</v>
      </c>
      <c r="J884" s="47">
        <f t="shared" si="73"/>
        <v>0.2131944444</v>
      </c>
      <c r="K884" s="14">
        <v>0.2125</v>
      </c>
      <c r="L884" s="14"/>
      <c r="M884" s="10">
        <v>4.6798022E7</v>
      </c>
    </row>
    <row r="885" ht="15.75" customHeight="1">
      <c r="A885" s="56">
        <v>4.6798686E7</v>
      </c>
      <c r="B885" s="57">
        <v>0.325694444444444</v>
      </c>
      <c r="C885" s="57">
        <v>0.328472222222222</v>
      </c>
      <c r="D885" s="57">
        <v>0.325694444444444</v>
      </c>
      <c r="E885" s="59" t="s">
        <v>47</v>
      </c>
      <c r="F885" s="59" t="s">
        <v>47</v>
      </c>
      <c r="G885" s="59" t="s">
        <v>47</v>
      </c>
      <c r="H885" s="59" t="s">
        <v>47</v>
      </c>
      <c r="J885" s="47">
        <f t="shared" si="73"/>
        <v>0.2416666667</v>
      </c>
      <c r="K885" s="14">
        <v>0.243055555555556</v>
      </c>
      <c r="L885" s="14"/>
      <c r="M885" s="10">
        <v>4.6798234E7</v>
      </c>
    </row>
    <row r="886" ht="15.75" customHeight="1">
      <c r="A886" s="103">
        <v>4.6798804E7</v>
      </c>
      <c r="B886" s="57">
        <v>0.347916666666667</v>
      </c>
      <c r="C886" s="57">
        <v>0.372222222222222</v>
      </c>
      <c r="D886" s="57">
        <v>0.347916666666667</v>
      </c>
      <c r="E886" s="59" t="s">
        <v>47</v>
      </c>
      <c r="F886" s="59" t="s">
        <v>47</v>
      </c>
      <c r="G886" s="59" t="s">
        <v>47</v>
      </c>
      <c r="H886" s="59" t="s">
        <v>47</v>
      </c>
      <c r="J886" s="47">
        <f t="shared" si="73"/>
        <v>0.2611111111</v>
      </c>
      <c r="K886" s="14">
        <v>0.252083333333333</v>
      </c>
      <c r="L886" s="14"/>
      <c r="M886" s="10">
        <v>4.6798283E7</v>
      </c>
    </row>
    <row r="887" ht="15.75" customHeight="1">
      <c r="A887" s="59">
        <v>4.6798688E7</v>
      </c>
      <c r="B887" s="60">
        <v>0.354861111111111</v>
      </c>
      <c r="C887" s="60">
        <v>0.367361111111111</v>
      </c>
      <c r="D887" s="60">
        <v>0.354861111111111</v>
      </c>
      <c r="E887" s="59" t="s">
        <v>47</v>
      </c>
      <c r="F887" s="60">
        <v>0.354861111111111</v>
      </c>
      <c r="G887" s="59" t="s">
        <v>47</v>
      </c>
      <c r="H887" s="59" t="s">
        <v>47</v>
      </c>
      <c r="J887" s="47">
        <f t="shared" si="73"/>
        <v>0.2597222222</v>
      </c>
      <c r="K887" s="14">
        <v>0.251388888888889</v>
      </c>
      <c r="L887" s="14"/>
      <c r="M887" s="10">
        <v>4.6798284E7</v>
      </c>
    </row>
    <row r="888" ht="15.75" customHeight="1">
      <c r="A888" s="56">
        <v>4.6798841E7</v>
      </c>
      <c r="B888" s="57">
        <v>0.356944444444444</v>
      </c>
      <c r="C888" s="57">
        <v>0.38125</v>
      </c>
      <c r="D888" s="57">
        <v>0.360416666666667</v>
      </c>
      <c r="E888" s="57">
        <v>0.370138888888889</v>
      </c>
      <c r="F888" s="56" t="s">
        <v>47</v>
      </c>
      <c r="G888" s="56" t="s">
        <v>47</v>
      </c>
      <c r="H888" s="56" t="s">
        <v>47</v>
      </c>
      <c r="J888" s="47">
        <f t="shared" si="73"/>
        <v>0.2604166667</v>
      </c>
      <c r="K888" s="14">
        <v>0.258333333333333</v>
      </c>
      <c r="L888" s="14">
        <v>0.260416666666667</v>
      </c>
      <c r="M888" s="10">
        <v>4.6798323E7</v>
      </c>
    </row>
    <row r="889" ht="15.75" customHeight="1">
      <c r="A889" s="82">
        <v>4.6798576E7</v>
      </c>
      <c r="B889" s="57">
        <v>0.361111111111111</v>
      </c>
      <c r="C889" s="57">
        <v>0.378472222222222</v>
      </c>
      <c r="D889" s="57">
        <v>0.361805555555556</v>
      </c>
      <c r="E889" s="59" t="s">
        <v>47</v>
      </c>
      <c r="F889" s="59" t="s">
        <v>47</v>
      </c>
      <c r="G889" s="59" t="s">
        <v>47</v>
      </c>
      <c r="H889" s="59" t="s">
        <v>47</v>
      </c>
      <c r="J889" s="47">
        <f t="shared" si="73"/>
        <v>0.2569444444</v>
      </c>
      <c r="K889" s="14">
        <v>0.256944444444444</v>
      </c>
      <c r="L889" s="14">
        <v>0.256944444444444</v>
      </c>
      <c r="M889" s="10">
        <v>4.6798326E7</v>
      </c>
    </row>
    <row r="890" ht="15.75" customHeight="1">
      <c r="A890" s="82">
        <v>4.6798871E7</v>
      </c>
      <c r="B890" s="57">
        <v>0.361805555555556</v>
      </c>
      <c r="C890" s="57">
        <v>0.378472222222222</v>
      </c>
      <c r="D890" s="57">
        <v>0.361805555555556</v>
      </c>
      <c r="E890" s="59" t="s">
        <v>47</v>
      </c>
      <c r="F890" s="59" t="s">
        <v>47</v>
      </c>
      <c r="G890" s="59" t="s">
        <v>47</v>
      </c>
      <c r="H890" s="59" t="s">
        <v>47</v>
      </c>
      <c r="J890" s="47">
        <f t="shared" si="73"/>
        <v>0.2659722222</v>
      </c>
      <c r="K890" s="14">
        <v>0.263888888888889</v>
      </c>
      <c r="L890" s="14"/>
      <c r="M890" s="10">
        <v>4.6798348E7</v>
      </c>
    </row>
    <row r="891" ht="15.75" customHeight="1">
      <c r="A891" s="56">
        <v>4.6798918E7</v>
      </c>
      <c r="B891" s="57">
        <v>0.370138888888889</v>
      </c>
      <c r="C891" s="57">
        <v>0.370833333333333</v>
      </c>
      <c r="D891" s="56" t="s">
        <v>47</v>
      </c>
      <c r="E891" s="56" t="s">
        <v>47</v>
      </c>
      <c r="F891" s="56" t="s">
        <v>47</v>
      </c>
      <c r="G891" s="56" t="s">
        <v>47</v>
      </c>
      <c r="H891" s="56" t="s">
        <v>47</v>
      </c>
      <c r="J891" s="47">
        <f t="shared" si="73"/>
        <v>0.275</v>
      </c>
      <c r="K891" s="14">
        <v>0.275</v>
      </c>
      <c r="L891" s="14">
        <v>0.275</v>
      </c>
      <c r="M891" s="10">
        <v>4.679837E7</v>
      </c>
    </row>
    <row r="892" ht="15.75" customHeight="1">
      <c r="A892" s="103">
        <v>4.6798621E7</v>
      </c>
      <c r="B892" s="57">
        <v>0.304166666666667</v>
      </c>
      <c r="C892" s="57">
        <v>0.338888888888889</v>
      </c>
      <c r="D892" s="57">
        <v>0.322916666666667</v>
      </c>
      <c r="E892" s="56" t="s">
        <v>47</v>
      </c>
      <c r="F892" s="56" t="s">
        <v>47</v>
      </c>
      <c r="G892" s="56" t="s">
        <v>47</v>
      </c>
      <c r="H892" s="56" t="s">
        <v>47</v>
      </c>
      <c r="J892" s="47">
        <f t="shared" si="73"/>
        <v>0.2784722222</v>
      </c>
      <c r="K892" s="14">
        <v>0.278472222222222</v>
      </c>
      <c r="L892" s="14">
        <v>0.278472222222222</v>
      </c>
      <c r="M892" s="10">
        <v>4.6798402E7</v>
      </c>
    </row>
    <row r="893" ht="15.75" customHeight="1">
      <c r="A893" s="82">
        <v>4.6798948E7</v>
      </c>
      <c r="B893" s="57">
        <v>0.375694444444444</v>
      </c>
      <c r="C893" s="57">
        <v>0.4</v>
      </c>
      <c r="D893" s="57">
        <v>0.377083333333333</v>
      </c>
      <c r="E893" s="59" t="s">
        <v>47</v>
      </c>
      <c r="F893" s="59" t="s">
        <v>47</v>
      </c>
      <c r="G893" s="59" t="s">
        <v>47</v>
      </c>
      <c r="H893" s="59" t="s">
        <v>47</v>
      </c>
      <c r="J893" s="47">
        <f t="shared" si="73"/>
        <v>0.2777777778</v>
      </c>
      <c r="K893" s="14">
        <v>0.277083333333333</v>
      </c>
      <c r="L893" s="14">
        <v>0.277777777777778</v>
      </c>
      <c r="M893" s="10">
        <v>4.6798416E7</v>
      </c>
    </row>
    <row r="894" ht="15.75" customHeight="1">
      <c r="A894" s="56">
        <v>4.6799003E7</v>
      </c>
      <c r="B894" s="57">
        <v>0.390277777777778</v>
      </c>
      <c r="C894" s="57">
        <v>0.473611111111111</v>
      </c>
      <c r="D894" s="57">
        <v>0.390277777777778</v>
      </c>
      <c r="E894" s="56" t="s">
        <v>47</v>
      </c>
      <c r="F894" s="56" t="s">
        <v>47</v>
      </c>
      <c r="G894" s="56" t="s">
        <v>47</v>
      </c>
      <c r="H894" s="56" t="s">
        <v>47</v>
      </c>
      <c r="J894" s="47">
        <f t="shared" si="73"/>
        <v>0.2756944444</v>
      </c>
      <c r="K894" s="14">
        <v>0.284722222222222</v>
      </c>
      <c r="L894" s="14"/>
      <c r="M894" s="10">
        <v>4.6798471E7</v>
      </c>
    </row>
    <row r="895" ht="15.75" customHeight="1">
      <c r="A895" s="103">
        <v>4.6798979E7</v>
      </c>
      <c r="B895" s="57">
        <v>0.390277777777778</v>
      </c>
      <c r="C895" s="57">
        <v>0.454166666666667</v>
      </c>
      <c r="D895" s="57">
        <v>0.390277777777778</v>
      </c>
      <c r="E895" s="56" t="s">
        <v>47</v>
      </c>
      <c r="F895" s="56" t="s">
        <v>47</v>
      </c>
      <c r="G895" s="56" t="s">
        <v>47</v>
      </c>
      <c r="H895" s="56" t="s">
        <v>47</v>
      </c>
      <c r="J895" s="47">
        <f t="shared" si="73"/>
        <v>0.3111111111</v>
      </c>
      <c r="K895" s="14">
        <v>0.304166666666667</v>
      </c>
      <c r="L895" s="14">
        <v>0.311111111111111</v>
      </c>
      <c r="M895" s="10">
        <v>4.6798575E7</v>
      </c>
    </row>
    <row r="896" ht="15.75" customHeight="1">
      <c r="A896" s="103">
        <v>4.679907E7</v>
      </c>
      <c r="B896" s="57">
        <v>0.403472222222222</v>
      </c>
      <c r="C896" s="57">
        <v>0.44375</v>
      </c>
      <c r="D896" s="57">
        <v>0.403472222222222</v>
      </c>
      <c r="E896" s="56" t="s">
        <v>47</v>
      </c>
      <c r="F896" s="56" t="s">
        <v>47</v>
      </c>
      <c r="G896" s="56" t="s">
        <v>47</v>
      </c>
      <c r="H896" s="56" t="s">
        <v>47</v>
      </c>
      <c r="J896" s="47">
        <f t="shared" si="73"/>
        <v>0.3618055556</v>
      </c>
      <c r="K896" s="14">
        <v>0.361111111111111</v>
      </c>
      <c r="L896" s="14">
        <v>0.361805555555556</v>
      </c>
      <c r="M896" s="10">
        <v>4.6798576E7</v>
      </c>
    </row>
    <row r="897" ht="15.75" customHeight="1">
      <c r="A897" s="56">
        <v>4.6799145E7</v>
      </c>
      <c r="B897" s="57">
        <v>0.40625</v>
      </c>
      <c r="C897" s="57">
        <v>0.415972222222222</v>
      </c>
      <c r="D897" s="57">
        <v>0.40625</v>
      </c>
      <c r="E897" s="56" t="s">
        <v>47</v>
      </c>
      <c r="F897" s="56" t="s">
        <v>47</v>
      </c>
      <c r="G897" s="56" t="s">
        <v>47</v>
      </c>
      <c r="H897" s="56" t="s">
        <v>47</v>
      </c>
      <c r="J897" s="47">
        <f t="shared" si="73"/>
        <v>0.3229166667</v>
      </c>
      <c r="K897" s="14">
        <v>0.304861111111111</v>
      </c>
      <c r="L897" s="14">
        <v>0.309027777777778</v>
      </c>
      <c r="M897" s="10">
        <v>4.6798621E7</v>
      </c>
    </row>
    <row r="898" ht="15.75" customHeight="1">
      <c r="A898" s="82">
        <v>4.6798649E7</v>
      </c>
      <c r="B898" s="57">
        <v>0.315277777777778</v>
      </c>
      <c r="C898" s="57">
        <v>0.322222222222222</v>
      </c>
      <c r="D898" s="57">
        <v>0.316666666666667</v>
      </c>
      <c r="E898" s="59" t="s">
        <v>47</v>
      </c>
      <c r="F898" s="59" t="s">
        <v>47</v>
      </c>
      <c r="G898" s="59" t="s">
        <v>47</v>
      </c>
      <c r="H898" s="59" t="s">
        <v>47</v>
      </c>
      <c r="J898" s="47">
        <f t="shared" si="73"/>
        <v>0.3138888889</v>
      </c>
      <c r="K898" s="14">
        <v>0.3125</v>
      </c>
      <c r="L898" s="14">
        <v>0.313888888888889</v>
      </c>
      <c r="M898" s="10">
        <v>4.6798644E7</v>
      </c>
    </row>
    <row r="899" ht="15.75" customHeight="1">
      <c r="A899" s="82">
        <v>4.6799095E7</v>
      </c>
      <c r="B899" s="57">
        <v>0.394444444444444</v>
      </c>
      <c r="C899" s="57">
        <v>0.409027777777778</v>
      </c>
      <c r="D899" s="57">
        <v>0.395833333333333</v>
      </c>
      <c r="E899" s="59" t="s">
        <v>47</v>
      </c>
      <c r="F899" s="59" t="s">
        <v>47</v>
      </c>
      <c r="G899" s="59" t="s">
        <v>47</v>
      </c>
      <c r="H899" s="59" t="s">
        <v>47</v>
      </c>
      <c r="J899" s="47">
        <f t="shared" si="73"/>
        <v>0.3166666667</v>
      </c>
      <c r="K899" s="14">
        <v>0.313888888888889</v>
      </c>
      <c r="L899" s="14">
        <v>0.313888888888889</v>
      </c>
      <c r="M899" s="10">
        <v>4.6798649E7</v>
      </c>
    </row>
    <row r="900" ht="15.75" customHeight="1">
      <c r="A900" s="82">
        <v>4.6799126E7</v>
      </c>
      <c r="B900" s="57">
        <v>0.398611111111111</v>
      </c>
      <c r="C900" s="57">
        <v>0.482638888888889</v>
      </c>
      <c r="D900" s="57">
        <v>0.409027777777778</v>
      </c>
      <c r="E900" s="60">
        <v>0.408333333333333</v>
      </c>
      <c r="F900" s="59" t="s">
        <v>47</v>
      </c>
      <c r="G900" s="59" t="s">
        <v>47</v>
      </c>
      <c r="H900" s="59" t="s">
        <v>47</v>
      </c>
      <c r="J900" s="47"/>
      <c r="K900" s="14">
        <v>0.317361111111111</v>
      </c>
      <c r="L900" s="14" t="s">
        <v>47</v>
      </c>
      <c r="M900" s="10">
        <v>4.6798671E7</v>
      </c>
    </row>
    <row r="901" ht="15.75" customHeight="1">
      <c r="A901" s="56">
        <v>4.6799257E7</v>
      </c>
      <c r="B901" s="56" t="s">
        <v>6894</v>
      </c>
      <c r="C901" s="57">
        <v>0.431944444444444</v>
      </c>
      <c r="D901" s="95">
        <v>45757.0</v>
      </c>
      <c r="E901" s="56" t="s">
        <v>6892</v>
      </c>
      <c r="F901" s="56" t="s">
        <v>47</v>
      </c>
      <c r="G901" s="56" t="s">
        <v>47</v>
      </c>
      <c r="H901" s="56" t="s">
        <v>47</v>
      </c>
      <c r="J901" s="47">
        <f t="shared" ref="J901:J906" si="74">VLOOKUP(M901,A:D,4,0)</f>
        <v>0.3256944444</v>
      </c>
      <c r="K901" s="14">
        <v>0.325694444444444</v>
      </c>
      <c r="L901" s="14">
        <v>0.325694444444444</v>
      </c>
      <c r="M901" s="10">
        <v>4.6798686E7</v>
      </c>
    </row>
    <row r="902" ht="15.75" customHeight="1">
      <c r="A902" s="56">
        <v>4.6799276E7</v>
      </c>
      <c r="B902" s="57">
        <v>0.420138888888889</v>
      </c>
      <c r="C902" s="57">
        <v>0.431944444444444</v>
      </c>
      <c r="D902" s="57">
        <v>0.420138888888889</v>
      </c>
      <c r="E902" s="56" t="s">
        <v>47</v>
      </c>
      <c r="F902" s="56" t="s">
        <v>47</v>
      </c>
      <c r="G902" s="56" t="s">
        <v>47</v>
      </c>
      <c r="H902" s="56" t="s">
        <v>47</v>
      </c>
      <c r="J902" s="47">
        <f t="shared" si="74"/>
        <v>0.3548611111</v>
      </c>
      <c r="K902" s="14">
        <v>0.354861111111111</v>
      </c>
      <c r="L902" s="14">
        <v>0.354861111111111</v>
      </c>
      <c r="M902" s="10">
        <v>4.6798688E7</v>
      </c>
    </row>
    <row r="903" ht="15.75" customHeight="1">
      <c r="A903" s="56">
        <v>4.6799479E7</v>
      </c>
      <c r="B903" s="57">
        <v>0.43125</v>
      </c>
      <c r="C903" s="57">
        <v>0.46875</v>
      </c>
      <c r="D903" s="57">
        <v>0.43125</v>
      </c>
      <c r="E903" s="57">
        <v>0.43125</v>
      </c>
      <c r="F903" s="56" t="s">
        <v>47</v>
      </c>
      <c r="G903" s="56" t="s">
        <v>47</v>
      </c>
      <c r="H903" s="56" t="s">
        <v>47</v>
      </c>
      <c r="J903" s="47">
        <f t="shared" si="74"/>
        <v>0.3236111111</v>
      </c>
      <c r="K903" s="14">
        <v>0.322222222222222</v>
      </c>
      <c r="L903" s="14">
        <v>0.323611111111111</v>
      </c>
      <c r="M903" s="10">
        <v>4.6798693E7</v>
      </c>
    </row>
    <row r="904" ht="15.75" customHeight="1">
      <c r="A904" s="56">
        <v>4.6799527E7</v>
      </c>
      <c r="B904" s="57">
        <v>0.446527777777778</v>
      </c>
      <c r="C904" s="57">
        <v>0.502777777777778</v>
      </c>
      <c r="D904" s="57">
        <v>0.447222222222222</v>
      </c>
      <c r="E904" s="57">
        <v>0.454861111111111</v>
      </c>
      <c r="F904" s="56" t="s">
        <v>47</v>
      </c>
      <c r="G904" s="56" t="s">
        <v>47</v>
      </c>
      <c r="H904" s="56" t="s">
        <v>47</v>
      </c>
      <c r="J904" s="47">
        <f t="shared" si="74"/>
        <v>0.3479166667</v>
      </c>
      <c r="K904" s="14">
        <v>0.347916666666667</v>
      </c>
      <c r="L904" s="14">
        <v>0.347916666666667</v>
      </c>
      <c r="M904" s="10">
        <v>4.6798804E7</v>
      </c>
    </row>
    <row r="905" ht="15.75" customHeight="1">
      <c r="A905" s="56">
        <v>4.679956E7</v>
      </c>
      <c r="B905" s="57">
        <v>0.463888888888889</v>
      </c>
      <c r="C905" s="57">
        <v>0.46875</v>
      </c>
      <c r="D905" s="57">
        <v>0.463888888888889</v>
      </c>
      <c r="E905" s="57">
        <v>0.463888888888889</v>
      </c>
      <c r="F905" s="56" t="s">
        <v>47</v>
      </c>
      <c r="G905" s="56" t="s">
        <v>47</v>
      </c>
      <c r="H905" s="56" t="s">
        <v>47</v>
      </c>
      <c r="J905" s="47">
        <f t="shared" si="74"/>
        <v>0.3604166667</v>
      </c>
      <c r="K905" s="14">
        <v>0.356944444444444</v>
      </c>
      <c r="L905" s="14">
        <v>0.360416666666667</v>
      </c>
      <c r="M905" s="10">
        <v>4.6798841E7</v>
      </c>
    </row>
    <row r="906" ht="15.75" customHeight="1">
      <c r="A906" s="103">
        <v>4.6799397E7</v>
      </c>
      <c r="B906" s="57">
        <v>0.428472222222222</v>
      </c>
      <c r="C906" s="57">
        <v>0.504166666666667</v>
      </c>
      <c r="D906" s="57">
        <v>0.495138888888889</v>
      </c>
      <c r="E906" s="56" t="s">
        <v>47</v>
      </c>
      <c r="F906" s="56" t="s">
        <v>47</v>
      </c>
      <c r="G906" s="56" t="s">
        <v>47</v>
      </c>
      <c r="H906" s="56" t="s">
        <v>47</v>
      </c>
      <c r="J906" s="47">
        <f t="shared" si="74"/>
        <v>0.3618055556</v>
      </c>
      <c r="K906" s="14">
        <v>0.361805555555556</v>
      </c>
      <c r="L906" s="14">
        <v>0.361805555555556</v>
      </c>
      <c r="M906" s="10">
        <v>4.6798871E7</v>
      </c>
    </row>
    <row r="907" ht="15.75" customHeight="1">
      <c r="A907" s="56">
        <v>4.6799507E7</v>
      </c>
      <c r="B907" s="57">
        <v>0.440972222222222</v>
      </c>
      <c r="C907" s="57">
        <v>0.447222222222222</v>
      </c>
      <c r="D907" s="57">
        <v>0.442361111111111</v>
      </c>
      <c r="E907" s="56" t="s">
        <v>47</v>
      </c>
      <c r="F907" s="56" t="s">
        <v>47</v>
      </c>
      <c r="G907" s="56" t="s">
        <v>47</v>
      </c>
      <c r="H907" s="56" t="s">
        <v>47</v>
      </c>
      <c r="J907" s="47"/>
      <c r="K907" s="14">
        <v>0.370138888888889</v>
      </c>
      <c r="L907" s="14" t="s">
        <v>47</v>
      </c>
      <c r="M907" s="10">
        <v>4.6798918E7</v>
      </c>
    </row>
    <row r="908" ht="15.75" customHeight="1">
      <c r="A908" s="56">
        <v>4.6799523E7</v>
      </c>
      <c r="B908" s="57">
        <v>0.441666666666667</v>
      </c>
      <c r="C908" s="57">
        <v>0.45</v>
      </c>
      <c r="D908" s="57">
        <v>0.442361111111111</v>
      </c>
      <c r="E908" s="56" t="s">
        <v>47</v>
      </c>
      <c r="F908" s="56" t="s">
        <v>47</v>
      </c>
      <c r="G908" s="56" t="s">
        <v>47</v>
      </c>
      <c r="H908" s="56"/>
      <c r="J908" s="47">
        <f t="shared" ref="J908:J914" si="75">VLOOKUP(M908,A:D,4,0)</f>
        <v>0.3770833333</v>
      </c>
      <c r="K908" s="14">
        <v>0.375694444444444</v>
      </c>
      <c r="L908" s="14">
        <v>0.377083333333333</v>
      </c>
      <c r="M908" s="10">
        <v>4.6798948E7</v>
      </c>
    </row>
    <row r="909" ht="15.75" customHeight="1">
      <c r="A909" s="56">
        <v>4.6799547E7</v>
      </c>
      <c r="B909" s="57">
        <v>0.447222222222222</v>
      </c>
      <c r="C909" s="57">
        <v>0.483333333333333</v>
      </c>
      <c r="D909" s="57">
        <v>0.449305555555556</v>
      </c>
      <c r="E909" s="56" t="s">
        <v>47</v>
      </c>
      <c r="F909" s="56" t="s">
        <v>47</v>
      </c>
      <c r="G909" s="56" t="s">
        <v>47</v>
      </c>
      <c r="H909" s="56" t="s">
        <v>47</v>
      </c>
      <c r="J909" s="47">
        <f t="shared" si="75"/>
        <v>0.3902777778</v>
      </c>
      <c r="K909" s="14">
        <v>0.390277777777778</v>
      </c>
      <c r="L909" s="14">
        <v>0.390277777777778</v>
      </c>
      <c r="M909" s="10">
        <v>4.6798979E7</v>
      </c>
    </row>
    <row r="910" ht="15.75" customHeight="1">
      <c r="A910" s="103">
        <v>4.679964E7</v>
      </c>
      <c r="B910" s="57">
        <v>0.45625</v>
      </c>
      <c r="C910" s="57">
        <v>0.495138888888889</v>
      </c>
      <c r="D910" s="57">
        <v>0.460416666666667</v>
      </c>
      <c r="E910" s="56" t="s">
        <v>47</v>
      </c>
      <c r="F910" s="56" t="s">
        <v>47</v>
      </c>
      <c r="G910" s="56" t="s">
        <v>47</v>
      </c>
      <c r="H910" s="56" t="s">
        <v>47</v>
      </c>
      <c r="J910" s="47">
        <f t="shared" si="75"/>
        <v>0.3902777778</v>
      </c>
      <c r="K910" s="14">
        <v>0.390277777777778</v>
      </c>
      <c r="L910" s="14">
        <v>0.390277777777778</v>
      </c>
      <c r="M910" s="10">
        <v>4.6799003E7</v>
      </c>
    </row>
    <row r="911" ht="15.75" customHeight="1">
      <c r="A911" s="56">
        <v>4.6799685E7</v>
      </c>
      <c r="B911" s="57">
        <v>0.46875</v>
      </c>
      <c r="C911" s="57">
        <v>0.479166666666667</v>
      </c>
      <c r="D911" s="57">
        <v>0.46875</v>
      </c>
      <c r="E911" s="56"/>
      <c r="F911" s="56"/>
      <c r="G911" s="56"/>
      <c r="H911" s="56"/>
      <c r="J911" s="47">
        <f t="shared" si="75"/>
        <v>0.4034722222</v>
      </c>
      <c r="K911" s="14">
        <v>0.403472222222222</v>
      </c>
      <c r="L911" s="14">
        <v>0.403472222222222</v>
      </c>
      <c r="M911" s="10">
        <v>4.679907E7</v>
      </c>
    </row>
    <row r="912" ht="15.75" customHeight="1">
      <c r="A912" s="56">
        <v>4.679984E7</v>
      </c>
      <c r="B912" s="57">
        <v>0.479166666666667</v>
      </c>
      <c r="C912" s="57">
        <v>0.50625</v>
      </c>
      <c r="D912" s="57">
        <v>0.483333333333333</v>
      </c>
      <c r="E912" s="56" t="s">
        <v>47</v>
      </c>
      <c r="F912" s="56" t="s">
        <v>47</v>
      </c>
      <c r="G912" s="56" t="s">
        <v>47</v>
      </c>
      <c r="H912" s="56" t="s">
        <v>47</v>
      </c>
      <c r="J912" s="47">
        <f t="shared" si="75"/>
        <v>0.3958333333</v>
      </c>
      <c r="K912" s="14">
        <v>0.393055555555556</v>
      </c>
      <c r="L912" s="14">
        <v>0.394444444444444</v>
      </c>
      <c r="M912" s="10">
        <v>4.6799095E7</v>
      </c>
    </row>
    <row r="913" ht="15.75" customHeight="1">
      <c r="A913" s="82">
        <v>4.6799884E7</v>
      </c>
      <c r="B913" s="57">
        <v>0.491666666666667</v>
      </c>
      <c r="C913" s="57">
        <v>0.509722222222222</v>
      </c>
      <c r="D913" s="57">
        <v>0.491666666666667</v>
      </c>
      <c r="E913" s="56" t="s">
        <v>47</v>
      </c>
      <c r="F913" s="56" t="s">
        <v>47</v>
      </c>
      <c r="G913" s="56" t="s">
        <v>47</v>
      </c>
      <c r="H913" s="56" t="s">
        <v>47</v>
      </c>
      <c r="J913" s="47">
        <f t="shared" si="75"/>
        <v>0.4090277778</v>
      </c>
      <c r="K913" s="14">
        <v>0.398611111111111</v>
      </c>
      <c r="L913" s="14">
        <v>0.398611111111111</v>
      </c>
      <c r="M913" s="10">
        <v>4.6799126E7</v>
      </c>
    </row>
    <row r="914" ht="15.75" customHeight="1">
      <c r="A914" s="103">
        <v>4.6799973E7</v>
      </c>
      <c r="B914" s="57">
        <v>0.49375</v>
      </c>
      <c r="C914" s="57">
        <v>0.505555555555556</v>
      </c>
      <c r="D914" s="57">
        <v>0.49375</v>
      </c>
      <c r="E914" s="56" t="s">
        <v>47</v>
      </c>
      <c r="F914" s="56" t="s">
        <v>47</v>
      </c>
      <c r="G914" s="56" t="s">
        <v>47</v>
      </c>
      <c r="H914" s="56" t="s">
        <v>47</v>
      </c>
      <c r="J914" s="47">
        <f t="shared" si="75"/>
        <v>0.40625</v>
      </c>
      <c r="K914" s="14">
        <v>0.40625</v>
      </c>
      <c r="L914" s="14">
        <v>0.40625</v>
      </c>
      <c r="M914" s="10">
        <v>4.6799145E7</v>
      </c>
    </row>
    <row r="915" ht="15.75" customHeight="1">
      <c r="A915" s="56">
        <v>4.980004E7</v>
      </c>
      <c r="B915" s="57">
        <v>0.497916666666667</v>
      </c>
      <c r="C915" s="57">
        <v>0.513888888888889</v>
      </c>
      <c r="D915" s="57">
        <v>0.505555555555556</v>
      </c>
      <c r="E915" s="56" t="s">
        <v>47</v>
      </c>
      <c r="F915" s="56" t="s">
        <v>47</v>
      </c>
      <c r="G915" s="56" t="s">
        <v>47</v>
      </c>
      <c r="H915" s="56" t="s">
        <v>47</v>
      </c>
      <c r="J915" s="47">
        <v>0.419444444444444</v>
      </c>
      <c r="K915" s="14">
        <v>0.419444444444444</v>
      </c>
      <c r="L915" s="14">
        <v>0.419444444444444</v>
      </c>
      <c r="M915" s="10">
        <v>4.6799257E7</v>
      </c>
    </row>
    <row r="916" ht="15.75" customHeight="1">
      <c r="A916" s="56">
        <v>4.6799927E7</v>
      </c>
      <c r="B916" s="57">
        <v>0.505555555555556</v>
      </c>
      <c r="C916" s="57">
        <v>0.561111111111111</v>
      </c>
      <c r="D916" s="57">
        <v>0.505555555555556</v>
      </c>
      <c r="E916" s="56"/>
      <c r="F916" s="56"/>
      <c r="G916" s="56"/>
      <c r="H916" s="56"/>
      <c r="J916" s="47">
        <f t="shared" ref="J916:J928" si="76">VLOOKUP(M916,A:D,4,0)</f>
        <v>0.4201388889</v>
      </c>
      <c r="K916" s="14">
        <v>0.420138888888889</v>
      </c>
      <c r="L916" s="14">
        <v>0.420138888888889</v>
      </c>
      <c r="M916" s="10">
        <v>4.6799276E7</v>
      </c>
    </row>
    <row r="917" ht="15.75" customHeight="1">
      <c r="A917" s="56">
        <v>4.6800144E7</v>
      </c>
      <c r="B917" s="57">
        <v>0.511111111111111</v>
      </c>
      <c r="C917" s="57">
        <v>0.541666666666667</v>
      </c>
      <c r="D917" s="57">
        <v>0.515277777777778</v>
      </c>
      <c r="E917" s="56" t="s">
        <v>47</v>
      </c>
      <c r="F917" s="56" t="s">
        <v>47</v>
      </c>
      <c r="G917" s="56" t="s">
        <v>47</v>
      </c>
      <c r="H917" s="56" t="s">
        <v>47</v>
      </c>
      <c r="J917" s="47">
        <f t="shared" si="76"/>
        <v>0.4951388889</v>
      </c>
      <c r="K917" s="14">
        <v>0.428472222222222</v>
      </c>
      <c r="L917" s="14">
        <v>0.428472222222222</v>
      </c>
      <c r="M917" s="10">
        <v>4.6799397E7</v>
      </c>
    </row>
    <row r="918" ht="15.75" customHeight="1">
      <c r="A918" s="56">
        <v>4.979999E7</v>
      </c>
      <c r="B918" s="57">
        <v>0.501388888888889</v>
      </c>
      <c r="C918" s="57">
        <v>0.527777777777778</v>
      </c>
      <c r="D918" s="57">
        <v>0.501388888888889</v>
      </c>
      <c r="E918" s="56" t="s">
        <v>47</v>
      </c>
      <c r="F918" s="56" t="s">
        <v>47</v>
      </c>
      <c r="G918" s="56" t="s">
        <v>47</v>
      </c>
      <c r="H918" s="56" t="s">
        <v>47</v>
      </c>
      <c r="J918" s="47">
        <f t="shared" si="76"/>
        <v>0.43125</v>
      </c>
      <c r="K918" s="14">
        <v>0.565277777777778</v>
      </c>
      <c r="L918" s="14">
        <v>0.567361111111111</v>
      </c>
      <c r="M918" s="10">
        <v>4.6799479E7</v>
      </c>
    </row>
    <row r="919" ht="15.75" customHeight="1">
      <c r="A919" s="56">
        <v>4.6800125E7</v>
      </c>
      <c r="B919" s="57">
        <v>0.510416666666667</v>
      </c>
      <c r="C919" s="57">
        <v>0.51875</v>
      </c>
      <c r="D919" s="57">
        <v>0.515277777777778</v>
      </c>
      <c r="E919" s="56" t="s">
        <v>47</v>
      </c>
      <c r="F919" s="56" t="s">
        <v>47</v>
      </c>
      <c r="G919" s="56" t="s">
        <v>47</v>
      </c>
      <c r="H919" s="56" t="s">
        <v>47</v>
      </c>
      <c r="J919" s="47">
        <f t="shared" si="76"/>
        <v>0.4423611111</v>
      </c>
      <c r="K919" s="14">
        <v>0.440972222222222</v>
      </c>
      <c r="L919" s="14">
        <v>0.442361111111111</v>
      </c>
      <c r="M919" s="10">
        <v>4.6799507E7</v>
      </c>
    </row>
    <row r="920" ht="15.75" customHeight="1">
      <c r="A920" s="56">
        <v>4.6800272E7</v>
      </c>
      <c r="B920" s="57">
        <v>0.527083333333333</v>
      </c>
      <c r="C920" s="57">
        <v>0.5375</v>
      </c>
      <c r="D920" s="57">
        <v>0.534722222222222</v>
      </c>
      <c r="E920" s="56" t="s">
        <v>47</v>
      </c>
      <c r="F920" s="56" t="s">
        <v>47</v>
      </c>
      <c r="G920" s="56" t="s">
        <v>47</v>
      </c>
      <c r="H920" s="56" t="s">
        <v>47</v>
      </c>
      <c r="J920" s="47">
        <f t="shared" si="76"/>
        <v>0.4423611111</v>
      </c>
      <c r="K920" s="14">
        <v>0.441666666666667</v>
      </c>
      <c r="L920" s="14">
        <v>0.442361111111111</v>
      </c>
      <c r="M920" s="10">
        <v>4.6799523E7</v>
      </c>
    </row>
    <row r="921" ht="15.75" customHeight="1">
      <c r="A921" s="56">
        <v>4.6800725E7</v>
      </c>
      <c r="B921" s="57">
        <v>0.574305555555556</v>
      </c>
      <c r="C921" s="57">
        <v>0.580555555555556</v>
      </c>
      <c r="D921" s="57">
        <v>0.579166666666667</v>
      </c>
      <c r="E921" s="57"/>
      <c r="F921" s="57"/>
      <c r="G921" s="56"/>
      <c r="H921" s="56"/>
      <c r="J921" s="47">
        <f t="shared" si="76"/>
        <v>0.4493055556</v>
      </c>
      <c r="K921" s="14">
        <v>0.447222222222222</v>
      </c>
      <c r="L921" s="14">
        <v>0.449305555555556</v>
      </c>
      <c r="M921" s="10">
        <v>4.6799547E7</v>
      </c>
    </row>
    <row r="922" ht="15.75" customHeight="1">
      <c r="A922" s="82">
        <v>4.6800799E7</v>
      </c>
      <c r="B922" s="57">
        <v>0.581944444444444</v>
      </c>
      <c r="C922" s="57">
        <v>0.594444444444444</v>
      </c>
      <c r="D922" s="57">
        <v>0.581944444444444</v>
      </c>
      <c r="E922" s="56"/>
      <c r="F922" s="56"/>
      <c r="G922" s="56"/>
      <c r="H922" s="56"/>
      <c r="J922" s="47">
        <f t="shared" si="76"/>
        <v>0.4638888889</v>
      </c>
      <c r="K922" s="14">
        <v>0.448611111111111</v>
      </c>
      <c r="L922" s="14">
        <v>0.448611111111111</v>
      </c>
      <c r="M922" s="10">
        <v>4.679956E7</v>
      </c>
    </row>
    <row r="923" ht="15.75" customHeight="1">
      <c r="A923" s="56">
        <v>4.6800932E7</v>
      </c>
      <c r="B923" s="57">
        <v>0.588194444444444</v>
      </c>
      <c r="C923" s="57">
        <v>0.628472222222222</v>
      </c>
      <c r="D923" s="57">
        <v>0.591666666666667</v>
      </c>
      <c r="E923" s="56"/>
      <c r="F923" s="56"/>
      <c r="G923" s="57">
        <v>0.590277777777778</v>
      </c>
      <c r="H923" s="56"/>
      <c r="J923" s="47">
        <f t="shared" si="76"/>
        <v>0.4604166667</v>
      </c>
      <c r="K923" s="14">
        <v>0.45625</v>
      </c>
      <c r="L923" s="14">
        <v>0.460416666666667</v>
      </c>
      <c r="M923" s="10">
        <v>4.679964E7</v>
      </c>
    </row>
    <row r="924" ht="15.75" customHeight="1">
      <c r="A924" s="56">
        <v>4.6800868E7</v>
      </c>
      <c r="B924" s="57">
        <v>0.584027777777778</v>
      </c>
      <c r="C924" s="57">
        <v>0.622222222222222</v>
      </c>
      <c r="D924" s="57">
        <v>0.597916666666667</v>
      </c>
      <c r="E924" s="56" t="s">
        <v>47</v>
      </c>
      <c r="F924" s="56" t="s">
        <v>47</v>
      </c>
      <c r="G924" s="56" t="s">
        <v>47</v>
      </c>
      <c r="H924" s="56" t="s">
        <v>47</v>
      </c>
      <c r="J924" s="47">
        <f t="shared" si="76"/>
        <v>0.46875</v>
      </c>
      <c r="K924" s="14">
        <v>0.463194444444444</v>
      </c>
      <c r="L924" s="14">
        <v>0.463194444444444</v>
      </c>
      <c r="M924" s="10">
        <v>4.6799685E7</v>
      </c>
    </row>
    <row r="925" ht="15.75" customHeight="1">
      <c r="A925" s="82">
        <v>4.6800973E7</v>
      </c>
      <c r="B925" s="57">
        <v>0.595138888888889</v>
      </c>
      <c r="C925" s="57">
        <v>0.684027777777778</v>
      </c>
      <c r="D925" s="57">
        <v>0.595138888888889</v>
      </c>
      <c r="E925" s="57">
        <v>0.608333333333333</v>
      </c>
      <c r="F925" s="57">
        <v>0.606944444444444</v>
      </c>
      <c r="G925" s="57">
        <v>0.6125</v>
      </c>
      <c r="H925" s="56"/>
      <c r="J925" s="47">
        <f t="shared" si="76"/>
        <v>0.4833333333</v>
      </c>
      <c r="K925" s="14">
        <v>0.479166666666667</v>
      </c>
      <c r="L925" s="14">
        <v>0.483333333333333</v>
      </c>
      <c r="M925" s="10">
        <v>4.679984E7</v>
      </c>
    </row>
    <row r="926" ht="15.75" customHeight="1">
      <c r="A926" s="56">
        <v>4.6800968E7</v>
      </c>
      <c r="B926" s="57">
        <v>0.598611111111111</v>
      </c>
      <c r="C926" s="57">
        <v>0.647222222222222</v>
      </c>
      <c r="D926" s="57">
        <v>0.599305555555556</v>
      </c>
      <c r="E926" s="57">
        <v>0.600694444444444</v>
      </c>
      <c r="F926" s="57"/>
      <c r="G926" s="56"/>
      <c r="H926" s="56"/>
      <c r="J926" s="47">
        <f t="shared" si="76"/>
        <v>0.4916666667</v>
      </c>
      <c r="K926" s="14">
        <v>0.491666666666667</v>
      </c>
      <c r="L926" s="14">
        <v>0.491666666666667</v>
      </c>
      <c r="M926" s="10">
        <v>4.6799884E7</v>
      </c>
    </row>
    <row r="927" ht="15.75" customHeight="1">
      <c r="A927" s="56">
        <v>4.6801074E7</v>
      </c>
      <c r="B927" s="57">
        <v>0.607638888888889</v>
      </c>
      <c r="C927" s="57">
        <v>0.682638888888889</v>
      </c>
      <c r="D927" s="57">
        <v>0.607638888888889</v>
      </c>
      <c r="E927" s="57">
        <v>0.621527777777778</v>
      </c>
      <c r="F927" s="56"/>
      <c r="G927" s="56"/>
      <c r="H927" s="56"/>
      <c r="J927" s="47">
        <f t="shared" si="76"/>
        <v>0.5055555556</v>
      </c>
      <c r="K927" s="14">
        <v>0.488888888888889</v>
      </c>
      <c r="L927" s="14"/>
      <c r="M927" s="10">
        <v>4.6799927E7</v>
      </c>
    </row>
    <row r="928" ht="15.75" customHeight="1">
      <c r="A928" s="56">
        <v>4.680052E7</v>
      </c>
      <c r="B928" s="57">
        <v>0.561111111111111</v>
      </c>
      <c r="C928" s="57">
        <v>0.588888888888889</v>
      </c>
      <c r="D928" s="57">
        <v>0.561111111111111</v>
      </c>
      <c r="E928" s="56" t="s">
        <v>47</v>
      </c>
      <c r="F928" s="57">
        <v>0.575694444444444</v>
      </c>
      <c r="G928" s="56" t="s">
        <v>47</v>
      </c>
      <c r="H928" s="56" t="s">
        <v>47</v>
      </c>
      <c r="J928" s="47">
        <f t="shared" si="76"/>
        <v>0.49375</v>
      </c>
      <c r="K928" s="14">
        <v>0.49375</v>
      </c>
      <c r="L928" s="14">
        <v>0.49375</v>
      </c>
      <c r="M928" s="10">
        <v>4.6799973E7</v>
      </c>
    </row>
    <row r="929" ht="15.75" customHeight="1">
      <c r="A929" s="56">
        <v>4.6800618E7</v>
      </c>
      <c r="B929" s="57">
        <v>0.567361111111111</v>
      </c>
      <c r="C929" s="57">
        <v>0.579166666666667</v>
      </c>
      <c r="D929" s="57">
        <v>0.567361111111111</v>
      </c>
      <c r="E929" s="57">
        <v>0.572222222222222</v>
      </c>
      <c r="F929" s="56" t="s">
        <v>47</v>
      </c>
      <c r="G929" s="56" t="s">
        <v>47</v>
      </c>
      <c r="H929" s="56" t="s">
        <v>47</v>
      </c>
      <c r="J929" s="47"/>
      <c r="K929" s="14">
        <v>0.498611111111111</v>
      </c>
      <c r="L929" s="14"/>
      <c r="M929" s="10">
        <v>4.679999E7</v>
      </c>
    </row>
    <row r="930" ht="15.75" customHeight="1">
      <c r="A930" s="56">
        <v>4.6800729E7</v>
      </c>
      <c r="B930" s="57">
        <v>0.571527777777778</v>
      </c>
      <c r="C930" s="57">
        <v>0.878472222222222</v>
      </c>
      <c r="D930" s="57">
        <v>0.578472222222222</v>
      </c>
      <c r="E930" s="57">
        <v>0.582638888888889</v>
      </c>
      <c r="F930" s="56"/>
      <c r="G930" s="56"/>
      <c r="H930" s="56"/>
      <c r="J930" s="47">
        <v>0.505555555555556</v>
      </c>
      <c r="K930" s="14">
        <v>0.502777777777778</v>
      </c>
      <c r="L930" s="14">
        <v>0.505555555555556</v>
      </c>
      <c r="M930" s="10">
        <v>4.680004E7</v>
      </c>
    </row>
    <row r="931" ht="15.75" customHeight="1">
      <c r="A931" s="103">
        <v>4.6800999E7</v>
      </c>
      <c r="B931" s="57">
        <v>0.595833333333333</v>
      </c>
      <c r="C931" s="57">
        <v>0.690277777777778</v>
      </c>
      <c r="D931" s="57">
        <v>0.599305555555556</v>
      </c>
      <c r="E931" s="56" t="s">
        <v>47</v>
      </c>
      <c r="F931" s="56" t="s">
        <v>47</v>
      </c>
      <c r="G931" s="56" t="s">
        <v>47</v>
      </c>
      <c r="H931" s="56" t="s">
        <v>47</v>
      </c>
      <c r="J931" s="47">
        <f t="shared" ref="J931:J950" si="77">VLOOKUP(M931,A:D,4,0)</f>
        <v>0.5152777778</v>
      </c>
      <c r="K931" s="14">
        <v>0.510416666666667</v>
      </c>
      <c r="L931" s="14">
        <v>0.515277777777778</v>
      </c>
      <c r="M931" s="10">
        <v>4.6800125E7</v>
      </c>
    </row>
    <row r="932" ht="15.75" customHeight="1">
      <c r="A932" s="56">
        <v>4.6800905E7</v>
      </c>
      <c r="B932" s="57">
        <v>0.605555555555556</v>
      </c>
      <c r="C932" s="57">
        <v>0.652777777777778</v>
      </c>
      <c r="D932" s="57">
        <v>0.605555555555556</v>
      </c>
      <c r="E932" s="57">
        <v>0.605555555555556</v>
      </c>
      <c r="F932" s="56" t="s">
        <v>47</v>
      </c>
      <c r="G932" s="56" t="s">
        <v>47</v>
      </c>
      <c r="H932" s="56" t="s">
        <v>47</v>
      </c>
      <c r="J932" s="47">
        <f t="shared" si="77"/>
        <v>0.5152777778</v>
      </c>
      <c r="K932" s="14">
        <v>0.5125</v>
      </c>
      <c r="L932" s="14"/>
      <c r="M932" s="10">
        <v>4.6800144E7</v>
      </c>
    </row>
    <row r="933" ht="15.75" customHeight="1">
      <c r="A933" s="56">
        <v>4.6801301E7</v>
      </c>
      <c r="B933" s="57">
        <v>0.624305555555556</v>
      </c>
      <c r="C933" s="57">
        <v>0.645138888888889</v>
      </c>
      <c r="D933" s="57">
        <v>0.625</v>
      </c>
      <c r="E933" s="57"/>
      <c r="F933" s="56"/>
      <c r="G933" s="56"/>
      <c r="H933" s="56"/>
      <c r="J933" s="47">
        <f t="shared" si="77"/>
        <v>0.5347222222</v>
      </c>
      <c r="K933" s="14">
        <v>0.527083333333333</v>
      </c>
      <c r="L933" s="14">
        <v>0.534722222222222</v>
      </c>
      <c r="M933" s="10">
        <v>4.6800272E7</v>
      </c>
    </row>
    <row r="934" ht="15.75" customHeight="1">
      <c r="A934" s="56">
        <v>4.6801135E7</v>
      </c>
      <c r="B934" s="57">
        <v>0.608333333333333</v>
      </c>
      <c r="C934" s="57">
        <v>0.615277777777778</v>
      </c>
      <c r="D934" s="57">
        <v>0.610416666666667</v>
      </c>
      <c r="E934" s="56" t="s">
        <v>47</v>
      </c>
      <c r="F934" s="56" t="s">
        <v>47</v>
      </c>
      <c r="G934" s="56" t="s">
        <v>47</v>
      </c>
      <c r="H934" s="56" t="s">
        <v>47</v>
      </c>
      <c r="J934" s="47">
        <f t="shared" si="77"/>
        <v>0.5611111111</v>
      </c>
      <c r="K934" s="14">
        <v>0.561111111111111</v>
      </c>
      <c r="L934" s="14">
        <v>0.561111111111111</v>
      </c>
      <c r="M934" s="10">
        <v>4.680052E7</v>
      </c>
    </row>
    <row r="935" ht="15.75" customHeight="1">
      <c r="A935" s="103">
        <v>4.680123E7</v>
      </c>
      <c r="B935" s="57">
        <v>0.617361111111111</v>
      </c>
      <c r="C935" s="57">
        <v>0.667361111111111</v>
      </c>
      <c r="D935" s="57">
        <v>0.620138888888889</v>
      </c>
      <c r="E935" s="56" t="s">
        <v>47</v>
      </c>
      <c r="F935" s="56" t="s">
        <v>47</v>
      </c>
      <c r="G935" s="56" t="s">
        <v>47</v>
      </c>
      <c r="H935" s="56" t="s">
        <v>47</v>
      </c>
      <c r="J935" s="47">
        <f t="shared" si="77"/>
        <v>0.5673611111</v>
      </c>
      <c r="K935" s="14">
        <v>0.567361111111111</v>
      </c>
      <c r="L935" s="14">
        <v>0.567361111111111</v>
      </c>
      <c r="M935" s="10">
        <v>4.6800618E7</v>
      </c>
    </row>
    <row r="936" ht="15.75" customHeight="1">
      <c r="A936" s="56">
        <v>4.6801755E7</v>
      </c>
      <c r="B936" s="57">
        <v>0.676388888888889</v>
      </c>
      <c r="C936" s="57">
        <v>0.688194444444444</v>
      </c>
      <c r="D936" s="56" t="s">
        <v>47</v>
      </c>
      <c r="E936" s="56" t="s">
        <v>47</v>
      </c>
      <c r="F936" s="56" t="s">
        <v>47</v>
      </c>
      <c r="G936" s="56" t="s">
        <v>47</v>
      </c>
      <c r="H936" s="56" t="s">
        <v>47</v>
      </c>
      <c r="J936" s="47">
        <f t="shared" si="77"/>
        <v>0.5791666667</v>
      </c>
      <c r="K936" s="14">
        <v>0.573611111111111</v>
      </c>
      <c r="L936" s="14"/>
      <c r="M936" s="10">
        <v>4.6800725E7</v>
      </c>
    </row>
    <row r="937" ht="15.75" customHeight="1">
      <c r="A937" s="56">
        <v>4.6800809E7</v>
      </c>
      <c r="B937" s="57">
        <v>0.627777777777778</v>
      </c>
      <c r="C937" s="57">
        <v>0.740277777777778</v>
      </c>
      <c r="D937" s="57">
        <v>0.639583333333333</v>
      </c>
      <c r="E937" s="57">
        <v>0.644444444444444</v>
      </c>
      <c r="F937" s="56" t="s">
        <v>47</v>
      </c>
      <c r="G937" s="56" t="s">
        <v>47</v>
      </c>
      <c r="H937" s="56" t="s">
        <v>47</v>
      </c>
      <c r="J937" s="47">
        <f t="shared" si="77"/>
        <v>0.5784722222</v>
      </c>
      <c r="K937" s="14">
        <v>0.572222222222222</v>
      </c>
      <c r="L937" s="14"/>
      <c r="M937" s="10">
        <v>4.6800729E7</v>
      </c>
    </row>
    <row r="938" ht="15.75" customHeight="1">
      <c r="A938" s="103">
        <v>4.6801579E7</v>
      </c>
      <c r="B938" s="57">
        <v>0.646527777777778</v>
      </c>
      <c r="C938" s="57">
        <v>0.6875</v>
      </c>
      <c r="D938" s="57">
        <v>0.648611111111111</v>
      </c>
      <c r="E938" s="56" t="s">
        <v>47</v>
      </c>
      <c r="F938" s="56" t="s">
        <v>47</v>
      </c>
      <c r="G938" s="56" t="s">
        <v>47</v>
      </c>
      <c r="H938" s="56" t="s">
        <v>47</v>
      </c>
      <c r="J938" s="47">
        <f t="shared" si="77"/>
        <v>0.5819444444</v>
      </c>
      <c r="K938" s="14">
        <v>0.579166666666667</v>
      </c>
      <c r="L938" s="14"/>
      <c r="M938" s="10">
        <v>4.6800799E7</v>
      </c>
    </row>
    <row r="939" ht="15.75" customHeight="1">
      <c r="A939" s="56">
        <v>4.6801717E7</v>
      </c>
      <c r="B939" s="57">
        <v>0.665972222222222</v>
      </c>
      <c r="C939" s="57">
        <v>0.727083333333333</v>
      </c>
      <c r="D939" s="57">
        <v>0.667361111111111</v>
      </c>
      <c r="E939" s="56" t="s">
        <v>47</v>
      </c>
      <c r="F939" s="56" t="s">
        <v>47</v>
      </c>
      <c r="G939" s="56" t="s">
        <v>47</v>
      </c>
      <c r="H939" s="56" t="s">
        <v>47</v>
      </c>
      <c r="J939" s="47">
        <f t="shared" si="77"/>
        <v>0.6395833333</v>
      </c>
      <c r="K939" s="14">
        <v>0.627777777777778</v>
      </c>
      <c r="L939" s="14">
        <v>0.639583333333333</v>
      </c>
      <c r="M939" s="10">
        <v>4.6800809E7</v>
      </c>
    </row>
    <row r="940" ht="15.75" customHeight="1">
      <c r="A940" s="56">
        <v>4.6801777E7</v>
      </c>
      <c r="B940" s="57">
        <v>0.671527777777778</v>
      </c>
      <c r="C940" s="104"/>
      <c r="D940" s="104"/>
      <c r="E940" s="57">
        <v>0.674305555555556</v>
      </c>
      <c r="F940" s="56" t="s">
        <v>47</v>
      </c>
      <c r="G940" s="56" t="s">
        <v>47</v>
      </c>
      <c r="H940" s="56" t="s">
        <v>47</v>
      </c>
      <c r="J940" s="47">
        <f t="shared" si="77"/>
        <v>0.5979166667</v>
      </c>
      <c r="K940" s="14">
        <v>0.584722222222222</v>
      </c>
      <c r="L940" s="14"/>
      <c r="M940" s="10">
        <v>4.6800868E7</v>
      </c>
    </row>
    <row r="941" ht="15.75" customHeight="1">
      <c r="A941" s="56">
        <v>4.6801866E7</v>
      </c>
      <c r="B941" s="57">
        <v>0.677083333333333</v>
      </c>
      <c r="C941" s="57">
        <v>0.688194444444444</v>
      </c>
      <c r="D941" s="57">
        <v>0.684027777777778</v>
      </c>
      <c r="E941" s="56"/>
      <c r="F941" s="56" t="s">
        <v>47</v>
      </c>
      <c r="G941" s="56" t="s">
        <v>47</v>
      </c>
      <c r="H941" s="56" t="s">
        <v>47</v>
      </c>
      <c r="J941" s="47">
        <f t="shared" si="77"/>
        <v>0.6055555556</v>
      </c>
      <c r="K941" s="14">
        <v>0.605555555555556</v>
      </c>
      <c r="L941" s="14">
        <v>0.605555555555556</v>
      </c>
      <c r="M941" s="10">
        <v>4.6800905E7</v>
      </c>
    </row>
    <row r="942" ht="15.75" customHeight="1">
      <c r="A942" s="56">
        <v>4.6802097E7</v>
      </c>
      <c r="B942" s="57">
        <v>0.700694444444444</v>
      </c>
      <c r="C942" s="57">
        <v>0.717361111111111</v>
      </c>
      <c r="D942" s="57">
        <v>0.699305555555556</v>
      </c>
      <c r="E942" s="57">
        <v>0.7</v>
      </c>
      <c r="F942" s="56" t="s">
        <v>47</v>
      </c>
      <c r="G942" s="56" t="s">
        <v>47</v>
      </c>
      <c r="H942" s="56" t="s">
        <v>47</v>
      </c>
      <c r="J942" s="47">
        <f t="shared" si="77"/>
        <v>0.5916666667</v>
      </c>
      <c r="K942" s="14">
        <v>0.591666666666667</v>
      </c>
      <c r="L942" s="14"/>
      <c r="M942" s="10">
        <v>4.6800932E7</v>
      </c>
    </row>
    <row r="943" ht="15.75" customHeight="1">
      <c r="A943" s="56">
        <v>4.680212E7</v>
      </c>
      <c r="B943" s="57">
        <v>0.706944444444444</v>
      </c>
      <c r="C943" s="57">
        <v>0.727083333333333</v>
      </c>
      <c r="D943" s="57">
        <v>0.715972222222222</v>
      </c>
      <c r="E943" s="56" t="s">
        <v>47</v>
      </c>
      <c r="F943" s="56" t="s">
        <v>47</v>
      </c>
      <c r="G943" s="56" t="s">
        <v>47</v>
      </c>
      <c r="H943" s="56" t="s">
        <v>47</v>
      </c>
      <c r="J943" s="47">
        <f t="shared" si="77"/>
        <v>0.5993055556</v>
      </c>
      <c r="K943" s="14">
        <v>0.594444444444444</v>
      </c>
      <c r="L943" s="14"/>
      <c r="M943" s="10">
        <v>4.6800968E7</v>
      </c>
    </row>
    <row r="944" ht="15.75" customHeight="1">
      <c r="A944" s="105">
        <v>4.6802458E7</v>
      </c>
      <c r="B944" s="63">
        <v>0.727083333333333</v>
      </c>
      <c r="C944" s="63">
        <v>0.813888888888889</v>
      </c>
      <c r="D944" s="63">
        <v>0.757638888888889</v>
      </c>
      <c r="E944" s="64" t="s">
        <v>47</v>
      </c>
      <c r="F944" s="64" t="s">
        <v>47</v>
      </c>
      <c r="G944" s="64" t="s">
        <v>47</v>
      </c>
      <c r="H944" s="64" t="s">
        <v>47</v>
      </c>
      <c r="J944" s="47">
        <f t="shared" si="77"/>
        <v>0.5951388889</v>
      </c>
      <c r="K944" s="14">
        <v>0.595138888888889</v>
      </c>
      <c r="L944" s="14"/>
      <c r="M944" s="10">
        <v>4.6800973E7</v>
      </c>
    </row>
    <row r="945" ht="15.75" customHeight="1">
      <c r="A945" s="59">
        <v>4.6803042E7</v>
      </c>
      <c r="B945" s="60">
        <v>0.776388888888889</v>
      </c>
      <c r="C945" s="60">
        <v>0.839583333333333</v>
      </c>
      <c r="D945" s="60">
        <v>0.776388888888889</v>
      </c>
      <c r="E945" s="59" t="s">
        <v>47</v>
      </c>
      <c r="F945" s="59" t="s">
        <v>47</v>
      </c>
      <c r="G945" s="59" t="s">
        <v>47</v>
      </c>
      <c r="H945" s="59" t="s">
        <v>47</v>
      </c>
      <c r="J945" s="47">
        <f t="shared" si="77"/>
        <v>0.5993055556</v>
      </c>
      <c r="K945" s="14">
        <v>0.595833333333333</v>
      </c>
      <c r="L945" s="14">
        <v>0.599305555555556</v>
      </c>
      <c r="M945" s="10">
        <v>4.6800999E7</v>
      </c>
    </row>
    <row r="946" ht="15.75" customHeight="1">
      <c r="A946" s="58">
        <v>4.6803066E7</v>
      </c>
      <c r="B946" s="57">
        <v>0.779166666666667</v>
      </c>
      <c r="C946" s="57">
        <v>0.870138888888889</v>
      </c>
      <c r="D946" s="57">
        <v>0.779861111111111</v>
      </c>
      <c r="E946" s="56" t="s">
        <v>47</v>
      </c>
      <c r="F946" s="56" t="s">
        <v>47</v>
      </c>
      <c r="G946" s="56" t="s">
        <v>47</v>
      </c>
      <c r="H946" s="56" t="s">
        <v>47</v>
      </c>
      <c r="J946" s="47">
        <f t="shared" si="77"/>
        <v>0.6076388889</v>
      </c>
      <c r="K946" s="14">
        <v>0.602777777777778</v>
      </c>
      <c r="L946" s="14"/>
      <c r="M946" s="10">
        <v>4.6801074E7</v>
      </c>
    </row>
    <row r="947" ht="15.75" customHeight="1">
      <c r="A947" s="58">
        <v>4.6802885E7</v>
      </c>
      <c r="B947" s="57">
        <v>0.758333333333333</v>
      </c>
      <c r="C947" s="57">
        <v>0.790277777777778</v>
      </c>
      <c r="D947" s="57">
        <v>0.767361111111111</v>
      </c>
      <c r="E947" s="56" t="s">
        <v>47</v>
      </c>
      <c r="F947" s="56" t="s">
        <v>47</v>
      </c>
      <c r="G947" s="56" t="s">
        <v>47</v>
      </c>
      <c r="H947" s="56" t="s">
        <v>47</v>
      </c>
      <c r="J947" s="47">
        <f t="shared" si="77"/>
        <v>0.6104166667</v>
      </c>
      <c r="K947" s="14">
        <v>0.608333333333333</v>
      </c>
      <c r="L947" s="14">
        <v>0.610416666666667</v>
      </c>
      <c r="M947" s="10">
        <v>4.6801135E7</v>
      </c>
    </row>
    <row r="948" ht="15.75" customHeight="1">
      <c r="A948" s="56">
        <v>4.680276E7</v>
      </c>
      <c r="B948" s="57">
        <v>0.754166666666667</v>
      </c>
      <c r="C948" s="57">
        <v>0.758333333333333</v>
      </c>
      <c r="D948" s="57">
        <v>0.75625</v>
      </c>
      <c r="E948" s="56" t="s">
        <v>47</v>
      </c>
      <c r="F948" s="56" t="s">
        <v>47</v>
      </c>
      <c r="G948" s="56" t="s">
        <v>47</v>
      </c>
      <c r="H948" s="56" t="s">
        <v>47</v>
      </c>
      <c r="J948" s="47">
        <f t="shared" si="77"/>
        <v>0.6201388889</v>
      </c>
      <c r="K948" s="14">
        <v>0.617361111111111</v>
      </c>
      <c r="L948" s="14">
        <v>0.620138888888889</v>
      </c>
      <c r="M948" s="10">
        <v>4.680123E7</v>
      </c>
    </row>
    <row r="949" ht="15.75" customHeight="1">
      <c r="A949" s="58">
        <v>4.6802842E7</v>
      </c>
      <c r="B949" s="57">
        <v>0.757638888888889</v>
      </c>
      <c r="C949" s="57">
        <v>0.847222222222222</v>
      </c>
      <c r="D949" s="57">
        <v>0.757638888888889</v>
      </c>
      <c r="E949" s="56" t="s">
        <v>47</v>
      </c>
      <c r="F949" s="56" t="s">
        <v>47</v>
      </c>
      <c r="G949" s="56" t="s">
        <v>47</v>
      </c>
      <c r="H949" s="56" t="s">
        <v>47</v>
      </c>
      <c r="J949" s="47">
        <f t="shared" si="77"/>
        <v>0.625</v>
      </c>
      <c r="K949" s="14">
        <v>0.624305555555556</v>
      </c>
      <c r="L949" s="14"/>
      <c r="M949" s="10">
        <v>4.6801301E7</v>
      </c>
    </row>
    <row r="950" ht="15.75" customHeight="1">
      <c r="A950" s="56">
        <v>4.6803253E7</v>
      </c>
      <c r="B950" s="57">
        <v>0.795833333333333</v>
      </c>
      <c r="C950" s="57">
        <v>0.827777777777778</v>
      </c>
      <c r="D950" s="57">
        <v>0.802083333333333</v>
      </c>
      <c r="E950" s="57">
        <v>0.810416666666667</v>
      </c>
      <c r="F950" s="56" t="s">
        <v>47</v>
      </c>
      <c r="G950" s="56" t="s">
        <v>47</v>
      </c>
      <c r="H950" s="56" t="s">
        <v>47</v>
      </c>
      <c r="J950" s="47">
        <f t="shared" si="77"/>
        <v>0.6486111111</v>
      </c>
      <c r="K950" s="14">
        <v>0.646527777777778</v>
      </c>
      <c r="L950" s="14">
        <v>0.648611111111111</v>
      </c>
      <c r="M950" s="10">
        <v>4.6801579E7</v>
      </c>
    </row>
    <row r="951" ht="15.75" customHeight="1">
      <c r="A951" s="56">
        <v>4.680298E7</v>
      </c>
      <c r="B951" s="57">
        <v>0.775</v>
      </c>
      <c r="C951" s="57">
        <v>0.779166666666667</v>
      </c>
      <c r="D951" s="57">
        <v>0.775</v>
      </c>
      <c r="E951" s="56" t="s">
        <v>47</v>
      </c>
      <c r="F951" s="56" t="s">
        <v>47</v>
      </c>
      <c r="G951" s="56" t="s">
        <v>47</v>
      </c>
      <c r="H951" s="56" t="s">
        <v>47</v>
      </c>
      <c r="J951" s="47"/>
      <c r="K951" s="14">
        <v>0.656944444444444</v>
      </c>
      <c r="L951" s="14"/>
      <c r="M951" s="10">
        <v>4.6801663E7</v>
      </c>
    </row>
    <row r="952" ht="15.75" customHeight="1">
      <c r="A952" s="56">
        <v>4.6803316E7</v>
      </c>
      <c r="B952" s="57">
        <v>0.803472222222222</v>
      </c>
      <c r="C952" s="57">
        <v>0.829166666666667</v>
      </c>
      <c r="D952" s="57">
        <v>0.809722222222222</v>
      </c>
      <c r="E952" s="57">
        <v>0.813194444444444</v>
      </c>
      <c r="F952" s="56" t="s">
        <v>47</v>
      </c>
      <c r="G952" s="56" t="s">
        <v>47</v>
      </c>
      <c r="H952" s="56" t="s">
        <v>47</v>
      </c>
      <c r="J952" s="47">
        <f>VLOOKUP(M952,A:D,4,0)</f>
        <v>0.6673611111</v>
      </c>
      <c r="K952" s="14">
        <v>0.665972222222222</v>
      </c>
      <c r="L952" s="14">
        <v>0.667361111111111</v>
      </c>
      <c r="M952" s="10">
        <v>4.6801717E7</v>
      </c>
    </row>
    <row r="953" ht="15.75" customHeight="1">
      <c r="A953" s="56">
        <v>4.6803388E7</v>
      </c>
      <c r="B953" s="57">
        <v>0.806944444444444</v>
      </c>
      <c r="C953" s="57">
        <v>0.825694444444444</v>
      </c>
      <c r="D953" s="57">
        <v>0.807638888888889</v>
      </c>
      <c r="E953" s="56" t="s">
        <v>47</v>
      </c>
      <c r="F953" s="57">
        <v>0.814583333333333</v>
      </c>
      <c r="G953" s="56" t="s">
        <v>47</v>
      </c>
      <c r="H953" s="56" t="s">
        <v>47</v>
      </c>
      <c r="J953" s="47"/>
      <c r="K953" s="14">
        <v>0.666666666666667</v>
      </c>
      <c r="L953" s="14"/>
      <c r="M953" s="10">
        <v>4.6801755E7</v>
      </c>
    </row>
    <row r="954" ht="15.75" customHeight="1">
      <c r="A954" s="56">
        <v>4.6803804E7</v>
      </c>
      <c r="B954" s="57">
        <v>0.844444444444444</v>
      </c>
      <c r="C954" s="57">
        <v>0.899305555555556</v>
      </c>
      <c r="D954" s="57">
        <v>0.848611111111111</v>
      </c>
      <c r="E954" s="56"/>
      <c r="F954" s="56"/>
      <c r="G954" s="56"/>
      <c r="H954" s="56"/>
      <c r="J954" s="47"/>
      <c r="K954" s="14">
        <v>0.671527777777778</v>
      </c>
      <c r="L954" s="14"/>
      <c r="M954" s="10">
        <v>4.6801777E7</v>
      </c>
    </row>
    <row r="955" ht="15.75" customHeight="1">
      <c r="A955" s="56">
        <v>4.6803432E7</v>
      </c>
      <c r="B955" s="57">
        <v>0.8125</v>
      </c>
      <c r="C955" s="57">
        <v>0.815972222222222</v>
      </c>
      <c r="D955" s="57">
        <v>0.8125</v>
      </c>
      <c r="E955" s="56" t="s">
        <v>47</v>
      </c>
      <c r="F955" s="56" t="s">
        <v>47</v>
      </c>
      <c r="G955" s="56" t="s">
        <v>47</v>
      </c>
      <c r="H955" s="56" t="s">
        <v>47</v>
      </c>
      <c r="J955" s="47">
        <f t="shared" ref="J955:J960" si="78">VLOOKUP(M955,A:D,4,0)</f>
        <v>0.6840277778</v>
      </c>
      <c r="K955" s="14">
        <v>0.677083333333333</v>
      </c>
      <c r="L955" s="14">
        <v>0.684027777777778</v>
      </c>
      <c r="M955" s="10">
        <v>4.6801866E7</v>
      </c>
    </row>
    <row r="956" ht="15.75" customHeight="1">
      <c r="A956" s="58">
        <v>4.680376E7</v>
      </c>
      <c r="B956" s="57">
        <v>0.838194444444444</v>
      </c>
      <c r="C956" s="57">
        <v>0.950694444444444</v>
      </c>
      <c r="D956" s="57">
        <v>0.845138888888889</v>
      </c>
      <c r="E956" s="56" t="s">
        <v>47</v>
      </c>
      <c r="F956" s="56" t="s">
        <v>47</v>
      </c>
      <c r="G956" s="56" t="s">
        <v>47</v>
      </c>
      <c r="H956" s="56" t="s">
        <v>47</v>
      </c>
      <c r="J956" s="47">
        <f t="shared" si="78"/>
        <v>0.6993055556</v>
      </c>
      <c r="K956" s="14">
        <v>0.700694444444444</v>
      </c>
      <c r="L956" s="14">
        <v>0.699305555555556</v>
      </c>
      <c r="M956" s="10">
        <v>4.6802097E7</v>
      </c>
    </row>
    <row r="957" ht="15.75" customHeight="1">
      <c r="A957" s="56">
        <v>4.6803479E7</v>
      </c>
      <c r="B957" s="57">
        <v>0.815277777777778</v>
      </c>
      <c r="C957" s="57">
        <v>0.875694444444444</v>
      </c>
      <c r="D957" s="57">
        <v>0.815277777777778</v>
      </c>
      <c r="E957" s="56" t="s">
        <v>47</v>
      </c>
      <c r="F957" s="56" t="s">
        <v>47</v>
      </c>
      <c r="G957" s="56" t="s">
        <v>47</v>
      </c>
      <c r="H957" s="56" t="s">
        <v>47</v>
      </c>
      <c r="J957" s="47">
        <f t="shared" si="78"/>
        <v>0.7159722222</v>
      </c>
      <c r="K957" s="14">
        <v>0.706944444444444</v>
      </c>
      <c r="L957" s="14">
        <v>0.715972222222222</v>
      </c>
      <c r="M957" s="10">
        <v>4.680212E7</v>
      </c>
    </row>
    <row r="958" ht="15.75" customHeight="1">
      <c r="A958" s="56">
        <v>4.680359E7</v>
      </c>
      <c r="B958" s="57">
        <v>0.823611111111111</v>
      </c>
      <c r="C958" s="57">
        <v>0.847916666666667</v>
      </c>
      <c r="D958" s="57">
        <v>0.825</v>
      </c>
      <c r="E958" s="56" t="s">
        <v>47</v>
      </c>
      <c r="F958" s="57">
        <v>0.829166666666667</v>
      </c>
      <c r="G958" s="56" t="s">
        <v>47</v>
      </c>
      <c r="H958" s="56" t="s">
        <v>47</v>
      </c>
      <c r="J958" s="47">
        <f t="shared" si="78"/>
        <v>0.7576388889</v>
      </c>
      <c r="K958" s="14">
        <v>0.727083333333333</v>
      </c>
      <c r="L958" s="14">
        <v>0.757638888888889</v>
      </c>
      <c r="M958" s="10">
        <v>4.6802458E7</v>
      </c>
    </row>
    <row r="959" ht="15.75" customHeight="1">
      <c r="A959" s="56">
        <v>4.6803944E7</v>
      </c>
      <c r="B959" s="57">
        <v>0.859722222222222</v>
      </c>
      <c r="C959" s="57">
        <v>0.878472222222222</v>
      </c>
      <c r="D959" s="57">
        <v>0.859722222222222</v>
      </c>
      <c r="E959" s="57">
        <v>0.865277777777778</v>
      </c>
      <c r="F959" s="56"/>
      <c r="G959" s="56"/>
      <c r="H959" s="56"/>
      <c r="J959" s="47">
        <f t="shared" si="78"/>
        <v>0.75625</v>
      </c>
      <c r="K959" s="14">
        <v>0.754166666666667</v>
      </c>
      <c r="L959" s="14">
        <v>0.75625</v>
      </c>
      <c r="M959" s="10">
        <v>4.680276E7</v>
      </c>
    </row>
    <row r="960" ht="15.75" customHeight="1">
      <c r="A960" s="56">
        <v>4.6803508E7</v>
      </c>
      <c r="B960" s="57">
        <v>0.827777777777778</v>
      </c>
      <c r="C960" s="57">
        <v>0.833333333333333</v>
      </c>
      <c r="D960" s="57">
        <v>0.827777777777778</v>
      </c>
      <c r="E960" s="56" t="s">
        <v>47</v>
      </c>
      <c r="F960" s="56" t="s">
        <v>47</v>
      </c>
      <c r="G960" s="56" t="s">
        <v>47</v>
      </c>
      <c r="H960" s="56" t="s">
        <v>47</v>
      </c>
      <c r="J960" s="47">
        <f t="shared" si="78"/>
        <v>0.7576388889</v>
      </c>
      <c r="K960" s="14">
        <v>0.757638888888889</v>
      </c>
      <c r="L960" s="14">
        <v>0.757638888888889</v>
      </c>
      <c r="M960" s="10">
        <v>4.6802842E7</v>
      </c>
    </row>
    <row r="961" ht="15.75" customHeight="1">
      <c r="A961" s="56">
        <v>4.6803742E7</v>
      </c>
      <c r="B961" s="57">
        <v>0.839583333333333</v>
      </c>
      <c r="C961" s="57">
        <v>0.847916666666667</v>
      </c>
      <c r="D961" s="57">
        <v>0.840972222222222</v>
      </c>
      <c r="E961" s="56" t="s">
        <v>47</v>
      </c>
      <c r="F961" s="56" t="s">
        <v>47</v>
      </c>
      <c r="G961" s="56" t="s">
        <v>47</v>
      </c>
      <c r="H961" s="56" t="s">
        <v>47</v>
      </c>
      <c r="J961" s="47">
        <v>0.761805555555556</v>
      </c>
      <c r="K961" s="14">
        <v>0.759027777777778</v>
      </c>
      <c r="L961" s="14">
        <v>0.761805555555556</v>
      </c>
      <c r="M961" s="10">
        <v>4.6802853E7</v>
      </c>
    </row>
    <row r="962" ht="15.75" customHeight="1">
      <c r="A962" s="56">
        <v>4.6803789E7</v>
      </c>
      <c r="B962" s="57">
        <v>0.845138888888889</v>
      </c>
      <c r="C962" s="57">
        <v>0.895833333333333</v>
      </c>
      <c r="D962" s="57">
        <v>0.846527777777778</v>
      </c>
      <c r="E962" s="57">
        <v>0.849305555555556</v>
      </c>
      <c r="F962" s="56" t="s">
        <v>47</v>
      </c>
      <c r="G962" s="56" t="s">
        <v>47</v>
      </c>
      <c r="H962" s="56" t="s">
        <v>47</v>
      </c>
      <c r="J962" s="47">
        <f t="shared" ref="J962:J981" si="79">VLOOKUP(M962,A:D,4,0)</f>
        <v>0.7673611111</v>
      </c>
      <c r="K962" s="14">
        <v>0.758333333333333</v>
      </c>
      <c r="L962" s="14">
        <v>0.767361111111111</v>
      </c>
      <c r="M962" s="10">
        <v>4.6802885E7</v>
      </c>
    </row>
    <row r="963" ht="15.75" customHeight="1">
      <c r="A963" s="56">
        <v>4.6804172E7</v>
      </c>
      <c r="B963" s="57">
        <v>0.88125</v>
      </c>
      <c r="C963" s="57">
        <v>0.890277777777778</v>
      </c>
      <c r="D963" s="57">
        <v>0.882638888888889</v>
      </c>
      <c r="E963" s="56" t="s">
        <v>47</v>
      </c>
      <c r="F963" s="56" t="s">
        <v>47</v>
      </c>
      <c r="G963" s="56" t="s">
        <v>47</v>
      </c>
      <c r="H963" s="56" t="s">
        <v>47</v>
      </c>
      <c r="J963" s="47">
        <f t="shared" si="79"/>
        <v>0.775</v>
      </c>
      <c r="K963" s="14">
        <v>0.775</v>
      </c>
      <c r="L963" s="14">
        <v>0.775</v>
      </c>
      <c r="M963" s="10">
        <v>4.680298E7</v>
      </c>
    </row>
    <row r="964" ht="15.75" customHeight="1">
      <c r="A964" s="56">
        <v>4.6804005E7</v>
      </c>
      <c r="B964" s="57">
        <v>0.868055555555556</v>
      </c>
      <c r="C964" s="57">
        <v>0.886805555555556</v>
      </c>
      <c r="D964" s="57">
        <v>0.874305555555556</v>
      </c>
      <c r="E964" s="56" t="s">
        <v>47</v>
      </c>
      <c r="F964" s="56" t="s">
        <v>47</v>
      </c>
      <c r="G964" s="56" t="s">
        <v>47</v>
      </c>
      <c r="H964" s="56" t="s">
        <v>47</v>
      </c>
      <c r="J964" s="47">
        <f t="shared" si="79"/>
        <v>0.7763888889</v>
      </c>
      <c r="K964" s="14">
        <v>0.776388888888889</v>
      </c>
      <c r="L964" s="14">
        <v>0.776388888888889</v>
      </c>
      <c r="M964" s="10">
        <v>4.6803042E7</v>
      </c>
    </row>
    <row r="965" ht="15.75" customHeight="1">
      <c r="A965" s="56">
        <v>4.6804174E7</v>
      </c>
      <c r="B965" s="57">
        <v>0.88125</v>
      </c>
      <c r="C965" s="57">
        <v>0.9875</v>
      </c>
      <c r="D965" s="57">
        <v>0.88125</v>
      </c>
      <c r="E965" s="56" t="s">
        <v>47</v>
      </c>
      <c r="F965" s="56" t="s">
        <v>47</v>
      </c>
      <c r="G965" s="56" t="s">
        <v>47</v>
      </c>
      <c r="H965" s="56" t="s">
        <v>47</v>
      </c>
      <c r="J965" s="47">
        <f t="shared" si="79"/>
        <v>0.7798611111</v>
      </c>
      <c r="K965" s="14">
        <v>0.779166666666667</v>
      </c>
      <c r="L965" s="14">
        <v>0.779861111111111</v>
      </c>
      <c r="M965" s="10">
        <v>4.6803066E7</v>
      </c>
    </row>
    <row r="966" ht="15.75" customHeight="1">
      <c r="A966" s="58">
        <v>4.6804428E7</v>
      </c>
      <c r="B966" s="57">
        <v>0.900694444444444</v>
      </c>
      <c r="C966" s="57">
        <v>0.974305555555556</v>
      </c>
      <c r="D966" s="57">
        <v>0.909722222222222</v>
      </c>
      <c r="E966" s="56" t="s">
        <v>47</v>
      </c>
      <c r="F966" s="56" t="s">
        <v>47</v>
      </c>
      <c r="G966" s="56" t="s">
        <v>47</v>
      </c>
      <c r="H966" s="56" t="s">
        <v>47</v>
      </c>
      <c r="J966" s="47">
        <f t="shared" si="79"/>
        <v>0.8020833333</v>
      </c>
      <c r="K966" s="14">
        <v>0.795833333333333</v>
      </c>
      <c r="L966" s="14">
        <v>0.802083333333333</v>
      </c>
      <c r="M966" s="10">
        <v>4.6803253E7</v>
      </c>
    </row>
    <row r="967" ht="15.75" customHeight="1">
      <c r="A967" s="56">
        <v>4.680446E7</v>
      </c>
      <c r="B967" s="57">
        <v>0.911111111111111</v>
      </c>
      <c r="C967" s="57">
        <v>0.971527777777778</v>
      </c>
      <c r="D967" s="57">
        <v>0.915277777777778</v>
      </c>
      <c r="E967" s="57">
        <v>0.916666666666667</v>
      </c>
      <c r="F967" s="56"/>
      <c r="G967" s="56"/>
      <c r="H967" s="56"/>
      <c r="J967" s="47">
        <f t="shared" si="79"/>
        <v>0.8097222222</v>
      </c>
      <c r="K967" s="14">
        <v>0.803472222222222</v>
      </c>
      <c r="L967" s="14">
        <v>0.809722222222222</v>
      </c>
      <c r="M967" s="10">
        <v>4.6803316E7</v>
      </c>
    </row>
    <row r="968" ht="15.75" customHeight="1">
      <c r="A968" s="56">
        <v>4.6804334E7</v>
      </c>
      <c r="B968" s="57">
        <v>0.892361111111111</v>
      </c>
      <c r="C968" s="57">
        <v>0.895833333333333</v>
      </c>
      <c r="D968" s="56" t="s">
        <v>47</v>
      </c>
      <c r="E968" s="56" t="s">
        <v>47</v>
      </c>
      <c r="F968" s="56" t="s">
        <v>47</v>
      </c>
      <c r="G968" s="56" t="s">
        <v>47</v>
      </c>
      <c r="H968" s="56" t="s">
        <v>47</v>
      </c>
      <c r="J968" s="47">
        <f t="shared" si="79"/>
        <v>0.8076388889</v>
      </c>
      <c r="K968" s="14">
        <v>0.806944444444444</v>
      </c>
      <c r="L968" s="14">
        <v>0.807638888888889</v>
      </c>
      <c r="M968" s="10">
        <v>4.6803388E7</v>
      </c>
    </row>
    <row r="969" ht="15.75" customHeight="1">
      <c r="A969" s="56">
        <v>4.6804488E7</v>
      </c>
      <c r="B969" s="57">
        <v>0.916666666666667</v>
      </c>
      <c r="C969" s="57">
        <v>0.918055555555556</v>
      </c>
      <c r="D969" s="57">
        <v>0.930555555555556</v>
      </c>
      <c r="E969" s="56" t="s">
        <v>47</v>
      </c>
      <c r="F969" s="56" t="s">
        <v>47</v>
      </c>
      <c r="G969" s="56" t="s">
        <v>47</v>
      </c>
      <c r="H969" s="56" t="s">
        <v>47</v>
      </c>
      <c r="J969" s="47">
        <f t="shared" si="79"/>
        <v>0.8125</v>
      </c>
      <c r="K969" s="14">
        <v>0.8125</v>
      </c>
      <c r="L969" s="14">
        <v>0.8125</v>
      </c>
      <c r="M969" s="10">
        <v>4.6803432E7</v>
      </c>
    </row>
    <row r="970" ht="15.75" customHeight="1">
      <c r="A970" s="56">
        <v>4.6804624E7</v>
      </c>
      <c r="B970" s="57">
        <v>0.927777777777778</v>
      </c>
      <c r="C970" s="57">
        <v>0.946527777777778</v>
      </c>
      <c r="D970" s="57">
        <v>0.927777777777778</v>
      </c>
      <c r="E970" s="56" t="s">
        <v>47</v>
      </c>
      <c r="F970" s="56" t="s">
        <v>47</v>
      </c>
      <c r="G970" s="56" t="s">
        <v>47</v>
      </c>
      <c r="H970" s="56" t="s">
        <v>47</v>
      </c>
      <c r="J970" s="47">
        <f t="shared" si="79"/>
        <v>0.8152777778</v>
      </c>
      <c r="K970" s="14">
        <v>0.815277777777778</v>
      </c>
      <c r="L970" s="14">
        <v>0.815277777777778</v>
      </c>
      <c r="M970" s="10">
        <v>4.6803479E7</v>
      </c>
    </row>
    <row r="971" ht="15.75" customHeight="1">
      <c r="A971" s="58">
        <v>4.6804245E7</v>
      </c>
      <c r="B971" s="57">
        <v>0.918055555555556</v>
      </c>
      <c r="C971" s="57">
        <v>0.967361111111111</v>
      </c>
      <c r="D971" s="57">
        <v>0.918055555555556</v>
      </c>
      <c r="E971" s="56" t="s">
        <v>47</v>
      </c>
      <c r="F971" s="56" t="s">
        <v>47</v>
      </c>
      <c r="G971" s="56" t="s">
        <v>47</v>
      </c>
      <c r="H971" s="56" t="s">
        <v>47</v>
      </c>
      <c r="J971" s="47">
        <f t="shared" si="79"/>
        <v>0.8277777778</v>
      </c>
      <c r="K971" s="14">
        <v>0.827777777777778</v>
      </c>
      <c r="L971" s="14">
        <v>0.827777777777778</v>
      </c>
      <c r="M971" s="10">
        <v>4.6803508E7</v>
      </c>
    </row>
    <row r="972" ht="15.75" customHeight="1">
      <c r="A972" s="56">
        <v>4.6804724E7</v>
      </c>
      <c r="B972" s="57">
        <v>0.920138888888889</v>
      </c>
      <c r="C972" s="57">
        <v>0.961805555555556</v>
      </c>
      <c r="D972" s="57">
        <v>0.942361111111111</v>
      </c>
      <c r="E972" s="56" t="s">
        <v>47</v>
      </c>
      <c r="F972" s="56" t="s">
        <v>47</v>
      </c>
      <c r="G972" s="56" t="s">
        <v>47</v>
      </c>
      <c r="H972" s="56" t="s">
        <v>47</v>
      </c>
      <c r="J972" s="47">
        <f t="shared" si="79"/>
        <v>0.825</v>
      </c>
      <c r="K972" s="14">
        <v>0.823611111111111</v>
      </c>
      <c r="L972" s="14">
        <v>0.825</v>
      </c>
      <c r="M972" s="10">
        <v>4.680359E7</v>
      </c>
    </row>
    <row r="973" ht="15.75" customHeight="1">
      <c r="A973" s="58">
        <v>4.6805122E7</v>
      </c>
      <c r="B973" s="57">
        <v>0.975694444444444</v>
      </c>
      <c r="C973" s="57">
        <v>0.140277777777778</v>
      </c>
      <c r="D973" s="57">
        <v>0.975694444444444</v>
      </c>
      <c r="E973" s="56" t="s">
        <v>47</v>
      </c>
      <c r="F973" s="56" t="s">
        <v>47</v>
      </c>
      <c r="G973" s="56" t="s">
        <v>47</v>
      </c>
      <c r="H973" s="56" t="s">
        <v>47</v>
      </c>
      <c r="J973" s="47">
        <f t="shared" si="79"/>
        <v>0.8409722222</v>
      </c>
      <c r="K973" s="14">
        <v>0.839583333333333</v>
      </c>
      <c r="L973" s="14">
        <v>0.840972222222222</v>
      </c>
      <c r="M973" s="10">
        <v>4.6803742E7</v>
      </c>
    </row>
    <row r="974" ht="15.75" customHeight="1">
      <c r="A974" s="56">
        <v>4.6804829E7</v>
      </c>
      <c r="B974" s="57">
        <v>0.969444444444444</v>
      </c>
      <c r="C974" s="57">
        <v>0.0381944444444444</v>
      </c>
      <c r="D974" s="57">
        <v>0.969444444444444</v>
      </c>
      <c r="E974" s="57">
        <v>0.969444444444444</v>
      </c>
      <c r="F974" s="56" t="s">
        <v>47</v>
      </c>
      <c r="G974" s="56" t="s">
        <v>47</v>
      </c>
      <c r="H974" s="56" t="s">
        <v>47</v>
      </c>
      <c r="J974" s="47">
        <f t="shared" si="79"/>
        <v>0.8451388889</v>
      </c>
      <c r="K974" s="14">
        <v>0.838194444444444</v>
      </c>
      <c r="L974" s="14">
        <v>0.845138888888889</v>
      </c>
      <c r="M974" s="10">
        <v>4.680376E7</v>
      </c>
    </row>
    <row r="975" ht="15.75" customHeight="1">
      <c r="A975" s="56">
        <v>4.680494E7</v>
      </c>
      <c r="B975" s="57">
        <v>0.95625</v>
      </c>
      <c r="C975" s="57">
        <v>0.979166666666667</v>
      </c>
      <c r="D975" s="57">
        <v>0.961111111111111</v>
      </c>
      <c r="E975" s="56" t="s">
        <v>47</v>
      </c>
      <c r="F975" s="56" t="s">
        <v>47</v>
      </c>
      <c r="G975" s="56" t="s">
        <v>47</v>
      </c>
      <c r="H975" s="56" t="s">
        <v>47</v>
      </c>
      <c r="J975" s="47">
        <f t="shared" si="79"/>
        <v>0.8465277778</v>
      </c>
      <c r="K975" s="14">
        <v>0.845138888888889</v>
      </c>
      <c r="L975" s="14">
        <v>0.846527777777778</v>
      </c>
      <c r="M975" s="10">
        <v>4.6803789E7</v>
      </c>
    </row>
    <row r="976" ht="15.75" customHeight="1">
      <c r="A976" s="56">
        <v>4.6804683E7</v>
      </c>
      <c r="B976" s="57">
        <v>0.932638888888889</v>
      </c>
      <c r="C976" s="57">
        <v>0.9375</v>
      </c>
      <c r="D976" s="57">
        <v>0.941666666666667</v>
      </c>
      <c r="E976" s="57"/>
      <c r="F976" s="56"/>
      <c r="G976" s="56"/>
      <c r="H976" s="56"/>
      <c r="J976" s="47">
        <f t="shared" si="79"/>
        <v>0.8486111111</v>
      </c>
      <c r="K976" s="14">
        <v>0.844444444444444</v>
      </c>
      <c r="L976" s="14">
        <v>0.848611111111111</v>
      </c>
      <c r="M976" s="10">
        <v>4.6803804E7</v>
      </c>
    </row>
    <row r="977" ht="15.75" customHeight="1">
      <c r="A977" s="56">
        <v>4.6805159E7</v>
      </c>
      <c r="B977" s="57">
        <v>0.979861111111111</v>
      </c>
      <c r="C977" s="57">
        <v>0.00694444444444444</v>
      </c>
      <c r="D977" s="57">
        <v>0.984722222222222</v>
      </c>
      <c r="E977" s="57">
        <v>0.994444444444444</v>
      </c>
      <c r="F977" s="56" t="s">
        <v>47</v>
      </c>
      <c r="G977" s="56" t="s">
        <v>47</v>
      </c>
      <c r="H977" s="56" t="s">
        <v>47</v>
      </c>
      <c r="J977" s="47">
        <f t="shared" si="79"/>
        <v>0.8597222222</v>
      </c>
      <c r="K977" s="14">
        <v>0.859722222222222</v>
      </c>
      <c r="L977" s="14">
        <v>0.859722222222222</v>
      </c>
      <c r="M977" s="10">
        <v>4.6803944E7</v>
      </c>
    </row>
    <row r="978" ht="15.75" customHeight="1">
      <c r="A978" s="56">
        <v>4.6805183E7</v>
      </c>
      <c r="B978" s="57">
        <v>0.986111111111111</v>
      </c>
      <c r="C978" s="57">
        <v>0.00694444444444444</v>
      </c>
      <c r="D978" s="57">
        <v>0.986111111111111</v>
      </c>
      <c r="E978" s="57">
        <v>0.00208333333333333</v>
      </c>
      <c r="F978" s="56" t="s">
        <v>47</v>
      </c>
      <c r="G978" s="56" t="s">
        <v>47</v>
      </c>
      <c r="H978" s="56" t="s">
        <v>47</v>
      </c>
      <c r="J978" s="47">
        <f t="shared" si="79"/>
        <v>0.8743055556</v>
      </c>
      <c r="K978" s="14">
        <v>0.868055555555555</v>
      </c>
      <c r="L978" s="14">
        <v>0.874305555555556</v>
      </c>
      <c r="M978" s="10">
        <v>4.6804005E7</v>
      </c>
    </row>
    <row r="979" ht="15.75" customHeight="1">
      <c r="A979" s="56">
        <v>4.6805131E7</v>
      </c>
      <c r="B979" s="57">
        <v>0.985416666666667</v>
      </c>
      <c r="C979" s="57">
        <v>0.9875</v>
      </c>
      <c r="D979" s="56" t="s">
        <v>47</v>
      </c>
      <c r="E979" s="56" t="s">
        <v>47</v>
      </c>
      <c r="F979" s="56" t="s">
        <v>47</v>
      </c>
      <c r="G979" s="56" t="s">
        <v>47</v>
      </c>
      <c r="H979" s="56" t="s">
        <v>47</v>
      </c>
      <c r="J979" s="47">
        <f t="shared" si="79"/>
        <v>0.8826388889</v>
      </c>
      <c r="K979" s="14">
        <v>0.88125</v>
      </c>
      <c r="L979" s="14">
        <v>0.882638888888889</v>
      </c>
      <c r="M979" s="10">
        <v>4.6804172E7</v>
      </c>
    </row>
    <row r="980" ht="15.75" customHeight="1">
      <c r="A980" s="56">
        <v>4.6804765E7</v>
      </c>
      <c r="B980" s="57">
        <v>0.95</v>
      </c>
      <c r="C980" s="57">
        <v>0.0534722222222222</v>
      </c>
      <c r="D980" s="57">
        <v>0.95</v>
      </c>
      <c r="E980" s="56" t="s">
        <v>47</v>
      </c>
      <c r="F980" s="56" t="s">
        <v>47</v>
      </c>
      <c r="G980" s="56" t="s">
        <v>47</v>
      </c>
      <c r="H980" s="56" t="s">
        <v>47</v>
      </c>
      <c r="J980" s="47">
        <f t="shared" si="79"/>
        <v>0.88125</v>
      </c>
      <c r="K980" s="14">
        <v>0.88125</v>
      </c>
      <c r="L980" s="14">
        <v>0.88125</v>
      </c>
      <c r="M980" s="10">
        <v>4.6804174E7</v>
      </c>
    </row>
    <row r="981" ht="15.75" customHeight="1">
      <c r="A981" s="56">
        <v>4.6805132E7</v>
      </c>
      <c r="B981" s="57">
        <v>0.975694444444444</v>
      </c>
      <c r="C981" s="57">
        <v>0.995138888888889</v>
      </c>
      <c r="D981" s="57">
        <v>0.979166666666667</v>
      </c>
      <c r="E981" s="56" t="s">
        <v>47</v>
      </c>
      <c r="F981" s="56" t="s">
        <v>47</v>
      </c>
      <c r="G981" s="56" t="s">
        <v>47</v>
      </c>
      <c r="H981" s="56" t="s">
        <v>47</v>
      </c>
      <c r="J981" s="47">
        <f t="shared" si="79"/>
        <v>0.9180555556</v>
      </c>
      <c r="K981" s="14">
        <v>0.918055555555556</v>
      </c>
      <c r="L981" s="14">
        <v>0.918055555555556</v>
      </c>
      <c r="M981" s="10">
        <v>4.6804245E7</v>
      </c>
    </row>
    <row r="982" ht="15.75" customHeight="1">
      <c r="A982" s="56">
        <v>4.6805508E7</v>
      </c>
      <c r="B982" s="57">
        <v>0.0201388888888889</v>
      </c>
      <c r="C982" s="57">
        <v>0.0381944444444444</v>
      </c>
      <c r="D982" s="57">
        <v>0.0236111111111111</v>
      </c>
      <c r="E982" s="56" t="s">
        <v>47</v>
      </c>
      <c r="F982" s="56" t="s">
        <v>47</v>
      </c>
      <c r="G982" s="56" t="s">
        <v>47</v>
      </c>
      <c r="H982" s="56" t="s">
        <v>47</v>
      </c>
      <c r="J982" s="47"/>
      <c r="K982" s="14">
        <v>0.892361111111111</v>
      </c>
      <c r="L982" s="14" t="s">
        <v>47</v>
      </c>
      <c r="M982" s="10">
        <v>4.6804334E7</v>
      </c>
    </row>
    <row r="983" ht="15.75" customHeight="1">
      <c r="A983" s="56">
        <v>4.6805361E7</v>
      </c>
      <c r="B983" s="57">
        <v>0.997916666666667</v>
      </c>
      <c r="C983" s="57">
        <v>0.00555555555555556</v>
      </c>
      <c r="D983" s="57">
        <v>0.997916666666667</v>
      </c>
      <c r="E983" s="56" t="s">
        <v>47</v>
      </c>
      <c r="F983" s="56" t="s">
        <v>47</v>
      </c>
      <c r="G983" s="56" t="s">
        <v>47</v>
      </c>
      <c r="H983" s="56" t="s">
        <v>47</v>
      </c>
      <c r="J983" s="47">
        <f t="shared" ref="J983:J993" si="80">VLOOKUP(M983,A:D,4,0)</f>
        <v>0.9097222222</v>
      </c>
      <c r="K983" s="14">
        <v>0.900694444444444</v>
      </c>
      <c r="L983" s="14">
        <v>0.909722222222222</v>
      </c>
      <c r="M983" s="10">
        <v>4.6804428E7</v>
      </c>
    </row>
    <row r="984" ht="15.75" customHeight="1">
      <c r="A984" s="66">
        <v>4.6805391E7</v>
      </c>
      <c r="B984" s="67">
        <v>0.0138888888888889</v>
      </c>
      <c r="C984" s="67">
        <v>0.0798611111111111</v>
      </c>
      <c r="D984" s="67">
        <v>0.0152777777777778</v>
      </c>
      <c r="E984" s="66" t="s">
        <v>47</v>
      </c>
      <c r="F984" s="66" t="s">
        <v>47</v>
      </c>
      <c r="G984" s="66" t="s">
        <v>47</v>
      </c>
      <c r="H984" s="66" t="s">
        <v>47</v>
      </c>
      <c r="J984" s="47">
        <f t="shared" si="80"/>
        <v>0.9152777778</v>
      </c>
      <c r="K984" s="14">
        <v>0.911111111111111</v>
      </c>
      <c r="L984" s="14">
        <v>0.915277777777778</v>
      </c>
      <c r="M984" s="10">
        <v>4.680446E7</v>
      </c>
    </row>
    <row r="985" ht="15.75" customHeight="1">
      <c r="A985" s="56">
        <v>4.6805495E7</v>
      </c>
      <c r="B985" s="57">
        <v>0.0180555555555556</v>
      </c>
      <c r="C985" s="57">
        <v>0.0722222222222222</v>
      </c>
      <c r="D985" s="57">
        <v>0.0180555555555556</v>
      </c>
      <c r="E985" s="57">
        <v>0.0277777777777778</v>
      </c>
      <c r="F985" s="56" t="s">
        <v>47</v>
      </c>
      <c r="G985" s="56" t="s">
        <v>47</v>
      </c>
      <c r="H985" s="56" t="s">
        <v>47</v>
      </c>
      <c r="J985" s="47">
        <f t="shared" si="80"/>
        <v>0.9305555556</v>
      </c>
      <c r="K985" s="14">
        <v>0.916666666666667</v>
      </c>
      <c r="L985" s="14">
        <v>0.930555555555555</v>
      </c>
      <c r="M985" s="10">
        <v>4.6804488E7</v>
      </c>
    </row>
    <row r="986" ht="15.75" customHeight="1">
      <c r="A986" s="56">
        <v>4.6805669E7</v>
      </c>
      <c r="B986" s="57">
        <v>0.0402777777777778</v>
      </c>
      <c r="C986" s="57">
        <v>0.0576388888888889</v>
      </c>
      <c r="D986" s="57">
        <v>0.0402777777777778</v>
      </c>
      <c r="E986" s="56" t="s">
        <v>47</v>
      </c>
      <c r="F986" s="56" t="s">
        <v>47</v>
      </c>
      <c r="G986" s="56" t="s">
        <v>47</v>
      </c>
      <c r="H986" s="56" t="s">
        <v>47</v>
      </c>
      <c r="J986" s="47">
        <f t="shared" si="80"/>
        <v>0.9277777778</v>
      </c>
      <c r="K986" s="14">
        <v>0.927777777777778</v>
      </c>
      <c r="L986" s="14">
        <v>0.927777777777778</v>
      </c>
      <c r="M986" s="10">
        <v>4.6804624E7</v>
      </c>
    </row>
    <row r="987" ht="15.75" customHeight="1">
      <c r="A987" s="56">
        <v>4.6805263E7</v>
      </c>
      <c r="B987" s="57">
        <v>0.990277777777778</v>
      </c>
      <c r="C987" s="57">
        <v>0.136805555555556</v>
      </c>
      <c r="D987" s="57">
        <v>0.990277777777778</v>
      </c>
      <c r="E987" s="56" t="s">
        <v>47</v>
      </c>
      <c r="F987" s="56" t="s">
        <v>47</v>
      </c>
      <c r="G987" s="56" t="s">
        <v>47</v>
      </c>
      <c r="H987" s="56" t="s">
        <v>47</v>
      </c>
      <c r="J987" s="47">
        <f t="shared" si="80"/>
        <v>0.9416666667</v>
      </c>
      <c r="K987" s="14">
        <v>0.932638888888889</v>
      </c>
      <c r="L987" s="14">
        <v>0.941666666666667</v>
      </c>
      <c r="M987" s="10">
        <v>4.6804683E7</v>
      </c>
    </row>
    <row r="988" ht="15.75" customHeight="1">
      <c r="A988" s="56">
        <v>4.6805477E7</v>
      </c>
      <c r="B988" s="57">
        <v>0.0159722222222222</v>
      </c>
      <c r="C988" s="57">
        <v>0.0458333333333333</v>
      </c>
      <c r="D988" s="57">
        <v>0.0194444444444444</v>
      </c>
      <c r="E988" s="56"/>
      <c r="F988" s="57">
        <v>0.0284722222222222</v>
      </c>
      <c r="G988" s="56"/>
      <c r="H988" s="56"/>
      <c r="J988" s="47">
        <f t="shared" si="80"/>
        <v>0.9423611111</v>
      </c>
      <c r="K988" s="14">
        <v>0.920138888888889</v>
      </c>
      <c r="L988" s="14">
        <v>0.942361111111111</v>
      </c>
      <c r="M988" s="10">
        <v>4.6804724E7</v>
      </c>
    </row>
    <row r="989" ht="15.75" customHeight="1">
      <c r="A989" s="56">
        <v>4.680618E7</v>
      </c>
      <c r="B989" s="57">
        <v>0.1</v>
      </c>
      <c r="C989" s="57">
        <v>0.111805555555556</v>
      </c>
      <c r="D989" s="57">
        <v>0.1</v>
      </c>
      <c r="E989" s="56" t="s">
        <v>47</v>
      </c>
      <c r="F989" s="56" t="s">
        <v>47</v>
      </c>
      <c r="G989" s="56" t="s">
        <v>47</v>
      </c>
      <c r="H989" s="56" t="s">
        <v>47</v>
      </c>
      <c r="J989" s="47">
        <f t="shared" si="80"/>
        <v>0.95</v>
      </c>
      <c r="K989" s="14">
        <v>0.95</v>
      </c>
      <c r="L989" s="14">
        <v>0.95</v>
      </c>
      <c r="M989" s="10">
        <v>4.6804765E7</v>
      </c>
    </row>
    <row r="990" ht="15.75" customHeight="1">
      <c r="A990" s="56">
        <v>4.6805818E7</v>
      </c>
      <c r="B990" s="57">
        <v>0.0583333333333333</v>
      </c>
      <c r="C990" s="57">
        <v>0.107638888888889</v>
      </c>
      <c r="D990" s="57">
        <v>0.0618055555555556</v>
      </c>
      <c r="E990" s="56" t="s">
        <v>47</v>
      </c>
      <c r="F990" s="56" t="s">
        <v>47</v>
      </c>
      <c r="G990" s="56" t="s">
        <v>47</v>
      </c>
      <c r="H990" s="56" t="s">
        <v>47</v>
      </c>
      <c r="J990" s="47">
        <f t="shared" si="80"/>
        <v>0.9694444444</v>
      </c>
      <c r="K990" s="14">
        <v>0.969444444444444</v>
      </c>
      <c r="L990" s="14">
        <v>0.969444444444444</v>
      </c>
      <c r="M990" s="10">
        <v>4.6804829E7</v>
      </c>
    </row>
    <row r="991" ht="15.75" customHeight="1">
      <c r="A991" s="56">
        <v>4.6806053E7</v>
      </c>
      <c r="B991" s="57">
        <v>0.0895833333333333</v>
      </c>
      <c r="C991" s="57">
        <v>0.143055555555556</v>
      </c>
      <c r="D991" s="57">
        <v>0.0895833333333333</v>
      </c>
      <c r="E991" s="57">
        <v>0.0972222222222222</v>
      </c>
      <c r="F991" s="56" t="s">
        <v>47</v>
      </c>
      <c r="G991" s="56" t="s">
        <v>47</v>
      </c>
      <c r="H991" s="56" t="s">
        <v>47</v>
      </c>
      <c r="J991" s="47">
        <f t="shared" si="80"/>
        <v>0.9611111111</v>
      </c>
      <c r="K991" s="14">
        <v>0.95625</v>
      </c>
      <c r="L991" s="14">
        <v>0.961111111111111</v>
      </c>
      <c r="M991" s="10">
        <v>4.680494E7</v>
      </c>
    </row>
    <row r="992" ht="15.75" customHeight="1">
      <c r="A992" s="66">
        <v>4.6806052E7</v>
      </c>
      <c r="B992" s="67">
        <v>0.0923611111111111</v>
      </c>
      <c r="C992" s="67">
        <v>0.15</v>
      </c>
      <c r="D992" s="67">
        <v>0.0923611111111111</v>
      </c>
      <c r="E992" s="66" t="s">
        <v>47</v>
      </c>
      <c r="F992" s="66" t="s">
        <v>47</v>
      </c>
      <c r="G992" s="66" t="s">
        <v>47</v>
      </c>
      <c r="H992" s="66" t="s">
        <v>47</v>
      </c>
      <c r="J992" s="47">
        <f t="shared" si="80"/>
        <v>0.9805555556</v>
      </c>
      <c r="K992" s="14">
        <v>0.980555555555556</v>
      </c>
      <c r="L992" s="14">
        <v>0.980555555555556</v>
      </c>
      <c r="M992" s="10">
        <v>4.6805115E7</v>
      </c>
    </row>
    <row r="993" ht="15.75" customHeight="1">
      <c r="A993" s="56">
        <v>4.6806265E7</v>
      </c>
      <c r="B993" s="57">
        <v>0.111111111111111</v>
      </c>
      <c r="C993" s="57">
        <v>0.140972222222222</v>
      </c>
      <c r="D993" s="57">
        <v>0.113194444444444</v>
      </c>
      <c r="E993" s="56" t="s">
        <v>47</v>
      </c>
      <c r="F993" s="56" t="s">
        <v>47</v>
      </c>
      <c r="G993" s="56" t="s">
        <v>47</v>
      </c>
      <c r="H993" s="56" t="s">
        <v>47</v>
      </c>
      <c r="J993" s="47">
        <f t="shared" si="80"/>
        <v>0.9756944444</v>
      </c>
      <c r="K993" s="14">
        <v>0.975694444444445</v>
      </c>
      <c r="L993" s="14">
        <v>0.975694444444445</v>
      </c>
      <c r="M993" s="10">
        <v>4.6805122E7</v>
      </c>
    </row>
    <row r="994" ht="15.75" customHeight="1">
      <c r="A994" s="83">
        <v>4.6806225E7</v>
      </c>
      <c r="B994" s="60">
        <v>0.104861111111111</v>
      </c>
      <c r="C994" s="60">
        <v>0.113888888888889</v>
      </c>
      <c r="D994" s="60">
        <v>0.104861111111111</v>
      </c>
      <c r="E994" s="59" t="s">
        <v>47</v>
      </c>
      <c r="F994" s="59" t="s">
        <v>47</v>
      </c>
      <c r="G994" s="59" t="s">
        <v>47</v>
      </c>
      <c r="H994" s="59" t="s">
        <v>47</v>
      </c>
      <c r="J994" s="47"/>
      <c r="K994" s="14">
        <v>0.985416666666667</v>
      </c>
      <c r="L994" s="14" t="s">
        <v>47</v>
      </c>
      <c r="M994" s="10">
        <v>4.6805131E7</v>
      </c>
    </row>
    <row r="995" ht="15.75" customHeight="1">
      <c r="A995" s="56">
        <v>4.6806282E7</v>
      </c>
      <c r="B995" s="57">
        <v>0.111111111111111</v>
      </c>
      <c r="C995" s="57">
        <v>0.120833333333333</v>
      </c>
      <c r="D995" s="57">
        <v>0.115972222222222</v>
      </c>
      <c r="E995" s="56" t="s">
        <v>47</v>
      </c>
      <c r="F995" s="56" t="s">
        <v>47</v>
      </c>
      <c r="G995" s="56" t="s">
        <v>47</v>
      </c>
      <c r="H995" s="56" t="s">
        <v>47</v>
      </c>
      <c r="J995" s="47">
        <f t="shared" ref="J995:J1007" si="81">VLOOKUP(M995,A:D,4,0)</f>
        <v>0.9791666667</v>
      </c>
      <c r="K995" s="14">
        <v>0.975694444444445</v>
      </c>
      <c r="L995" s="14">
        <v>0.979166666666667</v>
      </c>
      <c r="M995" s="10">
        <v>4.6805132E7</v>
      </c>
    </row>
    <row r="996" ht="15.75" customHeight="1">
      <c r="A996" s="56">
        <v>4.6805835E7</v>
      </c>
      <c r="B996" s="57">
        <v>0.0611111111111111</v>
      </c>
      <c r="C996" s="57">
        <v>0.08125</v>
      </c>
      <c r="D996" s="57">
        <v>0.0611111111111111</v>
      </c>
      <c r="E996" s="56" t="s">
        <v>47</v>
      </c>
      <c r="F996" s="56" t="s">
        <v>47</v>
      </c>
      <c r="G996" s="56" t="s">
        <v>47</v>
      </c>
      <c r="H996" s="56" t="s">
        <v>47</v>
      </c>
      <c r="J996" s="47">
        <f t="shared" si="81"/>
        <v>0.9847222222</v>
      </c>
      <c r="K996" s="14">
        <v>0.979861111111111</v>
      </c>
      <c r="L996" s="14">
        <v>0.984722222222222</v>
      </c>
      <c r="M996" s="10">
        <v>4.6805159E7</v>
      </c>
    </row>
    <row r="997" ht="15.75" customHeight="1">
      <c r="A997" s="56">
        <v>4.6806226E7</v>
      </c>
      <c r="B997" s="87">
        <v>0.105555555555556</v>
      </c>
      <c r="C997" s="57">
        <v>0.20625</v>
      </c>
      <c r="D997" s="57">
        <v>0.108333333333333</v>
      </c>
      <c r="E997" s="56" t="s">
        <v>47</v>
      </c>
      <c r="F997" s="56" t="s">
        <v>47</v>
      </c>
      <c r="G997" s="56" t="s">
        <v>47</v>
      </c>
      <c r="H997" s="56" t="s">
        <v>47</v>
      </c>
      <c r="J997" s="47">
        <f t="shared" si="81"/>
        <v>0.9861111111</v>
      </c>
      <c r="K997" s="14">
        <v>0.986111111111111</v>
      </c>
      <c r="L997" s="14">
        <v>0.986111111111111</v>
      </c>
      <c r="M997" s="10">
        <v>4.6805183E7</v>
      </c>
    </row>
    <row r="998" ht="15.75" customHeight="1">
      <c r="A998" s="56">
        <v>4.6806095E7</v>
      </c>
      <c r="B998" s="87">
        <v>0.0888888888888889</v>
      </c>
      <c r="C998" s="57">
        <v>0.104166666666667</v>
      </c>
      <c r="D998" s="57">
        <v>0.0909722222222222</v>
      </c>
      <c r="E998" s="56" t="s">
        <v>47</v>
      </c>
      <c r="F998" s="56" t="s">
        <v>47</v>
      </c>
      <c r="G998" s="56" t="s">
        <v>47</v>
      </c>
      <c r="H998" s="56" t="s">
        <v>47</v>
      </c>
      <c r="J998" s="47">
        <f t="shared" si="81"/>
        <v>0.9979166667</v>
      </c>
      <c r="K998" s="14">
        <v>0.00277777777777778</v>
      </c>
      <c r="L998" s="14">
        <v>0.997916666666667</v>
      </c>
      <c r="M998" s="10">
        <v>4.6805361E7</v>
      </c>
    </row>
    <row r="999" ht="15.75" customHeight="1">
      <c r="A999" s="56">
        <v>4.6806248E7</v>
      </c>
      <c r="B999" s="57">
        <v>0.109027777777778</v>
      </c>
      <c r="C999" s="57">
        <v>0.227083333333333</v>
      </c>
      <c r="D999" s="57">
        <v>0.109027777777778</v>
      </c>
      <c r="E999" s="57">
        <v>0.111111111111111</v>
      </c>
      <c r="F999" s="57">
        <v>0.113194444444444</v>
      </c>
      <c r="G999" s="56" t="s">
        <v>47</v>
      </c>
      <c r="H999" s="56" t="s">
        <v>47</v>
      </c>
      <c r="J999" s="47">
        <f t="shared" si="81"/>
        <v>0.01527777778</v>
      </c>
      <c r="K999" s="14">
        <v>0.0138888888888889</v>
      </c>
      <c r="L999" s="14">
        <v>0.0152777777777778</v>
      </c>
      <c r="M999" s="10">
        <v>4.6805391E7</v>
      </c>
    </row>
    <row r="1000" ht="15.75" customHeight="1">
      <c r="A1000" s="56">
        <v>4.6806182E7</v>
      </c>
      <c r="B1000" s="57">
        <v>0.123611111111111</v>
      </c>
      <c r="C1000" s="57">
        <v>0.123611111111111</v>
      </c>
      <c r="D1000" s="57">
        <v>0.14375</v>
      </c>
      <c r="E1000" s="56" t="s">
        <v>47</v>
      </c>
      <c r="F1000" s="56" t="s">
        <v>47</v>
      </c>
      <c r="G1000" s="56" t="s">
        <v>47</v>
      </c>
      <c r="H1000" s="56" t="s">
        <v>47</v>
      </c>
      <c r="J1000" s="47">
        <f t="shared" si="81"/>
        <v>0.01944444444</v>
      </c>
      <c r="K1000" s="14">
        <v>0.0159722222222222</v>
      </c>
      <c r="L1000" s="14">
        <v>0.0194444444444444</v>
      </c>
      <c r="M1000" s="10">
        <v>4.6805477E7</v>
      </c>
    </row>
    <row r="1001" ht="15.75" customHeight="1">
      <c r="A1001" s="56">
        <v>4.6806547E7</v>
      </c>
      <c r="B1001" s="57">
        <v>0.159722222222222</v>
      </c>
      <c r="C1001" s="57">
        <v>0.163194444444444</v>
      </c>
      <c r="D1001" s="57">
        <v>0.1625</v>
      </c>
      <c r="E1001" s="56" t="s">
        <v>47</v>
      </c>
      <c r="F1001" s="56" t="s">
        <v>47</v>
      </c>
      <c r="G1001" s="56" t="s">
        <v>47</v>
      </c>
      <c r="H1001" s="56" t="s">
        <v>47</v>
      </c>
      <c r="J1001" s="47">
        <f t="shared" si="81"/>
        <v>0.01805555556</v>
      </c>
      <c r="K1001" s="14">
        <v>0.0180555555555556</v>
      </c>
      <c r="L1001" s="14">
        <v>0.0180555555555556</v>
      </c>
      <c r="M1001" s="10">
        <v>4.6805495E7</v>
      </c>
    </row>
    <row r="1002" ht="15.75" customHeight="1">
      <c r="A1002" s="56">
        <v>4.6806482E7</v>
      </c>
      <c r="B1002" s="57">
        <v>0.158333333333333</v>
      </c>
      <c r="C1002" s="57">
        <v>0.185416666666667</v>
      </c>
      <c r="D1002" s="57">
        <v>0.158333333333333</v>
      </c>
      <c r="E1002" s="57">
        <v>0.158333333333333</v>
      </c>
      <c r="F1002" s="56" t="s">
        <v>47</v>
      </c>
      <c r="G1002" s="56" t="s">
        <v>47</v>
      </c>
      <c r="H1002" s="56" t="s">
        <v>47</v>
      </c>
      <c r="J1002" s="47">
        <f t="shared" si="81"/>
        <v>0.02361111111</v>
      </c>
      <c r="K1002" s="14">
        <v>0.0201388888888889</v>
      </c>
      <c r="L1002" s="14">
        <v>0.0236111111111111</v>
      </c>
      <c r="M1002" s="10">
        <v>4.6805508E7</v>
      </c>
    </row>
    <row r="1003" ht="15.75" customHeight="1">
      <c r="A1003" s="58">
        <v>4.6806602E7</v>
      </c>
      <c r="B1003" s="57">
        <v>0.173611111111111</v>
      </c>
      <c r="C1003" s="57">
        <v>0.220138888888889</v>
      </c>
      <c r="D1003" s="57">
        <v>0.173611111111111</v>
      </c>
      <c r="E1003" s="56" t="s">
        <v>47</v>
      </c>
      <c r="F1003" s="56" t="s">
        <v>47</v>
      </c>
      <c r="G1003" s="56" t="s">
        <v>47</v>
      </c>
      <c r="H1003" s="56" t="s">
        <v>47</v>
      </c>
      <c r="J1003" s="47">
        <f t="shared" si="81"/>
        <v>0.04027777778</v>
      </c>
      <c r="K1003" s="14">
        <v>0.0402777777777778</v>
      </c>
      <c r="L1003" s="14">
        <v>0.0402777777777778</v>
      </c>
      <c r="M1003" s="10">
        <v>4.6805669E7</v>
      </c>
    </row>
    <row r="1004" ht="15.75" customHeight="1">
      <c r="A1004" s="58">
        <v>4.6806746E7</v>
      </c>
      <c r="B1004" s="57">
        <v>0.194444444444444</v>
      </c>
      <c r="C1004" s="57"/>
      <c r="D1004" s="57">
        <v>0.195138888888889</v>
      </c>
      <c r="E1004" s="56" t="s">
        <v>47</v>
      </c>
      <c r="F1004" s="56" t="s">
        <v>47</v>
      </c>
      <c r="G1004" s="56" t="s">
        <v>47</v>
      </c>
      <c r="H1004" s="56" t="s">
        <v>47</v>
      </c>
      <c r="J1004" s="47">
        <f t="shared" si="81"/>
        <v>0.06180555556</v>
      </c>
      <c r="K1004" s="14">
        <v>0.0583333333333333</v>
      </c>
      <c r="L1004" s="14">
        <v>0.0618055555555556</v>
      </c>
      <c r="M1004" s="10">
        <v>4.6805818E7</v>
      </c>
    </row>
    <row r="1005" ht="15.75" customHeight="1">
      <c r="A1005" s="56">
        <v>4.6805115E7</v>
      </c>
      <c r="B1005" s="57">
        <v>0.980555555555556</v>
      </c>
      <c r="C1005" s="57">
        <v>0.999305555555556</v>
      </c>
      <c r="D1005" s="57">
        <v>0.980555555555556</v>
      </c>
      <c r="E1005" s="56" t="s">
        <v>47</v>
      </c>
      <c r="F1005" s="56" t="s">
        <v>47</v>
      </c>
      <c r="G1005" s="56" t="s">
        <v>47</v>
      </c>
      <c r="H1005" s="56" t="s">
        <v>47</v>
      </c>
      <c r="J1005" s="47">
        <f t="shared" si="81"/>
        <v>0.06111111111</v>
      </c>
      <c r="K1005" s="14">
        <v>0.0611111111111111</v>
      </c>
      <c r="L1005" s="14">
        <v>0.0611111111111111</v>
      </c>
      <c r="M1005" s="10">
        <v>4.6805835E7</v>
      </c>
    </row>
    <row r="1006" ht="15.75" customHeight="1">
      <c r="A1006" s="64">
        <v>4.6806866E7</v>
      </c>
      <c r="B1006" s="63">
        <v>0.234722222222222</v>
      </c>
      <c r="C1006" s="63">
        <v>0.3125</v>
      </c>
      <c r="D1006" s="63">
        <v>0.234722222222222</v>
      </c>
      <c r="E1006" s="64" t="s">
        <v>6895</v>
      </c>
      <c r="F1006" s="64" t="s">
        <v>47</v>
      </c>
      <c r="G1006" s="64" t="s">
        <v>47</v>
      </c>
      <c r="H1006" s="64" t="s">
        <v>47</v>
      </c>
      <c r="J1006" s="47">
        <f t="shared" si="81"/>
        <v>0.09236111111</v>
      </c>
      <c r="K1006" s="14">
        <v>0.0923611111111111</v>
      </c>
      <c r="L1006" s="14">
        <v>0.0923611111111111</v>
      </c>
      <c r="M1006" s="10">
        <v>4.6806052E7</v>
      </c>
    </row>
    <row r="1007" ht="15.75" customHeight="1">
      <c r="A1007" s="59">
        <v>4.6806997E7</v>
      </c>
      <c r="B1007" s="106">
        <v>0.263888888888889</v>
      </c>
      <c r="C1007" s="67">
        <v>0.295138888888889</v>
      </c>
      <c r="D1007" s="67">
        <v>0.286805555555556</v>
      </c>
      <c r="E1007" s="66" t="s">
        <v>47</v>
      </c>
      <c r="F1007" s="66" t="s">
        <v>47</v>
      </c>
      <c r="G1007" s="66" t="s">
        <v>47</v>
      </c>
      <c r="H1007" s="66" t="s">
        <v>47</v>
      </c>
      <c r="J1007" s="47">
        <f t="shared" si="81"/>
        <v>0.08958333333</v>
      </c>
      <c r="K1007" s="14">
        <v>0.0895833333333333</v>
      </c>
      <c r="L1007" s="14">
        <v>0.0895833333333333</v>
      </c>
      <c r="M1007" s="10">
        <v>4.6806053E7</v>
      </c>
    </row>
    <row r="1008" ht="15.75" customHeight="1">
      <c r="A1008" s="56">
        <v>4.6807082E7</v>
      </c>
      <c r="B1008" s="67">
        <v>0.281944444444444</v>
      </c>
      <c r="C1008" s="57">
        <v>0.290972222222222</v>
      </c>
      <c r="D1008" s="57">
        <v>0.285416666666667</v>
      </c>
      <c r="E1008" s="56" t="s">
        <v>47</v>
      </c>
      <c r="F1008" s="56" t="s">
        <v>47</v>
      </c>
      <c r="G1008" s="56" t="s">
        <v>47</v>
      </c>
      <c r="H1008" s="56" t="s">
        <v>47</v>
      </c>
      <c r="J1008" s="47"/>
      <c r="K1008" s="14">
        <v>0.0875</v>
      </c>
      <c r="L1008" s="14"/>
      <c r="M1008" s="10">
        <v>4.6806078E7</v>
      </c>
    </row>
    <row r="1009" ht="15.75" customHeight="1">
      <c r="A1009" s="56">
        <v>4.6807248E7</v>
      </c>
      <c r="B1009" s="57">
        <v>0.318055555555556</v>
      </c>
      <c r="C1009" s="57">
        <v>0.322916666666667</v>
      </c>
      <c r="D1009" s="57">
        <v>0.318055555555556</v>
      </c>
      <c r="E1009" s="56" t="s">
        <v>47</v>
      </c>
      <c r="F1009" s="56" t="s">
        <v>47</v>
      </c>
      <c r="G1009" s="56" t="s">
        <v>47</v>
      </c>
      <c r="H1009" s="56" t="s">
        <v>47</v>
      </c>
      <c r="J1009" s="47">
        <f t="shared" ref="J1009:J1011" si="82">VLOOKUP(M1009,A:D,4,0)</f>
        <v>0.09097222222</v>
      </c>
      <c r="K1009" s="14">
        <v>0.0888888888888889</v>
      </c>
      <c r="L1009" s="14">
        <v>0.0909722222222222</v>
      </c>
      <c r="M1009" s="10">
        <v>4.6806095E7</v>
      </c>
    </row>
    <row r="1010" ht="15.75" customHeight="1">
      <c r="A1010" s="56">
        <v>4.6807004E7</v>
      </c>
      <c r="B1010" s="57">
        <v>0.264583333333333</v>
      </c>
      <c r="C1010" s="57">
        <v>0.275694444444444</v>
      </c>
      <c r="D1010" s="56" t="s">
        <v>47</v>
      </c>
      <c r="E1010" s="56" t="s">
        <v>47</v>
      </c>
      <c r="F1010" s="56" t="s">
        <v>47</v>
      </c>
      <c r="G1010" s="56" t="s">
        <v>47</v>
      </c>
      <c r="H1010" s="56" t="s">
        <v>47</v>
      </c>
      <c r="J1010" s="47">
        <f t="shared" si="82"/>
        <v>0.1</v>
      </c>
      <c r="K1010" s="14">
        <v>0.1</v>
      </c>
      <c r="L1010" s="14">
        <v>0.1</v>
      </c>
      <c r="M1010" s="10">
        <v>4.680618E7</v>
      </c>
    </row>
    <row r="1011" ht="15.75" customHeight="1">
      <c r="A1011" s="56">
        <v>4.6807127E7</v>
      </c>
      <c r="B1011" s="67">
        <v>0.295833333333333</v>
      </c>
      <c r="C1011" s="67">
        <v>0.35625</v>
      </c>
      <c r="D1011" s="67">
        <v>0.295833333333333</v>
      </c>
      <c r="E1011" s="66" t="s">
        <v>47</v>
      </c>
      <c r="F1011" s="66" t="s">
        <v>47</v>
      </c>
      <c r="G1011" s="66" t="s">
        <v>47</v>
      </c>
      <c r="H1011" s="66" t="s">
        <v>47</v>
      </c>
      <c r="J1011" s="47">
        <f t="shared" si="82"/>
        <v>0.14375</v>
      </c>
      <c r="K1011" s="14">
        <v>0.123611111111111</v>
      </c>
      <c r="L1011" s="14">
        <v>0.14375</v>
      </c>
      <c r="M1011" s="10">
        <v>4.6806182E7</v>
      </c>
    </row>
    <row r="1012" ht="15.75" customHeight="1">
      <c r="A1012" s="56">
        <v>4.6807195E7</v>
      </c>
      <c r="B1012" s="57">
        <v>0.311111111111111</v>
      </c>
      <c r="C1012" s="57">
        <v>0.320138888888889</v>
      </c>
      <c r="D1012" s="57">
        <v>0.311111111111111</v>
      </c>
      <c r="E1012" s="56" t="s">
        <v>47</v>
      </c>
      <c r="F1012" s="56" t="s">
        <v>47</v>
      </c>
      <c r="G1012" s="56" t="s">
        <v>47</v>
      </c>
      <c r="H1012" s="56" t="s">
        <v>47</v>
      </c>
      <c r="J1012" s="47">
        <v>0.104166666666667</v>
      </c>
      <c r="K1012" s="14">
        <v>0.100694444444444</v>
      </c>
      <c r="L1012" s="14">
        <v>0.104166666666667</v>
      </c>
      <c r="M1012" s="10">
        <v>4.6806186E7</v>
      </c>
    </row>
    <row r="1013" ht="15.75" customHeight="1">
      <c r="A1013" s="56">
        <v>4.6807065E7</v>
      </c>
      <c r="B1013" s="60">
        <v>0.282638888888889</v>
      </c>
      <c r="C1013" s="60">
        <v>0.288194444444444</v>
      </c>
      <c r="D1013" s="60">
        <v>0.284722222222222</v>
      </c>
      <c r="E1013" s="59" t="s">
        <v>47</v>
      </c>
      <c r="F1013" s="59" t="s">
        <v>47</v>
      </c>
      <c r="G1013" s="59" t="s">
        <v>47</v>
      </c>
      <c r="H1013" s="59" t="s">
        <v>47</v>
      </c>
      <c r="J1013" s="47">
        <f t="shared" ref="J1013:J1020" si="83">VLOOKUP(M1013,A:D,4,0)</f>
        <v>0.1048611111</v>
      </c>
      <c r="K1013" s="14">
        <v>0.104861111111111</v>
      </c>
      <c r="L1013" s="14">
        <v>0.104861111111111</v>
      </c>
      <c r="M1013" s="10">
        <v>4.6806225E7</v>
      </c>
    </row>
    <row r="1014" ht="15.75" customHeight="1">
      <c r="A1014" s="56">
        <v>4.6807085E7</v>
      </c>
      <c r="B1014" s="57">
        <v>0.289583333333333</v>
      </c>
      <c r="C1014" s="57">
        <v>0.359722222222222</v>
      </c>
      <c r="D1014" s="57">
        <v>0.289583333333333</v>
      </c>
      <c r="E1014" s="56" t="s">
        <v>47</v>
      </c>
      <c r="F1014" s="56" t="s">
        <v>47</v>
      </c>
      <c r="G1014" s="56" t="s">
        <v>47</v>
      </c>
      <c r="H1014" s="56" t="s">
        <v>47</v>
      </c>
      <c r="J1014" s="47">
        <f t="shared" si="83"/>
        <v>0.1083333333</v>
      </c>
      <c r="K1014" s="14">
        <v>0.105555555555556</v>
      </c>
      <c r="L1014" s="14">
        <v>0.108333333333333</v>
      </c>
      <c r="M1014" s="10">
        <v>4.6806226E7</v>
      </c>
    </row>
    <row r="1015" ht="15.75" customHeight="1">
      <c r="A1015" s="56">
        <v>4.6807189E7</v>
      </c>
      <c r="B1015" s="57">
        <v>0.307638888888889</v>
      </c>
      <c r="C1015" s="57">
        <v>0.343055555555556</v>
      </c>
      <c r="D1015" s="57">
        <v>0.317361111111111</v>
      </c>
      <c r="E1015" s="57">
        <v>0.320833333333333</v>
      </c>
      <c r="F1015" s="56" t="s">
        <v>47</v>
      </c>
      <c r="G1015" s="56" t="s">
        <v>47</v>
      </c>
      <c r="H1015" s="56" t="s">
        <v>47</v>
      </c>
      <c r="J1015" s="47">
        <f t="shared" si="83"/>
        <v>0.1090277778</v>
      </c>
      <c r="K1015" s="14">
        <v>0.109027777777778</v>
      </c>
      <c r="L1015" s="14">
        <v>0.109027777777778</v>
      </c>
      <c r="M1015" s="10">
        <v>4.6806248E7</v>
      </c>
    </row>
    <row r="1016" ht="15.75" customHeight="1">
      <c r="A1016" s="56">
        <v>4.6807131E7</v>
      </c>
      <c r="B1016" s="57">
        <v>0.329861111111111</v>
      </c>
      <c r="C1016" s="57">
        <v>0.420138888888889</v>
      </c>
      <c r="D1016" s="57">
        <v>0.329861111111111</v>
      </c>
      <c r="E1016" s="56" t="s">
        <v>47</v>
      </c>
      <c r="F1016" s="56" t="s">
        <v>47</v>
      </c>
      <c r="G1016" s="56" t="s">
        <v>47</v>
      </c>
      <c r="H1016" s="56" t="s">
        <v>47</v>
      </c>
      <c r="J1016" s="47">
        <f t="shared" si="83"/>
        <v>0.1131944444</v>
      </c>
      <c r="K1016" s="14">
        <v>0.111111111111111</v>
      </c>
      <c r="L1016" s="14">
        <v>0.113194444444444</v>
      </c>
      <c r="M1016" s="10">
        <v>4.6806265E7</v>
      </c>
    </row>
    <row r="1017" ht="15.75" customHeight="1">
      <c r="A1017" s="56">
        <v>4.6807215E7</v>
      </c>
      <c r="B1017" s="67">
        <v>0.313888888888889</v>
      </c>
      <c r="C1017" s="57">
        <v>0.354166666666667</v>
      </c>
      <c r="D1017" s="57">
        <v>0.315972222222222</v>
      </c>
      <c r="E1017" s="56" t="s">
        <v>47</v>
      </c>
      <c r="F1017" s="56" t="s">
        <v>47</v>
      </c>
      <c r="G1017" s="56" t="s">
        <v>47</v>
      </c>
      <c r="H1017" s="56" t="s">
        <v>47</v>
      </c>
      <c r="J1017" s="47">
        <f t="shared" si="83"/>
        <v>0.1159722222</v>
      </c>
      <c r="K1017" s="14">
        <v>0.113194444444444</v>
      </c>
      <c r="L1017" s="14">
        <v>0.115972222222222</v>
      </c>
      <c r="M1017" s="10">
        <v>4.6806282E7</v>
      </c>
    </row>
    <row r="1018" ht="15.75" customHeight="1">
      <c r="A1018" s="56">
        <v>4.6807505E7</v>
      </c>
      <c r="B1018" s="57">
        <v>0.375</v>
      </c>
      <c r="C1018" s="57">
        <v>0.400694444444444</v>
      </c>
      <c r="D1018" s="60">
        <v>0.377777777777778</v>
      </c>
      <c r="E1018" s="59" t="s">
        <v>47</v>
      </c>
      <c r="F1018" s="60">
        <v>0.380555555555556</v>
      </c>
      <c r="G1018" s="59" t="s">
        <v>47</v>
      </c>
      <c r="H1018" s="59" t="s">
        <v>47</v>
      </c>
      <c r="J1018" s="47">
        <f t="shared" si="83"/>
        <v>0.1583333333</v>
      </c>
      <c r="K1018" s="14">
        <v>0.158333333333333</v>
      </c>
      <c r="L1018" s="14">
        <v>0.158333333333333</v>
      </c>
      <c r="M1018" s="10">
        <v>4.6806482E7</v>
      </c>
    </row>
    <row r="1019" ht="15.75" customHeight="1">
      <c r="A1019" s="56">
        <v>4.6807133E7</v>
      </c>
      <c r="B1019" s="57">
        <v>0.297222222222222</v>
      </c>
      <c r="C1019" s="106">
        <v>0.359722222222222</v>
      </c>
      <c r="D1019" s="56" t="s">
        <v>47</v>
      </c>
      <c r="E1019" s="56" t="s">
        <v>47</v>
      </c>
      <c r="F1019" s="56" t="s">
        <v>47</v>
      </c>
      <c r="G1019" s="56" t="s">
        <v>47</v>
      </c>
      <c r="H1019" s="56" t="s">
        <v>47</v>
      </c>
      <c r="J1019" s="47">
        <f t="shared" si="83"/>
        <v>0.1625</v>
      </c>
      <c r="K1019" s="14">
        <v>0.159722222222222</v>
      </c>
      <c r="L1019" s="14">
        <v>0.1625</v>
      </c>
      <c r="M1019" s="10">
        <v>4.6806547E7</v>
      </c>
    </row>
    <row r="1020" ht="15.75" customHeight="1">
      <c r="A1020" s="56">
        <v>4.6807453E7</v>
      </c>
      <c r="B1020" s="57">
        <v>0.375</v>
      </c>
      <c r="C1020" s="57">
        <v>0.380555555555556</v>
      </c>
      <c r="D1020" s="57">
        <v>0.375</v>
      </c>
      <c r="E1020" s="56" t="s">
        <v>47</v>
      </c>
      <c r="F1020" s="56" t="s">
        <v>47</v>
      </c>
      <c r="G1020" s="56" t="s">
        <v>47</v>
      </c>
      <c r="H1020" s="56" t="s">
        <v>47</v>
      </c>
      <c r="J1020" s="47">
        <f t="shared" si="83"/>
        <v>0.1736111111</v>
      </c>
      <c r="K1020" s="14">
        <v>0.173611111111111</v>
      </c>
      <c r="L1020" s="14">
        <v>0.173611111111111</v>
      </c>
      <c r="M1020" s="10">
        <v>4.6806602E7</v>
      </c>
    </row>
    <row r="1021" ht="15.75" customHeight="1">
      <c r="A1021" s="56">
        <v>4.6807544E7</v>
      </c>
      <c r="B1021" s="95">
        <v>45939.0</v>
      </c>
      <c r="C1021" s="57">
        <v>0.420833333333333</v>
      </c>
      <c r="D1021" s="57">
        <v>0.383333333333333</v>
      </c>
      <c r="E1021" s="57">
        <v>0.413888888888889</v>
      </c>
      <c r="F1021" s="56" t="s">
        <v>47</v>
      </c>
      <c r="G1021" s="56" t="s">
        <v>47</v>
      </c>
      <c r="H1021" s="56" t="s">
        <v>47</v>
      </c>
      <c r="J1021" s="47">
        <v>0.202083333333333</v>
      </c>
      <c r="K1021" s="14">
        <v>0.202083333333333</v>
      </c>
      <c r="L1021" s="14">
        <v>0.202083333333333</v>
      </c>
      <c r="M1021" s="10">
        <v>4.6806745E7</v>
      </c>
    </row>
    <row r="1022" ht="15.75" customHeight="1">
      <c r="A1022" s="56">
        <v>4.6807577E7</v>
      </c>
      <c r="B1022" s="67">
        <v>0.388888888888889</v>
      </c>
      <c r="C1022" s="67">
        <v>0.404861111111111</v>
      </c>
      <c r="D1022" s="67">
        <v>0.389583333333333</v>
      </c>
      <c r="E1022" s="66" t="s">
        <v>6896</v>
      </c>
      <c r="F1022" s="66" t="s">
        <v>47</v>
      </c>
      <c r="G1022" s="66" t="s">
        <v>47</v>
      </c>
      <c r="H1022" s="66" t="s">
        <v>47</v>
      </c>
      <c r="J1022" s="47">
        <f t="shared" ref="J1022:J1025" si="84">VLOOKUP(M1022,A:D,4,0)</f>
        <v>0.1951388889</v>
      </c>
      <c r="K1022" s="14">
        <v>0.194444444444444</v>
      </c>
      <c r="L1022" s="14">
        <v>0.195138888888889</v>
      </c>
      <c r="M1022" s="10">
        <v>4.6806746E7</v>
      </c>
    </row>
    <row r="1023" ht="15.75" customHeight="1">
      <c r="A1023" s="29">
        <v>4.6807684E7</v>
      </c>
      <c r="B1023" s="57">
        <v>0.399305555555556</v>
      </c>
      <c r="C1023" s="57">
        <v>0.4125</v>
      </c>
      <c r="D1023" s="57">
        <v>0.402777777777778</v>
      </c>
      <c r="E1023" s="56" t="s">
        <v>47</v>
      </c>
      <c r="F1023" s="57">
        <v>0.405555555555556</v>
      </c>
      <c r="G1023" s="57">
        <v>0.405555555555556</v>
      </c>
      <c r="H1023" s="56" t="s">
        <v>47</v>
      </c>
      <c r="J1023" s="47">
        <f t="shared" si="84"/>
        <v>0.2347222222</v>
      </c>
      <c r="K1023" s="14">
        <v>0.233333333333333</v>
      </c>
      <c r="L1023" s="14"/>
      <c r="M1023" s="10">
        <v>4.6806866E7</v>
      </c>
    </row>
    <row r="1024" ht="15.75" customHeight="1">
      <c r="A1024" s="56">
        <v>4.6807713E7</v>
      </c>
      <c r="B1024" s="60">
        <v>0.400694444444444</v>
      </c>
      <c r="C1024" s="60">
        <v>0.405555555555556</v>
      </c>
      <c r="D1024" s="60">
        <v>0.401388888888889</v>
      </c>
      <c r="E1024" s="59" t="s">
        <v>47</v>
      </c>
      <c r="F1024" s="59" t="s">
        <v>47</v>
      </c>
      <c r="G1024" s="59" t="s">
        <v>47</v>
      </c>
      <c r="H1024" s="59" t="s">
        <v>47</v>
      </c>
      <c r="J1024" s="47">
        <f t="shared" si="84"/>
        <v>0.2430555556</v>
      </c>
      <c r="K1024" s="14">
        <v>0.236805555555556</v>
      </c>
      <c r="L1024" s="14">
        <v>0.243055555555556</v>
      </c>
      <c r="M1024" s="10">
        <v>4.680687E7</v>
      </c>
    </row>
    <row r="1025" ht="15.75" customHeight="1">
      <c r="A1025" s="56">
        <v>4.680687E7</v>
      </c>
      <c r="B1025" s="57">
        <v>0.236805555555556</v>
      </c>
      <c r="C1025" s="57">
        <v>0.286111111111111</v>
      </c>
      <c r="D1025" s="57">
        <v>0.243055555555556</v>
      </c>
      <c r="E1025" s="56" t="s">
        <v>47</v>
      </c>
      <c r="F1025" s="56" t="s">
        <v>47</v>
      </c>
      <c r="G1025" s="56" t="s">
        <v>47</v>
      </c>
      <c r="H1025" s="56" t="s">
        <v>47</v>
      </c>
      <c r="J1025" s="47">
        <f t="shared" si="84"/>
        <v>0.2868055556</v>
      </c>
      <c r="K1025" s="14">
        <v>0.263888888888889</v>
      </c>
      <c r="L1025" s="14">
        <v>0.286805555555556</v>
      </c>
      <c r="M1025" s="10">
        <v>4.6806997E7</v>
      </c>
    </row>
    <row r="1026" ht="15.75" customHeight="1">
      <c r="A1026" s="56">
        <v>4.6808105E7</v>
      </c>
      <c r="B1026" s="57">
        <v>0.452777777777778</v>
      </c>
      <c r="C1026" s="57">
        <v>0.467361111111111</v>
      </c>
      <c r="D1026" s="57">
        <v>0.459722222222222</v>
      </c>
      <c r="E1026" s="56" t="s">
        <v>47</v>
      </c>
      <c r="F1026" s="56" t="s">
        <v>47</v>
      </c>
      <c r="G1026" s="56" t="s">
        <v>47</v>
      </c>
      <c r="H1026" s="56" t="s">
        <v>47</v>
      </c>
      <c r="J1026" s="47"/>
      <c r="K1026" s="14">
        <v>0.264583333333333</v>
      </c>
      <c r="L1026" s="14" t="s">
        <v>47</v>
      </c>
      <c r="M1026" s="10">
        <v>4.6807004E7</v>
      </c>
    </row>
    <row r="1027" ht="15.75" customHeight="1">
      <c r="A1027" s="56">
        <v>4.6807595E7</v>
      </c>
      <c r="B1027" s="67">
        <v>0.419444444444444</v>
      </c>
      <c r="C1027" s="57">
        <v>0.5625</v>
      </c>
      <c r="D1027" s="57">
        <v>0.419444444444444</v>
      </c>
      <c r="E1027" s="56" t="s">
        <v>47</v>
      </c>
      <c r="F1027" s="56" t="s">
        <v>47</v>
      </c>
      <c r="G1027" s="56" t="s">
        <v>47</v>
      </c>
      <c r="H1027" s="56" t="s">
        <v>47</v>
      </c>
      <c r="J1027" s="47">
        <f t="shared" ref="J1027:J1031" si="85">VLOOKUP(M1027,A:D,4,0)</f>
        <v>0.2847222222</v>
      </c>
      <c r="K1027" s="14">
        <v>0.282638888888889</v>
      </c>
      <c r="L1027" s="14">
        <v>0.284722222222222</v>
      </c>
      <c r="M1027" s="10">
        <v>4.6807065E7</v>
      </c>
    </row>
    <row r="1028" ht="15.75" customHeight="1">
      <c r="A1028" s="58">
        <v>4.6807376E7</v>
      </c>
      <c r="B1028" s="57">
        <v>0.348611111111111</v>
      </c>
      <c r="C1028" s="60">
        <v>0.404861111111111</v>
      </c>
      <c r="D1028" s="60">
        <v>0.348611111111111</v>
      </c>
      <c r="E1028" s="59" t="s">
        <v>47</v>
      </c>
      <c r="F1028" s="59" t="s">
        <v>47</v>
      </c>
      <c r="G1028" s="59" t="s">
        <v>47</v>
      </c>
      <c r="H1028" s="59" t="s">
        <v>47</v>
      </c>
      <c r="J1028" s="47">
        <f t="shared" si="85"/>
        <v>0.2854166667</v>
      </c>
      <c r="K1028" s="14">
        <v>0.281944444444444</v>
      </c>
      <c r="L1028" s="14">
        <v>0.285416666666667</v>
      </c>
      <c r="M1028" s="10">
        <v>4.6807082E7</v>
      </c>
    </row>
    <row r="1029" ht="15.75" customHeight="1">
      <c r="A1029" s="58">
        <v>4.6807821E7</v>
      </c>
      <c r="B1029" s="57">
        <v>0.413888888888889</v>
      </c>
      <c r="C1029" s="57">
        <v>0.440277777777778</v>
      </c>
      <c r="D1029" s="57">
        <v>0.414583333333333</v>
      </c>
      <c r="E1029" s="56" t="s">
        <v>47</v>
      </c>
      <c r="F1029" s="56" t="s">
        <v>47</v>
      </c>
      <c r="G1029" s="56" t="s">
        <v>47</v>
      </c>
      <c r="H1029" s="56" t="s">
        <v>47</v>
      </c>
      <c r="J1029" s="47">
        <f t="shared" si="85"/>
        <v>0.2895833333</v>
      </c>
      <c r="K1029" s="14">
        <v>0.289583333333333</v>
      </c>
      <c r="L1029" s="14">
        <v>0.289583333333333</v>
      </c>
      <c r="M1029" s="10">
        <v>4.6807085E7</v>
      </c>
    </row>
    <row r="1030" ht="15.75" customHeight="1">
      <c r="A1030" s="56">
        <v>4.6808461E7</v>
      </c>
      <c r="B1030" s="57">
        <v>0.484027777777778</v>
      </c>
      <c r="C1030" s="57">
        <v>0.486805555555556</v>
      </c>
      <c r="D1030" s="57">
        <v>0.485416666666667</v>
      </c>
      <c r="E1030" s="56" t="s">
        <v>47</v>
      </c>
      <c r="F1030" s="56" t="s">
        <v>47</v>
      </c>
      <c r="G1030" s="56" t="s">
        <v>47</v>
      </c>
      <c r="H1030" s="56" t="s">
        <v>47</v>
      </c>
      <c r="J1030" s="47">
        <f t="shared" si="85"/>
        <v>0.2958333333</v>
      </c>
      <c r="K1030" s="14">
        <v>0.295833333333333</v>
      </c>
      <c r="L1030" s="14">
        <v>0.295833333333333</v>
      </c>
      <c r="M1030" s="10">
        <v>4.6807127E7</v>
      </c>
    </row>
    <row r="1031" ht="15.75" customHeight="1">
      <c r="A1031" s="56">
        <v>4.680821E7</v>
      </c>
      <c r="B1031" s="57">
        <v>0.467361111111111</v>
      </c>
      <c r="C1031" s="57">
        <v>0.481944444444444</v>
      </c>
      <c r="D1031" s="56" t="s">
        <v>47</v>
      </c>
      <c r="E1031" s="56" t="s">
        <v>47</v>
      </c>
      <c r="F1031" s="57">
        <v>0.467361111111111</v>
      </c>
      <c r="G1031" s="56" t="s">
        <v>47</v>
      </c>
      <c r="H1031" s="56" t="s">
        <v>47</v>
      </c>
      <c r="J1031" s="47">
        <f t="shared" si="85"/>
        <v>0.3298611111</v>
      </c>
      <c r="K1031" s="14">
        <v>0.329861111111111</v>
      </c>
      <c r="L1031" s="14">
        <v>0.329861111111111</v>
      </c>
      <c r="M1031" s="10">
        <v>4.6807131E7</v>
      </c>
    </row>
    <row r="1032" ht="15.75" customHeight="1">
      <c r="A1032" s="56">
        <v>4.6808348E7</v>
      </c>
      <c r="B1032" s="67">
        <v>0.471527777777778</v>
      </c>
      <c r="C1032" s="67">
        <v>0.478472222222222</v>
      </c>
      <c r="D1032" s="67">
        <v>0.475694444444444</v>
      </c>
      <c r="E1032" s="66" t="s">
        <v>47</v>
      </c>
      <c r="F1032" s="66" t="s">
        <v>47</v>
      </c>
      <c r="G1032" s="66" t="s">
        <v>47</v>
      </c>
      <c r="H1032" s="66" t="s">
        <v>47</v>
      </c>
      <c r="J1032" s="47"/>
      <c r="K1032" s="14">
        <v>0.297222222222222</v>
      </c>
      <c r="L1032" s="14" t="s">
        <v>47</v>
      </c>
      <c r="M1032" s="10">
        <v>4.6807133E7</v>
      </c>
    </row>
    <row r="1033" ht="15.75" customHeight="1">
      <c r="A1033" s="56">
        <v>4.6808369E7</v>
      </c>
      <c r="B1033" s="57">
        <v>0.475</v>
      </c>
      <c r="C1033" s="57">
        <v>0.595833333333333</v>
      </c>
      <c r="D1033" s="57">
        <v>0.485416666666667</v>
      </c>
      <c r="E1033" s="56" t="s">
        <v>47</v>
      </c>
      <c r="F1033" s="56" t="s">
        <v>47</v>
      </c>
      <c r="G1033" s="56" t="s">
        <v>47</v>
      </c>
      <c r="H1033" s="56" t="s">
        <v>47</v>
      </c>
      <c r="J1033" s="47">
        <f t="shared" ref="J1033:J1042" si="86">VLOOKUP(M1033,A:D,4,0)</f>
        <v>0.3173611111</v>
      </c>
      <c r="K1033" s="14">
        <v>0.307638888888889</v>
      </c>
      <c r="L1033" s="14">
        <v>0.317361111111111</v>
      </c>
      <c r="M1033" s="10">
        <v>4.6807189E7</v>
      </c>
    </row>
    <row r="1034" ht="15.75" customHeight="1">
      <c r="A1034" s="56">
        <v>4.6807834E7</v>
      </c>
      <c r="B1034" s="60">
        <v>0.420138888888889</v>
      </c>
      <c r="C1034" s="60">
        <v>0.497916666666667</v>
      </c>
      <c r="D1034" s="60">
        <v>0.421527777777778</v>
      </c>
      <c r="E1034" s="59" t="s">
        <v>47</v>
      </c>
      <c r="F1034" s="59" t="s">
        <v>47</v>
      </c>
      <c r="G1034" s="59" t="s">
        <v>47</v>
      </c>
      <c r="H1034" s="59" t="s">
        <v>47</v>
      </c>
      <c r="J1034" s="47">
        <f t="shared" si="86"/>
        <v>0.3111111111</v>
      </c>
      <c r="K1034" s="14">
        <v>0.311111111111111</v>
      </c>
      <c r="L1034" s="14">
        <v>0.311111111111111</v>
      </c>
      <c r="M1034" s="10">
        <v>4.6807195E7</v>
      </c>
    </row>
    <row r="1035" ht="15.75" customHeight="1">
      <c r="A1035" s="56">
        <v>4.6807807E7</v>
      </c>
      <c r="B1035" s="57">
        <v>0.414583333333333</v>
      </c>
      <c r="C1035" s="57">
        <v>0.451388888888889</v>
      </c>
      <c r="D1035" s="57">
        <v>0.416666666666667</v>
      </c>
      <c r="E1035" s="56" t="s">
        <v>47</v>
      </c>
      <c r="F1035" s="56" t="s">
        <v>47</v>
      </c>
      <c r="G1035" s="56" t="s">
        <v>47</v>
      </c>
      <c r="H1035" s="56" t="s">
        <v>47</v>
      </c>
      <c r="J1035" s="47">
        <f t="shared" si="86"/>
        <v>0.3159722222</v>
      </c>
      <c r="K1035" s="14">
        <v>0.313888888888889</v>
      </c>
      <c r="L1035" s="14">
        <v>0.315972222222222</v>
      </c>
      <c r="M1035" s="10">
        <v>4.6807215E7</v>
      </c>
    </row>
    <row r="1036" ht="15.75" customHeight="1">
      <c r="A1036" s="56">
        <v>4.6807903E7</v>
      </c>
      <c r="B1036" s="57">
        <v>0.427777777777778</v>
      </c>
      <c r="C1036" s="57">
        <v>0.502777777777778</v>
      </c>
      <c r="D1036" s="57">
        <v>0.427777777777778</v>
      </c>
      <c r="E1036" s="56" t="s">
        <v>47</v>
      </c>
      <c r="F1036" s="56" t="s">
        <v>47</v>
      </c>
      <c r="G1036" s="56" t="s">
        <v>47</v>
      </c>
      <c r="H1036" s="56" t="s">
        <v>47</v>
      </c>
      <c r="J1036" s="47">
        <f t="shared" si="86"/>
        <v>0.3180555556</v>
      </c>
      <c r="K1036" s="14">
        <v>0.318055555555556</v>
      </c>
      <c r="L1036" s="14">
        <v>0.318055555555556</v>
      </c>
      <c r="M1036" s="10">
        <v>4.6807248E7</v>
      </c>
    </row>
    <row r="1037" ht="15.75" customHeight="1">
      <c r="A1037" s="56">
        <v>4.6807874E7</v>
      </c>
      <c r="B1037" s="57">
        <v>0.429861111111111</v>
      </c>
      <c r="C1037" s="57">
        <v>0.434027777777778</v>
      </c>
      <c r="D1037" s="57">
        <v>0.429861111111111</v>
      </c>
      <c r="E1037" s="56" t="s">
        <v>47</v>
      </c>
      <c r="F1037" s="56" t="s">
        <v>47</v>
      </c>
      <c r="G1037" s="56" t="s">
        <v>47</v>
      </c>
      <c r="H1037" s="56" t="s">
        <v>47</v>
      </c>
      <c r="J1037" s="47">
        <f t="shared" si="86"/>
        <v>0.3486111111</v>
      </c>
      <c r="K1037" s="14">
        <v>0.348611111111111</v>
      </c>
      <c r="L1037" s="14">
        <v>0.348611111111111</v>
      </c>
      <c r="M1037" s="10">
        <v>4.6807376E7</v>
      </c>
    </row>
    <row r="1038" ht="15.75" customHeight="1">
      <c r="A1038" s="56">
        <v>4.6807934E7</v>
      </c>
      <c r="B1038" s="67">
        <v>0.438194444444444</v>
      </c>
      <c r="C1038" s="57">
        <v>0.474305555555556</v>
      </c>
      <c r="D1038" s="57">
        <v>0.438194444444444</v>
      </c>
      <c r="E1038" s="56" t="s">
        <v>47</v>
      </c>
      <c r="F1038" s="56" t="s">
        <v>47</v>
      </c>
      <c r="G1038" s="56" t="s">
        <v>47</v>
      </c>
      <c r="H1038" s="56" t="s">
        <v>47</v>
      </c>
      <c r="J1038" s="47">
        <f t="shared" si="86"/>
        <v>0.375</v>
      </c>
      <c r="K1038" s="14">
        <v>0.375</v>
      </c>
      <c r="L1038" s="14">
        <v>0.375</v>
      </c>
      <c r="M1038" s="10">
        <v>4.6807453E7</v>
      </c>
    </row>
    <row r="1039" ht="15.75" customHeight="1">
      <c r="A1039" s="56">
        <v>4.6808065E7</v>
      </c>
      <c r="B1039" s="57">
        <v>0.454166666666667</v>
      </c>
      <c r="C1039" s="60">
        <v>0.45625</v>
      </c>
      <c r="D1039" s="60">
        <v>0.454166666666667</v>
      </c>
      <c r="E1039" s="59" t="s">
        <v>47</v>
      </c>
      <c r="F1039" s="59" t="s">
        <v>47</v>
      </c>
      <c r="G1039" s="59" t="s">
        <v>47</v>
      </c>
      <c r="H1039" s="59" t="s">
        <v>47</v>
      </c>
      <c r="J1039" s="47">
        <f t="shared" si="86"/>
        <v>0.3777777778</v>
      </c>
      <c r="K1039" s="14">
        <v>0.375</v>
      </c>
      <c r="L1039" s="14">
        <v>0.377777777777778</v>
      </c>
      <c r="M1039" s="10">
        <v>4.6807505E7</v>
      </c>
    </row>
    <row r="1040" ht="15.75" customHeight="1">
      <c r="A1040" s="56">
        <v>4.6808773E7</v>
      </c>
      <c r="B1040" s="57">
        <v>0.520138888888889</v>
      </c>
      <c r="C1040" s="57">
        <v>0.524305555555556</v>
      </c>
      <c r="D1040" s="57">
        <v>0.520138888888889</v>
      </c>
      <c r="E1040" s="56" t="s">
        <v>47</v>
      </c>
      <c r="F1040" s="56" t="s">
        <v>47</v>
      </c>
      <c r="G1040" s="56" t="s">
        <v>47</v>
      </c>
      <c r="H1040" s="56" t="s">
        <v>47</v>
      </c>
      <c r="J1040" s="47">
        <f t="shared" si="86"/>
        <v>0.3833333333</v>
      </c>
      <c r="K1040" s="14">
        <v>0.378472222222222</v>
      </c>
      <c r="L1040" s="14">
        <v>0.383333333333333</v>
      </c>
      <c r="M1040" s="10">
        <v>4.6807544E7</v>
      </c>
    </row>
    <row r="1041" ht="15.75" customHeight="1">
      <c r="A1041" s="56">
        <v>4.6808654E7</v>
      </c>
      <c r="B1041" s="57">
        <v>0.5125</v>
      </c>
      <c r="C1041" s="57">
        <v>0.528472222222222</v>
      </c>
      <c r="D1041" s="56" t="s">
        <v>47</v>
      </c>
      <c r="E1041" s="56" t="s">
        <v>47</v>
      </c>
      <c r="F1041" s="56" t="s">
        <v>47</v>
      </c>
      <c r="G1041" s="56" t="s">
        <v>47</v>
      </c>
      <c r="H1041" s="56" t="s">
        <v>47</v>
      </c>
      <c r="J1041" s="47">
        <f t="shared" si="86"/>
        <v>0.3895833333</v>
      </c>
      <c r="K1041" s="14">
        <v>0.388888888888889</v>
      </c>
      <c r="L1041" s="14">
        <v>0.389583333333333</v>
      </c>
      <c r="M1041" s="10">
        <v>4.6807577E7</v>
      </c>
    </row>
    <row r="1042" ht="15.75" customHeight="1">
      <c r="A1042" s="56">
        <v>4.6808398E7</v>
      </c>
      <c r="B1042" s="57">
        <v>0.476388888888889</v>
      </c>
      <c r="C1042" s="57">
        <v>0.5</v>
      </c>
      <c r="D1042" s="56" t="s">
        <v>47</v>
      </c>
      <c r="E1042" s="56" t="s">
        <v>47</v>
      </c>
      <c r="F1042" s="56" t="s">
        <v>47</v>
      </c>
      <c r="G1042" s="56" t="s">
        <v>47</v>
      </c>
      <c r="H1042" s="56" t="s">
        <v>47</v>
      </c>
      <c r="J1042" s="47">
        <f t="shared" si="86"/>
        <v>0.4194444444</v>
      </c>
      <c r="K1042" s="14">
        <v>0.419444444444444</v>
      </c>
      <c r="L1042" s="14">
        <v>0.419444444444444</v>
      </c>
      <c r="M1042" s="10">
        <v>4.6807595E7</v>
      </c>
    </row>
    <row r="1043" ht="15.75" customHeight="1">
      <c r="A1043" s="56">
        <v>4.6808565E7</v>
      </c>
      <c r="B1043" s="67">
        <v>0.5</v>
      </c>
      <c r="C1043" s="67">
        <v>0.513194444444444</v>
      </c>
      <c r="D1043" s="67">
        <v>0.500694444444444</v>
      </c>
      <c r="E1043" s="66" t="s">
        <v>6897</v>
      </c>
      <c r="F1043" s="66" t="s">
        <v>47</v>
      </c>
      <c r="G1043" s="66" t="s">
        <v>47</v>
      </c>
      <c r="H1043" s="66" t="s">
        <v>47</v>
      </c>
      <c r="J1043" s="47">
        <v>0.390972222222222</v>
      </c>
      <c r="K1043" s="14">
        <v>0.388194444444444</v>
      </c>
      <c r="L1043" s="14">
        <v>0.390972222222222</v>
      </c>
      <c r="M1043" s="10">
        <v>4.6807608E7</v>
      </c>
    </row>
    <row r="1044" ht="15.75" customHeight="1">
      <c r="A1044" s="56">
        <v>4.6808367E7</v>
      </c>
      <c r="B1044" s="57">
        <v>0.469444444444444</v>
      </c>
      <c r="C1044" s="57">
        <v>0.51875</v>
      </c>
      <c r="D1044" s="57">
        <v>0.518055555555556</v>
      </c>
      <c r="E1044" s="56" t="s">
        <v>47</v>
      </c>
      <c r="F1044" s="56" t="s">
        <v>47</v>
      </c>
      <c r="G1044" s="56" t="s">
        <v>47</v>
      </c>
      <c r="H1044" s="56" t="s">
        <v>47</v>
      </c>
      <c r="J1044" s="47">
        <f t="shared" ref="J1044:J1054" si="87">VLOOKUP(M1044,A:D,4,0)</f>
        <v>0.4027777778</v>
      </c>
      <c r="K1044" s="14">
        <v>0.399305555555556</v>
      </c>
      <c r="L1044" s="14">
        <v>0.402777777777778</v>
      </c>
      <c r="M1044" s="10">
        <v>4.6807684E7</v>
      </c>
    </row>
    <row r="1045" ht="15.75" customHeight="1">
      <c r="A1045" s="56">
        <v>4.6809347E7</v>
      </c>
      <c r="B1045" s="60">
        <v>0.571527777777778</v>
      </c>
      <c r="C1045" s="60">
        <v>0.586111111111111</v>
      </c>
      <c r="D1045" s="60">
        <v>0.580555555555556</v>
      </c>
      <c r="E1045" s="59" t="s">
        <v>47</v>
      </c>
      <c r="F1045" s="59" t="s">
        <v>47</v>
      </c>
      <c r="G1045" s="59" t="s">
        <v>47</v>
      </c>
      <c r="H1045" s="59" t="s">
        <v>47</v>
      </c>
      <c r="J1045" s="47">
        <f t="shared" si="87"/>
        <v>0.4013888889</v>
      </c>
      <c r="K1045" s="14">
        <v>0.400694444444444</v>
      </c>
      <c r="L1045" s="14">
        <v>0.401388888888889</v>
      </c>
      <c r="M1045" s="10">
        <v>4.6807713E7</v>
      </c>
    </row>
    <row r="1046" ht="15.75" customHeight="1">
      <c r="A1046" s="58">
        <v>4.680935E7</v>
      </c>
      <c r="B1046" s="57">
        <v>0.570138888888889</v>
      </c>
      <c r="C1046" s="57">
        <v>0.6125</v>
      </c>
      <c r="D1046" s="57">
        <v>0.570138888888889</v>
      </c>
      <c r="E1046" s="57">
        <v>0.609722222222222</v>
      </c>
      <c r="F1046" s="56" t="s">
        <v>47</v>
      </c>
      <c r="G1046" s="56" t="s">
        <v>47</v>
      </c>
      <c r="H1046" s="56" t="s">
        <v>47</v>
      </c>
      <c r="J1046" s="47">
        <f t="shared" si="87"/>
        <v>0.4166666667</v>
      </c>
      <c r="K1046" s="14">
        <v>0.414583333333333</v>
      </c>
      <c r="L1046" s="14">
        <v>0.416666666666667</v>
      </c>
      <c r="M1046" s="10">
        <v>4.6807807E7</v>
      </c>
    </row>
    <row r="1047" ht="15.75" customHeight="1">
      <c r="A1047" s="56">
        <v>4.6809495E7</v>
      </c>
      <c r="B1047" s="57">
        <v>0.584722222222222</v>
      </c>
      <c r="C1047" s="57">
        <v>0.615972222222222</v>
      </c>
      <c r="D1047" s="57">
        <v>0.584722222222222</v>
      </c>
      <c r="E1047" s="56" t="s">
        <v>47</v>
      </c>
      <c r="F1047" s="56" t="s">
        <v>47</v>
      </c>
      <c r="G1047" s="56" t="s">
        <v>47</v>
      </c>
      <c r="H1047" s="56" t="s">
        <v>47</v>
      </c>
      <c r="J1047" s="47">
        <f t="shared" si="87"/>
        <v>0.4145833333</v>
      </c>
      <c r="K1047" s="14">
        <v>0.413888888888889</v>
      </c>
      <c r="L1047" s="14">
        <v>0.414583333333333</v>
      </c>
      <c r="M1047" s="10">
        <v>4.6807821E7</v>
      </c>
    </row>
    <row r="1048" ht="15.75" customHeight="1">
      <c r="A1048" s="56">
        <v>4.6809302E7</v>
      </c>
      <c r="B1048" s="56" t="s">
        <v>47</v>
      </c>
      <c r="C1048" s="56" t="s">
        <v>47</v>
      </c>
      <c r="D1048" s="56" t="s">
        <v>47</v>
      </c>
      <c r="E1048" s="56" t="s">
        <v>47</v>
      </c>
      <c r="F1048" s="56" t="s">
        <v>47</v>
      </c>
      <c r="G1048" s="56" t="s">
        <v>47</v>
      </c>
      <c r="H1048" s="56" t="s">
        <v>47</v>
      </c>
      <c r="J1048" s="47">
        <f t="shared" si="87"/>
        <v>0.4215277778</v>
      </c>
      <c r="K1048" s="14">
        <v>0.420138888888889</v>
      </c>
      <c r="L1048" s="14">
        <v>0.421527777777778</v>
      </c>
      <c r="M1048" s="10">
        <v>4.6807834E7</v>
      </c>
    </row>
    <row r="1049" ht="15.75" customHeight="1">
      <c r="A1049" s="56">
        <v>4.6807608E7</v>
      </c>
      <c r="B1049" s="66" t="s">
        <v>47</v>
      </c>
      <c r="C1049" s="56" t="s">
        <v>47</v>
      </c>
      <c r="D1049" s="56" t="s">
        <v>47</v>
      </c>
      <c r="E1049" s="56" t="s">
        <v>47</v>
      </c>
      <c r="F1049" s="56" t="s">
        <v>47</v>
      </c>
      <c r="G1049" s="56" t="s">
        <v>47</v>
      </c>
      <c r="H1049" s="56" t="s">
        <v>47</v>
      </c>
      <c r="J1049" s="47">
        <f t="shared" si="87"/>
        <v>0.4298611111</v>
      </c>
      <c r="K1049" s="14">
        <v>0.429861111111111</v>
      </c>
      <c r="L1049" s="14">
        <v>0.429861111111111</v>
      </c>
      <c r="M1049" s="10">
        <v>4.6807874E7</v>
      </c>
    </row>
    <row r="1050" ht="15.75" customHeight="1">
      <c r="A1050" s="66">
        <v>4.6808139E7</v>
      </c>
      <c r="B1050" s="57">
        <v>0.45625</v>
      </c>
      <c r="C1050" s="60">
        <v>0.509027777777778</v>
      </c>
      <c r="D1050" s="60">
        <v>0.45625</v>
      </c>
      <c r="E1050" s="59" t="s">
        <v>47</v>
      </c>
      <c r="F1050" s="59" t="s">
        <v>47</v>
      </c>
      <c r="G1050" s="59" t="s">
        <v>47</v>
      </c>
      <c r="H1050" s="59" t="s">
        <v>47</v>
      </c>
      <c r="J1050" s="47">
        <f t="shared" si="87"/>
        <v>0.4277777778</v>
      </c>
      <c r="K1050" s="14">
        <v>0.427777777777778</v>
      </c>
      <c r="L1050" s="14">
        <v>0.427777777777778</v>
      </c>
      <c r="M1050" s="10">
        <v>4.6807903E7</v>
      </c>
    </row>
    <row r="1051" ht="15.75" customHeight="1">
      <c r="A1051" s="56">
        <v>4.6809026E7</v>
      </c>
      <c r="B1051" s="57">
        <v>0.54375</v>
      </c>
      <c r="C1051" s="57">
        <v>0.554166666666667</v>
      </c>
      <c r="D1051" s="57">
        <v>0.54375</v>
      </c>
      <c r="E1051" s="56" t="s">
        <v>47</v>
      </c>
      <c r="F1051" s="56" t="s">
        <v>47</v>
      </c>
      <c r="G1051" s="56" t="s">
        <v>47</v>
      </c>
      <c r="H1051" s="56" t="s">
        <v>47</v>
      </c>
      <c r="J1051" s="47">
        <f t="shared" si="87"/>
        <v>0.4381944444</v>
      </c>
      <c r="K1051" s="14">
        <v>0.438194444444444</v>
      </c>
      <c r="L1051" s="14">
        <v>0.438194444444444</v>
      </c>
      <c r="M1051" s="10">
        <v>4.6807934E7</v>
      </c>
    </row>
    <row r="1052" ht="15.75" customHeight="1">
      <c r="A1052" s="56">
        <v>4.680919E7</v>
      </c>
      <c r="B1052" s="57">
        <v>0.550694444444444</v>
      </c>
      <c r="C1052" s="57">
        <v>0.613888888888889</v>
      </c>
      <c r="D1052" s="56" t="s">
        <v>47</v>
      </c>
      <c r="E1052" s="56" t="s">
        <v>47</v>
      </c>
      <c r="F1052" s="56" t="s">
        <v>47</v>
      </c>
      <c r="G1052" s="56" t="s">
        <v>47</v>
      </c>
      <c r="H1052" s="56" t="s">
        <v>47</v>
      </c>
      <c r="J1052" s="47">
        <f t="shared" si="87"/>
        <v>0.4541666667</v>
      </c>
      <c r="K1052" s="14">
        <v>0.454166666666667</v>
      </c>
      <c r="L1052" s="14">
        <v>0.454166666666667</v>
      </c>
      <c r="M1052" s="10">
        <v>4.6808065E7</v>
      </c>
    </row>
    <row r="1053" ht="15.75" customHeight="1">
      <c r="A1053" s="56">
        <v>4.6809689E7</v>
      </c>
      <c r="B1053" s="56" t="s">
        <v>47</v>
      </c>
      <c r="C1053" s="56" t="s">
        <v>47</v>
      </c>
      <c r="D1053" s="56" t="s">
        <v>47</v>
      </c>
      <c r="E1053" s="56" t="s">
        <v>47</v>
      </c>
      <c r="F1053" s="56" t="s">
        <v>47</v>
      </c>
      <c r="G1053" s="56" t="s">
        <v>47</v>
      </c>
      <c r="H1053" s="56" t="s">
        <v>47</v>
      </c>
      <c r="J1053" s="47">
        <f t="shared" si="87"/>
        <v>0.4597222222</v>
      </c>
      <c r="K1053" s="14">
        <v>0.452777777777778</v>
      </c>
      <c r="L1053" s="14">
        <v>0.459722222222222</v>
      </c>
      <c r="M1053" s="10">
        <v>4.6808105E7</v>
      </c>
    </row>
    <row r="1054" ht="15.75" customHeight="1">
      <c r="A1054" s="56">
        <v>4.6809711E7</v>
      </c>
      <c r="B1054" s="67">
        <v>0.609722222222222</v>
      </c>
      <c r="C1054" s="67">
        <v>0.621527777777778</v>
      </c>
      <c r="D1054" s="67">
        <v>0.609722222222222</v>
      </c>
      <c r="E1054" s="66" t="s">
        <v>47</v>
      </c>
      <c r="F1054" s="66" t="s">
        <v>47</v>
      </c>
      <c r="G1054" s="66" t="s">
        <v>47</v>
      </c>
      <c r="H1054" s="66" t="s">
        <v>47</v>
      </c>
      <c r="J1054" s="47">
        <f t="shared" si="87"/>
        <v>0.45625</v>
      </c>
      <c r="K1054" s="14">
        <v>0.45625</v>
      </c>
      <c r="L1054" s="14">
        <v>0.45625</v>
      </c>
      <c r="M1054" s="10">
        <v>4.6808139E7</v>
      </c>
    </row>
    <row r="1055" ht="15.75" customHeight="1">
      <c r="A1055" s="58">
        <v>4.6809321E7</v>
      </c>
      <c r="B1055" s="57">
        <v>0.482638888888889</v>
      </c>
      <c r="C1055" s="57">
        <v>0.611111111111111</v>
      </c>
      <c r="D1055" s="57">
        <v>0.482638888888889</v>
      </c>
      <c r="E1055" s="57">
        <v>0.581944444444444</v>
      </c>
      <c r="F1055" s="56" t="s">
        <v>47</v>
      </c>
      <c r="G1055" s="56" t="s">
        <v>47</v>
      </c>
      <c r="H1055" s="56" t="s">
        <v>47</v>
      </c>
      <c r="J1055" s="47"/>
      <c r="K1055" s="14">
        <v>0.467361111111111</v>
      </c>
      <c r="L1055" s="14" t="s">
        <v>47</v>
      </c>
      <c r="M1055" s="10">
        <v>4.680821E7</v>
      </c>
    </row>
    <row r="1056" ht="15.75" customHeight="1">
      <c r="A1056" s="56">
        <v>4.6809696E7</v>
      </c>
      <c r="B1056" s="60">
        <v>0.6125</v>
      </c>
      <c r="C1056" s="60">
        <v>0.661805555555556</v>
      </c>
      <c r="D1056" s="60">
        <v>0.6125</v>
      </c>
      <c r="E1056" s="60">
        <v>0.606944444444444</v>
      </c>
      <c r="F1056" s="59" t="s">
        <v>47</v>
      </c>
      <c r="G1056" s="59" t="s">
        <v>47</v>
      </c>
      <c r="H1056" s="59" t="s">
        <v>47</v>
      </c>
      <c r="J1056" s="47">
        <f t="shared" ref="J1056:J1058" si="88">VLOOKUP(M1056,A:D,4,0)</f>
        <v>0.4756944444</v>
      </c>
      <c r="K1056" s="14">
        <v>0.471527777777778</v>
      </c>
      <c r="L1056" s="14">
        <v>0.475694444444444</v>
      </c>
      <c r="M1056" s="10">
        <v>4.6808348E7</v>
      </c>
    </row>
    <row r="1057" ht="15.75" customHeight="1">
      <c r="A1057" s="56">
        <v>4.6809623E7</v>
      </c>
      <c r="B1057" s="57">
        <v>0.598611111111111</v>
      </c>
      <c r="C1057" s="57">
        <v>0.630555555555556</v>
      </c>
      <c r="D1057" s="56" t="s">
        <v>47</v>
      </c>
      <c r="E1057" s="56" t="s">
        <v>47</v>
      </c>
      <c r="F1057" s="56" t="s">
        <v>47</v>
      </c>
      <c r="G1057" s="56" t="s">
        <v>47</v>
      </c>
      <c r="H1057" s="56" t="s">
        <v>47</v>
      </c>
      <c r="J1057" s="47">
        <f t="shared" si="88"/>
        <v>0.5180555556</v>
      </c>
      <c r="K1057" s="14">
        <v>0.469444444444444</v>
      </c>
      <c r="L1057" s="14">
        <v>0.518055555555556</v>
      </c>
      <c r="M1057" s="10">
        <v>4.6808367E7</v>
      </c>
    </row>
    <row r="1058" ht="15.75" customHeight="1">
      <c r="A1058" s="56">
        <v>4.6809887E7</v>
      </c>
      <c r="B1058" s="56" t="s">
        <v>47</v>
      </c>
      <c r="C1058" s="56" t="s">
        <v>47</v>
      </c>
      <c r="D1058" s="56" t="s">
        <v>47</v>
      </c>
      <c r="E1058" s="56" t="s">
        <v>47</v>
      </c>
      <c r="F1058" s="56" t="s">
        <v>47</v>
      </c>
      <c r="G1058" s="56" t="s">
        <v>47</v>
      </c>
      <c r="H1058" s="56" t="s">
        <v>47</v>
      </c>
      <c r="J1058" s="47">
        <f t="shared" si="88"/>
        <v>0.4854166667</v>
      </c>
      <c r="K1058" s="14">
        <v>0.475</v>
      </c>
      <c r="L1058" s="14">
        <v>0.485416666666667</v>
      </c>
      <c r="M1058" s="10">
        <v>4.6808369E7</v>
      </c>
    </row>
    <row r="1059" ht="15.75" customHeight="1">
      <c r="A1059" s="56">
        <v>4.6809791E7</v>
      </c>
      <c r="B1059" s="56" t="s">
        <v>47</v>
      </c>
      <c r="C1059" s="56" t="s">
        <v>47</v>
      </c>
      <c r="D1059" s="56" t="s">
        <v>47</v>
      </c>
      <c r="E1059" s="56" t="s">
        <v>47</v>
      </c>
      <c r="F1059" s="56" t="s">
        <v>47</v>
      </c>
      <c r="G1059" s="56" t="s">
        <v>47</v>
      </c>
      <c r="H1059" s="56" t="s">
        <v>47</v>
      </c>
      <c r="J1059" s="47"/>
      <c r="K1059" s="14">
        <v>0.476388888888889</v>
      </c>
      <c r="L1059" s="14" t="s">
        <v>47</v>
      </c>
      <c r="M1059" s="10">
        <v>4.6808398E7</v>
      </c>
    </row>
    <row r="1060" ht="15.75" customHeight="1">
      <c r="A1060" s="56">
        <v>4.6809341E7</v>
      </c>
      <c r="B1060" s="67">
        <v>0.572916666666667</v>
      </c>
      <c r="C1060" s="57">
        <v>0.589583333333333</v>
      </c>
      <c r="D1060" s="57">
        <v>0.571527777777778</v>
      </c>
      <c r="E1060" s="56" t="s">
        <v>47</v>
      </c>
      <c r="F1060" s="56" t="s">
        <v>47</v>
      </c>
      <c r="G1060" s="56" t="s">
        <v>47</v>
      </c>
      <c r="H1060" s="56" t="s">
        <v>47</v>
      </c>
      <c r="J1060" s="47">
        <f t="shared" ref="J1060:J1061" si="89">VLOOKUP(M1060,A:D,4,0)</f>
        <v>0.4854166667</v>
      </c>
      <c r="K1060" s="14">
        <v>0.484027777777778</v>
      </c>
      <c r="L1060" s="14">
        <v>0.485416666666667</v>
      </c>
      <c r="M1060" s="10">
        <v>4.6808461E7</v>
      </c>
    </row>
    <row r="1061" ht="15.75" customHeight="1">
      <c r="A1061" s="56">
        <v>4.6809728E7</v>
      </c>
      <c r="B1061" s="56" t="s">
        <v>47</v>
      </c>
      <c r="C1061" s="59" t="s">
        <v>47</v>
      </c>
      <c r="D1061" s="59" t="s">
        <v>47</v>
      </c>
      <c r="E1061" s="59" t="s">
        <v>47</v>
      </c>
      <c r="F1061" s="59" t="s">
        <v>47</v>
      </c>
      <c r="G1061" s="59" t="s">
        <v>47</v>
      </c>
      <c r="H1061" s="59" t="s">
        <v>47</v>
      </c>
      <c r="J1061" s="47">
        <f t="shared" si="89"/>
        <v>0.5006944444</v>
      </c>
      <c r="K1061" s="14">
        <v>0.5</v>
      </c>
      <c r="L1061" s="14">
        <v>0.500694444444444</v>
      </c>
      <c r="M1061" s="10">
        <v>4.6808565E7</v>
      </c>
    </row>
    <row r="1062" ht="15.75" customHeight="1">
      <c r="A1062" s="56">
        <v>4.6809504E7</v>
      </c>
      <c r="B1062" s="56" t="s">
        <v>47</v>
      </c>
      <c r="C1062" s="56" t="s">
        <v>47</v>
      </c>
      <c r="D1062" s="56" t="s">
        <v>47</v>
      </c>
      <c r="E1062" s="56" t="s">
        <v>47</v>
      </c>
      <c r="F1062" s="56" t="s">
        <v>47</v>
      </c>
      <c r="G1062" s="56" t="s">
        <v>47</v>
      </c>
      <c r="H1062" s="56" t="s">
        <v>47</v>
      </c>
      <c r="J1062" s="47"/>
      <c r="K1062" s="14">
        <v>0.5125</v>
      </c>
      <c r="L1062" s="14" t="s">
        <v>47</v>
      </c>
      <c r="M1062" s="10">
        <v>4.6808654E7</v>
      </c>
    </row>
    <row r="1063" ht="15.75" customHeight="1">
      <c r="A1063" s="56">
        <v>4.6809652E7</v>
      </c>
      <c r="B1063" s="57">
        <v>0.600694444444444</v>
      </c>
      <c r="C1063" s="57">
        <v>0.614583333333333</v>
      </c>
      <c r="D1063" s="57">
        <v>0.601388888888889</v>
      </c>
      <c r="E1063" s="56" t="s">
        <v>6898</v>
      </c>
      <c r="F1063" s="56" t="s">
        <v>47</v>
      </c>
      <c r="G1063" s="56" t="s">
        <v>47</v>
      </c>
      <c r="H1063" s="56" t="s">
        <v>47</v>
      </c>
      <c r="J1063" s="47">
        <f t="shared" ref="J1063:J1064" si="90">VLOOKUP(M1063,A:D,4,0)</f>
        <v>0.5201388889</v>
      </c>
      <c r="K1063" s="14">
        <v>0.514583333333333</v>
      </c>
      <c r="L1063" s="14">
        <v>0.517361111111111</v>
      </c>
      <c r="M1063" s="10">
        <v>4.6808773E7</v>
      </c>
    </row>
    <row r="1064" ht="15.75" customHeight="1">
      <c r="A1064" s="56">
        <v>4.6809906E7</v>
      </c>
      <c r="B1064" s="57">
        <v>0.631944444444444</v>
      </c>
      <c r="C1064" s="57">
        <v>0.636805555555556</v>
      </c>
      <c r="D1064" s="57">
        <v>0.631944444444444</v>
      </c>
      <c r="E1064" s="56" t="s">
        <v>47</v>
      </c>
      <c r="F1064" s="56" t="s">
        <v>47</v>
      </c>
      <c r="G1064" s="56" t="s">
        <v>47</v>
      </c>
      <c r="H1064" s="56" t="s">
        <v>47</v>
      </c>
      <c r="J1064" s="47">
        <f t="shared" si="90"/>
        <v>0.54375</v>
      </c>
      <c r="K1064" s="14">
        <v>0.54375</v>
      </c>
      <c r="L1064" s="14">
        <v>0.54375</v>
      </c>
      <c r="M1064" s="10">
        <v>4.6809026E7</v>
      </c>
    </row>
    <row r="1065" ht="15.75" customHeight="1">
      <c r="A1065" s="56">
        <v>4.6809818E7</v>
      </c>
      <c r="B1065" s="56" t="s">
        <v>47</v>
      </c>
      <c r="C1065" s="56" t="s">
        <v>47</v>
      </c>
      <c r="D1065" s="56" t="s">
        <v>47</v>
      </c>
      <c r="E1065" s="56" t="s">
        <v>47</v>
      </c>
      <c r="F1065" s="56" t="s">
        <v>47</v>
      </c>
      <c r="G1065" s="56" t="s">
        <v>47</v>
      </c>
      <c r="H1065" s="56" t="s">
        <v>47</v>
      </c>
      <c r="J1065" s="47">
        <v>0.550694444444444</v>
      </c>
      <c r="K1065" s="14">
        <v>0.550694444444444</v>
      </c>
      <c r="L1065" s="14">
        <v>0.550694444444444</v>
      </c>
      <c r="M1065" s="10">
        <v>4.680919E7</v>
      </c>
    </row>
    <row r="1066" ht="15.75" customHeight="1">
      <c r="A1066" s="56">
        <v>4.6809945E7</v>
      </c>
      <c r="B1066" s="56" t="s">
        <v>47</v>
      </c>
      <c r="C1066" s="56" t="s">
        <v>47</v>
      </c>
      <c r="D1066" s="56" t="s">
        <v>47</v>
      </c>
      <c r="E1066" s="56" t="s">
        <v>47</v>
      </c>
      <c r="F1066" s="56" t="s">
        <v>47</v>
      </c>
      <c r="G1066" s="56" t="s">
        <v>47</v>
      </c>
      <c r="H1066" s="56" t="s">
        <v>47</v>
      </c>
      <c r="J1066" s="47">
        <v>0.564583333333333</v>
      </c>
      <c r="K1066" s="14">
        <v>0.564583333333333</v>
      </c>
      <c r="L1066" s="14">
        <v>0.564583333333333</v>
      </c>
      <c r="M1066" s="10">
        <v>4.6809302E7</v>
      </c>
    </row>
    <row r="1067" ht="15.75" customHeight="1">
      <c r="A1067" s="56">
        <v>4.6810068E7</v>
      </c>
      <c r="B1067" s="56" t="s">
        <v>47</v>
      </c>
      <c r="C1067" s="56" t="s">
        <v>47</v>
      </c>
      <c r="D1067" s="56" t="s">
        <v>47</v>
      </c>
      <c r="E1067" s="56" t="s">
        <v>47</v>
      </c>
      <c r="F1067" s="56" t="s">
        <v>47</v>
      </c>
      <c r="G1067" s="56" t="s">
        <v>47</v>
      </c>
      <c r="H1067" s="56" t="s">
        <v>47</v>
      </c>
      <c r="J1067" s="47">
        <f t="shared" ref="J1067:J1071" si="91">VLOOKUP(M1067,A:D,4,0)</f>
        <v>0.4826388889</v>
      </c>
      <c r="K1067" s="14">
        <v>0.568055555555556</v>
      </c>
      <c r="L1067" s="14">
        <v>0.568055555555556</v>
      </c>
      <c r="M1067" s="10">
        <v>4.6809321E7</v>
      </c>
    </row>
    <row r="1068" ht="15.75" customHeight="1">
      <c r="A1068" s="56">
        <v>4.681049E7</v>
      </c>
      <c r="B1068" s="57">
        <v>0.6875</v>
      </c>
      <c r="C1068" s="57">
        <v>0.706944444444444</v>
      </c>
      <c r="D1068" s="57">
        <v>0.691666666666667</v>
      </c>
      <c r="E1068" s="56" t="s">
        <v>47</v>
      </c>
      <c r="F1068" s="56" t="s">
        <v>47</v>
      </c>
      <c r="G1068" s="56" t="s">
        <v>47</v>
      </c>
      <c r="H1068" s="56" t="s">
        <v>47</v>
      </c>
      <c r="J1068" s="47">
        <f t="shared" si="91"/>
        <v>0.5715277778</v>
      </c>
      <c r="K1068" s="14">
        <v>0.572916666666667</v>
      </c>
      <c r="L1068" s="14">
        <v>0.571527777777778</v>
      </c>
      <c r="M1068" s="10">
        <v>4.6809341E7</v>
      </c>
    </row>
    <row r="1069" ht="15.75" customHeight="1">
      <c r="A1069" s="56">
        <v>4.681043E7</v>
      </c>
      <c r="B1069" s="57">
        <v>0.690277777777778</v>
      </c>
      <c r="C1069" s="57">
        <v>0.704166666666667</v>
      </c>
      <c r="D1069" s="57">
        <v>0.690277777777778</v>
      </c>
      <c r="E1069" s="56" t="s">
        <v>47</v>
      </c>
      <c r="F1069" s="56" t="s">
        <v>47</v>
      </c>
      <c r="G1069" s="56" t="s">
        <v>47</v>
      </c>
      <c r="H1069" s="56" t="s">
        <v>47</v>
      </c>
      <c r="J1069" s="47">
        <f t="shared" si="91"/>
        <v>0.5805555556</v>
      </c>
      <c r="K1069" s="14">
        <v>0.571527777777778</v>
      </c>
      <c r="L1069" s="14">
        <v>0.580555555555556</v>
      </c>
      <c r="M1069" s="10">
        <v>4.6809347E7</v>
      </c>
    </row>
    <row r="1070" ht="15.75" customHeight="1">
      <c r="A1070" s="56">
        <v>4.681013E7</v>
      </c>
      <c r="B1070" s="56" t="s">
        <v>47</v>
      </c>
      <c r="C1070" s="56" t="s">
        <v>47</v>
      </c>
      <c r="D1070" s="56" t="s">
        <v>47</v>
      </c>
      <c r="E1070" s="56" t="s">
        <v>47</v>
      </c>
      <c r="F1070" s="56" t="s">
        <v>47</v>
      </c>
      <c r="G1070" s="56" t="s">
        <v>47</v>
      </c>
      <c r="H1070" s="56" t="s">
        <v>47</v>
      </c>
      <c r="J1070" s="47">
        <f t="shared" si="91"/>
        <v>0.5701388889</v>
      </c>
      <c r="K1070" s="14">
        <v>0.569444444444444</v>
      </c>
      <c r="L1070" s="14">
        <v>0.569444444444444</v>
      </c>
      <c r="M1070" s="10">
        <v>4.680935E7</v>
      </c>
    </row>
    <row r="1071" ht="15.75" customHeight="1">
      <c r="A1071" s="56">
        <v>4.6810182E7</v>
      </c>
      <c r="B1071" s="57">
        <v>0.670833333333333</v>
      </c>
      <c r="C1071" s="57">
        <v>0.683333333333333</v>
      </c>
      <c r="D1071" s="57">
        <v>0.66875</v>
      </c>
      <c r="E1071" s="56" t="s">
        <v>47</v>
      </c>
      <c r="F1071" s="56" t="s">
        <v>47</v>
      </c>
      <c r="G1071" s="56" t="s">
        <v>47</v>
      </c>
      <c r="H1071" s="56" t="s">
        <v>47</v>
      </c>
      <c r="J1071" s="47">
        <f t="shared" si="91"/>
        <v>0.5847222222</v>
      </c>
      <c r="K1071" s="14">
        <v>0.584722222222222</v>
      </c>
      <c r="L1071" s="14">
        <v>0.584722222222222</v>
      </c>
      <c r="M1071" s="10">
        <v>4.6809495E7</v>
      </c>
    </row>
    <row r="1072" ht="15.75" customHeight="1">
      <c r="A1072" s="56">
        <v>4.6810322E7</v>
      </c>
      <c r="B1072" s="57">
        <v>0.678472222222222</v>
      </c>
      <c r="C1072" s="57">
        <v>0.683333333333333</v>
      </c>
      <c r="D1072" s="57">
        <v>0.678472222222222</v>
      </c>
      <c r="E1072" s="56" t="s">
        <v>47</v>
      </c>
      <c r="F1072" s="56" t="s">
        <v>47</v>
      </c>
      <c r="G1072" s="56" t="s">
        <v>47</v>
      </c>
      <c r="H1072" s="56" t="s">
        <v>47</v>
      </c>
      <c r="J1072" s="47"/>
      <c r="K1072" s="14">
        <v>0.586111111111111</v>
      </c>
      <c r="L1072" s="14" t="s">
        <v>47</v>
      </c>
      <c r="M1072" s="10">
        <v>4.6809504E7</v>
      </c>
    </row>
    <row r="1073" ht="15.75" customHeight="1">
      <c r="A1073" s="56">
        <v>4.6810429E7</v>
      </c>
      <c r="B1073" s="57">
        <v>0.686805555555556</v>
      </c>
      <c r="C1073" s="57">
        <v>0.709722222222222</v>
      </c>
      <c r="D1073" s="57">
        <v>0.686111111111111</v>
      </c>
      <c r="E1073" s="56" t="s">
        <v>47</v>
      </c>
      <c r="F1073" s="56" t="s">
        <v>47</v>
      </c>
      <c r="G1073" s="56" t="s">
        <v>47</v>
      </c>
      <c r="H1073" s="56" t="s">
        <v>47</v>
      </c>
      <c r="J1073" s="47"/>
      <c r="K1073" s="14">
        <v>0.588888888888889</v>
      </c>
      <c r="L1073" s="14" t="s">
        <v>47</v>
      </c>
      <c r="M1073" s="10">
        <v>4.680955E7</v>
      </c>
    </row>
    <row r="1074" ht="15.75" customHeight="1">
      <c r="A1074" s="56">
        <v>4.6810291E7</v>
      </c>
      <c r="B1074" s="106">
        <v>0.677777777777778</v>
      </c>
      <c r="C1074" s="57">
        <v>0.711111111111111</v>
      </c>
      <c r="D1074" s="57">
        <v>0.677777777777778</v>
      </c>
      <c r="E1074" s="56" t="s">
        <v>47</v>
      </c>
      <c r="F1074" s="56" t="s">
        <v>47</v>
      </c>
      <c r="G1074" s="56" t="s">
        <v>47</v>
      </c>
      <c r="H1074" s="56" t="s">
        <v>47</v>
      </c>
      <c r="J1074" s="47"/>
      <c r="K1074" s="14">
        <v>0.598611111111111</v>
      </c>
      <c r="L1074" s="14" t="s">
        <v>47</v>
      </c>
      <c r="M1074" s="10">
        <v>4.6809623E7</v>
      </c>
    </row>
    <row r="1075" ht="15.75" customHeight="1">
      <c r="A1075" s="56">
        <v>4.6810582E7</v>
      </c>
      <c r="B1075" s="56" t="s">
        <v>47</v>
      </c>
      <c r="C1075" s="56" t="s">
        <v>47</v>
      </c>
      <c r="D1075" s="56" t="s">
        <v>47</v>
      </c>
      <c r="E1075" s="56" t="s">
        <v>47</v>
      </c>
      <c r="F1075" s="56" t="s">
        <v>47</v>
      </c>
      <c r="G1075" s="56" t="s">
        <v>47</v>
      </c>
      <c r="H1075" s="56" t="s">
        <v>47</v>
      </c>
      <c r="J1075" s="47">
        <f>VLOOKUP(M1075,A:D,4,0)</f>
        <v>0.6013888889</v>
      </c>
      <c r="K1075" s="14">
        <v>0.600694444444444</v>
      </c>
      <c r="L1075" s="14">
        <v>0.601388888888889</v>
      </c>
      <c r="M1075" s="10">
        <v>4.6809652E7</v>
      </c>
    </row>
    <row r="1076" ht="15.75" customHeight="1">
      <c r="A1076" s="56">
        <v>4.6810529E7</v>
      </c>
      <c r="B1076" s="57">
        <v>0.690972222222222</v>
      </c>
      <c r="C1076" s="57">
        <v>0.697916666666667</v>
      </c>
      <c r="D1076" s="57">
        <v>0.692361111111111</v>
      </c>
      <c r="E1076" s="56" t="s">
        <v>47</v>
      </c>
      <c r="F1076" s="56" t="s">
        <v>47</v>
      </c>
      <c r="G1076" s="56" t="s">
        <v>47</v>
      </c>
      <c r="H1076" s="56" t="s">
        <v>47</v>
      </c>
      <c r="J1076" s="47"/>
      <c r="K1076" s="14">
        <v>0.607638888888889</v>
      </c>
      <c r="L1076" s="14" t="s">
        <v>47</v>
      </c>
      <c r="M1076" s="10">
        <v>4.6809689E7</v>
      </c>
    </row>
    <row r="1077" ht="15.75" customHeight="1">
      <c r="A1077" s="58">
        <v>4.6810613E7</v>
      </c>
      <c r="B1077" s="57">
        <v>0.702083333333333</v>
      </c>
      <c r="C1077" s="57">
        <v>0.74375</v>
      </c>
      <c r="D1077" s="57">
        <v>0.711805555555556</v>
      </c>
      <c r="E1077" s="56" t="s">
        <v>47</v>
      </c>
      <c r="F1077" s="56" t="s">
        <v>47</v>
      </c>
      <c r="G1077" s="56" t="s">
        <v>47</v>
      </c>
      <c r="H1077" s="56" t="s">
        <v>47</v>
      </c>
      <c r="J1077" s="47">
        <f t="shared" ref="J1077:J1078" si="92">VLOOKUP(M1077,A:D,4,0)</f>
        <v>0.6125</v>
      </c>
      <c r="K1077" s="14">
        <v>0.615972222222222</v>
      </c>
      <c r="L1077" s="14" t="s">
        <v>47</v>
      </c>
      <c r="M1077" s="10">
        <v>4.6809696E7</v>
      </c>
    </row>
    <row r="1078" ht="15.75" customHeight="1">
      <c r="A1078" s="56">
        <v>4.6810677E7</v>
      </c>
      <c r="B1078" s="57">
        <v>0.70625</v>
      </c>
      <c r="C1078" s="57">
        <v>0.731944444444444</v>
      </c>
      <c r="D1078" s="57">
        <v>0.73125</v>
      </c>
      <c r="E1078" s="56" t="s">
        <v>47</v>
      </c>
      <c r="F1078" s="56" t="s">
        <v>47</v>
      </c>
      <c r="G1078" s="56" t="s">
        <v>47</v>
      </c>
      <c r="H1078" s="56" t="s">
        <v>47</v>
      </c>
      <c r="J1078" s="47">
        <f t="shared" si="92"/>
        <v>0.6097222222</v>
      </c>
      <c r="K1078" s="14">
        <v>0.609722222222222</v>
      </c>
      <c r="L1078" s="14">
        <v>0.609722222222222</v>
      </c>
      <c r="M1078" s="10">
        <v>4.6809711E7</v>
      </c>
    </row>
    <row r="1079" ht="15.75" customHeight="1">
      <c r="A1079" s="56">
        <v>4.6810464E7</v>
      </c>
      <c r="B1079" s="57">
        <v>0.694444444444444</v>
      </c>
      <c r="C1079" s="57">
        <v>0.734027777777778</v>
      </c>
      <c r="D1079" s="57">
        <v>0.694444444444444</v>
      </c>
      <c r="E1079" s="56" t="s">
        <v>47</v>
      </c>
      <c r="F1079" s="56" t="s">
        <v>47</v>
      </c>
      <c r="G1079" s="56" t="s">
        <v>47</v>
      </c>
      <c r="H1079" s="56" t="s">
        <v>47</v>
      </c>
      <c r="J1079" s="47"/>
      <c r="K1079" s="14">
        <v>0.611805555555556</v>
      </c>
      <c r="L1079" s="14" t="s">
        <v>47</v>
      </c>
      <c r="M1079" s="10">
        <v>4.6809728E7</v>
      </c>
    </row>
    <row r="1080" ht="15.75" customHeight="1">
      <c r="A1080" s="56">
        <v>4.6810441E7</v>
      </c>
      <c r="B1080" s="56" t="s">
        <v>47</v>
      </c>
      <c r="C1080" s="56" t="s">
        <v>47</v>
      </c>
      <c r="D1080" s="56" t="s">
        <v>47</v>
      </c>
      <c r="E1080" s="56" t="s">
        <v>47</v>
      </c>
      <c r="F1080" s="56" t="s">
        <v>47</v>
      </c>
      <c r="G1080" s="56" t="s">
        <v>47</v>
      </c>
      <c r="H1080" s="56" t="s">
        <v>47</v>
      </c>
      <c r="J1080" s="47"/>
      <c r="K1080" s="14">
        <v>0.617361111111111</v>
      </c>
      <c r="L1080" s="14" t="s">
        <v>47</v>
      </c>
      <c r="M1080" s="10">
        <v>4.6809791E7</v>
      </c>
    </row>
    <row r="1081" ht="15.75" customHeight="1">
      <c r="A1081" s="64">
        <v>4.6810865E7</v>
      </c>
      <c r="B1081" s="67">
        <v>0.733333333333333</v>
      </c>
      <c r="C1081" s="67">
        <v>0.781944444444444</v>
      </c>
      <c r="D1081" s="67">
        <v>0.734027777777778</v>
      </c>
      <c r="E1081" s="66" t="s">
        <v>47</v>
      </c>
      <c r="F1081" s="66" t="s">
        <v>47</v>
      </c>
      <c r="G1081" s="66" t="s">
        <v>47</v>
      </c>
      <c r="H1081" s="66" t="s">
        <v>47</v>
      </c>
      <c r="J1081" s="47"/>
      <c r="K1081" s="14">
        <v>0.620833333333333</v>
      </c>
      <c r="L1081" s="14" t="s">
        <v>47</v>
      </c>
      <c r="M1081" s="10">
        <v>4.6809818E7</v>
      </c>
    </row>
    <row r="1082" ht="15.75" customHeight="1">
      <c r="A1082" s="76">
        <v>4.6811145E7</v>
      </c>
      <c r="B1082" s="77">
        <v>0.754166666666667</v>
      </c>
      <c r="C1082" s="77">
        <v>0.758333333333333</v>
      </c>
      <c r="D1082" s="77">
        <v>0.754166666666667</v>
      </c>
      <c r="E1082" s="76" t="s">
        <v>47</v>
      </c>
      <c r="F1082" s="76" t="s">
        <v>47</v>
      </c>
      <c r="G1082" s="76" t="s">
        <v>47</v>
      </c>
      <c r="H1082" s="76" t="s">
        <v>47</v>
      </c>
      <c r="J1082" s="47"/>
      <c r="K1082" s="14">
        <v>0.629166666666667</v>
      </c>
      <c r="L1082" s="14" t="s">
        <v>47</v>
      </c>
      <c r="M1082" s="10">
        <v>4.6809887E7</v>
      </c>
    </row>
    <row r="1083" ht="15.75" customHeight="1">
      <c r="A1083" s="56">
        <v>4.6811112E7</v>
      </c>
      <c r="B1083" s="57">
        <v>0.760416666666667</v>
      </c>
      <c r="C1083" s="57">
        <v>0.773611111111111</v>
      </c>
      <c r="D1083" s="57">
        <v>0.760416666666667</v>
      </c>
      <c r="E1083" s="56" t="s">
        <v>47</v>
      </c>
      <c r="F1083" s="56" t="s">
        <v>47</v>
      </c>
      <c r="G1083" s="56" t="s">
        <v>47</v>
      </c>
      <c r="H1083" s="56" t="s">
        <v>47</v>
      </c>
      <c r="J1083" s="47">
        <f>VLOOKUP(M1083,A:D,4,0)</f>
        <v>0.6319444444</v>
      </c>
      <c r="K1083" s="14">
        <v>0.63125</v>
      </c>
      <c r="L1083" s="14" t="s">
        <v>47</v>
      </c>
      <c r="M1083" s="10">
        <v>4.6809906E7</v>
      </c>
    </row>
    <row r="1084" ht="15.75" customHeight="1">
      <c r="A1084" s="56">
        <v>4.6811653E7</v>
      </c>
      <c r="B1084" s="57">
        <v>0.760416666666667</v>
      </c>
      <c r="C1084" s="57">
        <v>0.79375</v>
      </c>
      <c r="D1084" s="57">
        <v>0.760416666666667</v>
      </c>
      <c r="E1084" s="56" t="s">
        <v>47</v>
      </c>
      <c r="F1084" s="56" t="s">
        <v>47</v>
      </c>
      <c r="G1084" s="56" t="s">
        <v>47</v>
      </c>
      <c r="H1084" s="56" t="s">
        <v>47</v>
      </c>
      <c r="J1084" s="47"/>
      <c r="K1084" s="14">
        <v>0.634722222222222</v>
      </c>
      <c r="L1084" s="14" t="s">
        <v>47</v>
      </c>
      <c r="M1084" s="10">
        <v>4.6809945E7</v>
      </c>
    </row>
    <row r="1085" ht="15.75" customHeight="1">
      <c r="A1085" s="56">
        <v>4.6811106E7</v>
      </c>
      <c r="B1085" s="57">
        <v>0.7625</v>
      </c>
      <c r="C1085" s="57">
        <v>0.770138888888889</v>
      </c>
      <c r="D1085" s="57">
        <v>0.763194444444444</v>
      </c>
      <c r="E1085" s="56" t="s">
        <v>47</v>
      </c>
      <c r="F1085" s="56" t="s">
        <v>47</v>
      </c>
      <c r="G1085" s="56" t="s">
        <v>47</v>
      </c>
      <c r="H1085" s="56" t="s">
        <v>47</v>
      </c>
      <c r="J1085" s="47"/>
      <c r="K1085" s="14">
        <v>0.654861111111111</v>
      </c>
      <c r="L1085" s="14" t="s">
        <v>47</v>
      </c>
      <c r="M1085" s="10">
        <v>4.681013E7</v>
      </c>
    </row>
    <row r="1086" ht="15.75" customHeight="1">
      <c r="A1086" s="56">
        <v>4.6811168E7</v>
      </c>
      <c r="B1086" s="57">
        <v>0.7625</v>
      </c>
      <c r="C1086" s="57">
        <v>0.850694444444444</v>
      </c>
      <c r="D1086" s="57">
        <v>0.7625</v>
      </c>
      <c r="E1086" s="57">
        <v>0.770833333333333</v>
      </c>
      <c r="F1086" s="57">
        <v>0.764583333333333</v>
      </c>
      <c r="G1086" s="56" t="s">
        <v>47</v>
      </c>
      <c r="H1086" s="56" t="s">
        <v>47</v>
      </c>
      <c r="J1086" s="47">
        <f t="shared" ref="J1086:J1090" si="93">VLOOKUP(M1086,A:D,4,0)</f>
        <v>0.66875</v>
      </c>
      <c r="K1086" s="14">
        <v>0.657638888888889</v>
      </c>
      <c r="L1086" s="14" t="s">
        <v>47</v>
      </c>
      <c r="M1086" s="10">
        <v>4.6810182E7</v>
      </c>
    </row>
    <row r="1087" ht="15.75" customHeight="1">
      <c r="A1087" s="56">
        <v>4.6811287E7</v>
      </c>
      <c r="B1087" s="57">
        <v>0.770138888888889</v>
      </c>
      <c r="C1087" s="57">
        <v>0.786805555555556</v>
      </c>
      <c r="D1087" s="57">
        <v>0.770138888888889</v>
      </c>
      <c r="E1087" s="56" t="s">
        <v>47</v>
      </c>
      <c r="F1087" s="57">
        <v>0.779166666666667</v>
      </c>
      <c r="G1087" s="56" t="s">
        <v>47</v>
      </c>
      <c r="H1087" s="56" t="s">
        <v>47</v>
      </c>
      <c r="J1087" s="47">
        <f t="shared" si="93"/>
        <v>0.6777777778</v>
      </c>
      <c r="K1087" s="14">
        <v>0.670138888888889</v>
      </c>
      <c r="L1087" s="14" t="s">
        <v>47</v>
      </c>
      <c r="M1087" s="10">
        <v>4.6810291E7</v>
      </c>
    </row>
    <row r="1088" ht="15.75" customHeight="1">
      <c r="A1088" s="78">
        <v>4.6811389E7</v>
      </c>
      <c r="B1088" s="57">
        <v>0.782638888888889</v>
      </c>
      <c r="C1088" s="57">
        <v>0.883333333333333</v>
      </c>
      <c r="D1088" s="57">
        <v>0.782638888888889</v>
      </c>
      <c r="E1088" s="56" t="s">
        <v>47</v>
      </c>
      <c r="F1088" s="56" t="s">
        <v>47</v>
      </c>
      <c r="G1088" s="56" t="s">
        <v>47</v>
      </c>
      <c r="H1088" s="56" t="s">
        <v>47</v>
      </c>
      <c r="J1088" s="47">
        <f t="shared" si="93"/>
        <v>0.6784722222</v>
      </c>
      <c r="K1088" s="14">
        <v>0.672916666666667</v>
      </c>
      <c r="L1088" s="14" t="s">
        <v>47</v>
      </c>
      <c r="M1088" s="10">
        <v>4.6810322E7</v>
      </c>
    </row>
    <row r="1089" ht="15.75" customHeight="1">
      <c r="A1089" s="56">
        <v>4.6811439E7</v>
      </c>
      <c r="B1089" s="57">
        <v>0.785416666666667</v>
      </c>
      <c r="C1089" s="57">
        <v>0.785416666666667</v>
      </c>
      <c r="D1089" s="56" t="s">
        <v>47</v>
      </c>
      <c r="E1089" s="56" t="s">
        <v>47</v>
      </c>
      <c r="F1089" s="56" t="s">
        <v>47</v>
      </c>
      <c r="G1089" s="56" t="s">
        <v>47</v>
      </c>
      <c r="H1089" s="56" t="s">
        <v>47</v>
      </c>
      <c r="J1089" s="47">
        <f t="shared" si="93"/>
        <v>0.6861111111</v>
      </c>
      <c r="K1089" s="14">
        <v>0.682638888888889</v>
      </c>
      <c r="L1089" s="14" t="s">
        <v>47</v>
      </c>
      <c r="M1089" s="10">
        <v>4.6810429E7</v>
      </c>
    </row>
    <row r="1090" ht="15.75" customHeight="1">
      <c r="A1090" s="56">
        <v>4.6811471E7</v>
      </c>
      <c r="B1090" s="57">
        <v>0.789583333333333</v>
      </c>
      <c r="C1090" s="57">
        <v>0.789583333333333</v>
      </c>
      <c r="D1090" s="56" t="s">
        <v>47</v>
      </c>
      <c r="E1090" s="56" t="s">
        <v>47</v>
      </c>
      <c r="F1090" s="56" t="s">
        <v>47</v>
      </c>
      <c r="G1090" s="56" t="s">
        <v>47</v>
      </c>
      <c r="H1090" s="56" t="s">
        <v>47</v>
      </c>
      <c r="J1090" s="47">
        <f t="shared" si="93"/>
        <v>0.6902777778</v>
      </c>
      <c r="K1090" s="14">
        <v>0.681944444444444</v>
      </c>
      <c r="L1090" s="14" t="s">
        <v>47</v>
      </c>
      <c r="M1090" s="10">
        <v>4.681043E7</v>
      </c>
    </row>
    <row r="1091" ht="15.75" customHeight="1">
      <c r="A1091" s="20"/>
      <c r="B1091" s="57">
        <v>0.791666666666667</v>
      </c>
      <c r="C1091" s="57">
        <v>0.834722222222222</v>
      </c>
      <c r="D1091" s="57">
        <v>0.791666666666667</v>
      </c>
      <c r="E1091" s="57">
        <v>0.820833333333333</v>
      </c>
      <c r="F1091" s="56" t="s">
        <v>47</v>
      </c>
      <c r="G1091" s="56" t="s">
        <v>47</v>
      </c>
      <c r="H1091" s="56" t="s">
        <v>47</v>
      </c>
      <c r="J1091" s="47"/>
      <c r="K1091" s="14">
        <v>0.684027777777778</v>
      </c>
      <c r="L1091" s="14" t="s">
        <v>47</v>
      </c>
      <c r="M1091" s="10">
        <v>4.6810441E7</v>
      </c>
    </row>
    <row r="1092" ht="15.75" customHeight="1">
      <c r="A1092" s="58">
        <v>4.681158E7</v>
      </c>
      <c r="B1092" s="57">
        <v>0.796527777777778</v>
      </c>
      <c r="C1092" s="57">
        <v>0.836805555555556</v>
      </c>
      <c r="D1092" s="57">
        <v>0.804861111111111</v>
      </c>
      <c r="E1092" s="56" t="s">
        <v>47</v>
      </c>
      <c r="F1092" s="56" t="s">
        <v>47</v>
      </c>
      <c r="G1092" s="56" t="s">
        <v>47</v>
      </c>
      <c r="H1092" s="56" t="s">
        <v>47</v>
      </c>
      <c r="J1092" s="47">
        <f t="shared" ref="J1092:J1094" si="94">VLOOKUP(M1092,A:D,4,0)</f>
        <v>0.6944444444</v>
      </c>
      <c r="K1092" s="14">
        <v>0.686805555555556</v>
      </c>
      <c r="L1092" s="14" t="s">
        <v>47</v>
      </c>
      <c r="M1092" s="10">
        <v>4.6810464E7</v>
      </c>
    </row>
    <row r="1093" ht="15.75" customHeight="1">
      <c r="A1093" s="56">
        <v>4.6811554E7</v>
      </c>
      <c r="B1093" s="57">
        <v>0.796527777777778</v>
      </c>
      <c r="C1093" s="57">
        <v>0.866666666666667</v>
      </c>
      <c r="D1093" s="57">
        <v>0.797222222222222</v>
      </c>
      <c r="E1093" s="56" t="s">
        <v>47</v>
      </c>
      <c r="F1093" s="56" t="s">
        <v>47</v>
      </c>
      <c r="G1093" s="56" t="s">
        <v>47</v>
      </c>
      <c r="H1093" s="56" t="s">
        <v>47</v>
      </c>
      <c r="J1093" s="47">
        <f t="shared" si="94"/>
        <v>0.6916666667</v>
      </c>
      <c r="K1093" s="14">
        <v>0.6875</v>
      </c>
      <c r="L1093" s="14">
        <v>0.691666666666667</v>
      </c>
      <c r="M1093" s="10">
        <v>4.681049E7</v>
      </c>
    </row>
    <row r="1094" ht="15.75" customHeight="1">
      <c r="A1094" s="56">
        <v>4.6811721E7</v>
      </c>
      <c r="B1094" s="57">
        <v>0.809027777777778</v>
      </c>
      <c r="C1094" s="57">
        <v>0.810416666666667</v>
      </c>
      <c r="D1094" s="56" t="s">
        <v>47</v>
      </c>
      <c r="E1094" s="56" t="s">
        <v>47</v>
      </c>
      <c r="F1094" s="56" t="s">
        <v>47</v>
      </c>
      <c r="G1094" s="56" t="s">
        <v>47</v>
      </c>
      <c r="H1094" s="56" t="s">
        <v>47</v>
      </c>
      <c r="J1094" s="47">
        <f t="shared" si="94"/>
        <v>0.6923611111</v>
      </c>
      <c r="K1094" s="14">
        <v>0.692361111111111</v>
      </c>
      <c r="L1094" s="14" t="s">
        <v>47</v>
      </c>
      <c r="M1094" s="10">
        <v>4.6810529E7</v>
      </c>
    </row>
    <row r="1095" ht="15.75" customHeight="1">
      <c r="A1095" s="56">
        <v>4.681175E7</v>
      </c>
      <c r="B1095" s="57">
        <v>0.825</v>
      </c>
      <c r="C1095" s="57">
        <v>0.8625</v>
      </c>
      <c r="D1095" s="57">
        <v>0.832638888888889</v>
      </c>
      <c r="E1095" s="56" t="s">
        <v>47</v>
      </c>
      <c r="F1095" s="56" t="s">
        <v>47</v>
      </c>
      <c r="G1095" s="56" t="s">
        <v>47</v>
      </c>
      <c r="H1095" s="56" t="s">
        <v>47</v>
      </c>
      <c r="J1095" s="47"/>
      <c r="K1095" s="14">
        <v>0.697222222222222</v>
      </c>
      <c r="L1095" s="14" t="s">
        <v>47</v>
      </c>
      <c r="M1095" s="10">
        <v>4.6810582E7</v>
      </c>
    </row>
    <row r="1096" ht="15.75" customHeight="1">
      <c r="A1096" s="56">
        <v>4.6811896E7</v>
      </c>
      <c r="B1096" s="57">
        <v>0.827083333333333</v>
      </c>
      <c r="C1096" s="57">
        <v>0.934027777777778</v>
      </c>
      <c r="D1096" s="57">
        <v>0.827083333333333</v>
      </c>
      <c r="E1096" s="57">
        <v>0.835416666666667</v>
      </c>
      <c r="F1096" s="56" t="s">
        <v>47</v>
      </c>
      <c r="G1096" s="56" t="s">
        <v>47</v>
      </c>
      <c r="H1096" s="56" t="s">
        <v>47</v>
      </c>
      <c r="J1096" s="47">
        <f t="shared" ref="J1096:J1097" si="95">VLOOKUP(M1096,A:D,4,0)</f>
        <v>0.7118055556</v>
      </c>
      <c r="K1096" s="14">
        <v>0.702083333333333</v>
      </c>
      <c r="L1096" s="14" t="s">
        <v>47</v>
      </c>
      <c r="M1096" s="10">
        <v>4.6810613E7</v>
      </c>
    </row>
    <row r="1097" ht="15.75" customHeight="1">
      <c r="A1097" s="56">
        <v>4.6811953E7</v>
      </c>
      <c r="B1097" s="57">
        <v>0.831944444444444</v>
      </c>
      <c r="C1097" s="57">
        <v>0.844444444444444</v>
      </c>
      <c r="D1097" s="57">
        <v>0.831944444444444</v>
      </c>
      <c r="E1097" s="56" t="s">
        <v>47</v>
      </c>
      <c r="F1097" s="56" t="s">
        <v>47</v>
      </c>
      <c r="G1097" s="56" t="s">
        <v>47</v>
      </c>
      <c r="H1097" s="56" t="s">
        <v>47</v>
      </c>
      <c r="J1097" s="47">
        <f t="shared" si="95"/>
        <v>0.73125</v>
      </c>
      <c r="K1097" s="14">
        <v>0.70625</v>
      </c>
      <c r="L1097" s="14">
        <v>0.73125</v>
      </c>
      <c r="M1097" s="10">
        <v>4.6810677E7</v>
      </c>
    </row>
    <row r="1098" ht="15.75" customHeight="1">
      <c r="A1098" s="56">
        <v>4.6812075E7</v>
      </c>
      <c r="B1098" s="57">
        <v>0.840277777777778</v>
      </c>
      <c r="C1098" s="57">
        <v>0.8625</v>
      </c>
      <c r="D1098" s="57">
        <v>0.855555555555556</v>
      </c>
      <c r="E1098" s="56" t="s">
        <v>47</v>
      </c>
      <c r="F1098" s="56" t="s">
        <v>47</v>
      </c>
      <c r="G1098" s="56" t="s">
        <v>47</v>
      </c>
      <c r="H1098" s="56" t="s">
        <v>47</v>
      </c>
      <c r="J1098" s="47"/>
      <c r="K1098" s="14">
        <v>0.726388888888889</v>
      </c>
      <c r="L1098" s="14" t="s">
        <v>47</v>
      </c>
      <c r="M1098" s="10">
        <v>4.6810816E7</v>
      </c>
    </row>
    <row r="1099" ht="15.75" customHeight="1">
      <c r="A1099" s="56">
        <v>4.6812105E7</v>
      </c>
      <c r="B1099" s="57">
        <v>0.850694444444444</v>
      </c>
      <c r="C1099" s="57">
        <v>0.8625</v>
      </c>
      <c r="D1099" s="57">
        <v>0.850694444444444</v>
      </c>
      <c r="E1099" s="56" t="s">
        <v>47</v>
      </c>
      <c r="F1099" s="56" t="s">
        <v>47</v>
      </c>
      <c r="G1099" s="56" t="s">
        <v>47</v>
      </c>
      <c r="H1099" s="56" t="s">
        <v>47</v>
      </c>
      <c r="J1099" s="47">
        <f t="shared" ref="J1099:J1105" si="96">VLOOKUP(M1099,A:D,4,0)</f>
        <v>0.7340277778</v>
      </c>
      <c r="K1099" s="14">
        <v>0.730555555555556</v>
      </c>
      <c r="L1099" s="14" t="s">
        <v>47</v>
      </c>
      <c r="M1099" s="10">
        <v>4.6810865E7</v>
      </c>
    </row>
    <row r="1100" ht="15.75" customHeight="1">
      <c r="A1100" s="56">
        <v>4.6811776E7</v>
      </c>
      <c r="B1100" s="57">
        <v>0.853472222222222</v>
      </c>
      <c r="C1100" s="57">
        <v>0.8625</v>
      </c>
      <c r="D1100" s="57">
        <v>0.853472222222222</v>
      </c>
      <c r="E1100" s="57">
        <v>0.853472222222222</v>
      </c>
      <c r="F1100" s="56" t="s">
        <v>47</v>
      </c>
      <c r="G1100" s="56" t="s">
        <v>47</v>
      </c>
      <c r="H1100" s="56" t="s">
        <v>47</v>
      </c>
      <c r="J1100" s="47">
        <f t="shared" si="96"/>
        <v>0.7631944444</v>
      </c>
      <c r="K1100" s="14">
        <v>0.7625</v>
      </c>
      <c r="L1100" s="14">
        <v>0.763194444444444</v>
      </c>
      <c r="M1100" s="10">
        <v>4.6811106E7</v>
      </c>
    </row>
    <row r="1101" ht="15.75" customHeight="1">
      <c r="A1101" s="56">
        <v>4.6812073E7</v>
      </c>
      <c r="B1101" s="57">
        <v>0.854166666666667</v>
      </c>
      <c r="C1101" s="57">
        <v>0.872916666666667</v>
      </c>
      <c r="D1101" s="57">
        <v>0.854166666666667</v>
      </c>
      <c r="E1101" s="56" t="s">
        <v>47</v>
      </c>
      <c r="F1101" s="56" t="s">
        <v>47</v>
      </c>
      <c r="G1101" s="56" t="s">
        <v>47</v>
      </c>
      <c r="H1101" s="56" t="s">
        <v>47</v>
      </c>
      <c r="J1101" s="47">
        <f t="shared" si="96"/>
        <v>0.7604166667</v>
      </c>
      <c r="K1101" s="14">
        <v>0.760416666666667</v>
      </c>
      <c r="L1101" s="14">
        <v>0.760416666666667</v>
      </c>
      <c r="M1101" s="10">
        <v>4.6811112E7</v>
      </c>
    </row>
    <row r="1102" ht="15.75" customHeight="1">
      <c r="A1102" s="56">
        <v>4.6812481E7</v>
      </c>
      <c r="B1102" s="57">
        <v>0.884027777777778</v>
      </c>
      <c r="C1102" s="57">
        <v>0.890972222222222</v>
      </c>
      <c r="D1102" s="57">
        <v>0.888888888888889</v>
      </c>
      <c r="E1102" s="57">
        <v>0.884027777777778</v>
      </c>
      <c r="F1102" s="56" t="s">
        <v>47</v>
      </c>
      <c r="G1102" s="56" t="s">
        <v>47</v>
      </c>
      <c r="H1102" s="56" t="s">
        <v>47</v>
      </c>
      <c r="J1102" s="47">
        <f t="shared" si="96"/>
        <v>0.7541666667</v>
      </c>
      <c r="K1102" s="14">
        <v>0.754166666666667</v>
      </c>
      <c r="L1102" s="14">
        <v>0.754166666666667</v>
      </c>
      <c r="M1102" s="10">
        <v>4.6811145E7</v>
      </c>
    </row>
    <row r="1103" ht="15.75" customHeight="1">
      <c r="A1103" s="56">
        <v>4.6812554E7</v>
      </c>
      <c r="B1103" s="57">
        <v>0.885416666666667</v>
      </c>
      <c r="C1103" s="57">
        <v>0.927083333333333</v>
      </c>
      <c r="D1103" s="57">
        <v>0.886111111111111</v>
      </c>
      <c r="E1103" s="56" t="s">
        <v>47</v>
      </c>
      <c r="F1103" s="57">
        <v>0.886111111111111</v>
      </c>
      <c r="G1103" s="56" t="s">
        <v>47</v>
      </c>
      <c r="H1103" s="56" t="s">
        <v>47</v>
      </c>
      <c r="J1103" s="47">
        <f t="shared" si="96"/>
        <v>0.7625</v>
      </c>
      <c r="K1103" s="14">
        <v>0.7625</v>
      </c>
      <c r="L1103" s="14">
        <v>0.7625</v>
      </c>
      <c r="M1103" s="10">
        <v>4.6811168E7</v>
      </c>
    </row>
    <row r="1104" ht="15.75" customHeight="1">
      <c r="A1104" s="58">
        <v>4.6812625E7</v>
      </c>
      <c r="B1104" s="57">
        <v>0.888194444444444</v>
      </c>
      <c r="C1104" s="57">
        <v>0.994444444444444</v>
      </c>
      <c r="D1104" s="57">
        <v>0.888888888888889</v>
      </c>
      <c r="E1104" s="57">
        <v>0.897916666666667</v>
      </c>
      <c r="F1104" s="56" t="s">
        <v>47</v>
      </c>
      <c r="G1104" s="56" t="s">
        <v>47</v>
      </c>
      <c r="H1104" s="56" t="s">
        <v>47</v>
      </c>
      <c r="J1104" s="47">
        <f t="shared" si="96"/>
        <v>0.7701388889</v>
      </c>
      <c r="K1104" s="14">
        <v>0.770138888888889</v>
      </c>
      <c r="L1104" s="14">
        <v>0.770138888888889</v>
      </c>
      <c r="M1104" s="10">
        <v>4.6811287E7</v>
      </c>
    </row>
    <row r="1105" ht="15.75" customHeight="1">
      <c r="A1105" s="56">
        <v>4.6812724E7</v>
      </c>
      <c r="B1105" s="57">
        <v>0.902777777777778</v>
      </c>
      <c r="C1105" s="57">
        <v>0.910416666666667</v>
      </c>
      <c r="D1105" s="57">
        <v>0.902777777777778</v>
      </c>
      <c r="E1105" s="56" t="s">
        <v>47</v>
      </c>
      <c r="F1105" s="56" t="s">
        <v>47</v>
      </c>
      <c r="G1105" s="56" t="s">
        <v>47</v>
      </c>
      <c r="H1105" s="56" t="s">
        <v>47</v>
      </c>
      <c r="J1105" s="47">
        <f t="shared" si="96"/>
        <v>0.7826388889</v>
      </c>
      <c r="K1105" s="14">
        <v>0.782638888888889</v>
      </c>
      <c r="L1105" s="14">
        <v>0.782638888888889</v>
      </c>
      <c r="M1105" s="10">
        <v>4.6811389E7</v>
      </c>
    </row>
    <row r="1106" ht="15.75" customHeight="1">
      <c r="A1106" s="56">
        <v>4.6812709E7</v>
      </c>
      <c r="B1106" s="57">
        <v>0.903472222222222</v>
      </c>
      <c r="C1106" s="57">
        <v>0.915972222222222</v>
      </c>
      <c r="D1106" s="57">
        <v>0.903472222222222</v>
      </c>
      <c r="E1106" s="56" t="s">
        <v>47</v>
      </c>
      <c r="F1106" s="56" t="s">
        <v>47</v>
      </c>
      <c r="G1106" s="56" t="s">
        <v>47</v>
      </c>
      <c r="H1106" s="56" t="s">
        <v>47</v>
      </c>
      <c r="J1106" s="47"/>
      <c r="K1106" s="14">
        <v>0.785416666666667</v>
      </c>
      <c r="L1106" s="14" t="s">
        <v>47</v>
      </c>
      <c r="M1106" s="10">
        <v>4.6811439E7</v>
      </c>
    </row>
    <row r="1107" ht="15.75" customHeight="1">
      <c r="A1107" s="56">
        <v>4.6812794E7</v>
      </c>
      <c r="B1107" s="57">
        <v>0.90625</v>
      </c>
      <c r="C1107" s="57">
        <v>0.938888888888889</v>
      </c>
      <c r="D1107" s="57">
        <v>0.90625</v>
      </c>
      <c r="E1107" s="56" t="s">
        <v>47</v>
      </c>
      <c r="F1107" s="56" t="s">
        <v>47</v>
      </c>
      <c r="G1107" s="56" t="s">
        <v>47</v>
      </c>
      <c r="H1107" s="56" t="s">
        <v>47</v>
      </c>
      <c r="J1107" s="47">
        <v>0.791666666666667</v>
      </c>
      <c r="K1107" s="14">
        <v>0.791666666666667</v>
      </c>
      <c r="L1107" s="14">
        <v>0.791666666666667</v>
      </c>
      <c r="M1107" s="10">
        <v>4.6811466E7</v>
      </c>
    </row>
    <row r="1108" ht="15.75" customHeight="1">
      <c r="A1108" s="78">
        <v>4.6812911E7</v>
      </c>
      <c r="B1108" s="57">
        <v>0.915277777777778</v>
      </c>
      <c r="C1108" s="57">
        <v>0.938194444444444</v>
      </c>
      <c r="D1108" s="57">
        <v>0.927777777777778</v>
      </c>
      <c r="E1108" s="56" t="s">
        <v>47</v>
      </c>
      <c r="F1108" s="56" t="s">
        <v>47</v>
      </c>
      <c r="G1108" s="56" t="s">
        <v>47</v>
      </c>
      <c r="H1108" s="56" t="s">
        <v>47</v>
      </c>
      <c r="J1108" s="47">
        <v>0.789583333333333</v>
      </c>
      <c r="K1108" s="14">
        <v>0.789583333333333</v>
      </c>
      <c r="L1108" s="14">
        <v>0.789583333333333</v>
      </c>
      <c r="M1108" s="10">
        <v>4.6811471E7</v>
      </c>
    </row>
    <row r="1109" ht="15.75" customHeight="1">
      <c r="A1109" s="56">
        <v>4.681293E7</v>
      </c>
      <c r="B1109" s="57">
        <v>0.920138888888889</v>
      </c>
      <c r="C1109" s="57">
        <v>0.939583333333333</v>
      </c>
      <c r="D1109" s="57">
        <v>0.920833333333333</v>
      </c>
      <c r="E1109" s="57">
        <v>0.927777777777778</v>
      </c>
      <c r="F1109" s="56" t="s">
        <v>47</v>
      </c>
      <c r="G1109" s="56" t="s">
        <v>47</v>
      </c>
      <c r="H1109" s="56" t="s">
        <v>47</v>
      </c>
      <c r="J1109" s="47">
        <f t="shared" ref="J1109:J1111" si="97">VLOOKUP(M1109,A:D,4,0)</f>
        <v>0.7972222222</v>
      </c>
      <c r="K1109" s="14">
        <v>0.796527777777778</v>
      </c>
      <c r="L1109" s="14">
        <v>0.797222222222222</v>
      </c>
      <c r="M1109" s="10">
        <v>4.6811554E7</v>
      </c>
    </row>
    <row r="1110" ht="15.75" customHeight="1">
      <c r="A1110" s="56">
        <v>4.681294E7</v>
      </c>
      <c r="B1110" s="57">
        <v>0.922916666666667</v>
      </c>
      <c r="C1110" s="57">
        <v>0.940972222222222</v>
      </c>
      <c r="D1110" s="57">
        <v>0.924305555555556</v>
      </c>
      <c r="E1110" s="56" t="s">
        <v>47</v>
      </c>
      <c r="F1110" s="56" t="s">
        <v>47</v>
      </c>
      <c r="G1110" s="56" t="s">
        <v>47</v>
      </c>
      <c r="H1110" s="56" t="s">
        <v>47</v>
      </c>
      <c r="J1110" s="47">
        <f t="shared" si="97"/>
        <v>0.8048611111</v>
      </c>
      <c r="K1110" s="14">
        <v>0.796527777777778</v>
      </c>
      <c r="L1110" s="14">
        <v>0.804861111111111</v>
      </c>
      <c r="M1110" s="10">
        <v>4.681158E7</v>
      </c>
    </row>
    <row r="1111" ht="15.75" customHeight="1">
      <c r="A1111" s="56">
        <v>4.6813032E7</v>
      </c>
      <c r="B1111" s="60">
        <v>0.929166666666667</v>
      </c>
      <c r="C1111" s="60">
        <v>0.0194444444444444</v>
      </c>
      <c r="D1111" s="57">
        <v>0.932638888888889</v>
      </c>
      <c r="E1111" s="57">
        <v>0.934722222222222</v>
      </c>
      <c r="F1111" s="56" t="s">
        <v>47</v>
      </c>
      <c r="G1111" s="56" t="s">
        <v>47</v>
      </c>
      <c r="H1111" s="56" t="s">
        <v>47</v>
      </c>
      <c r="J1111" s="47">
        <f t="shared" si="97"/>
        <v>0.7604166667</v>
      </c>
      <c r="K1111" s="14">
        <v>0.760416666666667</v>
      </c>
      <c r="L1111" s="14">
        <v>0.760416666666667</v>
      </c>
      <c r="M1111" s="10">
        <v>4.6811653E7</v>
      </c>
    </row>
    <row r="1112" ht="15.75" customHeight="1">
      <c r="A1112" s="56">
        <v>4.6813011E7</v>
      </c>
      <c r="B1112" s="57">
        <v>0.930555555555556</v>
      </c>
      <c r="C1112" s="57">
        <v>0.979861111111111</v>
      </c>
      <c r="D1112" s="57">
        <v>0.931944444444444</v>
      </c>
      <c r="E1112" s="56" t="s">
        <v>47</v>
      </c>
      <c r="F1112" s="56" t="s">
        <v>47</v>
      </c>
      <c r="G1112" s="56" t="s">
        <v>47</v>
      </c>
      <c r="H1112" s="56" t="s">
        <v>47</v>
      </c>
      <c r="J1112" s="47"/>
      <c r="K1112" s="14">
        <v>0.809027777777778</v>
      </c>
      <c r="L1112" s="14" t="s">
        <v>47</v>
      </c>
      <c r="M1112" s="10">
        <v>4.6811721E7</v>
      </c>
    </row>
    <row r="1113" ht="15.75" customHeight="1">
      <c r="A1113" s="56">
        <v>4.6813031E7</v>
      </c>
      <c r="B1113" s="57">
        <v>0.931944444444444</v>
      </c>
      <c r="C1113" s="57">
        <v>0.944444444444444</v>
      </c>
      <c r="D1113" s="57">
        <v>0.931944444444444</v>
      </c>
      <c r="E1113" s="56" t="s">
        <v>47</v>
      </c>
      <c r="F1113" s="57">
        <v>0.935416666666667</v>
      </c>
      <c r="G1113" s="56" t="s">
        <v>47</v>
      </c>
      <c r="H1113" s="56" t="s">
        <v>47</v>
      </c>
      <c r="J1113" s="47">
        <f t="shared" ref="J1113:J1132" si="98">VLOOKUP(M1113,A:D,4,0)</f>
        <v>0.8326388889</v>
      </c>
      <c r="K1113" s="14">
        <v>0.825</v>
      </c>
      <c r="L1113" s="14">
        <v>0.832638888888889</v>
      </c>
      <c r="M1113" s="10">
        <v>4.681175E7</v>
      </c>
    </row>
    <row r="1114" ht="15.75" customHeight="1">
      <c r="A1114" s="56">
        <v>4.6813039E7</v>
      </c>
      <c r="B1114" s="57">
        <v>0.934027777777778</v>
      </c>
      <c r="C1114" s="57">
        <v>0.953472222222222</v>
      </c>
      <c r="D1114" s="57">
        <v>0.9375</v>
      </c>
      <c r="E1114" s="56" t="s">
        <v>47</v>
      </c>
      <c r="F1114" s="56" t="s">
        <v>47</v>
      </c>
      <c r="G1114" s="56" t="s">
        <v>47</v>
      </c>
      <c r="H1114" s="56" t="s">
        <v>47</v>
      </c>
      <c r="J1114" s="47">
        <f t="shared" si="98"/>
        <v>0.8534722222</v>
      </c>
      <c r="K1114" s="14">
        <v>0.853472222222222</v>
      </c>
      <c r="L1114" s="14">
        <v>0.853472222222222</v>
      </c>
      <c r="M1114" s="10">
        <v>4.6811776E7</v>
      </c>
    </row>
    <row r="1115" ht="15.75" customHeight="1">
      <c r="A1115" s="59">
        <v>4.6813093E7</v>
      </c>
      <c r="B1115" s="60">
        <v>0.939583333333333</v>
      </c>
      <c r="C1115" s="60">
        <v>0.967361111111111</v>
      </c>
      <c r="D1115" s="60">
        <v>0.940277777777778</v>
      </c>
      <c r="E1115" s="56" t="s">
        <v>47</v>
      </c>
      <c r="F1115" s="56" t="s">
        <v>47</v>
      </c>
      <c r="G1115" s="56" t="s">
        <v>47</v>
      </c>
      <c r="H1115" s="56" t="s">
        <v>47</v>
      </c>
      <c r="J1115" s="47">
        <f t="shared" si="98"/>
        <v>0.8270833333</v>
      </c>
      <c r="K1115" s="14">
        <v>0.827083333333333</v>
      </c>
      <c r="L1115" s="14">
        <v>0.827083333333333</v>
      </c>
      <c r="M1115" s="10">
        <v>4.6811896E7</v>
      </c>
    </row>
    <row r="1116" ht="15.75" customHeight="1">
      <c r="A1116" s="56">
        <v>4.681317E7</v>
      </c>
      <c r="B1116" s="57">
        <v>0.946527777777778</v>
      </c>
      <c r="C1116" s="57">
        <v>0.961111111111111</v>
      </c>
      <c r="D1116" s="57">
        <v>0.952777777777778</v>
      </c>
      <c r="E1116" s="56" t="s">
        <v>47</v>
      </c>
      <c r="F1116" s="56" t="s">
        <v>47</v>
      </c>
      <c r="G1116" s="56" t="s">
        <v>47</v>
      </c>
      <c r="H1116" s="56" t="s">
        <v>47</v>
      </c>
      <c r="J1116" s="47">
        <f t="shared" si="98"/>
        <v>0.8319444444</v>
      </c>
      <c r="K1116" s="14">
        <v>0.831944444444444</v>
      </c>
      <c r="L1116" s="14">
        <v>0.790277777777778</v>
      </c>
      <c r="M1116" s="10">
        <v>4.6811953E7</v>
      </c>
    </row>
    <row r="1117" ht="15.75" customHeight="1">
      <c r="A1117" s="56">
        <v>4.6813161E7</v>
      </c>
      <c r="B1117" s="57">
        <v>0.947916666666667</v>
      </c>
      <c r="C1117" s="57">
        <v>0.0736111111111111</v>
      </c>
      <c r="D1117" s="57">
        <v>0.949305555555556</v>
      </c>
      <c r="E1117" s="57">
        <v>0.953472222222222</v>
      </c>
      <c r="F1117" s="56" t="s">
        <v>47</v>
      </c>
      <c r="G1117" s="56" t="s">
        <v>47</v>
      </c>
      <c r="H1117" s="56" t="s">
        <v>47</v>
      </c>
      <c r="J1117" s="47">
        <f t="shared" si="98"/>
        <v>0.8541666667</v>
      </c>
      <c r="K1117" s="14">
        <v>0.854166666666667</v>
      </c>
      <c r="L1117" s="14">
        <v>0.854166666666667</v>
      </c>
      <c r="M1117" s="10">
        <v>4.6812073E7</v>
      </c>
    </row>
    <row r="1118" ht="15.75" customHeight="1">
      <c r="A1118" s="56">
        <v>4.6813182E7</v>
      </c>
      <c r="B1118" s="57">
        <v>0.95</v>
      </c>
      <c r="C1118" s="57">
        <v>0.959722222222222</v>
      </c>
      <c r="D1118" s="57">
        <v>0.95</v>
      </c>
      <c r="E1118" s="56" t="s">
        <v>47</v>
      </c>
      <c r="F1118" s="56" t="s">
        <v>47</v>
      </c>
      <c r="G1118" s="56" t="s">
        <v>47</v>
      </c>
      <c r="H1118" s="56" t="s">
        <v>47</v>
      </c>
      <c r="J1118" s="47">
        <f t="shared" si="98"/>
        <v>0.8555555556</v>
      </c>
      <c r="K1118" s="14">
        <v>0.840277777777778</v>
      </c>
      <c r="L1118" s="14">
        <v>0.855555555555556</v>
      </c>
      <c r="M1118" s="10">
        <v>4.6812075E7</v>
      </c>
    </row>
    <row r="1119" ht="15.75" customHeight="1">
      <c r="A1119" s="56">
        <v>4.6813177E7</v>
      </c>
      <c r="B1119" s="57">
        <v>0.952083333333333</v>
      </c>
      <c r="C1119" s="57">
        <v>0.963194444444444</v>
      </c>
      <c r="D1119" s="57">
        <v>0.956944444444444</v>
      </c>
      <c r="E1119" s="56" t="s">
        <v>47</v>
      </c>
      <c r="F1119" s="56" t="s">
        <v>47</v>
      </c>
      <c r="G1119" s="56" t="s">
        <v>47</v>
      </c>
      <c r="H1119" s="56" t="s">
        <v>47</v>
      </c>
      <c r="J1119" s="47">
        <f t="shared" si="98"/>
        <v>0.8506944444</v>
      </c>
      <c r="K1119" s="14">
        <v>0.850694444444444</v>
      </c>
      <c r="L1119" s="14">
        <v>0.850694444444444</v>
      </c>
      <c r="M1119" s="10">
        <v>4.6812105E7</v>
      </c>
    </row>
    <row r="1120" ht="15.75" customHeight="1">
      <c r="A1120" s="56">
        <v>4.6813125E7</v>
      </c>
      <c r="B1120" s="57">
        <v>0.952777777777778</v>
      </c>
      <c r="C1120" s="57">
        <v>0.966666666666667</v>
      </c>
      <c r="D1120" s="57">
        <v>0.952777777777778</v>
      </c>
      <c r="E1120" s="56" t="s">
        <v>47</v>
      </c>
      <c r="F1120" s="56" t="s">
        <v>47</v>
      </c>
      <c r="G1120" s="56" t="s">
        <v>47</v>
      </c>
      <c r="H1120" s="56" t="s">
        <v>47</v>
      </c>
      <c r="J1120" s="47">
        <f t="shared" si="98"/>
        <v>0.8888888889</v>
      </c>
      <c r="K1120" s="14">
        <v>0.884027777777778</v>
      </c>
      <c r="L1120" s="14">
        <v>0.888888888888889</v>
      </c>
      <c r="M1120" s="10">
        <v>4.6812481E7</v>
      </c>
    </row>
    <row r="1121" ht="15.75" customHeight="1">
      <c r="A1121" s="56">
        <v>4.6813227E7</v>
      </c>
      <c r="B1121" s="57">
        <v>0.958333333333333</v>
      </c>
      <c r="C1121" s="57">
        <v>0.0305555555555556</v>
      </c>
      <c r="D1121" s="57">
        <v>0.958333333333333</v>
      </c>
      <c r="E1121" s="56" t="s">
        <v>47</v>
      </c>
      <c r="F1121" s="56" t="s">
        <v>47</v>
      </c>
      <c r="G1121" s="56" t="s">
        <v>47</v>
      </c>
      <c r="H1121" s="56" t="s">
        <v>47</v>
      </c>
      <c r="J1121" s="47">
        <f t="shared" si="98"/>
        <v>0.8861111111</v>
      </c>
      <c r="K1121" s="14">
        <v>0.885416666666667</v>
      </c>
      <c r="L1121" s="14">
        <v>0.886111111111111</v>
      </c>
      <c r="M1121" s="10">
        <v>4.6812554E7</v>
      </c>
    </row>
    <row r="1122" ht="15.75" customHeight="1">
      <c r="A1122" s="58">
        <v>4.6813267E7</v>
      </c>
      <c r="B1122" s="57">
        <v>0.963888888888889</v>
      </c>
      <c r="C1122" s="57">
        <v>0.00833333333333333</v>
      </c>
      <c r="D1122" s="57">
        <v>0.963888888888889</v>
      </c>
      <c r="E1122" s="57">
        <v>0.967361111111111</v>
      </c>
      <c r="F1122" s="56" t="s">
        <v>47</v>
      </c>
      <c r="G1122" s="56" t="s">
        <v>47</v>
      </c>
      <c r="H1122" s="56" t="s">
        <v>47</v>
      </c>
      <c r="J1122" s="47">
        <f t="shared" si="98"/>
        <v>0.8888888889</v>
      </c>
      <c r="K1122" s="14">
        <v>0.888194444444444</v>
      </c>
      <c r="L1122" s="14">
        <v>0.888888888888889</v>
      </c>
      <c r="M1122" s="10">
        <v>4.6812625E7</v>
      </c>
    </row>
    <row r="1123" ht="15.75" customHeight="1">
      <c r="A1123" s="56">
        <v>4.6813179E7</v>
      </c>
      <c r="B1123" s="57">
        <v>0.966666666666667</v>
      </c>
      <c r="C1123" s="57">
        <v>0.0340277777777778</v>
      </c>
      <c r="D1123" s="57">
        <v>0.966666666666667</v>
      </c>
      <c r="E1123" s="57">
        <v>0.979861111111111</v>
      </c>
      <c r="F1123" s="56" t="s">
        <v>47</v>
      </c>
      <c r="G1123" s="56" t="s">
        <v>47</v>
      </c>
      <c r="H1123" s="56" t="s">
        <v>47</v>
      </c>
      <c r="J1123" s="47">
        <f t="shared" si="98"/>
        <v>0.9034722222</v>
      </c>
      <c r="K1123" s="14">
        <v>0.903472222222222</v>
      </c>
      <c r="L1123" s="14">
        <v>0.903472222222222</v>
      </c>
      <c r="M1123" s="10">
        <v>4.6812709E7</v>
      </c>
    </row>
    <row r="1124" ht="15.75" customHeight="1">
      <c r="A1124" s="56">
        <v>4.6813308E7</v>
      </c>
      <c r="B1124" s="57">
        <v>0.969444444444444</v>
      </c>
      <c r="C1124" s="57">
        <v>0.984027777777778</v>
      </c>
      <c r="D1124" s="57">
        <v>0.969444444444444</v>
      </c>
      <c r="E1124" s="56" t="s">
        <v>47</v>
      </c>
      <c r="F1124" s="56" t="s">
        <v>47</v>
      </c>
      <c r="G1124" s="56" t="s">
        <v>47</v>
      </c>
      <c r="H1124" s="56" t="s">
        <v>47</v>
      </c>
      <c r="J1124" s="47">
        <f t="shared" si="98"/>
        <v>0.9027777778</v>
      </c>
      <c r="K1124" s="14">
        <v>0.902777777777778</v>
      </c>
      <c r="L1124" s="14">
        <v>0.902777777777778</v>
      </c>
      <c r="M1124" s="10">
        <v>4.6812724E7</v>
      </c>
    </row>
    <row r="1125" ht="15.75" customHeight="1">
      <c r="A1125" s="56">
        <v>4.6813315E7</v>
      </c>
      <c r="B1125" s="57">
        <v>0.970833333333333</v>
      </c>
      <c r="C1125" s="57">
        <v>0.00138888888888889</v>
      </c>
      <c r="D1125" s="57">
        <v>0.971527777777778</v>
      </c>
      <c r="E1125" s="56" t="s">
        <v>47</v>
      </c>
      <c r="F1125" s="56" t="s">
        <v>47</v>
      </c>
      <c r="G1125" s="56" t="s">
        <v>47</v>
      </c>
      <c r="H1125" s="56" t="s">
        <v>47</v>
      </c>
      <c r="J1125" s="47">
        <f t="shared" si="98"/>
        <v>0.90625</v>
      </c>
      <c r="K1125" s="14">
        <v>0.90625</v>
      </c>
      <c r="L1125" s="14">
        <v>0.90625</v>
      </c>
      <c r="M1125" s="10">
        <v>4.6812794E7</v>
      </c>
    </row>
    <row r="1126" ht="15.75" customHeight="1">
      <c r="A1126" s="56">
        <v>4.6813433E7</v>
      </c>
      <c r="B1126" s="57">
        <v>0.991666666666667</v>
      </c>
      <c r="C1126" s="57">
        <v>0.102083333333333</v>
      </c>
      <c r="D1126" s="57">
        <v>0.991666666666667</v>
      </c>
      <c r="E1126" s="57">
        <v>6.94444444444444E-4</v>
      </c>
      <c r="F1126" s="56" t="s">
        <v>47</v>
      </c>
      <c r="G1126" s="56" t="s">
        <v>47</v>
      </c>
      <c r="H1126" s="56" t="s">
        <v>47</v>
      </c>
      <c r="J1126" s="47">
        <f t="shared" si="98"/>
        <v>0.9277777778</v>
      </c>
      <c r="K1126" s="14">
        <v>0.915277777777778</v>
      </c>
      <c r="L1126" s="14">
        <v>0.927777777777778</v>
      </c>
      <c r="M1126" s="10">
        <v>4.6812911E7</v>
      </c>
    </row>
    <row r="1127" ht="15.75" customHeight="1">
      <c r="A1127" s="56">
        <v>4.6813562E7</v>
      </c>
      <c r="B1127" s="57">
        <v>0.0</v>
      </c>
      <c r="C1127" s="57">
        <v>0.0125</v>
      </c>
      <c r="D1127" s="57">
        <v>0.00277777777777778</v>
      </c>
      <c r="E1127" s="56" t="s">
        <v>47</v>
      </c>
      <c r="F1127" s="56" t="s">
        <v>47</v>
      </c>
      <c r="G1127" s="56" t="s">
        <v>47</v>
      </c>
      <c r="H1127" s="56" t="s">
        <v>47</v>
      </c>
      <c r="J1127" s="47">
        <f t="shared" si="98"/>
        <v>0.9208333333</v>
      </c>
      <c r="K1127" s="14">
        <v>0.920138888888889</v>
      </c>
      <c r="L1127" s="14">
        <v>0.920833333333333</v>
      </c>
      <c r="M1127" s="10">
        <v>4.681293E7</v>
      </c>
    </row>
    <row r="1128" ht="15.75" customHeight="1">
      <c r="A1128" s="56">
        <v>4.6813569E7</v>
      </c>
      <c r="B1128" s="57">
        <v>0.00347222222222222</v>
      </c>
      <c r="C1128" s="57">
        <v>0.0208333333333333</v>
      </c>
      <c r="D1128" s="57">
        <v>0.00694444444444444</v>
      </c>
      <c r="E1128" s="57">
        <v>0.00972222222222222</v>
      </c>
      <c r="F1128" s="56" t="s">
        <v>47</v>
      </c>
      <c r="G1128" s="56" t="s">
        <v>47</v>
      </c>
      <c r="H1128" s="56" t="s">
        <v>47</v>
      </c>
      <c r="J1128" s="47">
        <f t="shared" si="98"/>
        <v>0.9243055556</v>
      </c>
      <c r="K1128" s="14">
        <v>0.922916666666667</v>
      </c>
      <c r="L1128" s="14">
        <v>0.924305555555556</v>
      </c>
      <c r="M1128" s="10">
        <v>4.681294E7</v>
      </c>
    </row>
    <row r="1129" ht="15.75" customHeight="1">
      <c r="A1129" s="56">
        <v>4.6813877E7</v>
      </c>
      <c r="B1129" s="57">
        <v>0.00694444444444444</v>
      </c>
      <c r="C1129" s="57">
        <v>0.0576388888888889</v>
      </c>
      <c r="D1129" s="57">
        <v>0.0520833333333333</v>
      </c>
      <c r="E1129" s="56" t="s">
        <v>47</v>
      </c>
      <c r="F1129" s="56" t="s">
        <v>47</v>
      </c>
      <c r="G1129" s="56" t="s">
        <v>47</v>
      </c>
      <c r="H1129" s="56" t="s">
        <v>47</v>
      </c>
      <c r="J1129" s="47">
        <f t="shared" si="98"/>
        <v>0.9319444444</v>
      </c>
      <c r="K1129" s="14">
        <v>0.930555555555556</v>
      </c>
      <c r="L1129" s="14">
        <v>0.931944444444444</v>
      </c>
      <c r="M1129" s="10">
        <v>4.6813011E7</v>
      </c>
    </row>
    <row r="1130" ht="15.75" customHeight="1">
      <c r="A1130" s="56">
        <v>4.6813611E7</v>
      </c>
      <c r="B1130" s="57">
        <v>0.00972222222222222</v>
      </c>
      <c r="C1130" s="57">
        <v>0.0159722222222222</v>
      </c>
      <c r="D1130" s="56" t="s">
        <v>47</v>
      </c>
      <c r="E1130" s="86" t="s">
        <v>47</v>
      </c>
      <c r="F1130" s="56" t="s">
        <v>47</v>
      </c>
      <c r="G1130" s="56" t="s">
        <v>47</v>
      </c>
      <c r="H1130" s="56" t="s">
        <v>47</v>
      </c>
      <c r="J1130" s="47">
        <f t="shared" si="98"/>
        <v>0.9319444444</v>
      </c>
      <c r="K1130" s="14">
        <v>0.931944444444444</v>
      </c>
      <c r="L1130" s="14">
        <v>0.931944444444444</v>
      </c>
      <c r="M1130" s="10">
        <v>4.6813031E7</v>
      </c>
    </row>
    <row r="1131" ht="15.75" customHeight="1">
      <c r="A1131" s="56">
        <v>4.6813687E7</v>
      </c>
      <c r="B1131" s="57">
        <v>0.0201388888888889</v>
      </c>
      <c r="C1131" s="57">
        <v>0.0375</v>
      </c>
      <c r="D1131" s="57">
        <v>0.0215277777777778</v>
      </c>
      <c r="E1131" s="57">
        <v>0.0298611111111111</v>
      </c>
      <c r="F1131" s="56" t="s">
        <v>47</v>
      </c>
      <c r="G1131" s="56" t="s">
        <v>47</v>
      </c>
      <c r="H1131" s="56" t="s">
        <v>47</v>
      </c>
      <c r="J1131" s="47">
        <f t="shared" si="98"/>
        <v>0.9326388889</v>
      </c>
      <c r="K1131" s="14">
        <v>0.929166666666667</v>
      </c>
      <c r="L1131" s="14">
        <v>0.932638888888889</v>
      </c>
      <c r="M1131" s="10">
        <v>4.6813032E7</v>
      </c>
    </row>
    <row r="1132" ht="15.75" customHeight="1">
      <c r="A1132" s="56">
        <v>4.681369E7</v>
      </c>
      <c r="B1132" s="57">
        <v>0.0208333333333333</v>
      </c>
      <c r="C1132" s="57">
        <v>0.0527777777777778</v>
      </c>
      <c r="D1132" s="57">
        <v>0.025</v>
      </c>
      <c r="E1132" s="57">
        <v>0.0256944444444444</v>
      </c>
      <c r="F1132" s="57">
        <v>0.025</v>
      </c>
      <c r="G1132" s="56" t="s">
        <v>47</v>
      </c>
      <c r="H1132" s="56" t="s">
        <v>47</v>
      </c>
      <c r="J1132" s="47">
        <f t="shared" si="98"/>
        <v>0.9375</v>
      </c>
      <c r="K1132" s="14">
        <v>0.934027777777778</v>
      </c>
      <c r="L1132" s="14">
        <v>0.9375</v>
      </c>
      <c r="M1132" s="10">
        <v>4.6813039E7</v>
      </c>
    </row>
    <row r="1133" ht="15.75" customHeight="1">
      <c r="A1133" s="56">
        <v>4.6813795E7</v>
      </c>
      <c r="B1133" s="57">
        <v>0.0354166666666667</v>
      </c>
      <c r="C1133" s="57">
        <v>0.100694444444444</v>
      </c>
      <c r="D1133" s="57">
        <v>0.0354166666666667</v>
      </c>
      <c r="E1133" s="57">
        <v>0.0381944444444444</v>
      </c>
      <c r="F1133" s="56" t="s">
        <v>47</v>
      </c>
      <c r="G1133" s="56" t="s">
        <v>47</v>
      </c>
      <c r="H1133" s="56" t="s">
        <v>47</v>
      </c>
      <c r="J1133" s="47">
        <v>0.932638888888889</v>
      </c>
      <c r="K1133" s="14">
        <v>0.932638888888889</v>
      </c>
      <c r="L1133" s="14">
        <v>0.932638888888889</v>
      </c>
      <c r="M1133" s="10">
        <v>4.6813041E7</v>
      </c>
    </row>
    <row r="1134" ht="15.75" customHeight="1">
      <c r="A1134" s="56">
        <v>4.6813839E7</v>
      </c>
      <c r="B1134" s="57">
        <v>0.0368055555555556</v>
      </c>
      <c r="C1134" s="57">
        <v>0.0513888888888889</v>
      </c>
      <c r="D1134" s="57">
        <v>0.0458333333333333</v>
      </c>
      <c r="E1134" s="56" t="s">
        <v>47</v>
      </c>
      <c r="F1134" s="56" t="s">
        <v>47</v>
      </c>
      <c r="G1134" s="56" t="s">
        <v>47</v>
      </c>
      <c r="H1134" s="56" t="s">
        <v>47</v>
      </c>
      <c r="J1134" s="47">
        <f t="shared" ref="J1134:J1148" si="99">VLOOKUP(M1134,A:D,4,0)</f>
        <v>0.9402777778</v>
      </c>
      <c r="K1134" s="14">
        <v>0.939583333333333</v>
      </c>
      <c r="L1134" s="14">
        <v>0.940277777777778</v>
      </c>
      <c r="M1134" s="10">
        <v>4.6813093E7</v>
      </c>
    </row>
    <row r="1135" ht="15.75" customHeight="1">
      <c r="A1135" s="58">
        <v>4.6813846E7</v>
      </c>
      <c r="B1135" s="57">
        <v>0.0409722222222222</v>
      </c>
      <c r="C1135" s="57">
        <v>0.104166666666667</v>
      </c>
      <c r="D1135" s="57">
        <v>0.0451388888888889</v>
      </c>
      <c r="E1135" s="56" t="s">
        <v>47</v>
      </c>
      <c r="F1135" s="56" t="s">
        <v>47</v>
      </c>
      <c r="G1135" s="56" t="s">
        <v>47</v>
      </c>
      <c r="H1135" s="56" t="s">
        <v>47</v>
      </c>
      <c r="J1135" s="47">
        <f t="shared" si="99"/>
        <v>0.9527777778</v>
      </c>
      <c r="K1135" s="14">
        <v>0.952777777777778</v>
      </c>
      <c r="L1135" s="14">
        <v>0.952777777777778</v>
      </c>
      <c r="M1135" s="10">
        <v>4.6813125E7</v>
      </c>
    </row>
    <row r="1136" ht="15.75" customHeight="1">
      <c r="A1136" s="56">
        <v>4.6813863E7</v>
      </c>
      <c r="B1136" s="57">
        <v>0.0486111111111111</v>
      </c>
      <c r="C1136" s="57">
        <v>0.075</v>
      </c>
      <c r="D1136" s="57">
        <v>0.0486111111111111</v>
      </c>
      <c r="E1136" s="56" t="s">
        <v>6899</v>
      </c>
      <c r="F1136" s="57">
        <v>0.0520833333333333</v>
      </c>
      <c r="G1136" s="56" t="s">
        <v>47</v>
      </c>
      <c r="H1136" s="56" t="s">
        <v>47</v>
      </c>
      <c r="J1136" s="47">
        <f t="shared" si="99"/>
        <v>0.9493055556</v>
      </c>
      <c r="K1136" s="14">
        <v>0.947916666666667</v>
      </c>
      <c r="L1136" s="14">
        <v>0.949305555555556</v>
      </c>
      <c r="M1136" s="10">
        <v>4.6813161E7</v>
      </c>
    </row>
    <row r="1137" ht="15.75" customHeight="1">
      <c r="A1137" s="58">
        <v>4.681388E7</v>
      </c>
      <c r="B1137" s="57">
        <v>0.0569444444444444</v>
      </c>
      <c r="C1137" s="57">
        <v>0.134722222222222</v>
      </c>
      <c r="D1137" s="57">
        <v>0.0569444444444444</v>
      </c>
      <c r="E1137" s="56" t="s">
        <v>47</v>
      </c>
      <c r="F1137" s="56" t="s">
        <v>47</v>
      </c>
      <c r="G1137" s="56" t="s">
        <v>47</v>
      </c>
      <c r="H1137" s="56" t="s">
        <v>47</v>
      </c>
      <c r="J1137" s="47">
        <f t="shared" si="99"/>
        <v>0.9527777778</v>
      </c>
      <c r="K1137" s="14">
        <v>0.946527777777778</v>
      </c>
      <c r="L1137" s="14">
        <v>0.952777777777778</v>
      </c>
      <c r="M1137" s="10">
        <v>4.681317E7</v>
      </c>
    </row>
    <row r="1138" ht="15.75" customHeight="1">
      <c r="A1138" s="56">
        <v>4.6813954E7</v>
      </c>
      <c r="B1138" s="57">
        <v>0.06875</v>
      </c>
      <c r="C1138" s="57">
        <v>0.0833333333333333</v>
      </c>
      <c r="D1138" s="57">
        <v>0.06875</v>
      </c>
      <c r="E1138" s="56" t="s">
        <v>47</v>
      </c>
      <c r="F1138" s="56" t="s">
        <v>47</v>
      </c>
      <c r="G1138" s="56" t="s">
        <v>47</v>
      </c>
      <c r="H1138" s="56" t="s">
        <v>47</v>
      </c>
      <c r="J1138" s="47">
        <f t="shared" si="99"/>
        <v>0.9569444444</v>
      </c>
      <c r="K1138" s="14">
        <v>0.952083333333333</v>
      </c>
      <c r="L1138" s="14">
        <v>0.956944444444444</v>
      </c>
      <c r="M1138" s="10">
        <v>4.6813177E7</v>
      </c>
    </row>
    <row r="1139" ht="15.75" customHeight="1">
      <c r="A1139" s="56">
        <v>4.6814036E7</v>
      </c>
      <c r="B1139" s="57">
        <v>0.0791666666666667</v>
      </c>
      <c r="C1139" s="57">
        <v>0.121527777777778</v>
      </c>
      <c r="D1139" s="57">
        <v>0.0791666666666667</v>
      </c>
      <c r="E1139" s="56" t="s">
        <v>47</v>
      </c>
      <c r="F1139" s="56" t="s">
        <v>47</v>
      </c>
      <c r="G1139" s="56" t="s">
        <v>47</v>
      </c>
      <c r="H1139" s="56" t="s">
        <v>47</v>
      </c>
      <c r="J1139" s="47">
        <f t="shared" si="99"/>
        <v>0.9666666667</v>
      </c>
      <c r="K1139" s="14">
        <v>0.966666666666667</v>
      </c>
      <c r="L1139" s="14">
        <v>0.966666666666667</v>
      </c>
      <c r="M1139" s="10">
        <v>4.6813179E7</v>
      </c>
    </row>
    <row r="1140" ht="15.75" customHeight="1">
      <c r="A1140" s="56">
        <v>4.6814084E7</v>
      </c>
      <c r="B1140" s="57">
        <v>0.0909722222222222</v>
      </c>
      <c r="C1140" s="57">
        <v>0.1</v>
      </c>
      <c r="D1140" s="57">
        <v>0.0909722222222222</v>
      </c>
      <c r="E1140" s="56" t="s">
        <v>47</v>
      </c>
      <c r="F1140" s="56" t="s">
        <v>47</v>
      </c>
      <c r="G1140" s="56" t="s">
        <v>47</v>
      </c>
      <c r="H1140" s="56" t="s">
        <v>47</v>
      </c>
      <c r="J1140" s="47">
        <f t="shared" si="99"/>
        <v>0.95</v>
      </c>
      <c r="K1140" s="14">
        <v>0.95</v>
      </c>
      <c r="L1140" s="14">
        <v>0.95</v>
      </c>
      <c r="M1140" s="10">
        <v>4.6813182E7</v>
      </c>
    </row>
    <row r="1141" ht="15.75" customHeight="1">
      <c r="A1141" s="56">
        <v>4.6814103E7</v>
      </c>
      <c r="B1141" s="57">
        <v>0.0958333333333333</v>
      </c>
      <c r="C1141" s="57">
        <v>0.116666666666667</v>
      </c>
      <c r="D1141" s="57">
        <v>0.0979166666666667</v>
      </c>
      <c r="E1141" s="57">
        <v>0.104861111111111</v>
      </c>
      <c r="F1141" s="56" t="s">
        <v>47</v>
      </c>
      <c r="G1141" s="56" t="s">
        <v>47</v>
      </c>
      <c r="H1141" s="56" t="s">
        <v>47</v>
      </c>
      <c r="J1141" s="47">
        <f t="shared" si="99"/>
        <v>0.9583333333</v>
      </c>
      <c r="K1141" s="14">
        <v>0.958333333333333</v>
      </c>
      <c r="L1141" s="14">
        <v>0.958333333333333</v>
      </c>
      <c r="M1141" s="10">
        <v>4.6813227E7</v>
      </c>
    </row>
    <row r="1142" ht="15.75" customHeight="1">
      <c r="A1142" s="56">
        <v>4.681413E7</v>
      </c>
      <c r="B1142" s="57">
        <v>0.0993055555555555</v>
      </c>
      <c r="C1142" s="57">
        <v>0.121527777777778</v>
      </c>
      <c r="D1142" s="57">
        <v>0.102083333333333</v>
      </c>
      <c r="E1142" s="56" t="s">
        <v>47</v>
      </c>
      <c r="F1142" s="56" t="s">
        <v>47</v>
      </c>
      <c r="G1142" s="56" t="s">
        <v>47</v>
      </c>
      <c r="H1142" s="56" t="s">
        <v>47</v>
      </c>
      <c r="J1142" s="47">
        <f t="shared" si="99"/>
        <v>0.9638888889</v>
      </c>
      <c r="K1142" s="14">
        <v>0.963888888888889</v>
      </c>
      <c r="L1142" s="14">
        <v>0.963888888888889</v>
      </c>
      <c r="M1142" s="10">
        <v>4.6813267E7</v>
      </c>
    </row>
    <row r="1143" ht="15.75" customHeight="1">
      <c r="A1143" s="56">
        <v>4.6814136E7</v>
      </c>
      <c r="B1143" s="57">
        <v>0.104861111111111</v>
      </c>
      <c r="C1143" s="57">
        <v>0.205555555555556</v>
      </c>
      <c r="D1143" s="57">
        <v>0.107638888888889</v>
      </c>
      <c r="E1143" s="56" t="s">
        <v>47</v>
      </c>
      <c r="F1143" s="56" t="s">
        <v>47</v>
      </c>
      <c r="G1143" s="56" t="s">
        <v>47</v>
      </c>
      <c r="H1143" s="56" t="s">
        <v>47</v>
      </c>
      <c r="J1143" s="47">
        <f t="shared" si="99"/>
        <v>0.9694444444</v>
      </c>
      <c r="K1143" s="14">
        <v>0.969444444444444</v>
      </c>
      <c r="L1143" s="14">
        <v>0.969444444444444</v>
      </c>
      <c r="M1143" s="10">
        <v>4.6813308E7</v>
      </c>
    </row>
    <row r="1144" ht="15.75" customHeight="1">
      <c r="A1144" s="56">
        <v>4.6814183E7</v>
      </c>
      <c r="B1144" s="57">
        <v>0.11875</v>
      </c>
      <c r="C1144" s="57">
        <v>0.127083333333333</v>
      </c>
      <c r="D1144" s="57">
        <v>0.11875</v>
      </c>
      <c r="E1144" s="56" t="s">
        <v>47</v>
      </c>
      <c r="F1144" s="56" t="s">
        <v>47</v>
      </c>
      <c r="G1144" s="56" t="s">
        <v>47</v>
      </c>
      <c r="H1144" s="56" t="s">
        <v>47</v>
      </c>
      <c r="J1144" s="47">
        <f t="shared" si="99"/>
        <v>0.9715277778</v>
      </c>
      <c r="K1144" s="14">
        <v>0.970833333333333</v>
      </c>
      <c r="L1144" s="14">
        <v>0.971527777777778</v>
      </c>
      <c r="M1144" s="10">
        <v>4.6813315E7</v>
      </c>
    </row>
    <row r="1145" ht="15.75" customHeight="1">
      <c r="A1145" s="56">
        <v>4.6814234E7</v>
      </c>
      <c r="B1145" s="57">
        <v>0.141666666666667</v>
      </c>
      <c r="C1145" s="57">
        <v>0.152777777777778</v>
      </c>
      <c r="D1145" s="57">
        <v>0.148611111111111</v>
      </c>
      <c r="E1145" s="56" t="s">
        <v>47</v>
      </c>
      <c r="F1145" s="56" t="s">
        <v>47</v>
      </c>
      <c r="G1145" s="56" t="s">
        <v>47</v>
      </c>
      <c r="H1145" s="56" t="s">
        <v>47</v>
      </c>
      <c r="J1145" s="47">
        <f t="shared" si="99"/>
        <v>0.9916666667</v>
      </c>
      <c r="K1145" s="14">
        <v>0.991666666666667</v>
      </c>
      <c r="L1145" s="14">
        <v>0.991666666666667</v>
      </c>
      <c r="M1145" s="10">
        <v>4.6813433E7</v>
      </c>
    </row>
    <row r="1146" ht="15.75" customHeight="1">
      <c r="A1146" s="78">
        <v>4.6814265E7</v>
      </c>
      <c r="B1146" s="57">
        <v>0.147916666666667</v>
      </c>
      <c r="C1146" s="57">
        <v>0.225</v>
      </c>
      <c r="D1146" s="57">
        <v>0.157638888888889</v>
      </c>
      <c r="E1146" s="56" t="s">
        <v>47</v>
      </c>
      <c r="F1146" s="56" t="s">
        <v>47</v>
      </c>
      <c r="G1146" s="56" t="s">
        <v>47</v>
      </c>
      <c r="H1146" s="56" t="s">
        <v>47</v>
      </c>
      <c r="J1146" s="47">
        <f t="shared" si="99"/>
        <v>0.002777777778</v>
      </c>
      <c r="K1146" s="14">
        <v>0.0</v>
      </c>
      <c r="L1146" s="14">
        <v>0.00277777777777778</v>
      </c>
      <c r="M1146" s="10">
        <v>4.6813562E7</v>
      </c>
    </row>
    <row r="1147" ht="15.75" customHeight="1">
      <c r="A1147" s="56">
        <v>4.6814369E7</v>
      </c>
      <c r="B1147" s="57">
        <v>0.180555555555556</v>
      </c>
      <c r="C1147" s="57">
        <v>0.190277777777778</v>
      </c>
      <c r="D1147" s="57">
        <v>0.184722222222222</v>
      </c>
      <c r="E1147" s="56" t="s">
        <v>47</v>
      </c>
      <c r="F1147" s="56" t="s">
        <v>47</v>
      </c>
      <c r="G1147" s="56" t="s">
        <v>47</v>
      </c>
      <c r="H1147" s="56" t="s">
        <v>47</v>
      </c>
      <c r="J1147" s="47">
        <f t="shared" si="99"/>
        <v>0.006944444444</v>
      </c>
      <c r="K1147" s="14">
        <v>0.00347222222222222</v>
      </c>
      <c r="L1147" s="14">
        <v>0.00694444444444444</v>
      </c>
      <c r="M1147" s="10">
        <v>4.6813569E7</v>
      </c>
    </row>
    <row r="1148" ht="15.75" customHeight="1">
      <c r="A1148" s="56">
        <v>4.6814367E7</v>
      </c>
      <c r="B1148" s="57">
        <v>0.180555555555556</v>
      </c>
      <c r="C1148" s="57">
        <v>0.196527777777778</v>
      </c>
      <c r="D1148" s="57">
        <v>0.180555555555556</v>
      </c>
      <c r="E1148" s="56" t="s">
        <v>47</v>
      </c>
      <c r="F1148" s="56" t="s">
        <v>47</v>
      </c>
      <c r="G1148" s="56" t="s">
        <v>47</v>
      </c>
      <c r="H1148" s="56" t="s">
        <v>47</v>
      </c>
      <c r="J1148" s="47">
        <f t="shared" si="99"/>
        <v>0.05208333333</v>
      </c>
      <c r="K1148" s="14">
        <v>0.00694444444444444</v>
      </c>
      <c r="L1148" s="14">
        <v>0.0520833333333333</v>
      </c>
      <c r="M1148" s="10">
        <v>4.6813877E7</v>
      </c>
    </row>
    <row r="1149" ht="15.75" customHeight="1">
      <c r="A1149" s="56">
        <v>4.6814386E7</v>
      </c>
      <c r="B1149" s="57">
        <v>0.189583333333333</v>
      </c>
      <c r="C1149" s="57">
        <v>0.275</v>
      </c>
      <c r="D1149" s="57">
        <v>0.189583333333333</v>
      </c>
      <c r="E1149" s="57">
        <v>0.195138888888889</v>
      </c>
      <c r="F1149" s="56" t="s">
        <v>47</v>
      </c>
      <c r="G1149" s="56" t="s">
        <v>47</v>
      </c>
      <c r="H1149" s="56" t="s">
        <v>47</v>
      </c>
      <c r="J1149" s="47"/>
      <c r="K1149" s="14">
        <v>0.00972222222222222</v>
      </c>
      <c r="L1149" s="14" t="s">
        <v>47</v>
      </c>
      <c r="M1149" s="10">
        <v>4.6813611E7</v>
      </c>
    </row>
    <row r="1150" ht="15.75" customHeight="1">
      <c r="A1150" s="56">
        <v>4.6814392E7</v>
      </c>
      <c r="B1150" s="57">
        <v>0.190972222222222</v>
      </c>
      <c r="C1150" s="57">
        <v>0.202083333333333</v>
      </c>
      <c r="D1150" s="57">
        <v>0.19375</v>
      </c>
      <c r="E1150" s="56" t="s">
        <v>47</v>
      </c>
      <c r="F1150" s="56" t="s">
        <v>47</v>
      </c>
      <c r="G1150" s="56" t="s">
        <v>47</v>
      </c>
      <c r="H1150" s="56" t="s">
        <v>47</v>
      </c>
      <c r="J1150" s="47">
        <f t="shared" ref="J1150:J1154" si="100">VLOOKUP(M1150,A:D,4,0)</f>
        <v>0.02152777778</v>
      </c>
      <c r="K1150" s="14">
        <v>0.0201388888888889</v>
      </c>
      <c r="L1150" s="14">
        <v>0.0215277777777778</v>
      </c>
      <c r="M1150" s="10">
        <v>4.6813687E7</v>
      </c>
    </row>
    <row r="1151" ht="15.75" customHeight="1">
      <c r="A1151" s="56">
        <v>4.6814363E7</v>
      </c>
      <c r="B1151" s="57">
        <v>0.200694444444444</v>
      </c>
      <c r="C1151" s="57">
        <v>0.207638888888889</v>
      </c>
      <c r="D1151" s="57">
        <v>0.200694444444444</v>
      </c>
      <c r="E1151" s="56" t="s">
        <v>47</v>
      </c>
      <c r="F1151" s="56" t="s">
        <v>47</v>
      </c>
      <c r="G1151" s="56" t="s">
        <v>47</v>
      </c>
      <c r="H1151" s="56" t="s">
        <v>47</v>
      </c>
      <c r="J1151" s="47">
        <f t="shared" si="100"/>
        <v>0.025</v>
      </c>
      <c r="K1151" s="14">
        <v>0.0208333333333333</v>
      </c>
      <c r="L1151" s="14">
        <v>0.025</v>
      </c>
      <c r="M1151" s="10">
        <v>4.681369E7</v>
      </c>
    </row>
    <row r="1152" ht="15.75" customHeight="1">
      <c r="A1152" s="66">
        <v>4.6814455E7</v>
      </c>
      <c r="B1152" s="67">
        <v>0.218055555555556</v>
      </c>
      <c r="C1152" s="67">
        <v>0.243055555555556</v>
      </c>
      <c r="D1152" s="67">
        <v>0.219444444444444</v>
      </c>
      <c r="E1152" s="67">
        <v>0.238194444444444</v>
      </c>
      <c r="F1152" s="66" t="s">
        <v>47</v>
      </c>
      <c r="G1152" s="66" t="s">
        <v>47</v>
      </c>
      <c r="H1152" s="66" t="s">
        <v>47</v>
      </c>
      <c r="J1152" s="47">
        <f t="shared" si="100"/>
        <v>0.03541666667</v>
      </c>
      <c r="K1152" s="14">
        <v>0.0354166666666667</v>
      </c>
      <c r="L1152" s="14">
        <v>0.0354166666666667</v>
      </c>
      <c r="M1152" s="10">
        <v>4.6813795E7</v>
      </c>
    </row>
    <row r="1153" ht="15.75" customHeight="1">
      <c r="A1153" s="76">
        <v>4.6814582E7</v>
      </c>
      <c r="B1153" s="77">
        <v>0.26875</v>
      </c>
      <c r="C1153" s="77">
        <v>0.284722222222222</v>
      </c>
      <c r="D1153" s="77">
        <v>0.26875</v>
      </c>
      <c r="E1153" s="77">
        <v>0.272916666666667</v>
      </c>
      <c r="F1153" s="76" t="s">
        <v>47</v>
      </c>
      <c r="G1153" s="76" t="s">
        <v>47</v>
      </c>
      <c r="H1153" s="76" t="s">
        <v>47</v>
      </c>
      <c r="J1153" s="47">
        <f t="shared" si="100"/>
        <v>0.04583333333</v>
      </c>
      <c r="K1153" s="14">
        <v>0.0368055555555556</v>
      </c>
      <c r="L1153" s="14">
        <v>0.0458333333333333</v>
      </c>
      <c r="M1153" s="10">
        <v>4.6813839E7</v>
      </c>
    </row>
    <row r="1154" ht="15.75" customHeight="1">
      <c r="A1154" s="56">
        <v>4.6814522E7</v>
      </c>
      <c r="B1154" s="57">
        <v>0.273611111111111</v>
      </c>
      <c r="C1154" s="57">
        <v>0.380555555555556</v>
      </c>
      <c r="D1154" s="56" t="s">
        <v>47</v>
      </c>
      <c r="E1154" s="56" t="s">
        <v>47</v>
      </c>
      <c r="F1154" s="56" t="s">
        <v>47</v>
      </c>
      <c r="G1154" s="57">
        <v>0.273611111111111</v>
      </c>
      <c r="H1154" s="56"/>
      <c r="J1154" s="47">
        <f t="shared" si="100"/>
        <v>0.04513888889</v>
      </c>
      <c r="K1154" s="14">
        <v>0.0409722222222222</v>
      </c>
      <c r="L1154" s="14">
        <v>0.0451388888888889</v>
      </c>
      <c r="M1154" s="10">
        <v>4.6813846E7</v>
      </c>
    </row>
    <row r="1155" ht="15.75" customHeight="1">
      <c r="A1155" s="56">
        <v>4.681457E7</v>
      </c>
      <c r="B1155" s="57">
        <v>0.266666666666667</v>
      </c>
      <c r="C1155" s="57">
        <v>0.286805555555556</v>
      </c>
      <c r="D1155" s="57">
        <v>0.266666666666667</v>
      </c>
      <c r="E1155" s="56" t="s">
        <v>47</v>
      </c>
      <c r="F1155" s="56" t="s">
        <v>47</v>
      </c>
      <c r="G1155" s="56" t="s">
        <v>47</v>
      </c>
      <c r="H1155" s="56" t="s">
        <v>47</v>
      </c>
      <c r="J1155" s="47"/>
      <c r="K1155" s="14">
        <v>0.0465277777777778</v>
      </c>
      <c r="L1155" s="14"/>
      <c r="M1155" s="10">
        <v>4.6813872E7</v>
      </c>
    </row>
    <row r="1156" ht="15.75" customHeight="1">
      <c r="A1156" s="56">
        <v>4.6814581E7</v>
      </c>
      <c r="B1156" s="57">
        <v>0.270833333333333</v>
      </c>
      <c r="C1156" s="57">
        <v>0.286805555555556</v>
      </c>
      <c r="D1156" s="57">
        <v>0.270833333333333</v>
      </c>
      <c r="E1156" s="56" t="s">
        <v>47</v>
      </c>
      <c r="F1156" s="56" t="s">
        <v>47</v>
      </c>
      <c r="G1156" s="56" t="s">
        <v>47</v>
      </c>
      <c r="H1156" s="56" t="s">
        <v>47</v>
      </c>
      <c r="J1156" s="47">
        <f t="shared" ref="J1156:J1171" si="101">VLOOKUP(M1156,A:D,4,0)</f>
        <v>0.04861111111</v>
      </c>
      <c r="K1156" s="14">
        <v>0.0486111111111111</v>
      </c>
      <c r="L1156" s="14">
        <v>0.0486111111111111</v>
      </c>
      <c r="M1156" s="10">
        <v>4.6813863E7</v>
      </c>
    </row>
    <row r="1157" ht="15.75" customHeight="1">
      <c r="A1157" s="56">
        <v>4.6814658E7</v>
      </c>
      <c r="B1157" s="57">
        <v>0.272916666666667</v>
      </c>
      <c r="C1157" s="57">
        <v>0.275</v>
      </c>
      <c r="D1157" s="57">
        <v>0.275</v>
      </c>
      <c r="E1157" s="56" t="s">
        <v>47</v>
      </c>
      <c r="F1157" s="56" t="s">
        <v>47</v>
      </c>
      <c r="G1157" s="56" t="s">
        <v>47</v>
      </c>
      <c r="H1157" s="56" t="s">
        <v>47</v>
      </c>
      <c r="J1157" s="47">
        <f t="shared" si="101"/>
        <v>0.05694444444</v>
      </c>
      <c r="K1157" s="14">
        <v>0.0569444444444444</v>
      </c>
      <c r="L1157" s="14">
        <v>0.0569444444444444</v>
      </c>
      <c r="M1157" s="10">
        <v>4.681388E7</v>
      </c>
    </row>
    <row r="1158" ht="15.75" customHeight="1">
      <c r="A1158" s="56">
        <v>4.6814622E7</v>
      </c>
      <c r="B1158" s="57">
        <v>0.277777777777778</v>
      </c>
      <c r="C1158" s="57">
        <v>0.279861111111111</v>
      </c>
      <c r="D1158" s="57">
        <v>0.279861111111111</v>
      </c>
      <c r="E1158" s="56" t="s">
        <v>47</v>
      </c>
      <c r="F1158" s="56" t="s">
        <v>47</v>
      </c>
      <c r="G1158" s="56" t="s">
        <v>47</v>
      </c>
      <c r="H1158" s="56" t="s">
        <v>47</v>
      </c>
      <c r="J1158" s="47">
        <f t="shared" si="101"/>
        <v>0.06875</v>
      </c>
      <c r="K1158" s="14">
        <v>0.06875</v>
      </c>
      <c r="L1158" s="14">
        <v>0.06875</v>
      </c>
      <c r="M1158" s="10">
        <v>4.6813954E7</v>
      </c>
    </row>
    <row r="1159" ht="15.75" customHeight="1">
      <c r="A1159" s="56">
        <v>4.6814709E7</v>
      </c>
      <c r="B1159" s="57">
        <v>0.290972222222222</v>
      </c>
      <c r="C1159" s="57">
        <v>0.295138888888889</v>
      </c>
      <c r="D1159" s="56" t="s">
        <v>47</v>
      </c>
      <c r="E1159" s="56" t="s">
        <v>47</v>
      </c>
      <c r="F1159" s="56" t="s">
        <v>47</v>
      </c>
      <c r="G1159" s="56" t="s">
        <v>47</v>
      </c>
      <c r="H1159" s="56" t="s">
        <v>47</v>
      </c>
      <c r="J1159" s="47">
        <f t="shared" si="101"/>
        <v>0.07916666667</v>
      </c>
      <c r="K1159" s="14">
        <v>0.0791666666666667</v>
      </c>
      <c r="L1159" s="14">
        <v>0.0791666666666667</v>
      </c>
      <c r="M1159" s="10">
        <v>4.6814036E7</v>
      </c>
    </row>
    <row r="1160" ht="15.75" customHeight="1">
      <c r="A1160" s="59">
        <v>4.6814811E7</v>
      </c>
      <c r="B1160" s="57">
        <v>0.30625</v>
      </c>
      <c r="C1160" s="57">
        <v>0.322222222222222</v>
      </c>
      <c r="D1160" s="57">
        <v>0.308333333333333</v>
      </c>
      <c r="E1160" s="56" t="s">
        <v>47</v>
      </c>
      <c r="F1160" s="59" t="s">
        <v>47</v>
      </c>
      <c r="G1160" s="59" t="s">
        <v>47</v>
      </c>
      <c r="H1160" s="59" t="s">
        <v>47</v>
      </c>
      <c r="J1160" s="47">
        <f t="shared" si="101"/>
        <v>0.09097222222</v>
      </c>
      <c r="K1160" s="14">
        <v>0.0909722222222222</v>
      </c>
      <c r="L1160" s="14">
        <v>0.0909722222222222</v>
      </c>
      <c r="M1160" s="10">
        <v>4.6814084E7</v>
      </c>
    </row>
    <row r="1161" ht="15.75" customHeight="1">
      <c r="A1161" s="56">
        <v>4.6814881E7</v>
      </c>
      <c r="B1161" s="57">
        <v>0.314583333333333</v>
      </c>
      <c r="C1161" s="57">
        <v>0.338888888888889</v>
      </c>
      <c r="D1161" s="57">
        <v>0.316666666666667</v>
      </c>
      <c r="E1161" s="56" t="s">
        <v>47</v>
      </c>
      <c r="F1161" s="56" t="s">
        <v>47</v>
      </c>
      <c r="G1161" s="56" t="s">
        <v>47</v>
      </c>
      <c r="H1161" s="56" t="s">
        <v>47</v>
      </c>
      <c r="J1161" s="47">
        <f t="shared" si="101"/>
        <v>0.09791666667</v>
      </c>
      <c r="K1161" s="14">
        <v>0.0965277777777778</v>
      </c>
      <c r="L1161" s="14"/>
      <c r="M1161" s="10">
        <v>4.6814103E7</v>
      </c>
    </row>
    <row r="1162" ht="15.75" customHeight="1">
      <c r="A1162" s="59">
        <v>4.6814812E7</v>
      </c>
      <c r="B1162" s="57">
        <v>0.314583333333333</v>
      </c>
      <c r="C1162" s="57">
        <v>0.3375</v>
      </c>
      <c r="D1162" s="57">
        <v>0.314583333333333</v>
      </c>
      <c r="E1162" s="57">
        <v>0.314583333333333</v>
      </c>
      <c r="F1162" s="56" t="s">
        <v>47</v>
      </c>
      <c r="G1162" s="56" t="s">
        <v>47</v>
      </c>
      <c r="H1162" s="56" t="s">
        <v>47</v>
      </c>
      <c r="J1162" s="47">
        <f t="shared" si="101"/>
        <v>0.1020833333</v>
      </c>
      <c r="K1162" s="14">
        <v>0.0993055555555555</v>
      </c>
      <c r="L1162" s="14">
        <v>0.102083333333333</v>
      </c>
      <c r="M1162" s="10">
        <v>4.681413E7</v>
      </c>
    </row>
    <row r="1163" ht="15.75" customHeight="1">
      <c r="A1163" s="56">
        <v>4.6814908E7</v>
      </c>
      <c r="B1163" s="57">
        <v>0.322222222222222</v>
      </c>
      <c r="C1163" s="57">
        <v>0.352083333333333</v>
      </c>
      <c r="D1163" s="57">
        <v>0.328472222222222</v>
      </c>
      <c r="E1163" s="56" t="s">
        <v>47</v>
      </c>
      <c r="F1163" s="56" t="s">
        <v>47</v>
      </c>
      <c r="G1163" s="56" t="s">
        <v>47</v>
      </c>
      <c r="H1163" s="56" t="s">
        <v>47</v>
      </c>
      <c r="J1163" s="47">
        <f t="shared" si="101"/>
        <v>0.1076388889</v>
      </c>
      <c r="K1163" s="14">
        <v>0.104861111111111</v>
      </c>
      <c r="L1163" s="14">
        <v>0.107638888888889</v>
      </c>
      <c r="M1163" s="10">
        <v>4.6814136E7</v>
      </c>
    </row>
    <row r="1164" ht="15.75" customHeight="1">
      <c r="A1164" s="56">
        <v>4.6814971E7</v>
      </c>
      <c r="B1164" s="57">
        <v>0.331944444444444</v>
      </c>
      <c r="C1164" s="57">
        <v>0.375694444444444</v>
      </c>
      <c r="D1164" s="57">
        <v>0.331944444444444</v>
      </c>
      <c r="E1164" s="56" t="s">
        <v>47</v>
      </c>
      <c r="F1164" s="59" t="s">
        <v>47</v>
      </c>
      <c r="G1164" s="59" t="s">
        <v>47</v>
      </c>
      <c r="H1164" s="59" t="s">
        <v>47</v>
      </c>
      <c r="J1164" s="47">
        <f t="shared" si="101"/>
        <v>0.11875</v>
      </c>
      <c r="K1164" s="14">
        <v>0.11875</v>
      </c>
      <c r="L1164" s="14">
        <v>0.11875</v>
      </c>
      <c r="M1164" s="10">
        <v>4.6814183E7</v>
      </c>
    </row>
    <row r="1165" ht="15.75" customHeight="1">
      <c r="A1165" s="56">
        <v>4.6815114E7</v>
      </c>
      <c r="B1165" s="57">
        <v>0.345833333333333</v>
      </c>
      <c r="C1165" s="57">
        <v>0.353472222222222</v>
      </c>
      <c r="D1165" s="57">
        <v>0.352777777777778</v>
      </c>
      <c r="E1165" s="56" t="s">
        <v>47</v>
      </c>
      <c r="F1165" s="56" t="s">
        <v>47</v>
      </c>
      <c r="G1165" s="56" t="s">
        <v>47</v>
      </c>
      <c r="H1165" s="56"/>
      <c r="J1165" s="47">
        <f t="shared" si="101"/>
        <v>0.1486111111</v>
      </c>
      <c r="K1165" s="14">
        <v>0.148611111111111</v>
      </c>
      <c r="L1165" s="14">
        <v>0.148611111111111</v>
      </c>
      <c r="M1165" s="10">
        <v>4.6814234E7</v>
      </c>
    </row>
    <row r="1166" ht="15.75" customHeight="1">
      <c r="A1166" s="103">
        <v>4.6815124E7</v>
      </c>
      <c r="B1166" s="57">
        <v>0.347916666666667</v>
      </c>
      <c r="C1166" s="57">
        <v>0.386111111111111</v>
      </c>
      <c r="D1166" s="57">
        <v>0.347916666666667</v>
      </c>
      <c r="E1166" s="56" t="s">
        <v>47</v>
      </c>
      <c r="F1166" s="56" t="s">
        <v>47</v>
      </c>
      <c r="G1166" s="56" t="s">
        <v>47</v>
      </c>
      <c r="H1166" s="56" t="s">
        <v>47</v>
      </c>
      <c r="J1166" s="47">
        <f t="shared" si="101"/>
        <v>0.1576388889</v>
      </c>
      <c r="K1166" s="14">
        <v>0.151388888888889</v>
      </c>
      <c r="L1166" s="14"/>
      <c r="M1166" s="10">
        <v>4.6814265E7</v>
      </c>
    </row>
    <row r="1167" ht="15.75" customHeight="1">
      <c r="A1167" s="94">
        <v>4.6815129E7</v>
      </c>
      <c r="B1167" s="57">
        <v>0.352083333333333</v>
      </c>
      <c r="C1167" s="57">
        <v>0.36875</v>
      </c>
      <c r="D1167" s="57">
        <v>0.352083333333333</v>
      </c>
      <c r="E1167" s="57">
        <v>0.363888888888889</v>
      </c>
      <c r="F1167" s="56" t="s">
        <v>47</v>
      </c>
      <c r="G1167" s="56" t="s">
        <v>47</v>
      </c>
      <c r="H1167" s="56"/>
      <c r="J1167" s="47">
        <f t="shared" si="101"/>
        <v>0.1847222222</v>
      </c>
      <c r="K1167" s="14">
        <v>0.180555555555556</v>
      </c>
      <c r="L1167" s="14">
        <v>0.184722222222222</v>
      </c>
      <c r="M1167" s="10">
        <v>4.6814369E7</v>
      </c>
    </row>
    <row r="1168" ht="15.75" customHeight="1">
      <c r="A1168" s="56">
        <v>4.6815377E7</v>
      </c>
      <c r="B1168" s="57">
        <v>0.383333333333333</v>
      </c>
      <c r="C1168" s="57">
        <v>0.40625</v>
      </c>
      <c r="D1168" s="57">
        <v>0.388194444444444</v>
      </c>
      <c r="E1168" s="60">
        <v>0.386111111111111</v>
      </c>
      <c r="F1168" s="59" t="s">
        <v>47</v>
      </c>
      <c r="G1168" s="59" t="s">
        <v>47</v>
      </c>
      <c r="H1168" s="59" t="s">
        <v>47</v>
      </c>
      <c r="J1168" s="47">
        <f t="shared" si="101"/>
        <v>0.1805555556</v>
      </c>
      <c r="K1168" s="14">
        <v>0.180555555555556</v>
      </c>
      <c r="L1168" s="14">
        <v>0.196527777777778</v>
      </c>
      <c r="M1168" s="10">
        <v>4.6814367E7</v>
      </c>
    </row>
    <row r="1169" ht="15.75" customHeight="1">
      <c r="A1169" s="56">
        <v>4.6815587E7</v>
      </c>
      <c r="B1169" s="57">
        <v>0.402777777777778</v>
      </c>
      <c r="C1169" s="57">
        <v>0.423611111111111</v>
      </c>
      <c r="D1169" s="57">
        <v>0.404166666666667</v>
      </c>
      <c r="E1169" s="57">
        <v>0.409722222222222</v>
      </c>
      <c r="F1169" s="56" t="s">
        <v>47</v>
      </c>
      <c r="G1169" s="56" t="s">
        <v>47</v>
      </c>
      <c r="H1169" s="56" t="s">
        <v>47</v>
      </c>
      <c r="J1169" s="47">
        <f t="shared" si="101"/>
        <v>0.1895833333</v>
      </c>
      <c r="K1169" s="14">
        <v>0.189583333333333</v>
      </c>
      <c r="L1169" s="14">
        <v>0.189583333333333</v>
      </c>
      <c r="M1169" s="10">
        <v>4.6814386E7</v>
      </c>
    </row>
    <row r="1170" ht="15.75" customHeight="1">
      <c r="A1170" s="56">
        <v>4.6815781E7</v>
      </c>
      <c r="B1170" s="57">
        <v>0.41875</v>
      </c>
      <c r="C1170" s="57">
        <v>0.429861111111111</v>
      </c>
      <c r="D1170" s="57">
        <v>0.41875</v>
      </c>
      <c r="E1170" s="60">
        <v>0.425694444444444</v>
      </c>
      <c r="F1170" s="59" t="s">
        <v>47</v>
      </c>
      <c r="G1170" s="59" t="s">
        <v>47</v>
      </c>
      <c r="H1170" s="59" t="s">
        <v>47</v>
      </c>
      <c r="J1170" s="47">
        <f t="shared" si="101"/>
        <v>0.19375</v>
      </c>
      <c r="K1170" s="14">
        <v>0.191666666666667</v>
      </c>
      <c r="L1170" s="14"/>
      <c r="M1170" s="10">
        <v>4.6814392E7</v>
      </c>
    </row>
    <row r="1171" ht="15.75" customHeight="1">
      <c r="A1171" s="56">
        <v>4.6815854E7</v>
      </c>
      <c r="B1171" s="57">
        <v>0.427083333333333</v>
      </c>
      <c r="C1171" s="57">
        <v>0.492361111111111</v>
      </c>
      <c r="D1171" s="57">
        <v>0.430555555555556</v>
      </c>
      <c r="E1171" s="57">
        <v>0.440277777777778</v>
      </c>
      <c r="F1171" s="57">
        <v>0.449305555555556</v>
      </c>
      <c r="G1171" s="57">
        <v>0.488888888888889</v>
      </c>
      <c r="H1171" s="56"/>
      <c r="J1171" s="47">
        <f t="shared" si="101"/>
        <v>0.2006944444</v>
      </c>
      <c r="K1171" s="14">
        <v>0.195138888888889</v>
      </c>
      <c r="L1171" s="14"/>
      <c r="M1171" s="10">
        <v>4.6814363E7</v>
      </c>
    </row>
    <row r="1172" ht="15.75" customHeight="1">
      <c r="A1172" s="56">
        <v>4.6815638E7</v>
      </c>
      <c r="B1172" s="57">
        <v>0.427083333333333</v>
      </c>
      <c r="C1172" s="57">
        <v>0.4875</v>
      </c>
      <c r="D1172" s="57">
        <v>0.427083333333333</v>
      </c>
      <c r="E1172" s="57">
        <v>0.463194444444444</v>
      </c>
      <c r="F1172" s="56" t="s">
        <v>47</v>
      </c>
      <c r="G1172" s="56" t="s">
        <v>47</v>
      </c>
      <c r="H1172" s="56" t="s">
        <v>47</v>
      </c>
      <c r="J1172" s="47"/>
      <c r="K1172" s="14">
        <v>0.215277777777778</v>
      </c>
      <c r="L1172" s="14"/>
      <c r="M1172" s="10">
        <v>4.6814445E7</v>
      </c>
    </row>
    <row r="1173" ht="15.75" customHeight="1">
      <c r="A1173" s="82">
        <v>4.6815965E7</v>
      </c>
      <c r="B1173" s="57">
        <v>0.436111111111111</v>
      </c>
      <c r="C1173" s="57">
        <v>0.470833333333333</v>
      </c>
      <c r="D1173" s="57">
        <v>0.436111111111111</v>
      </c>
      <c r="E1173" s="56" t="s">
        <v>47</v>
      </c>
      <c r="F1173" s="57">
        <v>0.436111111111111</v>
      </c>
      <c r="G1173" s="56" t="s">
        <v>47</v>
      </c>
      <c r="H1173" s="56" t="s">
        <v>47</v>
      </c>
      <c r="J1173" s="47">
        <f t="shared" ref="J1173:J1174" si="102">VLOOKUP(M1173,A:D,4,0)</f>
        <v>0.2194444444</v>
      </c>
      <c r="K1173" s="14">
        <v>0.234722222222222</v>
      </c>
      <c r="L1173" s="14"/>
      <c r="M1173" s="10">
        <v>4.6814455E7</v>
      </c>
    </row>
    <row r="1174" ht="15.75" customHeight="1">
      <c r="A1174" s="56">
        <v>4.6816474E7</v>
      </c>
      <c r="B1174" s="57">
        <v>0.469444444444444</v>
      </c>
      <c r="C1174" s="57">
        <v>0.477777777777778</v>
      </c>
      <c r="D1174" s="57">
        <v>0.469444444444444</v>
      </c>
      <c r="E1174" s="56" t="s">
        <v>47</v>
      </c>
      <c r="F1174" s="56" t="s">
        <v>47</v>
      </c>
      <c r="G1174" s="56" t="s">
        <v>47</v>
      </c>
      <c r="H1174" s="56" t="s">
        <v>47</v>
      </c>
      <c r="J1174" s="47">
        <f t="shared" si="102"/>
        <v>0.26875</v>
      </c>
      <c r="K1174" s="14">
        <v>0.26875</v>
      </c>
      <c r="L1174" s="14">
        <v>0.26875</v>
      </c>
      <c r="M1174" s="10">
        <v>4.6814582E7</v>
      </c>
    </row>
    <row r="1175" ht="15.75" customHeight="1">
      <c r="A1175" s="82">
        <v>4.6816029E7</v>
      </c>
      <c r="B1175" s="57">
        <v>0.444444444444444</v>
      </c>
      <c r="C1175" s="57">
        <v>0.538888888888889</v>
      </c>
      <c r="D1175" s="57">
        <v>0.444444444444444</v>
      </c>
      <c r="E1175" s="59" t="s">
        <v>47</v>
      </c>
      <c r="F1175" s="60">
        <v>0.444444444444444</v>
      </c>
      <c r="G1175" s="59" t="s">
        <v>47</v>
      </c>
      <c r="H1175" s="59" t="s">
        <v>47</v>
      </c>
      <c r="J1175" s="47"/>
      <c r="K1175" s="14">
        <v>0.273611111111111</v>
      </c>
      <c r="L1175" s="14" t="s">
        <v>47</v>
      </c>
      <c r="M1175" s="10">
        <v>4.6814522E7</v>
      </c>
    </row>
    <row r="1176" ht="15.75" customHeight="1">
      <c r="A1176" s="84">
        <v>4.681628E7</v>
      </c>
      <c r="B1176" s="57">
        <v>0.454166666666667</v>
      </c>
      <c r="C1176" s="57">
        <v>0.497916666666667</v>
      </c>
      <c r="D1176" s="57">
        <v>0.49375</v>
      </c>
      <c r="E1176" s="59" t="s">
        <v>47</v>
      </c>
      <c r="F1176" s="59" t="s">
        <v>47</v>
      </c>
      <c r="G1176" s="59" t="s">
        <v>47</v>
      </c>
      <c r="H1176" s="59" t="s">
        <v>47</v>
      </c>
      <c r="J1176" s="47">
        <f t="shared" ref="J1176:J1179" si="103">VLOOKUP(M1176,A:D,4,0)</f>
        <v>0.2666666667</v>
      </c>
      <c r="K1176" s="14">
        <v>0.266666666666667</v>
      </c>
      <c r="L1176" s="14">
        <v>0.266666666666667</v>
      </c>
      <c r="M1176" s="10">
        <v>4.681457E7</v>
      </c>
    </row>
    <row r="1177" ht="15.75" customHeight="1">
      <c r="A1177" s="82">
        <v>4.6816205E7</v>
      </c>
      <c r="B1177" s="57">
        <v>0.459722222222222</v>
      </c>
      <c r="C1177" s="57">
        <v>0.466666666666667</v>
      </c>
      <c r="D1177" s="57">
        <v>0.459722222222222</v>
      </c>
      <c r="E1177" s="56" t="s">
        <v>47</v>
      </c>
      <c r="F1177" s="56" t="s">
        <v>47</v>
      </c>
      <c r="G1177" s="56" t="s">
        <v>47</v>
      </c>
      <c r="H1177" s="56" t="s">
        <v>47</v>
      </c>
      <c r="J1177" s="47">
        <f t="shared" si="103"/>
        <v>0.2708333333</v>
      </c>
      <c r="K1177" s="14">
        <v>0.270833333333333</v>
      </c>
      <c r="L1177" s="14">
        <v>0.270833333333333</v>
      </c>
      <c r="M1177" s="10">
        <v>4.6814581E7</v>
      </c>
    </row>
    <row r="1178" ht="15.75" customHeight="1">
      <c r="A1178" s="82">
        <v>4.6816416E7</v>
      </c>
      <c r="B1178" s="57">
        <v>0.463888888888889</v>
      </c>
      <c r="C1178" s="57">
        <v>0.472222222222222</v>
      </c>
      <c r="D1178" s="57">
        <v>0.471527777777778</v>
      </c>
      <c r="E1178" s="59" t="s">
        <v>47</v>
      </c>
      <c r="F1178" s="59" t="s">
        <v>47</v>
      </c>
      <c r="G1178" s="59" t="s">
        <v>47</v>
      </c>
      <c r="H1178" s="59" t="s">
        <v>47</v>
      </c>
      <c r="J1178" s="47">
        <f t="shared" si="103"/>
        <v>0.275</v>
      </c>
      <c r="K1178" s="14">
        <v>0.272916666666667</v>
      </c>
      <c r="L1178" s="14">
        <v>0.275</v>
      </c>
      <c r="M1178" s="10">
        <v>4.6814658E7</v>
      </c>
    </row>
    <row r="1179" ht="15.75" customHeight="1">
      <c r="A1179" s="56">
        <v>4.681656E7</v>
      </c>
      <c r="B1179" s="57">
        <v>0.475</v>
      </c>
      <c r="C1179" s="57">
        <v>0.488194444444444</v>
      </c>
      <c r="D1179" s="56" t="s">
        <v>47</v>
      </c>
      <c r="E1179" s="56" t="s">
        <v>47</v>
      </c>
      <c r="F1179" s="56" t="s">
        <v>47</v>
      </c>
      <c r="G1179" s="56" t="s">
        <v>47</v>
      </c>
      <c r="H1179" s="56" t="s">
        <v>47</v>
      </c>
      <c r="J1179" s="47">
        <f t="shared" si="103"/>
        <v>0.2798611111</v>
      </c>
      <c r="K1179" s="14">
        <v>0.277777777777778</v>
      </c>
      <c r="L1179" s="14">
        <v>0.279861111111111</v>
      </c>
      <c r="M1179" s="10">
        <v>4.6814622E7</v>
      </c>
    </row>
    <row r="1180" ht="15.75" customHeight="1">
      <c r="A1180" s="82">
        <v>4.6816539E7</v>
      </c>
      <c r="B1180" s="57">
        <v>0.484722222222222</v>
      </c>
      <c r="C1180" s="57">
        <v>0.491666666666667</v>
      </c>
      <c r="D1180" s="57">
        <v>0.484722222222222</v>
      </c>
      <c r="E1180" s="60">
        <v>0.484722222222222</v>
      </c>
      <c r="F1180" s="59" t="s">
        <v>47</v>
      </c>
      <c r="G1180" s="59" t="s">
        <v>47</v>
      </c>
      <c r="H1180" s="59" t="s">
        <v>47</v>
      </c>
      <c r="J1180" s="47"/>
      <c r="K1180" s="14">
        <v>0.290972222222222</v>
      </c>
      <c r="L1180" s="14" t="s">
        <v>47</v>
      </c>
      <c r="M1180" s="10">
        <v>4.6814709E7</v>
      </c>
    </row>
    <row r="1181" ht="15.75" customHeight="1">
      <c r="A1181" s="56">
        <v>4.6816575E7</v>
      </c>
      <c r="B1181" s="57">
        <v>0.486111111111111</v>
      </c>
      <c r="C1181" s="57">
        <v>0.5125</v>
      </c>
      <c r="D1181" s="57">
        <v>0.486111111111111</v>
      </c>
      <c r="E1181" s="57">
        <v>0.511111111111111</v>
      </c>
      <c r="F1181" s="59" t="s">
        <v>47</v>
      </c>
      <c r="G1181" s="59" t="s">
        <v>47</v>
      </c>
      <c r="H1181" s="59" t="s">
        <v>47</v>
      </c>
      <c r="J1181" s="47">
        <f t="shared" ref="J1181:J1199" si="104">VLOOKUP(M1181,A:D,4,0)</f>
        <v>0.3083333333</v>
      </c>
      <c r="K1181" s="14">
        <v>0.30625</v>
      </c>
      <c r="L1181" s="14">
        <v>0.308333333333333</v>
      </c>
      <c r="M1181" s="10">
        <v>4.6814811E7</v>
      </c>
    </row>
    <row r="1182" ht="15.75" customHeight="1">
      <c r="A1182" s="56">
        <v>4.6816704E7</v>
      </c>
      <c r="B1182" s="57">
        <v>0.491666666666667</v>
      </c>
      <c r="C1182" s="57">
        <v>0.525694444444444</v>
      </c>
      <c r="D1182" s="57">
        <v>0.491666666666667</v>
      </c>
      <c r="E1182" s="57">
        <v>0.505555555555556</v>
      </c>
      <c r="F1182" s="56" t="s">
        <v>47</v>
      </c>
      <c r="G1182" s="56" t="s">
        <v>47</v>
      </c>
      <c r="H1182" s="56" t="s">
        <v>47</v>
      </c>
      <c r="J1182" s="47">
        <f t="shared" si="104"/>
        <v>0.3166666667</v>
      </c>
      <c r="K1182" s="14">
        <v>0.314583333333333</v>
      </c>
      <c r="L1182" s="14">
        <v>0.316666666666667</v>
      </c>
      <c r="M1182" s="10">
        <v>4.6814881E7</v>
      </c>
    </row>
    <row r="1183" ht="15.75" customHeight="1">
      <c r="A1183" s="56">
        <v>4.6816834E7</v>
      </c>
      <c r="B1183" s="57">
        <v>0.503472222222222</v>
      </c>
      <c r="C1183" s="57">
        <v>0.531944444444444</v>
      </c>
      <c r="D1183" s="57">
        <v>0.503472222222222</v>
      </c>
      <c r="E1183" s="57">
        <v>0.503472222222222</v>
      </c>
      <c r="F1183" s="56" t="s">
        <v>47</v>
      </c>
      <c r="G1183" s="56" t="s">
        <v>47</v>
      </c>
      <c r="H1183" s="56" t="s">
        <v>47</v>
      </c>
      <c r="J1183" s="47">
        <f t="shared" si="104"/>
        <v>0.3145833333</v>
      </c>
      <c r="K1183" s="14">
        <v>0.314583333333333</v>
      </c>
      <c r="L1183" s="14">
        <v>0.314583333333333</v>
      </c>
      <c r="M1183" s="10">
        <v>4.6814812E7</v>
      </c>
    </row>
    <row r="1184" ht="15.75" customHeight="1">
      <c r="A1184" s="56">
        <v>4.6817082E7</v>
      </c>
      <c r="B1184" s="57">
        <v>0.515972222222222</v>
      </c>
      <c r="C1184" s="57">
        <v>0.559722222222222</v>
      </c>
      <c r="D1184" s="57">
        <v>0.515972222222222</v>
      </c>
      <c r="E1184" s="59" t="s">
        <v>47</v>
      </c>
      <c r="F1184" s="59" t="s">
        <v>47</v>
      </c>
      <c r="G1184" s="59" t="s">
        <v>47</v>
      </c>
      <c r="H1184" s="59" t="s">
        <v>47</v>
      </c>
      <c r="J1184" s="47">
        <f t="shared" si="104"/>
        <v>0.3284722222</v>
      </c>
      <c r="K1184" s="14">
        <v>0.322222222222222</v>
      </c>
      <c r="L1184" s="14">
        <v>0.328472222222222</v>
      </c>
      <c r="M1184" s="10">
        <v>4.6814908E7</v>
      </c>
    </row>
    <row r="1185" ht="15.75" customHeight="1">
      <c r="A1185" s="103">
        <v>4.6817287E7</v>
      </c>
      <c r="B1185" s="57">
        <v>0.536805555555556</v>
      </c>
      <c r="C1185" s="57">
        <v>0.592361111111111</v>
      </c>
      <c r="D1185" s="57">
        <v>0.5375</v>
      </c>
      <c r="E1185" s="59" t="s">
        <v>47</v>
      </c>
      <c r="F1185" s="59" t="s">
        <v>47</v>
      </c>
      <c r="G1185" s="59" t="s">
        <v>47</v>
      </c>
      <c r="H1185" s="59" t="s">
        <v>47</v>
      </c>
      <c r="J1185" s="47">
        <f t="shared" si="104"/>
        <v>0.3319444444</v>
      </c>
      <c r="K1185" s="14">
        <v>0.331944444444444</v>
      </c>
      <c r="L1185" s="14">
        <v>0.331944444444444</v>
      </c>
      <c r="M1185" s="10">
        <v>4.6814971E7</v>
      </c>
    </row>
    <row r="1186" ht="15.75" customHeight="1">
      <c r="A1186" s="56">
        <v>4.6817247E7</v>
      </c>
      <c r="B1186" s="57">
        <v>0.538194444444444</v>
      </c>
      <c r="C1186" s="57">
        <v>0.557638888888889</v>
      </c>
      <c r="D1186" s="57">
        <v>0.538194444444444</v>
      </c>
      <c r="E1186" s="56" t="s">
        <v>47</v>
      </c>
      <c r="F1186" s="56" t="s">
        <v>47</v>
      </c>
      <c r="G1186" s="56" t="s">
        <v>47</v>
      </c>
      <c r="H1186" s="56" t="s">
        <v>47</v>
      </c>
      <c r="J1186" s="47">
        <f t="shared" si="104"/>
        <v>0.3527777778</v>
      </c>
      <c r="K1186" s="14">
        <v>0.345833333333333</v>
      </c>
      <c r="L1186" s="14">
        <v>0.352777777777778</v>
      </c>
      <c r="M1186" s="10">
        <v>4.6815114E7</v>
      </c>
    </row>
    <row r="1187" ht="15.75" customHeight="1">
      <c r="A1187" s="56">
        <v>4.6817562E7</v>
      </c>
      <c r="B1187" s="57">
        <v>0.554166666666667</v>
      </c>
      <c r="C1187" s="57">
        <v>0.557638888888889</v>
      </c>
      <c r="D1187" s="57">
        <v>0.554166666666667</v>
      </c>
      <c r="E1187" s="56" t="s">
        <v>47</v>
      </c>
      <c r="F1187" s="56" t="s">
        <v>47</v>
      </c>
      <c r="G1187" s="56" t="s">
        <v>47</v>
      </c>
      <c r="H1187" s="56" t="s">
        <v>47</v>
      </c>
      <c r="J1187" s="47">
        <f t="shared" si="104"/>
        <v>0.3479166667</v>
      </c>
      <c r="K1187" s="14">
        <v>0.347916666666667</v>
      </c>
      <c r="L1187" s="14">
        <v>0.347916666666667</v>
      </c>
      <c r="M1187" s="10">
        <v>4.6815124E7</v>
      </c>
    </row>
    <row r="1188" ht="15.75" customHeight="1">
      <c r="A1188" s="56">
        <v>4.6817559E7</v>
      </c>
      <c r="B1188" s="57">
        <v>0.563888888888889</v>
      </c>
      <c r="C1188" s="57">
        <v>0.600694444444444</v>
      </c>
      <c r="D1188" s="57">
        <v>0.563888888888889</v>
      </c>
      <c r="E1188" s="56" t="s">
        <v>47</v>
      </c>
      <c r="F1188" s="57">
        <v>0.56875</v>
      </c>
      <c r="G1188" s="56" t="s">
        <v>47</v>
      </c>
      <c r="H1188" s="56" t="s">
        <v>47</v>
      </c>
      <c r="J1188" s="47">
        <f t="shared" si="104"/>
        <v>0.3520833333</v>
      </c>
      <c r="K1188" s="14">
        <v>0.352083333333333</v>
      </c>
      <c r="L1188" s="14">
        <v>0.352083333333333</v>
      </c>
      <c r="M1188" s="10">
        <v>4.6815129E7</v>
      </c>
    </row>
    <row r="1189" ht="15.75" customHeight="1">
      <c r="A1189" s="56">
        <v>4.6817821E7</v>
      </c>
      <c r="B1189" s="57">
        <v>0.575694444444444</v>
      </c>
      <c r="C1189" s="57">
        <v>0.598611111111111</v>
      </c>
      <c r="D1189" s="57">
        <v>0.582638888888889</v>
      </c>
      <c r="E1189" s="56" t="s">
        <v>47</v>
      </c>
      <c r="F1189" s="56" t="s">
        <v>47</v>
      </c>
      <c r="G1189" s="56" t="s">
        <v>47</v>
      </c>
      <c r="H1189" s="56" t="s">
        <v>47</v>
      </c>
      <c r="J1189" s="47">
        <f t="shared" si="104"/>
        <v>0.3881944444</v>
      </c>
      <c r="K1189" s="14">
        <v>0.383333333333333</v>
      </c>
      <c r="L1189" s="14" t="s">
        <v>6900</v>
      </c>
      <c r="M1189" s="10">
        <v>4.6815377E7</v>
      </c>
    </row>
    <row r="1190" ht="15.75" customHeight="1">
      <c r="A1190" s="103">
        <v>4.6817891E7</v>
      </c>
      <c r="B1190" s="57">
        <v>0.579861111111111</v>
      </c>
      <c r="C1190" s="57">
        <v>0.660416666666667</v>
      </c>
      <c r="D1190" s="57">
        <v>0.582638888888889</v>
      </c>
      <c r="E1190" s="59" t="s">
        <v>47</v>
      </c>
      <c r="F1190" s="59" t="s">
        <v>47</v>
      </c>
      <c r="G1190" s="59" t="s">
        <v>47</v>
      </c>
      <c r="H1190" s="59" t="s">
        <v>47</v>
      </c>
      <c r="J1190" s="47">
        <f t="shared" si="104"/>
        <v>0.4041666667</v>
      </c>
      <c r="K1190" s="14">
        <v>0.402777777777778</v>
      </c>
      <c r="L1190" s="14">
        <v>0.404166666666667</v>
      </c>
      <c r="M1190" s="10">
        <v>4.6815587E7</v>
      </c>
    </row>
    <row r="1191" ht="15.75" customHeight="1">
      <c r="A1191" s="56">
        <v>4.6817873E7</v>
      </c>
      <c r="B1191" s="57">
        <v>0.59375</v>
      </c>
      <c r="C1191" s="57">
        <v>0.615277777777778</v>
      </c>
      <c r="D1191" s="57">
        <v>0.595138888888889</v>
      </c>
      <c r="E1191" s="56" t="s">
        <v>47</v>
      </c>
      <c r="F1191" s="56" t="s">
        <v>47</v>
      </c>
      <c r="G1191" s="56" t="s">
        <v>47</v>
      </c>
      <c r="H1191" s="56" t="s">
        <v>47</v>
      </c>
      <c r="J1191" s="47">
        <f t="shared" si="104"/>
        <v>0.41875</v>
      </c>
      <c r="K1191" s="14">
        <v>0.41875</v>
      </c>
      <c r="L1191" s="14">
        <v>0.41875</v>
      </c>
      <c r="M1191" s="10">
        <v>4.6815781E7</v>
      </c>
    </row>
    <row r="1192" ht="15.75" customHeight="1">
      <c r="A1192" s="56">
        <v>4.6817962E7</v>
      </c>
      <c r="B1192" s="57">
        <v>0.59375</v>
      </c>
      <c r="C1192" s="57">
        <v>0.60625</v>
      </c>
      <c r="D1192" s="57">
        <v>0.59375</v>
      </c>
      <c r="E1192" s="57">
        <v>0.596527777777778</v>
      </c>
      <c r="F1192" s="56" t="s">
        <v>47</v>
      </c>
      <c r="G1192" s="56" t="s">
        <v>47</v>
      </c>
      <c r="H1192" s="56" t="s">
        <v>47</v>
      </c>
      <c r="J1192" s="47">
        <f t="shared" si="104"/>
        <v>0.4305555556</v>
      </c>
      <c r="K1192" s="14">
        <v>0.427083333333333</v>
      </c>
      <c r="L1192" s="14">
        <v>0.430555555555556</v>
      </c>
      <c r="M1192" s="10">
        <v>4.6815854E7</v>
      </c>
    </row>
    <row r="1193" ht="15.75" customHeight="1">
      <c r="A1193" s="56">
        <v>4.6818189E7</v>
      </c>
      <c r="B1193" s="57">
        <v>0.604166666666667</v>
      </c>
      <c r="C1193" s="57">
        <v>0.7</v>
      </c>
      <c r="D1193" s="57">
        <v>0.604166666666667</v>
      </c>
      <c r="E1193" s="59" t="s">
        <v>47</v>
      </c>
      <c r="F1193" s="60">
        <v>0.607638888888889</v>
      </c>
      <c r="G1193" s="59" t="s">
        <v>47</v>
      </c>
      <c r="H1193" s="59" t="s">
        <v>47</v>
      </c>
      <c r="J1193" s="47">
        <f t="shared" si="104"/>
        <v>0.4270833333</v>
      </c>
      <c r="K1193" s="14">
        <v>0.427083333333333</v>
      </c>
      <c r="L1193" s="14">
        <v>0.427083333333333</v>
      </c>
      <c r="M1193" s="10">
        <v>4.6815638E7</v>
      </c>
    </row>
    <row r="1194" ht="15.75" customHeight="1">
      <c r="A1194" s="56">
        <v>4.6818237E7</v>
      </c>
      <c r="B1194" s="85">
        <v>0.622222222222222</v>
      </c>
      <c r="C1194" s="85">
        <v>0.636111111111111</v>
      </c>
      <c r="D1194" s="85">
        <v>0.622222222222222</v>
      </c>
      <c r="E1194" s="71" t="s">
        <v>47</v>
      </c>
      <c r="F1194" s="71" t="s">
        <v>47</v>
      </c>
      <c r="G1194" s="71" t="s">
        <v>47</v>
      </c>
      <c r="H1194" s="71" t="s">
        <v>47</v>
      </c>
      <c r="J1194" s="47">
        <f t="shared" si="104"/>
        <v>0.4361111111</v>
      </c>
      <c r="K1194" s="14">
        <v>0.436111111111111</v>
      </c>
      <c r="L1194" s="14">
        <v>0.436111111111111</v>
      </c>
      <c r="M1194" s="10">
        <v>4.6815965E7</v>
      </c>
    </row>
    <row r="1195" ht="15.75" customHeight="1">
      <c r="A1195" s="56">
        <v>4.6817978E7</v>
      </c>
      <c r="B1195" s="57">
        <v>0.43125</v>
      </c>
      <c r="C1195" s="57">
        <v>0.46875</v>
      </c>
      <c r="D1195" s="57">
        <v>0.43125</v>
      </c>
      <c r="E1195" s="57">
        <v>0.43125</v>
      </c>
      <c r="F1195" s="56" t="s">
        <v>47</v>
      </c>
      <c r="G1195" s="56" t="s">
        <v>47</v>
      </c>
      <c r="H1195" s="56" t="s">
        <v>47</v>
      </c>
      <c r="J1195" s="47">
        <f t="shared" si="104"/>
        <v>0.4694444444</v>
      </c>
      <c r="K1195" s="14">
        <v>0.469444444444444</v>
      </c>
      <c r="L1195" s="14">
        <v>0.469444444444444</v>
      </c>
      <c r="M1195" s="10">
        <v>4.6816474E7</v>
      </c>
    </row>
    <row r="1196" ht="15.75" customHeight="1">
      <c r="A1196" s="103">
        <v>4.6818633E7</v>
      </c>
      <c r="B1196" s="57">
        <v>0.632638888888889</v>
      </c>
      <c r="C1196" s="57">
        <v>0.715972222222222</v>
      </c>
      <c r="D1196" s="57">
        <v>0.634722222222222</v>
      </c>
      <c r="E1196" s="56" t="s">
        <v>47</v>
      </c>
      <c r="F1196" s="56" t="s">
        <v>47</v>
      </c>
      <c r="G1196" s="56" t="s">
        <v>47</v>
      </c>
      <c r="H1196" s="56" t="s">
        <v>47</v>
      </c>
      <c r="J1196" s="47">
        <f t="shared" si="104"/>
        <v>0.4444444444</v>
      </c>
      <c r="K1196" s="14">
        <v>0.444444444444444</v>
      </c>
      <c r="L1196" s="14">
        <v>0.444444444444444</v>
      </c>
      <c r="M1196" s="10">
        <v>4.6816029E7</v>
      </c>
    </row>
    <row r="1197" ht="15.75" customHeight="1">
      <c r="A1197" s="56">
        <v>4.681841E7</v>
      </c>
      <c r="B1197" s="57">
        <v>0.627777777777778</v>
      </c>
      <c r="C1197" s="57">
        <v>0.675</v>
      </c>
      <c r="D1197" s="57">
        <v>0.627777777777778</v>
      </c>
      <c r="E1197" s="60">
        <v>0.661805555555556</v>
      </c>
      <c r="F1197" s="59" t="s">
        <v>1214</v>
      </c>
      <c r="G1197" s="59" t="s">
        <v>47</v>
      </c>
      <c r="H1197" s="59" t="s">
        <v>47</v>
      </c>
      <c r="J1197" s="47">
        <f t="shared" si="104"/>
        <v>0.49375</v>
      </c>
      <c r="K1197" s="14">
        <v>0.454166666666667</v>
      </c>
      <c r="L1197" s="14">
        <v>0.49375</v>
      </c>
      <c r="M1197" s="10">
        <v>4.681628E7</v>
      </c>
    </row>
    <row r="1198" ht="15.75" customHeight="1">
      <c r="A1198" s="65">
        <v>4.6818724E7</v>
      </c>
      <c r="B1198" s="57">
        <v>0.638888888888889</v>
      </c>
      <c r="C1198" s="57">
        <v>0.65</v>
      </c>
      <c r="D1198" s="57">
        <v>0.640972222222222</v>
      </c>
      <c r="E1198" s="59" t="s">
        <v>47</v>
      </c>
      <c r="F1198" s="59" t="s">
        <v>47</v>
      </c>
      <c r="G1198" s="59" t="s">
        <v>47</v>
      </c>
      <c r="H1198" s="59" t="s">
        <v>47</v>
      </c>
      <c r="J1198" s="47">
        <f t="shared" si="104"/>
        <v>0.4597222222</v>
      </c>
      <c r="K1198" s="14">
        <v>0.459722222222222</v>
      </c>
      <c r="L1198" s="14">
        <v>0.459722222222222</v>
      </c>
      <c r="M1198" s="10">
        <v>4.6816205E7</v>
      </c>
    </row>
    <row r="1199" ht="15.75" customHeight="1">
      <c r="A1199" s="86">
        <v>4.6818686E7</v>
      </c>
      <c r="B1199" s="57">
        <v>0.640972222222222</v>
      </c>
      <c r="C1199" s="57">
        <v>0.649305555555556</v>
      </c>
      <c r="D1199" s="57">
        <v>0.640972222222222</v>
      </c>
      <c r="E1199" s="56" t="s">
        <v>47</v>
      </c>
      <c r="F1199" s="56" t="s">
        <v>47</v>
      </c>
      <c r="G1199" s="56" t="s">
        <v>47</v>
      </c>
      <c r="H1199" s="56" t="s">
        <v>47</v>
      </c>
      <c r="J1199" s="47">
        <f t="shared" si="104"/>
        <v>0.4715277778</v>
      </c>
      <c r="K1199" s="14">
        <v>0.463888888888889</v>
      </c>
      <c r="L1199" s="14">
        <v>0.471527777777778</v>
      </c>
      <c r="M1199" s="10">
        <v>4.6816416E7</v>
      </c>
    </row>
    <row r="1200" ht="15.75" customHeight="1">
      <c r="A1200" s="56">
        <v>4.6818813E7</v>
      </c>
      <c r="B1200" s="57">
        <v>0.647222222222222</v>
      </c>
      <c r="C1200" s="57">
        <v>0.654861111111111</v>
      </c>
      <c r="D1200" s="57">
        <v>0.648611111111111</v>
      </c>
      <c r="E1200" s="57"/>
      <c r="F1200" s="57"/>
      <c r="G1200" s="56"/>
      <c r="H1200" s="56"/>
      <c r="J1200" s="47"/>
      <c r="K1200" s="14">
        <v>0.475</v>
      </c>
      <c r="L1200" s="14" t="s">
        <v>47</v>
      </c>
      <c r="M1200" s="10">
        <v>4.681656E7</v>
      </c>
    </row>
    <row r="1201" ht="15.75" customHeight="1">
      <c r="A1201" s="56">
        <v>4.6818043E7</v>
      </c>
      <c r="B1201" s="57">
        <v>0.647222222222222</v>
      </c>
      <c r="C1201" s="57">
        <v>0.654861111111111</v>
      </c>
      <c r="D1201" s="57">
        <v>0.648611111111111</v>
      </c>
      <c r="E1201" s="59" t="s">
        <v>47</v>
      </c>
      <c r="F1201" s="59" t="s">
        <v>47</v>
      </c>
      <c r="G1201" s="59" t="s">
        <v>47</v>
      </c>
      <c r="H1201" s="59" t="s">
        <v>47</v>
      </c>
      <c r="J1201" s="47">
        <f t="shared" ref="J1201:J1222" si="105">VLOOKUP(M1201,A:D,4,0)</f>
        <v>0.4847222222</v>
      </c>
      <c r="K1201" s="14">
        <v>0.484722222222222</v>
      </c>
      <c r="L1201" s="14">
        <v>0.484722222222222</v>
      </c>
      <c r="M1201" s="10">
        <v>4.6816539E7</v>
      </c>
    </row>
    <row r="1202" ht="15.75" customHeight="1">
      <c r="A1202" s="71">
        <v>4.6818793E7</v>
      </c>
      <c r="B1202" s="57">
        <v>0.644444444444444</v>
      </c>
      <c r="C1202" s="57">
        <v>0.711805555555556</v>
      </c>
      <c r="D1202" s="57">
        <v>0.644444444444444</v>
      </c>
      <c r="E1202" s="57">
        <v>0.698611111111111</v>
      </c>
      <c r="F1202" s="56" t="s">
        <v>47</v>
      </c>
      <c r="G1202" s="56" t="s">
        <v>47</v>
      </c>
      <c r="H1202" s="56" t="s">
        <v>47</v>
      </c>
      <c r="J1202" s="47">
        <f t="shared" si="105"/>
        <v>0.4861111111</v>
      </c>
      <c r="K1202" s="14">
        <v>0.486111111111111</v>
      </c>
      <c r="L1202" s="14">
        <v>0.486111111111111</v>
      </c>
      <c r="M1202" s="10">
        <v>4.6816575E7</v>
      </c>
    </row>
    <row r="1203" ht="15.75" customHeight="1">
      <c r="A1203" s="56">
        <v>4.6819285E7</v>
      </c>
      <c r="B1203" s="57">
        <v>0.679166666666667</v>
      </c>
      <c r="C1203" s="57">
        <v>0.686805555555556</v>
      </c>
      <c r="D1203" s="57">
        <v>0.681944444444444</v>
      </c>
      <c r="E1203" s="59" t="s">
        <v>47</v>
      </c>
      <c r="F1203" s="59" t="s">
        <v>47</v>
      </c>
      <c r="G1203" s="59" t="s">
        <v>47</v>
      </c>
      <c r="H1203" s="59" t="s">
        <v>47</v>
      </c>
      <c r="J1203" s="47">
        <f t="shared" si="105"/>
        <v>0.4916666667</v>
      </c>
      <c r="K1203" s="14">
        <v>0.491666666666667</v>
      </c>
      <c r="L1203" s="14">
        <v>0.491666666666667</v>
      </c>
      <c r="M1203" s="10">
        <v>4.6816704E7</v>
      </c>
    </row>
    <row r="1204" ht="15.75" customHeight="1">
      <c r="A1204" s="56">
        <v>4.6819103E7</v>
      </c>
      <c r="B1204" s="57">
        <v>0.680555555555556</v>
      </c>
      <c r="C1204" s="57">
        <v>0.685416666666667</v>
      </c>
      <c r="D1204" s="57">
        <v>0.680555555555556</v>
      </c>
      <c r="E1204" s="56" t="s">
        <v>47</v>
      </c>
      <c r="F1204" s="56" t="s">
        <v>47</v>
      </c>
      <c r="G1204" s="56" t="s">
        <v>47</v>
      </c>
      <c r="H1204" s="56" t="s">
        <v>47</v>
      </c>
      <c r="J1204" s="47">
        <f t="shared" si="105"/>
        <v>0.5034722222</v>
      </c>
      <c r="K1204" s="14">
        <v>0.503472222222222</v>
      </c>
      <c r="L1204" s="14">
        <v>0.503472222222222</v>
      </c>
      <c r="M1204" s="10">
        <v>4.6816834E7</v>
      </c>
    </row>
    <row r="1205" ht="15.75" customHeight="1">
      <c r="A1205" s="56">
        <v>4.6819411E7</v>
      </c>
      <c r="B1205" s="57">
        <v>0.6875</v>
      </c>
      <c r="C1205" s="57">
        <v>0.690972222222222</v>
      </c>
      <c r="D1205" s="56" t="s">
        <v>47</v>
      </c>
      <c r="E1205" s="56" t="s">
        <v>47</v>
      </c>
      <c r="F1205" s="56" t="s">
        <v>47</v>
      </c>
      <c r="G1205" s="56" t="s">
        <v>47</v>
      </c>
      <c r="H1205" s="56" t="s">
        <v>47</v>
      </c>
      <c r="J1205" s="47">
        <f t="shared" si="105"/>
        <v>0.5159722222</v>
      </c>
      <c r="K1205" s="14">
        <v>0.515972222222222</v>
      </c>
      <c r="L1205" s="14">
        <v>0.515972222222222</v>
      </c>
      <c r="M1205" s="10">
        <v>4.6817082E7</v>
      </c>
    </row>
    <row r="1206" ht="15.75" customHeight="1">
      <c r="A1206" s="56">
        <v>4.6819287E7</v>
      </c>
      <c r="B1206" s="57">
        <v>0.691666666666667</v>
      </c>
      <c r="C1206" s="57">
        <v>0.693055555555556</v>
      </c>
      <c r="D1206" s="57">
        <v>0.691666666666667</v>
      </c>
      <c r="E1206" s="59" t="s">
        <v>47</v>
      </c>
      <c r="F1206" s="59" t="s">
        <v>47</v>
      </c>
      <c r="G1206" s="59" t="s">
        <v>47</v>
      </c>
      <c r="H1206" s="59" t="s">
        <v>47</v>
      </c>
      <c r="J1206" s="47">
        <f t="shared" si="105"/>
        <v>0.5375</v>
      </c>
      <c r="K1206" s="14">
        <v>0.536805555555556</v>
      </c>
      <c r="L1206" s="14">
        <v>0.5375</v>
      </c>
      <c r="M1206" s="10">
        <v>4.6817287E7</v>
      </c>
    </row>
    <row r="1207" ht="15.75" customHeight="1">
      <c r="A1207" s="56">
        <v>4.6819381E7</v>
      </c>
      <c r="B1207" s="57">
        <v>0.686805555555556</v>
      </c>
      <c r="C1207" s="57">
        <v>0.733333333333333</v>
      </c>
      <c r="D1207" s="57">
        <v>0.686805555555556</v>
      </c>
      <c r="E1207" s="56" t="s">
        <v>47</v>
      </c>
      <c r="F1207" s="56" t="s">
        <v>47</v>
      </c>
      <c r="G1207" s="56" t="s">
        <v>47</v>
      </c>
      <c r="H1207" s="56" t="s">
        <v>47</v>
      </c>
      <c r="J1207" s="47">
        <f t="shared" si="105"/>
        <v>0.5381944444</v>
      </c>
      <c r="K1207" s="14">
        <v>0.538194444444444</v>
      </c>
      <c r="L1207" s="14">
        <v>0.538194444444444</v>
      </c>
      <c r="M1207" s="10">
        <v>4.6817247E7</v>
      </c>
    </row>
    <row r="1208" ht="15.75" customHeight="1">
      <c r="A1208" s="56">
        <v>4.6819451E7</v>
      </c>
      <c r="B1208" s="57">
        <v>0.691666666666667</v>
      </c>
      <c r="C1208" s="57">
        <v>0.697916666666667</v>
      </c>
      <c r="D1208" s="57">
        <v>0.694444444444444</v>
      </c>
      <c r="E1208" s="56" t="s">
        <v>47</v>
      </c>
      <c r="F1208" s="56" t="s">
        <v>47</v>
      </c>
      <c r="G1208" s="56" t="s">
        <v>47</v>
      </c>
      <c r="H1208" s="56" t="s">
        <v>47</v>
      </c>
      <c r="J1208" s="47">
        <f t="shared" si="105"/>
        <v>0.5541666667</v>
      </c>
      <c r="K1208" s="14">
        <v>0.554166666666667</v>
      </c>
      <c r="L1208" s="14">
        <v>0.554166666666667</v>
      </c>
      <c r="M1208" s="10">
        <v>4.6817562E7</v>
      </c>
    </row>
    <row r="1209" ht="15.75" customHeight="1">
      <c r="A1209" s="56">
        <v>4.681976E7</v>
      </c>
      <c r="B1209" s="57">
        <v>0.719444444444444</v>
      </c>
      <c r="C1209" s="57">
        <v>0.777777777777778</v>
      </c>
      <c r="D1209" s="57">
        <v>0.719444444444444</v>
      </c>
      <c r="E1209" s="56" t="s">
        <v>47</v>
      </c>
      <c r="F1209" s="56" t="s">
        <v>47</v>
      </c>
      <c r="G1209" s="56" t="s">
        <v>47</v>
      </c>
      <c r="H1209" s="56" t="s">
        <v>47</v>
      </c>
      <c r="J1209" s="47">
        <f t="shared" si="105"/>
        <v>0.5638888889</v>
      </c>
      <c r="K1209" s="14">
        <v>0.563888888888889</v>
      </c>
      <c r="L1209" s="14">
        <v>0.563888888888889</v>
      </c>
      <c r="M1209" s="10">
        <v>4.6817559E7</v>
      </c>
    </row>
    <row r="1210" ht="15.75" customHeight="1">
      <c r="A1210" s="103">
        <v>4.6819268E7</v>
      </c>
      <c r="B1210" s="57">
        <v>0.675694444444444</v>
      </c>
      <c r="C1210" s="57">
        <v>0.677083333333333</v>
      </c>
      <c r="D1210" s="57">
        <v>0.677083333333333</v>
      </c>
      <c r="E1210" s="56" t="s">
        <v>47</v>
      </c>
      <c r="F1210" s="56" t="s">
        <v>47</v>
      </c>
      <c r="G1210" s="56" t="s">
        <v>47</v>
      </c>
      <c r="H1210" s="56" t="s">
        <v>47</v>
      </c>
      <c r="J1210" s="47">
        <f t="shared" si="105"/>
        <v>0.5826388889</v>
      </c>
      <c r="K1210" s="14">
        <v>0.575694444444444</v>
      </c>
      <c r="L1210" s="14">
        <v>0.582638888888889</v>
      </c>
      <c r="M1210" s="10">
        <v>4.6817821E7</v>
      </c>
    </row>
    <row r="1211" ht="15.75" customHeight="1">
      <c r="A1211" s="56">
        <v>4.6819475E7</v>
      </c>
      <c r="B1211" s="57">
        <v>0.706944444444444</v>
      </c>
      <c r="C1211" s="57">
        <v>0.717361111111111</v>
      </c>
      <c r="D1211" s="56" t="s">
        <v>47</v>
      </c>
      <c r="E1211" s="56" t="s">
        <v>47</v>
      </c>
      <c r="F1211" s="56" t="s">
        <v>47</v>
      </c>
      <c r="G1211" s="56" t="s">
        <v>47</v>
      </c>
      <c r="H1211" s="56" t="s">
        <v>47</v>
      </c>
      <c r="J1211" s="47">
        <f t="shared" si="105"/>
        <v>0.5826388889</v>
      </c>
      <c r="K1211" s="14">
        <v>0.579861111111111</v>
      </c>
      <c r="L1211" s="14">
        <v>0.582638888888889</v>
      </c>
      <c r="M1211" s="10">
        <v>4.6817891E7</v>
      </c>
    </row>
    <row r="1212" ht="15.75" customHeight="1">
      <c r="A1212" s="56">
        <v>4.6819806E7</v>
      </c>
      <c r="B1212" s="57">
        <v>0.724305555555556</v>
      </c>
      <c r="C1212" s="57">
        <v>0.740277777777778</v>
      </c>
      <c r="D1212" s="57">
        <v>0.725694444444444</v>
      </c>
      <c r="E1212" s="57">
        <v>0.733333333333333</v>
      </c>
      <c r="F1212" s="56" t="s">
        <v>47</v>
      </c>
      <c r="G1212" s="56" t="s">
        <v>47</v>
      </c>
      <c r="H1212" s="56" t="s">
        <v>47</v>
      </c>
      <c r="J1212" s="47">
        <f t="shared" si="105"/>
        <v>0.5951388889</v>
      </c>
      <c r="K1212" s="14">
        <v>0.59375</v>
      </c>
      <c r="L1212" s="14">
        <v>0.595138888888889</v>
      </c>
      <c r="M1212" s="10">
        <v>4.6817873E7</v>
      </c>
    </row>
    <row r="1213" ht="15.75" customHeight="1">
      <c r="A1213" s="56">
        <v>4.6819725E7</v>
      </c>
      <c r="B1213" s="57">
        <v>0.734722222222222</v>
      </c>
      <c r="C1213" s="57">
        <v>0.755555555555556</v>
      </c>
      <c r="D1213" s="57">
        <v>0.734722222222222</v>
      </c>
      <c r="E1213" s="60">
        <v>0.745833333333333</v>
      </c>
      <c r="F1213" s="56" t="s">
        <v>47</v>
      </c>
      <c r="G1213" s="56" t="s">
        <v>47</v>
      </c>
      <c r="H1213" s="56" t="s">
        <v>47</v>
      </c>
      <c r="J1213" s="47">
        <f t="shared" si="105"/>
        <v>0.59375</v>
      </c>
      <c r="K1213" s="14">
        <v>0.59375</v>
      </c>
      <c r="L1213" s="14">
        <v>0.59375</v>
      </c>
      <c r="M1213" s="10">
        <v>4.6817962E7</v>
      </c>
    </row>
    <row r="1214" ht="15.75" customHeight="1">
      <c r="A1214" s="64">
        <v>4.682002E7</v>
      </c>
      <c r="B1214" s="63">
        <v>0.736805555555556</v>
      </c>
      <c r="C1214" s="63">
        <v>0.747916666666667</v>
      </c>
      <c r="D1214" s="63">
        <v>0.747222222222222</v>
      </c>
      <c r="E1214" s="64"/>
      <c r="F1214" s="64"/>
      <c r="G1214" s="64"/>
      <c r="H1214" s="64"/>
      <c r="J1214" s="47">
        <f t="shared" si="105"/>
        <v>0.6041666667</v>
      </c>
      <c r="K1214" s="14">
        <v>0.604166666666667</v>
      </c>
      <c r="L1214" s="14">
        <v>0.610416666666667</v>
      </c>
      <c r="M1214" s="10">
        <v>4.6818189E7</v>
      </c>
    </row>
    <row r="1215" ht="15.75" customHeight="1">
      <c r="A1215" s="59">
        <v>4.6820275E7</v>
      </c>
      <c r="B1215" s="60">
        <v>0.758333333333333</v>
      </c>
      <c r="C1215" s="60">
        <v>0.815277777777778</v>
      </c>
      <c r="D1215" s="60">
        <v>0.758333333333333</v>
      </c>
      <c r="E1215" s="60">
        <v>0.786111111111111</v>
      </c>
      <c r="F1215" s="59" t="s">
        <v>47</v>
      </c>
      <c r="G1215" s="59" t="s">
        <v>47</v>
      </c>
      <c r="H1215" s="59" t="s">
        <v>47</v>
      </c>
      <c r="J1215" s="47">
        <f t="shared" si="105"/>
        <v>0.6222222222</v>
      </c>
      <c r="K1215" s="14">
        <v>0.622222222222222</v>
      </c>
      <c r="L1215" s="14">
        <v>0.622222222222222</v>
      </c>
      <c r="M1215" s="10">
        <v>4.6818237E7</v>
      </c>
    </row>
    <row r="1216" ht="15.75" customHeight="1">
      <c r="A1216" s="56">
        <v>4.6820195E7</v>
      </c>
      <c r="B1216" s="57">
        <v>0.760416666666667</v>
      </c>
      <c r="C1216" s="57">
        <v>0.802083333333333</v>
      </c>
      <c r="D1216" s="57">
        <v>0.760416666666667</v>
      </c>
      <c r="E1216" s="57">
        <v>0.783333333333333</v>
      </c>
      <c r="F1216" s="56" t="s">
        <v>47</v>
      </c>
      <c r="G1216" s="56" t="s">
        <v>47</v>
      </c>
      <c r="H1216" s="56" t="s">
        <v>47</v>
      </c>
      <c r="J1216" s="47">
        <f t="shared" si="105"/>
        <v>0.43125</v>
      </c>
      <c r="K1216" s="14">
        <v>0.596527777777778</v>
      </c>
      <c r="L1216" s="14">
        <v>0.596527777777778</v>
      </c>
      <c r="M1216" s="10">
        <v>4.6817978E7</v>
      </c>
    </row>
    <row r="1217" ht="15.75" customHeight="1">
      <c r="A1217" s="82">
        <v>4.6820355E7</v>
      </c>
      <c r="B1217" s="57">
        <v>0.766666666666667</v>
      </c>
      <c r="C1217" s="57">
        <v>0.784027777777778</v>
      </c>
      <c r="D1217" s="57">
        <v>0.766666666666667</v>
      </c>
      <c r="E1217" s="59" t="s">
        <v>47</v>
      </c>
      <c r="F1217" s="59" t="s">
        <v>47</v>
      </c>
      <c r="G1217" s="59" t="s">
        <v>47</v>
      </c>
      <c r="H1217" s="59" t="s">
        <v>47</v>
      </c>
      <c r="J1217" s="47">
        <f t="shared" si="105"/>
        <v>0.6347222222</v>
      </c>
      <c r="K1217" s="14">
        <v>0.632638888888889</v>
      </c>
      <c r="L1217" s="14">
        <v>0.6375</v>
      </c>
      <c r="M1217" s="10">
        <v>4.6818633E7</v>
      </c>
    </row>
    <row r="1218" ht="15.75" customHeight="1">
      <c r="A1218" s="82">
        <v>4.6820341E7</v>
      </c>
      <c r="B1218" s="57">
        <v>0.766666666666667</v>
      </c>
      <c r="C1218" s="57">
        <v>0.793055555555556</v>
      </c>
      <c r="D1218" s="57">
        <v>0.771527777777778</v>
      </c>
      <c r="E1218" s="57">
        <v>0.776388888888889</v>
      </c>
      <c r="F1218" s="56" t="s">
        <v>47</v>
      </c>
      <c r="G1218" s="56" t="s">
        <v>47</v>
      </c>
      <c r="H1218" s="56" t="s">
        <v>47</v>
      </c>
      <c r="J1218" s="47">
        <f t="shared" si="105"/>
        <v>0.6277777778</v>
      </c>
      <c r="K1218" s="14">
        <v>0.627777777777778</v>
      </c>
      <c r="L1218" s="14">
        <v>0.627777777777778</v>
      </c>
      <c r="M1218" s="10">
        <v>4.681841E7</v>
      </c>
    </row>
    <row r="1219" ht="15.75" customHeight="1">
      <c r="A1219" s="107">
        <v>4.6820896E7</v>
      </c>
      <c r="B1219" s="60">
        <v>0.799305555555556</v>
      </c>
      <c r="C1219" s="60">
        <v>0.850694444444444</v>
      </c>
      <c r="D1219" s="60">
        <v>0.827083333333333</v>
      </c>
      <c r="E1219" s="60">
        <v>0.827083333333333</v>
      </c>
      <c r="F1219" s="59" t="s">
        <v>47</v>
      </c>
      <c r="G1219" s="59" t="s">
        <v>47</v>
      </c>
      <c r="H1219" s="59" t="s">
        <v>47</v>
      </c>
      <c r="J1219" s="47">
        <f t="shared" si="105"/>
        <v>0.6409722222</v>
      </c>
      <c r="K1219" s="14">
        <v>0.638888888888889</v>
      </c>
      <c r="L1219" s="14">
        <v>0.640972222222222</v>
      </c>
      <c r="M1219" s="10">
        <v>4.6818724E7</v>
      </c>
    </row>
    <row r="1220" ht="15.75" customHeight="1">
      <c r="A1220" s="83">
        <v>4.6820844E7</v>
      </c>
      <c r="B1220" s="60">
        <v>0.801388888888889</v>
      </c>
      <c r="C1220" s="60">
        <v>0.829166666666667</v>
      </c>
      <c r="D1220" s="60">
        <v>0.801388888888889</v>
      </c>
      <c r="E1220" s="56" t="s">
        <v>47</v>
      </c>
      <c r="F1220" s="56" t="s">
        <v>47</v>
      </c>
      <c r="G1220" s="56" t="s">
        <v>47</v>
      </c>
      <c r="H1220" s="56" t="s">
        <v>47</v>
      </c>
      <c r="J1220" s="47">
        <f t="shared" si="105"/>
        <v>0.6409722222</v>
      </c>
      <c r="K1220" s="14">
        <v>0.640972222222222</v>
      </c>
      <c r="L1220" s="14" t="s">
        <v>6901</v>
      </c>
      <c r="M1220" s="10">
        <v>4.6818686E7</v>
      </c>
    </row>
    <row r="1221" ht="15.75" customHeight="1">
      <c r="A1221" s="82">
        <v>4.6820918E7</v>
      </c>
      <c r="B1221" s="57">
        <v>0.80625</v>
      </c>
      <c r="C1221" s="57">
        <v>0.809722222222222</v>
      </c>
      <c r="D1221" s="57">
        <v>0.80625</v>
      </c>
      <c r="E1221" s="59" t="s">
        <v>47</v>
      </c>
      <c r="F1221" s="59" t="s">
        <v>47</v>
      </c>
      <c r="G1221" s="59" t="s">
        <v>47</v>
      </c>
      <c r="H1221" s="59" t="s">
        <v>47</v>
      </c>
      <c r="J1221" s="47">
        <f t="shared" si="105"/>
        <v>0.6486111111</v>
      </c>
      <c r="K1221" s="14">
        <v>0.647222222222222</v>
      </c>
      <c r="L1221" s="14">
        <v>0.648611111111111</v>
      </c>
      <c r="M1221" s="10">
        <v>4.6818813E7</v>
      </c>
    </row>
    <row r="1222" ht="15.75" customHeight="1">
      <c r="A1222" s="82">
        <v>4.6820961E7</v>
      </c>
      <c r="B1222" s="57">
        <v>0.809027777777778</v>
      </c>
      <c r="C1222" s="57">
        <v>0.874305555555556</v>
      </c>
      <c r="D1222" s="57">
        <v>0.809027777777778</v>
      </c>
      <c r="E1222" s="56" t="s">
        <v>47</v>
      </c>
      <c r="F1222" s="56" t="s">
        <v>47</v>
      </c>
      <c r="G1222" s="56" t="s">
        <v>47</v>
      </c>
      <c r="H1222" s="56" t="s">
        <v>47</v>
      </c>
      <c r="J1222" s="47">
        <f t="shared" si="105"/>
        <v>0.6486111111</v>
      </c>
      <c r="K1222" s="14">
        <v>0.647222222222222</v>
      </c>
      <c r="L1222" s="14">
        <v>0.648611111111111</v>
      </c>
      <c r="M1222" s="10">
        <v>4.6818043E7</v>
      </c>
    </row>
    <row r="1223" ht="15.75" customHeight="1">
      <c r="A1223" s="108">
        <v>4.6821229E7</v>
      </c>
      <c r="B1223" s="57">
        <v>0.830555555555556</v>
      </c>
      <c r="C1223" s="57">
        <v>0.834722222222222</v>
      </c>
      <c r="D1223" s="56" t="s">
        <v>47</v>
      </c>
      <c r="E1223" s="59" t="s">
        <v>47</v>
      </c>
      <c r="F1223" s="59" t="s">
        <v>47</v>
      </c>
      <c r="G1223" s="59" t="s">
        <v>47</v>
      </c>
      <c r="H1223" s="59" t="s">
        <v>47</v>
      </c>
      <c r="J1223" s="47">
        <v>0.584722222222222</v>
      </c>
      <c r="K1223" s="14">
        <v>0.584722222222222</v>
      </c>
      <c r="L1223" s="14">
        <v>0.584722222222222</v>
      </c>
      <c r="M1223" s="10">
        <v>4.6817838E7</v>
      </c>
    </row>
    <row r="1224" ht="15.75" customHeight="1">
      <c r="A1224" s="82">
        <v>4.6821273E7</v>
      </c>
      <c r="B1224" s="57">
        <v>0.83125</v>
      </c>
      <c r="C1224" s="57">
        <v>0.83125</v>
      </c>
      <c r="D1224" s="56" t="s">
        <v>47</v>
      </c>
      <c r="E1224" s="56" t="s">
        <v>47</v>
      </c>
      <c r="F1224" s="56" t="s">
        <v>47</v>
      </c>
      <c r="G1224" s="56" t="s">
        <v>47</v>
      </c>
      <c r="H1224" s="56" t="s">
        <v>47</v>
      </c>
      <c r="J1224" s="47">
        <f t="shared" ref="J1224:J1226" si="106">VLOOKUP(M1224,A:D,4,0)</f>
        <v>0.6444444444</v>
      </c>
      <c r="K1224" s="14">
        <v>0.645138888888889</v>
      </c>
      <c r="L1224" s="14" t="s">
        <v>47</v>
      </c>
      <c r="M1224" s="10">
        <v>4.6818793E7</v>
      </c>
    </row>
    <row r="1225" ht="15.75" customHeight="1">
      <c r="A1225" s="82">
        <v>4.682114E7</v>
      </c>
      <c r="B1225" s="57">
        <v>0.832638888888889</v>
      </c>
      <c r="C1225" s="57">
        <v>0.890277777777778</v>
      </c>
      <c r="D1225" s="57">
        <v>0.832638888888889</v>
      </c>
      <c r="E1225" s="59" t="s">
        <v>47</v>
      </c>
      <c r="F1225" s="59" t="s">
        <v>47</v>
      </c>
      <c r="G1225" s="59" t="s">
        <v>47</v>
      </c>
      <c r="H1225" s="59" t="s">
        <v>47</v>
      </c>
      <c r="J1225" s="47">
        <f t="shared" si="106"/>
        <v>0.6819444444</v>
      </c>
      <c r="K1225" s="14">
        <v>0.663888888888889</v>
      </c>
      <c r="L1225" s="14">
        <v>0.681944444444444</v>
      </c>
      <c r="M1225" s="10">
        <v>4.6819285E7</v>
      </c>
    </row>
    <row r="1226" ht="15.75" customHeight="1">
      <c r="A1226" s="82">
        <v>4.6821582E7</v>
      </c>
      <c r="B1226" s="57">
        <v>0.8375</v>
      </c>
      <c r="C1226" s="57">
        <v>0.863194444444444</v>
      </c>
      <c r="D1226" s="57">
        <v>0.8375</v>
      </c>
      <c r="E1226" s="56" t="s">
        <v>47</v>
      </c>
      <c r="F1226" s="56" t="s">
        <v>47</v>
      </c>
      <c r="G1226" s="56" t="s">
        <v>47</v>
      </c>
      <c r="H1226" s="56" t="s">
        <v>47</v>
      </c>
      <c r="J1226" s="47">
        <f t="shared" si="106"/>
        <v>0.6805555556</v>
      </c>
      <c r="K1226" s="14">
        <v>0.680555555555555</v>
      </c>
      <c r="L1226" s="14">
        <v>0.680555555555555</v>
      </c>
      <c r="M1226" s="10">
        <v>4.6819103E7</v>
      </c>
    </row>
    <row r="1227" ht="15.75" customHeight="1">
      <c r="A1227" s="82">
        <v>4.6821302E7</v>
      </c>
      <c r="B1227" s="57">
        <v>0.838888888888889</v>
      </c>
      <c r="C1227" s="57">
        <v>0.85</v>
      </c>
      <c r="D1227" s="57">
        <v>0.839583333333333</v>
      </c>
      <c r="E1227" s="56" t="s">
        <v>47</v>
      </c>
      <c r="F1227" s="56" t="s">
        <v>47</v>
      </c>
      <c r="G1227" s="56" t="s">
        <v>47</v>
      </c>
      <c r="H1227" s="56" t="s">
        <v>47</v>
      </c>
      <c r="J1227" s="47"/>
      <c r="K1227" s="14">
        <v>0.6875</v>
      </c>
      <c r="L1227" s="14" t="s">
        <v>47</v>
      </c>
      <c r="M1227" s="10">
        <v>4.6819411E7</v>
      </c>
    </row>
    <row r="1228" ht="15.75" customHeight="1">
      <c r="A1228" s="25">
        <v>4.6821472E7</v>
      </c>
      <c r="B1228" s="57">
        <v>0.854861111111111</v>
      </c>
      <c r="C1228" s="57">
        <v>0.870833333333333</v>
      </c>
      <c r="D1228" s="57">
        <v>0.859722222222222</v>
      </c>
      <c r="E1228" s="59" t="s">
        <v>47</v>
      </c>
      <c r="F1228" s="59" t="s">
        <v>47</v>
      </c>
      <c r="G1228" s="59" t="s">
        <v>47</v>
      </c>
      <c r="H1228" s="59" t="s">
        <v>47</v>
      </c>
      <c r="J1228" s="47">
        <f t="shared" ref="J1228:J1232" si="107">VLOOKUP(M1228,A:D,4,0)</f>
        <v>0.6916666667</v>
      </c>
      <c r="K1228" s="14">
        <v>0.691666666666667</v>
      </c>
      <c r="L1228" s="14">
        <v>0.691666666666667</v>
      </c>
      <c r="M1228" s="10">
        <v>4.6819287E7</v>
      </c>
    </row>
    <row r="1229" ht="15.75" customHeight="1">
      <c r="A1229" s="56">
        <v>4.6821497E7</v>
      </c>
      <c r="B1229" s="57">
        <v>0.85625</v>
      </c>
      <c r="C1229" s="57">
        <v>0.870138888888889</v>
      </c>
      <c r="D1229" s="57">
        <v>0.860416666666667</v>
      </c>
      <c r="E1229" s="56" t="s">
        <v>47</v>
      </c>
      <c r="F1229" s="56" t="s">
        <v>47</v>
      </c>
      <c r="G1229" s="56" t="s">
        <v>47</v>
      </c>
      <c r="H1229" s="56" t="s">
        <v>47</v>
      </c>
      <c r="J1229" s="47">
        <f t="shared" si="107"/>
        <v>0.6868055556</v>
      </c>
      <c r="K1229" s="14">
        <v>0.690972222222222</v>
      </c>
      <c r="L1229" s="14">
        <v>0.690972222222222</v>
      </c>
      <c r="M1229" s="10">
        <v>4.6819381E7</v>
      </c>
    </row>
    <row r="1230" ht="15.75" customHeight="1">
      <c r="A1230" s="56">
        <v>4.6821596E7</v>
      </c>
      <c r="B1230" s="57">
        <v>0.868055555555556</v>
      </c>
      <c r="C1230" s="57">
        <v>0.890972222222222</v>
      </c>
      <c r="D1230" s="57">
        <v>0.872916666666667</v>
      </c>
      <c r="E1230" s="59" t="s">
        <v>47</v>
      </c>
      <c r="F1230" s="59" t="s">
        <v>47</v>
      </c>
      <c r="G1230" s="59" t="s">
        <v>47</v>
      </c>
      <c r="H1230" s="59" t="s">
        <v>47</v>
      </c>
      <c r="J1230" s="47">
        <f t="shared" si="107"/>
        <v>0.6944444444</v>
      </c>
      <c r="K1230" s="14">
        <v>0.705555555555556</v>
      </c>
      <c r="L1230" s="14"/>
      <c r="M1230" s="10">
        <v>4.6819451E7</v>
      </c>
    </row>
    <row r="1231" ht="15.75" customHeight="1">
      <c r="A1231" s="56">
        <v>4.6821453E7</v>
      </c>
      <c r="B1231" s="57">
        <v>0.870833333333333</v>
      </c>
      <c r="C1231" s="57">
        <v>0.889583333333333</v>
      </c>
      <c r="D1231" s="57">
        <v>0.870833333333333</v>
      </c>
      <c r="E1231" s="56" t="s">
        <v>47</v>
      </c>
      <c r="F1231" s="56" t="s">
        <v>47</v>
      </c>
      <c r="G1231" s="56" t="s">
        <v>47</v>
      </c>
      <c r="H1231" s="56" t="s">
        <v>47</v>
      </c>
      <c r="J1231" s="47">
        <f t="shared" si="107"/>
        <v>0.7194444444</v>
      </c>
      <c r="K1231" s="14">
        <v>0.719444444444444</v>
      </c>
      <c r="L1231" s="14">
        <v>0.719444444444444</v>
      </c>
      <c r="M1231" s="10">
        <v>4.681976E7</v>
      </c>
    </row>
    <row r="1232" ht="15.75" customHeight="1">
      <c r="A1232" s="56">
        <v>4.68217E7</v>
      </c>
      <c r="B1232" s="57">
        <v>0.878472222222222</v>
      </c>
      <c r="C1232" s="57">
        <v>0.922916666666667</v>
      </c>
      <c r="D1232" s="57">
        <v>0.878472222222222</v>
      </c>
      <c r="E1232" s="60">
        <v>0.901388888888889</v>
      </c>
      <c r="F1232" s="59" t="s">
        <v>47</v>
      </c>
      <c r="G1232" s="59" t="s">
        <v>47</v>
      </c>
      <c r="H1232" s="59" t="s">
        <v>47</v>
      </c>
      <c r="J1232" s="47">
        <f t="shared" si="107"/>
        <v>0.6770833333</v>
      </c>
      <c r="K1232" s="14">
        <v>0.675694444444444</v>
      </c>
      <c r="L1232" s="14">
        <v>0.677083333333333</v>
      </c>
      <c r="M1232" s="10">
        <v>4.6819268E7</v>
      </c>
    </row>
    <row r="1233" ht="15.75" customHeight="1">
      <c r="A1233" s="56">
        <v>4.682172E7</v>
      </c>
      <c r="B1233" s="57">
        <v>0.882638888888889</v>
      </c>
      <c r="C1233" s="57">
        <v>0.913888888888889</v>
      </c>
      <c r="D1233" s="57">
        <v>0.882638888888889</v>
      </c>
      <c r="E1233" s="56" t="s">
        <v>47</v>
      </c>
      <c r="F1233" s="56" t="s">
        <v>47</v>
      </c>
      <c r="G1233" s="56" t="s">
        <v>47</v>
      </c>
      <c r="H1233" s="56" t="s">
        <v>47</v>
      </c>
      <c r="J1233" s="47"/>
      <c r="K1233" s="14">
        <v>0.706944444444444</v>
      </c>
      <c r="L1233" s="14" t="s">
        <v>47</v>
      </c>
      <c r="M1233" s="10">
        <v>4.6819475E7</v>
      </c>
    </row>
    <row r="1234" ht="15.75" customHeight="1">
      <c r="A1234" s="56">
        <v>4.6822062E7</v>
      </c>
      <c r="B1234" s="57">
        <v>0.911111111111111</v>
      </c>
      <c r="C1234" s="57">
        <v>0.927083333333333</v>
      </c>
      <c r="D1234" s="57">
        <v>0.911111111111111</v>
      </c>
      <c r="E1234" s="59" t="s">
        <v>47</v>
      </c>
      <c r="F1234" s="59" t="s">
        <v>47</v>
      </c>
      <c r="G1234" s="59" t="s">
        <v>47</v>
      </c>
      <c r="H1234" s="59" t="s">
        <v>47</v>
      </c>
      <c r="J1234" s="47">
        <f t="shared" ref="J1234:J1244" si="108">VLOOKUP(M1234,A:D,4,0)</f>
        <v>0.7256944444</v>
      </c>
      <c r="K1234" s="14">
        <v>0.724305555555556</v>
      </c>
      <c r="L1234" s="14">
        <v>0.725694444444445</v>
      </c>
      <c r="M1234" s="10">
        <v>4.6819806E7</v>
      </c>
    </row>
    <row r="1235" ht="15.75" customHeight="1">
      <c r="A1235" s="56">
        <v>4.6822157E7</v>
      </c>
      <c r="B1235" s="57">
        <v>0.925</v>
      </c>
      <c r="C1235" s="57">
        <v>0.935416666666667</v>
      </c>
      <c r="D1235" s="57">
        <v>0.925</v>
      </c>
      <c r="E1235" s="56" t="s">
        <v>47</v>
      </c>
      <c r="F1235" s="56" t="s">
        <v>47</v>
      </c>
      <c r="G1235" s="56" t="s">
        <v>47</v>
      </c>
      <c r="H1235" s="56" t="s">
        <v>47</v>
      </c>
      <c r="J1235" s="47">
        <f t="shared" si="108"/>
        <v>0.7347222222</v>
      </c>
      <c r="K1235" s="14">
        <v>0.734722222222222</v>
      </c>
      <c r="L1235" s="14">
        <v>0.734722222222222</v>
      </c>
      <c r="M1235" s="10">
        <v>4.6819725E7</v>
      </c>
    </row>
    <row r="1236" ht="15.75" customHeight="1">
      <c r="A1236" s="58">
        <v>4.6822317E7</v>
      </c>
      <c r="B1236" s="57">
        <v>0.945833333333333</v>
      </c>
      <c r="C1236" s="57">
        <v>0.998611111111111</v>
      </c>
      <c r="D1236" s="57">
        <v>0.945833333333333</v>
      </c>
      <c r="E1236" s="59" t="s">
        <v>47</v>
      </c>
      <c r="F1236" s="59" t="s">
        <v>47</v>
      </c>
      <c r="G1236" s="59" t="s">
        <v>47</v>
      </c>
      <c r="H1236" s="59" t="s">
        <v>47</v>
      </c>
      <c r="J1236" s="47">
        <f t="shared" si="108"/>
        <v>0.7472222222</v>
      </c>
      <c r="K1236" s="14">
        <v>0.736805555555556</v>
      </c>
      <c r="L1236" s="14">
        <v>0.747222222222222</v>
      </c>
      <c r="M1236" s="10">
        <v>4.682002E7</v>
      </c>
    </row>
    <row r="1237" ht="15.75" customHeight="1">
      <c r="A1237" s="56">
        <v>4.6822233E7</v>
      </c>
      <c r="B1237" s="57">
        <v>0.965972222222222</v>
      </c>
      <c r="C1237" s="57">
        <v>0.972222222222222</v>
      </c>
      <c r="D1237" s="57">
        <v>0.965972222222222</v>
      </c>
      <c r="E1237" s="56" t="s">
        <v>47</v>
      </c>
      <c r="F1237" s="56" t="s">
        <v>47</v>
      </c>
      <c r="G1237" s="56" t="s">
        <v>47</v>
      </c>
      <c r="H1237" s="56" t="s">
        <v>47</v>
      </c>
      <c r="J1237" s="47">
        <f t="shared" si="108"/>
        <v>0.7583333333</v>
      </c>
      <c r="K1237" s="14">
        <v>0.758333333333333</v>
      </c>
      <c r="L1237" s="14">
        <v>0.758333333333333</v>
      </c>
      <c r="M1237" s="10">
        <v>4.6820275E7</v>
      </c>
    </row>
    <row r="1238" ht="15.75" customHeight="1">
      <c r="A1238" s="56">
        <v>4.682254E7</v>
      </c>
      <c r="B1238" s="57">
        <v>0.972222222222222</v>
      </c>
      <c r="C1238" s="57">
        <v>0.980555555555556</v>
      </c>
      <c r="D1238" s="57">
        <v>0.972222222222222</v>
      </c>
      <c r="E1238" s="56" t="s">
        <v>47</v>
      </c>
      <c r="F1238" s="56" t="s">
        <v>47</v>
      </c>
      <c r="G1238" s="56" t="s">
        <v>47</v>
      </c>
      <c r="H1238" s="56" t="s">
        <v>47</v>
      </c>
      <c r="J1238" s="47">
        <f t="shared" si="108"/>
        <v>0.7604166667</v>
      </c>
      <c r="K1238" s="14">
        <v>0.760416666666667</v>
      </c>
      <c r="L1238" s="14">
        <v>0.760416666666667</v>
      </c>
      <c r="M1238" s="10">
        <v>4.6820195E7</v>
      </c>
    </row>
    <row r="1239" ht="15.75" customHeight="1">
      <c r="A1239" s="56">
        <v>4.6822615E7</v>
      </c>
      <c r="B1239" s="57">
        <v>0.975</v>
      </c>
      <c r="C1239" s="57">
        <v>0.986805555555556</v>
      </c>
      <c r="D1239" s="57">
        <v>0.978472222222222</v>
      </c>
      <c r="E1239" s="60">
        <v>0.981944444444444</v>
      </c>
      <c r="F1239" s="59" t="s">
        <v>47</v>
      </c>
      <c r="G1239" s="59" t="s">
        <v>47</v>
      </c>
      <c r="H1239" s="59" t="s">
        <v>47</v>
      </c>
      <c r="J1239" s="47">
        <f t="shared" si="108"/>
        <v>0.7666666667</v>
      </c>
      <c r="K1239" s="14">
        <v>0.766666666666667</v>
      </c>
      <c r="L1239" s="14">
        <v>0.766666666666667</v>
      </c>
      <c r="M1239" s="10">
        <v>4.6820355E7</v>
      </c>
    </row>
    <row r="1240" ht="15.75" customHeight="1">
      <c r="A1240" s="56">
        <v>4.6822676E7</v>
      </c>
      <c r="B1240" s="57">
        <v>0.986805555555556</v>
      </c>
      <c r="C1240" s="57">
        <v>0.992361111111111</v>
      </c>
      <c r="D1240" s="57">
        <v>0.988194444444444</v>
      </c>
      <c r="E1240" s="56" t="s">
        <v>47</v>
      </c>
      <c r="F1240" s="56" t="s">
        <v>47</v>
      </c>
      <c r="G1240" s="56" t="s">
        <v>47</v>
      </c>
      <c r="H1240" s="56" t="s">
        <v>47</v>
      </c>
      <c r="J1240" s="47">
        <f t="shared" si="108"/>
        <v>0.7715277778</v>
      </c>
      <c r="K1240" s="14">
        <v>0.766666666666667</v>
      </c>
      <c r="L1240" s="14">
        <v>0.771527777777778</v>
      </c>
      <c r="M1240" s="10">
        <v>4.6820341E7</v>
      </c>
    </row>
    <row r="1241" ht="15.75" customHeight="1">
      <c r="A1241" s="56">
        <v>4.6822506E7</v>
      </c>
      <c r="B1241" s="57">
        <v>0.988194444444444</v>
      </c>
      <c r="C1241" s="57">
        <v>0.0138888888888889</v>
      </c>
      <c r="D1241" s="57">
        <v>0.988194444444444</v>
      </c>
      <c r="E1241" s="59" t="s">
        <v>47</v>
      </c>
      <c r="F1241" s="59" t="s">
        <v>47</v>
      </c>
      <c r="G1241" s="59" t="s">
        <v>47</v>
      </c>
      <c r="H1241" s="59" t="s">
        <v>47</v>
      </c>
      <c r="J1241" s="47">
        <f t="shared" si="108"/>
        <v>0.8270833333</v>
      </c>
      <c r="K1241" s="14">
        <v>0.799305555555556</v>
      </c>
      <c r="L1241" s="14">
        <v>0.827083333333333</v>
      </c>
      <c r="M1241" s="10">
        <v>4.6820896E7</v>
      </c>
    </row>
    <row r="1242" ht="15.75" customHeight="1">
      <c r="A1242" s="56">
        <v>4.6822622E7</v>
      </c>
      <c r="B1242" s="57">
        <v>0.988888888888889</v>
      </c>
      <c r="C1242" s="57">
        <v>0.990277777777778</v>
      </c>
      <c r="D1242" s="57">
        <v>0.988888888888889</v>
      </c>
      <c r="E1242" s="59" t="s">
        <v>47</v>
      </c>
      <c r="F1242" s="59" t="s">
        <v>47</v>
      </c>
      <c r="G1242" s="59" t="s">
        <v>47</v>
      </c>
      <c r="H1242" s="59" t="s">
        <v>47</v>
      </c>
      <c r="J1242" s="47">
        <f t="shared" si="108"/>
        <v>0.8013888889</v>
      </c>
      <c r="K1242" s="14">
        <v>0.801388888888889</v>
      </c>
      <c r="L1242" s="14">
        <v>0.801388888888889</v>
      </c>
      <c r="M1242" s="10">
        <v>4.6820844E7</v>
      </c>
    </row>
    <row r="1243" ht="15.75" customHeight="1">
      <c r="A1243" s="56">
        <v>4.6822501E7</v>
      </c>
      <c r="B1243" s="57">
        <v>0.995138888888889</v>
      </c>
      <c r="C1243" s="57">
        <v>0.00833333333333333</v>
      </c>
      <c r="D1243" s="57">
        <v>0.995138888888889</v>
      </c>
      <c r="E1243" s="56" t="s">
        <v>47</v>
      </c>
      <c r="F1243" s="56" t="s">
        <v>47</v>
      </c>
      <c r="G1243" s="56" t="s">
        <v>47</v>
      </c>
      <c r="H1243" s="56" t="s">
        <v>47</v>
      </c>
      <c r="J1243" s="47">
        <f t="shared" si="108"/>
        <v>0.80625</v>
      </c>
      <c r="K1243" s="14">
        <v>0.80625</v>
      </c>
      <c r="L1243" s="14">
        <v>0.80625</v>
      </c>
      <c r="M1243" s="10">
        <v>4.6820918E7</v>
      </c>
    </row>
    <row r="1244" ht="15.75" customHeight="1">
      <c r="A1244" s="82">
        <v>4.6822935E7</v>
      </c>
      <c r="B1244" s="57">
        <v>0.00972222222222222</v>
      </c>
      <c r="C1244" s="57">
        <v>0.0798611111111111</v>
      </c>
      <c r="D1244" s="57">
        <v>0.0333333333333333</v>
      </c>
      <c r="E1244" s="59" t="s">
        <v>47</v>
      </c>
      <c r="F1244" s="59" t="s">
        <v>47</v>
      </c>
      <c r="G1244" s="59" t="s">
        <v>47</v>
      </c>
      <c r="H1244" s="59" t="s">
        <v>47</v>
      </c>
      <c r="J1244" s="47">
        <f t="shared" si="108"/>
        <v>0.8090277778</v>
      </c>
      <c r="K1244" s="14">
        <v>0.809027777777778</v>
      </c>
      <c r="L1244" s="14">
        <v>0.809027777777778</v>
      </c>
      <c r="M1244" s="10">
        <v>4.6820961E7</v>
      </c>
    </row>
    <row r="1245" ht="15.75" customHeight="1">
      <c r="A1245" s="56">
        <v>4.6822853E7</v>
      </c>
      <c r="B1245" s="57">
        <v>0.0111111111111111</v>
      </c>
      <c r="C1245" s="57">
        <v>0.0520833333333333</v>
      </c>
      <c r="D1245" s="57">
        <v>0.0159722222222222</v>
      </c>
      <c r="E1245" s="56" t="s">
        <v>47</v>
      </c>
      <c r="F1245" s="56" t="s">
        <v>47</v>
      </c>
      <c r="G1245" s="56" t="s">
        <v>47</v>
      </c>
      <c r="H1245" s="56" t="s">
        <v>47</v>
      </c>
      <c r="J1245" s="47"/>
      <c r="K1245" s="14">
        <v>0.830555555555556</v>
      </c>
      <c r="L1245" s="14" t="s">
        <v>47</v>
      </c>
      <c r="M1245" s="10">
        <v>4.6821229E7</v>
      </c>
    </row>
    <row r="1246" ht="15.75" customHeight="1">
      <c r="A1246" s="56">
        <v>4.6822623E7</v>
      </c>
      <c r="B1246" s="57">
        <v>0.0229166666666667</v>
      </c>
      <c r="C1246" s="57">
        <v>0.0659722222222222</v>
      </c>
      <c r="D1246" s="57">
        <v>0.0229166666666667</v>
      </c>
      <c r="E1246" s="59" t="s">
        <v>47</v>
      </c>
      <c r="F1246" s="59" t="s">
        <v>47</v>
      </c>
      <c r="G1246" s="59" t="s">
        <v>47</v>
      </c>
      <c r="H1246" s="59" t="s">
        <v>47</v>
      </c>
      <c r="J1246" s="47"/>
      <c r="K1246" s="14">
        <v>0.83125</v>
      </c>
      <c r="L1246" s="14" t="s">
        <v>47</v>
      </c>
      <c r="M1246" s="10">
        <v>4.6821273E7</v>
      </c>
    </row>
    <row r="1247" ht="15.75" customHeight="1">
      <c r="A1247" s="82">
        <v>4.6823034E7</v>
      </c>
      <c r="B1247" s="57">
        <v>0.0381944444444444</v>
      </c>
      <c r="C1247" s="57">
        <v>0.111111111111111</v>
      </c>
      <c r="D1247" s="57">
        <v>0.0381944444444444</v>
      </c>
      <c r="E1247" s="56" t="s">
        <v>47</v>
      </c>
      <c r="F1247" s="56" t="s">
        <v>47</v>
      </c>
      <c r="G1247" s="56" t="s">
        <v>47</v>
      </c>
      <c r="H1247" s="56" t="s">
        <v>47</v>
      </c>
      <c r="J1247" s="47">
        <f t="shared" ref="J1247:J1279" si="109">VLOOKUP(M1247,A:D,4,0)</f>
        <v>0.8326388889</v>
      </c>
      <c r="K1247" s="14">
        <v>0.832638888888889</v>
      </c>
      <c r="L1247" s="14">
        <v>0.832638888888889</v>
      </c>
      <c r="M1247" s="10">
        <v>4.682114E7</v>
      </c>
    </row>
    <row r="1248" ht="15.75" customHeight="1">
      <c r="A1248" s="58">
        <v>4.6823111E7</v>
      </c>
      <c r="B1248" s="57">
        <v>0.0520833333333333</v>
      </c>
      <c r="C1248" s="57">
        <v>0.123611111111111</v>
      </c>
      <c r="D1248" s="57">
        <v>0.0520833333333333</v>
      </c>
      <c r="E1248" s="57">
        <v>0.0736111111111111</v>
      </c>
      <c r="F1248" s="56" t="s">
        <v>47</v>
      </c>
      <c r="G1248" s="56" t="s">
        <v>47</v>
      </c>
      <c r="H1248" s="56" t="s">
        <v>47</v>
      </c>
      <c r="J1248" s="47">
        <f t="shared" si="109"/>
        <v>0.8375</v>
      </c>
      <c r="K1248" s="14">
        <v>0.8375</v>
      </c>
      <c r="L1248" s="14" t="s">
        <v>47</v>
      </c>
      <c r="M1248" s="10">
        <v>4.6821582E7</v>
      </c>
    </row>
    <row r="1249" ht="15.75" customHeight="1">
      <c r="A1249" s="56">
        <v>4.6822719E7</v>
      </c>
      <c r="B1249" s="57">
        <v>0.0583333333333333</v>
      </c>
      <c r="C1249" s="57">
        <v>0.151388888888889</v>
      </c>
      <c r="D1249" s="57">
        <v>0.0583333333333333</v>
      </c>
      <c r="E1249" s="59" t="s">
        <v>47</v>
      </c>
      <c r="F1249" s="59" t="s">
        <v>47</v>
      </c>
      <c r="G1249" s="59" t="s">
        <v>47</v>
      </c>
      <c r="H1249" s="59" t="s">
        <v>47</v>
      </c>
      <c r="J1249" s="47">
        <f t="shared" si="109"/>
        <v>0.8395833333</v>
      </c>
      <c r="K1249" s="14">
        <v>0.838888888888889</v>
      </c>
      <c r="L1249" s="14">
        <v>0.839583333333333</v>
      </c>
      <c r="M1249" s="10">
        <v>4.6821302E7</v>
      </c>
    </row>
    <row r="1250" ht="15.75" customHeight="1">
      <c r="A1250" s="58">
        <v>4.6823202E7</v>
      </c>
      <c r="B1250" s="57">
        <v>0.0729166666666667</v>
      </c>
      <c r="C1250" s="57">
        <v>0.117361111111111</v>
      </c>
      <c r="D1250" s="57">
        <v>0.0847222222222222</v>
      </c>
      <c r="E1250" s="56" t="s">
        <v>47</v>
      </c>
      <c r="F1250" s="56" t="s">
        <v>47</v>
      </c>
      <c r="G1250" s="56" t="s">
        <v>47</v>
      </c>
      <c r="H1250" s="56" t="s">
        <v>47</v>
      </c>
      <c r="J1250" s="47">
        <f t="shared" si="109"/>
        <v>0.8597222222</v>
      </c>
      <c r="K1250" s="14">
        <v>0.854861111111111</v>
      </c>
      <c r="L1250" s="14">
        <v>0.859722222222222</v>
      </c>
      <c r="M1250" s="10">
        <v>4.6821472E7</v>
      </c>
    </row>
    <row r="1251" ht="15.75" customHeight="1">
      <c r="A1251" s="56">
        <v>4.6823252E7</v>
      </c>
      <c r="B1251" s="57">
        <v>0.0916666666666667</v>
      </c>
      <c r="C1251" s="57">
        <v>0.0958333333333333</v>
      </c>
      <c r="D1251" s="57">
        <v>0.0916666666666667</v>
      </c>
      <c r="E1251" s="59" t="s">
        <v>47</v>
      </c>
      <c r="F1251" s="59" t="s">
        <v>47</v>
      </c>
      <c r="G1251" s="59" t="s">
        <v>47</v>
      </c>
      <c r="H1251" s="59" t="s">
        <v>47</v>
      </c>
      <c r="J1251" s="47">
        <f t="shared" si="109"/>
        <v>0.8604166667</v>
      </c>
      <c r="K1251" s="14">
        <v>0.85625</v>
      </c>
      <c r="L1251" s="14">
        <v>0.860416666666667</v>
      </c>
      <c r="M1251" s="10">
        <v>4.6821497E7</v>
      </c>
    </row>
    <row r="1252" ht="15.75" customHeight="1">
      <c r="A1252" s="56">
        <v>4.6823274E7</v>
      </c>
      <c r="B1252" s="57">
        <v>0.0930555555555556</v>
      </c>
      <c r="C1252" s="57">
        <v>0.09375</v>
      </c>
      <c r="D1252" s="57">
        <v>0.0930555555555556</v>
      </c>
      <c r="E1252" s="56" t="s">
        <v>47</v>
      </c>
      <c r="F1252" s="56" t="s">
        <v>47</v>
      </c>
      <c r="G1252" s="56" t="s">
        <v>47</v>
      </c>
      <c r="H1252" s="56" t="s">
        <v>47</v>
      </c>
      <c r="J1252" s="47">
        <f t="shared" si="109"/>
        <v>0.8729166667</v>
      </c>
      <c r="K1252" s="14">
        <v>0.868055555555555</v>
      </c>
      <c r="L1252" s="14">
        <v>0.872916666666667</v>
      </c>
      <c r="M1252" s="10">
        <v>4.6821596E7</v>
      </c>
    </row>
    <row r="1253" ht="15.75" customHeight="1">
      <c r="A1253" s="56">
        <v>4.6823285E7</v>
      </c>
      <c r="B1253" s="57">
        <v>0.0944444444444444</v>
      </c>
      <c r="C1253" s="57">
        <v>0.109722222222222</v>
      </c>
      <c r="D1253" s="57">
        <v>0.0979166666666667</v>
      </c>
      <c r="E1253" s="59" t="s">
        <v>47</v>
      </c>
      <c r="F1253" s="59" t="s">
        <v>47</v>
      </c>
      <c r="G1253" s="59" t="s">
        <v>47</v>
      </c>
      <c r="H1253" s="59" t="s">
        <v>47</v>
      </c>
      <c r="J1253" s="47">
        <f t="shared" si="109"/>
        <v>0.8708333333</v>
      </c>
      <c r="K1253" s="14">
        <v>0.870833333333333</v>
      </c>
      <c r="L1253" s="14">
        <v>0.870833333333333</v>
      </c>
      <c r="M1253" s="10">
        <v>4.6821453E7</v>
      </c>
    </row>
    <row r="1254" ht="15.75" customHeight="1">
      <c r="A1254" s="58">
        <v>4.6823405E7</v>
      </c>
      <c r="B1254" s="57">
        <v>0.130555555555556</v>
      </c>
      <c r="C1254" s="57">
        <v>0.188888888888889</v>
      </c>
      <c r="D1254" s="57">
        <v>0.130555555555556</v>
      </c>
      <c r="E1254" s="59" t="s">
        <v>47</v>
      </c>
      <c r="F1254" s="60">
        <v>0.1375</v>
      </c>
      <c r="G1254" s="59" t="s">
        <v>47</v>
      </c>
      <c r="H1254" s="59" t="s">
        <v>47</v>
      </c>
      <c r="J1254" s="47">
        <f t="shared" si="109"/>
        <v>0.8784722222</v>
      </c>
      <c r="K1254" s="14">
        <v>0.878472222222222</v>
      </c>
      <c r="L1254" s="14">
        <v>0.878472222222222</v>
      </c>
      <c r="M1254" s="10">
        <v>4.68217E7</v>
      </c>
    </row>
    <row r="1255" ht="15.75" customHeight="1">
      <c r="A1255" s="56">
        <v>4.6823383E7</v>
      </c>
      <c r="B1255" s="57">
        <v>0.131944444444444</v>
      </c>
      <c r="C1255" s="57">
        <v>0.151388888888889</v>
      </c>
      <c r="D1255" s="57">
        <v>0.134722222222222</v>
      </c>
      <c r="E1255" s="56" t="s">
        <v>47</v>
      </c>
      <c r="F1255" s="56" t="s">
        <v>47</v>
      </c>
      <c r="G1255" s="56" t="s">
        <v>47</v>
      </c>
      <c r="H1255" s="56" t="s">
        <v>47</v>
      </c>
      <c r="J1255" s="47">
        <f t="shared" si="109"/>
        <v>0.8826388889</v>
      </c>
      <c r="K1255" s="14">
        <v>0.882638888888889</v>
      </c>
      <c r="L1255" s="14">
        <v>0.882638888888889</v>
      </c>
      <c r="M1255" s="10">
        <v>4.682172E7</v>
      </c>
    </row>
    <row r="1256" ht="15.75" customHeight="1">
      <c r="A1256" s="56">
        <v>4.6823521E7</v>
      </c>
      <c r="B1256" s="57">
        <v>0.153472222222222</v>
      </c>
      <c r="C1256" s="57">
        <v>0.173611111111111</v>
      </c>
      <c r="D1256" s="57">
        <v>0.169444444444444</v>
      </c>
      <c r="E1256" s="59" t="s">
        <v>47</v>
      </c>
      <c r="F1256" s="59" t="s">
        <v>47</v>
      </c>
      <c r="G1256" s="59" t="s">
        <v>47</v>
      </c>
      <c r="H1256" s="59" t="s">
        <v>47</v>
      </c>
      <c r="J1256" s="47">
        <f t="shared" si="109"/>
        <v>0.9111111111</v>
      </c>
      <c r="K1256" s="14">
        <v>0.911111111111111</v>
      </c>
      <c r="L1256" s="14">
        <v>0.911111111111111</v>
      </c>
      <c r="M1256" s="10">
        <v>4.6822062E7</v>
      </c>
    </row>
    <row r="1257" ht="15.75" customHeight="1">
      <c r="A1257" s="58">
        <v>4.6823541E7</v>
      </c>
      <c r="B1257" s="57">
        <v>0.175</v>
      </c>
      <c r="C1257" s="57">
        <v>0.250694444444444</v>
      </c>
      <c r="D1257" s="57">
        <v>0.204166666666667</v>
      </c>
      <c r="E1257" s="56" t="s">
        <v>47</v>
      </c>
      <c r="F1257" s="56" t="s">
        <v>47</v>
      </c>
      <c r="G1257" s="56" t="s">
        <v>47</v>
      </c>
      <c r="H1257" s="56" t="s">
        <v>47</v>
      </c>
      <c r="J1257" s="47">
        <f t="shared" si="109"/>
        <v>0.925</v>
      </c>
      <c r="K1257" s="14">
        <v>0.925</v>
      </c>
      <c r="L1257" s="14">
        <v>0.925</v>
      </c>
      <c r="M1257" s="10">
        <v>4.6822157E7</v>
      </c>
    </row>
    <row r="1258" ht="15.75" customHeight="1">
      <c r="A1258" s="56">
        <v>4.6823574E7</v>
      </c>
      <c r="B1258" s="57"/>
      <c r="C1258" s="57"/>
      <c r="D1258" s="57"/>
      <c r="E1258" s="59" t="s">
        <v>47</v>
      </c>
      <c r="F1258" s="59" t="s">
        <v>47</v>
      </c>
      <c r="G1258" s="59" t="s">
        <v>47</v>
      </c>
      <c r="H1258" s="59" t="s">
        <v>47</v>
      </c>
      <c r="J1258" s="47">
        <f t="shared" si="109"/>
        <v>0.9458333333</v>
      </c>
      <c r="K1258" s="14">
        <v>0.945833333333333</v>
      </c>
      <c r="L1258" s="14">
        <v>0.945833333333333</v>
      </c>
      <c r="M1258" s="10">
        <v>4.6822317E7</v>
      </c>
    </row>
    <row r="1259" ht="15.75" customHeight="1">
      <c r="A1259" s="109">
        <v>4.6823681E7</v>
      </c>
      <c r="B1259" s="63"/>
      <c r="C1259" s="63"/>
      <c r="D1259" s="63"/>
      <c r="E1259" s="64" t="s">
        <v>47</v>
      </c>
      <c r="F1259" s="64" t="s">
        <v>47</v>
      </c>
      <c r="G1259" s="64" t="s">
        <v>47</v>
      </c>
      <c r="H1259" s="64" t="s">
        <v>47</v>
      </c>
      <c r="J1259" s="47">
        <f t="shared" si="109"/>
        <v>0.9659722222</v>
      </c>
      <c r="K1259" s="14">
        <v>0.965972222222222</v>
      </c>
      <c r="L1259" s="14">
        <v>0.965972222222222</v>
      </c>
      <c r="M1259" s="10">
        <v>4.6822233E7</v>
      </c>
    </row>
    <row r="1260" ht="15.75" customHeight="1">
      <c r="A1260" s="59">
        <v>4.6823754E7</v>
      </c>
      <c r="B1260" s="60">
        <v>0.258333333333333</v>
      </c>
      <c r="C1260" s="60">
        <v>0.266666666666667</v>
      </c>
      <c r="D1260" s="60">
        <v>0.258333333333333</v>
      </c>
      <c r="E1260" s="59" t="s">
        <v>47</v>
      </c>
      <c r="F1260" s="59" t="s">
        <v>47</v>
      </c>
      <c r="G1260" s="59" t="s">
        <v>47</v>
      </c>
      <c r="H1260" s="59" t="s">
        <v>47</v>
      </c>
      <c r="J1260" s="47">
        <f t="shared" si="109"/>
        <v>0.9722222222</v>
      </c>
      <c r="K1260" s="14">
        <v>0.972222222222222</v>
      </c>
      <c r="L1260" s="14">
        <v>0.972222222222222</v>
      </c>
      <c r="M1260" s="10">
        <v>4.682254E7</v>
      </c>
    </row>
    <row r="1261" ht="15.75" customHeight="1">
      <c r="A1261" s="82">
        <v>4.6823761E7</v>
      </c>
      <c r="B1261" s="57">
        <v>0.263194444444444</v>
      </c>
      <c r="C1261" s="57">
        <v>0.269444444444444</v>
      </c>
      <c r="D1261" s="57">
        <v>0.265972222222222</v>
      </c>
      <c r="E1261" s="59" t="s">
        <v>47</v>
      </c>
      <c r="F1261" s="59" t="s">
        <v>47</v>
      </c>
      <c r="G1261" s="59" t="s">
        <v>47</v>
      </c>
      <c r="H1261" s="59" t="s">
        <v>47</v>
      </c>
      <c r="J1261" s="47">
        <f t="shared" si="109"/>
        <v>0.9784722222</v>
      </c>
      <c r="K1261" s="14">
        <v>0.975</v>
      </c>
      <c r="L1261" s="14">
        <v>0.978472222222222</v>
      </c>
      <c r="M1261" s="10">
        <v>4.6822615E7</v>
      </c>
    </row>
    <row r="1262" ht="15.75" customHeight="1">
      <c r="A1262" s="82">
        <v>4.6823861E7</v>
      </c>
      <c r="B1262" s="57">
        <v>0.286805555555556</v>
      </c>
      <c r="C1262" s="57">
        <v>0.293055555555556</v>
      </c>
      <c r="D1262" s="57">
        <v>0.2875</v>
      </c>
      <c r="E1262" s="56" t="s">
        <v>47</v>
      </c>
      <c r="F1262" s="56" t="s">
        <v>47</v>
      </c>
      <c r="G1262" s="56" t="s">
        <v>47</v>
      </c>
      <c r="H1262" s="110" t="s">
        <v>47</v>
      </c>
      <c r="J1262" s="47">
        <f t="shared" si="109"/>
        <v>0.9881944444</v>
      </c>
      <c r="K1262" s="14">
        <v>0.986805555555556</v>
      </c>
      <c r="L1262" s="14">
        <v>0.988194444444444</v>
      </c>
      <c r="M1262" s="10">
        <v>4.6822676E7</v>
      </c>
    </row>
    <row r="1263" ht="15.75" customHeight="1">
      <c r="A1263" s="82">
        <v>4.6823946E7</v>
      </c>
      <c r="B1263" s="57">
        <v>0.301388888888889</v>
      </c>
      <c r="C1263" s="57">
        <v>0.320138888888889</v>
      </c>
      <c r="D1263" s="57">
        <v>0.3125</v>
      </c>
      <c r="E1263" s="59" t="s">
        <v>47</v>
      </c>
      <c r="F1263" s="59" t="s">
        <v>47</v>
      </c>
      <c r="G1263" s="59" t="s">
        <v>47</v>
      </c>
      <c r="H1263" s="111" t="s">
        <v>47</v>
      </c>
      <c r="J1263" s="47">
        <f t="shared" si="109"/>
        <v>0.9881944444</v>
      </c>
      <c r="K1263" s="14">
        <v>0.988194444444444</v>
      </c>
      <c r="L1263" s="14">
        <v>0.988194444444444</v>
      </c>
      <c r="M1263" s="10">
        <v>4.6822506E7</v>
      </c>
    </row>
    <row r="1264" ht="15.75" customHeight="1">
      <c r="A1264" s="82">
        <v>4.6824021E7</v>
      </c>
      <c r="B1264" s="57">
        <v>0.3125</v>
      </c>
      <c r="C1264" s="57">
        <v>0.321527777777778</v>
      </c>
      <c r="D1264" s="57">
        <v>0.3125</v>
      </c>
      <c r="E1264" s="57">
        <v>0.3125</v>
      </c>
      <c r="F1264" s="56" t="s">
        <v>47</v>
      </c>
      <c r="G1264" s="56" t="s">
        <v>47</v>
      </c>
      <c r="H1264" s="56" t="s">
        <v>47</v>
      </c>
      <c r="J1264" s="47">
        <f t="shared" si="109"/>
        <v>0.9888888889</v>
      </c>
      <c r="K1264" s="14">
        <v>0.988888888888889</v>
      </c>
      <c r="L1264" s="14">
        <v>0.988888888888889</v>
      </c>
      <c r="M1264" s="10">
        <v>4.6822622E7</v>
      </c>
    </row>
    <row r="1265" ht="15.75" customHeight="1">
      <c r="A1265" s="82">
        <v>4.6824113E7</v>
      </c>
      <c r="B1265" s="57">
        <v>0.328472222222222</v>
      </c>
      <c r="C1265" s="57">
        <v>0.335416666666667</v>
      </c>
      <c r="D1265" s="57">
        <v>0.334027777777778</v>
      </c>
      <c r="E1265" s="59" t="s">
        <v>47</v>
      </c>
      <c r="F1265" s="59" t="s">
        <v>47</v>
      </c>
      <c r="G1265" s="59" t="s">
        <v>47</v>
      </c>
      <c r="H1265" s="59" t="s">
        <v>47</v>
      </c>
      <c r="J1265" s="47">
        <f t="shared" si="109"/>
        <v>0.9951388889</v>
      </c>
      <c r="K1265" s="14">
        <v>0.995138888888889</v>
      </c>
      <c r="L1265" s="14">
        <v>0.995138888888889</v>
      </c>
      <c r="M1265" s="10">
        <v>4.6822501E7</v>
      </c>
    </row>
    <row r="1266" ht="15.75" customHeight="1">
      <c r="A1266" s="82">
        <v>4.6823975E7</v>
      </c>
      <c r="B1266" s="95">
        <v>45845.0</v>
      </c>
      <c r="C1266" s="57">
        <v>0.302777777777778</v>
      </c>
      <c r="D1266" s="57"/>
      <c r="E1266" s="56" t="s">
        <v>47</v>
      </c>
      <c r="F1266" s="56" t="s">
        <v>47</v>
      </c>
      <c r="G1266" s="56" t="s">
        <v>47</v>
      </c>
      <c r="H1266" s="56" t="s">
        <v>47</v>
      </c>
      <c r="J1266" s="47">
        <f t="shared" si="109"/>
        <v>0.02291666667</v>
      </c>
      <c r="K1266" s="14">
        <v>0.0229166666666667</v>
      </c>
      <c r="L1266" s="14">
        <v>0.0229166666666667</v>
      </c>
      <c r="M1266" s="10">
        <v>4.6822623E7</v>
      </c>
    </row>
    <row r="1267" ht="15.75" customHeight="1">
      <c r="A1267" s="82">
        <v>4.6824051E7</v>
      </c>
      <c r="B1267" s="57">
        <v>0.316666666666667</v>
      </c>
      <c r="C1267" s="57">
        <v>0.326388888888889</v>
      </c>
      <c r="D1267" s="57">
        <v>0.31875</v>
      </c>
      <c r="E1267" s="59" t="s">
        <v>47</v>
      </c>
      <c r="F1267" s="59" t="s">
        <v>47</v>
      </c>
      <c r="G1267" s="59" t="s">
        <v>47</v>
      </c>
      <c r="H1267" s="59" t="s">
        <v>47</v>
      </c>
      <c r="J1267" s="47">
        <f t="shared" si="109"/>
        <v>0.05833333333</v>
      </c>
      <c r="K1267" s="14">
        <v>0.0583333333333333</v>
      </c>
      <c r="L1267" s="14">
        <v>0.0583333333333333</v>
      </c>
      <c r="M1267" s="10">
        <v>4.6822719E7</v>
      </c>
    </row>
    <row r="1268" ht="15.75" customHeight="1">
      <c r="A1268" s="56">
        <v>4.6823746E7</v>
      </c>
      <c r="B1268" s="57">
        <v>0.25</v>
      </c>
      <c r="C1268" s="95">
        <v>45663.0</v>
      </c>
      <c r="D1268" s="56" t="s">
        <v>47</v>
      </c>
      <c r="E1268" s="56" t="s">
        <v>47</v>
      </c>
      <c r="F1268" s="56" t="s">
        <v>47</v>
      </c>
      <c r="G1268" s="56" t="s">
        <v>47</v>
      </c>
      <c r="H1268" s="56" t="s">
        <v>47</v>
      </c>
      <c r="J1268" s="47">
        <f t="shared" si="109"/>
        <v>0.01597222222</v>
      </c>
      <c r="K1268" s="14">
        <v>0.0111111111111111</v>
      </c>
      <c r="L1268" s="14">
        <v>0.0159722222222222</v>
      </c>
      <c r="M1268" s="10">
        <v>4.6822853E7</v>
      </c>
    </row>
    <row r="1269" ht="15.75" customHeight="1">
      <c r="A1269" s="56">
        <v>4.6824094E7</v>
      </c>
      <c r="B1269" s="57">
        <v>0.322222222222222</v>
      </c>
      <c r="C1269" s="57">
        <v>0.334722222222222</v>
      </c>
      <c r="D1269" s="57">
        <v>0.326388888888889</v>
      </c>
      <c r="E1269" s="59" t="s">
        <v>47</v>
      </c>
      <c r="F1269" s="59" t="s">
        <v>47</v>
      </c>
      <c r="G1269" s="59" t="s">
        <v>47</v>
      </c>
      <c r="H1269" s="59" t="s">
        <v>47</v>
      </c>
      <c r="J1269" s="47">
        <f t="shared" si="109"/>
        <v>0.03333333333</v>
      </c>
      <c r="K1269" s="14">
        <v>0.00972222222222222</v>
      </c>
      <c r="L1269" s="14">
        <v>0.0333333333333333</v>
      </c>
      <c r="M1269" s="10">
        <v>4.6822935E7</v>
      </c>
    </row>
    <row r="1270" ht="15.75" customHeight="1">
      <c r="A1270" s="82">
        <v>4.682416E7</v>
      </c>
      <c r="B1270" s="56">
        <v>8.02</v>
      </c>
      <c r="C1270" s="57">
        <v>0.345833333333333</v>
      </c>
      <c r="D1270" s="95">
        <v>45696.0</v>
      </c>
      <c r="E1270" s="56" t="s">
        <v>47</v>
      </c>
      <c r="F1270" s="56" t="s">
        <v>47</v>
      </c>
      <c r="G1270" s="56" t="s">
        <v>47</v>
      </c>
      <c r="H1270" s="56" t="s">
        <v>47</v>
      </c>
      <c r="J1270" s="47">
        <f t="shared" si="109"/>
        <v>0.03819444444</v>
      </c>
      <c r="K1270" s="14">
        <v>0.0381944444444444</v>
      </c>
      <c r="L1270" s="14">
        <v>0.0381944444444444</v>
      </c>
      <c r="M1270" s="10">
        <v>4.6823034E7</v>
      </c>
    </row>
    <row r="1271" ht="15.75" customHeight="1">
      <c r="A1271" s="112">
        <v>4.6824664E7</v>
      </c>
      <c r="B1271" s="57"/>
      <c r="C1271" s="57"/>
      <c r="D1271" s="57"/>
      <c r="E1271" s="56" t="s">
        <v>47</v>
      </c>
      <c r="F1271" s="56" t="s">
        <v>47</v>
      </c>
      <c r="G1271" s="56" t="s">
        <v>47</v>
      </c>
      <c r="H1271" s="56" t="s">
        <v>47</v>
      </c>
      <c r="J1271" s="47">
        <f t="shared" si="109"/>
        <v>0.05208333333</v>
      </c>
      <c r="K1271" s="14">
        <v>0.0520833333333333</v>
      </c>
      <c r="L1271" s="14">
        <v>0.0520833333333333</v>
      </c>
      <c r="M1271" s="10">
        <v>4.6823111E7</v>
      </c>
    </row>
    <row r="1272" ht="15.75" customHeight="1">
      <c r="A1272" s="56">
        <v>4.682391E7</v>
      </c>
      <c r="B1272" s="57">
        <v>0.295138888888889</v>
      </c>
      <c r="C1272" s="57">
        <v>0.309027777777778</v>
      </c>
      <c r="D1272" s="57">
        <v>0.295138888888889</v>
      </c>
      <c r="E1272" s="59" t="s">
        <v>47</v>
      </c>
      <c r="F1272" s="59" t="s">
        <v>47</v>
      </c>
      <c r="G1272" s="59" t="s">
        <v>47</v>
      </c>
      <c r="H1272" s="59" t="s">
        <v>47</v>
      </c>
      <c r="J1272" s="47">
        <f t="shared" si="109"/>
        <v>0.08472222222</v>
      </c>
      <c r="K1272" s="14">
        <v>0.0729166666666667</v>
      </c>
      <c r="L1272" s="14">
        <v>0.0847222222222222</v>
      </c>
      <c r="M1272" s="10">
        <v>4.6823202E7</v>
      </c>
    </row>
    <row r="1273" ht="15.75" customHeight="1">
      <c r="A1273" s="82">
        <v>4.6824414E7</v>
      </c>
      <c r="B1273" s="57">
        <v>0.369444444444444</v>
      </c>
      <c r="C1273" s="57">
        <v>0.436111111111111</v>
      </c>
      <c r="D1273" s="57">
        <v>0.369444444444444</v>
      </c>
      <c r="E1273" s="56" t="s">
        <v>47</v>
      </c>
      <c r="F1273" s="56" t="s">
        <v>47</v>
      </c>
      <c r="G1273" s="56" t="s">
        <v>47</v>
      </c>
      <c r="H1273" s="56" t="s">
        <v>47</v>
      </c>
      <c r="J1273" s="47">
        <f t="shared" si="109"/>
        <v>0.09166666667</v>
      </c>
      <c r="K1273" s="14">
        <v>0.0916666666666667</v>
      </c>
      <c r="L1273" s="14">
        <v>0.0916666666666667</v>
      </c>
      <c r="M1273" s="10">
        <v>4.6823252E7</v>
      </c>
    </row>
    <row r="1274" ht="15.75" customHeight="1">
      <c r="A1274" s="56">
        <v>4.6824545E7</v>
      </c>
      <c r="B1274" s="57">
        <v>0.386805555555556</v>
      </c>
      <c r="C1274" s="57">
        <v>0.401388888888889</v>
      </c>
      <c r="D1274" s="57">
        <v>0.389583333333333</v>
      </c>
      <c r="E1274" s="59" t="s">
        <v>47</v>
      </c>
      <c r="F1274" s="59" t="s">
        <v>47</v>
      </c>
      <c r="G1274" s="59" t="s">
        <v>47</v>
      </c>
      <c r="H1274" s="59" t="s">
        <v>47</v>
      </c>
      <c r="J1274" s="47">
        <f t="shared" si="109"/>
        <v>0.09305555556</v>
      </c>
      <c r="K1274" s="14">
        <v>0.0930555555555556</v>
      </c>
      <c r="L1274" s="14">
        <v>0.0930555555555556</v>
      </c>
      <c r="M1274" s="10">
        <v>4.6823274E7</v>
      </c>
    </row>
    <row r="1275" ht="15.75" customHeight="1">
      <c r="A1275" s="56">
        <v>4.6824599E7</v>
      </c>
      <c r="B1275" s="57">
        <v>0.391666666666667</v>
      </c>
      <c r="C1275" s="57">
        <v>0.409722222222222</v>
      </c>
      <c r="D1275" s="57">
        <v>0.399305555555556</v>
      </c>
      <c r="E1275" s="56" t="s">
        <v>47</v>
      </c>
      <c r="F1275" s="56" t="s">
        <v>47</v>
      </c>
      <c r="G1275" s="56" t="s">
        <v>47</v>
      </c>
      <c r="H1275" s="56" t="s">
        <v>47</v>
      </c>
      <c r="J1275" s="47">
        <f t="shared" si="109"/>
        <v>0.09791666667</v>
      </c>
      <c r="K1275" s="14">
        <v>0.0944444444444444</v>
      </c>
      <c r="L1275" s="14">
        <v>0.0979166666666667</v>
      </c>
      <c r="M1275" s="10">
        <v>4.6823285E7</v>
      </c>
    </row>
    <row r="1276" ht="15.75" customHeight="1">
      <c r="A1276" s="66">
        <v>4.6824557E7</v>
      </c>
      <c r="B1276" s="67">
        <v>0.390972222222222</v>
      </c>
      <c r="C1276" s="67">
        <v>0.403472222222222</v>
      </c>
      <c r="D1276" s="67">
        <v>0.390972222222222</v>
      </c>
      <c r="E1276" s="60">
        <v>0.390972222222222</v>
      </c>
      <c r="F1276" s="59" t="s">
        <v>47</v>
      </c>
      <c r="G1276" s="59" t="s">
        <v>47</v>
      </c>
      <c r="H1276" s="59" t="s">
        <v>47</v>
      </c>
      <c r="J1276" s="47">
        <f t="shared" si="109"/>
        <v>0.1347222222</v>
      </c>
      <c r="K1276" s="14">
        <v>0.131944444444444</v>
      </c>
      <c r="L1276" s="14">
        <v>0.134722222222222</v>
      </c>
      <c r="M1276" s="10">
        <v>4.6823383E7</v>
      </c>
    </row>
    <row r="1277" ht="15.75" customHeight="1">
      <c r="A1277" s="56">
        <v>4.6825047E7</v>
      </c>
      <c r="B1277" s="57">
        <v>0.439583333333333</v>
      </c>
      <c r="C1277" s="57">
        <v>0.446527777777778</v>
      </c>
      <c r="D1277" s="57">
        <v>0.445138888888889</v>
      </c>
      <c r="E1277" s="56" t="s">
        <v>47</v>
      </c>
      <c r="F1277" s="56" t="s">
        <v>47</v>
      </c>
      <c r="G1277" s="56" t="s">
        <v>47</v>
      </c>
      <c r="H1277" s="56" t="s">
        <v>47</v>
      </c>
      <c r="J1277" s="47">
        <f t="shared" si="109"/>
        <v>0.1305555556</v>
      </c>
      <c r="K1277" s="14">
        <v>0.130555555555556</v>
      </c>
      <c r="L1277" s="14">
        <v>0.130555555555556</v>
      </c>
      <c r="M1277" s="10">
        <v>4.6823405E7</v>
      </c>
    </row>
    <row r="1278" ht="15.75" customHeight="1">
      <c r="A1278" s="56">
        <v>4.6824569E7</v>
      </c>
      <c r="B1278" s="57">
        <v>0.389583333333333</v>
      </c>
      <c r="C1278" s="57">
        <v>0.441666666666667</v>
      </c>
      <c r="D1278" s="57">
        <v>0.389583333333333</v>
      </c>
      <c r="E1278" s="59" t="s">
        <v>6902</v>
      </c>
      <c r="F1278" s="59" t="s">
        <v>47</v>
      </c>
      <c r="G1278" s="59" t="s">
        <v>47</v>
      </c>
      <c r="H1278" s="59" t="s">
        <v>47</v>
      </c>
      <c r="J1278" s="47">
        <f t="shared" si="109"/>
        <v>0.1694444444</v>
      </c>
      <c r="K1278" s="14">
        <v>0.153472222222222</v>
      </c>
      <c r="L1278" s="14">
        <v>0.169444444444444</v>
      </c>
      <c r="M1278" s="10">
        <v>4.6823521E7</v>
      </c>
    </row>
    <row r="1279" ht="15.75" customHeight="1">
      <c r="A1279" s="56">
        <v>4.682481E7</v>
      </c>
      <c r="B1279" s="57">
        <v>0.410416666666667</v>
      </c>
      <c r="C1279" s="93">
        <v>45971.0</v>
      </c>
      <c r="D1279" s="57">
        <v>0.410416666666667</v>
      </c>
      <c r="E1279" s="56" t="s">
        <v>47</v>
      </c>
      <c r="F1279" s="56" t="s">
        <v>6903</v>
      </c>
      <c r="G1279" s="56" t="s">
        <v>47</v>
      </c>
      <c r="H1279" s="56" t="s">
        <v>47</v>
      </c>
      <c r="J1279" s="47">
        <f t="shared" si="109"/>
        <v>0.2041666667</v>
      </c>
      <c r="K1279" s="14">
        <v>0.175</v>
      </c>
      <c r="L1279" s="14">
        <v>0.176388888888889</v>
      </c>
      <c r="M1279" s="10">
        <v>4.6823541E7</v>
      </c>
    </row>
    <row r="1280" ht="15.75" customHeight="1">
      <c r="A1280" s="56">
        <v>4.6825273E7</v>
      </c>
      <c r="B1280" s="57">
        <v>0.45</v>
      </c>
      <c r="C1280" s="57">
        <v>0.494444444444444</v>
      </c>
      <c r="D1280" s="57">
        <v>0.452083333333333</v>
      </c>
      <c r="E1280" s="60">
        <v>0.454861111111111</v>
      </c>
      <c r="F1280" s="59" t="s">
        <v>47</v>
      </c>
      <c r="G1280" s="59" t="s">
        <v>47</v>
      </c>
      <c r="H1280" s="59" t="s">
        <v>47</v>
      </c>
      <c r="J1280" s="47"/>
      <c r="K1280" s="14">
        <v>0.186805555555556</v>
      </c>
      <c r="L1280" s="14"/>
      <c r="M1280" s="10">
        <v>4.6823574E7</v>
      </c>
    </row>
    <row r="1281" ht="15.75" customHeight="1">
      <c r="A1281" s="56">
        <v>4.6824733E7</v>
      </c>
      <c r="B1281" s="57">
        <v>0.416666666666667</v>
      </c>
      <c r="C1281" s="57">
        <v>0.425694444444444</v>
      </c>
      <c r="D1281" s="60">
        <v>0.416666666666667</v>
      </c>
      <c r="E1281" s="56" t="s">
        <v>47</v>
      </c>
      <c r="F1281" s="56" t="s">
        <v>47</v>
      </c>
      <c r="G1281" s="56" t="s">
        <v>47</v>
      </c>
      <c r="H1281" s="56" t="s">
        <v>47</v>
      </c>
      <c r="J1281" s="47"/>
      <c r="K1281" s="14">
        <v>0.234027777777778</v>
      </c>
      <c r="L1281" s="14"/>
      <c r="M1281" s="10">
        <v>4.6823681E7</v>
      </c>
    </row>
    <row r="1282" ht="15.75" customHeight="1">
      <c r="A1282" s="56">
        <v>4.6824722E7</v>
      </c>
      <c r="B1282" s="57">
        <v>0.404166666666667</v>
      </c>
      <c r="C1282" s="57">
        <v>0.455555555555556</v>
      </c>
      <c r="D1282" s="57">
        <v>0.404166666666667</v>
      </c>
      <c r="E1282" s="59" t="s">
        <v>47</v>
      </c>
      <c r="F1282" s="59" t="s">
        <v>47</v>
      </c>
      <c r="G1282" s="59" t="s">
        <v>47</v>
      </c>
      <c r="H1282" s="59" t="s">
        <v>47</v>
      </c>
      <c r="J1282" s="47"/>
      <c r="K1282" s="14">
        <v>0.25</v>
      </c>
      <c r="L1282" s="14">
        <v>0.25</v>
      </c>
      <c r="M1282" s="10">
        <v>4.6823746E7</v>
      </c>
    </row>
    <row r="1283" ht="15.75" customHeight="1">
      <c r="A1283" s="56">
        <v>4.6825129E7</v>
      </c>
      <c r="B1283" s="57">
        <v>0.4375</v>
      </c>
      <c r="C1283" s="57">
        <v>0.486111111111111</v>
      </c>
      <c r="D1283" s="57">
        <v>0.4375</v>
      </c>
      <c r="E1283" s="56" t="s">
        <v>6904</v>
      </c>
      <c r="F1283" s="56" t="s">
        <v>47</v>
      </c>
      <c r="G1283" s="56" t="s">
        <v>47</v>
      </c>
      <c r="H1283" s="56" t="s">
        <v>47</v>
      </c>
      <c r="J1283" s="47">
        <f t="shared" ref="J1283:J1287" si="110">VLOOKUP(M1283,A:D,4,0)</f>
        <v>0.2583333333</v>
      </c>
      <c r="K1283" s="14">
        <v>0.258333333333333</v>
      </c>
      <c r="L1283" s="14">
        <v>0.258333333333333</v>
      </c>
      <c r="M1283" s="10">
        <v>4.6823754E7</v>
      </c>
    </row>
    <row r="1284" ht="15.75" customHeight="1">
      <c r="A1284" s="56">
        <v>4.6825338E7</v>
      </c>
      <c r="B1284" s="57">
        <v>0.4625</v>
      </c>
      <c r="C1284" s="57">
        <v>0.521527777777778</v>
      </c>
      <c r="D1284" s="57">
        <v>0.463888888888889</v>
      </c>
      <c r="E1284" s="57">
        <v>0.517361111111111</v>
      </c>
      <c r="F1284" s="56" t="s">
        <v>47</v>
      </c>
      <c r="G1284" s="56" t="s">
        <v>47</v>
      </c>
      <c r="H1284" s="56" t="s">
        <v>47</v>
      </c>
      <c r="J1284" s="47">
        <f t="shared" si="110"/>
        <v>0.2659722222</v>
      </c>
      <c r="K1284" s="14">
        <v>0.263194444444444</v>
      </c>
      <c r="L1284" s="14">
        <v>0.265972222222222</v>
      </c>
      <c r="M1284" s="10">
        <v>4.6823761E7</v>
      </c>
    </row>
    <row r="1285" ht="15.75" customHeight="1">
      <c r="A1285" s="56">
        <v>4.6825514E7</v>
      </c>
      <c r="B1285" s="57">
        <v>0.469444444444444</v>
      </c>
      <c r="C1285" s="57">
        <v>0.48125</v>
      </c>
      <c r="D1285" s="57">
        <v>0.470833333333333</v>
      </c>
      <c r="E1285" s="59" t="s">
        <v>47</v>
      </c>
      <c r="F1285" s="59" t="s">
        <v>47</v>
      </c>
      <c r="G1285" s="59" t="s">
        <v>47</v>
      </c>
      <c r="H1285" s="59" t="s">
        <v>47</v>
      </c>
      <c r="J1285" s="47">
        <f t="shared" si="110"/>
        <v>0.2875</v>
      </c>
      <c r="K1285" s="14">
        <v>0.286805555555556</v>
      </c>
      <c r="L1285" s="14">
        <v>0.2875</v>
      </c>
      <c r="M1285" s="10">
        <v>4.6823861E7</v>
      </c>
    </row>
    <row r="1286" ht="15.75" customHeight="1">
      <c r="A1286" s="56">
        <v>4.6824721E7</v>
      </c>
      <c r="B1286" s="57">
        <v>0.404861111111111</v>
      </c>
      <c r="C1286" s="57">
        <v>0.405555555555556</v>
      </c>
      <c r="D1286" s="57">
        <v>0.404861111111111</v>
      </c>
      <c r="E1286" s="56" t="s">
        <v>47</v>
      </c>
      <c r="F1286" s="56" t="s">
        <v>47</v>
      </c>
      <c r="G1286" s="56" t="s">
        <v>47</v>
      </c>
      <c r="H1286" s="56" t="s">
        <v>47</v>
      </c>
      <c r="J1286" s="47">
        <f t="shared" si="110"/>
        <v>0.2951388889</v>
      </c>
      <c r="K1286" s="14">
        <v>0.295138888888889</v>
      </c>
      <c r="L1286" s="14">
        <v>0.295138888888889</v>
      </c>
      <c r="M1286" s="10">
        <v>4.682391E7</v>
      </c>
    </row>
    <row r="1287" ht="15.75" customHeight="1">
      <c r="A1287" s="56">
        <v>4.6824815E7</v>
      </c>
      <c r="B1287" s="57">
        <v>0.415277777777778</v>
      </c>
      <c r="C1287" s="57">
        <v>0.429861111111111</v>
      </c>
      <c r="D1287" s="95">
        <v>45698.0</v>
      </c>
      <c r="E1287" s="59" t="s">
        <v>47</v>
      </c>
      <c r="F1287" s="59" t="s">
        <v>47</v>
      </c>
      <c r="G1287" s="59" t="s">
        <v>47</v>
      </c>
      <c r="H1287" s="59" t="s">
        <v>47</v>
      </c>
      <c r="J1287" s="47">
        <f t="shared" si="110"/>
        <v>0.3125</v>
      </c>
      <c r="K1287" s="14">
        <v>0.301388888888889</v>
      </c>
      <c r="L1287" s="14">
        <v>0.3125</v>
      </c>
      <c r="M1287" s="10">
        <v>4.6823946E7</v>
      </c>
    </row>
    <row r="1288" ht="15.75" customHeight="1">
      <c r="A1288" s="56">
        <v>4.6824269E7</v>
      </c>
      <c r="B1288" s="57">
        <v>0.347916666666667</v>
      </c>
      <c r="C1288" s="57">
        <v>0.369444444444444</v>
      </c>
      <c r="D1288" s="57">
        <v>0.35625</v>
      </c>
      <c r="E1288" s="56" t="s">
        <v>47</v>
      </c>
      <c r="F1288" s="56" t="s">
        <v>47</v>
      </c>
      <c r="G1288" s="56" t="s">
        <v>47</v>
      </c>
      <c r="H1288" s="56" t="s">
        <v>47</v>
      </c>
      <c r="J1288" s="47">
        <v>0.298611111111111</v>
      </c>
      <c r="K1288" s="14">
        <v>0.296527777777778</v>
      </c>
      <c r="L1288" s="14">
        <v>0.298611111111111</v>
      </c>
      <c r="M1288" s="10">
        <v>4.6823975E7</v>
      </c>
    </row>
    <row r="1289" ht="15.75" customHeight="1">
      <c r="A1289" s="56">
        <v>4.682518E7</v>
      </c>
      <c r="B1289" s="57">
        <v>0.438888888888889</v>
      </c>
      <c r="C1289" s="57">
        <v>0.445833333333333</v>
      </c>
      <c r="D1289" s="56" t="s">
        <v>6905</v>
      </c>
      <c r="E1289" s="59" t="s">
        <v>47</v>
      </c>
      <c r="F1289" s="59" t="s">
        <v>47</v>
      </c>
      <c r="G1289" s="59" t="s">
        <v>47</v>
      </c>
      <c r="H1289" s="59" t="s">
        <v>47</v>
      </c>
      <c r="J1289" s="47">
        <f t="shared" ref="J1289:J1292" si="111">VLOOKUP(M1289,A:D,4,0)</f>
        <v>0.3125</v>
      </c>
      <c r="K1289" s="14">
        <v>0.3125</v>
      </c>
      <c r="L1289" s="14">
        <v>0.3125</v>
      </c>
      <c r="M1289" s="10">
        <v>4.6824021E7</v>
      </c>
    </row>
    <row r="1290" ht="15.75" customHeight="1">
      <c r="A1290" s="56">
        <v>4.6825484E7</v>
      </c>
      <c r="B1290" s="57">
        <v>0.469444444444444</v>
      </c>
      <c r="C1290" s="57">
        <v>0.498611111111111</v>
      </c>
      <c r="D1290" s="57">
        <v>0.469444444444444</v>
      </c>
      <c r="E1290" s="56" t="s">
        <v>47</v>
      </c>
      <c r="F1290" s="56" t="s">
        <v>47</v>
      </c>
      <c r="G1290" s="56" t="s">
        <v>47</v>
      </c>
      <c r="H1290" s="56" t="s">
        <v>47</v>
      </c>
      <c r="J1290" s="47">
        <f t="shared" si="111"/>
        <v>0.31875</v>
      </c>
      <c r="K1290" s="14">
        <v>0.316666666666667</v>
      </c>
      <c r="L1290" s="14">
        <v>0.31875</v>
      </c>
      <c r="M1290" s="10">
        <v>4.6824051E7</v>
      </c>
    </row>
    <row r="1291" ht="15.75" customHeight="1">
      <c r="A1291" s="56">
        <v>4.6825896E7</v>
      </c>
      <c r="B1291" s="57">
        <v>0.495138888888889</v>
      </c>
      <c r="C1291" s="57">
        <v>0.523611111111111</v>
      </c>
      <c r="D1291" s="57">
        <v>0.496527777777778</v>
      </c>
      <c r="E1291" s="60">
        <v>0.504166666666667</v>
      </c>
      <c r="F1291" s="59" t="s">
        <v>47</v>
      </c>
      <c r="G1291" s="59" t="s">
        <v>47</v>
      </c>
      <c r="H1291" s="59" t="s">
        <v>47</v>
      </c>
      <c r="J1291" s="47">
        <f t="shared" si="111"/>
        <v>0.3263888889</v>
      </c>
      <c r="K1291" s="14">
        <v>0.322222222222222</v>
      </c>
      <c r="L1291" s="14">
        <v>0.326388888888889</v>
      </c>
      <c r="M1291" s="10">
        <v>4.6824094E7</v>
      </c>
    </row>
    <row r="1292" ht="15.75" customHeight="1">
      <c r="A1292" s="56">
        <v>4.6826041E7</v>
      </c>
      <c r="B1292" s="57">
        <v>0.513888888888889</v>
      </c>
      <c r="C1292" s="57">
        <v>0.556944444444444</v>
      </c>
      <c r="D1292" s="57">
        <v>0.513888888888889</v>
      </c>
      <c r="E1292" s="59" t="s">
        <v>47</v>
      </c>
      <c r="F1292" s="59" t="s">
        <v>47</v>
      </c>
      <c r="G1292" s="59" t="s">
        <v>47</v>
      </c>
      <c r="H1292" s="59" t="s">
        <v>47</v>
      </c>
      <c r="J1292" s="47">
        <f t="shared" si="111"/>
        <v>0.3340277778</v>
      </c>
      <c r="K1292" s="14">
        <v>0.328472222222222</v>
      </c>
      <c r="L1292" s="14">
        <v>0.334027777777778</v>
      </c>
      <c r="M1292" s="10">
        <v>4.6824113E7</v>
      </c>
    </row>
    <row r="1293" ht="15.75" customHeight="1">
      <c r="A1293" s="66">
        <v>4.6826071E7</v>
      </c>
      <c r="B1293" s="67">
        <v>0.5125</v>
      </c>
      <c r="C1293" s="67">
        <v>0.526388888888889</v>
      </c>
      <c r="D1293" s="67">
        <v>0.5125</v>
      </c>
      <c r="E1293" s="67">
        <v>0.520833333333333</v>
      </c>
      <c r="F1293" s="66" t="s">
        <v>47</v>
      </c>
      <c r="G1293" s="66" t="s">
        <v>47</v>
      </c>
      <c r="H1293" s="66" t="s">
        <v>47</v>
      </c>
      <c r="J1293" s="47">
        <v>0.334722222222222</v>
      </c>
      <c r="K1293" s="14">
        <v>0.334722222222222</v>
      </c>
      <c r="L1293" s="14">
        <v>0.334722222222222</v>
      </c>
      <c r="M1293" s="10">
        <v>4.682416E7</v>
      </c>
    </row>
    <row r="1294" ht="15.75" customHeight="1">
      <c r="A1294" s="56">
        <v>4.6826152E7</v>
      </c>
      <c r="B1294" s="57">
        <v>0.529166666666667</v>
      </c>
      <c r="C1294" s="57">
        <v>0.549305555555556</v>
      </c>
      <c r="D1294" s="57">
        <v>0.529166666666667</v>
      </c>
      <c r="E1294" s="56"/>
      <c r="F1294" s="56" t="s">
        <v>47</v>
      </c>
      <c r="G1294" s="56" t="s">
        <v>47</v>
      </c>
      <c r="H1294" s="56" t="s">
        <v>47</v>
      </c>
      <c r="J1294" s="47">
        <f t="shared" ref="J1294:J1299" si="112">VLOOKUP(M1294,A:D,4,0)</f>
        <v>0.35625</v>
      </c>
      <c r="K1294" s="14">
        <v>0.347916666666667</v>
      </c>
      <c r="L1294" s="14">
        <v>0.35625</v>
      </c>
      <c r="M1294" s="10">
        <v>4.6824269E7</v>
      </c>
    </row>
    <row r="1295" ht="15.75" customHeight="1">
      <c r="A1295" s="56">
        <v>4.6825876E7</v>
      </c>
      <c r="B1295" s="57">
        <v>0.497222222222222</v>
      </c>
      <c r="C1295" s="57">
        <v>0.5125</v>
      </c>
      <c r="D1295" s="60">
        <v>0.497222222222222</v>
      </c>
      <c r="E1295" s="60">
        <v>0.508333333333333</v>
      </c>
      <c r="F1295" s="59" t="s">
        <v>47</v>
      </c>
      <c r="G1295" s="59" t="s">
        <v>47</v>
      </c>
      <c r="H1295" s="59" t="s">
        <v>47</v>
      </c>
      <c r="J1295" s="47">
        <f t="shared" si="112"/>
        <v>0.3694444444</v>
      </c>
      <c r="K1295" s="14">
        <v>0.369444444444444</v>
      </c>
      <c r="L1295" s="14">
        <v>0.369444444444444</v>
      </c>
      <c r="M1295" s="10">
        <v>4.6824414E7</v>
      </c>
    </row>
    <row r="1296" ht="15.75" customHeight="1">
      <c r="A1296" s="56">
        <v>4.682587E7</v>
      </c>
      <c r="B1296" s="56" t="s">
        <v>6906</v>
      </c>
      <c r="C1296" s="57">
        <v>0.509722222222222</v>
      </c>
      <c r="D1296" s="57">
        <v>0.493055555555556</v>
      </c>
      <c r="E1296" s="56" t="s">
        <v>47</v>
      </c>
      <c r="F1296" s="56" t="s">
        <v>47</v>
      </c>
      <c r="G1296" s="56" t="s">
        <v>47</v>
      </c>
      <c r="H1296" s="56" t="s">
        <v>47</v>
      </c>
      <c r="J1296" s="47">
        <f t="shared" si="112"/>
        <v>0.3895833333</v>
      </c>
      <c r="K1296" s="14">
        <v>0.386805555555556</v>
      </c>
      <c r="L1296" s="14">
        <v>0.389583333333333</v>
      </c>
      <c r="M1296" s="10">
        <v>4.6824545E7</v>
      </c>
    </row>
    <row r="1297" ht="15.75" customHeight="1">
      <c r="A1297" s="56">
        <v>4.6826275E7</v>
      </c>
      <c r="B1297" s="57">
        <v>0.522916666666667</v>
      </c>
      <c r="C1297" s="57">
        <v>0.6125</v>
      </c>
      <c r="D1297" s="57">
        <v>0.529861111111111</v>
      </c>
      <c r="E1297" s="60">
        <v>0.534027777777778</v>
      </c>
      <c r="F1297" s="59" t="s">
        <v>47</v>
      </c>
      <c r="G1297" s="59" t="s">
        <v>47</v>
      </c>
      <c r="H1297" s="59" t="s">
        <v>47</v>
      </c>
      <c r="J1297" s="47">
        <f t="shared" si="112"/>
        <v>0.3909722222</v>
      </c>
      <c r="K1297" s="14">
        <v>0.390972222222222</v>
      </c>
      <c r="L1297" s="14">
        <v>0.390972222222222</v>
      </c>
      <c r="M1297" s="10">
        <v>4.6824557E7</v>
      </c>
    </row>
    <row r="1298" ht="15.75" customHeight="1">
      <c r="A1298" s="56">
        <v>4.6826115E7</v>
      </c>
      <c r="B1298" s="57">
        <v>0.51875</v>
      </c>
      <c r="C1298" s="57">
        <v>0.534027777777778</v>
      </c>
      <c r="D1298" s="57">
        <v>0.532638888888889</v>
      </c>
      <c r="E1298" s="56" t="s">
        <v>47</v>
      </c>
      <c r="F1298" s="56" t="s">
        <v>47</v>
      </c>
      <c r="G1298" s="56" t="s">
        <v>47</v>
      </c>
      <c r="H1298" s="56" t="s">
        <v>47</v>
      </c>
      <c r="J1298" s="47">
        <f t="shared" si="112"/>
        <v>0.3895833333</v>
      </c>
      <c r="K1298" s="14">
        <v>0.389583333333333</v>
      </c>
      <c r="L1298" s="14">
        <v>0.389583333333333</v>
      </c>
      <c r="M1298" s="10">
        <v>4.6824569E7</v>
      </c>
    </row>
    <row r="1299" ht="15.75" customHeight="1">
      <c r="A1299" s="56">
        <v>4.6826245E7</v>
      </c>
      <c r="B1299" s="57">
        <v>0.522222222222222</v>
      </c>
      <c r="C1299" s="57">
        <v>0.557638888888889</v>
      </c>
      <c r="D1299" s="57">
        <v>0.525</v>
      </c>
      <c r="E1299" s="60">
        <v>0.552083333333333</v>
      </c>
      <c r="F1299" s="59" t="s">
        <v>47</v>
      </c>
      <c r="G1299" s="59" t="s">
        <v>47</v>
      </c>
      <c r="H1299" s="59" t="s">
        <v>47</v>
      </c>
      <c r="J1299" s="47">
        <f t="shared" si="112"/>
        <v>0.3993055556</v>
      </c>
      <c r="K1299" s="14">
        <v>0.391666666666667</v>
      </c>
      <c r="L1299" s="14">
        <v>0.399305555555556</v>
      </c>
      <c r="M1299" s="10">
        <v>4.6824599E7</v>
      </c>
    </row>
    <row r="1300" ht="15.75" customHeight="1">
      <c r="A1300" s="56">
        <v>4.6825823E7</v>
      </c>
      <c r="B1300" s="57">
        <v>0.436805555555556</v>
      </c>
      <c r="C1300" s="57">
        <v>0.439583333333333</v>
      </c>
      <c r="D1300" s="57">
        <v>0.436805555555556</v>
      </c>
      <c r="E1300" s="56" t="s">
        <v>47</v>
      </c>
      <c r="F1300" s="56" t="s">
        <v>47</v>
      </c>
      <c r="G1300" s="56" t="s">
        <v>47</v>
      </c>
      <c r="H1300" s="56" t="s">
        <v>47</v>
      </c>
      <c r="J1300" s="47"/>
      <c r="K1300" s="14">
        <v>0.395138888888889</v>
      </c>
      <c r="L1300" s="14"/>
      <c r="M1300" s="10">
        <v>4.6824664E7</v>
      </c>
    </row>
    <row r="1301" ht="15.75" customHeight="1">
      <c r="A1301" s="56">
        <v>4.6825999E7</v>
      </c>
      <c r="B1301" s="57">
        <v>0.517361111111111</v>
      </c>
      <c r="C1301" s="57">
        <v>0.518055555555556</v>
      </c>
      <c r="D1301" s="57">
        <v>0.510416666666667</v>
      </c>
      <c r="E1301" s="59" t="s">
        <v>47</v>
      </c>
      <c r="F1301" s="59" t="s">
        <v>47</v>
      </c>
      <c r="G1301" s="59" t="s">
        <v>47</v>
      </c>
      <c r="H1301" s="59" t="s">
        <v>47</v>
      </c>
      <c r="J1301" s="47">
        <f t="shared" ref="J1301:J1304" si="113">VLOOKUP(M1301,A:D,4,0)</f>
        <v>0.4048611111</v>
      </c>
      <c r="K1301" s="14">
        <v>0.404861111111111</v>
      </c>
      <c r="L1301" s="14">
        <v>0.404861111111111</v>
      </c>
      <c r="M1301" s="10">
        <v>4.6824721E7</v>
      </c>
    </row>
    <row r="1302" ht="15.75" customHeight="1">
      <c r="A1302" s="56">
        <v>4.682629E7</v>
      </c>
      <c r="B1302" s="57">
        <v>0.520833333333333</v>
      </c>
      <c r="C1302" s="57">
        <v>0.558333333333333</v>
      </c>
      <c r="D1302" s="57">
        <v>0.526388888888889</v>
      </c>
      <c r="E1302" s="56" t="s">
        <v>47</v>
      </c>
      <c r="F1302" s="56" t="s">
        <v>47</v>
      </c>
      <c r="G1302" s="56" t="s">
        <v>47</v>
      </c>
      <c r="H1302" s="56" t="s">
        <v>47</v>
      </c>
      <c r="J1302" s="47">
        <f t="shared" si="113"/>
        <v>0.4041666667</v>
      </c>
      <c r="K1302" s="14">
        <v>0.404166666666667</v>
      </c>
      <c r="L1302" s="14">
        <v>0.404166666666667</v>
      </c>
      <c r="M1302" s="10">
        <v>4.6824722E7</v>
      </c>
    </row>
    <row r="1303" ht="15.75" customHeight="1">
      <c r="A1303" s="56">
        <v>4.682685E7</v>
      </c>
      <c r="B1303" s="57">
        <v>0.565972222222222</v>
      </c>
      <c r="C1303" s="57">
        <v>0.63125</v>
      </c>
      <c r="D1303" s="57">
        <v>0.565972222222222</v>
      </c>
      <c r="E1303" s="56" t="s">
        <v>47</v>
      </c>
      <c r="F1303" s="57">
        <v>0.609027777777778</v>
      </c>
      <c r="G1303" s="56" t="s">
        <v>47</v>
      </c>
      <c r="H1303" s="56" t="s">
        <v>47</v>
      </c>
      <c r="J1303" s="47">
        <f t="shared" si="113"/>
        <v>0.4166666667</v>
      </c>
      <c r="K1303" s="14">
        <v>0.416666666666667</v>
      </c>
      <c r="L1303" s="14">
        <v>0.416666666666667</v>
      </c>
      <c r="M1303" s="10">
        <v>4.6824733E7</v>
      </c>
    </row>
    <row r="1304" ht="15.75" customHeight="1">
      <c r="A1304" s="56">
        <v>4.6826473E7</v>
      </c>
      <c r="B1304" s="93">
        <v>45943.0</v>
      </c>
      <c r="C1304" s="57">
        <v>0.561805555555556</v>
      </c>
      <c r="D1304" s="57">
        <v>0.545833333333333</v>
      </c>
      <c r="E1304" s="59" t="s">
        <v>47</v>
      </c>
      <c r="F1304" s="59" t="s">
        <v>47</v>
      </c>
      <c r="G1304" s="59" t="s">
        <v>47</v>
      </c>
      <c r="H1304" s="59" t="s">
        <v>47</v>
      </c>
      <c r="J1304" s="47">
        <f t="shared" si="113"/>
        <v>0.4104166667</v>
      </c>
      <c r="K1304" s="14">
        <v>0.410416666666667</v>
      </c>
      <c r="L1304" s="14">
        <v>0.410416666666667</v>
      </c>
      <c r="M1304" s="10">
        <v>4.682481E7</v>
      </c>
    </row>
    <row r="1305" ht="15.75" customHeight="1">
      <c r="A1305" s="56">
        <v>4.6827263E7</v>
      </c>
      <c r="B1305" s="57">
        <v>0.604166666666667</v>
      </c>
      <c r="C1305" s="57">
        <v>0.621527777777778</v>
      </c>
      <c r="D1305" s="57">
        <v>0.604166666666667</v>
      </c>
      <c r="E1305" s="56" t="s">
        <v>47</v>
      </c>
      <c r="F1305" s="56" t="s">
        <v>47</v>
      </c>
      <c r="G1305" s="56" t="s">
        <v>47</v>
      </c>
      <c r="H1305" s="56" t="s">
        <v>47</v>
      </c>
      <c r="J1305" s="47">
        <v>0.418055555555556</v>
      </c>
      <c r="K1305" s="14">
        <v>0.415277777777778</v>
      </c>
      <c r="L1305" s="14">
        <v>0.418055555555556</v>
      </c>
      <c r="M1305" s="10">
        <v>4.6824815E7</v>
      </c>
    </row>
    <row r="1306" ht="15.75" customHeight="1">
      <c r="A1306" s="56">
        <v>4.6827149E7</v>
      </c>
      <c r="B1306" s="57">
        <v>0.589583333333333</v>
      </c>
      <c r="C1306" s="57">
        <v>0.681944444444444</v>
      </c>
      <c r="D1306" s="57">
        <v>0.590277777777778</v>
      </c>
      <c r="E1306" s="59" t="s">
        <v>47</v>
      </c>
      <c r="F1306" s="59" t="s">
        <v>47</v>
      </c>
      <c r="G1306" s="59" t="s">
        <v>47</v>
      </c>
      <c r="H1306" s="59" t="s">
        <v>47</v>
      </c>
      <c r="J1306" s="47">
        <f t="shared" ref="J1306:J1307" si="114">VLOOKUP(M1306,A:D,4,0)</f>
        <v>0.4451388889</v>
      </c>
      <c r="K1306" s="14">
        <v>0.439583333333333</v>
      </c>
      <c r="L1306" s="14">
        <v>0.445138888888889</v>
      </c>
      <c r="M1306" s="10">
        <v>4.6825047E7</v>
      </c>
    </row>
    <row r="1307" ht="15.75" customHeight="1">
      <c r="A1307" s="53">
        <v>4.6827396E7</v>
      </c>
      <c r="B1307" s="57">
        <v>0.610416666666667</v>
      </c>
      <c r="C1307" s="57">
        <v>0.738888888888889</v>
      </c>
      <c r="D1307" s="57">
        <v>0.610416666666667</v>
      </c>
      <c r="E1307" s="56" t="s">
        <v>47</v>
      </c>
      <c r="F1307" s="56" t="s">
        <v>47</v>
      </c>
      <c r="G1307" s="56" t="s">
        <v>47</v>
      </c>
      <c r="H1307" s="56" t="s">
        <v>47</v>
      </c>
      <c r="J1307" s="47">
        <f t="shared" si="114"/>
        <v>0.4375</v>
      </c>
      <c r="K1307" s="14">
        <v>0.4375</v>
      </c>
      <c r="L1307" s="14">
        <v>0.4375</v>
      </c>
      <c r="M1307" s="10">
        <v>4.6825129E7</v>
      </c>
    </row>
    <row r="1308" ht="15.75" customHeight="1">
      <c r="A1308" s="56">
        <v>4.6827224E7</v>
      </c>
      <c r="B1308" s="57">
        <v>0.602083333333333</v>
      </c>
      <c r="C1308" s="57">
        <v>0.616666666666667</v>
      </c>
      <c r="D1308" s="57">
        <v>0.602083333333333</v>
      </c>
      <c r="E1308" s="59" t="s">
        <v>47</v>
      </c>
      <c r="F1308" s="59" t="s">
        <v>47</v>
      </c>
      <c r="G1308" s="59" t="s">
        <v>47</v>
      </c>
      <c r="H1308" s="59" t="s">
        <v>47</v>
      </c>
      <c r="J1308" s="47">
        <v>0.445833333333333</v>
      </c>
      <c r="K1308" s="14">
        <v>0.438888888888889</v>
      </c>
      <c r="L1308" s="14">
        <v>0.445833333333333</v>
      </c>
      <c r="M1308" s="10">
        <v>4.682518E7</v>
      </c>
    </row>
    <row r="1309" ht="15.75" customHeight="1">
      <c r="A1309" s="56">
        <v>4.6826865E7</v>
      </c>
      <c r="B1309" s="57">
        <v>0.577777777777778</v>
      </c>
      <c r="C1309" s="57">
        <v>0.65</v>
      </c>
      <c r="D1309" s="57">
        <v>0.577777777777778</v>
      </c>
      <c r="E1309" s="57">
        <v>0.58125</v>
      </c>
      <c r="F1309" s="56" t="s">
        <v>47</v>
      </c>
      <c r="G1309" s="56" t="s">
        <v>47</v>
      </c>
      <c r="H1309" s="56" t="s">
        <v>47</v>
      </c>
      <c r="J1309" s="47">
        <f t="shared" ref="J1309:J1335" si="115">VLOOKUP(M1309,A:D,4,0)</f>
        <v>0.4520833333</v>
      </c>
      <c r="K1309" s="14">
        <v>0.45</v>
      </c>
      <c r="L1309" s="14">
        <v>0.49375</v>
      </c>
      <c r="M1309" s="10">
        <v>4.6825273E7</v>
      </c>
    </row>
    <row r="1310" ht="15.75" customHeight="1">
      <c r="A1310" s="56">
        <v>4.6826903E7</v>
      </c>
      <c r="B1310" s="57">
        <v>0.573611111111111</v>
      </c>
      <c r="C1310" s="57">
        <v>0.608333333333333</v>
      </c>
      <c r="D1310" s="57">
        <v>0.573611111111111</v>
      </c>
      <c r="E1310" s="60">
        <v>0.573611111111111</v>
      </c>
      <c r="F1310" s="60">
        <v>0.573611111111111</v>
      </c>
      <c r="G1310" s="59" t="s">
        <v>47</v>
      </c>
      <c r="H1310" s="59" t="s">
        <v>47</v>
      </c>
      <c r="J1310" s="47">
        <f t="shared" si="115"/>
        <v>0.4638888889</v>
      </c>
      <c r="K1310" s="14">
        <v>0.4625</v>
      </c>
      <c r="L1310" s="14">
        <v>0.463888888888889</v>
      </c>
      <c r="M1310" s="10">
        <v>4.6825338E7</v>
      </c>
    </row>
    <row r="1311" ht="15.75" customHeight="1">
      <c r="A1311" s="56">
        <v>4.6827265E7</v>
      </c>
      <c r="B1311" s="57">
        <v>0.604166666666667</v>
      </c>
      <c r="C1311" s="57">
        <v>0.613194444444444</v>
      </c>
      <c r="D1311" s="57">
        <v>0.604166666666667</v>
      </c>
      <c r="E1311" s="56" t="s">
        <v>47</v>
      </c>
      <c r="F1311" s="56" t="s">
        <v>47</v>
      </c>
      <c r="G1311" s="56" t="s">
        <v>47</v>
      </c>
      <c r="H1311" s="56" t="s">
        <v>47</v>
      </c>
      <c r="J1311" s="47">
        <f t="shared" si="115"/>
        <v>0.4694444444</v>
      </c>
      <c r="K1311" s="14">
        <v>0.469444444444444</v>
      </c>
      <c r="L1311" s="14">
        <v>0.469444444444444</v>
      </c>
      <c r="M1311" s="10">
        <v>4.6825484E7</v>
      </c>
    </row>
    <row r="1312" ht="15.75" customHeight="1">
      <c r="A1312" s="56">
        <v>4.682686E7</v>
      </c>
      <c r="B1312" s="57">
        <v>0.570833333333333</v>
      </c>
      <c r="C1312" s="57">
        <v>0.605555555555556</v>
      </c>
      <c r="D1312" s="57">
        <v>0.570833333333333</v>
      </c>
      <c r="E1312" s="59" t="s">
        <v>47</v>
      </c>
      <c r="F1312" s="59" t="s">
        <v>47</v>
      </c>
      <c r="G1312" s="59" t="s">
        <v>47</v>
      </c>
      <c r="H1312" s="59" t="s">
        <v>47</v>
      </c>
      <c r="J1312" s="47">
        <f t="shared" si="115"/>
        <v>0.4708333333</v>
      </c>
      <c r="K1312" s="14">
        <v>0.469444444444444</v>
      </c>
      <c r="L1312" s="14">
        <v>0.470833333333333</v>
      </c>
      <c r="M1312" s="10">
        <v>4.6825514E7</v>
      </c>
    </row>
    <row r="1313" ht="15.75" customHeight="1">
      <c r="A1313" s="56">
        <v>4.682762E7</v>
      </c>
      <c r="B1313" s="57">
        <v>0.633333333333333</v>
      </c>
      <c r="C1313" s="57">
        <v>0.653472222222222</v>
      </c>
      <c r="D1313" s="93">
        <v>46006.0</v>
      </c>
      <c r="E1313" s="56" t="s">
        <v>47</v>
      </c>
      <c r="F1313" s="56" t="s">
        <v>47</v>
      </c>
      <c r="G1313" s="56" t="s">
        <v>47</v>
      </c>
      <c r="H1313" s="56" t="s">
        <v>47</v>
      </c>
      <c r="J1313" s="47">
        <f t="shared" si="115"/>
        <v>0.4368055556</v>
      </c>
      <c r="K1313" s="14">
        <v>0.436805555555556</v>
      </c>
      <c r="L1313" s="14">
        <v>0.436805555555556</v>
      </c>
      <c r="M1313" s="10">
        <v>4.6825823E7</v>
      </c>
    </row>
    <row r="1314" ht="15.75" customHeight="1">
      <c r="A1314" s="86">
        <v>4.6827743E7</v>
      </c>
      <c r="B1314" s="57">
        <v>0.636111111111111</v>
      </c>
      <c r="C1314" s="57">
        <v>0.647222222222222</v>
      </c>
      <c r="D1314" s="57">
        <v>0.636111111111111</v>
      </c>
      <c r="E1314" s="59" t="s">
        <v>47</v>
      </c>
      <c r="F1314" s="59" t="s">
        <v>47</v>
      </c>
      <c r="G1314" s="59" t="s">
        <v>47</v>
      </c>
      <c r="H1314" s="59" t="s">
        <v>47</v>
      </c>
      <c r="J1314" s="47">
        <f t="shared" si="115"/>
        <v>0.4930555556</v>
      </c>
      <c r="K1314" s="14">
        <v>0.493055555555556</v>
      </c>
      <c r="L1314" s="14">
        <v>0.493055555555556</v>
      </c>
      <c r="M1314" s="10">
        <v>4.682587E7</v>
      </c>
    </row>
    <row r="1315" ht="15.75" customHeight="1">
      <c r="A1315" s="56">
        <v>4.6827735E7</v>
      </c>
      <c r="B1315" s="57">
        <v>0.640972222222222</v>
      </c>
      <c r="C1315" s="57">
        <v>0.674305555555556</v>
      </c>
      <c r="D1315" s="57">
        <v>0.640972222222222</v>
      </c>
      <c r="E1315" s="56" t="s">
        <v>47</v>
      </c>
      <c r="F1315" s="56" t="s">
        <v>47</v>
      </c>
      <c r="G1315" s="56" t="s">
        <v>47</v>
      </c>
      <c r="H1315" s="56" t="s">
        <v>47</v>
      </c>
      <c r="J1315" s="47">
        <f t="shared" si="115"/>
        <v>0.4972222222</v>
      </c>
      <c r="K1315" s="14">
        <v>0.497222222222222</v>
      </c>
      <c r="L1315" s="14">
        <v>0.497222222222222</v>
      </c>
      <c r="M1315" s="10">
        <v>4.6825876E7</v>
      </c>
    </row>
    <row r="1316" ht="15.75" customHeight="1">
      <c r="A1316" s="56">
        <v>4.6827417E7</v>
      </c>
      <c r="B1316" s="57">
        <v>0.602083333333333</v>
      </c>
      <c r="C1316" s="57">
        <v>0.663888888888889</v>
      </c>
      <c r="D1316" s="57">
        <v>0.602083333333333</v>
      </c>
      <c r="E1316" s="56" t="s">
        <v>47</v>
      </c>
      <c r="F1316" s="56" t="s">
        <v>47</v>
      </c>
      <c r="G1316" s="56" t="s">
        <v>47</v>
      </c>
      <c r="H1316" s="57"/>
      <c r="J1316" s="47">
        <f t="shared" si="115"/>
        <v>0.4965277778</v>
      </c>
      <c r="K1316" s="14">
        <v>0.495138888888889</v>
      </c>
      <c r="L1316" s="14">
        <v>0.496527777777778</v>
      </c>
      <c r="M1316" s="10">
        <v>4.6825896E7</v>
      </c>
    </row>
    <row r="1317" ht="15.75" customHeight="1">
      <c r="A1317" s="56">
        <v>4.6827672E7</v>
      </c>
      <c r="B1317" s="57">
        <v>0.655555555555556</v>
      </c>
      <c r="C1317" s="57">
        <v>0.647222222222222</v>
      </c>
      <c r="D1317" s="57">
        <v>0.634722222222222</v>
      </c>
      <c r="E1317" s="56" t="s">
        <v>47</v>
      </c>
      <c r="F1317" s="56" t="s">
        <v>47</v>
      </c>
      <c r="G1317" s="56" t="s">
        <v>47</v>
      </c>
      <c r="H1317" s="56" t="s">
        <v>47</v>
      </c>
      <c r="J1317" s="47">
        <f t="shared" si="115"/>
        <v>0.5104166667</v>
      </c>
      <c r="K1317" s="14">
        <v>0.517361111111111</v>
      </c>
      <c r="L1317" s="14">
        <v>0.510416666666667</v>
      </c>
      <c r="M1317" s="10">
        <v>4.6825999E7</v>
      </c>
    </row>
    <row r="1318" ht="15.75" customHeight="1">
      <c r="A1318" s="56">
        <v>4.682786E7</v>
      </c>
      <c r="B1318" s="57">
        <v>0.677777777777778</v>
      </c>
      <c r="C1318" s="57">
        <v>0.767361111111111</v>
      </c>
      <c r="D1318" s="57">
        <v>0.677777777777778</v>
      </c>
      <c r="E1318" s="56" t="s">
        <v>47</v>
      </c>
      <c r="F1318" s="56" t="s">
        <v>47</v>
      </c>
      <c r="G1318" s="56" t="s">
        <v>47</v>
      </c>
      <c r="H1318" s="56" t="s">
        <v>47</v>
      </c>
      <c r="J1318" s="47">
        <f t="shared" si="115"/>
        <v>0.5138888889</v>
      </c>
      <c r="K1318" s="14">
        <v>0.513888888888889</v>
      </c>
      <c r="L1318" s="14">
        <v>0.513888888888889</v>
      </c>
      <c r="M1318" s="10">
        <v>4.6826041E7</v>
      </c>
    </row>
    <row r="1319" ht="15.75" customHeight="1">
      <c r="A1319" s="56">
        <v>4.6827754E7</v>
      </c>
      <c r="B1319" s="57">
        <v>0.645138888888889</v>
      </c>
      <c r="C1319" s="57">
        <v>0.649305555555556</v>
      </c>
      <c r="D1319" s="56" t="s">
        <v>47</v>
      </c>
      <c r="E1319" s="56" t="s">
        <v>47</v>
      </c>
      <c r="F1319" s="56" t="s">
        <v>47</v>
      </c>
      <c r="G1319" s="56" t="s">
        <v>47</v>
      </c>
      <c r="H1319" s="56" t="s">
        <v>47</v>
      </c>
      <c r="J1319" s="47">
        <f t="shared" si="115"/>
        <v>0.5125</v>
      </c>
      <c r="K1319" s="14">
        <v>0.5125</v>
      </c>
      <c r="L1319" s="14">
        <v>0.5125</v>
      </c>
      <c r="M1319" s="10">
        <v>4.6826071E7</v>
      </c>
    </row>
    <row r="1320" ht="15.75" customHeight="1">
      <c r="A1320" s="53">
        <v>4.6827889E7</v>
      </c>
      <c r="B1320" s="57">
        <v>0.649305555555556</v>
      </c>
      <c r="C1320" s="57">
        <v>0.686111111111111</v>
      </c>
      <c r="D1320" s="57">
        <v>0.649305555555556</v>
      </c>
      <c r="E1320" s="59" t="s">
        <v>47</v>
      </c>
      <c r="F1320" s="59" t="s">
        <v>47</v>
      </c>
      <c r="G1320" s="59" t="s">
        <v>47</v>
      </c>
      <c r="H1320" s="59" t="s">
        <v>47</v>
      </c>
      <c r="J1320" s="47">
        <f t="shared" si="115"/>
        <v>0.5326388889</v>
      </c>
      <c r="K1320" s="14">
        <v>0.51875</v>
      </c>
      <c r="L1320" s="14">
        <v>0.532638888888889</v>
      </c>
      <c r="M1320" s="10">
        <v>4.6826115E7</v>
      </c>
    </row>
    <row r="1321" ht="15.75" customHeight="1">
      <c r="A1321" s="56">
        <v>4.6827811E7</v>
      </c>
      <c r="B1321" s="57">
        <v>0.644444444444444</v>
      </c>
      <c r="C1321" s="57">
        <v>0.739583333333333</v>
      </c>
      <c r="D1321" s="57">
        <v>0.644444444444444</v>
      </c>
      <c r="E1321" s="60">
        <v>0.652777777777778</v>
      </c>
      <c r="F1321" s="59" t="s">
        <v>47</v>
      </c>
      <c r="G1321" s="59" t="s">
        <v>47</v>
      </c>
      <c r="H1321" s="59" t="s">
        <v>47</v>
      </c>
      <c r="J1321" s="47">
        <f t="shared" si="115"/>
        <v>0.5291666667</v>
      </c>
      <c r="K1321" s="14">
        <v>0.529166666666667</v>
      </c>
      <c r="L1321" s="14">
        <v>0.529166666666667</v>
      </c>
      <c r="M1321" s="10">
        <v>4.6826152E7</v>
      </c>
    </row>
    <row r="1322" ht="15.75" customHeight="1">
      <c r="A1322" s="59">
        <v>4.6828001E7</v>
      </c>
      <c r="B1322" s="60">
        <v>0.657638888888889</v>
      </c>
      <c r="C1322" s="60">
        <v>0.668055555555556</v>
      </c>
      <c r="D1322" s="60">
        <v>0.657638888888889</v>
      </c>
      <c r="E1322" s="56" t="s">
        <v>47</v>
      </c>
      <c r="F1322" s="56" t="s">
        <v>47</v>
      </c>
      <c r="G1322" s="56" t="s">
        <v>47</v>
      </c>
      <c r="H1322" s="56" t="s">
        <v>47</v>
      </c>
      <c r="J1322" s="47">
        <f t="shared" si="115"/>
        <v>0.525</v>
      </c>
      <c r="K1322" s="14">
        <v>0.522222222222222</v>
      </c>
      <c r="L1322" s="14">
        <v>0.525</v>
      </c>
      <c r="M1322" s="10">
        <v>4.6826245E7</v>
      </c>
    </row>
    <row r="1323" ht="15.75" customHeight="1">
      <c r="A1323" s="56">
        <v>4.6828173E7</v>
      </c>
      <c r="B1323" s="57">
        <v>0.677777777777778</v>
      </c>
      <c r="C1323" s="57">
        <v>0.691666666666667</v>
      </c>
      <c r="D1323" s="57">
        <v>0.677777777777778</v>
      </c>
      <c r="E1323" s="60">
        <v>0.677777777777778</v>
      </c>
      <c r="F1323" s="59" t="s">
        <v>47</v>
      </c>
      <c r="G1323" s="59" t="s">
        <v>47</v>
      </c>
      <c r="H1323" s="59" t="s">
        <v>47</v>
      </c>
      <c r="J1323" s="47">
        <f t="shared" si="115"/>
        <v>0.5298611111</v>
      </c>
      <c r="K1323" s="14">
        <v>0.522916666666667</v>
      </c>
      <c r="L1323" s="14">
        <v>0.529861111111111</v>
      </c>
      <c r="M1323" s="10">
        <v>4.6826275E7</v>
      </c>
    </row>
    <row r="1324" ht="15.75" customHeight="1">
      <c r="A1324" s="56">
        <v>4.6828557E7</v>
      </c>
      <c r="B1324" s="57">
        <v>0.7</v>
      </c>
      <c r="C1324" s="57">
        <v>0.743055555555556</v>
      </c>
      <c r="D1324" s="57">
        <v>0.702083333333333</v>
      </c>
      <c r="E1324" s="56" t="s">
        <v>47</v>
      </c>
      <c r="F1324" s="56" t="s">
        <v>47</v>
      </c>
      <c r="G1324" s="56" t="s">
        <v>47</v>
      </c>
      <c r="H1324" s="56" t="s">
        <v>47</v>
      </c>
      <c r="J1324" s="47">
        <f t="shared" si="115"/>
        <v>0.5263888889</v>
      </c>
      <c r="K1324" s="14">
        <v>0.520833333333333</v>
      </c>
      <c r="L1324" s="14">
        <v>0.526388888888889</v>
      </c>
      <c r="M1324" s="10">
        <v>4.682629E7</v>
      </c>
    </row>
    <row r="1325" ht="15.75" customHeight="1">
      <c r="A1325" s="56">
        <v>4.6828383E7</v>
      </c>
      <c r="B1325" s="57">
        <v>0.681944444444444</v>
      </c>
      <c r="C1325" s="57">
        <v>0.840277777777778</v>
      </c>
      <c r="D1325" s="57">
        <v>0.681944444444444</v>
      </c>
      <c r="E1325" s="56" t="s">
        <v>47</v>
      </c>
      <c r="F1325" s="56" t="s">
        <v>47</v>
      </c>
      <c r="G1325" s="56" t="s">
        <v>47</v>
      </c>
      <c r="H1325" s="56" t="s">
        <v>47</v>
      </c>
      <c r="J1325" s="47">
        <f t="shared" si="115"/>
        <v>0.5458333333</v>
      </c>
      <c r="K1325" s="14">
        <v>0.548611111111111</v>
      </c>
      <c r="L1325" s="14">
        <v>0.545833333333333</v>
      </c>
      <c r="M1325" s="10">
        <v>4.6826473E7</v>
      </c>
    </row>
    <row r="1326" ht="15.75" customHeight="1">
      <c r="A1326" s="56">
        <v>4.6828623E7</v>
      </c>
      <c r="B1326" s="57"/>
      <c r="C1326" s="57"/>
      <c r="D1326" s="57"/>
      <c r="E1326" s="56"/>
      <c r="F1326" s="56" t="s">
        <v>47</v>
      </c>
      <c r="G1326" s="56" t="s">
        <v>47</v>
      </c>
      <c r="H1326" s="56" t="s">
        <v>47</v>
      </c>
      <c r="J1326" s="47">
        <f t="shared" si="115"/>
        <v>0.5659722222</v>
      </c>
      <c r="K1326" s="14">
        <v>0.565972222222222</v>
      </c>
      <c r="L1326" s="14">
        <v>0.565972222222222</v>
      </c>
      <c r="M1326" s="10">
        <v>4.682685E7</v>
      </c>
    </row>
    <row r="1327" ht="15.75" customHeight="1">
      <c r="A1327" s="56">
        <v>4.6828458E7</v>
      </c>
      <c r="B1327" s="57">
        <v>0.702777777777778</v>
      </c>
      <c r="C1327" s="57">
        <v>0.777777777777778</v>
      </c>
      <c r="D1327" s="57">
        <v>0.702777777777778</v>
      </c>
      <c r="E1327" s="60">
        <v>0.702777777777778</v>
      </c>
      <c r="F1327" s="59" t="s">
        <v>47</v>
      </c>
      <c r="G1327" s="59" t="s">
        <v>47</v>
      </c>
      <c r="H1327" s="59" t="s">
        <v>47</v>
      </c>
      <c r="J1327" s="47">
        <f t="shared" si="115"/>
        <v>0.5708333333</v>
      </c>
      <c r="K1327" s="14">
        <v>0.570833333333333</v>
      </c>
      <c r="L1327" s="14">
        <v>0.570833333333333</v>
      </c>
      <c r="M1327" s="10">
        <v>4.682686E7</v>
      </c>
    </row>
    <row r="1328" ht="15.75" customHeight="1">
      <c r="A1328" s="56">
        <v>4.6828675E7</v>
      </c>
      <c r="B1328" s="57"/>
      <c r="C1328" s="57"/>
      <c r="D1328" s="57"/>
      <c r="E1328" s="56"/>
      <c r="F1328" s="56" t="s">
        <v>47</v>
      </c>
      <c r="G1328" s="56" t="s">
        <v>47</v>
      </c>
      <c r="H1328" s="56" t="s">
        <v>47</v>
      </c>
      <c r="J1328" s="47">
        <f t="shared" si="115"/>
        <v>0.5777777778</v>
      </c>
      <c r="K1328" s="14">
        <v>0.577777777777778</v>
      </c>
      <c r="L1328" s="14">
        <v>0.577777777777778</v>
      </c>
      <c r="M1328" s="10">
        <v>4.6826865E7</v>
      </c>
    </row>
    <row r="1329" ht="15.75" customHeight="1">
      <c r="A1329" s="56">
        <v>4.6828711E7</v>
      </c>
      <c r="B1329" s="57">
        <v>0.701388888888889</v>
      </c>
      <c r="C1329" s="95">
        <v>45675.0</v>
      </c>
      <c r="D1329" s="57"/>
      <c r="E1329" s="56"/>
      <c r="F1329" s="56" t="s">
        <v>47</v>
      </c>
      <c r="G1329" s="56" t="s">
        <v>47</v>
      </c>
      <c r="H1329" s="56" t="s">
        <v>47</v>
      </c>
      <c r="J1329" s="47">
        <f t="shared" si="115"/>
        <v>0.5736111111</v>
      </c>
      <c r="K1329" s="14">
        <v>0.573611111111111</v>
      </c>
      <c r="L1329" s="14">
        <v>0.573611111111111</v>
      </c>
      <c r="M1329" s="10">
        <v>4.6826903E7</v>
      </c>
    </row>
    <row r="1330" ht="15.75" customHeight="1">
      <c r="A1330" s="56">
        <v>4.6828729E7</v>
      </c>
      <c r="B1330" s="57">
        <v>0.702777777777778</v>
      </c>
      <c r="C1330" s="57">
        <v>0.703472222222222</v>
      </c>
      <c r="D1330" s="57">
        <v>0.702777777777778</v>
      </c>
      <c r="E1330" s="59"/>
      <c r="F1330" s="59" t="s">
        <v>47</v>
      </c>
      <c r="G1330" s="59" t="s">
        <v>47</v>
      </c>
      <c r="H1330" s="59" t="s">
        <v>47</v>
      </c>
      <c r="J1330" s="47">
        <f t="shared" si="115"/>
        <v>0.5902777778</v>
      </c>
      <c r="K1330" s="14">
        <v>0.589583333333333</v>
      </c>
      <c r="L1330" s="14">
        <v>0.590277777777778</v>
      </c>
      <c r="M1330" s="10">
        <v>4.6827149E7</v>
      </c>
    </row>
    <row r="1331" ht="15.75" customHeight="1">
      <c r="A1331" s="56">
        <v>4.6827977E7</v>
      </c>
      <c r="B1331" s="57">
        <v>0.652083333333333</v>
      </c>
      <c r="C1331" s="57">
        <v>0.696527777777778</v>
      </c>
      <c r="D1331" s="57">
        <v>0.652083333333333</v>
      </c>
      <c r="E1331" s="59" t="s">
        <v>47</v>
      </c>
      <c r="F1331" s="59" t="s">
        <v>47</v>
      </c>
      <c r="G1331" s="59" t="s">
        <v>47</v>
      </c>
      <c r="H1331" s="59" t="s">
        <v>47</v>
      </c>
      <c r="J1331" s="47">
        <f t="shared" si="115"/>
        <v>0.6020833333</v>
      </c>
      <c r="K1331" s="14">
        <v>0.602083333333333</v>
      </c>
      <c r="L1331" s="14">
        <v>0.602083333333333</v>
      </c>
      <c r="M1331" s="10">
        <v>4.6827224E7</v>
      </c>
    </row>
    <row r="1332" ht="15.75" customHeight="1">
      <c r="A1332" s="56">
        <v>4.6828764E7</v>
      </c>
      <c r="B1332" s="57">
        <v>0.711805555555556</v>
      </c>
      <c r="C1332" s="57">
        <v>0.725</v>
      </c>
      <c r="D1332" s="57">
        <v>0.711805555555556</v>
      </c>
      <c r="E1332" s="56" t="s">
        <v>47</v>
      </c>
      <c r="F1332" s="56" t="s">
        <v>47</v>
      </c>
      <c r="G1332" s="56" t="s">
        <v>47</v>
      </c>
      <c r="H1332" s="56" t="s">
        <v>47</v>
      </c>
      <c r="J1332" s="47">
        <f t="shared" si="115"/>
        <v>0.6041666667</v>
      </c>
      <c r="K1332" s="14">
        <v>0.604166666666667</v>
      </c>
      <c r="L1332" s="14">
        <v>0.604166666666667</v>
      </c>
      <c r="M1332" s="10">
        <v>4.6827263E7</v>
      </c>
    </row>
    <row r="1333" ht="15.75" customHeight="1">
      <c r="A1333" s="64">
        <v>4.6828528E7</v>
      </c>
      <c r="B1333" s="63">
        <v>0.696527777777778</v>
      </c>
      <c r="C1333" s="63">
        <v>0.728472222222222</v>
      </c>
      <c r="D1333" s="63">
        <v>0.704861111111111</v>
      </c>
      <c r="E1333" s="64"/>
      <c r="F1333" s="64"/>
      <c r="G1333" s="64"/>
      <c r="H1333" s="64"/>
      <c r="J1333" s="47">
        <f t="shared" si="115"/>
        <v>0.6041666667</v>
      </c>
      <c r="K1333" s="14">
        <v>0.604166666666667</v>
      </c>
      <c r="L1333" s="14">
        <v>0.604166666666667</v>
      </c>
      <c r="M1333" s="10">
        <v>4.6827265E7</v>
      </c>
    </row>
    <row r="1334" ht="15.75" customHeight="1">
      <c r="A1334" s="74">
        <v>4.6829294E7</v>
      </c>
      <c r="B1334" s="60">
        <v>0.759722222222222</v>
      </c>
      <c r="C1334" s="60">
        <v>0.773611111111111</v>
      </c>
      <c r="D1334" s="60">
        <v>0.772222222222222</v>
      </c>
      <c r="E1334" s="59" t="s">
        <v>47</v>
      </c>
      <c r="F1334" s="59" t="s">
        <v>47</v>
      </c>
      <c r="G1334" s="59" t="s">
        <v>47</v>
      </c>
      <c r="H1334" s="59" t="s">
        <v>47</v>
      </c>
      <c r="J1334" s="47">
        <f t="shared" si="115"/>
        <v>0.6104166667</v>
      </c>
      <c r="K1334" s="14">
        <v>0.610416666666667</v>
      </c>
      <c r="L1334" s="14">
        <v>0.610416666666667</v>
      </c>
      <c r="M1334" s="10">
        <v>4.6827396E7</v>
      </c>
    </row>
    <row r="1335" ht="15.75" customHeight="1">
      <c r="A1335" s="56">
        <v>4.6829481E7</v>
      </c>
      <c r="B1335" s="57">
        <v>0.764583333333333</v>
      </c>
      <c r="C1335" s="57">
        <v>0.88125</v>
      </c>
      <c r="D1335" s="56" t="s">
        <v>47</v>
      </c>
      <c r="E1335" s="56" t="s">
        <v>47</v>
      </c>
      <c r="F1335" s="56" t="s">
        <v>47</v>
      </c>
      <c r="G1335" s="56" t="s">
        <v>47</v>
      </c>
      <c r="H1335" s="56" t="s">
        <v>47</v>
      </c>
      <c r="J1335" s="47">
        <f t="shared" si="115"/>
        <v>0.6020833333</v>
      </c>
      <c r="K1335" s="14">
        <v>0.602083333333333</v>
      </c>
      <c r="L1335" s="14">
        <v>0.602083333333333</v>
      </c>
      <c r="M1335" s="10">
        <v>4.6827417E7</v>
      </c>
    </row>
    <row r="1336" ht="15.75" customHeight="1">
      <c r="A1336" s="56">
        <v>4.6829676E7</v>
      </c>
      <c r="B1336" s="57">
        <v>0.777083333333333</v>
      </c>
      <c r="C1336" s="56" t="s">
        <v>47</v>
      </c>
      <c r="D1336" s="56" t="s">
        <v>47</v>
      </c>
      <c r="E1336" s="56" t="s">
        <v>47</v>
      </c>
      <c r="F1336" s="56" t="s">
        <v>47</v>
      </c>
      <c r="G1336" s="56" t="s">
        <v>47</v>
      </c>
      <c r="H1336" s="56" t="s">
        <v>47</v>
      </c>
      <c r="J1336" s="47">
        <v>0.633333333333333</v>
      </c>
      <c r="K1336" s="14">
        <v>0.633333333333333</v>
      </c>
      <c r="L1336" s="14">
        <v>0.633333333333333</v>
      </c>
      <c r="M1336" s="10">
        <v>4.682762E7</v>
      </c>
    </row>
    <row r="1337" ht="15.75" customHeight="1">
      <c r="A1337" s="56">
        <v>4.6829726E7</v>
      </c>
      <c r="B1337" s="57">
        <v>0.78125</v>
      </c>
      <c r="C1337" s="57">
        <v>0.791666666666667</v>
      </c>
      <c r="D1337" s="57">
        <v>0.78125</v>
      </c>
      <c r="E1337" s="56" t="s">
        <v>47</v>
      </c>
      <c r="F1337" s="56" t="s">
        <v>47</v>
      </c>
      <c r="G1337" s="56" t="s">
        <v>47</v>
      </c>
      <c r="H1337" s="56" t="s">
        <v>47</v>
      </c>
      <c r="J1337" s="47">
        <f t="shared" ref="J1337:J1339" si="116">VLOOKUP(M1337,A:D,4,0)</f>
        <v>0.6347222222</v>
      </c>
      <c r="K1337" s="14">
        <v>0.655555555555556</v>
      </c>
      <c r="L1337" s="14">
        <v>0.634722222222222</v>
      </c>
      <c r="M1337" s="10">
        <v>4.6827672E7</v>
      </c>
    </row>
    <row r="1338" ht="15.75" customHeight="1">
      <c r="A1338" s="56">
        <v>4.6829586E7</v>
      </c>
      <c r="B1338" s="57">
        <v>0.770138888888889</v>
      </c>
      <c r="C1338" s="57">
        <v>0.777777777777778</v>
      </c>
      <c r="D1338" s="57">
        <v>0.772916666666667</v>
      </c>
      <c r="E1338" s="56" t="s">
        <v>47</v>
      </c>
      <c r="F1338" s="56" t="s">
        <v>47</v>
      </c>
      <c r="G1338" s="56" t="s">
        <v>47</v>
      </c>
      <c r="H1338" s="56" t="s">
        <v>47</v>
      </c>
      <c r="J1338" s="47">
        <f t="shared" si="116"/>
        <v>0.6409722222</v>
      </c>
      <c r="K1338" s="14">
        <v>0.640972222222222</v>
      </c>
      <c r="L1338" s="14">
        <v>0.640972222222222</v>
      </c>
      <c r="M1338" s="10">
        <v>4.6827735E7</v>
      </c>
    </row>
    <row r="1339" ht="15.75" customHeight="1">
      <c r="A1339" s="56">
        <v>4.6829821E7</v>
      </c>
      <c r="B1339" s="57">
        <v>0.761111111111111</v>
      </c>
      <c r="C1339" s="57">
        <v>0.784027777777778</v>
      </c>
      <c r="D1339" s="57">
        <v>0.763888888888889</v>
      </c>
      <c r="E1339" s="56" t="s">
        <v>47</v>
      </c>
      <c r="F1339" s="56" t="s">
        <v>47</v>
      </c>
      <c r="G1339" s="56" t="s">
        <v>47</v>
      </c>
      <c r="H1339" s="56" t="s">
        <v>47</v>
      </c>
      <c r="J1339" s="47">
        <f t="shared" si="116"/>
        <v>0.6361111111</v>
      </c>
      <c r="K1339" s="14">
        <v>0.636111111111111</v>
      </c>
      <c r="L1339" s="14">
        <v>0.636111111111111</v>
      </c>
      <c r="M1339" s="10">
        <v>4.6827743E7</v>
      </c>
    </row>
    <row r="1340" ht="15.75" customHeight="1">
      <c r="A1340" s="58">
        <v>4.6830062E7</v>
      </c>
      <c r="B1340" s="57">
        <v>0.807638888888889</v>
      </c>
      <c r="C1340" s="57">
        <v>0.911111111111111</v>
      </c>
      <c r="D1340" s="57">
        <v>0.807638888888889</v>
      </c>
      <c r="E1340" s="56" t="s">
        <v>47</v>
      </c>
      <c r="F1340" s="56" t="s">
        <v>47</v>
      </c>
      <c r="G1340" s="56" t="s">
        <v>47</v>
      </c>
      <c r="H1340" s="56" t="s">
        <v>47</v>
      </c>
      <c r="J1340" s="47">
        <v>0.645138888888889</v>
      </c>
      <c r="K1340" s="14">
        <v>0.645138888888889</v>
      </c>
      <c r="L1340" s="14">
        <v>0.645138888888889</v>
      </c>
      <c r="M1340" s="10">
        <v>4.6827754E7</v>
      </c>
    </row>
    <row r="1341" ht="15.75" customHeight="1">
      <c r="A1341" s="56">
        <v>4.6830086E7</v>
      </c>
      <c r="B1341" s="57">
        <v>0.809027777777778</v>
      </c>
      <c r="C1341" s="57">
        <v>0.817361111111111</v>
      </c>
      <c r="D1341" s="57">
        <v>0.817361111111111</v>
      </c>
      <c r="E1341" s="56" t="s">
        <v>47</v>
      </c>
      <c r="F1341" s="56" t="s">
        <v>47</v>
      </c>
      <c r="G1341" s="56" t="s">
        <v>47</v>
      </c>
      <c r="H1341" s="56" t="s">
        <v>47</v>
      </c>
      <c r="J1341" s="47">
        <f t="shared" ref="J1341:J1346" si="117">VLOOKUP(M1341,A:D,4,0)</f>
        <v>0.6444444444</v>
      </c>
      <c r="K1341" s="14">
        <v>0.644444444444444</v>
      </c>
      <c r="L1341" s="14">
        <v>0.644444444444444</v>
      </c>
      <c r="M1341" s="10">
        <v>4.6827811E7</v>
      </c>
    </row>
    <row r="1342" ht="15.75" customHeight="1">
      <c r="A1342" s="66">
        <v>4.6830369E7</v>
      </c>
      <c r="B1342" s="67">
        <v>0.833333333333333</v>
      </c>
      <c r="C1342" s="67">
        <v>0.835416666666667</v>
      </c>
      <c r="D1342" s="66" t="s">
        <v>47</v>
      </c>
      <c r="E1342" s="56" t="s">
        <v>47</v>
      </c>
      <c r="F1342" s="56" t="s">
        <v>47</v>
      </c>
      <c r="G1342" s="56" t="s">
        <v>47</v>
      </c>
      <c r="H1342" s="56" t="s">
        <v>47</v>
      </c>
      <c r="J1342" s="47">
        <f t="shared" si="117"/>
        <v>0.6777777778</v>
      </c>
      <c r="K1342" s="14">
        <v>0.677777777777778</v>
      </c>
      <c r="L1342" s="14">
        <v>0.677777777777778</v>
      </c>
      <c r="M1342" s="10">
        <v>4.682786E7</v>
      </c>
    </row>
    <row r="1343" ht="15.75" customHeight="1">
      <c r="A1343" s="58">
        <v>4.6829363E7</v>
      </c>
      <c r="B1343" s="57">
        <v>0.752083333333333</v>
      </c>
      <c r="C1343" s="57">
        <v>0.832638888888889</v>
      </c>
      <c r="D1343" s="57">
        <v>0.752083333333333</v>
      </c>
      <c r="E1343" s="56" t="s">
        <v>47</v>
      </c>
      <c r="F1343" s="56" t="s">
        <v>47</v>
      </c>
      <c r="G1343" s="56" t="s">
        <v>1214</v>
      </c>
      <c r="H1343" s="56"/>
      <c r="J1343" s="47">
        <f t="shared" si="117"/>
        <v>0.6493055556</v>
      </c>
      <c r="K1343" s="14">
        <v>0.649305555555556</v>
      </c>
      <c r="L1343" s="14">
        <v>0.649305555555556</v>
      </c>
      <c r="M1343" s="10">
        <v>4.6827889E7</v>
      </c>
    </row>
    <row r="1344" ht="15.75" customHeight="1">
      <c r="A1344" s="58">
        <v>4.6830487E7</v>
      </c>
      <c r="B1344" s="57">
        <v>0.848611111111111</v>
      </c>
      <c r="C1344" s="57">
        <v>0.878472222222222</v>
      </c>
      <c r="D1344" s="57">
        <v>0.85</v>
      </c>
      <c r="E1344" s="56" t="s">
        <v>47</v>
      </c>
      <c r="F1344" s="56" t="s">
        <v>47</v>
      </c>
      <c r="G1344" s="56" t="s">
        <v>47</v>
      </c>
      <c r="H1344" s="56" t="s">
        <v>47</v>
      </c>
      <c r="J1344" s="47">
        <f t="shared" si="117"/>
        <v>0.6520833333</v>
      </c>
      <c r="K1344" s="14">
        <v>0.652083333333333</v>
      </c>
      <c r="L1344" s="14">
        <v>0.652083333333333</v>
      </c>
      <c r="M1344" s="10">
        <v>4.6827977E7</v>
      </c>
    </row>
    <row r="1345" ht="15.75" customHeight="1">
      <c r="A1345" s="56">
        <v>4.6829801E7</v>
      </c>
      <c r="B1345" s="57">
        <v>0.789583333333333</v>
      </c>
      <c r="C1345" s="57">
        <v>0.793055555555556</v>
      </c>
      <c r="D1345" s="57">
        <v>0.791666666666667</v>
      </c>
      <c r="E1345" s="57">
        <v>0.790277777777778</v>
      </c>
      <c r="F1345" s="56" t="s">
        <v>47</v>
      </c>
      <c r="G1345" s="56" t="s">
        <v>47</v>
      </c>
      <c r="H1345" s="56" t="s">
        <v>47</v>
      </c>
      <c r="J1345" s="47">
        <f t="shared" si="117"/>
        <v>0.6576388889</v>
      </c>
      <c r="K1345" s="14">
        <v>0.657638888888889</v>
      </c>
      <c r="L1345" s="14">
        <v>0.657638888888889</v>
      </c>
      <c r="M1345" s="10">
        <v>4.6828001E7</v>
      </c>
    </row>
    <row r="1346" ht="15.75" customHeight="1">
      <c r="A1346" s="59">
        <v>4.6829818E7</v>
      </c>
      <c r="B1346" s="57">
        <v>0.789583333333333</v>
      </c>
      <c r="C1346" s="57">
        <v>0.820138888888889</v>
      </c>
      <c r="D1346" s="57">
        <v>0.793055555555556</v>
      </c>
      <c r="E1346" s="57">
        <v>0.797916666666667</v>
      </c>
      <c r="F1346" s="56" t="s">
        <v>47</v>
      </c>
      <c r="G1346" s="56" t="s">
        <v>47</v>
      </c>
      <c r="H1346" s="56" t="s">
        <v>47</v>
      </c>
      <c r="J1346" s="47">
        <f t="shared" si="117"/>
        <v>0.6777777778</v>
      </c>
      <c r="K1346" s="14">
        <v>0.677777777777778</v>
      </c>
      <c r="L1346" s="14">
        <v>0.677777777777778</v>
      </c>
      <c r="M1346" s="10">
        <v>4.6828173E7</v>
      </c>
    </row>
    <row r="1347" ht="15.75" customHeight="1">
      <c r="A1347" s="59">
        <v>4.6830444E7</v>
      </c>
      <c r="B1347" s="57">
        <v>0.843055555555556</v>
      </c>
      <c r="C1347" s="57">
        <v>0.872222222222222</v>
      </c>
      <c r="D1347" s="57">
        <v>0.844444444444444</v>
      </c>
      <c r="E1347" s="56" t="s">
        <v>47</v>
      </c>
      <c r="F1347" s="56" t="s">
        <v>47</v>
      </c>
      <c r="G1347" s="56" t="s">
        <v>47</v>
      </c>
      <c r="H1347" s="56" t="s">
        <v>47</v>
      </c>
      <c r="J1347" s="47">
        <v>0.678472222222222</v>
      </c>
      <c r="K1347" s="14">
        <v>0.678472222222222</v>
      </c>
      <c r="L1347" s="14">
        <v>0.678472222222222</v>
      </c>
      <c r="M1347" s="10">
        <v>4.6828339E7</v>
      </c>
    </row>
    <row r="1348" ht="15.75" customHeight="1">
      <c r="A1348" s="56">
        <v>4.6830463E7</v>
      </c>
      <c r="B1348" s="57">
        <v>0.845833333333333</v>
      </c>
      <c r="C1348" s="57">
        <v>0.852083333333333</v>
      </c>
      <c r="D1348" s="57">
        <v>0.845833333333333</v>
      </c>
      <c r="E1348" s="56" t="s">
        <v>47</v>
      </c>
      <c r="F1348" s="56" t="s">
        <v>47</v>
      </c>
      <c r="G1348" s="56" t="s">
        <v>47</v>
      </c>
      <c r="H1348" s="56" t="s">
        <v>47</v>
      </c>
      <c r="J1348" s="47">
        <f t="shared" ref="J1348:J1351" si="118">VLOOKUP(M1348,A:D,4,0)</f>
        <v>0.6819444444</v>
      </c>
      <c r="K1348" s="14">
        <v>0.681944444444444</v>
      </c>
      <c r="L1348" s="14">
        <v>0.681944444444444</v>
      </c>
      <c r="M1348" s="10">
        <v>4.6828383E7</v>
      </c>
    </row>
    <row r="1349" ht="15.75" customHeight="1">
      <c r="A1349" s="56">
        <v>4.6830385E7</v>
      </c>
      <c r="B1349" s="57">
        <v>0.826388888888889</v>
      </c>
      <c r="C1349" s="57">
        <v>0.842361111111111</v>
      </c>
      <c r="D1349" s="57">
        <v>0.826388888888889</v>
      </c>
      <c r="E1349" s="56" t="s">
        <v>47</v>
      </c>
      <c r="F1349" s="56" t="s">
        <v>47</v>
      </c>
      <c r="G1349" s="56" t="s">
        <v>47</v>
      </c>
      <c r="H1349" s="56" t="s">
        <v>47</v>
      </c>
      <c r="J1349" s="47">
        <f t="shared" si="118"/>
        <v>0.7027777778</v>
      </c>
      <c r="K1349" s="14">
        <v>0.702777777777778</v>
      </c>
      <c r="L1349" s="14">
        <v>0.702777777777778</v>
      </c>
      <c r="M1349" s="10">
        <v>4.6828458E7</v>
      </c>
    </row>
    <row r="1350" ht="15.75" customHeight="1">
      <c r="A1350" s="56">
        <v>4.6829121E7</v>
      </c>
      <c r="B1350" s="57">
        <v>0.734722222222222</v>
      </c>
      <c r="C1350" s="57">
        <v>0.844444444444444</v>
      </c>
      <c r="D1350" s="57">
        <v>0.738194444444444</v>
      </c>
      <c r="E1350" s="56" t="s">
        <v>47</v>
      </c>
      <c r="F1350" s="56" t="s">
        <v>47</v>
      </c>
      <c r="G1350" s="56" t="s">
        <v>47</v>
      </c>
      <c r="H1350" s="56" t="s">
        <v>47</v>
      </c>
      <c r="J1350" s="47">
        <f t="shared" si="118"/>
        <v>0.7048611111</v>
      </c>
      <c r="K1350" s="14">
        <v>0.696527777777778</v>
      </c>
      <c r="L1350" s="14">
        <v>0.704861111111111</v>
      </c>
      <c r="M1350" s="10">
        <v>4.6828528E7</v>
      </c>
    </row>
    <row r="1351" ht="15.75" customHeight="1">
      <c r="A1351" s="58">
        <v>4.6830376E7</v>
      </c>
      <c r="B1351" s="57">
        <v>0.836111111111111</v>
      </c>
      <c r="C1351" s="57">
        <v>0.929861111111111</v>
      </c>
      <c r="D1351" s="57">
        <v>0.836111111111111</v>
      </c>
      <c r="E1351" s="57">
        <v>0.839583333333333</v>
      </c>
      <c r="F1351" s="56" t="s">
        <v>47</v>
      </c>
      <c r="G1351" s="56" t="s">
        <v>47</v>
      </c>
      <c r="H1351" s="56" t="s">
        <v>47</v>
      </c>
      <c r="J1351" s="47">
        <f t="shared" si="118"/>
        <v>0.7020833333</v>
      </c>
      <c r="K1351" s="14">
        <v>0.7</v>
      </c>
      <c r="L1351" s="14">
        <v>0.702083333333333</v>
      </c>
      <c r="M1351" s="10">
        <v>4.6828557E7</v>
      </c>
    </row>
    <row r="1352" ht="15.75" customHeight="1">
      <c r="A1352" s="58">
        <v>4.6830564E7</v>
      </c>
      <c r="B1352" s="57">
        <v>0.850694444444444</v>
      </c>
      <c r="C1352" s="57">
        <v>0.879166666666667</v>
      </c>
      <c r="D1352" s="57">
        <v>0.851388888888889</v>
      </c>
      <c r="E1352" s="56" t="s">
        <v>47</v>
      </c>
      <c r="F1352" s="56" t="s">
        <v>47</v>
      </c>
      <c r="G1352" s="56" t="s">
        <v>47</v>
      </c>
      <c r="H1352" s="56" t="s">
        <v>47</v>
      </c>
      <c r="J1352" s="47"/>
      <c r="K1352" s="14">
        <v>0.700694444444444</v>
      </c>
      <c r="L1352" s="14"/>
      <c r="M1352" s="10">
        <v>4.6828623E7</v>
      </c>
    </row>
    <row r="1353" ht="15.75" customHeight="1">
      <c r="A1353" s="56">
        <v>4.6831017E7</v>
      </c>
      <c r="B1353" s="57">
        <v>0.891666666666667</v>
      </c>
      <c r="C1353" s="57">
        <v>0.893055555555556</v>
      </c>
      <c r="D1353" s="57">
        <v>0.892361111111111</v>
      </c>
      <c r="E1353" s="56" t="s">
        <v>47</v>
      </c>
      <c r="F1353" s="56" t="s">
        <v>47</v>
      </c>
      <c r="G1353" s="56" t="s">
        <v>47</v>
      </c>
      <c r="H1353" s="56" t="s">
        <v>47</v>
      </c>
      <c r="J1353" s="47"/>
      <c r="K1353" s="14">
        <v>0.702083333333333</v>
      </c>
      <c r="L1353" s="14" t="s">
        <v>47</v>
      </c>
      <c r="M1353" s="10">
        <v>4.6828675E7</v>
      </c>
    </row>
    <row r="1354" ht="15.75" customHeight="1">
      <c r="A1354" s="56">
        <v>4.6830912E7</v>
      </c>
      <c r="B1354" s="57">
        <v>0.920138888888889</v>
      </c>
      <c r="C1354" s="57">
        <v>0.940277777777778</v>
      </c>
      <c r="D1354" s="57">
        <v>0.920833333333333</v>
      </c>
      <c r="E1354" s="56" t="s">
        <v>47</v>
      </c>
      <c r="F1354" s="56" t="s">
        <v>47</v>
      </c>
      <c r="G1354" s="56" t="s">
        <v>47</v>
      </c>
      <c r="H1354" s="56" t="s">
        <v>47</v>
      </c>
      <c r="J1354" s="47">
        <v>0.701388888888889</v>
      </c>
      <c r="K1354" s="14">
        <v>0.701388888888889</v>
      </c>
      <c r="L1354" s="14">
        <v>0.701388888888889</v>
      </c>
      <c r="M1354" s="10">
        <v>4.6828711E7</v>
      </c>
    </row>
    <row r="1355" ht="15.75" customHeight="1">
      <c r="A1355" s="56">
        <v>4.6831699E7</v>
      </c>
      <c r="B1355" s="57">
        <v>0.940972222222222</v>
      </c>
      <c r="C1355" s="57">
        <v>0.963888888888889</v>
      </c>
      <c r="D1355" s="57">
        <v>0.941666666666667</v>
      </c>
      <c r="E1355" s="56" t="s">
        <v>47</v>
      </c>
      <c r="F1355" s="56" t="s">
        <v>47</v>
      </c>
      <c r="G1355" s="56" t="s">
        <v>47</v>
      </c>
      <c r="H1355" s="56" t="s">
        <v>47</v>
      </c>
      <c r="J1355" s="47">
        <f t="shared" ref="J1355:J1356" si="119">VLOOKUP(M1355,A:D,4,0)</f>
        <v>0.7027777778</v>
      </c>
      <c r="K1355" s="14">
        <v>0.702777777777778</v>
      </c>
      <c r="L1355" s="14">
        <v>0.702777777777778</v>
      </c>
      <c r="M1355" s="10">
        <v>4.6828729E7</v>
      </c>
    </row>
    <row r="1356" ht="15.75" customHeight="1">
      <c r="A1356" s="58">
        <v>4.6831538E7</v>
      </c>
      <c r="B1356" s="57">
        <v>0.926388888888889</v>
      </c>
      <c r="C1356" s="57">
        <v>0.957638888888889</v>
      </c>
      <c r="D1356" s="57">
        <v>0.930555555555556</v>
      </c>
      <c r="E1356" s="56" t="s">
        <v>47</v>
      </c>
      <c r="F1356" s="56" t="s">
        <v>47</v>
      </c>
      <c r="G1356" s="56" t="s">
        <v>47</v>
      </c>
      <c r="H1356" s="56" t="s">
        <v>47</v>
      </c>
      <c r="J1356" s="47">
        <f t="shared" si="119"/>
        <v>0.7118055556</v>
      </c>
      <c r="K1356" s="14">
        <v>0.711805555555555</v>
      </c>
      <c r="L1356" s="14">
        <v>0.711805555555555</v>
      </c>
      <c r="M1356" s="10">
        <v>4.6828764E7</v>
      </c>
    </row>
    <row r="1357" ht="15.75" customHeight="1">
      <c r="A1357" s="56">
        <v>4.6831849E7</v>
      </c>
      <c r="B1357" s="57">
        <v>0.953472222222222</v>
      </c>
      <c r="C1357" s="57">
        <v>0.963888888888889</v>
      </c>
      <c r="D1357" s="57">
        <v>0.960416666666667</v>
      </c>
      <c r="E1357" s="57">
        <v>0.961111111111111</v>
      </c>
      <c r="F1357" s="56" t="s">
        <v>47</v>
      </c>
      <c r="G1357" s="56" t="s">
        <v>47</v>
      </c>
      <c r="H1357" s="56" t="s">
        <v>47</v>
      </c>
      <c r="J1357" s="47">
        <v>0.720138888888889</v>
      </c>
      <c r="K1357" s="14">
        <v>0.720138888888889</v>
      </c>
      <c r="L1357" s="14">
        <v>0.720138888888889</v>
      </c>
      <c r="M1357" s="10">
        <v>4.6828904E7</v>
      </c>
    </row>
    <row r="1358" ht="15.75" customHeight="1">
      <c r="A1358" s="56">
        <v>4.6830918E7</v>
      </c>
      <c r="B1358" s="57">
        <v>0.877083333333333</v>
      </c>
      <c r="C1358" s="57">
        <v>0.888194444444444</v>
      </c>
      <c r="D1358" s="56" t="s">
        <v>47</v>
      </c>
      <c r="E1358" s="56" t="s">
        <v>47</v>
      </c>
      <c r="F1358" s="56" t="s">
        <v>47</v>
      </c>
      <c r="G1358" s="56" t="s">
        <v>47</v>
      </c>
      <c r="H1358" s="56" t="s">
        <v>47</v>
      </c>
      <c r="J1358" s="47">
        <f t="shared" ref="J1358:J1360" si="120">VLOOKUP(M1358,A:D,4,0)</f>
        <v>0.7381944444</v>
      </c>
      <c r="K1358" s="14">
        <v>0.734722222222222</v>
      </c>
      <c r="L1358" s="14">
        <v>0.738194444444445</v>
      </c>
      <c r="M1358" s="10">
        <v>4.6829121E7</v>
      </c>
    </row>
    <row r="1359" ht="15.75" customHeight="1">
      <c r="A1359" s="56">
        <v>4.6830991E7</v>
      </c>
      <c r="B1359" s="57">
        <v>0.883333333333333</v>
      </c>
      <c r="C1359" s="57">
        <v>0.0354166666666667</v>
      </c>
      <c r="D1359" s="57">
        <v>0.883333333333333</v>
      </c>
      <c r="E1359" s="57">
        <v>0.883333333333333</v>
      </c>
      <c r="F1359" s="56" t="s">
        <v>47</v>
      </c>
      <c r="G1359" s="56" t="s">
        <v>47</v>
      </c>
      <c r="H1359" s="56" t="s">
        <v>47</v>
      </c>
      <c r="J1359" s="47">
        <f t="shared" si="120"/>
        <v>0.7722222222</v>
      </c>
      <c r="K1359" s="14">
        <v>0.759722222222222</v>
      </c>
      <c r="L1359" s="14">
        <v>0.772222222222222</v>
      </c>
      <c r="M1359" s="10">
        <v>4.6829294E7</v>
      </c>
    </row>
    <row r="1360" ht="15.75" customHeight="1">
      <c r="A1360" s="56">
        <v>4.6831416E7</v>
      </c>
      <c r="B1360" s="57">
        <v>0.91875</v>
      </c>
      <c r="C1360" s="57">
        <v>0.99375</v>
      </c>
      <c r="D1360" s="57">
        <v>0.920833333333333</v>
      </c>
      <c r="E1360" s="57">
        <v>0.930555555555556</v>
      </c>
      <c r="F1360" s="56" t="s">
        <v>47</v>
      </c>
      <c r="G1360" s="56" t="s">
        <v>47</v>
      </c>
      <c r="H1360" s="56" t="s">
        <v>47</v>
      </c>
      <c r="J1360" s="47">
        <f t="shared" si="120"/>
        <v>0.7520833333</v>
      </c>
      <c r="K1360" s="14">
        <v>0.752083333333333</v>
      </c>
      <c r="L1360" s="14">
        <v>0.752083333333333</v>
      </c>
      <c r="M1360" s="10">
        <v>4.6829363E7</v>
      </c>
    </row>
    <row r="1361" ht="15.75" customHeight="1">
      <c r="A1361" s="56">
        <v>4.683218E7</v>
      </c>
      <c r="B1361" s="57">
        <v>0.985416666666667</v>
      </c>
      <c r="C1361" s="57">
        <v>0.0222222222222222</v>
      </c>
      <c r="D1361" s="57">
        <v>0.9875</v>
      </c>
      <c r="E1361" s="57">
        <v>0.993055555555556</v>
      </c>
      <c r="F1361" s="56" t="s">
        <v>47</v>
      </c>
      <c r="G1361" s="56" t="s">
        <v>47</v>
      </c>
      <c r="H1361" s="56" t="s">
        <v>47</v>
      </c>
      <c r="J1361" s="47"/>
      <c r="K1361" s="14">
        <v>0.764583333333333</v>
      </c>
      <c r="L1361" s="14" t="s">
        <v>47</v>
      </c>
      <c r="M1361" s="10">
        <v>4.6829481E7</v>
      </c>
    </row>
    <row r="1362" ht="15.75" customHeight="1">
      <c r="A1362" s="56">
        <v>4.6832214E7</v>
      </c>
      <c r="B1362" s="57">
        <v>0.9875</v>
      </c>
      <c r="C1362" s="57">
        <v>0.00902777777777778</v>
      </c>
      <c r="D1362" s="57">
        <v>0.9875</v>
      </c>
      <c r="E1362" s="56" t="s">
        <v>47</v>
      </c>
      <c r="F1362" s="56" t="s">
        <v>47</v>
      </c>
      <c r="G1362" s="56" t="s">
        <v>47</v>
      </c>
      <c r="H1362" s="56" t="s">
        <v>47</v>
      </c>
      <c r="J1362" s="47">
        <f>VLOOKUP(M1362,A:D,4,0)</f>
        <v>0.7729166667</v>
      </c>
      <c r="K1362" s="14">
        <v>0.770138888888889</v>
      </c>
      <c r="L1362" s="14">
        <v>0.772916666666667</v>
      </c>
      <c r="M1362" s="10">
        <v>4.6829586E7</v>
      </c>
    </row>
    <row r="1363" ht="15.75" customHeight="1">
      <c r="A1363" s="56">
        <v>4.6832198E7</v>
      </c>
      <c r="B1363" s="57">
        <v>0.989583333333333</v>
      </c>
      <c r="C1363" s="57">
        <v>0.0763888888888889</v>
      </c>
      <c r="D1363" s="57">
        <v>0.989583333333333</v>
      </c>
      <c r="E1363" s="57">
        <v>0.989583333333333</v>
      </c>
      <c r="F1363" s="56" t="s">
        <v>47</v>
      </c>
      <c r="G1363" s="56" t="s">
        <v>47</v>
      </c>
      <c r="H1363" s="56" t="s">
        <v>47</v>
      </c>
      <c r="J1363" s="47">
        <v>0.777083333333333</v>
      </c>
      <c r="K1363" s="14">
        <v>0.777083333333333</v>
      </c>
      <c r="L1363" s="14">
        <v>0.777083333333333</v>
      </c>
      <c r="M1363" s="10">
        <v>4.6829676E7</v>
      </c>
    </row>
    <row r="1364" ht="15.75" customHeight="1">
      <c r="A1364" s="56">
        <v>4.6832303E7</v>
      </c>
      <c r="B1364" s="57">
        <v>6.94444444444444E-4</v>
      </c>
      <c r="C1364" s="57">
        <v>0.0145833333333333</v>
      </c>
      <c r="D1364" s="57">
        <v>6.94444444444444E-4</v>
      </c>
      <c r="E1364" s="56" t="s">
        <v>47</v>
      </c>
      <c r="F1364" s="56" t="s">
        <v>47</v>
      </c>
      <c r="G1364" s="56" t="s">
        <v>47</v>
      </c>
      <c r="H1364" s="56" t="s">
        <v>47</v>
      </c>
      <c r="J1364" s="47">
        <f t="shared" ref="J1364:J1369" si="121">VLOOKUP(M1364,A:D,4,0)</f>
        <v>0.78125</v>
      </c>
      <c r="K1364" s="14">
        <v>0.78125</v>
      </c>
      <c r="L1364" s="14">
        <v>0.78125</v>
      </c>
      <c r="M1364" s="10">
        <v>4.6829726E7</v>
      </c>
    </row>
    <row r="1365" ht="15.75" customHeight="1">
      <c r="A1365" s="56">
        <v>4.6832314E7</v>
      </c>
      <c r="B1365" s="57">
        <v>6.94444444444444E-4</v>
      </c>
      <c r="C1365" s="57">
        <v>0.00486111111111111</v>
      </c>
      <c r="D1365" s="57">
        <v>6.94444444444444E-4</v>
      </c>
      <c r="E1365" s="56" t="s">
        <v>47</v>
      </c>
      <c r="F1365" s="56" t="s">
        <v>47</v>
      </c>
      <c r="G1365" s="56" t="s">
        <v>47</v>
      </c>
      <c r="H1365" s="56" t="s">
        <v>47</v>
      </c>
      <c r="J1365" s="47">
        <f t="shared" si="121"/>
        <v>0.7916666667</v>
      </c>
      <c r="K1365" s="14">
        <v>0.789583333333333</v>
      </c>
      <c r="L1365" s="14">
        <v>0.791666666666667</v>
      </c>
      <c r="M1365" s="10">
        <v>4.6829801E7</v>
      </c>
    </row>
    <row r="1366" ht="15.75" customHeight="1">
      <c r="A1366" s="58">
        <v>4.6832056E7</v>
      </c>
      <c r="B1366" s="57">
        <v>0.973611111111111</v>
      </c>
      <c r="C1366" s="57">
        <v>0.0430555555555556</v>
      </c>
      <c r="D1366" s="56" t="s">
        <v>47</v>
      </c>
      <c r="E1366" s="56" t="s">
        <v>47</v>
      </c>
      <c r="F1366" s="56" t="s">
        <v>47</v>
      </c>
      <c r="G1366" s="56" t="s">
        <v>47</v>
      </c>
      <c r="H1366" s="56" t="s">
        <v>47</v>
      </c>
      <c r="J1366" s="47">
        <f t="shared" si="121"/>
        <v>0.7930555556</v>
      </c>
      <c r="K1366" s="14">
        <v>0.789583333333333</v>
      </c>
      <c r="L1366" s="14">
        <v>0.793055555555556</v>
      </c>
      <c r="M1366" s="10">
        <v>4.6829818E7</v>
      </c>
    </row>
    <row r="1367" ht="15.75" customHeight="1">
      <c r="A1367" s="56">
        <v>4.6832421E7</v>
      </c>
      <c r="B1367" s="57">
        <v>0.0111111111111111</v>
      </c>
      <c r="C1367" s="57">
        <v>0.0229166666666667</v>
      </c>
      <c r="D1367" s="57">
        <v>0.0125</v>
      </c>
      <c r="E1367" s="56" t="s">
        <v>47</v>
      </c>
      <c r="F1367" s="56" t="s">
        <v>47</v>
      </c>
      <c r="G1367" s="56" t="s">
        <v>47</v>
      </c>
      <c r="H1367" s="56" t="s">
        <v>47</v>
      </c>
      <c r="J1367" s="47">
        <f t="shared" si="121"/>
        <v>0.7638888889</v>
      </c>
      <c r="K1367" s="14">
        <v>0.761111111111111</v>
      </c>
      <c r="L1367" s="14">
        <v>0.763888888888889</v>
      </c>
      <c r="M1367" s="10">
        <v>4.6829821E7</v>
      </c>
    </row>
    <row r="1368" ht="15.75" customHeight="1">
      <c r="A1368" s="58">
        <v>4.6832306E7</v>
      </c>
      <c r="B1368" s="57">
        <v>0.997222222222222</v>
      </c>
      <c r="C1368" s="57">
        <v>0.0680555555555555</v>
      </c>
      <c r="D1368" s="57">
        <v>0.0</v>
      </c>
      <c r="E1368" s="56" t="s">
        <v>47</v>
      </c>
      <c r="F1368" s="56" t="s">
        <v>47</v>
      </c>
      <c r="G1368" s="56" t="s">
        <v>47</v>
      </c>
      <c r="H1368" s="56" t="s">
        <v>47</v>
      </c>
      <c r="J1368" s="47">
        <f t="shared" si="121"/>
        <v>0.8076388889</v>
      </c>
      <c r="K1368" s="14">
        <v>0.807638888888889</v>
      </c>
      <c r="L1368" s="14">
        <v>0.807638888888889</v>
      </c>
      <c r="M1368" s="10">
        <v>4.6830062E7</v>
      </c>
    </row>
    <row r="1369" ht="15.75" customHeight="1">
      <c r="A1369" s="56">
        <v>4.6832532E7</v>
      </c>
      <c r="B1369" s="57">
        <v>0.0263888888888889</v>
      </c>
      <c r="C1369" s="57">
        <v>0.0333333333333333</v>
      </c>
      <c r="D1369" s="57">
        <v>0.0277777777777778</v>
      </c>
      <c r="E1369" s="56" t="s">
        <v>47</v>
      </c>
      <c r="F1369" s="56" t="s">
        <v>47</v>
      </c>
      <c r="G1369" s="56" t="s">
        <v>47</v>
      </c>
      <c r="H1369" s="56" t="s">
        <v>47</v>
      </c>
      <c r="J1369" s="47">
        <f t="shared" si="121"/>
        <v>0.8173611111</v>
      </c>
      <c r="K1369" s="14">
        <v>0.809027777777778</v>
      </c>
      <c r="L1369" s="14">
        <v>0.817361111111111</v>
      </c>
      <c r="M1369" s="10">
        <v>4.6830086E7</v>
      </c>
    </row>
    <row r="1370" ht="15.75" customHeight="1">
      <c r="A1370" s="56">
        <v>4.6832626E7</v>
      </c>
      <c r="B1370" s="57">
        <v>0.0402777777777778</v>
      </c>
      <c r="C1370" s="57">
        <v>0.05</v>
      </c>
      <c r="D1370" s="57">
        <v>0.0409722222222222</v>
      </c>
      <c r="E1370" s="57">
        <v>0.0458333333333333</v>
      </c>
      <c r="F1370" s="56" t="s">
        <v>47</v>
      </c>
      <c r="G1370" s="56" t="s">
        <v>47</v>
      </c>
      <c r="H1370" s="56" t="s">
        <v>47</v>
      </c>
      <c r="J1370" s="47"/>
      <c r="K1370" s="14">
        <v>0.833333333333333</v>
      </c>
      <c r="L1370" s="14" t="s">
        <v>47</v>
      </c>
      <c r="M1370" s="10">
        <v>4.6830369E7</v>
      </c>
    </row>
    <row r="1371" ht="15.75" customHeight="1">
      <c r="A1371" s="56">
        <v>4.6832477E7</v>
      </c>
      <c r="B1371" s="57">
        <v>0.0208333333333333</v>
      </c>
      <c r="C1371" s="57">
        <v>0.0298611111111111</v>
      </c>
      <c r="D1371" s="57">
        <v>0.0208333333333333</v>
      </c>
      <c r="E1371" s="56" t="s">
        <v>47</v>
      </c>
      <c r="F1371" s="56" t="s">
        <v>47</v>
      </c>
      <c r="G1371" s="56" t="s">
        <v>47</v>
      </c>
      <c r="H1371" s="56" t="s">
        <v>47</v>
      </c>
      <c r="J1371" s="47">
        <f t="shared" ref="J1371:J1377" si="122">VLOOKUP(M1371,A:D,4,0)</f>
        <v>0.8361111111</v>
      </c>
      <c r="K1371" s="14">
        <v>0.836111111111111</v>
      </c>
      <c r="L1371" s="14">
        <v>0.836111111111111</v>
      </c>
      <c r="M1371" s="10">
        <v>4.6830376E7</v>
      </c>
    </row>
    <row r="1372" ht="15.75" customHeight="1">
      <c r="A1372" s="56">
        <v>4.6832523E7</v>
      </c>
      <c r="B1372" s="57">
        <v>0.0465277777777778</v>
      </c>
      <c r="C1372" s="57">
        <v>0.108333333333333</v>
      </c>
      <c r="D1372" s="57">
        <v>0.0465277777777778</v>
      </c>
      <c r="E1372" s="56" t="s">
        <v>47</v>
      </c>
      <c r="F1372" s="56" t="s">
        <v>47</v>
      </c>
      <c r="G1372" s="56" t="s">
        <v>47</v>
      </c>
      <c r="H1372" s="56" t="s">
        <v>47</v>
      </c>
      <c r="J1372" s="47">
        <f t="shared" si="122"/>
        <v>0.8263888889</v>
      </c>
      <c r="K1372" s="14">
        <v>0.826388888888889</v>
      </c>
      <c r="L1372" s="14">
        <v>0.826388888888889</v>
      </c>
      <c r="M1372" s="10">
        <v>4.6830385E7</v>
      </c>
    </row>
    <row r="1373" ht="15.75" customHeight="1">
      <c r="A1373" s="56">
        <v>4.6832715E7</v>
      </c>
      <c r="B1373" s="57">
        <v>0.0534722222222222</v>
      </c>
      <c r="C1373" s="57">
        <v>0.0791666666666667</v>
      </c>
      <c r="D1373" s="57">
        <v>0.0541666666666667</v>
      </c>
      <c r="E1373" s="56" t="s">
        <v>47</v>
      </c>
      <c r="F1373" s="57">
        <v>0.0673611111111111</v>
      </c>
      <c r="G1373" s="56" t="s">
        <v>47</v>
      </c>
      <c r="H1373" s="56" t="s">
        <v>47</v>
      </c>
      <c r="J1373" s="47">
        <f t="shared" si="122"/>
        <v>0.8444444444</v>
      </c>
      <c r="K1373" s="14">
        <v>0.843055555555556</v>
      </c>
      <c r="L1373" s="14">
        <v>0.844444444444444</v>
      </c>
      <c r="M1373" s="10">
        <v>4.6830444E7</v>
      </c>
    </row>
    <row r="1374" ht="15.75" customHeight="1">
      <c r="A1374" s="56">
        <v>4.6832842E7</v>
      </c>
      <c r="B1374" s="57">
        <v>0.0784722222222222</v>
      </c>
      <c r="C1374" s="57">
        <v>0.0944444444444444</v>
      </c>
      <c r="D1374" s="57">
        <v>0.0861111111111111</v>
      </c>
      <c r="E1374" s="56" t="s">
        <v>47</v>
      </c>
      <c r="F1374" s="56" t="s">
        <v>47</v>
      </c>
      <c r="G1374" s="56" t="s">
        <v>47</v>
      </c>
      <c r="H1374" s="56" t="s">
        <v>47</v>
      </c>
      <c r="J1374" s="47">
        <f t="shared" si="122"/>
        <v>0.8458333333</v>
      </c>
      <c r="K1374" s="14">
        <v>0.845833333333333</v>
      </c>
      <c r="L1374" s="14">
        <v>0.845833333333333</v>
      </c>
      <c r="M1374" s="10">
        <v>4.6830463E7</v>
      </c>
    </row>
    <row r="1375" ht="15.75" customHeight="1">
      <c r="A1375" s="56">
        <v>4.6832993E7</v>
      </c>
      <c r="B1375" s="57">
        <v>0.1125</v>
      </c>
      <c r="C1375" s="57">
        <v>0.118055555555556</v>
      </c>
      <c r="D1375" s="57">
        <v>0.1125</v>
      </c>
      <c r="E1375" s="56" t="s">
        <v>47</v>
      </c>
      <c r="F1375" s="56" t="s">
        <v>47</v>
      </c>
      <c r="G1375" s="56" t="s">
        <v>47</v>
      </c>
      <c r="H1375" s="56" t="s">
        <v>47</v>
      </c>
      <c r="J1375" s="47">
        <f t="shared" si="122"/>
        <v>0.85</v>
      </c>
      <c r="K1375" s="14">
        <v>0.848611111111111</v>
      </c>
      <c r="L1375" s="14">
        <v>0.85</v>
      </c>
      <c r="M1375" s="10">
        <v>4.6830487E7</v>
      </c>
    </row>
    <row r="1376" ht="15.75" customHeight="1">
      <c r="A1376" s="56">
        <v>4.6832864E7</v>
      </c>
      <c r="B1376" s="57">
        <v>0.0861111111111111</v>
      </c>
      <c r="C1376" s="57">
        <v>0.113888888888889</v>
      </c>
      <c r="D1376" s="57">
        <v>0.0902777777777778</v>
      </c>
      <c r="E1376" s="56" t="s">
        <v>47</v>
      </c>
      <c r="F1376" s="56" t="s">
        <v>47</v>
      </c>
      <c r="G1376" s="56" t="s">
        <v>47</v>
      </c>
      <c r="H1376" s="56" t="s">
        <v>47</v>
      </c>
      <c r="J1376" s="47">
        <f t="shared" si="122"/>
        <v>0.8513888889</v>
      </c>
      <c r="K1376" s="14">
        <v>0.850694444444444</v>
      </c>
      <c r="L1376" s="14">
        <v>0.851388888888889</v>
      </c>
      <c r="M1376" s="10">
        <v>4.6830564E7</v>
      </c>
    </row>
    <row r="1377" ht="15.75" customHeight="1">
      <c r="A1377" s="58">
        <v>4.6832945E7</v>
      </c>
      <c r="B1377" s="57">
        <v>0.102777777777778</v>
      </c>
      <c r="C1377" s="57">
        <v>0.118055555555556</v>
      </c>
      <c r="D1377" s="57">
        <v>0.104166666666667</v>
      </c>
      <c r="E1377" s="56" t="s">
        <v>47</v>
      </c>
      <c r="F1377" s="56" t="s">
        <v>47</v>
      </c>
      <c r="G1377" s="56" t="s">
        <v>47</v>
      </c>
      <c r="H1377" s="56" t="s">
        <v>47</v>
      </c>
      <c r="J1377" s="47">
        <f t="shared" si="122"/>
        <v>0.9208333333</v>
      </c>
      <c r="K1377" s="14">
        <v>0.920138888888889</v>
      </c>
      <c r="L1377" s="14">
        <v>0.920833333333333</v>
      </c>
      <c r="M1377" s="10">
        <v>4.6830912E7</v>
      </c>
    </row>
    <row r="1378" ht="15.75" customHeight="1">
      <c r="A1378" s="56">
        <v>4.6833025E7</v>
      </c>
      <c r="B1378" s="57">
        <v>0.126388888888889</v>
      </c>
      <c r="C1378" s="57">
        <v>0.179166666666667</v>
      </c>
      <c r="D1378" s="57">
        <v>0.126388888888889</v>
      </c>
      <c r="E1378" s="57">
        <v>0.135416666666667</v>
      </c>
      <c r="F1378" s="57">
        <v>0.129861111111111</v>
      </c>
      <c r="G1378" s="56" t="s">
        <v>47</v>
      </c>
      <c r="H1378" s="56" t="s">
        <v>47</v>
      </c>
      <c r="J1378" s="47"/>
      <c r="K1378" s="14">
        <v>0.877083333333333</v>
      </c>
      <c r="L1378" s="14" t="s">
        <v>47</v>
      </c>
      <c r="M1378" s="10">
        <v>4.6830918E7</v>
      </c>
    </row>
    <row r="1379" ht="15.75" customHeight="1">
      <c r="A1379" s="58">
        <v>4.6833226E7</v>
      </c>
      <c r="B1379" s="57">
        <v>0.139583333333333</v>
      </c>
      <c r="C1379" s="57">
        <v>0.2</v>
      </c>
      <c r="D1379" s="57">
        <v>0.139583333333333</v>
      </c>
      <c r="E1379" s="56" t="s">
        <v>47</v>
      </c>
      <c r="F1379" s="56" t="s">
        <v>47</v>
      </c>
      <c r="G1379" s="56" t="s">
        <v>47</v>
      </c>
      <c r="H1379" s="56" t="s">
        <v>47</v>
      </c>
      <c r="J1379" s="47">
        <f t="shared" ref="J1379:J1380" si="123">VLOOKUP(M1379,A:D,4,0)</f>
        <v>0.8833333333</v>
      </c>
      <c r="K1379" s="14">
        <v>0.883333333333333</v>
      </c>
      <c r="L1379" s="14">
        <v>0.883333333333333</v>
      </c>
      <c r="M1379" s="10">
        <v>4.6830991E7</v>
      </c>
    </row>
    <row r="1380" ht="15.75" customHeight="1">
      <c r="A1380" s="56">
        <v>4.6833066E7</v>
      </c>
      <c r="B1380" s="57"/>
      <c r="C1380" s="57"/>
      <c r="D1380" s="57"/>
      <c r="E1380" s="56"/>
      <c r="F1380" s="56"/>
      <c r="G1380" s="56"/>
      <c r="H1380" s="56"/>
      <c r="J1380" s="47">
        <f t="shared" si="123"/>
        <v>0.8923611111</v>
      </c>
      <c r="K1380" s="14">
        <v>0.891666666666667</v>
      </c>
      <c r="L1380" s="14">
        <v>0.892361111111111</v>
      </c>
      <c r="M1380" s="10">
        <v>4.6831017E7</v>
      </c>
    </row>
    <row r="1381" ht="15.75" customHeight="1">
      <c r="A1381" s="58">
        <v>4.683317E7</v>
      </c>
      <c r="B1381" s="57">
        <v>0.119444444444444</v>
      </c>
      <c r="C1381" s="57">
        <v>0.120833333333333</v>
      </c>
      <c r="D1381" s="56" t="s">
        <v>47</v>
      </c>
      <c r="E1381" s="56" t="s">
        <v>47</v>
      </c>
      <c r="F1381" s="56" t="s">
        <v>47</v>
      </c>
      <c r="G1381" s="56" t="s">
        <v>47</v>
      </c>
      <c r="H1381" s="56" t="s">
        <v>47</v>
      </c>
      <c r="J1381" s="47">
        <v>0.895833333333333</v>
      </c>
      <c r="K1381" s="14">
        <v>0.895833333333333</v>
      </c>
      <c r="L1381" s="14">
        <v>0.895833333333333</v>
      </c>
      <c r="M1381" s="10">
        <v>4.6831149E7</v>
      </c>
    </row>
    <row r="1382" ht="15.75" customHeight="1">
      <c r="A1382" s="56">
        <v>4.683324E7</v>
      </c>
      <c r="B1382" s="57">
        <v>0.188888888888889</v>
      </c>
      <c r="C1382" s="57">
        <v>0.2125</v>
      </c>
      <c r="D1382" s="57">
        <v>0.188888888888889</v>
      </c>
      <c r="E1382" s="56" t="s">
        <v>47</v>
      </c>
      <c r="F1382" s="56" t="s">
        <v>47</v>
      </c>
      <c r="G1382" s="56" t="s">
        <v>47</v>
      </c>
      <c r="H1382" s="56" t="s">
        <v>47</v>
      </c>
      <c r="J1382" s="47">
        <f t="shared" ref="J1382:J1385" si="124">VLOOKUP(M1382,A:D,4,0)</f>
        <v>0.9208333333</v>
      </c>
      <c r="K1382" s="14">
        <v>0.91875</v>
      </c>
      <c r="L1382" s="14">
        <v>0.920833333333333</v>
      </c>
      <c r="M1382" s="10">
        <v>4.6831416E7</v>
      </c>
    </row>
    <row r="1383" ht="15.75" customHeight="1">
      <c r="A1383" s="109">
        <v>4.6833279E7</v>
      </c>
      <c r="B1383" s="63">
        <v>0.2</v>
      </c>
      <c r="C1383" s="63"/>
      <c r="D1383" s="63">
        <v>0.201388888888889</v>
      </c>
      <c r="E1383" s="64" t="s">
        <v>47</v>
      </c>
      <c r="F1383" s="64" t="s">
        <v>47</v>
      </c>
      <c r="G1383" s="64" t="s">
        <v>1214</v>
      </c>
      <c r="H1383" s="64" t="s">
        <v>47</v>
      </c>
      <c r="J1383" s="47">
        <f t="shared" si="124"/>
        <v>0.9305555556</v>
      </c>
      <c r="K1383" s="14">
        <v>0.926388888888889</v>
      </c>
      <c r="L1383" s="14">
        <v>0.930555555555556</v>
      </c>
      <c r="M1383" s="10">
        <v>4.6831538E7</v>
      </c>
    </row>
    <row r="1384" ht="15.75" customHeight="1">
      <c r="A1384" s="59">
        <v>4.6833449E7</v>
      </c>
      <c r="B1384" s="60">
        <v>0.260416666666667</v>
      </c>
      <c r="C1384" s="60">
        <v>0.265277777777778</v>
      </c>
      <c r="D1384" s="60">
        <v>0.260416666666667</v>
      </c>
      <c r="E1384" s="59" t="s">
        <v>47</v>
      </c>
      <c r="F1384" s="59" t="s">
        <v>47</v>
      </c>
      <c r="G1384" s="59" t="s">
        <v>47</v>
      </c>
      <c r="H1384" s="59" t="s">
        <v>47</v>
      </c>
      <c r="J1384" s="47">
        <f t="shared" si="124"/>
        <v>0.9416666667</v>
      </c>
      <c r="K1384" s="14">
        <v>0.940972222222222</v>
      </c>
      <c r="L1384" s="14">
        <v>0.941666666666667</v>
      </c>
      <c r="M1384" s="10">
        <v>4.6831699E7</v>
      </c>
    </row>
    <row r="1385" ht="15.75" customHeight="1">
      <c r="A1385" s="56">
        <v>4.6833695E7</v>
      </c>
      <c r="B1385" s="57">
        <v>0.313194444444444</v>
      </c>
      <c r="C1385" s="57">
        <v>0.359722222222222</v>
      </c>
      <c r="D1385" s="57">
        <v>0.320833333333333</v>
      </c>
      <c r="E1385" s="57">
        <v>0.324305555555556</v>
      </c>
      <c r="F1385" s="56" t="s">
        <v>47</v>
      </c>
      <c r="G1385" s="56" t="s">
        <v>47</v>
      </c>
      <c r="H1385" s="56" t="s">
        <v>47</v>
      </c>
      <c r="J1385" s="47">
        <f t="shared" si="124"/>
        <v>0.9604166667</v>
      </c>
      <c r="K1385" s="14">
        <v>0.953472222222222</v>
      </c>
      <c r="L1385" s="14">
        <v>0.960416666666667</v>
      </c>
      <c r="M1385" s="10">
        <v>4.6831849E7</v>
      </c>
    </row>
    <row r="1386" ht="15.75" customHeight="1">
      <c r="A1386" s="56">
        <v>4.6833733E7</v>
      </c>
      <c r="B1386" s="57">
        <v>0.317361111111111</v>
      </c>
      <c r="C1386" s="57">
        <v>0.322916666666667</v>
      </c>
      <c r="D1386" s="56" t="s">
        <v>1214</v>
      </c>
      <c r="E1386" s="56" t="s">
        <v>47</v>
      </c>
      <c r="F1386" s="56" t="s">
        <v>47</v>
      </c>
      <c r="G1386" s="56" t="s">
        <v>47</v>
      </c>
      <c r="H1386" s="56" t="s">
        <v>47</v>
      </c>
      <c r="J1386" s="47"/>
      <c r="K1386" s="14">
        <v>0.973611111111111</v>
      </c>
      <c r="L1386" s="14" t="s">
        <v>47</v>
      </c>
      <c r="M1386" s="10">
        <v>4.6832056E7</v>
      </c>
    </row>
    <row r="1387" ht="15.75" customHeight="1">
      <c r="A1387" s="56">
        <v>4.6833743E7</v>
      </c>
      <c r="B1387" s="57">
        <v>0.321527777777778</v>
      </c>
      <c r="C1387" s="57">
        <v>0.340277777777778</v>
      </c>
      <c r="D1387" s="57">
        <v>0.321527777777778</v>
      </c>
      <c r="E1387" s="56" t="s">
        <v>47</v>
      </c>
      <c r="F1387" s="56" t="s">
        <v>47</v>
      </c>
      <c r="G1387" s="56" t="s">
        <v>47</v>
      </c>
      <c r="H1387" s="56" t="s">
        <v>47</v>
      </c>
      <c r="J1387" s="47">
        <f t="shared" ref="J1387:J1389" si="125">VLOOKUP(M1387,A:D,4,0)</f>
        <v>0.9875</v>
      </c>
      <c r="K1387" s="14">
        <v>0.985416666666667</v>
      </c>
      <c r="L1387" s="14">
        <v>0.9875</v>
      </c>
      <c r="M1387" s="10">
        <v>4.683218E7</v>
      </c>
    </row>
    <row r="1388" ht="15.75" customHeight="1">
      <c r="A1388" s="56">
        <v>4.6834151E7</v>
      </c>
      <c r="B1388" s="57">
        <v>0.376388888888889</v>
      </c>
      <c r="C1388" s="57">
        <v>0.382638888888889</v>
      </c>
      <c r="D1388" s="57">
        <v>0.376388888888889</v>
      </c>
      <c r="E1388" s="57">
        <v>0.376388888888889</v>
      </c>
      <c r="F1388" s="56" t="s">
        <v>47</v>
      </c>
      <c r="G1388" s="56" t="s">
        <v>47</v>
      </c>
      <c r="H1388" s="56" t="s">
        <v>47</v>
      </c>
      <c r="J1388" s="47">
        <f t="shared" si="125"/>
        <v>0.9895833333</v>
      </c>
      <c r="K1388" s="14">
        <v>0.989583333333333</v>
      </c>
      <c r="L1388" s="14">
        <v>0.989583333333333</v>
      </c>
      <c r="M1388" s="10">
        <v>4.6832198E7</v>
      </c>
    </row>
    <row r="1389" ht="15.75" customHeight="1">
      <c r="A1389" s="56">
        <v>4.6834202E7</v>
      </c>
      <c r="B1389" s="57">
        <v>0.379861111111111</v>
      </c>
      <c r="C1389" s="57">
        <v>0.390277777777778</v>
      </c>
      <c r="D1389" s="57">
        <v>0.379861111111111</v>
      </c>
      <c r="E1389" s="57">
        <v>0.384722222222222</v>
      </c>
      <c r="F1389" s="56" t="s">
        <v>1214</v>
      </c>
      <c r="G1389" s="56" t="s">
        <v>47</v>
      </c>
      <c r="H1389" s="56" t="s">
        <v>47</v>
      </c>
      <c r="J1389" s="47">
        <f t="shared" si="125"/>
        <v>0.9875</v>
      </c>
      <c r="K1389" s="14">
        <v>0.9875</v>
      </c>
      <c r="L1389" s="14">
        <v>0.9875</v>
      </c>
      <c r="M1389" s="10">
        <v>4.6832214E7</v>
      </c>
    </row>
    <row r="1390" ht="15.75" customHeight="1">
      <c r="A1390" s="56">
        <v>4.6834327E7</v>
      </c>
      <c r="B1390" s="57">
        <v>0.385416666666667</v>
      </c>
      <c r="C1390" s="57">
        <v>0.395833333333333</v>
      </c>
      <c r="D1390" s="57">
        <v>0.385416666666667</v>
      </c>
      <c r="E1390" s="56" t="s">
        <v>47</v>
      </c>
      <c r="F1390" s="56" t="s">
        <v>47</v>
      </c>
      <c r="G1390" s="56" t="s">
        <v>47</v>
      </c>
      <c r="H1390" s="56" t="s">
        <v>47</v>
      </c>
      <c r="J1390" s="47">
        <v>0.0</v>
      </c>
      <c r="K1390" s="14">
        <v>0.997222222222222</v>
      </c>
      <c r="L1390" s="14">
        <v>0.0</v>
      </c>
      <c r="M1390" s="10">
        <v>4.6832306E7</v>
      </c>
    </row>
    <row r="1391" ht="15.75" customHeight="1">
      <c r="A1391" s="103">
        <v>4.6834377E7</v>
      </c>
      <c r="B1391" s="57">
        <v>0.389583333333333</v>
      </c>
      <c r="C1391" s="57">
        <v>0.457638888888889</v>
      </c>
      <c r="D1391" s="57">
        <v>0.389583333333333</v>
      </c>
      <c r="E1391" s="56" t="s">
        <v>47</v>
      </c>
      <c r="F1391" s="56" t="s">
        <v>47</v>
      </c>
      <c r="G1391" s="56" t="s">
        <v>47</v>
      </c>
      <c r="H1391" s="56" t="s">
        <v>47</v>
      </c>
      <c r="J1391" s="47">
        <f t="shared" ref="J1391:J1404" si="126">VLOOKUP(M1391,A:D,4,0)</f>
        <v>0.0006944444444</v>
      </c>
      <c r="K1391" s="14">
        <v>6.94444444444444E-4</v>
      </c>
      <c r="L1391" s="14">
        <v>6.94444444444444E-4</v>
      </c>
      <c r="M1391" s="10">
        <v>4.6832303E7</v>
      </c>
    </row>
    <row r="1392" ht="15.75" customHeight="1">
      <c r="A1392" s="56">
        <v>4.6834331E7</v>
      </c>
      <c r="B1392" s="57">
        <v>0.389583333333333</v>
      </c>
      <c r="C1392" s="57">
        <v>0.408333333333333</v>
      </c>
      <c r="D1392" s="57">
        <v>0.392361111111111</v>
      </c>
      <c r="E1392" s="56" t="s">
        <v>47</v>
      </c>
      <c r="F1392" s="56" t="s">
        <v>47</v>
      </c>
      <c r="G1392" s="56" t="s">
        <v>47</v>
      </c>
      <c r="H1392" s="56" t="s">
        <v>47</v>
      </c>
      <c r="J1392" s="47">
        <f t="shared" si="126"/>
        <v>0.0006944444444</v>
      </c>
      <c r="K1392" s="14">
        <v>6.94444444444444E-4</v>
      </c>
      <c r="L1392" s="14">
        <v>6.94444444444444E-4</v>
      </c>
      <c r="M1392" s="10">
        <v>4.6832314E7</v>
      </c>
    </row>
    <row r="1393" ht="15.75" customHeight="1">
      <c r="A1393" s="56">
        <v>4.6834613E7</v>
      </c>
      <c r="B1393" s="57">
        <v>0.416666666666667</v>
      </c>
      <c r="C1393" s="57">
        <v>0.433333333333333</v>
      </c>
      <c r="D1393" s="57">
        <v>0.416666666666667</v>
      </c>
      <c r="E1393" s="56" t="s">
        <v>47</v>
      </c>
      <c r="F1393" s="56" t="s">
        <v>47</v>
      </c>
      <c r="G1393" s="56" t="s">
        <v>47</v>
      </c>
      <c r="H1393" s="56" t="s">
        <v>47</v>
      </c>
      <c r="J1393" s="47">
        <f t="shared" si="126"/>
        <v>0.0125</v>
      </c>
      <c r="K1393" s="14">
        <v>0.0111111111111111</v>
      </c>
      <c r="L1393" s="14">
        <v>0.0125</v>
      </c>
      <c r="M1393" s="10">
        <v>4.6832421E7</v>
      </c>
    </row>
    <row r="1394" ht="15.75" customHeight="1">
      <c r="A1394" s="56">
        <v>4.6834714E7</v>
      </c>
      <c r="B1394" s="57">
        <v>0.423611111111111</v>
      </c>
      <c r="C1394" s="57">
        <v>0.434027777777778</v>
      </c>
      <c r="D1394" s="57">
        <v>0.427777777777778</v>
      </c>
      <c r="E1394" s="56" t="s">
        <v>47</v>
      </c>
      <c r="F1394" s="56" t="s">
        <v>47</v>
      </c>
      <c r="G1394" s="56" t="s">
        <v>47</v>
      </c>
      <c r="H1394" s="56" t="s">
        <v>47</v>
      </c>
      <c r="J1394" s="47">
        <f t="shared" si="126"/>
        <v>0.02777777778</v>
      </c>
      <c r="K1394" s="14">
        <v>0.0291666666666667</v>
      </c>
      <c r="L1394" s="14">
        <v>0.0291666666666667</v>
      </c>
      <c r="M1394" s="10">
        <v>4.6832532E7</v>
      </c>
    </row>
    <row r="1395" ht="15.75" customHeight="1">
      <c r="A1395" s="59">
        <v>4.6834904E7</v>
      </c>
      <c r="B1395" s="60">
        <v>0.442361111111111</v>
      </c>
      <c r="C1395" s="60">
        <v>0.475694444444444</v>
      </c>
      <c r="D1395" s="60">
        <v>0.444444444444444</v>
      </c>
      <c r="E1395" s="60">
        <v>0.452083333333333</v>
      </c>
      <c r="F1395" s="59" t="s">
        <v>47</v>
      </c>
      <c r="G1395" s="60">
        <v>0.424305555555556</v>
      </c>
      <c r="H1395" s="59" t="s">
        <v>47</v>
      </c>
      <c r="J1395" s="47">
        <f t="shared" si="126"/>
        <v>0.04097222222</v>
      </c>
      <c r="K1395" s="14">
        <v>0.0402777777777778</v>
      </c>
      <c r="L1395" s="14">
        <v>0.0409722222222222</v>
      </c>
      <c r="M1395" s="10">
        <v>4.6832626E7</v>
      </c>
    </row>
    <row r="1396" ht="15.75" customHeight="1">
      <c r="A1396" s="56">
        <v>4.6834984E7</v>
      </c>
      <c r="B1396" s="57">
        <v>0.448611111111111</v>
      </c>
      <c r="C1396" s="57">
        <v>0.461805555555556</v>
      </c>
      <c r="D1396" s="57">
        <v>0.461805555555556</v>
      </c>
      <c r="E1396" s="56" t="s">
        <v>47</v>
      </c>
      <c r="F1396" s="56" t="s">
        <v>47</v>
      </c>
      <c r="G1396" s="56" t="s">
        <v>47</v>
      </c>
      <c r="H1396" s="56" t="s">
        <v>47</v>
      </c>
      <c r="J1396" s="47">
        <f t="shared" si="126"/>
        <v>0.02083333333</v>
      </c>
      <c r="K1396" s="14">
        <v>0.01875</v>
      </c>
      <c r="L1396" s="14">
        <v>0.0194444444444444</v>
      </c>
      <c r="M1396" s="10">
        <v>4.6832477E7</v>
      </c>
    </row>
    <row r="1397" ht="15.75" customHeight="1">
      <c r="A1397" s="56">
        <v>4.6835159E7</v>
      </c>
      <c r="B1397" s="57">
        <v>0.457638888888889</v>
      </c>
      <c r="C1397" s="57">
        <v>0.461111111111111</v>
      </c>
      <c r="D1397" s="57">
        <v>0.457638888888889</v>
      </c>
      <c r="E1397" s="56" t="s">
        <v>47</v>
      </c>
      <c r="F1397" s="56" t="s">
        <v>47</v>
      </c>
      <c r="G1397" s="56" t="s">
        <v>47</v>
      </c>
      <c r="H1397" s="56" t="s">
        <v>47</v>
      </c>
      <c r="J1397" s="47">
        <f t="shared" si="126"/>
        <v>0.04652777778</v>
      </c>
      <c r="K1397" s="14">
        <v>0.0465277777777778</v>
      </c>
      <c r="L1397" s="14">
        <v>0.0465277777777778</v>
      </c>
      <c r="M1397" s="10">
        <v>4.6832523E7</v>
      </c>
    </row>
    <row r="1398" ht="15.75" customHeight="1">
      <c r="A1398" s="56">
        <v>4.6835165E7</v>
      </c>
      <c r="B1398" s="57">
        <v>0.460416666666667</v>
      </c>
      <c r="C1398" s="57">
        <v>0.5375</v>
      </c>
      <c r="D1398" s="57">
        <v>0.460416666666667</v>
      </c>
      <c r="E1398" s="57">
        <v>0.468055555555556</v>
      </c>
      <c r="F1398" s="56" t="s">
        <v>47</v>
      </c>
      <c r="G1398" s="57">
        <v>0.5375</v>
      </c>
      <c r="H1398" s="56"/>
      <c r="J1398" s="47">
        <f t="shared" si="126"/>
        <v>0.05416666667</v>
      </c>
      <c r="K1398" s="14">
        <v>0.0534722222222222</v>
      </c>
      <c r="L1398" s="14">
        <v>0.0541666666666667</v>
      </c>
      <c r="M1398" s="10">
        <v>4.6832715E7</v>
      </c>
    </row>
    <row r="1399" ht="15.75" customHeight="1">
      <c r="A1399" s="56">
        <v>4.6835239E7</v>
      </c>
      <c r="B1399" s="57">
        <v>0.467361111111111</v>
      </c>
      <c r="C1399" s="57">
        <v>0.495833333333333</v>
      </c>
      <c r="D1399" s="57">
        <v>0.472222222222222</v>
      </c>
      <c r="E1399" s="57">
        <v>0.478472222222222</v>
      </c>
      <c r="F1399" s="56"/>
      <c r="G1399" s="57">
        <v>0.489583333333333</v>
      </c>
      <c r="H1399" s="56"/>
      <c r="J1399" s="47">
        <f t="shared" si="126"/>
        <v>0.08611111111</v>
      </c>
      <c r="K1399" s="14">
        <v>0.0784722222222222</v>
      </c>
      <c r="L1399" s="14">
        <v>0.0861111111111111</v>
      </c>
      <c r="M1399" s="10">
        <v>4.6832842E7</v>
      </c>
    </row>
    <row r="1400" ht="15.75" customHeight="1">
      <c r="A1400" s="56">
        <v>4.6835276E7</v>
      </c>
      <c r="B1400" s="57">
        <v>0.473611111111111</v>
      </c>
      <c r="C1400" s="57">
        <v>0.482638888888889</v>
      </c>
      <c r="D1400" s="57">
        <v>0.473611111111111</v>
      </c>
      <c r="E1400" s="56" t="s">
        <v>47</v>
      </c>
      <c r="F1400" s="56" t="s">
        <v>47</v>
      </c>
      <c r="G1400" s="56" t="s">
        <v>47</v>
      </c>
      <c r="H1400" s="56" t="s">
        <v>47</v>
      </c>
      <c r="J1400" s="47">
        <f t="shared" si="126"/>
        <v>0.1125</v>
      </c>
      <c r="K1400" s="14">
        <v>0.1125</v>
      </c>
      <c r="L1400" s="14">
        <v>0.1125</v>
      </c>
      <c r="M1400" s="10">
        <v>4.6832993E7</v>
      </c>
    </row>
    <row r="1401" ht="15.75" customHeight="1">
      <c r="A1401" s="56">
        <v>4.6835311E7</v>
      </c>
      <c r="B1401" s="57">
        <v>0.475694444444444</v>
      </c>
      <c r="C1401" s="57">
        <v>0.504166666666667</v>
      </c>
      <c r="D1401" s="57">
        <v>0.475694444444444</v>
      </c>
      <c r="E1401" s="56" t="s">
        <v>47</v>
      </c>
      <c r="F1401" s="56" t="s">
        <v>47</v>
      </c>
      <c r="G1401" s="56" t="s">
        <v>47</v>
      </c>
      <c r="H1401" s="56" t="s">
        <v>47</v>
      </c>
      <c r="J1401" s="47">
        <f t="shared" si="126"/>
        <v>0.09027777778</v>
      </c>
      <c r="K1401" s="14">
        <v>0.0861111111111111</v>
      </c>
      <c r="L1401" s="14">
        <v>0.0902777777777778</v>
      </c>
      <c r="M1401" s="10">
        <v>4.6832864E7</v>
      </c>
    </row>
    <row r="1402" ht="15.75" customHeight="1">
      <c r="A1402" s="56">
        <v>4.6835453E7</v>
      </c>
      <c r="B1402" s="57">
        <v>0.484027777777778</v>
      </c>
      <c r="C1402" s="57">
        <v>0.506944444444444</v>
      </c>
      <c r="D1402" s="57">
        <v>0.484722222222222</v>
      </c>
      <c r="E1402" s="57">
        <v>0.501388888888889</v>
      </c>
      <c r="F1402" s="56" t="s">
        <v>47</v>
      </c>
      <c r="G1402" s="56" t="s">
        <v>47</v>
      </c>
      <c r="H1402" s="56" t="s">
        <v>47</v>
      </c>
      <c r="J1402" s="47">
        <f t="shared" si="126"/>
        <v>0.1041666667</v>
      </c>
      <c r="K1402" s="14">
        <v>0.102777777777778</v>
      </c>
      <c r="L1402" s="14">
        <v>0.104166666666667</v>
      </c>
      <c r="M1402" s="10">
        <v>4.6832945E7</v>
      </c>
    </row>
    <row r="1403" ht="15.75" customHeight="1">
      <c r="A1403" s="103">
        <v>4.683548E7</v>
      </c>
      <c r="B1403" s="57">
        <v>0.490972222222222</v>
      </c>
      <c r="C1403" s="57">
        <v>0.527083333333333</v>
      </c>
      <c r="D1403" s="57">
        <v>0.490972222222222</v>
      </c>
      <c r="E1403" s="56" t="s">
        <v>47</v>
      </c>
      <c r="F1403" s="56" t="s">
        <v>47</v>
      </c>
      <c r="G1403" s="56" t="s">
        <v>47</v>
      </c>
      <c r="H1403" s="56" t="s">
        <v>47</v>
      </c>
      <c r="J1403" s="47">
        <f t="shared" si="126"/>
        <v>0.1263888889</v>
      </c>
      <c r="K1403" s="14">
        <v>0.126388888888889</v>
      </c>
      <c r="L1403" s="14">
        <v>0.126388888888889</v>
      </c>
      <c r="M1403" s="10">
        <v>4.6833025E7</v>
      </c>
    </row>
    <row r="1404" ht="15.75" customHeight="1">
      <c r="A1404" s="56">
        <v>4.6835784E7</v>
      </c>
      <c r="B1404" s="57">
        <v>0.506944444444444</v>
      </c>
      <c r="C1404" s="57">
        <v>0.529861111111111</v>
      </c>
      <c r="D1404" s="57">
        <v>0.525694444444444</v>
      </c>
      <c r="E1404" s="56" t="s">
        <v>47</v>
      </c>
      <c r="F1404" s="56" t="s">
        <v>47</v>
      </c>
      <c r="G1404" s="56" t="s">
        <v>47</v>
      </c>
      <c r="H1404" s="56" t="s">
        <v>47</v>
      </c>
      <c r="J1404" s="47">
        <f t="shared" si="126"/>
        <v>0.1395833333</v>
      </c>
      <c r="K1404" s="14">
        <v>0.139583333333333</v>
      </c>
      <c r="L1404" s="14">
        <v>0.139583333333333</v>
      </c>
      <c r="M1404" s="10">
        <v>4.6833226E7</v>
      </c>
    </row>
    <row r="1405" ht="15.75" customHeight="1">
      <c r="A1405" s="56">
        <v>4.6835857E7</v>
      </c>
      <c r="B1405" s="57">
        <v>0.513888888888889</v>
      </c>
      <c r="C1405" s="57">
        <v>0.536805555555556</v>
      </c>
      <c r="D1405" s="57">
        <v>0.513888888888889</v>
      </c>
      <c r="E1405" s="56" t="s">
        <v>47</v>
      </c>
      <c r="F1405" s="57">
        <v>0.51875</v>
      </c>
      <c r="G1405" s="56" t="s">
        <v>47</v>
      </c>
      <c r="H1405" s="56" t="s">
        <v>47</v>
      </c>
      <c r="J1405" s="47">
        <v>0.1375</v>
      </c>
      <c r="K1405" s="14">
        <v>0.130555555555556</v>
      </c>
      <c r="L1405" s="14">
        <v>0.1375</v>
      </c>
      <c r="M1405" s="10">
        <v>4.6833066E7</v>
      </c>
    </row>
    <row r="1406" ht="15.75" customHeight="1">
      <c r="A1406" s="56">
        <v>4.6835784E7</v>
      </c>
      <c r="B1406" s="57">
        <v>0.520138888888889</v>
      </c>
      <c r="C1406" s="57">
        <v>0.522222222222222</v>
      </c>
      <c r="D1406" s="57">
        <v>0.520138888888889</v>
      </c>
      <c r="E1406" s="56" t="s">
        <v>47</v>
      </c>
      <c r="F1406" s="56" t="s">
        <v>47</v>
      </c>
      <c r="G1406" s="56" t="s">
        <v>47</v>
      </c>
      <c r="H1406" s="56" t="s">
        <v>47</v>
      </c>
      <c r="J1406" s="47">
        <v>0.119444444444444</v>
      </c>
      <c r="K1406" s="14">
        <v>0.119444444444444</v>
      </c>
      <c r="L1406" s="14">
        <v>0.119444444444444</v>
      </c>
      <c r="M1406" s="10">
        <v>4.683317E7</v>
      </c>
    </row>
    <row r="1407" ht="15.75" customHeight="1">
      <c r="A1407" s="56">
        <v>4.6836137E7</v>
      </c>
      <c r="B1407" s="57">
        <v>0.533333333333333</v>
      </c>
      <c r="C1407" s="57">
        <v>0.541666666666667</v>
      </c>
      <c r="D1407" s="56" t="s">
        <v>47</v>
      </c>
      <c r="E1407" s="56" t="s">
        <v>47</v>
      </c>
      <c r="F1407" s="56" t="s">
        <v>47</v>
      </c>
      <c r="G1407" s="56" t="s">
        <v>47</v>
      </c>
      <c r="H1407" s="56" t="s">
        <v>47</v>
      </c>
      <c r="J1407" s="47">
        <f t="shared" ref="J1407:J1410" si="127">VLOOKUP(M1407,A:D,4,0)</f>
        <v>0.1888888889</v>
      </c>
      <c r="K1407" s="14">
        <v>0.188888888888889</v>
      </c>
      <c r="L1407" s="14">
        <v>0.188888888888889</v>
      </c>
      <c r="M1407" s="10">
        <v>4.683324E7</v>
      </c>
    </row>
    <row r="1408" ht="15.75" customHeight="1">
      <c r="A1408" s="56">
        <v>4.6836285E7</v>
      </c>
      <c r="B1408" s="57">
        <v>0.539583333333333</v>
      </c>
      <c r="C1408" s="57">
        <v>0.540277777777778</v>
      </c>
      <c r="D1408" s="57">
        <v>0.539583333333333</v>
      </c>
      <c r="E1408" s="56" t="s">
        <v>47</v>
      </c>
      <c r="F1408" s="56" t="s">
        <v>47</v>
      </c>
      <c r="G1408" s="56" t="s">
        <v>47</v>
      </c>
      <c r="H1408" s="56" t="s">
        <v>47</v>
      </c>
      <c r="J1408" s="47">
        <f t="shared" si="127"/>
        <v>0.2013888889</v>
      </c>
      <c r="K1408" s="14">
        <v>0.2</v>
      </c>
      <c r="L1408" s="14">
        <v>0.201388888888889</v>
      </c>
      <c r="M1408" s="10">
        <v>4.6833279E7</v>
      </c>
    </row>
    <row r="1409" ht="15.75" customHeight="1">
      <c r="A1409" s="56">
        <v>4.6836166E7</v>
      </c>
      <c r="B1409" s="57">
        <v>0.540277777777778</v>
      </c>
      <c r="C1409" s="57">
        <v>0.54375</v>
      </c>
      <c r="D1409" s="57">
        <v>0.540277777777778</v>
      </c>
      <c r="E1409" s="57">
        <v>0.540277777777778</v>
      </c>
      <c r="F1409" s="56" t="s">
        <v>47</v>
      </c>
      <c r="G1409" s="56" t="s">
        <v>47</v>
      </c>
      <c r="H1409" s="56" t="s">
        <v>47</v>
      </c>
      <c r="J1409" s="47">
        <f t="shared" si="127"/>
        <v>0.2604166667</v>
      </c>
      <c r="K1409" s="14">
        <v>0.260416666666667</v>
      </c>
      <c r="L1409" s="14">
        <v>0.260416666666667</v>
      </c>
      <c r="M1409" s="10">
        <v>4.6833449E7</v>
      </c>
    </row>
    <row r="1410" ht="15.75" customHeight="1">
      <c r="A1410" s="56">
        <v>4.6836089E7</v>
      </c>
      <c r="B1410" s="57">
        <v>0.548611111111111</v>
      </c>
      <c r="C1410" s="57">
        <v>0.5625</v>
      </c>
      <c r="D1410" s="57">
        <v>0.555555555555556</v>
      </c>
      <c r="E1410" s="56" t="s">
        <v>47</v>
      </c>
      <c r="F1410" s="56" t="s">
        <v>47</v>
      </c>
      <c r="G1410" s="56" t="s">
        <v>47</v>
      </c>
      <c r="H1410" s="56" t="s">
        <v>47</v>
      </c>
      <c r="J1410" s="47">
        <f t="shared" si="127"/>
        <v>0.3208333333</v>
      </c>
      <c r="K1410" s="14">
        <v>0.313194444444444</v>
      </c>
      <c r="L1410" s="14">
        <v>0.320833333333333</v>
      </c>
      <c r="M1410" s="10">
        <v>4.6833695E7</v>
      </c>
    </row>
    <row r="1411" ht="15.75" customHeight="1">
      <c r="A1411" s="56">
        <v>4.6836507E7</v>
      </c>
      <c r="B1411" s="57">
        <v>0.555555555555556</v>
      </c>
      <c r="C1411" s="57">
        <v>0.558333333333333</v>
      </c>
      <c r="D1411" s="57">
        <v>0.555555555555556</v>
      </c>
      <c r="E1411" s="56" t="s">
        <v>47</v>
      </c>
      <c r="F1411" s="56" t="s">
        <v>47</v>
      </c>
      <c r="G1411" s="56" t="s">
        <v>47</v>
      </c>
      <c r="H1411" s="56" t="s">
        <v>47</v>
      </c>
      <c r="J1411" s="47"/>
      <c r="K1411" s="14">
        <v>0.317361111111111</v>
      </c>
      <c r="L1411" s="14" t="s">
        <v>1214</v>
      </c>
      <c r="M1411" s="10">
        <v>4.6833733E7</v>
      </c>
    </row>
    <row r="1412" ht="15.75" customHeight="1">
      <c r="A1412" s="103">
        <v>4.68361E7</v>
      </c>
      <c r="B1412" s="57">
        <v>0.527777777777778</v>
      </c>
      <c r="C1412" s="57">
        <v>0.753472222222222</v>
      </c>
      <c r="D1412" s="57">
        <v>0.527777777777778</v>
      </c>
      <c r="E1412" s="57">
        <v>0.527777777777778</v>
      </c>
      <c r="F1412" s="56" t="s">
        <v>47</v>
      </c>
      <c r="G1412" s="56" t="s">
        <v>47</v>
      </c>
      <c r="H1412" s="56" t="s">
        <v>47</v>
      </c>
      <c r="J1412" s="47">
        <f t="shared" ref="J1412:J1421" si="128">VLOOKUP(M1412,A:D,4,0)</f>
        <v>0.3215277778</v>
      </c>
      <c r="K1412" s="14">
        <v>0.321527777777778</v>
      </c>
      <c r="L1412" s="14">
        <v>0.321527777777778</v>
      </c>
      <c r="M1412" s="10">
        <v>4.6833743E7</v>
      </c>
    </row>
    <row r="1413" ht="15.75" customHeight="1">
      <c r="A1413" s="56">
        <v>4.6836463E7</v>
      </c>
      <c r="B1413" s="57">
        <v>0.558333333333333</v>
      </c>
      <c r="C1413" s="57">
        <v>0.56875</v>
      </c>
      <c r="D1413" s="57">
        <v>0.558333333333333</v>
      </c>
      <c r="E1413" s="56" t="s">
        <v>47</v>
      </c>
      <c r="F1413" s="56" t="s">
        <v>47</v>
      </c>
      <c r="G1413" s="56" t="s">
        <v>47</v>
      </c>
      <c r="H1413" s="56" t="s">
        <v>47</v>
      </c>
      <c r="J1413" s="47">
        <f t="shared" si="128"/>
        <v>0.3763888889</v>
      </c>
      <c r="K1413" s="14">
        <v>0.376388888888889</v>
      </c>
      <c r="L1413" s="14">
        <v>0.376388888888889</v>
      </c>
      <c r="M1413" s="10">
        <v>4.6834151E7</v>
      </c>
    </row>
    <row r="1414" ht="15.75" customHeight="1">
      <c r="A1414" s="56">
        <v>4.6836539E7</v>
      </c>
      <c r="B1414" s="57">
        <v>0.567361111111111</v>
      </c>
      <c r="C1414" s="57">
        <v>0.610416666666667</v>
      </c>
      <c r="D1414" s="57">
        <v>0.567361111111111</v>
      </c>
      <c r="E1414" s="56" t="s">
        <v>47</v>
      </c>
      <c r="F1414" s="56" t="s">
        <v>47</v>
      </c>
      <c r="G1414" s="56" t="s">
        <v>47</v>
      </c>
      <c r="H1414" s="56" t="s">
        <v>47</v>
      </c>
      <c r="J1414" s="47">
        <f t="shared" si="128"/>
        <v>0.3798611111</v>
      </c>
      <c r="K1414" s="14">
        <v>0.379861111111111</v>
      </c>
      <c r="L1414" s="14">
        <v>0.379861111111111</v>
      </c>
      <c r="M1414" s="10">
        <v>4.6834202E7</v>
      </c>
    </row>
    <row r="1415" ht="15.75" customHeight="1">
      <c r="A1415" s="56">
        <v>4.6836798E7</v>
      </c>
      <c r="B1415" s="57">
        <v>0.579166666666667</v>
      </c>
      <c r="C1415" s="57">
        <v>0.599305555555556</v>
      </c>
      <c r="D1415" s="57">
        <v>0.579166666666667</v>
      </c>
      <c r="E1415" s="57">
        <v>0.593055555555556</v>
      </c>
      <c r="F1415" s="56"/>
      <c r="G1415" s="56"/>
      <c r="H1415" s="56"/>
      <c r="J1415" s="47">
        <f t="shared" si="128"/>
        <v>0.3854166667</v>
      </c>
      <c r="K1415" s="14">
        <v>0.385416666666667</v>
      </c>
      <c r="L1415" s="14">
        <v>0.385416666666667</v>
      </c>
      <c r="M1415" s="10">
        <v>4.6834327E7</v>
      </c>
    </row>
    <row r="1416" ht="15.75" customHeight="1">
      <c r="A1416" s="56">
        <v>4.6836959E7</v>
      </c>
      <c r="B1416" s="57">
        <v>0.590277777777778</v>
      </c>
      <c r="C1416" s="57">
        <v>0.598611111111111</v>
      </c>
      <c r="D1416" s="57">
        <v>0.595833333333333</v>
      </c>
      <c r="E1416" s="56" t="s">
        <v>47</v>
      </c>
      <c r="F1416" s="56" t="s">
        <v>47</v>
      </c>
      <c r="G1416" s="56" t="s">
        <v>47</v>
      </c>
      <c r="H1416" s="56" t="s">
        <v>47</v>
      </c>
      <c r="J1416" s="47">
        <f t="shared" si="128"/>
        <v>0.3895833333</v>
      </c>
      <c r="K1416" s="14">
        <v>0.389583333333333</v>
      </c>
      <c r="L1416" s="14">
        <v>0.389583333333333</v>
      </c>
      <c r="M1416" s="10">
        <v>4.6834377E7</v>
      </c>
    </row>
    <row r="1417" ht="15.75" customHeight="1">
      <c r="A1417" s="56">
        <v>4.6837081E7</v>
      </c>
      <c r="B1417" s="57">
        <v>0.595833333333333</v>
      </c>
      <c r="C1417" s="57">
        <v>0.643055555555556</v>
      </c>
      <c r="D1417" s="57">
        <v>0.595833333333333</v>
      </c>
      <c r="E1417" s="57">
        <v>0.638194444444444</v>
      </c>
      <c r="F1417" s="56" t="s">
        <v>47</v>
      </c>
      <c r="G1417" s="56" t="s">
        <v>47</v>
      </c>
      <c r="H1417" s="56" t="s">
        <v>47</v>
      </c>
      <c r="J1417" s="47">
        <f t="shared" si="128"/>
        <v>0.3923611111</v>
      </c>
      <c r="K1417" s="14">
        <v>0.389583333333333</v>
      </c>
      <c r="L1417" s="14">
        <v>0.392361111111111</v>
      </c>
      <c r="M1417" s="10">
        <v>4.6834331E7</v>
      </c>
    </row>
    <row r="1418" ht="15.75" customHeight="1">
      <c r="A1418" s="103">
        <v>4.6836632E7</v>
      </c>
      <c r="B1418" s="57">
        <v>0.565277777777778</v>
      </c>
      <c r="C1418" s="57">
        <v>0.632638888888889</v>
      </c>
      <c r="D1418" s="57">
        <v>0.575694444444444</v>
      </c>
      <c r="E1418" s="56" t="s">
        <v>47</v>
      </c>
      <c r="F1418" s="56" t="s">
        <v>47</v>
      </c>
      <c r="G1418" s="56" t="s">
        <v>47</v>
      </c>
      <c r="H1418" s="56" t="s">
        <v>47</v>
      </c>
      <c r="J1418" s="47">
        <f t="shared" si="128"/>
        <v>0.4166666667</v>
      </c>
      <c r="K1418" s="14">
        <v>0.416666666666667</v>
      </c>
      <c r="L1418" s="14">
        <v>0.416666666666667</v>
      </c>
      <c r="M1418" s="10">
        <v>4.6834613E7</v>
      </c>
    </row>
    <row r="1419" ht="15.75" customHeight="1">
      <c r="A1419" s="56">
        <v>4.683717E7</v>
      </c>
      <c r="B1419" s="57">
        <v>0.6</v>
      </c>
      <c r="C1419" s="57">
        <v>0.697222222222222</v>
      </c>
      <c r="D1419" s="56" t="s">
        <v>47</v>
      </c>
      <c r="E1419" s="56" t="s">
        <v>47</v>
      </c>
      <c r="F1419" s="56" t="s">
        <v>47</v>
      </c>
      <c r="G1419" s="56" t="s">
        <v>47</v>
      </c>
      <c r="H1419" s="56" t="s">
        <v>47</v>
      </c>
      <c r="J1419" s="47">
        <f t="shared" si="128"/>
        <v>0.4277777778</v>
      </c>
      <c r="K1419" s="14">
        <v>0.423611111111111</v>
      </c>
      <c r="L1419" s="14">
        <v>0.427777777777778</v>
      </c>
      <c r="M1419" s="10">
        <v>4.6834714E7</v>
      </c>
    </row>
    <row r="1420" ht="15.75" customHeight="1">
      <c r="A1420" s="56">
        <v>4.6837288E7</v>
      </c>
      <c r="B1420" s="57">
        <v>0.613888888888889</v>
      </c>
      <c r="C1420" s="57">
        <v>0.620833333333333</v>
      </c>
      <c r="D1420" s="57">
        <v>0.613888888888889</v>
      </c>
      <c r="E1420" s="56" t="s">
        <v>47</v>
      </c>
      <c r="F1420" s="56" t="s">
        <v>47</v>
      </c>
      <c r="G1420" s="56" t="s">
        <v>47</v>
      </c>
      <c r="H1420" s="56" t="s">
        <v>47</v>
      </c>
      <c r="J1420" s="47">
        <f t="shared" si="128"/>
        <v>0.4444444444</v>
      </c>
      <c r="K1420" s="14">
        <v>0.442361111111111</v>
      </c>
      <c r="L1420" s="14">
        <v>0.444444444444444</v>
      </c>
      <c r="M1420" s="10">
        <v>4.6834904E7</v>
      </c>
    </row>
    <row r="1421" ht="15.75" customHeight="1">
      <c r="A1421" s="56">
        <v>4.6837374E7</v>
      </c>
      <c r="B1421" s="57">
        <v>0.619444444444444</v>
      </c>
      <c r="C1421" s="57">
        <v>0.629861111111111</v>
      </c>
      <c r="D1421" s="57">
        <v>0.620833333333333</v>
      </c>
      <c r="E1421" s="57">
        <v>0.624305555555556</v>
      </c>
      <c r="F1421" s="56"/>
      <c r="G1421" s="56"/>
      <c r="H1421" s="56"/>
      <c r="J1421" s="47">
        <f t="shared" si="128"/>
        <v>0.4618055556</v>
      </c>
      <c r="K1421" s="14">
        <v>0.448611111111111</v>
      </c>
      <c r="L1421" s="14">
        <v>0.461805555555556</v>
      </c>
      <c r="M1421" s="10">
        <v>4.6834984E7</v>
      </c>
    </row>
    <row r="1422" ht="15.75" customHeight="1">
      <c r="A1422" s="56">
        <v>4.6837307E7</v>
      </c>
      <c r="B1422" s="57">
        <v>0.618055555555556</v>
      </c>
      <c r="C1422" s="57">
        <v>0.665277777777778</v>
      </c>
      <c r="D1422" s="57">
        <v>0.659722222222222</v>
      </c>
      <c r="E1422" s="57">
        <v>0.663888888888889</v>
      </c>
      <c r="F1422" s="56" t="s">
        <v>47</v>
      </c>
      <c r="G1422" s="56" t="s">
        <v>47</v>
      </c>
      <c r="H1422" s="56" t="s">
        <v>47</v>
      </c>
      <c r="J1422" s="47">
        <v>0.457638888888889</v>
      </c>
      <c r="K1422" s="14">
        <v>0.457638888888889</v>
      </c>
      <c r="L1422" s="14">
        <v>0.457638888888889</v>
      </c>
      <c r="M1422" s="10">
        <v>4.6835169E7</v>
      </c>
    </row>
    <row r="1423" ht="15.75" customHeight="1">
      <c r="A1423" s="56">
        <v>4.6837328E7</v>
      </c>
      <c r="B1423" s="57">
        <v>0.620833333333333</v>
      </c>
      <c r="C1423" s="57">
        <v>0.686111111111111</v>
      </c>
      <c r="D1423" s="57">
        <v>0.620833333333333</v>
      </c>
      <c r="E1423" s="57">
        <v>0.620833333333333</v>
      </c>
      <c r="F1423" s="56" t="s">
        <v>47</v>
      </c>
      <c r="G1423" s="56" t="s">
        <v>47</v>
      </c>
      <c r="H1423" s="56" t="s">
        <v>47</v>
      </c>
      <c r="J1423" s="47">
        <f t="shared" ref="J1423:J1429" si="129">VLOOKUP(M1423,A:D,4,0)</f>
        <v>0.4604166667</v>
      </c>
      <c r="K1423" s="14">
        <v>0.460416666666667</v>
      </c>
      <c r="L1423" s="14">
        <v>0.460416666666667</v>
      </c>
      <c r="M1423" s="10">
        <v>4.6835165E7</v>
      </c>
    </row>
    <row r="1424" ht="15.75" customHeight="1">
      <c r="A1424" s="56">
        <v>4.6837092E7</v>
      </c>
      <c r="B1424" s="57">
        <v>0.613194444444444</v>
      </c>
      <c r="C1424" s="57">
        <v>0.6375</v>
      </c>
      <c r="D1424" s="57">
        <v>0.613194444444444</v>
      </c>
      <c r="E1424" s="56" t="s">
        <v>47</v>
      </c>
      <c r="F1424" s="56" t="s">
        <v>47</v>
      </c>
      <c r="G1424" s="56" t="s">
        <v>47</v>
      </c>
      <c r="H1424" s="56" t="s">
        <v>47</v>
      </c>
      <c r="J1424" s="47">
        <f t="shared" si="129"/>
        <v>0.4722222222</v>
      </c>
      <c r="K1424" s="14">
        <v>0.467361111111111</v>
      </c>
      <c r="L1424" s="14">
        <v>0.472222222222222</v>
      </c>
      <c r="M1424" s="10">
        <v>4.6835239E7</v>
      </c>
    </row>
    <row r="1425" ht="15.75" customHeight="1">
      <c r="A1425" s="56">
        <v>4.683771E7</v>
      </c>
      <c r="B1425" s="57">
        <v>0.6375</v>
      </c>
      <c r="C1425" s="57">
        <v>0.645833333333333</v>
      </c>
      <c r="D1425" s="56" t="s">
        <v>47</v>
      </c>
      <c r="E1425" s="56" t="s">
        <v>47</v>
      </c>
      <c r="F1425" s="56" t="s">
        <v>47</v>
      </c>
      <c r="G1425" s="56" t="s">
        <v>47</v>
      </c>
      <c r="H1425" s="56" t="s">
        <v>47</v>
      </c>
      <c r="J1425" s="47">
        <f t="shared" si="129"/>
        <v>0.4736111111</v>
      </c>
      <c r="K1425" s="14">
        <v>0.473611111111111</v>
      </c>
      <c r="L1425" s="14">
        <v>0.473611111111111</v>
      </c>
      <c r="M1425" s="10">
        <v>4.6835276E7</v>
      </c>
    </row>
    <row r="1426" ht="15.75" customHeight="1">
      <c r="A1426" s="56">
        <v>4.6837666E7</v>
      </c>
      <c r="B1426" s="57">
        <v>0.638888888888889</v>
      </c>
      <c r="C1426" s="57">
        <v>0.707638888888889</v>
      </c>
      <c r="D1426" s="57">
        <v>0.638888888888889</v>
      </c>
      <c r="E1426" s="57">
        <v>0.645833333333333</v>
      </c>
      <c r="F1426" s="56" t="s">
        <v>47</v>
      </c>
      <c r="G1426" s="56" t="s">
        <v>47</v>
      </c>
      <c r="H1426" s="56" t="s">
        <v>47</v>
      </c>
      <c r="J1426" s="47">
        <f t="shared" si="129"/>
        <v>0.4756944444</v>
      </c>
      <c r="K1426" s="14">
        <v>0.475694444444444</v>
      </c>
      <c r="L1426" s="14">
        <v>0.475694444444444</v>
      </c>
      <c r="M1426" s="10">
        <v>4.6835311E7</v>
      </c>
    </row>
    <row r="1427" ht="15.75" customHeight="1">
      <c r="A1427" s="56">
        <v>4.6837722E7</v>
      </c>
      <c r="B1427" s="57">
        <v>0.640277777777778</v>
      </c>
      <c r="C1427" s="57">
        <v>0.686805555555556</v>
      </c>
      <c r="D1427" s="57">
        <v>0.64375</v>
      </c>
      <c r="E1427" s="57">
        <v>0.614583333333333</v>
      </c>
      <c r="F1427" s="56"/>
      <c r="G1427" s="56"/>
      <c r="H1427" s="56"/>
      <c r="J1427" s="47">
        <f t="shared" si="129"/>
        <v>0.4847222222</v>
      </c>
      <c r="K1427" s="14">
        <v>0.484027777777778</v>
      </c>
      <c r="L1427" s="14">
        <v>0.484722222222222</v>
      </c>
      <c r="M1427" s="10">
        <v>4.6835453E7</v>
      </c>
    </row>
    <row r="1428" ht="15.75" customHeight="1">
      <c r="A1428" s="56">
        <v>4.6837829E7</v>
      </c>
      <c r="B1428" s="57">
        <v>0.654861111111111</v>
      </c>
      <c r="C1428" s="57">
        <v>0.685416666666667</v>
      </c>
      <c r="D1428" s="57">
        <v>0.654861111111111</v>
      </c>
      <c r="E1428" s="56" t="s">
        <v>47</v>
      </c>
      <c r="F1428" s="56" t="s">
        <v>47</v>
      </c>
      <c r="G1428" s="56" t="s">
        <v>47</v>
      </c>
      <c r="H1428" s="56" t="s">
        <v>47</v>
      </c>
      <c r="J1428" s="47">
        <f t="shared" si="129"/>
        <v>0.4909722222</v>
      </c>
      <c r="K1428" s="14">
        <v>0.490972222222222</v>
      </c>
      <c r="L1428" s="14">
        <v>0.490972222222222</v>
      </c>
      <c r="M1428" s="10">
        <v>4.683548E7</v>
      </c>
    </row>
    <row r="1429" ht="15.75" customHeight="1">
      <c r="A1429" s="56">
        <v>4.6837532E7</v>
      </c>
      <c r="B1429" s="57">
        <v>0.625694444444444</v>
      </c>
      <c r="C1429" s="57">
        <v>0.628472222222222</v>
      </c>
      <c r="D1429" s="56" t="s">
        <v>47</v>
      </c>
      <c r="E1429" s="56" t="s">
        <v>47</v>
      </c>
      <c r="F1429" s="56" t="s">
        <v>47</v>
      </c>
      <c r="G1429" s="56" t="s">
        <v>47</v>
      </c>
      <c r="H1429" s="56" t="s">
        <v>47</v>
      </c>
      <c r="J1429" s="47">
        <f t="shared" si="129"/>
        <v>0.5256944444</v>
      </c>
      <c r="K1429" s="14">
        <v>0.506944444444444</v>
      </c>
      <c r="L1429" s="14">
        <v>0.525694444444444</v>
      </c>
      <c r="M1429" s="10">
        <v>4.6835784E7</v>
      </c>
    </row>
    <row r="1430" ht="15.75" customHeight="1">
      <c r="A1430" s="56">
        <v>4.683819E7</v>
      </c>
      <c r="B1430" s="57">
        <v>0.66875</v>
      </c>
      <c r="C1430" s="57">
        <v>0.692361111111111</v>
      </c>
      <c r="D1430" s="57">
        <v>0.686111111111111</v>
      </c>
      <c r="E1430" s="56" t="s">
        <v>47</v>
      </c>
      <c r="F1430" s="56" t="s">
        <v>47</v>
      </c>
      <c r="G1430" s="56" t="s">
        <v>47</v>
      </c>
      <c r="H1430" s="56" t="s">
        <v>47</v>
      </c>
      <c r="J1430" s="47">
        <v>0.513888888888889</v>
      </c>
      <c r="K1430" s="14">
        <v>0.513888888888889</v>
      </c>
      <c r="L1430" s="14">
        <v>0.513888888888889</v>
      </c>
      <c r="M1430" s="10">
        <v>4.683589E7</v>
      </c>
    </row>
    <row r="1431" ht="15.75" customHeight="1">
      <c r="A1431" s="56">
        <v>4.6838374E7</v>
      </c>
      <c r="B1431" s="57">
        <v>0.686805555555556</v>
      </c>
      <c r="C1431" s="57">
        <v>0.695138888888889</v>
      </c>
      <c r="D1431" s="56" t="s">
        <v>47</v>
      </c>
      <c r="E1431" s="56" t="s">
        <v>47</v>
      </c>
      <c r="F1431" s="56" t="s">
        <v>47</v>
      </c>
      <c r="G1431" s="56" t="s">
        <v>47</v>
      </c>
      <c r="H1431" s="56" t="s">
        <v>47</v>
      </c>
      <c r="J1431" s="47">
        <f>VLOOKUP(M1431,A:D,4,0)</f>
        <v>0.5138888889</v>
      </c>
      <c r="K1431" s="14">
        <v>0.520138888888889</v>
      </c>
      <c r="L1431" s="14">
        <v>0.520138888888889</v>
      </c>
      <c r="M1431" s="10">
        <v>4.6835857E7</v>
      </c>
    </row>
    <row r="1432" ht="15.75" customHeight="1">
      <c r="A1432" s="56">
        <v>4.6838399E7</v>
      </c>
      <c r="B1432" s="57">
        <v>0.688888888888889</v>
      </c>
      <c r="C1432" s="57">
        <v>0.694444444444444</v>
      </c>
      <c r="D1432" s="57">
        <v>0.692361111111111</v>
      </c>
      <c r="E1432" s="56" t="s">
        <v>47</v>
      </c>
      <c r="F1432" s="56" t="s">
        <v>47</v>
      </c>
      <c r="G1432" s="56" t="s">
        <v>47</v>
      </c>
      <c r="H1432" s="56" t="s">
        <v>47</v>
      </c>
      <c r="J1432" s="47"/>
      <c r="K1432" s="14">
        <v>0.533333333333333</v>
      </c>
      <c r="L1432" s="14" t="s">
        <v>47</v>
      </c>
      <c r="M1432" s="10">
        <v>4.6836137E7</v>
      </c>
    </row>
    <row r="1433" ht="15.75" customHeight="1">
      <c r="A1433" s="56">
        <v>4.6838603E7</v>
      </c>
      <c r="B1433" s="57">
        <v>0.702777777777778</v>
      </c>
      <c r="C1433" s="57">
        <v>0.708333333333333</v>
      </c>
      <c r="D1433" s="57">
        <v>0.704861111111111</v>
      </c>
      <c r="E1433" s="56" t="s">
        <v>47</v>
      </c>
      <c r="F1433" s="56" t="s">
        <v>47</v>
      </c>
      <c r="G1433" s="56" t="s">
        <v>47</v>
      </c>
      <c r="H1433" s="56" t="s">
        <v>47</v>
      </c>
      <c r="J1433" s="47">
        <f t="shared" ref="J1433:J1443" si="130">VLOOKUP(M1433,A:D,4,0)</f>
        <v>0.5395833333</v>
      </c>
      <c r="K1433" s="14">
        <v>0.539583333333333</v>
      </c>
      <c r="L1433" s="14">
        <v>0.539583333333333</v>
      </c>
      <c r="M1433" s="10">
        <v>4.6836285E7</v>
      </c>
    </row>
    <row r="1434" ht="15.75" customHeight="1">
      <c r="A1434" s="56">
        <v>4.6838354E7</v>
      </c>
      <c r="B1434" s="57">
        <v>0.689583333333333</v>
      </c>
      <c r="C1434" s="57">
        <v>0.705555555555556</v>
      </c>
      <c r="D1434" s="57">
        <v>0.689583333333333</v>
      </c>
      <c r="E1434" s="56" t="s">
        <v>47</v>
      </c>
      <c r="F1434" s="56" t="s">
        <v>47</v>
      </c>
      <c r="G1434" s="56" t="s">
        <v>47</v>
      </c>
      <c r="H1434" s="56" t="s">
        <v>47</v>
      </c>
      <c r="J1434" s="47">
        <f t="shared" si="130"/>
        <v>0.5402777778</v>
      </c>
      <c r="K1434" s="14">
        <v>0.540277777777778</v>
      </c>
      <c r="L1434" s="14">
        <v>0.540277777777778</v>
      </c>
      <c r="M1434" s="10">
        <v>4.6836166E7</v>
      </c>
    </row>
    <row r="1435" ht="15.75" customHeight="1">
      <c r="A1435" s="56">
        <v>4.6838683E7</v>
      </c>
      <c r="B1435" s="57">
        <v>0.586111111111111</v>
      </c>
      <c r="C1435" s="57">
        <v>0.716666666666667</v>
      </c>
      <c r="D1435" s="57">
        <v>0.586111111111111</v>
      </c>
      <c r="E1435" s="56" t="s">
        <v>47</v>
      </c>
      <c r="F1435" s="56" t="s">
        <v>47</v>
      </c>
      <c r="G1435" s="56" t="s">
        <v>47</v>
      </c>
      <c r="H1435" s="56" t="s">
        <v>47</v>
      </c>
      <c r="J1435" s="47">
        <f t="shared" si="130"/>
        <v>0.5555555556</v>
      </c>
      <c r="K1435" s="14">
        <v>0.548611111111111</v>
      </c>
      <c r="L1435" s="14">
        <v>0.555555555555556</v>
      </c>
      <c r="M1435" s="10">
        <v>4.6836089E7</v>
      </c>
    </row>
    <row r="1436" ht="15.75" customHeight="1">
      <c r="A1436" s="56">
        <v>4.6838877E7</v>
      </c>
      <c r="B1436" s="57">
        <v>0.723611111111111</v>
      </c>
      <c r="C1436" s="57">
        <v>0.74375</v>
      </c>
      <c r="D1436" s="57">
        <v>0.723611111111111</v>
      </c>
      <c r="E1436" s="56" t="s">
        <v>47</v>
      </c>
      <c r="F1436" s="56" t="s">
        <v>47</v>
      </c>
      <c r="G1436" s="56" t="s">
        <v>47</v>
      </c>
      <c r="H1436" s="56" t="s">
        <v>47</v>
      </c>
      <c r="J1436" s="47">
        <f t="shared" si="130"/>
        <v>0.5555555556</v>
      </c>
      <c r="K1436" s="14">
        <v>0.555555555555556</v>
      </c>
      <c r="L1436" s="14">
        <v>0.555555555555556</v>
      </c>
      <c r="M1436" s="10">
        <v>4.6836507E7</v>
      </c>
    </row>
    <row r="1437" ht="15.75" customHeight="1">
      <c r="A1437" s="56">
        <v>4.6838828E7</v>
      </c>
      <c r="B1437" s="57">
        <v>0.725</v>
      </c>
      <c r="C1437" s="57">
        <v>0.7375</v>
      </c>
      <c r="D1437" s="57">
        <v>0.725</v>
      </c>
      <c r="E1437" s="56" t="s">
        <v>47</v>
      </c>
      <c r="F1437" s="56" t="s">
        <v>47</v>
      </c>
      <c r="G1437" s="56" t="s">
        <v>47</v>
      </c>
      <c r="H1437" s="56" t="s">
        <v>47</v>
      </c>
      <c r="J1437" s="47">
        <f t="shared" si="130"/>
        <v>0.5277777778</v>
      </c>
      <c r="K1437" s="14">
        <v>0.527777777777778</v>
      </c>
      <c r="L1437" s="14">
        <v>0.527777777777778</v>
      </c>
      <c r="M1437" s="10">
        <v>4.68361E7</v>
      </c>
    </row>
    <row r="1438" ht="15.75" customHeight="1">
      <c r="A1438" s="56">
        <v>4.6838639E7</v>
      </c>
      <c r="B1438" s="57">
        <v>0.713194444444444</v>
      </c>
      <c r="C1438" s="57">
        <v>0.719444444444444</v>
      </c>
      <c r="D1438" s="57">
        <v>0.713194444444444</v>
      </c>
      <c r="E1438" s="56"/>
      <c r="F1438" s="56"/>
      <c r="G1438" s="56"/>
      <c r="H1438" s="56"/>
      <c r="J1438" s="47">
        <f t="shared" si="130"/>
        <v>0.5583333333</v>
      </c>
      <c r="K1438" s="14">
        <v>0.558333333333333</v>
      </c>
      <c r="L1438" s="14">
        <v>0.558333333333333</v>
      </c>
      <c r="M1438" s="10">
        <v>4.6836463E7</v>
      </c>
    </row>
    <row r="1439" ht="15.75" customHeight="1">
      <c r="A1439" s="56">
        <v>4.6838645E7</v>
      </c>
      <c r="B1439" s="57">
        <v>0.706944444444444</v>
      </c>
      <c r="C1439" s="57">
        <v>0.743055555555556</v>
      </c>
      <c r="D1439" s="56" t="s">
        <v>47</v>
      </c>
      <c r="E1439" s="56" t="s">
        <v>47</v>
      </c>
      <c r="F1439" s="56" t="s">
        <v>47</v>
      </c>
      <c r="G1439" s="56" t="s">
        <v>47</v>
      </c>
      <c r="H1439" s="56" t="s">
        <v>47</v>
      </c>
      <c r="J1439" s="47">
        <f t="shared" si="130"/>
        <v>0.5673611111</v>
      </c>
      <c r="K1439" s="14">
        <v>0.567361111111111</v>
      </c>
      <c r="L1439" s="14">
        <v>0.567361111111111</v>
      </c>
      <c r="M1439" s="10">
        <v>4.6836539E7</v>
      </c>
    </row>
    <row r="1440" ht="15.75" customHeight="1">
      <c r="A1440" s="56">
        <v>4.6838969E7</v>
      </c>
      <c r="B1440" s="57">
        <v>0.729166666666667</v>
      </c>
      <c r="C1440" s="57">
        <v>0.732638888888889</v>
      </c>
      <c r="D1440" s="57">
        <v>0.729166666666667</v>
      </c>
      <c r="E1440" s="56" t="s">
        <v>47</v>
      </c>
      <c r="F1440" s="56" t="s">
        <v>47</v>
      </c>
      <c r="G1440" s="56" t="s">
        <v>47</v>
      </c>
      <c r="H1440" s="56" t="s">
        <v>47</v>
      </c>
      <c r="J1440" s="47">
        <f t="shared" si="130"/>
        <v>0.5791666667</v>
      </c>
      <c r="K1440" s="14">
        <v>0.579166666666667</v>
      </c>
      <c r="L1440" s="14">
        <v>0.579166666666667</v>
      </c>
      <c r="M1440" s="10">
        <v>4.6836798E7</v>
      </c>
    </row>
    <row r="1441" ht="15.75" customHeight="1">
      <c r="A1441" s="64">
        <v>4.6839054E7</v>
      </c>
      <c r="B1441" s="63">
        <v>0.731944444444444</v>
      </c>
      <c r="C1441" s="63">
        <v>0.766666666666667</v>
      </c>
      <c r="D1441" s="63">
        <v>0.7375</v>
      </c>
      <c r="E1441" s="64" t="s">
        <v>47</v>
      </c>
      <c r="F1441" s="64" t="s">
        <v>47</v>
      </c>
      <c r="G1441" s="64" t="s">
        <v>47</v>
      </c>
      <c r="H1441" s="64" t="s">
        <v>47</v>
      </c>
      <c r="J1441" s="47">
        <f t="shared" si="130"/>
        <v>0.5958333333</v>
      </c>
      <c r="K1441" s="14">
        <v>0.590277777777778</v>
      </c>
      <c r="L1441" s="14">
        <v>0.595833333333333</v>
      </c>
      <c r="M1441" s="10">
        <v>4.6836959E7</v>
      </c>
    </row>
    <row r="1442" ht="15.75" customHeight="1">
      <c r="A1442" s="69">
        <v>4.683885E7</v>
      </c>
      <c r="B1442" s="68">
        <v>0.736111111111111</v>
      </c>
      <c r="C1442" s="68">
        <v>0.805555555555556</v>
      </c>
      <c r="D1442" s="68">
        <v>0.736111111111111</v>
      </c>
      <c r="E1442" s="60">
        <v>0.736111111111111</v>
      </c>
      <c r="F1442" s="59" t="s">
        <v>47</v>
      </c>
      <c r="G1442" s="59" t="s">
        <v>47</v>
      </c>
      <c r="H1442" s="59" t="s">
        <v>47</v>
      </c>
      <c r="J1442" s="47">
        <f t="shared" si="130"/>
        <v>0.5958333333</v>
      </c>
      <c r="K1442" s="14">
        <v>0.595833333333333</v>
      </c>
      <c r="L1442" s="14">
        <v>0.595833333333333</v>
      </c>
      <c r="M1442" s="10">
        <v>4.6837081E7</v>
      </c>
    </row>
    <row r="1443" ht="15.75" customHeight="1">
      <c r="A1443" s="58">
        <v>4.6839216E7</v>
      </c>
      <c r="B1443" s="57">
        <v>0.746527777777778</v>
      </c>
      <c r="C1443" s="57">
        <v>0.83125</v>
      </c>
      <c r="D1443" s="57">
        <v>0.750694444444444</v>
      </c>
      <c r="E1443" s="57">
        <v>0.779861111111111</v>
      </c>
      <c r="F1443" s="56" t="s">
        <v>47</v>
      </c>
      <c r="G1443" s="56" t="s">
        <v>47</v>
      </c>
      <c r="H1443" s="56" t="s">
        <v>47</v>
      </c>
      <c r="J1443" s="47">
        <f t="shared" si="130"/>
        <v>0.5756944444</v>
      </c>
      <c r="K1443" s="14">
        <v>0.565277777777778</v>
      </c>
      <c r="L1443" s="14">
        <v>0.575694444444444</v>
      </c>
      <c r="M1443" s="10">
        <v>4.6836632E7</v>
      </c>
    </row>
    <row r="1444" ht="15.75" customHeight="1">
      <c r="A1444" s="78">
        <v>4.6839395E7</v>
      </c>
      <c r="B1444" s="57">
        <v>0.759027777777778</v>
      </c>
      <c r="C1444" s="57">
        <v>0.834027777777778</v>
      </c>
      <c r="D1444" s="57">
        <v>0.775</v>
      </c>
      <c r="E1444" s="56" t="s">
        <v>47</v>
      </c>
      <c r="F1444" s="56" t="s">
        <v>47</v>
      </c>
      <c r="G1444" s="56" t="s">
        <v>47</v>
      </c>
      <c r="H1444" s="56" t="s">
        <v>47</v>
      </c>
      <c r="J1444" s="47"/>
      <c r="K1444" s="14">
        <v>0.6</v>
      </c>
      <c r="L1444" s="14" t="s">
        <v>47</v>
      </c>
      <c r="M1444" s="10">
        <v>4.683717E7</v>
      </c>
    </row>
    <row r="1445" ht="15.75" customHeight="1">
      <c r="A1445" s="56">
        <v>4.6839401E7</v>
      </c>
      <c r="B1445" s="57">
        <v>0.761805555555556</v>
      </c>
      <c r="C1445" s="57">
        <v>0.767361111111111</v>
      </c>
      <c r="D1445" s="57">
        <v>0.766666666666667</v>
      </c>
      <c r="E1445" s="56" t="s">
        <v>47</v>
      </c>
      <c r="F1445" s="56" t="s">
        <v>47</v>
      </c>
      <c r="G1445" s="56" t="s">
        <v>47</v>
      </c>
      <c r="H1445" s="56" t="s">
        <v>47</v>
      </c>
      <c r="J1445" s="47">
        <f t="shared" ref="J1445:J1449" si="131">VLOOKUP(M1445,A:D,4,0)</f>
        <v>0.6138888889</v>
      </c>
      <c r="K1445" s="14">
        <v>0.613888888888889</v>
      </c>
      <c r="L1445" s="14">
        <v>0.613888888888889</v>
      </c>
      <c r="M1445" s="10">
        <v>4.6837288E7</v>
      </c>
    </row>
    <row r="1446" ht="15.75" customHeight="1">
      <c r="A1446" s="56">
        <v>4.6839403E7</v>
      </c>
      <c r="B1446" s="57">
        <v>0.770138888888889</v>
      </c>
      <c r="C1446" s="57">
        <v>0.847916666666667</v>
      </c>
      <c r="D1446" s="57">
        <v>0.770138888888889</v>
      </c>
      <c r="E1446" s="57">
        <v>0.770138888888889</v>
      </c>
      <c r="F1446" s="56" t="s">
        <v>47</v>
      </c>
      <c r="G1446" s="56" t="s">
        <v>47</v>
      </c>
      <c r="H1446" s="56" t="s">
        <v>47</v>
      </c>
      <c r="J1446" s="47">
        <f t="shared" si="131"/>
        <v>0.6208333333</v>
      </c>
      <c r="K1446" s="14">
        <v>0.619444444444444</v>
      </c>
      <c r="L1446" s="14">
        <v>0.620833333333333</v>
      </c>
      <c r="M1446" s="10">
        <v>4.6837374E7</v>
      </c>
    </row>
    <row r="1447" ht="15.75" customHeight="1">
      <c r="A1447" s="56">
        <v>4.6839574E7</v>
      </c>
      <c r="B1447" s="57">
        <v>0.772916666666667</v>
      </c>
      <c r="C1447" s="57">
        <v>0.811805555555556</v>
      </c>
      <c r="D1447" s="57">
        <v>0.774305555555556</v>
      </c>
      <c r="E1447" s="57">
        <v>0.810416666666667</v>
      </c>
      <c r="F1447" s="56" t="s">
        <v>47</v>
      </c>
      <c r="G1447" s="56" t="s">
        <v>47</v>
      </c>
      <c r="H1447" s="56" t="s">
        <v>47</v>
      </c>
      <c r="J1447" s="47">
        <f t="shared" si="131"/>
        <v>0.6597222222</v>
      </c>
      <c r="K1447" s="14">
        <v>0.618055555555556</v>
      </c>
      <c r="L1447" s="14">
        <v>0.659722222222222</v>
      </c>
      <c r="M1447" s="10">
        <v>4.6837307E7</v>
      </c>
    </row>
    <row r="1448" ht="15.75" customHeight="1">
      <c r="A1448" s="56">
        <v>4.6839706E7</v>
      </c>
      <c r="B1448" s="57">
        <v>0.772916666666667</v>
      </c>
      <c r="C1448" s="57">
        <v>0.786111111111111</v>
      </c>
      <c r="D1448" s="56" t="s">
        <v>47</v>
      </c>
      <c r="E1448" s="56" t="s">
        <v>47</v>
      </c>
      <c r="F1448" s="56" t="s">
        <v>47</v>
      </c>
      <c r="G1448" s="56" t="s">
        <v>47</v>
      </c>
      <c r="H1448" s="56" t="s">
        <v>47</v>
      </c>
      <c r="J1448" s="47">
        <f t="shared" si="131"/>
        <v>0.6208333333</v>
      </c>
      <c r="K1448" s="14">
        <v>0.620833333333333</v>
      </c>
      <c r="L1448" s="14">
        <v>0.620833333333333</v>
      </c>
      <c r="M1448" s="10">
        <v>4.6837328E7</v>
      </c>
    </row>
    <row r="1449" ht="15.75" customHeight="1">
      <c r="A1449" s="56">
        <v>4.6839514E7</v>
      </c>
      <c r="B1449" s="57">
        <v>0.777777777777778</v>
      </c>
      <c r="C1449" s="57">
        <v>0.857638888888889</v>
      </c>
      <c r="D1449" s="56" t="s">
        <v>47</v>
      </c>
      <c r="E1449" s="56" t="s">
        <v>47</v>
      </c>
      <c r="F1449" s="56" t="s">
        <v>47</v>
      </c>
      <c r="G1449" s="56" t="s">
        <v>47</v>
      </c>
      <c r="H1449" s="56" t="s">
        <v>47</v>
      </c>
      <c r="J1449" s="47">
        <f t="shared" si="131"/>
        <v>0.6131944444</v>
      </c>
      <c r="K1449" s="14">
        <v>0.613194444444444</v>
      </c>
      <c r="L1449" s="14">
        <v>0.613194444444444</v>
      </c>
      <c r="M1449" s="10">
        <v>4.6837092E7</v>
      </c>
    </row>
    <row r="1450" ht="15.75" customHeight="1">
      <c r="A1450" s="56">
        <v>4.6839765E7</v>
      </c>
      <c r="B1450" s="57">
        <v>0.779861111111111</v>
      </c>
      <c r="C1450" s="57">
        <v>0.861111111111111</v>
      </c>
      <c r="D1450" s="57">
        <v>0.779861111111111</v>
      </c>
      <c r="E1450" s="57">
        <v>0.790972222222222</v>
      </c>
      <c r="F1450" s="56" t="s">
        <v>47</v>
      </c>
      <c r="G1450" s="56" t="s">
        <v>47</v>
      </c>
      <c r="H1450" s="56" t="s">
        <v>47</v>
      </c>
      <c r="J1450" s="47"/>
      <c r="K1450" s="14">
        <v>0.6375</v>
      </c>
      <c r="L1450" s="14" t="s">
        <v>47</v>
      </c>
      <c r="M1450" s="10">
        <v>4.683771E7</v>
      </c>
    </row>
    <row r="1451" ht="15.75" customHeight="1">
      <c r="A1451" s="56">
        <v>4.683963E7</v>
      </c>
      <c r="B1451" s="57">
        <v>0.784027777777778</v>
      </c>
      <c r="C1451" s="57">
        <v>0.804166666666667</v>
      </c>
      <c r="D1451" s="57">
        <v>0.784027777777778</v>
      </c>
      <c r="E1451" s="56" t="s">
        <v>47</v>
      </c>
      <c r="F1451" s="56" t="s">
        <v>47</v>
      </c>
      <c r="G1451" s="56" t="s">
        <v>47</v>
      </c>
      <c r="H1451" s="56" t="s">
        <v>47</v>
      </c>
      <c r="J1451" s="47">
        <f t="shared" ref="J1451:J1453" si="132">VLOOKUP(M1451,A:D,4,0)</f>
        <v>0.6388888889</v>
      </c>
      <c r="K1451" s="14">
        <v>0.638888888888889</v>
      </c>
      <c r="L1451" s="14">
        <v>0.638888888888889</v>
      </c>
      <c r="M1451" s="10">
        <v>4.6837666E7</v>
      </c>
    </row>
    <row r="1452" ht="15.75" customHeight="1">
      <c r="A1452" s="56">
        <v>4.6839823E7</v>
      </c>
      <c r="B1452" s="57">
        <v>0.784722222222222</v>
      </c>
      <c r="C1452" s="57">
        <v>0.797916666666667</v>
      </c>
      <c r="D1452" s="57">
        <v>0.7875</v>
      </c>
      <c r="E1452" s="56" t="s">
        <v>47</v>
      </c>
      <c r="F1452" s="56" t="s">
        <v>47</v>
      </c>
      <c r="G1452" s="56" t="s">
        <v>47</v>
      </c>
      <c r="H1452" s="56" t="s">
        <v>47</v>
      </c>
      <c r="J1452" s="47">
        <f t="shared" si="132"/>
        <v>0.64375</v>
      </c>
      <c r="K1452" s="14">
        <v>0.640277777777778</v>
      </c>
      <c r="L1452" s="14">
        <v>0.64375</v>
      </c>
      <c r="M1452" s="10">
        <v>4.6837722E7</v>
      </c>
    </row>
    <row r="1453" ht="15.75" customHeight="1">
      <c r="A1453" s="58">
        <v>4.6840147E7</v>
      </c>
      <c r="B1453" s="57">
        <v>0.788888888888889</v>
      </c>
      <c r="C1453" s="57">
        <v>0.873611111111111</v>
      </c>
      <c r="D1453" s="57">
        <v>0.805555555555556</v>
      </c>
      <c r="E1453" s="56" t="s">
        <v>47</v>
      </c>
      <c r="F1453" s="56" t="s">
        <v>47</v>
      </c>
      <c r="G1453" s="56" t="s">
        <v>47</v>
      </c>
      <c r="H1453" s="56" t="s">
        <v>47</v>
      </c>
      <c r="J1453" s="47">
        <f t="shared" si="132"/>
        <v>0.6548611111</v>
      </c>
      <c r="K1453" s="14">
        <v>0.654861111111111</v>
      </c>
      <c r="L1453" s="14">
        <v>0.654861111111111</v>
      </c>
      <c r="M1453" s="10">
        <v>4.6837829E7</v>
      </c>
    </row>
    <row r="1454" ht="15.75" customHeight="1">
      <c r="A1454" s="56">
        <v>4.6839923E7</v>
      </c>
      <c r="B1454" s="57">
        <v>0.794444444444444</v>
      </c>
      <c r="C1454" s="57">
        <v>0.811111111111111</v>
      </c>
      <c r="D1454" s="57">
        <v>0.794444444444444</v>
      </c>
      <c r="E1454" s="56" t="s">
        <v>47</v>
      </c>
      <c r="F1454" s="56" t="s">
        <v>47</v>
      </c>
      <c r="G1454" s="56" t="s">
        <v>47</v>
      </c>
      <c r="H1454" s="56" t="s">
        <v>47</v>
      </c>
      <c r="J1454" s="47"/>
      <c r="K1454" s="14">
        <v>0.625694444444444</v>
      </c>
      <c r="L1454" s="14" t="s">
        <v>47</v>
      </c>
      <c r="M1454" s="10">
        <v>4.6837532E7</v>
      </c>
    </row>
    <row r="1455" ht="15.75" customHeight="1">
      <c r="A1455" s="56">
        <v>4.6840037E7</v>
      </c>
      <c r="B1455" s="57">
        <v>0.796527777777778</v>
      </c>
      <c r="C1455" s="57">
        <v>0.819444444444445</v>
      </c>
      <c r="D1455" s="57">
        <v>0.819444444444444</v>
      </c>
      <c r="E1455" s="56" t="s">
        <v>47</v>
      </c>
      <c r="F1455" s="56" t="s">
        <v>47</v>
      </c>
      <c r="G1455" s="56" t="s">
        <v>47</v>
      </c>
      <c r="H1455" s="56" t="s">
        <v>47</v>
      </c>
      <c r="J1455" s="47">
        <f>VLOOKUP(M1455,A:D,4,0)</f>
        <v>0.6861111111</v>
      </c>
      <c r="K1455" s="14">
        <v>0.66875</v>
      </c>
      <c r="L1455" s="14">
        <v>0.686111111111111</v>
      </c>
      <c r="M1455" s="10">
        <v>4.683819E7</v>
      </c>
    </row>
    <row r="1456" ht="15.75" customHeight="1">
      <c r="A1456" s="56">
        <v>4.6838977E7</v>
      </c>
      <c r="B1456" s="113">
        <v>0.797222222222222</v>
      </c>
      <c r="C1456" s="113">
        <v>0.831944444444444</v>
      </c>
      <c r="D1456" s="113">
        <v>0.797222222222222</v>
      </c>
      <c r="E1456" s="114" t="s">
        <v>47</v>
      </c>
      <c r="F1456" s="114" t="s">
        <v>47</v>
      </c>
      <c r="G1456" s="114" t="s">
        <v>47</v>
      </c>
      <c r="H1456" s="114" t="s">
        <v>47</v>
      </c>
      <c r="J1456" s="47"/>
      <c r="K1456" s="14">
        <v>0.686805555555556</v>
      </c>
      <c r="L1456" s="14" t="s">
        <v>47</v>
      </c>
      <c r="M1456" s="10">
        <v>4.6838374E7</v>
      </c>
    </row>
    <row r="1457" ht="15.75" customHeight="1">
      <c r="A1457" s="78">
        <v>4.684007E7</v>
      </c>
      <c r="B1457" s="57">
        <v>0.797916666666667</v>
      </c>
      <c r="C1457" s="57">
        <v>0.831944444444444</v>
      </c>
      <c r="D1457" s="57">
        <v>0.8125</v>
      </c>
      <c r="E1457" s="56" t="s">
        <v>47</v>
      </c>
      <c r="F1457" s="56" t="s">
        <v>47</v>
      </c>
      <c r="G1457" s="56" t="s">
        <v>47</v>
      </c>
      <c r="H1457" s="56" t="s">
        <v>47</v>
      </c>
      <c r="J1457" s="47">
        <f t="shared" ref="J1457:J1463" si="133">VLOOKUP(M1457,A:D,4,0)</f>
        <v>0.6923611111</v>
      </c>
      <c r="K1457" s="14">
        <v>0.688888888888889</v>
      </c>
      <c r="L1457" s="14">
        <v>0.692361111111111</v>
      </c>
      <c r="M1457" s="10">
        <v>4.6838399E7</v>
      </c>
    </row>
    <row r="1458" ht="15.75" customHeight="1">
      <c r="A1458" s="56">
        <v>4.6839739E7</v>
      </c>
      <c r="B1458" s="57">
        <v>0.799305555555556</v>
      </c>
      <c r="C1458" s="57">
        <v>0.825694444444444</v>
      </c>
      <c r="D1458" s="57">
        <v>0.799305555555556</v>
      </c>
      <c r="E1458" s="57">
        <v>0.799305555555556</v>
      </c>
      <c r="F1458" s="56" t="s">
        <v>47</v>
      </c>
      <c r="G1458" s="56" t="s">
        <v>47</v>
      </c>
      <c r="H1458" s="56" t="s">
        <v>47</v>
      </c>
      <c r="J1458" s="47">
        <f t="shared" si="133"/>
        <v>0.7048611111</v>
      </c>
      <c r="K1458" s="14">
        <v>0.702777777777778</v>
      </c>
      <c r="L1458" s="14">
        <v>0.704861111111111</v>
      </c>
      <c r="M1458" s="10">
        <v>4.6838603E7</v>
      </c>
    </row>
    <row r="1459" ht="15.75" customHeight="1">
      <c r="A1459" s="56">
        <v>4.6840039E7</v>
      </c>
      <c r="B1459" s="57">
        <v>0.809027777777778</v>
      </c>
      <c r="C1459" s="57">
        <v>0.8125</v>
      </c>
      <c r="D1459" s="57">
        <v>0.809027777777778</v>
      </c>
      <c r="E1459" s="56" t="s">
        <v>47</v>
      </c>
      <c r="F1459" s="56" t="s">
        <v>47</v>
      </c>
      <c r="G1459" s="56" t="s">
        <v>47</v>
      </c>
      <c r="H1459" s="56" t="s">
        <v>47</v>
      </c>
      <c r="J1459" s="47">
        <f t="shared" si="133"/>
        <v>0.6895833333</v>
      </c>
      <c r="K1459" s="14">
        <v>0.689583333333333</v>
      </c>
      <c r="L1459" s="14">
        <v>0.689583333333333</v>
      </c>
      <c r="M1459" s="10">
        <v>4.6838354E7</v>
      </c>
    </row>
    <row r="1460" ht="15.75" customHeight="1">
      <c r="A1460" s="56">
        <v>4.6840305E7</v>
      </c>
      <c r="B1460" s="57">
        <v>0.817361111111111</v>
      </c>
      <c r="C1460" s="57">
        <v>0.823611111111111</v>
      </c>
      <c r="D1460" s="57">
        <v>0.817361111111111</v>
      </c>
      <c r="E1460" s="56" t="s">
        <v>47</v>
      </c>
      <c r="F1460" s="56" t="s">
        <v>47</v>
      </c>
      <c r="G1460" s="56" t="s">
        <v>47</v>
      </c>
      <c r="H1460" s="56" t="s">
        <v>47</v>
      </c>
      <c r="J1460" s="47">
        <f t="shared" si="133"/>
        <v>0.5861111111</v>
      </c>
      <c r="K1460" s="14">
        <v>0.586111111111111</v>
      </c>
      <c r="L1460" s="14">
        <v>0.586111111111111</v>
      </c>
      <c r="M1460" s="10">
        <v>4.6838683E7</v>
      </c>
    </row>
    <row r="1461" ht="15.75" customHeight="1">
      <c r="A1461" s="56">
        <v>4.6840412E7</v>
      </c>
      <c r="B1461" s="57">
        <v>0.822916666666667</v>
      </c>
      <c r="C1461" s="57">
        <v>0.827083333333333</v>
      </c>
      <c r="D1461" s="57">
        <v>0.822916666666667</v>
      </c>
      <c r="E1461" s="56" t="s">
        <v>47</v>
      </c>
      <c r="F1461" s="56" t="s">
        <v>47</v>
      </c>
      <c r="G1461" s="56" t="s">
        <v>47</v>
      </c>
      <c r="H1461" s="56" t="s">
        <v>47</v>
      </c>
      <c r="J1461" s="47">
        <f t="shared" si="133"/>
        <v>0.7236111111</v>
      </c>
      <c r="K1461" s="14">
        <v>0.723611111111111</v>
      </c>
      <c r="L1461" s="14">
        <v>0.723611111111111</v>
      </c>
      <c r="M1461" s="10">
        <v>4.6838877E7</v>
      </c>
    </row>
    <row r="1462" ht="15.75" customHeight="1">
      <c r="A1462" s="115">
        <v>4.6840471E7</v>
      </c>
      <c r="B1462" s="57">
        <v>0.828472222222222</v>
      </c>
      <c r="C1462" s="57">
        <v>0.881944444444444</v>
      </c>
      <c r="D1462" s="57">
        <v>0.828472222222222</v>
      </c>
      <c r="E1462" s="56" t="s">
        <v>47</v>
      </c>
      <c r="F1462" s="56" t="s">
        <v>47</v>
      </c>
      <c r="G1462" s="59" t="s">
        <v>47</v>
      </c>
      <c r="H1462" s="59" t="s">
        <v>47</v>
      </c>
      <c r="J1462" s="47">
        <f t="shared" si="133"/>
        <v>0.725</v>
      </c>
      <c r="K1462" s="14">
        <v>0.725</v>
      </c>
      <c r="L1462" s="14">
        <v>0.725</v>
      </c>
      <c r="M1462" s="10">
        <v>4.6838828E7</v>
      </c>
    </row>
    <row r="1463" ht="15.75" customHeight="1">
      <c r="A1463" s="56">
        <v>4.6840588E7</v>
      </c>
      <c r="B1463" s="57">
        <v>0.838888888888889</v>
      </c>
      <c r="C1463" s="57">
        <v>0.858333333333333</v>
      </c>
      <c r="D1463" s="57">
        <v>0.838888888888889</v>
      </c>
      <c r="E1463" s="56" t="s">
        <v>47</v>
      </c>
      <c r="F1463" s="56" t="s">
        <v>1214</v>
      </c>
      <c r="G1463" s="56" t="s">
        <v>47</v>
      </c>
      <c r="H1463" s="56" t="s">
        <v>47</v>
      </c>
      <c r="J1463" s="47">
        <f t="shared" si="133"/>
        <v>0.7131944444</v>
      </c>
      <c r="K1463" s="14">
        <v>0.713194444444444</v>
      </c>
      <c r="L1463" s="14">
        <v>0.713194444444444</v>
      </c>
      <c r="M1463" s="10">
        <v>4.6838639E7</v>
      </c>
    </row>
    <row r="1464" ht="15.75" customHeight="1">
      <c r="A1464" s="56">
        <v>4.6840642E7</v>
      </c>
      <c r="B1464" s="57">
        <v>0.84375</v>
      </c>
      <c r="C1464" s="57">
        <v>0.847916666666667</v>
      </c>
      <c r="D1464" s="57">
        <v>0.846527777777778</v>
      </c>
      <c r="E1464" s="56" t="s">
        <v>47</v>
      </c>
      <c r="F1464" s="56" t="s">
        <v>47</v>
      </c>
      <c r="G1464" s="56" t="s">
        <v>47</v>
      </c>
      <c r="H1464" s="56" t="s">
        <v>47</v>
      </c>
      <c r="J1464" s="47"/>
      <c r="K1464" s="14">
        <v>0.706944444444444</v>
      </c>
      <c r="L1464" s="14" t="s">
        <v>47</v>
      </c>
      <c r="M1464" s="10">
        <v>4.6838645E7</v>
      </c>
    </row>
    <row r="1465" ht="15.75" customHeight="1">
      <c r="A1465" s="56">
        <v>4.684081E7</v>
      </c>
      <c r="B1465" s="57">
        <v>0.856944444444444</v>
      </c>
      <c r="C1465" s="57">
        <v>0.927777777777778</v>
      </c>
      <c r="D1465" s="57">
        <v>0.857638888888889</v>
      </c>
      <c r="E1465" s="57">
        <v>0.8625</v>
      </c>
      <c r="F1465" s="57">
        <v>0.856944444444444</v>
      </c>
      <c r="G1465" s="56" t="s">
        <v>47</v>
      </c>
      <c r="H1465" s="56" t="s">
        <v>47</v>
      </c>
      <c r="J1465" s="47">
        <f t="shared" ref="J1465:J1472" si="134">VLOOKUP(M1465,A:D,4,0)</f>
        <v>0.7291666667</v>
      </c>
      <c r="K1465" s="14">
        <v>0.729166666666667</v>
      </c>
      <c r="L1465" s="14">
        <v>0.729166666666667</v>
      </c>
      <c r="M1465" s="10">
        <v>4.6838969E7</v>
      </c>
    </row>
    <row r="1466" ht="15.75" customHeight="1">
      <c r="A1466" s="56">
        <v>4.6840718E7</v>
      </c>
      <c r="B1466" s="57">
        <v>0.858333333333333</v>
      </c>
      <c r="C1466" s="57">
        <v>0.8875</v>
      </c>
      <c r="D1466" s="57">
        <v>0.858333333333333</v>
      </c>
      <c r="E1466" s="56" t="s">
        <v>47</v>
      </c>
      <c r="F1466" s="56" t="s">
        <v>47</v>
      </c>
      <c r="G1466" s="56" t="s">
        <v>47</v>
      </c>
      <c r="H1466" s="56" t="s">
        <v>47</v>
      </c>
      <c r="J1466" s="47">
        <f t="shared" si="134"/>
        <v>0.7375</v>
      </c>
      <c r="K1466" s="14">
        <v>0.731944444444444</v>
      </c>
      <c r="L1466" s="14">
        <v>0.7375</v>
      </c>
      <c r="M1466" s="10">
        <v>4.6839054E7</v>
      </c>
    </row>
    <row r="1467" ht="15.75" customHeight="1">
      <c r="A1467" s="86">
        <v>4.6841379E7</v>
      </c>
      <c r="B1467" s="57">
        <v>0.867361111111111</v>
      </c>
      <c r="C1467" s="57">
        <v>0.907638888888889</v>
      </c>
      <c r="D1467" s="57">
        <v>0.867361111111111</v>
      </c>
      <c r="E1467" s="57">
        <v>0.9</v>
      </c>
      <c r="F1467" s="56" t="s">
        <v>47</v>
      </c>
      <c r="G1467" s="56" t="s">
        <v>47</v>
      </c>
      <c r="H1467" s="56" t="s">
        <v>47</v>
      </c>
      <c r="J1467" s="47">
        <f t="shared" si="134"/>
        <v>0.7361111111</v>
      </c>
      <c r="K1467" s="14">
        <v>0.736111111111111</v>
      </c>
      <c r="L1467" s="14">
        <v>0.736111111111111</v>
      </c>
      <c r="M1467" s="10">
        <v>4.683885E7</v>
      </c>
    </row>
    <row r="1468" ht="15.75" customHeight="1">
      <c r="A1468" s="116">
        <v>4.6841121E7</v>
      </c>
      <c r="B1468" s="57">
        <v>0.871527777777778</v>
      </c>
      <c r="C1468" s="57">
        <v>0.897222222222222</v>
      </c>
      <c r="D1468" s="57">
        <v>0.871527777777778</v>
      </c>
      <c r="E1468" s="57">
        <v>0.886805555555556</v>
      </c>
      <c r="F1468" s="56" t="s">
        <v>47</v>
      </c>
      <c r="G1468" s="56" t="s">
        <v>47</v>
      </c>
      <c r="H1468" s="56" t="s">
        <v>47</v>
      </c>
      <c r="J1468" s="47">
        <f t="shared" si="134"/>
        <v>0.7506944444</v>
      </c>
      <c r="K1468" s="14">
        <v>0.746527777777778</v>
      </c>
      <c r="L1468" s="14">
        <v>0.750694444444444</v>
      </c>
      <c r="M1468" s="10">
        <v>4.6839216E7</v>
      </c>
    </row>
    <row r="1469" ht="15.75" customHeight="1">
      <c r="A1469" s="56">
        <v>4.6841093E7</v>
      </c>
      <c r="B1469" s="57">
        <v>0.879861111111111</v>
      </c>
      <c r="C1469" s="57">
        <v>0.888888888888889</v>
      </c>
      <c r="D1469" s="57">
        <v>0.879861111111111</v>
      </c>
      <c r="E1469" s="57">
        <v>0.886805555555556</v>
      </c>
      <c r="F1469" s="56" t="s">
        <v>47</v>
      </c>
      <c r="G1469" s="56" t="s">
        <v>47</v>
      </c>
      <c r="H1469" s="56" t="s">
        <v>47</v>
      </c>
      <c r="J1469" s="47">
        <f t="shared" si="134"/>
        <v>0.775</v>
      </c>
      <c r="K1469" s="14">
        <v>0.759027777777778</v>
      </c>
      <c r="L1469" s="14">
        <v>0.775</v>
      </c>
      <c r="M1469" s="10">
        <v>4.6839395E7</v>
      </c>
    </row>
    <row r="1470" ht="15.75" customHeight="1">
      <c r="A1470" s="56">
        <v>4.6841235E7</v>
      </c>
      <c r="B1470" s="57">
        <v>0.880555555555556</v>
      </c>
      <c r="C1470" s="57">
        <v>0.895833333333333</v>
      </c>
      <c r="D1470" s="57">
        <v>0.885416666666667</v>
      </c>
      <c r="E1470" s="57">
        <v>0.888888888888889</v>
      </c>
      <c r="F1470" s="56" t="s">
        <v>47</v>
      </c>
      <c r="G1470" s="56" t="s">
        <v>47</v>
      </c>
      <c r="H1470" s="56" t="s">
        <v>47</v>
      </c>
      <c r="J1470" s="47">
        <f t="shared" si="134"/>
        <v>0.7666666667</v>
      </c>
      <c r="K1470" s="14">
        <v>0.761805555555556</v>
      </c>
      <c r="L1470" s="14">
        <v>0.766666666666667</v>
      </c>
      <c r="M1470" s="10">
        <v>4.6839401E7</v>
      </c>
    </row>
    <row r="1471" ht="15.75" customHeight="1">
      <c r="A1471" s="56">
        <v>4.6840879E7</v>
      </c>
      <c r="B1471" s="57">
        <v>0.881944444444444</v>
      </c>
      <c r="C1471" s="57">
        <v>0.885416666666667</v>
      </c>
      <c r="D1471" s="57">
        <v>0.881944444444444</v>
      </c>
      <c r="E1471" s="56" t="s">
        <v>47</v>
      </c>
      <c r="F1471" s="56" t="s">
        <v>47</v>
      </c>
      <c r="G1471" s="56" t="s">
        <v>47</v>
      </c>
      <c r="H1471" s="56" t="s">
        <v>47</v>
      </c>
      <c r="J1471" s="47">
        <f t="shared" si="134"/>
        <v>0.7701388889</v>
      </c>
      <c r="K1471" s="14">
        <v>0.770138888888889</v>
      </c>
      <c r="L1471" s="14">
        <v>0.770138888888889</v>
      </c>
      <c r="M1471" s="10">
        <v>4.6839403E7</v>
      </c>
    </row>
    <row r="1472" ht="15.75" customHeight="1">
      <c r="A1472" s="56">
        <v>4.6841498E7</v>
      </c>
      <c r="B1472" s="57">
        <v>0.900694444444444</v>
      </c>
      <c r="C1472" s="57">
        <v>0.956944444444444</v>
      </c>
      <c r="D1472" s="57">
        <v>0.900694444444444</v>
      </c>
      <c r="E1472" s="56" t="s">
        <v>47</v>
      </c>
      <c r="F1472" s="56" t="s">
        <v>47</v>
      </c>
      <c r="G1472" s="56" t="s">
        <v>47</v>
      </c>
      <c r="H1472" s="56" t="s">
        <v>47</v>
      </c>
      <c r="J1472" s="47">
        <f t="shared" si="134"/>
        <v>0.7743055556</v>
      </c>
      <c r="K1472" s="14">
        <v>0.772916666666667</v>
      </c>
      <c r="L1472" s="14">
        <v>0.774305555555555</v>
      </c>
      <c r="M1472" s="10">
        <v>4.6839574E7</v>
      </c>
    </row>
    <row r="1473" ht="15.75" customHeight="1">
      <c r="A1473" s="56">
        <v>4.68415E7</v>
      </c>
      <c r="B1473" s="57">
        <v>0.9125</v>
      </c>
      <c r="C1473" s="57">
        <v>0.951388888888889</v>
      </c>
      <c r="D1473" s="57">
        <v>0.9125</v>
      </c>
      <c r="E1473" s="56" t="s">
        <v>47</v>
      </c>
      <c r="F1473" s="56" t="s">
        <v>47</v>
      </c>
      <c r="G1473" s="56" t="s">
        <v>47</v>
      </c>
      <c r="H1473" s="56" t="s">
        <v>47</v>
      </c>
      <c r="J1473" s="47"/>
      <c r="K1473" s="14">
        <v>0.772916666666667</v>
      </c>
      <c r="L1473" s="14" t="s">
        <v>47</v>
      </c>
      <c r="M1473" s="10">
        <v>4.6839706E7</v>
      </c>
    </row>
    <row r="1474" ht="15.75" customHeight="1">
      <c r="A1474" s="56">
        <v>4.6841694E7</v>
      </c>
      <c r="B1474" s="57">
        <v>0.91875</v>
      </c>
      <c r="C1474" s="57">
        <v>0.931944444444444</v>
      </c>
      <c r="D1474" s="57">
        <v>0.91875</v>
      </c>
      <c r="E1474" s="57">
        <v>0.923611111111111</v>
      </c>
      <c r="F1474" s="56" t="s">
        <v>47</v>
      </c>
      <c r="G1474" s="56" t="s">
        <v>47</v>
      </c>
      <c r="H1474" s="56" t="s">
        <v>47</v>
      </c>
      <c r="J1474" s="47"/>
      <c r="K1474" s="14">
        <v>0.777777777777778</v>
      </c>
      <c r="L1474" s="14" t="s">
        <v>47</v>
      </c>
      <c r="M1474" s="10">
        <v>4.6839514E7</v>
      </c>
    </row>
    <row r="1475" ht="15.75" customHeight="1">
      <c r="A1475" s="56">
        <v>4.6841644E7</v>
      </c>
      <c r="B1475" s="57">
        <v>0.920138888888889</v>
      </c>
      <c r="C1475" s="57">
        <v>0.926388888888889</v>
      </c>
      <c r="D1475" s="57">
        <v>0.920138888888889</v>
      </c>
      <c r="E1475" s="56" t="s">
        <v>47</v>
      </c>
      <c r="F1475" s="56" t="s">
        <v>47</v>
      </c>
      <c r="G1475" s="56" t="s">
        <v>47</v>
      </c>
      <c r="H1475" s="56" t="s">
        <v>47</v>
      </c>
      <c r="J1475" s="47">
        <f t="shared" ref="J1475:J1504" si="135">VLOOKUP(M1475,A:D,4,0)</f>
        <v>0.7798611111</v>
      </c>
      <c r="K1475" s="14">
        <v>0.779861111111111</v>
      </c>
      <c r="L1475" s="14">
        <v>0.779861111111111</v>
      </c>
      <c r="M1475" s="10">
        <v>4.6839765E7</v>
      </c>
    </row>
    <row r="1476" ht="15.75" customHeight="1">
      <c r="A1476" s="56">
        <v>4.6841865E7</v>
      </c>
      <c r="B1476" s="57">
        <v>0.929166666666667</v>
      </c>
      <c r="C1476" s="57">
        <v>0.936805555555556</v>
      </c>
      <c r="D1476" s="57">
        <v>0.936805555555556</v>
      </c>
      <c r="E1476" s="56" t="s">
        <v>47</v>
      </c>
      <c r="F1476" s="56" t="s">
        <v>47</v>
      </c>
      <c r="G1476" s="56" t="s">
        <v>47</v>
      </c>
      <c r="H1476" s="56" t="s">
        <v>47</v>
      </c>
      <c r="J1476" s="47">
        <f t="shared" si="135"/>
        <v>0.7840277778</v>
      </c>
      <c r="K1476" s="14">
        <v>0.784027777777778</v>
      </c>
      <c r="L1476" s="14">
        <v>0.784027777777778</v>
      </c>
      <c r="M1476" s="10">
        <v>4.683963E7</v>
      </c>
    </row>
    <row r="1477" ht="15.75" customHeight="1">
      <c r="A1477" s="56">
        <v>4.6841851E7</v>
      </c>
      <c r="B1477" s="57">
        <v>0.933333333333333</v>
      </c>
      <c r="C1477" s="57">
        <v>0.980555555555556</v>
      </c>
      <c r="D1477" s="57">
        <v>0.933333333333333</v>
      </c>
      <c r="E1477" s="56" t="s">
        <v>47</v>
      </c>
      <c r="F1477" s="56" t="s">
        <v>47</v>
      </c>
      <c r="G1477" s="56" t="s">
        <v>47</v>
      </c>
      <c r="H1477" s="56" t="s">
        <v>47</v>
      </c>
      <c r="J1477" s="47">
        <f t="shared" si="135"/>
        <v>0.7875</v>
      </c>
      <c r="K1477" s="14">
        <v>0.784722222222222</v>
      </c>
      <c r="L1477" s="14">
        <v>0.7875</v>
      </c>
      <c r="M1477" s="10">
        <v>4.6839823E7</v>
      </c>
    </row>
    <row r="1478" ht="15.75" customHeight="1">
      <c r="A1478" s="56">
        <v>4.6841732E7</v>
      </c>
      <c r="B1478" s="57">
        <v>0.935416666666667</v>
      </c>
      <c r="C1478" s="57">
        <v>0.9875</v>
      </c>
      <c r="D1478" s="57">
        <v>0.935416666666667</v>
      </c>
      <c r="E1478" s="56" t="s">
        <v>47</v>
      </c>
      <c r="F1478" s="56" t="s">
        <v>47</v>
      </c>
      <c r="G1478" s="56" t="s">
        <v>47</v>
      </c>
      <c r="H1478" s="56" t="s">
        <v>47</v>
      </c>
      <c r="J1478" s="47">
        <f t="shared" si="135"/>
        <v>0.8125</v>
      </c>
      <c r="K1478" s="14">
        <v>0.797916666666667</v>
      </c>
      <c r="L1478" s="14">
        <v>0.8125</v>
      </c>
      <c r="M1478" s="10">
        <v>4.684007E7</v>
      </c>
    </row>
    <row r="1479" ht="15.75" customHeight="1">
      <c r="A1479" s="56">
        <v>4.6841693E7</v>
      </c>
      <c r="B1479" s="57">
        <v>0.940277777777778</v>
      </c>
      <c r="C1479" s="57">
        <v>0.983333333333333</v>
      </c>
      <c r="D1479" s="57">
        <v>0.940277777777778</v>
      </c>
      <c r="E1479" s="56" t="s">
        <v>47</v>
      </c>
      <c r="F1479" s="56" t="s">
        <v>47</v>
      </c>
      <c r="G1479" s="56" t="s">
        <v>47</v>
      </c>
      <c r="H1479" s="56" t="s">
        <v>47</v>
      </c>
      <c r="J1479" s="47">
        <f t="shared" si="135"/>
        <v>0.7944444444</v>
      </c>
      <c r="K1479" s="14">
        <v>0.794444444444444</v>
      </c>
      <c r="L1479" s="14">
        <v>0.794444444444444</v>
      </c>
      <c r="M1479" s="10">
        <v>4.6839923E7</v>
      </c>
    </row>
    <row r="1480" ht="15.75" customHeight="1">
      <c r="A1480" s="56">
        <v>4.6842012E7</v>
      </c>
      <c r="B1480" s="57">
        <v>0.941666666666667</v>
      </c>
      <c r="C1480" s="57">
        <v>0.943055555555556</v>
      </c>
      <c r="D1480" s="56" t="s">
        <v>47</v>
      </c>
      <c r="E1480" s="56" t="s">
        <v>47</v>
      </c>
      <c r="F1480" s="56" t="s">
        <v>47</v>
      </c>
      <c r="G1480" s="56" t="s">
        <v>47</v>
      </c>
      <c r="H1480" s="56" t="s">
        <v>47</v>
      </c>
      <c r="J1480" s="47">
        <f t="shared" si="135"/>
        <v>0.8194444444</v>
      </c>
      <c r="K1480" s="14">
        <v>0.796527777777778</v>
      </c>
      <c r="L1480" s="14">
        <v>0.819444444444445</v>
      </c>
      <c r="M1480" s="10">
        <v>4.6840037E7</v>
      </c>
    </row>
    <row r="1481" ht="15.75" customHeight="1">
      <c r="A1481" s="56">
        <v>4.6841998E7</v>
      </c>
      <c r="B1481" s="57">
        <v>0.948611111111111</v>
      </c>
      <c r="C1481" s="57">
        <v>0.98125</v>
      </c>
      <c r="D1481" s="57">
        <v>0.948611111111111</v>
      </c>
      <c r="E1481" s="56" t="s">
        <v>47</v>
      </c>
      <c r="F1481" s="56" t="s">
        <v>47</v>
      </c>
      <c r="G1481" s="56" t="s">
        <v>47</v>
      </c>
      <c r="H1481" s="56" t="s">
        <v>47</v>
      </c>
      <c r="J1481" s="47">
        <f t="shared" si="135"/>
        <v>0.7972222222</v>
      </c>
      <c r="K1481" s="14">
        <v>0.797222222222222</v>
      </c>
      <c r="L1481" s="14">
        <v>0.797222222222222</v>
      </c>
      <c r="M1481" s="10">
        <v>4.6838977E7</v>
      </c>
    </row>
    <row r="1482" ht="15.75" customHeight="1">
      <c r="A1482" s="56">
        <v>4.684218E7</v>
      </c>
      <c r="B1482" s="57">
        <v>0.95</v>
      </c>
      <c r="C1482" s="57">
        <v>0.98125</v>
      </c>
      <c r="D1482" s="57">
        <v>0.95</v>
      </c>
      <c r="E1482" s="57">
        <v>0.977083333333333</v>
      </c>
      <c r="F1482" s="56" t="s">
        <v>47</v>
      </c>
      <c r="G1482" s="56" t="s">
        <v>47</v>
      </c>
      <c r="H1482" s="56" t="s">
        <v>47</v>
      </c>
      <c r="J1482" s="47">
        <f t="shared" si="135"/>
        <v>0.8055555556</v>
      </c>
      <c r="K1482" s="14">
        <v>0.788888888888889</v>
      </c>
      <c r="L1482" s="14">
        <v>0.805555555555555</v>
      </c>
      <c r="M1482" s="10">
        <v>4.6840147E7</v>
      </c>
    </row>
    <row r="1483" ht="15.75" customHeight="1">
      <c r="A1483" s="78">
        <v>4.6842053E7</v>
      </c>
      <c r="B1483" s="57">
        <v>0.951388888888889</v>
      </c>
      <c r="C1483" s="57">
        <v>0.0291666666666667</v>
      </c>
      <c r="D1483" s="57">
        <v>0.959027777777778</v>
      </c>
      <c r="E1483" s="56" t="s">
        <v>47</v>
      </c>
      <c r="F1483" s="56" t="s">
        <v>47</v>
      </c>
      <c r="G1483" s="56" t="s">
        <v>47</v>
      </c>
      <c r="H1483" s="56" t="s">
        <v>47</v>
      </c>
      <c r="J1483" s="47">
        <f t="shared" si="135"/>
        <v>0.7993055556</v>
      </c>
      <c r="K1483" s="14">
        <v>0.799305555555556</v>
      </c>
      <c r="L1483" s="14">
        <v>0.799305555555556</v>
      </c>
      <c r="M1483" s="10">
        <v>4.6839739E7</v>
      </c>
    </row>
    <row r="1484" ht="15.75" customHeight="1">
      <c r="A1484" s="56">
        <v>4.6842099E7</v>
      </c>
      <c r="B1484" s="57">
        <v>0.954166666666667</v>
      </c>
      <c r="C1484" s="57">
        <v>0.00138888888888889</v>
      </c>
      <c r="D1484" s="57">
        <v>0.954166666666667</v>
      </c>
      <c r="E1484" s="57">
        <v>0.95625</v>
      </c>
      <c r="F1484" s="56" t="s">
        <v>47</v>
      </c>
      <c r="G1484" s="56" t="s">
        <v>47</v>
      </c>
      <c r="H1484" s="56" t="s">
        <v>47</v>
      </c>
      <c r="J1484" s="47">
        <f t="shared" si="135"/>
        <v>0.8090277778</v>
      </c>
      <c r="K1484" s="14">
        <v>0.809027777777778</v>
      </c>
      <c r="L1484" s="14">
        <v>0.809027777777778</v>
      </c>
      <c r="M1484" s="10">
        <v>4.6840039E7</v>
      </c>
    </row>
    <row r="1485" ht="15.75" customHeight="1">
      <c r="A1485" s="58">
        <v>4.6842319E7</v>
      </c>
      <c r="B1485" s="57">
        <v>0.970833333333333</v>
      </c>
      <c r="C1485" s="57">
        <v>0.00694444444444444</v>
      </c>
      <c r="D1485" s="57">
        <v>0.970833333333333</v>
      </c>
      <c r="E1485" s="57">
        <v>0.993055555555556</v>
      </c>
      <c r="F1485" s="56" t="s">
        <v>47</v>
      </c>
      <c r="G1485" s="56" t="s">
        <v>47</v>
      </c>
      <c r="H1485" s="56" t="s">
        <v>47</v>
      </c>
      <c r="J1485" s="47">
        <f t="shared" si="135"/>
        <v>0.8173611111</v>
      </c>
      <c r="K1485" s="14">
        <v>0.817361111111111</v>
      </c>
      <c r="L1485" s="14">
        <v>0.817361111111111</v>
      </c>
      <c r="M1485" s="10">
        <v>4.6840305E7</v>
      </c>
    </row>
    <row r="1486" ht="15.75" customHeight="1">
      <c r="A1486" s="58">
        <v>4.6842161E7</v>
      </c>
      <c r="B1486" s="79">
        <v>0.960416666666667</v>
      </c>
      <c r="C1486" s="57">
        <v>0.203472222222222</v>
      </c>
      <c r="D1486" s="57">
        <v>0.960416666666667</v>
      </c>
      <c r="E1486" s="57">
        <v>0.972222222222222</v>
      </c>
      <c r="F1486" s="56" t="s">
        <v>47</v>
      </c>
      <c r="G1486" s="56" t="s">
        <v>47</v>
      </c>
      <c r="H1486" s="56" t="s">
        <v>47</v>
      </c>
      <c r="J1486" s="47">
        <f t="shared" si="135"/>
        <v>0.8229166667</v>
      </c>
      <c r="K1486" s="14">
        <v>0.822916666666667</v>
      </c>
      <c r="L1486" s="14">
        <v>0.822916666666667</v>
      </c>
      <c r="M1486" s="10">
        <v>4.6840412E7</v>
      </c>
    </row>
    <row r="1487" ht="15.75" customHeight="1">
      <c r="A1487" s="56">
        <v>4.6842267E7</v>
      </c>
      <c r="B1487" s="57">
        <v>0.971527777777778</v>
      </c>
      <c r="C1487" s="57">
        <v>0.98125</v>
      </c>
      <c r="D1487" s="57">
        <v>0.971527777777778</v>
      </c>
      <c r="E1487" s="56" t="s">
        <v>47</v>
      </c>
      <c r="F1487" s="56" t="s">
        <v>47</v>
      </c>
      <c r="G1487" s="56" t="s">
        <v>47</v>
      </c>
      <c r="H1487" s="56" t="s">
        <v>47</v>
      </c>
      <c r="J1487" s="47">
        <f t="shared" si="135"/>
        <v>0.8284722222</v>
      </c>
      <c r="K1487" s="14">
        <v>0.828472222222222</v>
      </c>
      <c r="L1487" s="14">
        <v>0.828472222222222</v>
      </c>
      <c r="M1487" s="10">
        <v>4.6840471E7</v>
      </c>
    </row>
    <row r="1488" ht="15.75" customHeight="1">
      <c r="A1488" s="56">
        <v>4.6842252E7</v>
      </c>
      <c r="B1488" s="57">
        <v>0.972222222222222</v>
      </c>
      <c r="C1488" s="57">
        <v>0.976388888888889</v>
      </c>
      <c r="D1488" s="57">
        <v>0.972222222222222</v>
      </c>
      <c r="E1488" s="56" t="s">
        <v>47</v>
      </c>
      <c r="F1488" s="56" t="s">
        <v>47</v>
      </c>
      <c r="G1488" s="56" t="s">
        <v>47</v>
      </c>
      <c r="H1488" s="56" t="s">
        <v>47</v>
      </c>
      <c r="J1488" s="47">
        <f t="shared" si="135"/>
        <v>0.8388888889</v>
      </c>
      <c r="K1488" s="14">
        <v>0.838888888888889</v>
      </c>
      <c r="L1488" s="14">
        <v>0.838888888888889</v>
      </c>
      <c r="M1488" s="10">
        <v>4.6840588E7</v>
      </c>
    </row>
    <row r="1489" ht="15.75" customHeight="1">
      <c r="A1489" s="56">
        <v>4.6842327E7</v>
      </c>
      <c r="B1489" s="57">
        <v>0.983333333333333</v>
      </c>
      <c r="C1489" s="57">
        <v>0.988888888888889</v>
      </c>
      <c r="D1489" s="57">
        <v>0.941666666666667</v>
      </c>
      <c r="E1489" s="56" t="s">
        <v>47</v>
      </c>
      <c r="F1489" s="56" t="s">
        <v>47</v>
      </c>
      <c r="G1489" s="56" t="s">
        <v>47</v>
      </c>
      <c r="H1489" s="56" t="s">
        <v>47</v>
      </c>
      <c r="J1489" s="47">
        <f t="shared" si="135"/>
        <v>0.8465277778</v>
      </c>
      <c r="K1489" s="14">
        <v>0.84375</v>
      </c>
      <c r="L1489" s="14">
        <v>0.846527777777778</v>
      </c>
      <c r="M1489" s="10">
        <v>4.6840642E7</v>
      </c>
    </row>
    <row r="1490" ht="15.75" customHeight="1">
      <c r="A1490" s="56">
        <v>4.6842622E7</v>
      </c>
      <c r="B1490" s="57">
        <v>0.991666666666667</v>
      </c>
      <c r="C1490" s="57">
        <v>0.00972222222222222</v>
      </c>
      <c r="D1490" s="57">
        <v>0.991666666666667</v>
      </c>
      <c r="E1490" s="56" t="s">
        <v>47</v>
      </c>
      <c r="F1490" s="56" t="s">
        <v>47</v>
      </c>
      <c r="G1490" s="56" t="s">
        <v>47</v>
      </c>
      <c r="H1490" s="56" t="s">
        <v>47</v>
      </c>
      <c r="J1490" s="47">
        <f t="shared" si="135"/>
        <v>0.8576388889</v>
      </c>
      <c r="K1490" s="14">
        <v>0.856944444444444</v>
      </c>
      <c r="L1490" s="14">
        <v>0.857638888888889</v>
      </c>
      <c r="M1490" s="10">
        <v>4.684081E7</v>
      </c>
    </row>
    <row r="1491" ht="15.75" customHeight="1">
      <c r="A1491" s="56">
        <v>4.684271E7</v>
      </c>
      <c r="B1491" s="57">
        <v>0.00347222222222222</v>
      </c>
      <c r="C1491" s="57">
        <v>0.0534722222222222</v>
      </c>
      <c r="D1491" s="57">
        <v>0.0409722222222222</v>
      </c>
      <c r="E1491" s="56" t="s">
        <v>47</v>
      </c>
      <c r="F1491" s="56" t="s">
        <v>47</v>
      </c>
      <c r="G1491" s="56" t="s">
        <v>47</v>
      </c>
      <c r="H1491" s="56" t="s">
        <v>47</v>
      </c>
      <c r="J1491" s="47">
        <f t="shared" si="135"/>
        <v>0.8583333333</v>
      </c>
      <c r="K1491" s="14">
        <v>0.858333333333333</v>
      </c>
      <c r="L1491" s="14">
        <v>0.858333333333333</v>
      </c>
      <c r="M1491" s="10">
        <v>4.6840718E7</v>
      </c>
    </row>
    <row r="1492" ht="15.75" customHeight="1">
      <c r="A1492" s="56">
        <v>4.6842716E7</v>
      </c>
      <c r="B1492" s="57">
        <v>0.00416666666666667</v>
      </c>
      <c r="C1492" s="57">
        <v>0.16875</v>
      </c>
      <c r="D1492" s="57">
        <v>0.00902777777777778</v>
      </c>
      <c r="E1492" s="57">
        <v>0.0145833333333333</v>
      </c>
      <c r="F1492" s="56" t="s">
        <v>47</v>
      </c>
      <c r="G1492" s="56" t="s">
        <v>47</v>
      </c>
      <c r="H1492" s="56" t="s">
        <v>47</v>
      </c>
      <c r="J1492" s="47">
        <f t="shared" si="135"/>
        <v>0.8673611111</v>
      </c>
      <c r="K1492" s="14">
        <v>0.867361111111111</v>
      </c>
      <c r="L1492" s="14">
        <v>0.867361111111111</v>
      </c>
      <c r="M1492" s="10">
        <v>4.6841379E7</v>
      </c>
    </row>
    <row r="1493" ht="15.75" customHeight="1">
      <c r="A1493" s="58">
        <v>4.6842973E7</v>
      </c>
      <c r="B1493" s="57">
        <v>0.0340277777777778</v>
      </c>
      <c r="C1493" s="57">
        <v>0.0416666666666667</v>
      </c>
      <c r="D1493" s="57">
        <v>0.0361111111111111</v>
      </c>
      <c r="E1493" s="56" t="s">
        <v>47</v>
      </c>
      <c r="F1493" s="56" t="s">
        <v>47</v>
      </c>
      <c r="G1493" s="56" t="s">
        <v>47</v>
      </c>
      <c r="H1493" s="56" t="s">
        <v>47</v>
      </c>
      <c r="J1493" s="47">
        <f t="shared" si="135"/>
        <v>0.8715277778</v>
      </c>
      <c r="K1493" s="14">
        <v>0.871527777777778</v>
      </c>
      <c r="L1493" s="14">
        <v>0.871527777777778</v>
      </c>
      <c r="M1493" s="10">
        <v>4.6841121E7</v>
      </c>
    </row>
    <row r="1494" ht="15.75" customHeight="1">
      <c r="A1494" s="56">
        <v>4.6843466E7</v>
      </c>
      <c r="B1494" s="57">
        <v>0.104166666666667</v>
      </c>
      <c r="C1494" s="57">
        <v>0.113888888888889</v>
      </c>
      <c r="D1494" s="57">
        <v>0.104166666666667</v>
      </c>
      <c r="E1494" s="56" t="s">
        <v>47</v>
      </c>
      <c r="F1494" s="56" t="s">
        <v>47</v>
      </c>
      <c r="G1494" s="56" t="s">
        <v>47</v>
      </c>
      <c r="H1494" s="56" t="s">
        <v>47</v>
      </c>
      <c r="J1494" s="47">
        <f t="shared" si="135"/>
        <v>0.8798611111</v>
      </c>
      <c r="K1494" s="14">
        <v>0.879861111111111</v>
      </c>
      <c r="L1494" s="14">
        <v>0.879861111111111</v>
      </c>
      <c r="M1494" s="10">
        <v>4.6841093E7</v>
      </c>
    </row>
    <row r="1495" ht="15.75" customHeight="1">
      <c r="A1495" s="56">
        <v>4.6842913E7</v>
      </c>
      <c r="B1495" s="57">
        <v>0.03125</v>
      </c>
      <c r="C1495" s="57">
        <v>0.0743055555555556</v>
      </c>
      <c r="D1495" s="57">
        <v>0.03125</v>
      </c>
      <c r="E1495" s="57">
        <v>0.0402777777777778</v>
      </c>
      <c r="F1495" s="56" t="s">
        <v>47</v>
      </c>
      <c r="G1495" s="56" t="s">
        <v>47</v>
      </c>
      <c r="H1495" s="56" t="s">
        <v>47</v>
      </c>
      <c r="J1495" s="47">
        <f t="shared" si="135"/>
        <v>0.8854166667</v>
      </c>
      <c r="K1495" s="14">
        <v>0.880555555555556</v>
      </c>
      <c r="L1495" s="14">
        <v>0.885416666666667</v>
      </c>
      <c r="M1495" s="10">
        <v>4.6841235E7</v>
      </c>
    </row>
    <row r="1496" ht="15.75" customHeight="1">
      <c r="A1496" s="58">
        <v>4.6842935E7</v>
      </c>
      <c r="B1496" s="57">
        <v>0.0333333333333333</v>
      </c>
      <c r="C1496" s="57">
        <v>0.133333333333333</v>
      </c>
      <c r="D1496" s="57">
        <v>0.0333333333333333</v>
      </c>
      <c r="E1496" s="57">
        <v>0.0694444444444444</v>
      </c>
      <c r="F1496" s="56" t="s">
        <v>47</v>
      </c>
      <c r="G1496" s="56" t="s">
        <v>47</v>
      </c>
      <c r="H1496" s="56" t="s">
        <v>47</v>
      </c>
      <c r="J1496" s="47">
        <f t="shared" si="135"/>
        <v>0.8819444444</v>
      </c>
      <c r="K1496" s="14">
        <v>0.881944444444445</v>
      </c>
      <c r="L1496" s="14">
        <v>0.881944444444445</v>
      </c>
      <c r="M1496" s="10">
        <v>4.6840879E7</v>
      </c>
    </row>
    <row r="1497" ht="15.75" customHeight="1">
      <c r="A1497" s="56">
        <v>4.6843372E7</v>
      </c>
      <c r="B1497" s="57">
        <v>0.0881944444444444</v>
      </c>
      <c r="C1497" s="57">
        <v>0.290277777777778</v>
      </c>
      <c r="D1497" s="57">
        <v>0.0881944444444444</v>
      </c>
      <c r="E1497" s="57">
        <v>0.0965277777777778</v>
      </c>
      <c r="F1497" s="56" t="s">
        <v>47</v>
      </c>
      <c r="G1497" s="57">
        <v>0.290277777777778</v>
      </c>
      <c r="H1497" s="56" t="s">
        <v>47</v>
      </c>
      <c r="J1497" s="47">
        <f t="shared" si="135"/>
        <v>0.9006944444</v>
      </c>
      <c r="K1497" s="14">
        <v>0.900694444444444</v>
      </c>
      <c r="L1497" s="14">
        <v>0.900694444444444</v>
      </c>
      <c r="M1497" s="10">
        <v>4.6841498E7</v>
      </c>
    </row>
    <row r="1498" ht="15.75" customHeight="1">
      <c r="A1498" s="56">
        <v>4.6843388E7</v>
      </c>
      <c r="B1498" s="57">
        <v>0.0875</v>
      </c>
      <c r="C1498" s="57">
        <v>0.0875</v>
      </c>
      <c r="D1498" s="56" t="s">
        <v>47</v>
      </c>
      <c r="E1498" s="56" t="s">
        <v>47</v>
      </c>
      <c r="F1498" s="56" t="s">
        <v>47</v>
      </c>
      <c r="G1498" s="56" t="s">
        <v>47</v>
      </c>
      <c r="H1498" s="56" t="s">
        <v>47</v>
      </c>
      <c r="J1498" s="47">
        <f t="shared" si="135"/>
        <v>0.9125</v>
      </c>
      <c r="K1498" s="14">
        <v>0.9125</v>
      </c>
      <c r="L1498" s="14">
        <v>0.9125</v>
      </c>
      <c r="M1498" s="10">
        <v>4.68415E7</v>
      </c>
    </row>
    <row r="1499" ht="15.75" customHeight="1">
      <c r="A1499" s="56">
        <v>4.6843429E7</v>
      </c>
      <c r="B1499" s="57">
        <v>0.0965277777777778</v>
      </c>
      <c r="C1499" s="57">
        <v>0.170138888888889</v>
      </c>
      <c r="D1499" s="57">
        <v>0.100694444444444</v>
      </c>
      <c r="E1499" s="57"/>
      <c r="F1499" s="56"/>
      <c r="G1499" s="56"/>
      <c r="H1499" s="56"/>
      <c r="J1499" s="47">
        <f t="shared" si="135"/>
        <v>0.91875</v>
      </c>
      <c r="K1499" s="14">
        <v>0.91875</v>
      </c>
      <c r="L1499" s="14">
        <v>0.91875</v>
      </c>
      <c r="M1499" s="10">
        <v>4.6841694E7</v>
      </c>
    </row>
    <row r="1500" ht="15.75" customHeight="1">
      <c r="A1500" s="56">
        <v>4.6843404E7</v>
      </c>
      <c r="B1500" s="57">
        <v>0.0930555555555556</v>
      </c>
      <c r="C1500" s="57">
        <v>0.113888888888889</v>
      </c>
      <c r="D1500" s="57">
        <v>0.09375</v>
      </c>
      <c r="E1500" s="56" t="s">
        <v>47</v>
      </c>
      <c r="F1500" s="56" t="s">
        <v>47</v>
      </c>
      <c r="G1500" s="56" t="s">
        <v>47</v>
      </c>
      <c r="H1500" s="56" t="s">
        <v>47</v>
      </c>
      <c r="J1500" s="47">
        <f t="shared" si="135"/>
        <v>0.9201388889</v>
      </c>
      <c r="K1500" s="14">
        <v>0.920138888888889</v>
      </c>
      <c r="L1500" s="14">
        <v>0.920138888888889</v>
      </c>
      <c r="M1500" s="10">
        <v>4.6841644E7</v>
      </c>
    </row>
    <row r="1501" ht="15.75" customHeight="1">
      <c r="A1501" s="56">
        <v>4.6843446E7</v>
      </c>
      <c r="B1501" s="57">
        <v>0.102777777777778</v>
      </c>
      <c r="C1501" s="57">
        <v>0.118055555555556</v>
      </c>
      <c r="D1501" s="57">
        <v>0.102777777777778</v>
      </c>
      <c r="E1501" s="56" t="s">
        <v>47</v>
      </c>
      <c r="F1501" s="56" t="s">
        <v>47</v>
      </c>
      <c r="G1501" s="56" t="s">
        <v>47</v>
      </c>
      <c r="H1501" s="56" t="s">
        <v>47</v>
      </c>
      <c r="J1501" s="47">
        <f t="shared" si="135"/>
        <v>0.9368055556</v>
      </c>
      <c r="K1501" s="14">
        <v>0.929166666666667</v>
      </c>
      <c r="L1501" s="14">
        <v>0.936805555555556</v>
      </c>
      <c r="M1501" s="10">
        <v>4.6841865E7</v>
      </c>
    </row>
    <row r="1502" ht="15.75" customHeight="1">
      <c r="A1502" s="56">
        <v>4.6843405E7</v>
      </c>
      <c r="B1502" s="57">
        <v>0.0923611111111111</v>
      </c>
      <c r="C1502" s="57">
        <v>0.102083333333333</v>
      </c>
      <c r="D1502" s="57">
        <v>0.09375</v>
      </c>
      <c r="E1502" s="56" t="s">
        <v>47</v>
      </c>
      <c r="F1502" s="56" t="s">
        <v>47</v>
      </c>
      <c r="G1502" s="56" t="s">
        <v>47</v>
      </c>
      <c r="H1502" s="56" t="s">
        <v>47</v>
      </c>
      <c r="J1502" s="47">
        <f t="shared" si="135"/>
        <v>0.9333333333</v>
      </c>
      <c r="K1502" s="14">
        <v>0.933333333333333</v>
      </c>
      <c r="L1502" s="14">
        <v>0.933333333333333</v>
      </c>
      <c r="M1502" s="10">
        <v>4.6841851E7</v>
      </c>
    </row>
    <row r="1503" ht="15.75" customHeight="1">
      <c r="A1503" s="78">
        <v>4.6843599E7</v>
      </c>
      <c r="B1503" s="57">
        <v>0.141666666666667</v>
      </c>
      <c r="C1503" s="57">
        <v>0.172222222222222</v>
      </c>
      <c r="D1503" s="57">
        <v>0.142361111111111</v>
      </c>
      <c r="E1503" s="56" t="s">
        <v>47</v>
      </c>
      <c r="F1503" s="56" t="s">
        <v>47</v>
      </c>
      <c r="G1503" s="56" t="s">
        <v>47</v>
      </c>
      <c r="H1503" s="56" t="s">
        <v>47</v>
      </c>
      <c r="J1503" s="47">
        <f t="shared" si="135"/>
        <v>0.9354166667</v>
      </c>
      <c r="K1503" s="14">
        <v>0.935416666666667</v>
      </c>
      <c r="L1503" s="14">
        <v>0.935416666666667</v>
      </c>
      <c r="M1503" s="10">
        <v>4.6841732E7</v>
      </c>
    </row>
    <row r="1504" ht="15.75" customHeight="1">
      <c r="A1504" s="56">
        <v>4.6843483E7</v>
      </c>
      <c r="B1504" s="57">
        <v>0.10625</v>
      </c>
      <c r="C1504" s="57">
        <v>0.111111111111111</v>
      </c>
      <c r="D1504" s="57">
        <v>0.10625</v>
      </c>
      <c r="E1504" s="56" t="s">
        <v>47</v>
      </c>
      <c r="F1504" s="56" t="s">
        <v>47</v>
      </c>
      <c r="G1504" s="56" t="s">
        <v>47</v>
      </c>
      <c r="H1504" s="56" t="s">
        <v>47</v>
      </c>
      <c r="J1504" s="47">
        <f t="shared" si="135"/>
        <v>0.9402777778</v>
      </c>
      <c r="K1504" s="14">
        <v>0.940277777777778</v>
      </c>
      <c r="L1504" s="14">
        <v>0.981944444444444</v>
      </c>
      <c r="M1504" s="10">
        <v>4.6841693E7</v>
      </c>
    </row>
    <row r="1505" ht="15.75" customHeight="1">
      <c r="A1505" s="56">
        <v>4.6843541E7</v>
      </c>
      <c r="B1505" s="57">
        <v>0.127777777777778</v>
      </c>
      <c r="C1505" s="57">
        <v>0.131944444444444</v>
      </c>
      <c r="D1505" s="57">
        <v>0.127777777777778</v>
      </c>
      <c r="E1505" s="56" t="s">
        <v>47</v>
      </c>
      <c r="F1505" s="56" t="s">
        <v>47</v>
      </c>
      <c r="G1505" s="56" t="s">
        <v>47</v>
      </c>
      <c r="H1505" s="56" t="s">
        <v>47</v>
      </c>
      <c r="J1505" s="47"/>
      <c r="K1505" s="14">
        <v>0.941666666666667</v>
      </c>
      <c r="L1505" s="14" t="s">
        <v>47</v>
      </c>
      <c r="M1505" s="10">
        <v>4.6842012E7</v>
      </c>
    </row>
    <row r="1506" ht="15.75" customHeight="1">
      <c r="A1506" s="56">
        <v>4.6843523E7</v>
      </c>
      <c r="B1506" s="57">
        <v>0.120138888888889</v>
      </c>
      <c r="C1506" s="57">
        <v>0.174305555555556</v>
      </c>
      <c r="D1506" s="57">
        <v>0.120138888888889</v>
      </c>
      <c r="E1506" s="56" t="s">
        <v>47</v>
      </c>
      <c r="F1506" s="56" t="s">
        <v>47</v>
      </c>
      <c r="G1506" s="56" t="s">
        <v>47</v>
      </c>
      <c r="H1506" s="56" t="s">
        <v>47</v>
      </c>
      <c r="J1506" s="47">
        <f t="shared" ref="J1506:J1521" si="136">VLOOKUP(M1506,A:D,4,0)</f>
        <v>0.9486111111</v>
      </c>
      <c r="K1506" s="14">
        <v>0.948611111111111</v>
      </c>
      <c r="L1506" s="14">
        <v>0.948611111111111</v>
      </c>
      <c r="M1506" s="10">
        <v>4.6841998E7</v>
      </c>
    </row>
    <row r="1507" ht="15.75" customHeight="1">
      <c r="A1507" s="56">
        <v>4.6843627E7</v>
      </c>
      <c r="B1507" s="57">
        <v>0.146527777777778</v>
      </c>
      <c r="C1507" s="57">
        <v>0.15</v>
      </c>
      <c r="D1507" s="57">
        <v>0.146527777777778</v>
      </c>
      <c r="E1507" s="56" t="s">
        <v>47</v>
      </c>
      <c r="F1507" s="56" t="s">
        <v>47</v>
      </c>
      <c r="G1507" s="56" t="s">
        <v>47</v>
      </c>
      <c r="H1507" s="56" t="s">
        <v>47</v>
      </c>
      <c r="J1507" s="47">
        <f t="shared" si="136"/>
        <v>0.95</v>
      </c>
      <c r="K1507" s="14">
        <v>0.95</v>
      </c>
      <c r="L1507" s="14">
        <v>0.95</v>
      </c>
      <c r="M1507" s="10">
        <v>4.684218E7</v>
      </c>
    </row>
    <row r="1508" ht="15.75" customHeight="1">
      <c r="A1508" s="56">
        <v>4.6843651E7</v>
      </c>
      <c r="B1508" s="57">
        <v>0.15625</v>
      </c>
      <c r="C1508" s="57">
        <v>0.173611111111111</v>
      </c>
      <c r="D1508" s="57">
        <v>0.157638888888889</v>
      </c>
      <c r="E1508" s="56" t="s">
        <v>47</v>
      </c>
      <c r="F1508" s="56" t="s">
        <v>47</v>
      </c>
      <c r="G1508" s="56" t="s">
        <v>47</v>
      </c>
      <c r="H1508" s="56" t="s">
        <v>47</v>
      </c>
      <c r="J1508" s="47">
        <f t="shared" si="136"/>
        <v>0.9590277778</v>
      </c>
      <c r="K1508" s="14">
        <v>0.951388888888889</v>
      </c>
      <c r="L1508" s="14">
        <v>0.959027777777778</v>
      </c>
      <c r="M1508" s="10">
        <v>4.6842053E7</v>
      </c>
    </row>
    <row r="1509" ht="15.75" customHeight="1">
      <c r="A1509" s="56">
        <v>4.6843696E7</v>
      </c>
      <c r="B1509" s="57">
        <v>0.165277777777778</v>
      </c>
      <c r="C1509" s="57">
        <v>0.307638888888889</v>
      </c>
      <c r="D1509" s="57">
        <v>0.165277777777778</v>
      </c>
      <c r="E1509" s="56" t="s">
        <v>47</v>
      </c>
      <c r="F1509" s="56" t="s">
        <v>47</v>
      </c>
      <c r="G1509" s="56" t="s">
        <v>47</v>
      </c>
      <c r="H1509" s="56" t="s">
        <v>47</v>
      </c>
      <c r="J1509" s="47">
        <f t="shared" si="136"/>
        <v>0.9541666667</v>
      </c>
      <c r="K1509" s="14">
        <v>0.954166666666667</v>
      </c>
      <c r="L1509" s="14">
        <v>0.954166666666667</v>
      </c>
      <c r="M1509" s="10">
        <v>4.6842099E7</v>
      </c>
    </row>
    <row r="1510" ht="15.75" customHeight="1">
      <c r="A1510" s="56">
        <v>4.6843677E7</v>
      </c>
      <c r="B1510" s="57">
        <v>0.161111111111111</v>
      </c>
      <c r="C1510" s="57">
        <v>0.168055555555556</v>
      </c>
      <c r="D1510" s="57">
        <v>0.161111111111111</v>
      </c>
      <c r="E1510" s="56" t="s">
        <v>47</v>
      </c>
      <c r="F1510" s="56" t="s">
        <v>47</v>
      </c>
      <c r="G1510" s="56" t="s">
        <v>47</v>
      </c>
      <c r="H1510" s="56" t="s">
        <v>47</v>
      </c>
      <c r="J1510" s="47">
        <f t="shared" si="136"/>
        <v>0.9604166667</v>
      </c>
      <c r="K1510" s="14">
        <v>0.960416666666667</v>
      </c>
      <c r="L1510" s="14">
        <v>0.959722222222222</v>
      </c>
      <c r="M1510" s="10">
        <v>4.6842161E7</v>
      </c>
    </row>
    <row r="1511" ht="15.75" customHeight="1">
      <c r="A1511" s="56">
        <v>4.6843403E7</v>
      </c>
      <c r="B1511" s="57">
        <v>0.0972222222222222</v>
      </c>
      <c r="C1511" s="57">
        <v>0.4125</v>
      </c>
      <c r="D1511" s="57">
        <v>0.0972222222222222</v>
      </c>
      <c r="E1511" s="57">
        <v>0.120138888888889</v>
      </c>
      <c r="F1511" s="56" t="s">
        <v>47</v>
      </c>
      <c r="G1511" s="57">
        <v>0.154166666666667</v>
      </c>
      <c r="H1511" s="56" t="s">
        <v>47</v>
      </c>
      <c r="J1511" s="47">
        <f t="shared" si="136"/>
        <v>0.9708333333</v>
      </c>
      <c r="K1511" s="14">
        <v>0.970833333333333</v>
      </c>
      <c r="L1511" s="14">
        <v>0.970833333333333</v>
      </c>
      <c r="M1511" s="10">
        <v>4.6842319E7</v>
      </c>
    </row>
    <row r="1512" ht="15.75" customHeight="1">
      <c r="A1512" s="56">
        <v>4.6843879E7</v>
      </c>
      <c r="B1512" s="57">
        <v>0.221527777777778</v>
      </c>
      <c r="C1512" s="57">
        <v>0.236805555555556</v>
      </c>
      <c r="D1512" s="57">
        <v>0.224305555555556</v>
      </c>
      <c r="E1512" s="56" t="s">
        <v>47</v>
      </c>
      <c r="F1512" s="57">
        <v>0.230555555555556</v>
      </c>
      <c r="G1512" s="56" t="s">
        <v>47</v>
      </c>
      <c r="H1512" s="56" t="s">
        <v>47</v>
      </c>
      <c r="J1512" s="47">
        <f t="shared" si="136"/>
        <v>0.9715277778</v>
      </c>
      <c r="K1512" s="14">
        <v>0.971527777777778</v>
      </c>
      <c r="L1512" s="14">
        <v>0.971527777777778</v>
      </c>
      <c r="M1512" s="10">
        <v>4.6842267E7</v>
      </c>
    </row>
    <row r="1513" ht="15.75" customHeight="1">
      <c r="A1513" s="56">
        <v>4.6843631E7</v>
      </c>
      <c r="B1513" s="57">
        <v>0.197916666666667</v>
      </c>
      <c r="C1513" s="57">
        <v>0.208333333333333</v>
      </c>
      <c r="D1513" s="57">
        <v>0.197916666666667</v>
      </c>
      <c r="E1513" s="56" t="s">
        <v>47</v>
      </c>
      <c r="F1513" s="56" t="s">
        <v>47</v>
      </c>
      <c r="G1513" s="56" t="s">
        <v>47</v>
      </c>
      <c r="H1513" s="56" t="s">
        <v>47</v>
      </c>
      <c r="J1513" s="47">
        <f t="shared" si="136"/>
        <v>0.9722222222</v>
      </c>
      <c r="K1513" s="14">
        <v>0.972222222222222</v>
      </c>
      <c r="L1513" s="14">
        <v>0.972222222222222</v>
      </c>
      <c r="M1513" s="10">
        <v>4.6842252E7</v>
      </c>
    </row>
    <row r="1514" ht="15.75" customHeight="1">
      <c r="A1514" s="66">
        <v>4.684382E7</v>
      </c>
      <c r="B1514" s="67">
        <v>0.205555555555556</v>
      </c>
      <c r="C1514" s="67">
        <v>0.242361111111111</v>
      </c>
      <c r="D1514" s="67">
        <v>0.205555555555556</v>
      </c>
      <c r="E1514" s="66" t="s">
        <v>47</v>
      </c>
      <c r="F1514" s="66" t="s">
        <v>47</v>
      </c>
      <c r="G1514" s="66" t="s">
        <v>47</v>
      </c>
      <c r="H1514" s="66" t="s">
        <v>47</v>
      </c>
      <c r="J1514" s="47">
        <f t="shared" si="136"/>
        <v>0.9416666667</v>
      </c>
      <c r="K1514" s="14">
        <v>0.983333333333333</v>
      </c>
      <c r="L1514" s="14">
        <v>0.941666666666667</v>
      </c>
      <c r="M1514" s="10">
        <v>4.6842327E7</v>
      </c>
    </row>
    <row r="1515" ht="15.75" customHeight="1">
      <c r="A1515" s="76">
        <v>4.6843938E7</v>
      </c>
      <c r="B1515" s="77">
        <v>0.249305555555556</v>
      </c>
      <c r="C1515" s="117">
        <v>45936.0</v>
      </c>
      <c r="D1515" s="77">
        <v>0.249305555555556</v>
      </c>
      <c r="E1515" s="118">
        <v>45694.0</v>
      </c>
      <c r="F1515" s="76"/>
      <c r="G1515" s="76"/>
      <c r="H1515" s="76"/>
      <c r="J1515" s="47">
        <f t="shared" si="136"/>
        <v>0.9916666667</v>
      </c>
      <c r="K1515" s="14">
        <v>0.991666666666667</v>
      </c>
      <c r="L1515" s="14">
        <v>0.991666666666667</v>
      </c>
      <c r="M1515" s="10">
        <v>4.6842622E7</v>
      </c>
    </row>
    <row r="1516" ht="15.75" customHeight="1">
      <c r="A1516" s="56">
        <v>4.6843966E7</v>
      </c>
      <c r="B1516" s="57">
        <v>0.253472222222222</v>
      </c>
      <c r="C1516" s="57">
        <v>0.288194444444444</v>
      </c>
      <c r="D1516" s="57">
        <v>0.253472222222222</v>
      </c>
      <c r="E1516" s="57">
        <v>0.261111111111111</v>
      </c>
      <c r="F1516" s="56" t="s">
        <v>47</v>
      </c>
      <c r="G1516" s="56" t="s">
        <v>47</v>
      </c>
      <c r="H1516" s="56" t="s">
        <v>47</v>
      </c>
      <c r="J1516" s="47">
        <f t="shared" si="136"/>
        <v>0.04097222222</v>
      </c>
      <c r="K1516" s="14">
        <v>0.00347222222222222</v>
      </c>
      <c r="L1516" s="14">
        <v>0.00416666666666667</v>
      </c>
      <c r="M1516" s="10">
        <v>4.684271E7</v>
      </c>
    </row>
    <row r="1517" ht="15.75" customHeight="1">
      <c r="A1517" s="56">
        <v>4.6844021E7</v>
      </c>
      <c r="B1517" s="57">
        <v>0.269444444444444</v>
      </c>
      <c r="C1517" s="57">
        <v>0.302083333333333</v>
      </c>
      <c r="D1517" s="57">
        <v>0.269444444444444</v>
      </c>
      <c r="E1517" s="57">
        <v>0.280555555555556</v>
      </c>
      <c r="F1517" s="56" t="s">
        <v>47</v>
      </c>
      <c r="G1517" s="56" t="s">
        <v>47</v>
      </c>
      <c r="H1517" s="56" t="s">
        <v>47</v>
      </c>
      <c r="J1517" s="47">
        <f t="shared" si="136"/>
        <v>0.009027777778</v>
      </c>
      <c r="K1517" s="14">
        <v>0.00416666666666667</v>
      </c>
      <c r="L1517" s="14">
        <v>0.00902777777777778</v>
      </c>
      <c r="M1517" s="10">
        <v>4.6842716E7</v>
      </c>
    </row>
    <row r="1518" ht="15.75" customHeight="1">
      <c r="A1518" s="56">
        <v>4.6843978E7</v>
      </c>
      <c r="B1518" s="57">
        <v>0.272916666666667</v>
      </c>
      <c r="C1518" s="57">
        <v>0.325694444444444</v>
      </c>
      <c r="D1518" s="57">
        <v>0.272916666666667</v>
      </c>
      <c r="E1518" s="57">
        <v>0.275694444444444</v>
      </c>
      <c r="F1518" s="56" t="s">
        <v>47</v>
      </c>
      <c r="G1518" s="57">
        <v>0.275694444444444</v>
      </c>
      <c r="H1518" s="56" t="s">
        <v>47</v>
      </c>
      <c r="J1518" s="47">
        <f t="shared" si="136"/>
        <v>0.03125</v>
      </c>
      <c r="K1518" s="14">
        <v>0.03125</v>
      </c>
      <c r="L1518" s="14">
        <v>0.03125</v>
      </c>
      <c r="M1518" s="10">
        <v>4.6842913E7</v>
      </c>
    </row>
    <row r="1519" ht="15.75" customHeight="1">
      <c r="A1519" s="56">
        <v>4.6844024E7</v>
      </c>
      <c r="B1519" s="57">
        <v>0.276388888888889</v>
      </c>
      <c r="C1519" s="57">
        <v>0.338888888888889</v>
      </c>
      <c r="D1519" s="57">
        <v>0.276388888888889</v>
      </c>
      <c r="E1519" s="57">
        <v>0.325</v>
      </c>
      <c r="F1519" s="56" t="s">
        <v>47</v>
      </c>
      <c r="G1519" s="56" t="s">
        <v>47</v>
      </c>
      <c r="H1519" s="56" t="s">
        <v>47</v>
      </c>
      <c r="J1519" s="47">
        <f t="shared" si="136"/>
        <v>0.03333333333</v>
      </c>
      <c r="K1519" s="14">
        <v>0.0333333333333333</v>
      </c>
      <c r="L1519" s="14">
        <v>0.0333333333333333</v>
      </c>
      <c r="M1519" s="10">
        <v>4.6842935E7</v>
      </c>
    </row>
    <row r="1520" ht="15.75" customHeight="1">
      <c r="A1520" s="119">
        <v>4.6844115E7</v>
      </c>
      <c r="B1520" s="57">
        <v>0.288194444444444</v>
      </c>
      <c r="C1520" s="57">
        <v>0.342361111111111</v>
      </c>
      <c r="D1520" s="57">
        <v>0.288888888888889</v>
      </c>
      <c r="E1520" s="56" t="s">
        <v>47</v>
      </c>
      <c r="F1520" s="56" t="s">
        <v>47</v>
      </c>
      <c r="G1520" s="56" t="s">
        <v>47</v>
      </c>
      <c r="H1520" s="56" t="s">
        <v>47</v>
      </c>
      <c r="J1520" s="47">
        <f t="shared" si="136"/>
        <v>0.03611111111</v>
      </c>
      <c r="K1520" s="14">
        <v>0.0340277777777778</v>
      </c>
      <c r="L1520" s="14">
        <v>0.0361111111111111</v>
      </c>
      <c r="M1520" s="10">
        <v>4.6842973E7</v>
      </c>
    </row>
    <row r="1521" ht="15.75" customHeight="1">
      <c r="A1521" s="56">
        <v>4.6844233E7</v>
      </c>
      <c r="B1521" s="57">
        <v>0.307638888888889</v>
      </c>
      <c r="C1521" s="95">
        <v>45724.0</v>
      </c>
      <c r="D1521" s="57">
        <v>0.322222222222222</v>
      </c>
      <c r="E1521" s="56" t="s">
        <v>47</v>
      </c>
      <c r="F1521" s="56" t="s">
        <v>47</v>
      </c>
      <c r="G1521" s="56" t="s">
        <v>47</v>
      </c>
      <c r="H1521" s="56" t="s">
        <v>47</v>
      </c>
      <c r="J1521" s="47">
        <f t="shared" si="136"/>
        <v>0.08819444444</v>
      </c>
      <c r="K1521" s="14">
        <v>0.0868055555555556</v>
      </c>
      <c r="L1521" s="14"/>
      <c r="M1521" s="10">
        <v>4.6843372E7</v>
      </c>
    </row>
    <row r="1522" ht="15.75" customHeight="1">
      <c r="A1522" s="56">
        <v>4.6845945E7</v>
      </c>
      <c r="B1522" s="57">
        <v>0.477083333333333</v>
      </c>
      <c r="C1522" s="57">
        <v>0.49375</v>
      </c>
      <c r="D1522" s="57">
        <v>0.477777777777778</v>
      </c>
      <c r="E1522" s="57">
        <v>0.493055555555556</v>
      </c>
      <c r="F1522" s="56" t="s">
        <v>47</v>
      </c>
      <c r="G1522" s="56" t="s">
        <v>47</v>
      </c>
      <c r="H1522" s="56" t="s">
        <v>47</v>
      </c>
      <c r="J1522" s="47"/>
      <c r="K1522" s="14">
        <v>0.0875</v>
      </c>
      <c r="L1522" s="14" t="s">
        <v>47</v>
      </c>
      <c r="M1522" s="10">
        <v>4.6843388E7</v>
      </c>
    </row>
    <row r="1523" ht="15.75" customHeight="1">
      <c r="A1523" s="56">
        <v>4.6844246E7</v>
      </c>
      <c r="B1523" s="57">
        <v>0.313888888888889</v>
      </c>
      <c r="C1523" s="57">
        <v>0.319444444444444</v>
      </c>
      <c r="D1523" s="57">
        <v>0.313888888888889</v>
      </c>
      <c r="E1523" s="56" t="s">
        <v>47</v>
      </c>
      <c r="F1523" s="56" t="s">
        <v>47</v>
      </c>
      <c r="G1523" s="56" t="s">
        <v>47</v>
      </c>
      <c r="H1523" s="56" t="s">
        <v>47</v>
      </c>
      <c r="J1523" s="47">
        <f t="shared" ref="J1523:J1550" si="137">VLOOKUP(M1523,A:D,4,0)</f>
        <v>0.09722222222</v>
      </c>
      <c r="K1523" s="14">
        <v>0.0909722222222222</v>
      </c>
      <c r="L1523" s="14"/>
      <c r="M1523" s="10">
        <v>4.6843403E7</v>
      </c>
    </row>
    <row r="1524" ht="15.75" customHeight="1">
      <c r="A1524" s="119">
        <v>4.6844249E7</v>
      </c>
      <c r="B1524" s="57">
        <v>0.315277777777778</v>
      </c>
      <c r="C1524" s="57">
        <v>0.398611111111111</v>
      </c>
      <c r="D1524" s="57">
        <v>0.315277777777778</v>
      </c>
      <c r="E1524" s="56" t="s">
        <v>47</v>
      </c>
      <c r="F1524" s="56" t="s">
        <v>47</v>
      </c>
      <c r="G1524" s="56" t="s">
        <v>47</v>
      </c>
      <c r="H1524" s="56" t="s">
        <v>47</v>
      </c>
      <c r="J1524" s="47">
        <f t="shared" si="137"/>
        <v>0.09375</v>
      </c>
      <c r="K1524" s="14">
        <v>0.0930555555555556</v>
      </c>
      <c r="L1524" s="14">
        <v>0.09375</v>
      </c>
      <c r="M1524" s="10">
        <v>4.6843404E7</v>
      </c>
    </row>
    <row r="1525" ht="15.75" customHeight="1">
      <c r="A1525" s="56">
        <v>4.6844303E7</v>
      </c>
      <c r="B1525" s="57">
        <v>0.321527777777778</v>
      </c>
      <c r="C1525" s="57">
        <v>0.335416666666667</v>
      </c>
      <c r="D1525" s="57">
        <v>0.321527777777778</v>
      </c>
      <c r="E1525" s="56" t="s">
        <v>47</v>
      </c>
      <c r="F1525" s="56" t="s">
        <v>47</v>
      </c>
      <c r="G1525" s="56" t="s">
        <v>47</v>
      </c>
      <c r="H1525" s="56" t="s">
        <v>47</v>
      </c>
      <c r="J1525" s="47">
        <f t="shared" si="137"/>
        <v>0.09375</v>
      </c>
      <c r="K1525" s="14">
        <v>0.0923611111111111</v>
      </c>
      <c r="L1525" s="14">
        <v>0.09375</v>
      </c>
      <c r="M1525" s="10">
        <v>4.6843405E7</v>
      </c>
    </row>
    <row r="1526" ht="15.75" customHeight="1">
      <c r="A1526" s="56">
        <v>4.6844438E7</v>
      </c>
      <c r="B1526" s="57">
        <v>0.338888888888889</v>
      </c>
      <c r="C1526" s="57">
        <v>0.347916666666667</v>
      </c>
      <c r="D1526" s="57">
        <v>0.345833333333333</v>
      </c>
      <c r="E1526" s="56" t="s">
        <v>47</v>
      </c>
      <c r="F1526" s="56" t="s">
        <v>47</v>
      </c>
      <c r="G1526" s="56" t="s">
        <v>47</v>
      </c>
      <c r="H1526" s="56" t="s">
        <v>47</v>
      </c>
      <c r="J1526" s="47">
        <f t="shared" si="137"/>
        <v>0.1006944444</v>
      </c>
      <c r="K1526" s="14">
        <v>0.0965277777777778</v>
      </c>
      <c r="L1526" s="14">
        <v>0.100694444444444</v>
      </c>
      <c r="M1526" s="10">
        <v>4.6843429E7</v>
      </c>
    </row>
    <row r="1527" ht="15.75" customHeight="1">
      <c r="A1527" s="56">
        <v>4.684441E7</v>
      </c>
      <c r="B1527" s="57">
        <v>0.340277777777778</v>
      </c>
      <c r="C1527" s="57">
        <v>0.343055555555556</v>
      </c>
      <c r="D1527" s="95">
        <v>45938.0</v>
      </c>
      <c r="E1527" s="56" t="s">
        <v>47</v>
      </c>
      <c r="F1527" s="56" t="s">
        <v>47</v>
      </c>
      <c r="G1527" s="56" t="s">
        <v>47</v>
      </c>
      <c r="H1527" s="56" t="s">
        <v>47</v>
      </c>
      <c r="J1527" s="47">
        <f t="shared" si="137"/>
        <v>0.1027777778</v>
      </c>
      <c r="K1527" s="14">
        <v>0.102777777777778</v>
      </c>
      <c r="L1527" s="14">
        <v>0.102777777777778</v>
      </c>
      <c r="M1527" s="10">
        <v>4.6843446E7</v>
      </c>
    </row>
    <row r="1528" ht="15.75" customHeight="1">
      <c r="A1528" s="56">
        <v>4.6844439E7</v>
      </c>
      <c r="B1528" s="57">
        <v>0.340972222222222</v>
      </c>
      <c r="C1528" s="57">
        <v>0.402777777777778</v>
      </c>
      <c r="D1528" s="57">
        <v>0.340972222222222</v>
      </c>
      <c r="E1528" s="56" t="s">
        <v>47</v>
      </c>
      <c r="F1528" s="56" t="s">
        <v>47</v>
      </c>
      <c r="G1528" s="56" t="s">
        <v>47</v>
      </c>
      <c r="H1528" s="56" t="s">
        <v>47</v>
      </c>
      <c r="J1528" s="47">
        <f t="shared" si="137"/>
        <v>0.1041666667</v>
      </c>
      <c r="K1528" s="14">
        <v>0.104166666666667</v>
      </c>
      <c r="L1528" s="14">
        <v>0.104166666666667</v>
      </c>
      <c r="M1528" s="10">
        <v>4.6843466E7</v>
      </c>
    </row>
    <row r="1529" ht="15.75" customHeight="1">
      <c r="A1529" s="56">
        <v>4.6844555E7</v>
      </c>
      <c r="B1529" s="57">
        <v>0.358333333333333</v>
      </c>
      <c r="C1529" s="57">
        <v>0.363888888888889</v>
      </c>
      <c r="D1529" s="57">
        <v>0.358333333333333</v>
      </c>
      <c r="E1529" s="56" t="s">
        <v>47</v>
      </c>
      <c r="F1529" s="56" t="s">
        <v>47</v>
      </c>
      <c r="G1529" s="56" t="s">
        <v>47</v>
      </c>
      <c r="H1529" s="56" t="s">
        <v>47</v>
      </c>
      <c r="J1529" s="47">
        <f t="shared" si="137"/>
        <v>0.10625</v>
      </c>
      <c r="K1529" s="14">
        <v>0.10625</v>
      </c>
      <c r="L1529" s="14">
        <v>0.10625</v>
      </c>
      <c r="M1529" s="10">
        <v>4.6843483E7</v>
      </c>
    </row>
    <row r="1530" ht="15.75" customHeight="1">
      <c r="A1530" s="56">
        <v>4.6844657E7</v>
      </c>
      <c r="B1530" s="57">
        <v>0.372222222222222</v>
      </c>
      <c r="C1530" s="93">
        <v>45939.0</v>
      </c>
      <c r="D1530" s="57"/>
      <c r="E1530" s="56" t="s">
        <v>47</v>
      </c>
      <c r="F1530" s="56" t="s">
        <v>47</v>
      </c>
      <c r="G1530" s="56" t="s">
        <v>47</v>
      </c>
      <c r="H1530" s="56" t="s">
        <v>47</v>
      </c>
      <c r="J1530" s="47">
        <f t="shared" si="137"/>
        <v>0.1201388889</v>
      </c>
      <c r="K1530" s="14">
        <v>0.120138888888889</v>
      </c>
      <c r="L1530" s="14">
        <v>0.120138888888889</v>
      </c>
      <c r="M1530" s="10">
        <v>4.6843523E7</v>
      </c>
    </row>
    <row r="1531" ht="15.75" customHeight="1">
      <c r="A1531" s="56">
        <v>4.6844677E7</v>
      </c>
      <c r="B1531" s="57">
        <v>0.375</v>
      </c>
      <c r="C1531" s="57">
        <v>0.394444444444444</v>
      </c>
      <c r="D1531" s="57">
        <v>0.375</v>
      </c>
      <c r="E1531" s="56" t="s">
        <v>47</v>
      </c>
      <c r="F1531" s="56" t="s">
        <v>47</v>
      </c>
      <c r="G1531" s="56" t="s">
        <v>47</v>
      </c>
      <c r="H1531" s="56" t="s">
        <v>47</v>
      </c>
      <c r="J1531" s="47">
        <f t="shared" si="137"/>
        <v>0.1277777778</v>
      </c>
      <c r="K1531" s="14">
        <v>0.127777777777778</v>
      </c>
      <c r="L1531" s="14">
        <v>0.127777777777778</v>
      </c>
      <c r="M1531" s="10">
        <v>4.6843541E7</v>
      </c>
    </row>
    <row r="1532" ht="15.75" customHeight="1">
      <c r="A1532" s="56">
        <v>4.6844716E7</v>
      </c>
      <c r="B1532" s="57">
        <v>0.385416666666667</v>
      </c>
      <c r="C1532" s="57">
        <v>0.390972222222222</v>
      </c>
      <c r="D1532" s="57">
        <v>0.385416666666667</v>
      </c>
      <c r="E1532" s="56" t="s">
        <v>47</v>
      </c>
      <c r="F1532" s="56" t="s">
        <v>47</v>
      </c>
      <c r="G1532" s="56" t="s">
        <v>47</v>
      </c>
      <c r="H1532" s="56" t="s">
        <v>47</v>
      </c>
      <c r="J1532" s="47">
        <f t="shared" si="137"/>
        <v>0.1423611111</v>
      </c>
      <c r="K1532" s="14">
        <v>0.141666666666667</v>
      </c>
      <c r="L1532" s="14">
        <v>0.142361111111111</v>
      </c>
      <c r="M1532" s="10">
        <v>4.6843599E7</v>
      </c>
    </row>
    <row r="1533" ht="15.75" customHeight="1">
      <c r="A1533" s="56">
        <v>4.6844812E7</v>
      </c>
      <c r="B1533" s="57">
        <v>0.389583333333333</v>
      </c>
      <c r="C1533" s="57">
        <v>0.409027777777778</v>
      </c>
      <c r="D1533" s="57">
        <v>0.389583333333333</v>
      </c>
      <c r="E1533" s="57">
        <v>0.398611111111111</v>
      </c>
      <c r="F1533" s="56" t="s">
        <v>47</v>
      </c>
      <c r="G1533" s="56" t="s">
        <v>47</v>
      </c>
      <c r="H1533" s="56" t="s">
        <v>47</v>
      </c>
      <c r="J1533" s="47">
        <f t="shared" si="137"/>
        <v>0.1465277778</v>
      </c>
      <c r="K1533" s="14">
        <v>0.146527777777778</v>
      </c>
      <c r="L1533" s="14">
        <v>0.146527777777778</v>
      </c>
      <c r="M1533" s="10">
        <v>4.6843627E7</v>
      </c>
    </row>
    <row r="1534" ht="15.75" customHeight="1">
      <c r="A1534" s="56">
        <v>4.6844698E7</v>
      </c>
      <c r="B1534" s="57">
        <v>0.391666666666667</v>
      </c>
      <c r="C1534" s="57">
        <v>0.400694444444444</v>
      </c>
      <c r="D1534" s="57">
        <v>0.391666666666667</v>
      </c>
      <c r="E1534" s="90">
        <v>-0.397916666666667</v>
      </c>
      <c r="F1534" s="56" t="s">
        <v>47</v>
      </c>
      <c r="G1534" s="56" t="s">
        <v>47</v>
      </c>
      <c r="H1534" s="56" t="s">
        <v>47</v>
      </c>
      <c r="J1534" s="47">
        <f t="shared" si="137"/>
        <v>0.1979166667</v>
      </c>
      <c r="K1534" s="14">
        <v>0.146527777777778</v>
      </c>
      <c r="L1534" s="14"/>
      <c r="M1534" s="10">
        <v>4.6843631E7</v>
      </c>
    </row>
    <row r="1535" ht="15.75" customHeight="1">
      <c r="A1535" s="56">
        <v>4.6844845E7</v>
      </c>
      <c r="B1535" s="57">
        <v>0.392361111111111</v>
      </c>
      <c r="C1535" s="57">
        <v>0.4</v>
      </c>
      <c r="D1535" s="57">
        <v>0.392361111111111</v>
      </c>
      <c r="E1535" s="56" t="s">
        <v>47</v>
      </c>
      <c r="F1535" s="56" t="s">
        <v>47</v>
      </c>
      <c r="G1535" s="56" t="s">
        <v>47</v>
      </c>
      <c r="H1535" s="56" t="s">
        <v>47</v>
      </c>
      <c r="J1535" s="47">
        <f t="shared" si="137"/>
        <v>0.1576388889</v>
      </c>
      <c r="K1535" s="14">
        <v>0.15625</v>
      </c>
      <c r="L1535" s="14">
        <v>0.157638888888889</v>
      </c>
      <c r="M1535" s="10">
        <v>4.6843651E7</v>
      </c>
    </row>
    <row r="1536" ht="15.75" customHeight="1">
      <c r="A1536" s="119">
        <v>4.6844909E7</v>
      </c>
      <c r="B1536" s="57">
        <v>0.395833333333333</v>
      </c>
      <c r="C1536" s="57">
        <v>0.408333333333333</v>
      </c>
      <c r="D1536" s="57">
        <v>0.401388888888889</v>
      </c>
      <c r="E1536" s="56" t="s">
        <v>47</v>
      </c>
      <c r="F1536" s="56" t="s">
        <v>47</v>
      </c>
      <c r="G1536" s="56" t="s">
        <v>47</v>
      </c>
      <c r="H1536" s="56" t="s">
        <v>47</v>
      </c>
      <c r="J1536" s="47">
        <f t="shared" si="137"/>
        <v>0.1611111111</v>
      </c>
      <c r="K1536" s="14">
        <v>0.161111111111111</v>
      </c>
      <c r="L1536" s="14">
        <v>0.161111111111111</v>
      </c>
      <c r="M1536" s="10">
        <v>4.6843677E7</v>
      </c>
    </row>
    <row r="1537" ht="15.75" customHeight="1">
      <c r="A1537" s="56">
        <v>4.684506E7</v>
      </c>
      <c r="B1537" s="57">
        <v>0.409027777777778</v>
      </c>
      <c r="C1537" s="57">
        <v>0.442361111111111</v>
      </c>
      <c r="D1537" s="95">
        <v>45757.0</v>
      </c>
      <c r="E1537" s="95">
        <v>45879.0</v>
      </c>
      <c r="F1537" s="56" t="s">
        <v>47</v>
      </c>
      <c r="G1537" s="56" t="s">
        <v>47</v>
      </c>
      <c r="H1537" s="56" t="s">
        <v>47</v>
      </c>
      <c r="J1537" s="47">
        <f t="shared" si="137"/>
        <v>0.1652777778</v>
      </c>
      <c r="K1537" s="14">
        <v>0.163194444444444</v>
      </c>
      <c r="L1537" s="14"/>
      <c r="M1537" s="10">
        <v>4.6843696E7</v>
      </c>
    </row>
    <row r="1538" ht="15.75" customHeight="1">
      <c r="A1538" s="119">
        <v>4.6845132E7</v>
      </c>
      <c r="B1538" s="57">
        <v>0.429861111111111</v>
      </c>
      <c r="C1538" s="57">
        <v>0.451388888888889</v>
      </c>
      <c r="D1538" s="57">
        <v>0.429861111111111</v>
      </c>
      <c r="E1538" s="56" t="s">
        <v>47</v>
      </c>
      <c r="F1538" s="56" t="s">
        <v>47</v>
      </c>
      <c r="G1538" s="56" t="s">
        <v>47</v>
      </c>
      <c r="H1538" s="56" t="s">
        <v>47</v>
      </c>
      <c r="J1538" s="47">
        <f t="shared" si="137"/>
        <v>0.2055555556</v>
      </c>
      <c r="K1538" s="14">
        <v>0.202777777777778</v>
      </c>
      <c r="L1538" s="14"/>
      <c r="M1538" s="10">
        <v>4.684382E7</v>
      </c>
    </row>
    <row r="1539" ht="15.75" customHeight="1">
      <c r="A1539" s="56">
        <v>4.6845348E7</v>
      </c>
      <c r="B1539" s="57">
        <v>0.434722222222222</v>
      </c>
      <c r="C1539" s="57">
        <v>0.460416666666667</v>
      </c>
      <c r="D1539" s="57">
        <v>0.436805555555556</v>
      </c>
      <c r="E1539" s="56" t="s">
        <v>47</v>
      </c>
      <c r="F1539" s="56" t="s">
        <v>47</v>
      </c>
      <c r="G1539" s="56" t="s">
        <v>47</v>
      </c>
      <c r="H1539" s="56" t="s">
        <v>47</v>
      </c>
      <c r="J1539" s="47">
        <f t="shared" si="137"/>
        <v>0.2243055556</v>
      </c>
      <c r="K1539" s="14">
        <v>0.221527777777778</v>
      </c>
      <c r="L1539" s="14"/>
      <c r="M1539" s="10">
        <v>4.6843879E7</v>
      </c>
    </row>
    <row r="1540" ht="15.75" customHeight="1">
      <c r="A1540" s="82">
        <v>4.6845918E7</v>
      </c>
      <c r="B1540" s="57">
        <v>0.4375</v>
      </c>
      <c r="C1540" s="57">
        <v>0.484027777777778</v>
      </c>
      <c r="D1540" s="57">
        <v>0.4375</v>
      </c>
      <c r="E1540" s="56" t="s">
        <v>47</v>
      </c>
      <c r="F1540" s="56" t="s">
        <v>47</v>
      </c>
      <c r="G1540" s="56" t="s">
        <v>47</v>
      </c>
      <c r="H1540" s="56" t="s">
        <v>47</v>
      </c>
      <c r="J1540" s="47">
        <f t="shared" si="137"/>
        <v>0.2493055556</v>
      </c>
      <c r="K1540" s="14">
        <v>0.249305555555556</v>
      </c>
      <c r="L1540" s="14" t="s">
        <v>6907</v>
      </c>
      <c r="M1540" s="10">
        <v>4.6843938E7</v>
      </c>
    </row>
    <row r="1541" ht="15.75" customHeight="1">
      <c r="A1541" s="82">
        <v>4.6845402E7</v>
      </c>
      <c r="B1541" s="57">
        <v>0.438888888888889</v>
      </c>
      <c r="C1541" s="57">
        <v>0.475694444444444</v>
      </c>
      <c r="D1541" s="57">
        <v>0.446527777777778</v>
      </c>
      <c r="E1541" s="56" t="s">
        <v>47</v>
      </c>
      <c r="F1541" s="56" t="s">
        <v>47</v>
      </c>
      <c r="G1541" s="56" t="s">
        <v>47</v>
      </c>
      <c r="H1541" s="56" t="s">
        <v>47</v>
      </c>
      <c r="J1541" s="47">
        <f t="shared" si="137"/>
        <v>0.2534722222</v>
      </c>
      <c r="K1541" s="14">
        <v>0.253472222222222</v>
      </c>
      <c r="L1541" s="14">
        <v>0.253472222222222</v>
      </c>
      <c r="M1541" s="10">
        <v>4.6843966E7</v>
      </c>
    </row>
    <row r="1542" ht="15.75" customHeight="1">
      <c r="A1542" s="82">
        <v>4.6845387E7</v>
      </c>
      <c r="B1542" s="57">
        <v>0.439583333333333</v>
      </c>
      <c r="C1542" s="57">
        <v>0.449305555555556</v>
      </c>
      <c r="D1542" s="57">
        <v>0.446527777777778</v>
      </c>
      <c r="E1542" s="56" t="s">
        <v>47</v>
      </c>
      <c r="F1542" s="56" t="s">
        <v>47</v>
      </c>
      <c r="G1542" s="56" t="s">
        <v>47</v>
      </c>
      <c r="H1542" s="56" t="s">
        <v>47</v>
      </c>
      <c r="J1542" s="47">
        <f t="shared" si="137"/>
        <v>0.2729166667</v>
      </c>
      <c r="K1542" s="14">
        <v>0.272916666666667</v>
      </c>
      <c r="L1542" s="14">
        <v>0.272916666666667</v>
      </c>
      <c r="M1542" s="10">
        <v>4.6843978E7</v>
      </c>
    </row>
    <row r="1543" ht="15.75" customHeight="1">
      <c r="A1543" s="82">
        <v>4.6845514E7</v>
      </c>
      <c r="B1543" s="57">
        <v>0.446527777777778</v>
      </c>
      <c r="C1543" s="57">
        <v>0.459722222222222</v>
      </c>
      <c r="D1543" s="57">
        <v>0.45</v>
      </c>
      <c r="E1543" s="56" t="s">
        <v>47</v>
      </c>
      <c r="F1543" s="56" t="s">
        <v>47</v>
      </c>
      <c r="G1543" s="56" t="s">
        <v>47</v>
      </c>
      <c r="H1543" s="56" t="s">
        <v>47</v>
      </c>
      <c r="J1543" s="47">
        <f t="shared" si="137"/>
        <v>0.2729166667</v>
      </c>
      <c r="K1543" s="14">
        <v>0.272916666666667</v>
      </c>
      <c r="L1543" s="14" t="s">
        <v>6908</v>
      </c>
      <c r="M1543" s="10">
        <v>4.6844015E7</v>
      </c>
    </row>
    <row r="1544" ht="15.75" customHeight="1">
      <c r="A1544" s="82">
        <v>4.6845544E7</v>
      </c>
      <c r="B1544" s="57">
        <v>0.446527777777778</v>
      </c>
      <c r="C1544" s="57">
        <v>0.5125</v>
      </c>
      <c r="D1544" s="57">
        <v>0.446527777777778</v>
      </c>
      <c r="E1544" s="56" t="s">
        <v>47</v>
      </c>
      <c r="F1544" s="56" t="s">
        <v>47</v>
      </c>
      <c r="G1544" s="56" t="s">
        <v>47</v>
      </c>
      <c r="H1544" s="56" t="s">
        <v>47</v>
      </c>
      <c r="J1544" s="47">
        <f t="shared" si="137"/>
        <v>0.2694444444</v>
      </c>
      <c r="K1544" s="14">
        <v>0.269444444444444</v>
      </c>
      <c r="L1544" s="14">
        <v>0.269444444444444</v>
      </c>
      <c r="M1544" s="10">
        <v>4.6844021E7</v>
      </c>
    </row>
    <row r="1545" ht="15.75" customHeight="1">
      <c r="A1545" s="82">
        <v>4.6845662E7</v>
      </c>
      <c r="B1545" s="57">
        <v>0.459722222222222</v>
      </c>
      <c r="C1545" s="95">
        <v>45849.0</v>
      </c>
      <c r="D1545" s="95">
        <v>45699.0</v>
      </c>
      <c r="E1545" s="56" t="s">
        <v>47</v>
      </c>
      <c r="F1545" s="56" t="s">
        <v>47</v>
      </c>
      <c r="G1545" s="56" t="s">
        <v>47</v>
      </c>
      <c r="H1545" s="56" t="s">
        <v>47</v>
      </c>
      <c r="J1545" s="47">
        <f t="shared" si="137"/>
        <v>0.2763888889</v>
      </c>
      <c r="K1545" s="14">
        <v>0.276388888888889</v>
      </c>
      <c r="L1545" s="14">
        <v>0.276388888888889</v>
      </c>
      <c r="M1545" s="10">
        <v>4.6844024E7</v>
      </c>
    </row>
    <row r="1546" ht="15.75" customHeight="1">
      <c r="A1546" s="82">
        <v>4.6845688E7</v>
      </c>
      <c r="B1546" s="57">
        <v>0.463194444444444</v>
      </c>
      <c r="C1546" s="57">
        <v>0.516666666666667</v>
      </c>
      <c r="D1546" s="57">
        <v>0.463194444444444</v>
      </c>
      <c r="E1546" s="57">
        <v>0.469444444444444</v>
      </c>
      <c r="F1546" s="56" t="s">
        <v>47</v>
      </c>
      <c r="G1546" s="56" t="s">
        <v>47</v>
      </c>
      <c r="H1546" s="56" t="s">
        <v>47</v>
      </c>
      <c r="J1546" s="47">
        <f t="shared" si="137"/>
        <v>0.2916666667</v>
      </c>
      <c r="K1546" s="14">
        <v>0.291666666666667</v>
      </c>
      <c r="L1546" s="14" t="s">
        <v>6909</v>
      </c>
      <c r="M1546" s="10">
        <v>4.6844106E7</v>
      </c>
    </row>
    <row r="1547" ht="15.75" customHeight="1">
      <c r="A1547" s="82">
        <v>4.6845765E7</v>
      </c>
      <c r="B1547" s="57">
        <v>0.466666666666667</v>
      </c>
      <c r="C1547" s="57">
        <v>0.484722222222222</v>
      </c>
      <c r="D1547" s="57">
        <v>0.466666666666667</v>
      </c>
      <c r="E1547" s="56" t="s">
        <v>47</v>
      </c>
      <c r="F1547" s="56" t="s">
        <v>47</v>
      </c>
      <c r="G1547" s="56" t="s">
        <v>47</v>
      </c>
      <c r="H1547" s="56" t="s">
        <v>47</v>
      </c>
      <c r="J1547" s="47">
        <f t="shared" si="137"/>
        <v>0.2888888889</v>
      </c>
      <c r="K1547" s="14">
        <v>0.288194444444444</v>
      </c>
      <c r="L1547" s="14">
        <v>0.288888888888889</v>
      </c>
      <c r="M1547" s="10">
        <v>4.6844115E7</v>
      </c>
    </row>
    <row r="1548" ht="15.75" customHeight="1">
      <c r="A1548" s="82">
        <v>4.6845746E7</v>
      </c>
      <c r="B1548" s="57">
        <v>0.468055555555556</v>
      </c>
      <c r="C1548" s="57">
        <v>0.477083333333333</v>
      </c>
      <c r="D1548" s="57"/>
      <c r="E1548" s="56" t="s">
        <v>47</v>
      </c>
      <c r="F1548" s="56" t="s">
        <v>47</v>
      </c>
      <c r="G1548" s="56" t="s">
        <v>47</v>
      </c>
      <c r="H1548" s="56" t="s">
        <v>47</v>
      </c>
      <c r="J1548" s="47">
        <f t="shared" si="137"/>
        <v>0.3222222222</v>
      </c>
      <c r="K1548" s="14">
        <v>0.307638888888889</v>
      </c>
      <c r="L1548" s="14">
        <v>0.322222222222222</v>
      </c>
      <c r="M1548" s="10">
        <v>4.6844233E7</v>
      </c>
    </row>
    <row r="1549" ht="15.75" customHeight="1">
      <c r="A1549" s="82">
        <v>4.6845939E7</v>
      </c>
      <c r="B1549" s="57">
        <v>0.477777777777778</v>
      </c>
      <c r="C1549" s="57">
        <v>0.533333333333333</v>
      </c>
      <c r="D1549" s="57">
        <v>0.477777777777778</v>
      </c>
      <c r="E1549" s="57">
        <v>0.532638888888889</v>
      </c>
      <c r="F1549" s="56" t="s">
        <v>47</v>
      </c>
      <c r="G1549" s="56" t="s">
        <v>47</v>
      </c>
      <c r="H1549" s="56" t="s">
        <v>47</v>
      </c>
      <c r="J1549" s="47">
        <f t="shared" si="137"/>
        <v>0.3138888889</v>
      </c>
      <c r="K1549" s="14">
        <v>0.313888888888889</v>
      </c>
      <c r="L1549" s="14" t="s">
        <v>6910</v>
      </c>
      <c r="M1549" s="10">
        <v>4.6844246E7</v>
      </c>
    </row>
    <row r="1550" ht="15.75" customHeight="1">
      <c r="A1550" s="82">
        <v>4.6845792E7</v>
      </c>
      <c r="B1550" s="57">
        <v>0.478472222222222</v>
      </c>
      <c r="C1550" s="57">
        <v>0.497916666666667</v>
      </c>
      <c r="D1550" s="57">
        <v>0.478472222222222</v>
      </c>
      <c r="E1550" s="56" t="s">
        <v>47</v>
      </c>
      <c r="F1550" s="56" t="s">
        <v>47</v>
      </c>
      <c r="G1550" s="56" t="s">
        <v>47</v>
      </c>
      <c r="H1550" s="56" t="s">
        <v>47</v>
      </c>
      <c r="J1550" s="47">
        <f t="shared" si="137"/>
        <v>0.3152777778</v>
      </c>
      <c r="K1550" s="14">
        <v>0.315277777777778</v>
      </c>
      <c r="L1550" s="14" t="s">
        <v>6911</v>
      </c>
      <c r="M1550" s="10">
        <v>4.6844249E7</v>
      </c>
    </row>
    <row r="1551" ht="15.75" customHeight="1">
      <c r="A1551" s="86">
        <v>4.6845971E7</v>
      </c>
      <c r="B1551" s="57">
        <v>0.485416666666667</v>
      </c>
      <c r="C1551" s="57">
        <v>0.525694444444444</v>
      </c>
      <c r="D1551" s="57">
        <v>0.485416666666667</v>
      </c>
      <c r="E1551" s="57">
        <v>0.4875</v>
      </c>
      <c r="F1551" s="56" t="s">
        <v>47</v>
      </c>
      <c r="G1551" s="56" t="s">
        <v>47</v>
      </c>
      <c r="H1551" s="56" t="s">
        <v>47</v>
      </c>
      <c r="J1551" s="47"/>
      <c r="K1551" s="14">
        <v>0.314583333333333</v>
      </c>
      <c r="L1551" s="14"/>
      <c r="M1551" s="10">
        <v>4.6844277E7</v>
      </c>
    </row>
    <row r="1552" ht="15.75" customHeight="1">
      <c r="A1552" s="82">
        <v>4.6845968E7</v>
      </c>
      <c r="B1552" s="57">
        <v>0.486111111111111</v>
      </c>
      <c r="C1552" s="57">
        <v>0.520138888888889</v>
      </c>
      <c r="D1552" s="57">
        <v>0.486111111111111</v>
      </c>
      <c r="E1552" s="90">
        <v>-0.515972222222222</v>
      </c>
      <c r="F1552" s="56" t="s">
        <v>47</v>
      </c>
      <c r="G1552" s="56" t="s">
        <v>47</v>
      </c>
      <c r="H1552" s="56" t="s">
        <v>47</v>
      </c>
      <c r="J1552" s="47">
        <f>VLOOKUP(M1552,A:D,4,0)</f>
        <v>0.3215277778</v>
      </c>
      <c r="K1552" s="14">
        <v>0.321527777777778</v>
      </c>
      <c r="L1552" s="14">
        <v>0.321527777777778</v>
      </c>
      <c r="M1552" s="10">
        <v>4.6844303E7</v>
      </c>
    </row>
    <row r="1553" ht="15.75" customHeight="1">
      <c r="A1553" s="82">
        <v>4.6846255E7</v>
      </c>
      <c r="B1553" s="57">
        <v>0.504166666666667</v>
      </c>
      <c r="C1553" s="57">
        <v>0.527083333333333</v>
      </c>
      <c r="D1553" s="57">
        <v>0.504166666666667</v>
      </c>
      <c r="E1553" s="57">
        <v>0.509722222222222</v>
      </c>
      <c r="F1553" s="56" t="s">
        <v>47</v>
      </c>
      <c r="G1553" s="56" t="s">
        <v>47</v>
      </c>
      <c r="H1553" s="56" t="s">
        <v>47</v>
      </c>
      <c r="J1553" s="47">
        <v>0.340277777777778</v>
      </c>
      <c r="K1553" s="14">
        <v>0.340277777777778</v>
      </c>
      <c r="L1553" s="14" t="s">
        <v>6912</v>
      </c>
      <c r="M1553" s="10">
        <v>4.684441E7</v>
      </c>
    </row>
    <row r="1554" ht="15.75" customHeight="1">
      <c r="A1554" s="56">
        <v>4.6846193E7</v>
      </c>
      <c r="B1554" s="57">
        <v>0.507638888888889</v>
      </c>
      <c r="C1554" s="57">
        <v>0.515277777777778</v>
      </c>
      <c r="D1554" s="57">
        <v>0.508333333333333</v>
      </c>
      <c r="E1554" s="56" t="s">
        <v>47</v>
      </c>
      <c r="F1554" s="56" t="s">
        <v>47</v>
      </c>
      <c r="G1554" s="56" t="s">
        <v>47</v>
      </c>
      <c r="H1554" s="56" t="s">
        <v>47</v>
      </c>
      <c r="J1554" s="47">
        <f t="shared" ref="J1554:J1556" si="138">VLOOKUP(M1554,A:D,4,0)</f>
        <v>0.3458333333</v>
      </c>
      <c r="K1554" s="14">
        <v>0.338888888888889</v>
      </c>
      <c r="L1554" s="14">
        <v>0.345833333333333</v>
      </c>
      <c r="M1554" s="10">
        <v>4.6844438E7</v>
      </c>
    </row>
    <row r="1555" ht="15.75" customHeight="1">
      <c r="A1555" s="56">
        <v>4.6845962E7</v>
      </c>
      <c r="B1555" s="57">
        <v>0.514583333333333</v>
      </c>
      <c r="C1555" s="57">
        <v>0.529166666666667</v>
      </c>
      <c r="D1555" s="57">
        <v>0.514583333333333</v>
      </c>
      <c r="E1555" s="57">
        <v>0.514583333333333</v>
      </c>
      <c r="F1555" s="56" t="s">
        <v>47</v>
      </c>
      <c r="G1555" s="56" t="s">
        <v>47</v>
      </c>
      <c r="H1555" s="56" t="s">
        <v>47</v>
      </c>
      <c r="J1555" s="47">
        <f t="shared" si="138"/>
        <v>0.3409722222</v>
      </c>
      <c r="K1555" s="14">
        <v>0.340972222222222</v>
      </c>
      <c r="L1555" s="14">
        <v>0.340972222222222</v>
      </c>
      <c r="M1555" s="10">
        <v>4.6844439E7</v>
      </c>
    </row>
    <row r="1556" ht="15.75" customHeight="1">
      <c r="A1556" s="56">
        <v>4.6846309E7</v>
      </c>
      <c r="B1556" s="57">
        <v>0.515972222222222</v>
      </c>
      <c r="C1556" s="57">
        <v>0.555555555555556</v>
      </c>
      <c r="D1556" s="57">
        <v>0.515972222222222</v>
      </c>
      <c r="E1556" s="56" t="s">
        <v>47</v>
      </c>
      <c r="F1556" s="56" t="s">
        <v>47</v>
      </c>
      <c r="G1556" s="56" t="s">
        <v>47</v>
      </c>
      <c r="H1556" s="56" t="s">
        <v>47</v>
      </c>
      <c r="J1556" s="47">
        <f t="shared" si="138"/>
        <v>0.3583333333</v>
      </c>
      <c r="K1556" s="14">
        <v>0.358333333333333</v>
      </c>
      <c r="L1556" s="14" t="s">
        <v>6913</v>
      </c>
      <c r="M1556" s="10">
        <v>4.6844555E7</v>
      </c>
    </row>
    <row r="1557" ht="15.75" customHeight="1">
      <c r="A1557" s="56">
        <v>4.6846344E7</v>
      </c>
      <c r="B1557" s="57">
        <v>0.520833333333333</v>
      </c>
      <c r="C1557" s="57">
        <v>0.545138888888889</v>
      </c>
      <c r="D1557" s="57">
        <v>0.520833333333333</v>
      </c>
      <c r="E1557" s="56" t="s">
        <v>47</v>
      </c>
      <c r="F1557" s="56" t="s">
        <v>47</v>
      </c>
      <c r="G1557" s="56" t="s">
        <v>47</v>
      </c>
      <c r="H1557" s="56" t="s">
        <v>47</v>
      </c>
      <c r="J1557" s="47"/>
      <c r="K1557" s="14">
        <v>0.372222222222222</v>
      </c>
      <c r="L1557" s="14"/>
      <c r="M1557" s="10">
        <v>4.6844657E7</v>
      </c>
    </row>
    <row r="1558" ht="15.75" customHeight="1">
      <c r="A1558" s="56">
        <v>4.6846501E7</v>
      </c>
      <c r="B1558" s="57">
        <v>0.529166666666667</v>
      </c>
      <c r="C1558" s="57">
        <v>0.71875</v>
      </c>
      <c r="D1558" s="57">
        <v>0.529166666666667</v>
      </c>
      <c r="E1558" s="56" t="s">
        <v>47</v>
      </c>
      <c r="F1558" s="56" t="s">
        <v>47</v>
      </c>
      <c r="G1558" s="56" t="s">
        <v>47</v>
      </c>
      <c r="H1558" s="56" t="s">
        <v>47</v>
      </c>
      <c r="J1558" s="47">
        <f t="shared" ref="J1558:J1563" si="139">VLOOKUP(M1558,A:D,4,0)</f>
        <v>0.375</v>
      </c>
      <c r="K1558" s="14">
        <v>0.375</v>
      </c>
      <c r="L1558" s="14">
        <v>0.375</v>
      </c>
      <c r="M1558" s="10">
        <v>4.6844677E7</v>
      </c>
    </row>
    <row r="1559" ht="15.75" customHeight="1">
      <c r="A1559" s="56">
        <v>4.6846726E7</v>
      </c>
      <c r="B1559" s="57">
        <v>0.536805555555556</v>
      </c>
      <c r="C1559" s="57">
        <v>0.619444444444444</v>
      </c>
      <c r="D1559" s="57">
        <v>0.538194444444444</v>
      </c>
      <c r="E1559" s="56" t="s">
        <v>47</v>
      </c>
      <c r="F1559" s="56" t="s">
        <v>47</v>
      </c>
      <c r="G1559" s="56" t="s">
        <v>47</v>
      </c>
      <c r="H1559" s="56" t="s">
        <v>47</v>
      </c>
      <c r="J1559" s="47">
        <f t="shared" si="139"/>
        <v>0.3916666667</v>
      </c>
      <c r="K1559" s="14">
        <v>0.391666666666667</v>
      </c>
      <c r="L1559" s="14">
        <v>0.391666666666667</v>
      </c>
      <c r="M1559" s="10">
        <v>4.6844698E7</v>
      </c>
    </row>
    <row r="1560" ht="15.75" customHeight="1">
      <c r="A1560" s="56">
        <v>4.6846877E7</v>
      </c>
      <c r="B1560" s="57">
        <v>0.550694444444444</v>
      </c>
      <c r="C1560" s="57">
        <v>0.555555555555556</v>
      </c>
      <c r="D1560" s="57">
        <v>0.552083333333333</v>
      </c>
      <c r="E1560" s="56" t="s">
        <v>47</v>
      </c>
      <c r="F1560" s="56" t="s">
        <v>47</v>
      </c>
      <c r="G1560" s="56" t="s">
        <v>47</v>
      </c>
      <c r="H1560" s="56" t="s">
        <v>47</v>
      </c>
      <c r="J1560" s="47">
        <f t="shared" si="139"/>
        <v>0.3854166667</v>
      </c>
      <c r="K1560" s="14">
        <v>0.385416666666667</v>
      </c>
      <c r="L1560" s="14" t="s">
        <v>6914</v>
      </c>
      <c r="M1560" s="10">
        <v>4.6844716E7</v>
      </c>
    </row>
    <row r="1561" ht="15.75" customHeight="1">
      <c r="A1561" s="56">
        <v>4.684705E7</v>
      </c>
      <c r="B1561" s="57">
        <v>0.557638888888889</v>
      </c>
      <c r="C1561" s="57">
        <v>0.567361111111111</v>
      </c>
      <c r="D1561" s="57"/>
      <c r="E1561" s="56" t="s">
        <v>47</v>
      </c>
      <c r="F1561" s="56" t="s">
        <v>47</v>
      </c>
      <c r="G1561" s="56" t="s">
        <v>47</v>
      </c>
      <c r="H1561" s="56" t="s">
        <v>47</v>
      </c>
      <c r="J1561" s="47">
        <f t="shared" si="139"/>
        <v>0.3895833333</v>
      </c>
      <c r="K1561" s="14">
        <v>0.389583333333333</v>
      </c>
      <c r="L1561" s="14">
        <v>0.389583333333333</v>
      </c>
      <c r="M1561" s="10">
        <v>4.6844812E7</v>
      </c>
    </row>
    <row r="1562" ht="15.75" customHeight="1">
      <c r="A1562" s="56">
        <v>4.6847057E7</v>
      </c>
      <c r="B1562" s="57">
        <v>0.559722222222222</v>
      </c>
      <c r="C1562" s="57">
        <v>0.575694444444444</v>
      </c>
      <c r="D1562" s="57">
        <v>0.56875</v>
      </c>
      <c r="E1562" s="56" t="s">
        <v>47</v>
      </c>
      <c r="F1562" s="56" t="s">
        <v>47</v>
      </c>
      <c r="G1562" s="56" t="s">
        <v>47</v>
      </c>
      <c r="H1562" s="56" t="s">
        <v>47</v>
      </c>
      <c r="J1562" s="47">
        <f t="shared" si="139"/>
        <v>0.3923611111</v>
      </c>
      <c r="K1562" s="14">
        <v>0.392361111111111</v>
      </c>
      <c r="L1562" s="14">
        <v>0.392361111111111</v>
      </c>
      <c r="M1562" s="10">
        <v>4.6844845E7</v>
      </c>
    </row>
    <row r="1563" ht="15.75" customHeight="1">
      <c r="A1563" s="56">
        <v>4.6846979E7</v>
      </c>
      <c r="B1563" s="57">
        <v>0.560416666666667</v>
      </c>
      <c r="C1563" s="57">
        <v>0.565972222222222</v>
      </c>
      <c r="D1563" s="57">
        <v>0.560416666666667</v>
      </c>
      <c r="E1563" s="56" t="s">
        <v>47</v>
      </c>
      <c r="F1563" s="56" t="s">
        <v>47</v>
      </c>
      <c r="G1563" s="56" t="s">
        <v>47</v>
      </c>
      <c r="H1563" s="56" t="s">
        <v>47</v>
      </c>
      <c r="J1563" s="47">
        <f t="shared" si="139"/>
        <v>0.4013888889</v>
      </c>
      <c r="K1563" s="14">
        <v>0.395833333333333</v>
      </c>
      <c r="L1563" s="14" t="s">
        <v>6915</v>
      </c>
      <c r="M1563" s="10">
        <v>4.6844909E7</v>
      </c>
    </row>
    <row r="1564" ht="15.75" customHeight="1">
      <c r="A1564" s="56">
        <v>4.6847225E7</v>
      </c>
      <c r="B1564" s="57">
        <v>0.575</v>
      </c>
      <c r="C1564" s="57">
        <v>0.694444444444445</v>
      </c>
      <c r="D1564" s="57">
        <v>0.577083333333333</v>
      </c>
      <c r="E1564" s="56" t="s">
        <v>47</v>
      </c>
      <c r="F1564" s="56" t="s">
        <v>47</v>
      </c>
      <c r="G1564" s="56" t="s">
        <v>47</v>
      </c>
      <c r="H1564" s="56" t="s">
        <v>47</v>
      </c>
      <c r="J1564" s="47"/>
      <c r="K1564" s="14">
        <v>0.401388888888889</v>
      </c>
      <c r="L1564" s="14"/>
      <c r="M1564" s="10">
        <v>4.6845001E7</v>
      </c>
    </row>
    <row r="1565" ht="15.75" customHeight="1">
      <c r="A1565" s="56">
        <v>4.6847398E7</v>
      </c>
      <c r="B1565" s="57">
        <v>0.588888888888889</v>
      </c>
      <c r="C1565" s="57">
        <v>0.591666666666667</v>
      </c>
      <c r="D1565" s="57">
        <v>0.588888888888889</v>
      </c>
      <c r="E1565" s="56" t="s">
        <v>47</v>
      </c>
      <c r="F1565" s="56" t="s">
        <v>47</v>
      </c>
      <c r="G1565" s="56" t="s">
        <v>47</v>
      </c>
      <c r="H1565" s="56" t="s">
        <v>47</v>
      </c>
      <c r="J1565" s="47">
        <v>0.419444444444444</v>
      </c>
      <c r="K1565" s="14">
        <v>0.409027777777778</v>
      </c>
      <c r="L1565" s="14" t="s">
        <v>6916</v>
      </c>
      <c r="M1565" s="10">
        <v>4.684506E7</v>
      </c>
    </row>
    <row r="1566" ht="15.75" customHeight="1">
      <c r="A1566" s="56">
        <v>4.6847336E7</v>
      </c>
      <c r="B1566" s="57">
        <v>0.600694444444444</v>
      </c>
      <c r="C1566" s="57">
        <v>0.629166666666667</v>
      </c>
      <c r="D1566" s="57">
        <v>0.600694444444444</v>
      </c>
      <c r="E1566" s="56" t="s">
        <v>47</v>
      </c>
      <c r="F1566" s="56" t="s">
        <v>47</v>
      </c>
      <c r="G1566" s="56" t="s">
        <v>47</v>
      </c>
      <c r="H1566" s="56" t="s">
        <v>47</v>
      </c>
      <c r="J1566" s="47">
        <f>VLOOKUP(M1566,A:D,4,0)</f>
        <v>0.4298611111</v>
      </c>
      <c r="K1566" s="14">
        <v>0.429861111111111</v>
      </c>
      <c r="L1566" s="14" t="s">
        <v>6917</v>
      </c>
      <c r="M1566" s="10">
        <v>4.6845132E7</v>
      </c>
    </row>
    <row r="1567" ht="15.75" customHeight="1">
      <c r="A1567" s="56">
        <v>4.6847793E7</v>
      </c>
      <c r="B1567" s="57">
        <v>0.609722222222222</v>
      </c>
      <c r="C1567" s="57">
        <v>0.677777777777778</v>
      </c>
      <c r="D1567" s="57">
        <v>0.609722222222222</v>
      </c>
      <c r="E1567" s="56" t="s">
        <v>47</v>
      </c>
      <c r="F1567" s="56" t="s">
        <v>47</v>
      </c>
      <c r="G1567" s="56" t="s">
        <v>47</v>
      </c>
      <c r="H1567" s="56" t="s">
        <v>47</v>
      </c>
      <c r="J1567" s="47">
        <v>0.419444444444444</v>
      </c>
      <c r="K1567" s="14">
        <v>0.419444444444444</v>
      </c>
      <c r="L1567" s="14" t="s">
        <v>6916</v>
      </c>
      <c r="M1567" s="10">
        <v>4.6845242E7</v>
      </c>
    </row>
    <row r="1568" ht="15.75" customHeight="1">
      <c r="A1568" s="53">
        <v>4.6847835E7</v>
      </c>
      <c r="B1568" s="57">
        <v>0.6125</v>
      </c>
      <c r="C1568" s="57">
        <v>0.66875</v>
      </c>
      <c r="D1568" s="57">
        <v>0.617361111111111</v>
      </c>
      <c r="E1568" s="56" t="s">
        <v>47</v>
      </c>
      <c r="F1568" s="56" t="s">
        <v>47</v>
      </c>
      <c r="G1568" s="56" t="s">
        <v>47</v>
      </c>
      <c r="H1568" s="56" t="s">
        <v>47</v>
      </c>
      <c r="J1568" s="47">
        <f t="shared" ref="J1568:J1572" si="140">VLOOKUP(M1568,A:D,4,0)</f>
        <v>0.4368055556</v>
      </c>
      <c r="K1568" s="14">
        <v>0.434722222222222</v>
      </c>
      <c r="L1568" s="14">
        <v>0.436805555555556</v>
      </c>
      <c r="M1568" s="10">
        <v>4.6845348E7</v>
      </c>
    </row>
    <row r="1569" ht="15.75" customHeight="1">
      <c r="A1569" s="56">
        <v>4.6848071E7</v>
      </c>
      <c r="B1569" s="57">
        <v>0.628472222222222</v>
      </c>
      <c r="C1569" s="57">
        <v>0.718055555555556</v>
      </c>
      <c r="D1569" s="57">
        <v>0.628472222222222</v>
      </c>
      <c r="E1569" s="56"/>
      <c r="F1569" s="56"/>
      <c r="G1569" s="56"/>
      <c r="H1569" s="56"/>
      <c r="J1569" s="47">
        <f t="shared" si="140"/>
        <v>0.4465277778</v>
      </c>
      <c r="K1569" s="14">
        <v>0.439583333333333</v>
      </c>
      <c r="L1569" s="14">
        <v>0.446527777777778</v>
      </c>
      <c r="M1569" s="10">
        <v>4.6845387E7</v>
      </c>
    </row>
    <row r="1570" ht="15.75" customHeight="1">
      <c r="A1570" s="56">
        <v>4.6848265E7</v>
      </c>
      <c r="B1570" s="57">
        <v>0.645138888888889</v>
      </c>
      <c r="C1570" s="57">
        <v>0.654166666666667</v>
      </c>
      <c r="D1570" s="57">
        <v>0.653472222222222</v>
      </c>
      <c r="E1570" s="56" t="s">
        <v>47</v>
      </c>
      <c r="F1570" s="57">
        <v>0.649305555555556</v>
      </c>
      <c r="G1570" s="56" t="s">
        <v>47</v>
      </c>
      <c r="H1570" s="56" t="s">
        <v>47</v>
      </c>
      <c r="J1570" s="47">
        <f t="shared" si="140"/>
        <v>0.4465277778</v>
      </c>
      <c r="K1570" s="14">
        <v>0.438888888888889</v>
      </c>
      <c r="L1570" s="14">
        <v>0.446527777777778</v>
      </c>
      <c r="M1570" s="10">
        <v>4.6845402E7</v>
      </c>
    </row>
    <row r="1571" ht="15.75" customHeight="1">
      <c r="A1571" s="56">
        <v>4.684831E7</v>
      </c>
      <c r="B1571" s="57">
        <v>0.647916666666667</v>
      </c>
      <c r="C1571" s="57">
        <v>0.725</v>
      </c>
      <c r="D1571" s="57"/>
      <c r="E1571" s="56" t="s">
        <v>47</v>
      </c>
      <c r="F1571" s="56" t="s">
        <v>47</v>
      </c>
      <c r="G1571" s="56" t="s">
        <v>47</v>
      </c>
      <c r="H1571" s="56" t="s">
        <v>47</v>
      </c>
      <c r="J1571" s="47">
        <f t="shared" si="140"/>
        <v>0.45</v>
      </c>
      <c r="K1571" s="14">
        <v>0.446527777777778</v>
      </c>
      <c r="L1571" s="14">
        <v>0.45</v>
      </c>
      <c r="M1571" s="10">
        <v>4.6845514E7</v>
      </c>
    </row>
    <row r="1572" ht="15.75" customHeight="1">
      <c r="A1572" s="56">
        <v>4.6848479E7</v>
      </c>
      <c r="B1572" s="57">
        <v>0.659722222222222</v>
      </c>
      <c r="C1572" s="57">
        <v>0.698611111111111</v>
      </c>
      <c r="D1572" s="57">
        <v>0.659722222222222</v>
      </c>
      <c r="E1572" s="56" t="s">
        <v>47</v>
      </c>
      <c r="F1572" s="56" t="s">
        <v>47</v>
      </c>
      <c r="G1572" s="56" t="s">
        <v>47</v>
      </c>
      <c r="H1572" s="56" t="s">
        <v>47</v>
      </c>
      <c r="J1572" s="47">
        <f t="shared" si="140"/>
        <v>0.4465277778</v>
      </c>
      <c r="K1572" s="14">
        <v>0.446527777777778</v>
      </c>
      <c r="L1572" s="14">
        <v>0.446527777777778</v>
      </c>
      <c r="M1572" s="10">
        <v>4.6845544E7</v>
      </c>
    </row>
    <row r="1573" ht="15.75" customHeight="1">
      <c r="A1573" s="59">
        <v>4.6848426E7</v>
      </c>
      <c r="B1573" s="57">
        <v>0.661805555555556</v>
      </c>
      <c r="C1573" s="57">
        <v>0.691666666666667</v>
      </c>
      <c r="D1573" s="57">
        <v>0.661805555555556</v>
      </c>
      <c r="E1573" s="56"/>
      <c r="F1573" s="56"/>
      <c r="G1573" s="56"/>
      <c r="H1573" s="56"/>
      <c r="J1573" s="47">
        <v>0.459722222222222</v>
      </c>
      <c r="K1573" s="14">
        <v>0.459722222222222</v>
      </c>
      <c r="L1573" s="14" t="s">
        <v>6918</v>
      </c>
      <c r="M1573" s="10">
        <v>4.6845662E7</v>
      </c>
    </row>
    <row r="1574" ht="15.75" customHeight="1">
      <c r="A1574" s="56">
        <v>4.684851E7</v>
      </c>
      <c r="B1574" s="57">
        <v>0.665972222222222</v>
      </c>
      <c r="C1574" s="57">
        <v>0.704166666666667</v>
      </c>
      <c r="D1574" s="57">
        <v>0.665972222222222</v>
      </c>
      <c r="E1574" s="56" t="s">
        <v>47</v>
      </c>
      <c r="F1574" s="56" t="s">
        <v>47</v>
      </c>
      <c r="G1574" s="56" t="s">
        <v>47</v>
      </c>
      <c r="H1574" s="56" t="s">
        <v>47</v>
      </c>
      <c r="J1574" s="47">
        <f>VLOOKUP(M1574,A:D,4,0)</f>
        <v>0.4631944444</v>
      </c>
      <c r="K1574" s="14">
        <v>0.463194444444444</v>
      </c>
      <c r="L1574" s="14">
        <v>0.463194444444444</v>
      </c>
      <c r="M1574" s="10">
        <v>4.6845688E7</v>
      </c>
    </row>
    <row r="1575" ht="15.75" customHeight="1">
      <c r="A1575" s="56">
        <v>4.6848662E7</v>
      </c>
      <c r="B1575" s="67">
        <v>0.675694444444444</v>
      </c>
      <c r="C1575" s="67">
        <v>0.690972222222222</v>
      </c>
      <c r="D1575" s="67">
        <v>0.675694444444444</v>
      </c>
      <c r="E1575" s="56" t="s">
        <v>47</v>
      </c>
      <c r="F1575" s="56" t="s">
        <v>47</v>
      </c>
      <c r="G1575" s="56" t="s">
        <v>47</v>
      </c>
      <c r="H1575" s="56" t="s">
        <v>47</v>
      </c>
      <c r="J1575" s="47"/>
      <c r="K1575" s="14">
        <v>0.468055555555556</v>
      </c>
      <c r="L1575" s="14"/>
      <c r="M1575" s="10">
        <v>4.6845746E7</v>
      </c>
    </row>
    <row r="1576" ht="15.75" customHeight="1">
      <c r="A1576" s="56">
        <v>4.6848756E7</v>
      </c>
      <c r="B1576" s="57">
        <v>0.679861111111111</v>
      </c>
      <c r="C1576" s="57">
        <v>0.6875</v>
      </c>
      <c r="D1576" s="56" t="s">
        <v>47</v>
      </c>
      <c r="E1576" s="56" t="s">
        <v>47</v>
      </c>
      <c r="F1576" s="56" t="s">
        <v>47</v>
      </c>
      <c r="G1576" s="56" t="s">
        <v>47</v>
      </c>
      <c r="H1576" s="56" t="s">
        <v>47</v>
      </c>
      <c r="J1576" s="47">
        <f t="shared" ref="J1576:J1587" si="141">VLOOKUP(M1576,A:D,4,0)</f>
        <v>0.4666666667</v>
      </c>
      <c r="K1576" s="14">
        <v>0.466666666666667</v>
      </c>
      <c r="L1576" s="14">
        <v>0.466666666666667</v>
      </c>
      <c r="M1576" s="10">
        <v>4.6845765E7</v>
      </c>
    </row>
    <row r="1577" ht="15.75" customHeight="1">
      <c r="A1577" s="56">
        <v>4.6848777E7</v>
      </c>
      <c r="B1577" s="57">
        <v>0.683333333333333</v>
      </c>
      <c r="C1577" s="57">
        <v>0.692361111111111</v>
      </c>
      <c r="D1577" s="57">
        <v>0.686111111111111</v>
      </c>
      <c r="E1577" s="57">
        <v>0.6875</v>
      </c>
      <c r="F1577" s="56" t="s">
        <v>47</v>
      </c>
      <c r="G1577" s="56" t="s">
        <v>47</v>
      </c>
      <c r="H1577" s="56" t="s">
        <v>47</v>
      </c>
      <c r="J1577" s="47">
        <f t="shared" si="141"/>
        <v>0.4784722222</v>
      </c>
      <c r="K1577" s="14">
        <v>0.478472222222222</v>
      </c>
      <c r="L1577" s="14" t="s">
        <v>6919</v>
      </c>
      <c r="M1577" s="10">
        <v>4.6845792E7</v>
      </c>
    </row>
    <row r="1578" ht="15.75" customHeight="1">
      <c r="A1578" s="56">
        <v>4.6848822E7</v>
      </c>
      <c r="B1578" s="57">
        <v>0.688888888888889</v>
      </c>
      <c r="C1578" s="57">
        <v>0.694444444444444</v>
      </c>
      <c r="D1578" s="57">
        <v>0.690277777777778</v>
      </c>
      <c r="E1578" s="56"/>
      <c r="F1578" s="56"/>
      <c r="G1578" s="56"/>
      <c r="H1578" s="56"/>
      <c r="J1578" s="47">
        <f t="shared" si="141"/>
        <v>0.4375</v>
      </c>
      <c r="K1578" s="14">
        <v>0.4375</v>
      </c>
      <c r="L1578" s="14">
        <v>0.4375</v>
      </c>
      <c r="M1578" s="10">
        <v>4.6845918E7</v>
      </c>
    </row>
    <row r="1579" ht="15.75" customHeight="1">
      <c r="A1579" s="56">
        <v>4.6848977E7</v>
      </c>
      <c r="B1579" s="57">
        <v>0.704861111111111</v>
      </c>
      <c r="C1579" s="57">
        <v>0.720138888888889</v>
      </c>
      <c r="D1579" s="57">
        <v>0.704861111111111</v>
      </c>
      <c r="E1579" s="56"/>
      <c r="F1579" s="56"/>
      <c r="G1579" s="56"/>
      <c r="H1579" s="56"/>
      <c r="J1579" s="47">
        <f t="shared" si="141"/>
        <v>0.4777777778</v>
      </c>
      <c r="K1579" s="14">
        <v>0.477777777777778</v>
      </c>
      <c r="L1579" s="14">
        <v>0.477777777777778</v>
      </c>
      <c r="M1579" s="10">
        <v>4.6845939E7</v>
      </c>
    </row>
    <row r="1580" ht="15.75" customHeight="1">
      <c r="A1580" s="56">
        <v>4.6849266E7</v>
      </c>
      <c r="B1580" s="57">
        <v>0.71875</v>
      </c>
      <c r="C1580" s="57">
        <v>0.729166666666667</v>
      </c>
      <c r="D1580" s="57">
        <v>0.720833333333333</v>
      </c>
      <c r="E1580" s="57">
        <v>0.725694444444444</v>
      </c>
      <c r="F1580" s="56" t="s">
        <v>47</v>
      </c>
      <c r="G1580" s="56" t="s">
        <v>47</v>
      </c>
      <c r="H1580" s="56" t="s">
        <v>47</v>
      </c>
      <c r="J1580" s="47">
        <f t="shared" si="141"/>
        <v>0.4777777778</v>
      </c>
      <c r="K1580" s="14">
        <v>0.307638888888889</v>
      </c>
      <c r="L1580" s="14">
        <v>0.307638888888889</v>
      </c>
      <c r="M1580" s="10">
        <v>4.6845945E7</v>
      </c>
    </row>
    <row r="1581" ht="15.75" customHeight="1">
      <c r="A1581" s="56">
        <v>4.6849273E7</v>
      </c>
      <c r="B1581" s="57">
        <v>0.734027777777778</v>
      </c>
      <c r="C1581" s="57">
        <v>0.771527777777778</v>
      </c>
      <c r="D1581" s="57">
        <v>0.734027777777778</v>
      </c>
      <c r="E1581" s="57">
        <v>0.734027777777778</v>
      </c>
      <c r="F1581" s="56"/>
      <c r="G1581" s="56"/>
      <c r="H1581" s="56"/>
      <c r="J1581" s="47">
        <f t="shared" si="141"/>
        <v>0.5145833333</v>
      </c>
      <c r="K1581" s="14">
        <v>0.514583333333333</v>
      </c>
      <c r="L1581" s="14">
        <v>0.514583333333333</v>
      </c>
      <c r="M1581" s="10">
        <v>4.6845962E7</v>
      </c>
    </row>
    <row r="1582" ht="15.75" customHeight="1">
      <c r="A1582" s="56">
        <v>4.6849424E7</v>
      </c>
      <c r="B1582" s="57">
        <v>0.734027777777778</v>
      </c>
      <c r="C1582" s="57">
        <v>0.808333333333333</v>
      </c>
      <c r="D1582" s="57">
        <v>0.734027777777778</v>
      </c>
      <c r="E1582" s="56"/>
      <c r="F1582" s="56"/>
      <c r="G1582" s="56"/>
      <c r="H1582" s="56"/>
      <c r="J1582" s="47">
        <f t="shared" si="141"/>
        <v>0.4861111111</v>
      </c>
      <c r="K1582" s="14">
        <v>0.486111111111111</v>
      </c>
      <c r="L1582" s="14">
        <v>0.486111111111111</v>
      </c>
      <c r="M1582" s="10">
        <v>4.6845968E7</v>
      </c>
    </row>
    <row r="1583" ht="15.75" customHeight="1">
      <c r="A1583" s="59">
        <v>4.6849688E7</v>
      </c>
      <c r="B1583" s="60">
        <v>0.74375</v>
      </c>
      <c r="C1583" s="60">
        <v>0.781944444444444</v>
      </c>
      <c r="D1583" s="60">
        <v>0.74375</v>
      </c>
      <c r="E1583" s="59"/>
      <c r="F1583" s="59"/>
      <c r="G1583" s="59"/>
      <c r="H1583" s="59"/>
      <c r="J1583" s="47">
        <f t="shared" si="141"/>
        <v>0.4854166667</v>
      </c>
      <c r="K1583" s="14">
        <v>0.485416666666667</v>
      </c>
      <c r="L1583" s="14">
        <v>0.485416666666667</v>
      </c>
      <c r="M1583" s="10">
        <v>4.6845971E7</v>
      </c>
    </row>
    <row r="1584" ht="15.75" customHeight="1">
      <c r="A1584" s="59">
        <v>4.6848541E7</v>
      </c>
      <c r="B1584" s="95">
        <v>45732.0</v>
      </c>
      <c r="C1584" s="57">
        <v>0.689583333333333</v>
      </c>
      <c r="D1584" s="95">
        <v>45732.0</v>
      </c>
      <c r="E1584" s="57">
        <v>0.677083333333333</v>
      </c>
      <c r="F1584" s="56"/>
      <c r="G1584" s="56"/>
      <c r="H1584" s="56"/>
      <c r="J1584" s="47">
        <f t="shared" si="141"/>
        <v>0.5083333333</v>
      </c>
      <c r="K1584" s="14">
        <v>0.507638888888889</v>
      </c>
      <c r="L1584" s="14">
        <v>0.508333333333333</v>
      </c>
      <c r="M1584" s="10">
        <v>4.6846193E7</v>
      </c>
    </row>
    <row r="1585" ht="15.75" customHeight="1">
      <c r="A1585" s="56">
        <v>4.6845242E7</v>
      </c>
      <c r="B1585" s="92">
        <v>45757.0</v>
      </c>
      <c r="C1585" s="67">
        <v>0.498611111111111</v>
      </c>
      <c r="D1585" s="95">
        <v>45757.0</v>
      </c>
      <c r="E1585" s="56" t="s">
        <v>47</v>
      </c>
      <c r="F1585" s="56" t="s">
        <v>47</v>
      </c>
      <c r="G1585" s="56" t="s">
        <v>47</v>
      </c>
      <c r="H1585" s="56" t="s">
        <v>47</v>
      </c>
      <c r="J1585" s="47">
        <f t="shared" si="141"/>
        <v>0.5041666667</v>
      </c>
      <c r="K1585" s="14">
        <v>0.504166666666667</v>
      </c>
      <c r="L1585" s="14">
        <v>0.504166666666667</v>
      </c>
      <c r="M1585" s="10">
        <v>4.6846255E7</v>
      </c>
    </row>
    <row r="1586" ht="15.75" customHeight="1">
      <c r="A1586" s="56">
        <v>4.6844015E7</v>
      </c>
      <c r="B1586" s="57">
        <v>0.272916666666667</v>
      </c>
      <c r="C1586" s="57">
        <v>0.277777777777778</v>
      </c>
      <c r="D1586" s="57">
        <v>0.272916666666667</v>
      </c>
      <c r="E1586" s="56" t="s">
        <v>47</v>
      </c>
      <c r="F1586" s="56" t="s">
        <v>47</v>
      </c>
      <c r="G1586" s="56" t="s">
        <v>47</v>
      </c>
      <c r="H1586" s="56" t="s">
        <v>47</v>
      </c>
      <c r="J1586" s="47">
        <f t="shared" si="141"/>
        <v>0.5159722222</v>
      </c>
      <c r="K1586" s="14">
        <v>0.515972222222222</v>
      </c>
      <c r="L1586" s="14">
        <v>0.515972222222222</v>
      </c>
      <c r="M1586" s="10">
        <v>4.6846309E7</v>
      </c>
    </row>
    <row r="1587" ht="15.75" customHeight="1">
      <c r="A1587" s="56">
        <v>4.6844106E7</v>
      </c>
      <c r="B1587" s="57">
        <v>0.291666666666667</v>
      </c>
      <c r="C1587" s="57">
        <v>0.338194444444444</v>
      </c>
      <c r="D1587" s="57">
        <v>0.291666666666667</v>
      </c>
      <c r="E1587" s="57">
        <v>0.29375</v>
      </c>
      <c r="F1587" s="56" t="s">
        <v>47</v>
      </c>
      <c r="G1587" s="56" t="s">
        <v>47</v>
      </c>
      <c r="H1587" s="56" t="s">
        <v>47</v>
      </c>
      <c r="J1587" s="47">
        <f t="shared" si="141"/>
        <v>0.5208333333</v>
      </c>
      <c r="K1587" s="14">
        <v>0.520833333333333</v>
      </c>
      <c r="L1587" s="14">
        <v>0.520833333333333</v>
      </c>
      <c r="M1587" s="10">
        <v>4.6846344E7</v>
      </c>
    </row>
    <row r="1588" ht="15.75" customHeight="1">
      <c r="A1588" s="53">
        <v>4.684907E7</v>
      </c>
      <c r="B1588" s="57">
        <v>0.701388888888889</v>
      </c>
      <c r="C1588" s="57">
        <v>0.724305555555556</v>
      </c>
      <c r="D1588" s="57">
        <v>0.708333333333333</v>
      </c>
      <c r="E1588" s="57"/>
      <c r="F1588" s="56"/>
      <c r="G1588" s="56"/>
      <c r="H1588" s="56"/>
      <c r="J1588" s="47"/>
      <c r="K1588" s="14">
        <v>0.518055555555556</v>
      </c>
      <c r="L1588" s="14"/>
      <c r="M1588" s="10">
        <v>4.6846446E7</v>
      </c>
    </row>
    <row r="1589" ht="15.75" customHeight="1">
      <c r="A1589" s="56">
        <v>4.6844277E7</v>
      </c>
      <c r="B1589" s="95"/>
      <c r="C1589" s="57"/>
      <c r="D1589" s="57"/>
      <c r="E1589" s="56" t="s">
        <v>47</v>
      </c>
      <c r="F1589" s="56" t="s">
        <v>47</v>
      </c>
      <c r="G1589" s="56" t="s">
        <v>47</v>
      </c>
      <c r="H1589" s="56" t="s">
        <v>47</v>
      </c>
      <c r="J1589" s="47">
        <f t="shared" ref="J1589:J1592" si="142">VLOOKUP(M1589,A:D,4,0)</f>
        <v>0.5291666667</v>
      </c>
      <c r="K1589" s="14">
        <v>0.529166666666667</v>
      </c>
      <c r="L1589" s="14" t="s">
        <v>6920</v>
      </c>
      <c r="M1589" s="10">
        <v>4.6846501E7</v>
      </c>
    </row>
    <row r="1590" ht="15.75" customHeight="1">
      <c r="A1590" s="56">
        <v>4.6846446E7</v>
      </c>
      <c r="B1590" s="57"/>
      <c r="C1590" s="57"/>
      <c r="D1590" s="57"/>
      <c r="E1590" s="56" t="s">
        <v>47</v>
      </c>
      <c r="F1590" s="56" t="s">
        <v>47</v>
      </c>
      <c r="G1590" s="56" t="s">
        <v>47</v>
      </c>
      <c r="H1590" s="56" t="s">
        <v>47</v>
      </c>
      <c r="J1590" s="47">
        <f t="shared" si="142"/>
        <v>0.5381944444</v>
      </c>
      <c r="K1590" s="14">
        <v>0.538194444444444</v>
      </c>
      <c r="L1590" s="14"/>
      <c r="M1590" s="10">
        <v>4.6846726E7</v>
      </c>
    </row>
    <row r="1591" ht="15.75" customHeight="1">
      <c r="A1591" s="56">
        <v>4.6848352E7</v>
      </c>
      <c r="B1591" s="57">
        <v>0.647916666666667</v>
      </c>
      <c r="C1591" s="57">
        <v>0.702777777777778</v>
      </c>
      <c r="D1591" s="57">
        <v>0.647916666666667</v>
      </c>
      <c r="E1591" s="56" t="s">
        <v>47</v>
      </c>
      <c r="F1591" s="56" t="s">
        <v>47</v>
      </c>
      <c r="G1591" s="56" t="s">
        <v>47</v>
      </c>
      <c r="H1591" s="56" t="s">
        <v>47</v>
      </c>
      <c r="J1591" s="47">
        <f t="shared" si="142"/>
        <v>0.5520833333</v>
      </c>
      <c r="K1591" s="14">
        <v>0.550694444444444</v>
      </c>
      <c r="L1591" s="14" t="s">
        <v>6921</v>
      </c>
      <c r="M1591" s="10">
        <v>4.6846877E7</v>
      </c>
    </row>
    <row r="1592" ht="15.75" customHeight="1">
      <c r="A1592" s="56">
        <v>4.6847849E7</v>
      </c>
      <c r="B1592" s="57"/>
      <c r="C1592" s="57"/>
      <c r="D1592" s="57"/>
      <c r="E1592" s="56" t="s">
        <v>47</v>
      </c>
      <c r="F1592" s="56" t="s">
        <v>47</v>
      </c>
      <c r="G1592" s="56" t="s">
        <v>47</v>
      </c>
      <c r="H1592" s="56" t="s">
        <v>47</v>
      </c>
      <c r="J1592" s="47">
        <f t="shared" si="142"/>
        <v>0.5604166667</v>
      </c>
      <c r="K1592" s="14">
        <v>0.560416666666667</v>
      </c>
      <c r="L1592" s="14">
        <v>0.560416666666667</v>
      </c>
      <c r="M1592" s="10">
        <v>4.6846979E7</v>
      </c>
    </row>
    <row r="1593" ht="15.75" customHeight="1">
      <c r="A1593" s="56">
        <v>4.684795E7</v>
      </c>
      <c r="B1593" s="57"/>
      <c r="C1593" s="57"/>
      <c r="D1593" s="57"/>
      <c r="E1593" s="56" t="s">
        <v>47</v>
      </c>
      <c r="F1593" s="56" t="s">
        <v>47</v>
      </c>
      <c r="G1593" s="56" t="s">
        <v>47</v>
      </c>
      <c r="H1593" s="56" t="s">
        <v>47</v>
      </c>
      <c r="J1593" s="47"/>
      <c r="K1593" s="14">
        <v>0.557638888888889</v>
      </c>
      <c r="L1593" s="14"/>
      <c r="M1593" s="10">
        <v>4.684705E7</v>
      </c>
    </row>
    <row r="1594" ht="15.75" customHeight="1">
      <c r="A1594" s="56">
        <v>4.6847693E7</v>
      </c>
      <c r="B1594" s="57"/>
      <c r="C1594" s="57"/>
      <c r="D1594" s="57"/>
      <c r="E1594" s="56"/>
      <c r="F1594" s="56"/>
      <c r="G1594" s="56"/>
      <c r="H1594" s="56"/>
      <c r="J1594" s="47">
        <f t="shared" ref="J1594:J1597" si="143">VLOOKUP(M1594,A:D,4,0)</f>
        <v>0.56875</v>
      </c>
      <c r="K1594" s="14">
        <v>0.559722222222222</v>
      </c>
      <c r="L1594" s="14">
        <v>0.56875</v>
      </c>
      <c r="M1594" s="10">
        <v>4.6847057E7</v>
      </c>
    </row>
    <row r="1595" ht="15.75" customHeight="1">
      <c r="A1595" s="56">
        <v>4.6849099E7</v>
      </c>
      <c r="B1595" s="57">
        <v>0.708333333333333</v>
      </c>
      <c r="C1595" s="57">
        <v>0.722222222222222</v>
      </c>
      <c r="D1595" s="56" t="s">
        <v>47</v>
      </c>
      <c r="E1595" s="56" t="s">
        <v>47</v>
      </c>
      <c r="F1595" s="56" t="s">
        <v>47</v>
      </c>
      <c r="G1595" s="56" t="s">
        <v>47</v>
      </c>
      <c r="H1595" s="56" t="s">
        <v>47</v>
      </c>
      <c r="J1595" s="47">
        <f t="shared" si="143"/>
        <v>0.5770833333</v>
      </c>
      <c r="K1595" s="14">
        <v>0.575</v>
      </c>
      <c r="L1595" s="14" t="s">
        <v>6922</v>
      </c>
      <c r="M1595" s="10">
        <v>4.6847225E7</v>
      </c>
    </row>
    <row r="1596" ht="15.75" customHeight="1">
      <c r="A1596" s="73">
        <v>4.6849044E7</v>
      </c>
      <c r="B1596" s="62">
        <v>0.702777777777778</v>
      </c>
      <c r="C1596" s="62">
        <v>0.770138888888889</v>
      </c>
      <c r="D1596" s="62">
        <v>0.702777777777778</v>
      </c>
      <c r="E1596" s="73" t="s">
        <v>47</v>
      </c>
      <c r="F1596" s="73" t="s">
        <v>47</v>
      </c>
      <c r="G1596" s="73" t="s">
        <v>47</v>
      </c>
      <c r="H1596" s="73" t="s">
        <v>47</v>
      </c>
      <c r="J1596" s="47">
        <f t="shared" si="143"/>
        <v>0.6006944444</v>
      </c>
      <c r="K1596" s="14">
        <v>0.600694444444444</v>
      </c>
      <c r="L1596" s="14">
        <v>0.600694444444444</v>
      </c>
      <c r="M1596" s="10">
        <v>4.6847336E7</v>
      </c>
    </row>
    <row r="1597" ht="15.75" customHeight="1">
      <c r="A1597" s="59">
        <v>4.6849874E7</v>
      </c>
      <c r="B1597" s="60">
        <v>0.758333333333333</v>
      </c>
      <c r="C1597" s="60">
        <v>0.794444444444444</v>
      </c>
      <c r="D1597" s="60">
        <v>0.758333333333333</v>
      </c>
      <c r="E1597" s="60">
        <v>0.766666666666667</v>
      </c>
      <c r="F1597" s="59" t="s">
        <v>47</v>
      </c>
      <c r="G1597" s="59" t="s">
        <v>47</v>
      </c>
      <c r="H1597" s="59" t="s">
        <v>47</v>
      </c>
      <c r="J1597" s="47">
        <f t="shared" si="143"/>
        <v>0.5888888889</v>
      </c>
      <c r="K1597" s="14">
        <v>0.588888888888889</v>
      </c>
      <c r="L1597" s="14">
        <v>0.588888888888889</v>
      </c>
      <c r="M1597" s="10">
        <v>4.6847398E7</v>
      </c>
    </row>
    <row r="1598" ht="15.75" customHeight="1">
      <c r="A1598" s="120">
        <v>4.6849963E7</v>
      </c>
      <c r="B1598" s="57">
        <v>0.7625</v>
      </c>
      <c r="C1598" s="57">
        <v>0.802083333333333</v>
      </c>
      <c r="D1598" s="57">
        <v>0.7625</v>
      </c>
      <c r="E1598" s="57">
        <v>0.771527777777778</v>
      </c>
      <c r="F1598" s="56" t="s">
        <v>47</v>
      </c>
      <c r="G1598" s="56" t="s">
        <v>47</v>
      </c>
      <c r="H1598" s="56" t="s">
        <v>47</v>
      </c>
      <c r="J1598" s="47"/>
      <c r="K1598" s="14">
        <v>0.600694444444444</v>
      </c>
      <c r="L1598" s="14"/>
      <c r="M1598" s="10">
        <v>4.6847693E7</v>
      </c>
    </row>
    <row r="1599" ht="15.75" customHeight="1">
      <c r="A1599" s="82">
        <v>4.6850006E7</v>
      </c>
      <c r="B1599" s="57">
        <v>0.774305555555556</v>
      </c>
      <c r="C1599" s="57">
        <v>0.809722222222222</v>
      </c>
      <c r="D1599" s="57">
        <v>0.774305555555556</v>
      </c>
      <c r="E1599" s="57">
        <v>0.774305555555556</v>
      </c>
      <c r="F1599" s="56" t="s">
        <v>47</v>
      </c>
      <c r="G1599" s="56" t="s">
        <v>47</v>
      </c>
      <c r="H1599" s="56" t="s">
        <v>47</v>
      </c>
      <c r="J1599" s="47">
        <f t="shared" ref="J1599:J1600" si="144">VLOOKUP(M1599,A:D,4,0)</f>
        <v>0.6097222222</v>
      </c>
      <c r="K1599" s="14">
        <v>0.609722222222222</v>
      </c>
      <c r="L1599" s="14">
        <v>0.609722222222222</v>
      </c>
      <c r="M1599" s="10">
        <v>4.6847793E7</v>
      </c>
    </row>
    <row r="1600" ht="15.75" customHeight="1">
      <c r="A1600" s="82">
        <v>4.6850184E7</v>
      </c>
      <c r="B1600" s="57">
        <v>0.778472222222222</v>
      </c>
      <c r="C1600" s="57">
        <v>0.788194444444444</v>
      </c>
      <c r="D1600" s="57">
        <v>0.784027777777778</v>
      </c>
      <c r="E1600" s="56" t="s">
        <v>47</v>
      </c>
      <c r="F1600" s="56" t="s">
        <v>47</v>
      </c>
      <c r="G1600" s="56" t="s">
        <v>47</v>
      </c>
      <c r="H1600" s="56" t="s">
        <v>47</v>
      </c>
      <c r="J1600" s="47">
        <f t="shared" si="144"/>
        <v>0.6173611111</v>
      </c>
      <c r="K1600" s="14">
        <v>0.6125</v>
      </c>
      <c r="L1600" s="14">
        <v>0.617361111111111</v>
      </c>
      <c r="M1600" s="10">
        <v>4.6847835E7</v>
      </c>
    </row>
    <row r="1601" ht="15.75" customHeight="1">
      <c r="A1601" s="56">
        <v>4.6850244E7</v>
      </c>
      <c r="B1601" s="57">
        <v>0.7875</v>
      </c>
      <c r="C1601" s="57">
        <v>0.793055555555556</v>
      </c>
      <c r="D1601" s="57">
        <v>0.7875</v>
      </c>
      <c r="E1601" s="56" t="s">
        <v>47</v>
      </c>
      <c r="F1601" s="56" t="s">
        <v>47</v>
      </c>
      <c r="G1601" s="56" t="s">
        <v>47</v>
      </c>
      <c r="H1601" s="56" t="s">
        <v>47</v>
      </c>
      <c r="J1601" s="47"/>
      <c r="K1601" s="14">
        <v>0.6125</v>
      </c>
      <c r="L1601" s="14"/>
      <c r="M1601" s="10">
        <v>4.6847849E7</v>
      </c>
    </row>
    <row r="1602" ht="15.75" customHeight="1">
      <c r="A1602" s="56">
        <v>4.6850291E7</v>
      </c>
      <c r="B1602" s="57">
        <v>0.788194444444444</v>
      </c>
      <c r="C1602" s="57">
        <v>0.84375</v>
      </c>
      <c r="D1602" s="57">
        <v>0.790972222222222</v>
      </c>
      <c r="E1602" s="56" t="s">
        <v>47</v>
      </c>
      <c r="F1602" s="56" t="s">
        <v>47</v>
      </c>
      <c r="G1602" s="56" t="s">
        <v>47</v>
      </c>
      <c r="H1602" s="56" t="s">
        <v>47</v>
      </c>
      <c r="J1602" s="47"/>
      <c r="K1602" s="14">
        <v>0.620138888888889</v>
      </c>
      <c r="L1602" s="14"/>
      <c r="M1602" s="10">
        <v>4.684795E7</v>
      </c>
    </row>
    <row r="1603" ht="15.75" customHeight="1">
      <c r="A1603" s="56">
        <v>4.6850416E7</v>
      </c>
      <c r="B1603" s="57">
        <v>0.793055555555556</v>
      </c>
      <c r="C1603" s="57">
        <v>0.802083333333333</v>
      </c>
      <c r="D1603" s="57">
        <v>0.793055555555556</v>
      </c>
      <c r="E1603" s="56" t="s">
        <v>47</v>
      </c>
      <c r="F1603" s="56" t="s">
        <v>47</v>
      </c>
      <c r="G1603" s="56" t="s">
        <v>47</v>
      </c>
      <c r="H1603" s="56" t="s">
        <v>47</v>
      </c>
      <c r="J1603" s="47">
        <f t="shared" ref="J1603:J1604" si="145">VLOOKUP(M1603,A:D,4,0)</f>
        <v>0.6284722222</v>
      </c>
      <c r="K1603" s="14">
        <v>0.627083333333333</v>
      </c>
      <c r="L1603" s="14"/>
      <c r="M1603" s="10">
        <v>4.6848071E7</v>
      </c>
    </row>
    <row r="1604" ht="15.75" customHeight="1">
      <c r="A1604" s="58">
        <v>4.6850451E7</v>
      </c>
      <c r="B1604" s="57">
        <v>0.793055555555556</v>
      </c>
      <c r="C1604" s="57">
        <v>0.875</v>
      </c>
      <c r="D1604" s="57">
        <v>0.793055555555556</v>
      </c>
      <c r="E1604" s="56" t="s">
        <v>47</v>
      </c>
      <c r="F1604" s="56" t="s">
        <v>47</v>
      </c>
      <c r="G1604" s="56" t="s">
        <v>47</v>
      </c>
      <c r="H1604" s="56" t="s">
        <v>47</v>
      </c>
      <c r="J1604" s="47">
        <f t="shared" si="145"/>
        <v>0.6534722222</v>
      </c>
      <c r="K1604" s="14">
        <v>0.645138888888889</v>
      </c>
      <c r="L1604" s="14">
        <v>0.653472222222222</v>
      </c>
      <c r="M1604" s="10">
        <v>4.6848265E7</v>
      </c>
    </row>
    <row r="1605" ht="15.75" customHeight="1">
      <c r="A1605" s="56">
        <v>4.6850594E7</v>
      </c>
      <c r="B1605" s="57">
        <v>0.810416666666667</v>
      </c>
      <c r="C1605" s="57">
        <v>0.815972222222222</v>
      </c>
      <c r="D1605" s="56" t="s">
        <v>47</v>
      </c>
      <c r="E1605" s="57">
        <v>0.811111111111111</v>
      </c>
      <c r="F1605" s="56" t="s">
        <v>47</v>
      </c>
      <c r="G1605" s="56" t="s">
        <v>47</v>
      </c>
      <c r="H1605" s="56" t="s">
        <v>47</v>
      </c>
      <c r="J1605" s="47"/>
      <c r="K1605" s="14">
        <v>0.647916666666667</v>
      </c>
      <c r="L1605" s="14"/>
      <c r="M1605" s="10">
        <v>4.684831E7</v>
      </c>
    </row>
    <row r="1606" ht="15.75" customHeight="1">
      <c r="A1606" s="56">
        <v>4.6851289E7</v>
      </c>
      <c r="B1606" s="57">
        <v>0.852777777777778</v>
      </c>
      <c r="C1606" s="57">
        <v>0.918055555555556</v>
      </c>
      <c r="D1606" s="57">
        <v>0.852777777777778</v>
      </c>
      <c r="E1606" s="56" t="s">
        <v>47</v>
      </c>
      <c r="F1606" s="56" t="s">
        <v>47</v>
      </c>
      <c r="G1606" s="56" t="s">
        <v>47</v>
      </c>
      <c r="H1606" s="56" t="s">
        <v>47</v>
      </c>
      <c r="J1606" s="47">
        <f t="shared" ref="J1606:J1609" si="146">VLOOKUP(M1606,A:D,4,0)</f>
        <v>0.6479166667</v>
      </c>
      <c r="K1606" s="14">
        <v>0.649305555555556</v>
      </c>
      <c r="L1606" s="14"/>
      <c r="M1606" s="10">
        <v>4.6848352E7</v>
      </c>
    </row>
    <row r="1607" ht="15.75" customHeight="1">
      <c r="A1607" s="56">
        <v>4.6851199E7</v>
      </c>
      <c r="B1607" s="57">
        <v>0.856944444444444</v>
      </c>
      <c r="C1607" s="57">
        <v>0.894444444444444</v>
      </c>
      <c r="D1607" s="57">
        <v>0.856944444444444</v>
      </c>
      <c r="E1607" s="57">
        <v>0.867361111111111</v>
      </c>
      <c r="F1607" s="56" t="s">
        <v>47</v>
      </c>
      <c r="G1607" s="56" t="s">
        <v>47</v>
      </c>
      <c r="H1607" s="56" t="s">
        <v>47</v>
      </c>
      <c r="J1607" s="47">
        <f t="shared" si="146"/>
        <v>0.6618055556</v>
      </c>
      <c r="K1607" s="14">
        <v>0.661805555555556</v>
      </c>
      <c r="L1607" s="14">
        <v>0.661805555555556</v>
      </c>
      <c r="M1607" s="10">
        <v>4.6848426E7</v>
      </c>
    </row>
    <row r="1608" ht="15.75" customHeight="1">
      <c r="A1608" s="56">
        <v>4.6851588E7</v>
      </c>
      <c r="B1608" s="57">
        <v>0.877083333333333</v>
      </c>
      <c r="C1608" s="57">
        <v>0.890972222222222</v>
      </c>
      <c r="D1608" s="57">
        <v>0.877083333333333</v>
      </c>
      <c r="E1608" s="56" t="s">
        <v>47</v>
      </c>
      <c r="F1608" s="56" t="s">
        <v>47</v>
      </c>
      <c r="G1608" s="56" t="s">
        <v>47</v>
      </c>
      <c r="H1608" s="56" t="s">
        <v>47</v>
      </c>
      <c r="J1608" s="47">
        <f t="shared" si="146"/>
        <v>0.6597222222</v>
      </c>
      <c r="K1608" s="14">
        <v>0.659722222222222</v>
      </c>
      <c r="L1608" s="14">
        <v>0.659722222222222</v>
      </c>
      <c r="M1608" s="10">
        <v>4.6848479E7</v>
      </c>
    </row>
    <row r="1609" ht="15.75" customHeight="1">
      <c r="A1609" s="56">
        <v>4.6851868E7</v>
      </c>
      <c r="B1609" s="57">
        <v>0.896527777777778</v>
      </c>
      <c r="C1609" s="57">
        <v>0.916666666666667</v>
      </c>
      <c r="D1609" s="57">
        <v>0.896527777777778</v>
      </c>
      <c r="E1609" s="56" t="s">
        <v>47</v>
      </c>
      <c r="F1609" s="56" t="s">
        <v>47</v>
      </c>
      <c r="G1609" s="56" t="s">
        <v>47</v>
      </c>
      <c r="H1609" s="56" t="s">
        <v>47</v>
      </c>
      <c r="J1609" s="47">
        <f t="shared" si="146"/>
        <v>0.6659722222</v>
      </c>
      <c r="K1609" s="14">
        <v>0.665972222222222</v>
      </c>
      <c r="L1609" s="14">
        <v>0.665972222222222</v>
      </c>
      <c r="M1609" s="10">
        <v>4.684851E7</v>
      </c>
    </row>
    <row r="1610" ht="15.75" customHeight="1">
      <c r="A1610" s="56">
        <v>4.6852134E7</v>
      </c>
      <c r="B1610" s="57">
        <v>0.917361111111111</v>
      </c>
      <c r="C1610" s="57">
        <v>0.0145833333333333</v>
      </c>
      <c r="D1610" s="57">
        <v>0.917361111111111</v>
      </c>
      <c r="E1610" s="57">
        <v>0.921527777777778</v>
      </c>
      <c r="F1610" s="57">
        <v>0.970833333333333</v>
      </c>
      <c r="G1610" s="56" t="s">
        <v>47</v>
      </c>
      <c r="H1610" s="56" t="s">
        <v>47</v>
      </c>
      <c r="J1610" s="47">
        <v>0.66875</v>
      </c>
      <c r="K1610" s="14">
        <v>0.66875</v>
      </c>
      <c r="L1610" s="14" t="s">
        <v>6923</v>
      </c>
      <c r="M1610" s="10">
        <v>4.6848541E7</v>
      </c>
    </row>
    <row r="1611" ht="15.75" customHeight="1">
      <c r="A1611" s="56">
        <v>4.6852194E7</v>
      </c>
      <c r="B1611" s="57">
        <v>0.918055555555556</v>
      </c>
      <c r="C1611" s="57">
        <v>0.940972222222222</v>
      </c>
      <c r="D1611" s="57">
        <v>0.918055555555556</v>
      </c>
      <c r="E1611" s="56" t="s">
        <v>47</v>
      </c>
      <c r="F1611" s="56" t="s">
        <v>47</v>
      </c>
      <c r="G1611" s="56" t="s">
        <v>47</v>
      </c>
      <c r="H1611" s="56" t="s">
        <v>47</v>
      </c>
      <c r="J1611" s="47">
        <f>VLOOKUP(M1611,A:D,4,0)</f>
        <v>0.6756944444</v>
      </c>
      <c r="K1611" s="14">
        <v>0.675694444444444</v>
      </c>
      <c r="L1611" s="14">
        <v>0.675694444444444</v>
      </c>
      <c r="M1611" s="10">
        <v>4.6848662E7</v>
      </c>
    </row>
    <row r="1612" ht="15.75" customHeight="1">
      <c r="A1612" s="56">
        <v>4.6852158E7</v>
      </c>
      <c r="B1612" s="57">
        <v>0.922222222222222</v>
      </c>
      <c r="C1612" s="57">
        <v>0.965277777777778</v>
      </c>
      <c r="D1612" s="57">
        <v>0.927777777777778</v>
      </c>
      <c r="E1612" s="57">
        <v>0.939583333333333</v>
      </c>
      <c r="F1612" s="57">
        <v>0.922222222222222</v>
      </c>
      <c r="G1612" s="56" t="s">
        <v>47</v>
      </c>
      <c r="H1612" s="56" t="s">
        <v>47</v>
      </c>
      <c r="J1612" s="47"/>
      <c r="K1612" s="14">
        <v>0.68125</v>
      </c>
      <c r="L1612" s="14"/>
      <c r="M1612" s="10">
        <v>4.6848756E7</v>
      </c>
    </row>
    <row r="1613" ht="15.75" customHeight="1">
      <c r="A1613" s="56">
        <v>4.6852255E7</v>
      </c>
      <c r="B1613" s="57">
        <v>0.925</v>
      </c>
      <c r="C1613" s="57">
        <v>0.955555555555556</v>
      </c>
      <c r="D1613" s="57">
        <v>0.926388888888889</v>
      </c>
      <c r="E1613" s="56" t="s">
        <v>47</v>
      </c>
      <c r="F1613" s="56" t="s">
        <v>47</v>
      </c>
      <c r="G1613" s="56" t="s">
        <v>47</v>
      </c>
      <c r="H1613" s="56" t="s">
        <v>47</v>
      </c>
      <c r="J1613" s="47">
        <f t="shared" ref="J1613:J1616" si="147">VLOOKUP(M1613,A:D,4,0)</f>
        <v>0.6861111111</v>
      </c>
      <c r="K1613" s="14">
        <v>0.683333333333333</v>
      </c>
      <c r="L1613" s="14">
        <v>0.686111111111111</v>
      </c>
      <c r="M1613" s="10">
        <v>4.6848777E7</v>
      </c>
    </row>
    <row r="1614" ht="15.75" customHeight="1">
      <c r="A1614" s="56">
        <v>4.6852425E7</v>
      </c>
      <c r="B1614" s="57">
        <v>0.941666666666667</v>
      </c>
      <c r="C1614" s="57">
        <v>0.949305555555556</v>
      </c>
      <c r="D1614" s="57">
        <v>0.943055555555556</v>
      </c>
      <c r="E1614" s="56" t="s">
        <v>47</v>
      </c>
      <c r="F1614" s="56" t="s">
        <v>47</v>
      </c>
      <c r="G1614" s="56" t="s">
        <v>47</v>
      </c>
      <c r="H1614" s="56" t="s">
        <v>47</v>
      </c>
      <c r="J1614" s="47">
        <f t="shared" si="147"/>
        <v>0.6902777778</v>
      </c>
      <c r="K1614" s="14">
        <v>0.688888888888889</v>
      </c>
      <c r="L1614" s="14">
        <v>0.690277777777778</v>
      </c>
      <c r="M1614" s="10">
        <v>4.6848822E7</v>
      </c>
    </row>
    <row r="1615" ht="15.75" customHeight="1">
      <c r="A1615" s="56">
        <v>4.6852825E7</v>
      </c>
      <c r="B1615" s="57">
        <v>0.972916666666667</v>
      </c>
      <c r="C1615" s="57">
        <v>0.996527777777778</v>
      </c>
      <c r="D1615" s="57">
        <v>0.972916666666667</v>
      </c>
      <c r="E1615" s="56" t="s">
        <v>47</v>
      </c>
      <c r="F1615" s="56" t="s">
        <v>47</v>
      </c>
      <c r="G1615" s="56" t="s">
        <v>47</v>
      </c>
      <c r="H1615" s="56" t="s">
        <v>47</v>
      </c>
      <c r="J1615" s="47">
        <f t="shared" si="147"/>
        <v>0.7048611111</v>
      </c>
      <c r="K1615" s="14">
        <v>0.704861111111111</v>
      </c>
      <c r="L1615" s="14">
        <v>0.704861111111111</v>
      </c>
      <c r="M1615" s="10">
        <v>4.6848977E7</v>
      </c>
    </row>
    <row r="1616" ht="15.75" customHeight="1">
      <c r="A1616" s="56">
        <v>4.6852926E7</v>
      </c>
      <c r="B1616" s="57">
        <v>0.979861111111111</v>
      </c>
      <c r="C1616" s="57">
        <v>0.984722222222222</v>
      </c>
      <c r="D1616" s="57">
        <v>0.979861111111111</v>
      </c>
      <c r="E1616" s="56" t="s">
        <v>47</v>
      </c>
      <c r="F1616" s="56" t="s">
        <v>47</v>
      </c>
      <c r="G1616" s="56" t="s">
        <v>47</v>
      </c>
      <c r="H1616" s="56" t="s">
        <v>47</v>
      </c>
      <c r="J1616" s="47">
        <f t="shared" si="147"/>
        <v>0.7083333333</v>
      </c>
      <c r="K1616" s="14">
        <v>0.701388888888889</v>
      </c>
      <c r="L1616" s="14" t="s">
        <v>6924</v>
      </c>
      <c r="M1616" s="10">
        <v>4.684907E7</v>
      </c>
    </row>
    <row r="1617" ht="15.75" customHeight="1">
      <c r="A1617" s="56">
        <v>4.6852922E7</v>
      </c>
      <c r="B1617" s="57">
        <v>0.98125</v>
      </c>
      <c r="C1617" s="57">
        <v>0.999305555555556</v>
      </c>
      <c r="D1617" s="57">
        <v>0.98125</v>
      </c>
      <c r="E1617" s="57">
        <v>0.992361111111111</v>
      </c>
      <c r="F1617" s="56" t="s">
        <v>47</v>
      </c>
      <c r="G1617" s="56" t="s">
        <v>47</v>
      </c>
      <c r="H1617" s="56" t="s">
        <v>47</v>
      </c>
      <c r="J1617" s="47"/>
      <c r="K1617" s="14">
        <v>0.705555555555556</v>
      </c>
      <c r="L1617" s="14"/>
      <c r="M1617" s="10">
        <v>4.6849099E7</v>
      </c>
    </row>
    <row r="1618" ht="15.75" customHeight="1">
      <c r="A1618" s="56">
        <v>4.6853075E7</v>
      </c>
      <c r="B1618" s="57">
        <v>0.9875</v>
      </c>
      <c r="C1618" s="57">
        <v>0.997222222222222</v>
      </c>
      <c r="D1618" s="57">
        <v>0.995833333333333</v>
      </c>
      <c r="E1618" s="56" t="s">
        <v>47</v>
      </c>
      <c r="F1618" s="56" t="s">
        <v>47</v>
      </c>
      <c r="G1618" s="56" t="s">
        <v>47</v>
      </c>
      <c r="H1618" s="56" t="s">
        <v>47</v>
      </c>
      <c r="J1618" s="47">
        <f t="shared" ref="J1618:J1628" si="148">VLOOKUP(M1618,A:D,4,0)</f>
        <v>0.7208333333</v>
      </c>
      <c r="K1618" s="14">
        <v>0.715972222222222</v>
      </c>
      <c r="L1618" s="14"/>
      <c r="M1618" s="10">
        <v>4.6849266E7</v>
      </c>
    </row>
    <row r="1619" ht="15.75" customHeight="1">
      <c r="A1619" s="56">
        <v>4.6853043E7</v>
      </c>
      <c r="B1619" s="57">
        <v>0.990277777777778</v>
      </c>
      <c r="C1619" s="57">
        <v>0.993055555555556</v>
      </c>
      <c r="D1619" s="57">
        <v>0.990277777777778</v>
      </c>
      <c r="E1619" s="56" t="s">
        <v>47</v>
      </c>
      <c r="F1619" s="56" t="s">
        <v>47</v>
      </c>
      <c r="G1619" s="56" t="s">
        <v>47</v>
      </c>
      <c r="H1619" s="56" t="s">
        <v>47</v>
      </c>
      <c r="J1619" s="47">
        <f t="shared" si="148"/>
        <v>0.7340277778</v>
      </c>
      <c r="K1619" s="14">
        <v>0.716666666666667</v>
      </c>
      <c r="L1619" s="14"/>
      <c r="M1619" s="10">
        <v>4.6849273E7</v>
      </c>
    </row>
    <row r="1620" ht="15.75" customHeight="1">
      <c r="A1620" s="56">
        <v>4.6853167E7</v>
      </c>
      <c r="B1620" s="57">
        <v>0.99375</v>
      </c>
      <c r="C1620" s="57">
        <v>0.0270833333333333</v>
      </c>
      <c r="D1620" s="57">
        <v>0.99375</v>
      </c>
      <c r="E1620" s="56" t="s">
        <v>47</v>
      </c>
      <c r="F1620" s="56" t="s">
        <v>47</v>
      </c>
      <c r="G1620" s="56" t="s">
        <v>47</v>
      </c>
      <c r="H1620" s="56" t="s">
        <v>47</v>
      </c>
      <c r="J1620" s="47">
        <f t="shared" si="148"/>
        <v>0.7340277778</v>
      </c>
      <c r="K1620" s="14">
        <v>0.727083333333333</v>
      </c>
      <c r="L1620" s="14"/>
      <c r="M1620" s="10">
        <v>4.6849424E7</v>
      </c>
    </row>
    <row r="1621" ht="15.75" customHeight="1">
      <c r="A1621" s="56">
        <v>4.685314E7</v>
      </c>
      <c r="B1621" s="57">
        <v>0.998611111111111</v>
      </c>
      <c r="C1621" s="57">
        <v>0.00486111111111111</v>
      </c>
      <c r="D1621" s="57">
        <v>0.998611111111111</v>
      </c>
      <c r="E1621" s="56" t="s">
        <v>47</v>
      </c>
      <c r="F1621" s="56" t="s">
        <v>47</v>
      </c>
      <c r="G1621" s="56" t="s">
        <v>47</v>
      </c>
      <c r="H1621" s="56" t="s">
        <v>47</v>
      </c>
      <c r="J1621" s="47">
        <f t="shared" si="148"/>
        <v>0.7583333333</v>
      </c>
      <c r="K1621" s="14">
        <v>0.758333333333333</v>
      </c>
      <c r="L1621" s="14">
        <v>0.758333333333333</v>
      </c>
      <c r="M1621" s="10">
        <v>4.6849874E7</v>
      </c>
    </row>
    <row r="1622" ht="15.75" customHeight="1">
      <c r="A1622" s="56">
        <v>4.6853263E7</v>
      </c>
      <c r="B1622" s="57">
        <v>0.0145833333333333</v>
      </c>
      <c r="C1622" s="57">
        <v>0.0201388888888889</v>
      </c>
      <c r="D1622" s="57">
        <v>0.0145833333333333</v>
      </c>
      <c r="E1622" s="56" t="s">
        <v>47</v>
      </c>
      <c r="F1622" s="56" t="s">
        <v>47</v>
      </c>
      <c r="G1622" s="56" t="s">
        <v>47</v>
      </c>
      <c r="H1622" s="56" t="s">
        <v>47</v>
      </c>
      <c r="J1622" s="47">
        <f t="shared" si="148"/>
        <v>0.7625</v>
      </c>
      <c r="K1622" s="14">
        <v>0.7625</v>
      </c>
      <c r="L1622" s="14">
        <v>0.7625</v>
      </c>
      <c r="M1622" s="10">
        <v>4.6849963E7</v>
      </c>
    </row>
    <row r="1623" ht="15.75" customHeight="1">
      <c r="A1623" s="56">
        <v>4.6853362E7</v>
      </c>
      <c r="B1623" s="57">
        <v>0.0166666666666667</v>
      </c>
      <c r="C1623" s="57">
        <v>0.0291666666666667</v>
      </c>
      <c r="D1623" s="57">
        <v>0.0201388888888889</v>
      </c>
      <c r="E1623" s="56" t="s">
        <v>47</v>
      </c>
      <c r="F1623" s="56" t="s">
        <v>47</v>
      </c>
      <c r="G1623" s="56" t="s">
        <v>47</v>
      </c>
      <c r="H1623" s="56" t="s">
        <v>47</v>
      </c>
      <c r="J1623" s="47">
        <f t="shared" si="148"/>
        <v>0.7743055556</v>
      </c>
      <c r="K1623" s="14">
        <v>0.774305555555555</v>
      </c>
      <c r="L1623" s="14">
        <v>0.774305555555555</v>
      </c>
      <c r="M1623" s="10">
        <v>4.6850006E7</v>
      </c>
    </row>
    <row r="1624" ht="15.75" customHeight="1">
      <c r="A1624" s="56">
        <v>4.6853423E7</v>
      </c>
      <c r="B1624" s="57">
        <v>0.0208333333333333</v>
      </c>
      <c r="C1624" s="57">
        <v>0.0229166666666667</v>
      </c>
      <c r="D1624" s="57">
        <v>0.0208333333333333</v>
      </c>
      <c r="E1624" s="56" t="s">
        <v>47</v>
      </c>
      <c r="F1624" s="56" t="s">
        <v>47</v>
      </c>
      <c r="G1624" s="56" t="s">
        <v>47</v>
      </c>
      <c r="H1624" s="56" t="s">
        <v>47</v>
      </c>
      <c r="J1624" s="47">
        <f t="shared" si="148"/>
        <v>0.7840277778</v>
      </c>
      <c r="K1624" s="14">
        <v>0.778472222222222</v>
      </c>
      <c r="L1624" s="14">
        <v>0.784027777777778</v>
      </c>
      <c r="M1624" s="10">
        <v>4.6850184E7</v>
      </c>
    </row>
    <row r="1625" ht="15.75" customHeight="1">
      <c r="A1625" s="56">
        <v>4.6853284E7</v>
      </c>
      <c r="B1625" s="57">
        <v>0.0236111111111111</v>
      </c>
      <c r="C1625" s="57">
        <v>0.08125</v>
      </c>
      <c r="D1625" s="57">
        <v>0.0236111111111111</v>
      </c>
      <c r="E1625" s="57">
        <v>0.0375</v>
      </c>
      <c r="F1625" s="56" t="s">
        <v>47</v>
      </c>
      <c r="G1625" s="56" t="s">
        <v>47</v>
      </c>
      <c r="H1625" s="56" t="s">
        <v>47</v>
      </c>
      <c r="J1625" s="47">
        <f t="shared" si="148"/>
        <v>0.7875</v>
      </c>
      <c r="K1625" s="14">
        <v>0.7875</v>
      </c>
      <c r="L1625" s="14">
        <v>0.7875</v>
      </c>
      <c r="M1625" s="10">
        <v>4.6850244E7</v>
      </c>
    </row>
    <row r="1626" ht="15.75" customHeight="1">
      <c r="A1626" s="56">
        <v>4.6853458E7</v>
      </c>
      <c r="B1626" s="57">
        <v>0.0256944444444444</v>
      </c>
      <c r="C1626" s="57">
        <v>0.05</v>
      </c>
      <c r="D1626" s="57">
        <v>0.0284722222222222</v>
      </c>
      <c r="E1626" s="57">
        <v>0.0416666666666667</v>
      </c>
      <c r="F1626" s="56" t="s">
        <v>47</v>
      </c>
      <c r="G1626" s="56" t="s">
        <v>47</v>
      </c>
      <c r="H1626" s="56" t="s">
        <v>47</v>
      </c>
      <c r="J1626" s="47">
        <f t="shared" si="148"/>
        <v>0.7909722222</v>
      </c>
      <c r="K1626" s="14">
        <v>0.788194444444445</v>
      </c>
      <c r="L1626" s="14">
        <v>0.790972222222222</v>
      </c>
      <c r="M1626" s="10">
        <v>4.6850291E7</v>
      </c>
    </row>
    <row r="1627" ht="15.75" customHeight="1">
      <c r="A1627" s="56">
        <v>4.6853449E7</v>
      </c>
      <c r="B1627" s="57">
        <v>0.0277777777777778</v>
      </c>
      <c r="C1627" s="57">
        <v>0.0798611111111111</v>
      </c>
      <c r="D1627" s="57">
        <v>0.0277777777777778</v>
      </c>
      <c r="E1627" s="56" t="s">
        <v>47</v>
      </c>
      <c r="F1627" s="56" t="s">
        <v>47</v>
      </c>
      <c r="G1627" s="56" t="s">
        <v>47</v>
      </c>
      <c r="H1627" s="56" t="s">
        <v>47</v>
      </c>
      <c r="J1627" s="47">
        <f t="shared" si="148"/>
        <v>0.7930555556</v>
      </c>
      <c r="K1627" s="14">
        <v>0.793055555555556</v>
      </c>
      <c r="L1627" s="14">
        <v>0.793055555555556</v>
      </c>
      <c r="M1627" s="10">
        <v>4.6850416E7</v>
      </c>
    </row>
    <row r="1628" ht="15.75" customHeight="1">
      <c r="A1628" s="56">
        <v>4.6853517E7</v>
      </c>
      <c r="B1628" s="57">
        <v>0.0333333333333333</v>
      </c>
      <c r="C1628" s="57">
        <v>0.0652777777777778</v>
      </c>
      <c r="D1628" s="57">
        <v>0.0368055555555556</v>
      </c>
      <c r="E1628" s="56" t="s">
        <v>47</v>
      </c>
      <c r="F1628" s="56" t="s">
        <v>47</v>
      </c>
      <c r="G1628" s="56" t="s">
        <v>47</v>
      </c>
      <c r="H1628" s="56" t="s">
        <v>47</v>
      </c>
      <c r="J1628" s="47">
        <f t="shared" si="148"/>
        <v>0.7930555556</v>
      </c>
      <c r="K1628" s="14">
        <v>0.793055555555556</v>
      </c>
      <c r="L1628" s="14">
        <v>0.793055555555556</v>
      </c>
      <c r="M1628" s="10">
        <v>4.6850451E7</v>
      </c>
    </row>
    <row r="1629" ht="15.75" customHeight="1">
      <c r="A1629" s="56">
        <v>4.6853711E7</v>
      </c>
      <c r="B1629" s="57">
        <v>0.0506944444444444</v>
      </c>
      <c r="C1629" s="57">
        <v>0.0569444444444444</v>
      </c>
      <c r="D1629" s="57">
        <v>0.0541666666666667</v>
      </c>
      <c r="E1629" s="56" t="s">
        <v>47</v>
      </c>
      <c r="F1629" s="56" t="s">
        <v>47</v>
      </c>
      <c r="G1629" s="56" t="s">
        <v>47</v>
      </c>
      <c r="H1629" s="56" t="s">
        <v>47</v>
      </c>
      <c r="J1629" s="47"/>
      <c r="K1629" s="14">
        <v>0.810416666666667</v>
      </c>
      <c r="L1629" s="14" t="s">
        <v>47</v>
      </c>
      <c r="M1629" s="10">
        <v>4.6850594E7</v>
      </c>
    </row>
    <row r="1630" ht="15.75" customHeight="1">
      <c r="A1630" s="56">
        <v>4.68538E7</v>
      </c>
      <c r="B1630" s="57">
        <v>0.0631944444444444</v>
      </c>
      <c r="C1630" s="57">
        <v>0.0701388888888889</v>
      </c>
      <c r="D1630" s="57">
        <v>0.0631944444444444</v>
      </c>
      <c r="E1630" s="56" t="s">
        <v>47</v>
      </c>
      <c r="F1630" s="56" t="s">
        <v>47</v>
      </c>
      <c r="G1630" s="56" t="s">
        <v>47</v>
      </c>
      <c r="H1630" s="56" t="s">
        <v>47</v>
      </c>
      <c r="J1630" s="47">
        <f t="shared" ref="J1630:J1671" si="149">VLOOKUP(M1630,A:D,4,0)</f>
        <v>0.8569444444</v>
      </c>
      <c r="K1630" s="14">
        <v>0.856944444444444</v>
      </c>
      <c r="L1630" s="14">
        <v>0.856944444444444</v>
      </c>
      <c r="M1630" s="10">
        <v>4.6851199E7</v>
      </c>
    </row>
    <row r="1631" ht="15.75" customHeight="1">
      <c r="A1631" s="56">
        <v>4.6853981E7</v>
      </c>
      <c r="B1631" s="57">
        <v>0.0715277777777778</v>
      </c>
      <c r="C1631" s="57">
        <v>0.0854166666666667</v>
      </c>
      <c r="D1631" s="57">
        <v>0.0763888888888889</v>
      </c>
      <c r="E1631" s="56" t="s">
        <v>47</v>
      </c>
      <c r="F1631" s="56" t="s">
        <v>47</v>
      </c>
      <c r="G1631" s="56" t="s">
        <v>47</v>
      </c>
      <c r="H1631" s="56" t="s">
        <v>47</v>
      </c>
      <c r="J1631" s="47">
        <f t="shared" si="149"/>
        <v>0.8527777778</v>
      </c>
      <c r="K1631" s="14">
        <v>0.852777777777778</v>
      </c>
      <c r="L1631" s="14">
        <v>0.852777777777778</v>
      </c>
      <c r="M1631" s="10">
        <v>4.6851289E7</v>
      </c>
    </row>
    <row r="1632" ht="15.75" customHeight="1">
      <c r="A1632" s="56">
        <v>4.6854042E7</v>
      </c>
      <c r="B1632" s="57">
        <v>0.0791666666666667</v>
      </c>
      <c r="C1632" s="57">
        <v>0.0930555555555556</v>
      </c>
      <c r="D1632" s="57">
        <v>0.0791666666666667</v>
      </c>
      <c r="E1632" s="56"/>
      <c r="F1632" s="56"/>
      <c r="G1632" s="56"/>
      <c r="H1632" s="56"/>
      <c r="J1632" s="47">
        <f t="shared" si="149"/>
        <v>0.8770833333</v>
      </c>
      <c r="K1632" s="14">
        <v>0.877083333333333</v>
      </c>
      <c r="L1632" s="14">
        <v>0.877083333333333</v>
      </c>
      <c r="M1632" s="10">
        <v>4.6851588E7</v>
      </c>
    </row>
    <row r="1633" ht="15.75" customHeight="1">
      <c r="A1633" s="56">
        <v>4.6854119E7</v>
      </c>
      <c r="B1633" s="57">
        <v>0.0944444444444444</v>
      </c>
      <c r="C1633" s="57">
        <v>0.104166666666667</v>
      </c>
      <c r="D1633" s="57">
        <v>0.0944444444444444</v>
      </c>
      <c r="E1633" s="56" t="s">
        <v>47</v>
      </c>
      <c r="F1633" s="56" t="s">
        <v>47</v>
      </c>
      <c r="G1633" s="56" t="s">
        <v>47</v>
      </c>
      <c r="H1633" s="56" t="s">
        <v>47</v>
      </c>
      <c r="J1633" s="47">
        <f t="shared" si="149"/>
        <v>0.8965277778</v>
      </c>
      <c r="K1633" s="14">
        <v>0.896527777777778</v>
      </c>
      <c r="L1633" s="14">
        <v>0.896527777777778</v>
      </c>
      <c r="M1633" s="10">
        <v>4.6851868E7</v>
      </c>
    </row>
    <row r="1634" ht="15.75" customHeight="1">
      <c r="A1634" s="56">
        <v>4.6854235E7</v>
      </c>
      <c r="B1634" s="57">
        <v>0.101388888888889</v>
      </c>
      <c r="C1634" s="57">
        <v>0.103472222222222</v>
      </c>
      <c r="D1634" s="57">
        <v>0.101388888888889</v>
      </c>
      <c r="E1634" s="56" t="s">
        <v>47</v>
      </c>
      <c r="F1634" s="56" t="s">
        <v>47</v>
      </c>
      <c r="G1634" s="56" t="s">
        <v>47</v>
      </c>
      <c r="H1634" s="56" t="s">
        <v>47</v>
      </c>
      <c r="J1634" s="47">
        <f t="shared" si="149"/>
        <v>0.9173611111</v>
      </c>
      <c r="K1634" s="14">
        <v>0.917361111111111</v>
      </c>
      <c r="L1634" s="14">
        <v>0.917361111111111</v>
      </c>
      <c r="M1634" s="10">
        <v>4.6852134E7</v>
      </c>
    </row>
    <row r="1635" ht="15.75" customHeight="1">
      <c r="A1635" s="58">
        <v>4.6854413E7</v>
      </c>
      <c r="B1635" s="57">
        <v>0.118055555555556</v>
      </c>
      <c r="C1635" s="57">
        <v>0.200694444444444</v>
      </c>
      <c r="D1635" s="57">
        <v>0.120833333333333</v>
      </c>
      <c r="E1635" s="56" t="s">
        <v>47</v>
      </c>
      <c r="F1635" s="56" t="s">
        <v>47</v>
      </c>
      <c r="G1635" s="56" t="s">
        <v>47</v>
      </c>
      <c r="H1635" s="56" t="s">
        <v>47</v>
      </c>
      <c r="J1635" s="47">
        <f t="shared" si="149"/>
        <v>0.9277777778</v>
      </c>
      <c r="K1635" s="14">
        <v>0.922222222222222</v>
      </c>
      <c r="L1635" s="14">
        <v>0.927777777777778</v>
      </c>
      <c r="M1635" s="10">
        <v>4.6852158E7</v>
      </c>
    </row>
    <row r="1636" ht="15.75" customHeight="1">
      <c r="A1636" s="56">
        <v>4.6854471E7</v>
      </c>
      <c r="B1636" s="57">
        <v>0.126388888888889</v>
      </c>
      <c r="C1636" s="57">
        <v>0.1875</v>
      </c>
      <c r="D1636" s="57">
        <v>0.126388888888889</v>
      </c>
      <c r="E1636" s="56" t="s">
        <v>47</v>
      </c>
      <c r="F1636" s="56" t="s">
        <v>47</v>
      </c>
      <c r="G1636" s="56" t="s">
        <v>47</v>
      </c>
      <c r="H1636" s="56" t="s">
        <v>47</v>
      </c>
      <c r="J1636" s="47">
        <f t="shared" si="149"/>
        <v>0.9180555556</v>
      </c>
      <c r="K1636" s="14">
        <v>0.918055555555556</v>
      </c>
      <c r="L1636" s="14">
        <v>0.918055555555556</v>
      </c>
      <c r="M1636" s="10">
        <v>4.6852194E7</v>
      </c>
    </row>
    <row r="1637" ht="15.75" customHeight="1">
      <c r="A1637" s="58">
        <v>4.685438E7</v>
      </c>
      <c r="B1637" s="57">
        <v>0.115277777777778</v>
      </c>
      <c r="C1637" s="57">
        <v>0.1375</v>
      </c>
      <c r="D1637" s="57">
        <v>0.125</v>
      </c>
      <c r="E1637" s="56" t="s">
        <v>47</v>
      </c>
      <c r="F1637" s="56" t="s">
        <v>47</v>
      </c>
      <c r="G1637" s="56" t="s">
        <v>47</v>
      </c>
      <c r="H1637" s="56" t="s">
        <v>47</v>
      </c>
      <c r="J1637" s="47">
        <f t="shared" si="149"/>
        <v>0.9263888889</v>
      </c>
      <c r="K1637" s="14">
        <v>0.925</v>
      </c>
      <c r="L1637" s="14">
        <v>0.926388888888889</v>
      </c>
      <c r="M1637" s="10">
        <v>4.6852255E7</v>
      </c>
    </row>
    <row r="1638" ht="15.75" customHeight="1">
      <c r="A1638" s="56">
        <v>4.6854464E7</v>
      </c>
      <c r="B1638" s="57">
        <v>0.130555555555556</v>
      </c>
      <c r="C1638" s="57">
        <v>0.16875</v>
      </c>
      <c r="D1638" s="57">
        <v>0.130555555555556</v>
      </c>
      <c r="E1638" s="56" t="s">
        <v>47</v>
      </c>
      <c r="F1638" s="56" t="s">
        <v>47</v>
      </c>
      <c r="G1638" s="56" t="s">
        <v>47</v>
      </c>
      <c r="H1638" s="56" t="s">
        <v>47</v>
      </c>
      <c r="J1638" s="47">
        <f t="shared" si="149"/>
        <v>0.9430555556</v>
      </c>
      <c r="K1638" s="14">
        <v>0.941666666666667</v>
      </c>
      <c r="L1638" s="14">
        <v>0.943055555555556</v>
      </c>
      <c r="M1638" s="10">
        <v>4.6852425E7</v>
      </c>
    </row>
    <row r="1639" ht="15.75" customHeight="1">
      <c r="A1639" s="56">
        <v>4684488.0</v>
      </c>
      <c r="B1639" s="57">
        <v>0.121527777777778</v>
      </c>
      <c r="C1639" s="57">
        <v>0.132638888888889</v>
      </c>
      <c r="D1639" s="57">
        <v>0.121527777777778</v>
      </c>
      <c r="E1639" s="56" t="s">
        <v>47</v>
      </c>
      <c r="F1639" s="56" t="s">
        <v>47</v>
      </c>
      <c r="G1639" s="56" t="s">
        <v>47</v>
      </c>
      <c r="H1639" s="56" t="s">
        <v>47</v>
      </c>
      <c r="J1639" s="47">
        <f t="shared" si="149"/>
        <v>0.9729166667</v>
      </c>
      <c r="K1639" s="14">
        <v>0.972916666666667</v>
      </c>
      <c r="L1639" s="14">
        <v>0.972916666666667</v>
      </c>
      <c r="M1639" s="10">
        <v>4.6852825E7</v>
      </c>
    </row>
    <row r="1640" ht="15.75" customHeight="1">
      <c r="A1640" s="56">
        <v>4.6854407E7</v>
      </c>
      <c r="B1640" s="57">
        <v>0.119444444444444</v>
      </c>
      <c r="C1640" s="57">
        <v>0.14375</v>
      </c>
      <c r="D1640" s="57">
        <v>0.121527777777778</v>
      </c>
      <c r="E1640" s="56" t="s">
        <v>47</v>
      </c>
      <c r="F1640" s="57">
        <v>0.126388888888889</v>
      </c>
      <c r="G1640" s="56" t="s">
        <v>47</v>
      </c>
      <c r="H1640" s="56" t="s">
        <v>47</v>
      </c>
      <c r="J1640" s="47">
        <f t="shared" si="149"/>
        <v>0.98125</v>
      </c>
      <c r="K1640" s="14">
        <v>0.98125</v>
      </c>
      <c r="L1640" s="14">
        <v>0.98125</v>
      </c>
      <c r="M1640" s="10">
        <v>4.6852922E7</v>
      </c>
    </row>
    <row r="1641" ht="15.75" customHeight="1">
      <c r="A1641" s="56">
        <v>4.685416E7</v>
      </c>
      <c r="B1641" s="57">
        <v>0.0944444444444444</v>
      </c>
      <c r="C1641" s="57">
        <v>0.110416666666667</v>
      </c>
      <c r="D1641" s="57">
        <v>0.0944444444444444</v>
      </c>
      <c r="E1641" s="57">
        <v>0.107638888888889</v>
      </c>
      <c r="F1641" s="57">
        <v>0.0986111111111111</v>
      </c>
      <c r="G1641" s="56" t="s">
        <v>47</v>
      </c>
      <c r="H1641" s="56" t="s">
        <v>47</v>
      </c>
      <c r="J1641" s="47">
        <f t="shared" si="149"/>
        <v>0.9798611111</v>
      </c>
      <c r="K1641" s="14">
        <v>0.979861111111111</v>
      </c>
      <c r="L1641" s="14">
        <v>0.979861111111111</v>
      </c>
      <c r="M1641" s="10">
        <v>4.6852926E7</v>
      </c>
    </row>
    <row r="1642" ht="15.75" customHeight="1">
      <c r="A1642" s="56">
        <v>4.6854568E7</v>
      </c>
      <c r="B1642" s="57">
        <v>0.144444444444444</v>
      </c>
      <c r="C1642" s="57">
        <v>0.161111111111111</v>
      </c>
      <c r="D1642" s="57">
        <v>0.144444444444444</v>
      </c>
      <c r="E1642" s="57">
        <v>0.153472222222222</v>
      </c>
      <c r="F1642" s="56" t="s">
        <v>47</v>
      </c>
      <c r="G1642" s="56" t="s">
        <v>47</v>
      </c>
      <c r="H1642" s="56" t="s">
        <v>47</v>
      </c>
      <c r="J1642" s="47">
        <f t="shared" si="149"/>
        <v>0.9902777778</v>
      </c>
      <c r="K1642" s="14">
        <v>0.990277777777778</v>
      </c>
      <c r="L1642" s="14">
        <v>0.990277777777778</v>
      </c>
      <c r="M1642" s="10">
        <v>4.6853043E7</v>
      </c>
    </row>
    <row r="1643" ht="15.75" customHeight="1">
      <c r="A1643" s="56">
        <v>4.6854712E7</v>
      </c>
      <c r="B1643" s="57">
        <v>0.158333333333333</v>
      </c>
      <c r="C1643" s="57">
        <v>0.159722222222222</v>
      </c>
      <c r="D1643" s="57">
        <v>0.158333333333333</v>
      </c>
      <c r="E1643" s="56" t="s">
        <v>47</v>
      </c>
      <c r="F1643" s="56" t="s">
        <v>47</v>
      </c>
      <c r="G1643" s="56" t="s">
        <v>47</v>
      </c>
      <c r="H1643" s="56" t="s">
        <v>47</v>
      </c>
      <c r="J1643" s="47">
        <f t="shared" si="149"/>
        <v>0.9958333333</v>
      </c>
      <c r="K1643" s="14">
        <v>0.9875</v>
      </c>
      <c r="L1643" s="14">
        <v>0.995833333333333</v>
      </c>
      <c r="M1643" s="10">
        <v>4.6853075E7</v>
      </c>
    </row>
    <row r="1644" ht="15.75" customHeight="1">
      <c r="A1644" s="56">
        <v>4.6854781E7</v>
      </c>
      <c r="B1644" s="57">
        <v>0.164583333333333</v>
      </c>
      <c r="C1644" s="57">
        <v>0.175</v>
      </c>
      <c r="D1644" s="57">
        <v>0.165277777777778</v>
      </c>
      <c r="E1644" s="56" t="s">
        <v>47</v>
      </c>
      <c r="F1644" s="56" t="s">
        <v>47</v>
      </c>
      <c r="G1644" s="56" t="s">
        <v>47</v>
      </c>
      <c r="H1644" s="56" t="s">
        <v>47</v>
      </c>
      <c r="J1644" s="47">
        <f t="shared" si="149"/>
        <v>0.9986111111</v>
      </c>
      <c r="K1644" s="14">
        <v>0.998611111111111</v>
      </c>
      <c r="L1644" s="14">
        <v>0.998611111111111</v>
      </c>
      <c r="M1644" s="10">
        <v>4.685314E7</v>
      </c>
    </row>
    <row r="1645" ht="15.75" customHeight="1">
      <c r="A1645" s="58">
        <v>4.6854624E7</v>
      </c>
      <c r="B1645" s="57">
        <v>0.144444444444444</v>
      </c>
      <c r="C1645" s="57">
        <v>0.197222222222222</v>
      </c>
      <c r="D1645" s="57">
        <v>0.156944444444444</v>
      </c>
      <c r="E1645" s="57">
        <v>0.144444444444444</v>
      </c>
      <c r="F1645" s="56" t="s">
        <v>47</v>
      </c>
      <c r="G1645" s="56" t="s">
        <v>47</v>
      </c>
      <c r="H1645" s="56" t="s">
        <v>47</v>
      </c>
      <c r="J1645" s="47">
        <f t="shared" si="149"/>
        <v>0.99375</v>
      </c>
      <c r="K1645" s="14">
        <v>0.99375</v>
      </c>
      <c r="L1645" s="14">
        <v>0.99375</v>
      </c>
      <c r="M1645" s="10">
        <v>4.6853167E7</v>
      </c>
    </row>
    <row r="1646" ht="15.75" customHeight="1">
      <c r="A1646" s="56">
        <v>4.6854974E7</v>
      </c>
      <c r="B1646" s="57">
        <v>0.197916666666667</v>
      </c>
      <c r="C1646" s="106">
        <v>0.241666666666667</v>
      </c>
      <c r="D1646" s="57">
        <v>0.201388888888889</v>
      </c>
      <c r="E1646" s="56" t="s">
        <v>47</v>
      </c>
      <c r="F1646" s="56" t="s">
        <v>47</v>
      </c>
      <c r="G1646" s="56" t="s">
        <v>47</v>
      </c>
      <c r="H1646" s="56" t="s">
        <v>47</v>
      </c>
      <c r="J1646" s="47">
        <f t="shared" si="149"/>
        <v>0.01458333333</v>
      </c>
      <c r="K1646" s="14">
        <v>0.0145833333333333</v>
      </c>
      <c r="L1646" s="14">
        <v>0.0145833333333333</v>
      </c>
      <c r="M1646" s="10">
        <v>4.6853263E7</v>
      </c>
    </row>
    <row r="1647" ht="15.75" customHeight="1">
      <c r="A1647" s="56">
        <v>4.6854661E7</v>
      </c>
      <c r="B1647" s="57">
        <v>0.151388888888889</v>
      </c>
      <c r="C1647" s="57">
        <v>0.176388888888889</v>
      </c>
      <c r="D1647" s="57">
        <v>0.154166666666667</v>
      </c>
      <c r="E1647" s="56" t="s">
        <v>47</v>
      </c>
      <c r="F1647" s="56" t="s">
        <v>47</v>
      </c>
      <c r="G1647" s="56" t="s">
        <v>47</v>
      </c>
      <c r="H1647" s="56" t="s">
        <v>47</v>
      </c>
      <c r="J1647" s="47">
        <f t="shared" si="149"/>
        <v>0.02013888889</v>
      </c>
      <c r="K1647" s="14">
        <v>0.0166666666666667</v>
      </c>
      <c r="L1647" s="14">
        <v>0.0201388888888889</v>
      </c>
      <c r="M1647" s="10">
        <v>4.6853362E7</v>
      </c>
    </row>
    <row r="1648" ht="15.75" customHeight="1">
      <c r="A1648" s="58">
        <v>4.6854765E7</v>
      </c>
      <c r="B1648" s="57">
        <v>0.161805555555556</v>
      </c>
      <c r="C1648" s="57">
        <v>0.377083333333333</v>
      </c>
      <c r="D1648" s="57">
        <v>0.163194444444444</v>
      </c>
      <c r="E1648" s="56" t="s">
        <v>47</v>
      </c>
      <c r="F1648" s="56" t="s">
        <v>47</v>
      </c>
      <c r="G1648" s="56" t="s">
        <v>47</v>
      </c>
      <c r="H1648" s="56" t="s">
        <v>47</v>
      </c>
      <c r="J1648" s="47">
        <f t="shared" si="149"/>
        <v>0.02083333333</v>
      </c>
      <c r="K1648" s="14">
        <v>0.0208333333333333</v>
      </c>
      <c r="L1648" s="14">
        <v>0.0208333333333333</v>
      </c>
      <c r="M1648" s="10">
        <v>4.6853423E7</v>
      </c>
    </row>
    <row r="1649" ht="15.75" customHeight="1">
      <c r="A1649" s="56">
        <v>4.6854779E7</v>
      </c>
      <c r="B1649" s="57">
        <v>0.166666666666667</v>
      </c>
      <c r="C1649" s="57">
        <v>0.1875</v>
      </c>
      <c r="D1649" s="57">
        <v>0.168055555555556</v>
      </c>
      <c r="E1649" s="56" t="s">
        <v>47</v>
      </c>
      <c r="F1649" s="56" t="s">
        <v>47</v>
      </c>
      <c r="G1649" s="56" t="s">
        <v>47</v>
      </c>
      <c r="H1649" s="56" t="s">
        <v>47</v>
      </c>
      <c r="J1649" s="47">
        <f t="shared" si="149"/>
        <v>0.02361111111</v>
      </c>
      <c r="K1649" s="14">
        <v>0.0236111111111111</v>
      </c>
      <c r="L1649" s="14">
        <v>0.0236111111111111</v>
      </c>
      <c r="M1649" s="10">
        <v>4.6853284E7</v>
      </c>
    </row>
    <row r="1650" ht="15.75" customHeight="1">
      <c r="A1650" s="56">
        <v>4.6855022E7</v>
      </c>
      <c r="B1650" s="57">
        <v>0.208333333333333</v>
      </c>
      <c r="C1650" s="57">
        <v>0.213888888888889</v>
      </c>
      <c r="D1650" s="57">
        <v>0.208333333333333</v>
      </c>
      <c r="E1650" s="56" t="s">
        <v>47</v>
      </c>
      <c r="F1650" s="56" t="s">
        <v>47</v>
      </c>
      <c r="G1650" s="56" t="s">
        <v>47</v>
      </c>
      <c r="H1650" s="56" t="s">
        <v>47</v>
      </c>
      <c r="J1650" s="47">
        <f t="shared" si="149"/>
        <v>0.02847222222</v>
      </c>
      <c r="K1650" s="14">
        <v>0.0256944444444444</v>
      </c>
      <c r="L1650" s="14">
        <v>0.0284722222222222</v>
      </c>
      <c r="M1650" s="10">
        <v>4.6853458E7</v>
      </c>
    </row>
    <row r="1651" ht="15.75" customHeight="1">
      <c r="A1651" s="56">
        <v>4.6855054E7</v>
      </c>
      <c r="B1651" s="57">
        <v>0.210416666666667</v>
      </c>
      <c r="C1651" s="57">
        <v>0.326388888888889</v>
      </c>
      <c r="D1651" s="57">
        <v>0.222916666666667</v>
      </c>
      <c r="E1651" s="56" t="s">
        <v>47</v>
      </c>
      <c r="F1651" s="56" t="s">
        <v>47</v>
      </c>
      <c r="G1651" s="56" t="s">
        <v>47</v>
      </c>
      <c r="H1651" s="56" t="s">
        <v>47</v>
      </c>
      <c r="J1651" s="47">
        <f t="shared" si="149"/>
        <v>0.02777777778</v>
      </c>
      <c r="K1651" s="14">
        <v>0.0277777777777778</v>
      </c>
      <c r="L1651" s="14">
        <v>0.0277777777777778</v>
      </c>
      <c r="M1651" s="10">
        <v>4.6853449E7</v>
      </c>
    </row>
    <row r="1652" ht="15.75" customHeight="1">
      <c r="A1652" s="56">
        <v>4.6855146E7</v>
      </c>
      <c r="B1652" s="57">
        <v>0.235416666666667</v>
      </c>
      <c r="C1652" s="57">
        <v>0.302777777777778</v>
      </c>
      <c r="D1652" s="57">
        <v>0.235416666666667</v>
      </c>
      <c r="E1652" s="57">
        <v>0.235416666666667</v>
      </c>
      <c r="F1652" s="56" t="s">
        <v>47</v>
      </c>
      <c r="G1652" s="56" t="s">
        <v>47</v>
      </c>
      <c r="H1652" s="56" t="s">
        <v>47</v>
      </c>
      <c r="J1652" s="47">
        <f t="shared" si="149"/>
        <v>0.03680555556</v>
      </c>
      <c r="K1652" s="14">
        <v>0.0333333333333333</v>
      </c>
      <c r="L1652" s="14">
        <v>0.0368055555555556</v>
      </c>
      <c r="M1652" s="10">
        <v>4.6853517E7</v>
      </c>
    </row>
    <row r="1653" ht="15.75" customHeight="1">
      <c r="A1653" s="56">
        <v>4.6855219E7</v>
      </c>
      <c r="B1653" s="57">
        <v>0.238194444444444</v>
      </c>
      <c r="C1653" s="57">
        <v>0.430555555555556</v>
      </c>
      <c r="D1653" s="57">
        <v>0.199305555555556</v>
      </c>
      <c r="E1653" s="57">
        <v>0.24375</v>
      </c>
      <c r="F1653" s="57">
        <v>0.243055555555556</v>
      </c>
      <c r="G1653" s="56" t="s">
        <v>47</v>
      </c>
      <c r="H1653" s="56" t="s">
        <v>47</v>
      </c>
      <c r="J1653" s="47">
        <f t="shared" si="149"/>
        <v>0.05416666667</v>
      </c>
      <c r="K1653" s="14">
        <v>0.0506944444444445</v>
      </c>
      <c r="L1653" s="14">
        <v>0.0541666666666667</v>
      </c>
      <c r="M1653" s="10">
        <v>4.6853711E7</v>
      </c>
    </row>
    <row r="1654" ht="15.75" customHeight="1">
      <c r="A1654" s="66">
        <v>4.6855167E7</v>
      </c>
      <c r="B1654" s="67">
        <v>0.240972222222222</v>
      </c>
      <c r="C1654" s="67">
        <v>0.354166666666667</v>
      </c>
      <c r="D1654" s="67">
        <v>0.240972222222222</v>
      </c>
      <c r="E1654" s="66" t="s">
        <v>47</v>
      </c>
      <c r="F1654" s="66" t="s">
        <v>47</v>
      </c>
      <c r="G1654" s="66" t="s">
        <v>47</v>
      </c>
      <c r="H1654" s="66" t="s">
        <v>47</v>
      </c>
      <c r="J1654" s="47">
        <f t="shared" si="149"/>
        <v>0.06319444444</v>
      </c>
      <c r="K1654" s="14">
        <v>0.0631944444444444</v>
      </c>
      <c r="L1654" s="14">
        <v>0.0631944444444444</v>
      </c>
      <c r="M1654" s="10">
        <v>4.68538E7</v>
      </c>
    </row>
    <row r="1655" ht="15.75" customHeight="1">
      <c r="A1655" s="76">
        <v>4.6855476E7</v>
      </c>
      <c r="B1655" s="77">
        <v>0.283333333333333</v>
      </c>
      <c r="C1655" s="77">
        <v>0.308333333333333</v>
      </c>
      <c r="D1655" s="77">
        <v>0.284722222222222</v>
      </c>
      <c r="E1655" s="76" t="s">
        <v>47</v>
      </c>
      <c r="F1655" s="76" t="s">
        <v>47</v>
      </c>
      <c r="G1655" s="76" t="s">
        <v>47</v>
      </c>
      <c r="H1655" s="76" t="s">
        <v>47</v>
      </c>
      <c r="J1655" s="47">
        <f t="shared" si="149"/>
        <v>0.07638888889</v>
      </c>
      <c r="K1655" s="14">
        <v>0.0715277777777778</v>
      </c>
      <c r="L1655" s="14">
        <v>0.0763888888888889</v>
      </c>
      <c r="M1655" s="10">
        <v>4.6853981E7</v>
      </c>
    </row>
    <row r="1656" ht="15.75" customHeight="1">
      <c r="A1656" s="66">
        <v>4.6855469E7</v>
      </c>
      <c r="B1656" s="67">
        <v>0.288888888888889</v>
      </c>
      <c r="C1656" s="67">
        <v>0.296527777777778</v>
      </c>
      <c r="D1656" s="67">
        <v>0.288888888888889</v>
      </c>
      <c r="E1656" s="57">
        <v>0.290972222222222</v>
      </c>
      <c r="F1656" s="56" t="s">
        <v>47</v>
      </c>
      <c r="G1656" s="56" t="s">
        <v>47</v>
      </c>
      <c r="H1656" s="56" t="s">
        <v>47</v>
      </c>
      <c r="J1656" s="47">
        <f t="shared" si="149"/>
        <v>0.07916666667</v>
      </c>
      <c r="K1656" s="14">
        <v>0.0791666666666667</v>
      </c>
      <c r="L1656" s="14">
        <v>0.0791666666666667</v>
      </c>
      <c r="M1656" s="10">
        <v>4.6854042E7</v>
      </c>
    </row>
    <row r="1657" ht="15.75" customHeight="1">
      <c r="A1657" s="56">
        <v>4.6855549E7</v>
      </c>
      <c r="B1657" s="57">
        <v>0.300694444444444</v>
      </c>
      <c r="C1657" s="57">
        <v>0.332638888888889</v>
      </c>
      <c r="D1657" s="57">
        <v>0.300694444444444</v>
      </c>
      <c r="E1657" s="56" t="s">
        <v>47</v>
      </c>
      <c r="F1657" s="56" t="s">
        <v>47</v>
      </c>
      <c r="G1657" s="56" t="s">
        <v>47</v>
      </c>
      <c r="H1657" s="56" t="s">
        <v>47</v>
      </c>
      <c r="J1657" s="47">
        <f t="shared" si="149"/>
        <v>0.09444444444</v>
      </c>
      <c r="K1657" s="14">
        <v>0.0944444444444444</v>
      </c>
      <c r="L1657" s="14">
        <v>0.0944444444444444</v>
      </c>
      <c r="M1657" s="10">
        <v>4.6854119E7</v>
      </c>
    </row>
    <row r="1658" ht="15.75" customHeight="1">
      <c r="A1658" s="56">
        <v>4.6855535E7</v>
      </c>
      <c r="B1658" s="57">
        <v>0.301388888888889</v>
      </c>
      <c r="C1658" s="57">
        <v>0.311805555555556</v>
      </c>
      <c r="D1658" s="57">
        <v>0.304166666666667</v>
      </c>
      <c r="E1658" s="56" t="s">
        <v>47</v>
      </c>
      <c r="F1658" s="56" t="s">
        <v>47</v>
      </c>
      <c r="G1658" s="56" t="s">
        <v>47</v>
      </c>
      <c r="H1658" s="56" t="s">
        <v>47</v>
      </c>
      <c r="J1658" s="47">
        <f t="shared" si="149"/>
        <v>0.1013888889</v>
      </c>
      <c r="K1658" s="14">
        <v>0.101388888888889</v>
      </c>
      <c r="L1658" s="14">
        <v>0.101388888888889</v>
      </c>
      <c r="M1658" s="10">
        <v>4.6854235E7</v>
      </c>
    </row>
    <row r="1659" ht="15.75" customHeight="1">
      <c r="A1659" s="56">
        <v>4.6855698E7</v>
      </c>
      <c r="B1659" s="57">
        <v>0.320138888888889</v>
      </c>
      <c r="C1659" s="57">
        <v>0.325</v>
      </c>
      <c r="D1659" s="57">
        <v>0.320138888888889</v>
      </c>
      <c r="E1659" s="56" t="s">
        <v>47</v>
      </c>
      <c r="F1659" s="56" t="s">
        <v>47</v>
      </c>
      <c r="G1659" s="56" t="s">
        <v>47</v>
      </c>
      <c r="H1659" s="56" t="s">
        <v>47</v>
      </c>
      <c r="J1659" s="47">
        <f t="shared" si="149"/>
        <v>0.1208333333</v>
      </c>
      <c r="K1659" s="14">
        <v>0.118055555555556</v>
      </c>
      <c r="L1659" s="14">
        <v>0.120833333333333</v>
      </c>
      <c r="M1659" s="10">
        <v>4.6854413E7</v>
      </c>
    </row>
    <row r="1660" ht="15.75" customHeight="1">
      <c r="A1660" s="56">
        <v>4.6855755E7</v>
      </c>
      <c r="B1660" s="57">
        <v>0.33125</v>
      </c>
      <c r="C1660" s="57">
        <v>0.333333333333333</v>
      </c>
      <c r="D1660" s="56" t="s">
        <v>47</v>
      </c>
      <c r="E1660" s="56" t="s">
        <v>47</v>
      </c>
      <c r="F1660" s="56" t="s">
        <v>47</v>
      </c>
      <c r="G1660" s="56" t="s">
        <v>47</v>
      </c>
      <c r="H1660" s="56" t="s">
        <v>47</v>
      </c>
      <c r="J1660" s="47">
        <f t="shared" si="149"/>
        <v>0.1263888889</v>
      </c>
      <c r="K1660" s="14">
        <v>0.126388888888889</v>
      </c>
      <c r="L1660" s="14">
        <v>0.126388888888889</v>
      </c>
      <c r="M1660" s="10">
        <v>4.6854471E7</v>
      </c>
    </row>
    <row r="1661" ht="15.75" customHeight="1">
      <c r="A1661" s="56">
        <v>4.6855816E7</v>
      </c>
      <c r="B1661" s="57">
        <v>0.334027777777778</v>
      </c>
      <c r="C1661" s="57">
        <v>0.354166666666667</v>
      </c>
      <c r="D1661" s="57">
        <v>0.336111111111111</v>
      </c>
      <c r="E1661" s="56" t="s">
        <v>47</v>
      </c>
      <c r="F1661" s="56" t="s">
        <v>47</v>
      </c>
      <c r="G1661" s="56" t="s">
        <v>47</v>
      </c>
      <c r="H1661" s="56" t="s">
        <v>47</v>
      </c>
      <c r="J1661" s="47">
        <f t="shared" si="149"/>
        <v>0.125</v>
      </c>
      <c r="K1661" s="14">
        <v>0.115277777777778</v>
      </c>
      <c r="L1661" s="14">
        <v>0.125</v>
      </c>
      <c r="M1661" s="10">
        <v>4.685438E7</v>
      </c>
    </row>
    <row r="1662" ht="15.75" customHeight="1">
      <c r="A1662" s="56">
        <v>4.6855798E7</v>
      </c>
      <c r="B1662" s="57">
        <v>0.3375</v>
      </c>
      <c r="C1662" s="57">
        <v>0.339583333333333</v>
      </c>
      <c r="D1662" s="57">
        <v>0.3375</v>
      </c>
      <c r="E1662" s="56" t="s">
        <v>47</v>
      </c>
      <c r="F1662" s="56" t="s">
        <v>47</v>
      </c>
      <c r="G1662" s="56" t="s">
        <v>47</v>
      </c>
      <c r="H1662" s="56" t="s">
        <v>47</v>
      </c>
      <c r="J1662" s="47">
        <f t="shared" si="149"/>
        <v>0.1305555556</v>
      </c>
      <c r="K1662" s="14">
        <v>0.130555555555556</v>
      </c>
      <c r="L1662" s="14">
        <v>0.130555555555556</v>
      </c>
      <c r="M1662" s="10">
        <v>4.6854464E7</v>
      </c>
    </row>
    <row r="1663" ht="15.75" customHeight="1">
      <c r="A1663" s="56">
        <v>4.6855894E7</v>
      </c>
      <c r="B1663" s="57">
        <v>0.346527777777778</v>
      </c>
      <c r="C1663" s="57">
        <v>0.388888888888889</v>
      </c>
      <c r="D1663" s="57">
        <v>0.356944444444444</v>
      </c>
      <c r="E1663" s="57">
        <v>0.380555555555556</v>
      </c>
      <c r="F1663" s="56" t="s">
        <v>47</v>
      </c>
      <c r="G1663" s="56" t="s">
        <v>47</v>
      </c>
      <c r="H1663" s="56" t="s">
        <v>47</v>
      </c>
      <c r="J1663" s="47">
        <f t="shared" si="149"/>
        <v>0.1215277778</v>
      </c>
      <c r="K1663" s="14">
        <v>0.121527777777778</v>
      </c>
      <c r="L1663" s="14">
        <v>0.121527777777778</v>
      </c>
      <c r="M1663" s="10">
        <v>4684488.0</v>
      </c>
    </row>
    <row r="1664" ht="15.75" customHeight="1">
      <c r="A1664" s="56">
        <v>4.6855933E7</v>
      </c>
      <c r="B1664" s="57">
        <v>0.347222222222222</v>
      </c>
      <c r="C1664" s="57">
        <v>0.365972222222222</v>
      </c>
      <c r="D1664" s="57">
        <v>0.354166666666667</v>
      </c>
      <c r="E1664" s="56" t="s">
        <v>47</v>
      </c>
      <c r="F1664" s="56" t="s">
        <v>47</v>
      </c>
      <c r="G1664" s="56" t="s">
        <v>47</v>
      </c>
      <c r="H1664" s="56" t="s">
        <v>47</v>
      </c>
      <c r="J1664" s="47">
        <f t="shared" si="149"/>
        <v>0.1215277778</v>
      </c>
      <c r="K1664" s="14">
        <v>0.119444444444444</v>
      </c>
      <c r="L1664" s="14">
        <v>0.121527777777778</v>
      </c>
      <c r="M1664" s="10">
        <v>4.6854407E7</v>
      </c>
    </row>
    <row r="1665" ht="15.75" customHeight="1">
      <c r="A1665" s="78">
        <v>4.6855988E7</v>
      </c>
      <c r="B1665" s="57">
        <v>0.354861111111111</v>
      </c>
      <c r="C1665" s="57">
        <v>0.369444444444444</v>
      </c>
      <c r="D1665" s="57">
        <v>0.358333333333333</v>
      </c>
      <c r="E1665" s="56" t="s">
        <v>47</v>
      </c>
      <c r="F1665" s="56" t="s">
        <v>47</v>
      </c>
      <c r="G1665" s="56" t="s">
        <v>47</v>
      </c>
      <c r="H1665" s="56" t="s">
        <v>47</v>
      </c>
      <c r="J1665" s="47">
        <f t="shared" si="149"/>
        <v>0.09444444444</v>
      </c>
      <c r="K1665" s="14">
        <v>0.0944444444444444</v>
      </c>
      <c r="L1665" s="14">
        <v>0.0944444444444444</v>
      </c>
      <c r="M1665" s="10">
        <v>4.685416E7</v>
      </c>
    </row>
    <row r="1666" ht="15.75" customHeight="1">
      <c r="A1666" s="56">
        <v>4.685603E7</v>
      </c>
      <c r="B1666" s="57">
        <v>0.363194444444444</v>
      </c>
      <c r="C1666" s="57">
        <v>0.373611111111111</v>
      </c>
      <c r="D1666" s="57">
        <v>0.363194444444444</v>
      </c>
      <c r="E1666" s="57">
        <v>0.370138888888889</v>
      </c>
      <c r="F1666" s="56" t="s">
        <v>47</v>
      </c>
      <c r="G1666" s="56" t="s">
        <v>47</v>
      </c>
      <c r="H1666" s="56" t="s">
        <v>47</v>
      </c>
      <c r="J1666" s="47">
        <f t="shared" si="149"/>
        <v>0.1444444444</v>
      </c>
      <c r="K1666" s="14">
        <v>0.144444444444444</v>
      </c>
      <c r="L1666" s="14">
        <v>0.144444444444444</v>
      </c>
      <c r="M1666" s="10">
        <v>4.6854568E7</v>
      </c>
    </row>
    <row r="1667" ht="15.75" customHeight="1">
      <c r="A1667" s="56">
        <v>4.685617E7</v>
      </c>
      <c r="B1667" s="57">
        <v>0.368055555555556</v>
      </c>
      <c r="C1667" s="57">
        <v>0.399305555555556</v>
      </c>
      <c r="D1667" s="57">
        <v>0.381944444444444</v>
      </c>
      <c r="E1667" s="56" t="s">
        <v>47</v>
      </c>
      <c r="F1667" s="56" t="s">
        <v>47</v>
      </c>
      <c r="G1667" s="56" t="s">
        <v>47</v>
      </c>
      <c r="H1667" s="56" t="s">
        <v>47</v>
      </c>
      <c r="J1667" s="47">
        <f t="shared" si="149"/>
        <v>0.1583333333</v>
      </c>
      <c r="K1667" s="14">
        <v>0.158333333333333</v>
      </c>
      <c r="L1667" s="14">
        <v>0.158333333333333</v>
      </c>
      <c r="M1667" s="10">
        <v>4.6854712E7</v>
      </c>
    </row>
    <row r="1668" ht="15.75" customHeight="1">
      <c r="A1668" s="56">
        <v>4.6856065E7</v>
      </c>
      <c r="B1668" s="57">
        <v>0.368055555555556</v>
      </c>
      <c r="C1668" s="57">
        <v>0.409722222222222</v>
      </c>
      <c r="D1668" s="57">
        <v>0.372222222222222</v>
      </c>
      <c r="E1668" s="56" t="s">
        <v>47</v>
      </c>
      <c r="F1668" s="56" t="s">
        <v>47</v>
      </c>
      <c r="G1668" s="56" t="s">
        <v>47</v>
      </c>
      <c r="H1668" s="56"/>
      <c r="J1668" s="47">
        <f t="shared" si="149"/>
        <v>0.1652777778</v>
      </c>
      <c r="K1668" s="14">
        <v>0.164583333333333</v>
      </c>
      <c r="L1668" s="14">
        <v>0.165277777777778</v>
      </c>
      <c r="M1668" s="10">
        <v>4.6854781E7</v>
      </c>
    </row>
    <row r="1669" ht="15.75" customHeight="1">
      <c r="A1669" s="56">
        <v>4.6856237E7</v>
      </c>
      <c r="B1669" s="57">
        <v>0.388194444444444</v>
      </c>
      <c r="C1669" s="57">
        <v>0.408333333333333</v>
      </c>
      <c r="D1669" s="57">
        <v>0.388194444444444</v>
      </c>
      <c r="E1669" s="56" t="s">
        <v>47</v>
      </c>
      <c r="F1669" s="56" t="s">
        <v>47</v>
      </c>
      <c r="G1669" s="56" t="s">
        <v>47</v>
      </c>
      <c r="H1669" s="56" t="s">
        <v>47</v>
      </c>
      <c r="J1669" s="47">
        <f t="shared" si="149"/>
        <v>0.1569444444</v>
      </c>
      <c r="K1669" s="14">
        <v>0.144444444444444</v>
      </c>
      <c r="L1669" s="14">
        <v>0.156944444444444</v>
      </c>
      <c r="M1669" s="10">
        <v>4.6854624E7</v>
      </c>
    </row>
    <row r="1670" ht="15.75" customHeight="1">
      <c r="A1670" s="56">
        <v>4.6856316E7</v>
      </c>
      <c r="B1670" s="57">
        <v>0.391666666666667</v>
      </c>
      <c r="C1670" s="57">
        <v>0.407638888888889</v>
      </c>
      <c r="D1670" s="57">
        <v>0.391666666666667</v>
      </c>
      <c r="E1670" s="57">
        <v>0.397916666666667</v>
      </c>
      <c r="F1670" s="56" t="s">
        <v>47</v>
      </c>
      <c r="G1670" s="56" t="s">
        <v>47</v>
      </c>
      <c r="H1670" s="56" t="s">
        <v>47</v>
      </c>
      <c r="J1670" s="47">
        <f t="shared" si="149"/>
        <v>0.2013888889</v>
      </c>
      <c r="K1670" s="14">
        <v>0.197916666666667</v>
      </c>
      <c r="L1670" s="14">
        <v>0.201388888888889</v>
      </c>
      <c r="M1670" s="10">
        <v>4.6854974E7</v>
      </c>
    </row>
    <row r="1671" ht="15.75" customHeight="1">
      <c r="A1671" s="56">
        <v>4.6856309E7</v>
      </c>
      <c r="B1671" s="57">
        <v>0.392361111111111</v>
      </c>
      <c r="C1671" s="57">
        <v>0.435416666666667</v>
      </c>
      <c r="D1671" s="57">
        <v>0.402777777777778</v>
      </c>
      <c r="E1671" s="56" t="s">
        <v>47</v>
      </c>
      <c r="F1671" s="56" t="s">
        <v>47</v>
      </c>
      <c r="G1671" s="56" t="s">
        <v>47</v>
      </c>
      <c r="H1671" s="56" t="s">
        <v>47</v>
      </c>
      <c r="J1671" s="47">
        <f t="shared" si="149"/>
        <v>0.1541666667</v>
      </c>
      <c r="K1671" s="14">
        <v>0.151388888888889</v>
      </c>
      <c r="L1671" s="14">
        <v>0.154166666666667</v>
      </c>
      <c r="M1671" s="10">
        <v>4.6854661E7</v>
      </c>
    </row>
    <row r="1672" ht="15.75" customHeight="1">
      <c r="A1672" s="56">
        <v>4.6856305E7</v>
      </c>
      <c r="B1672" s="57">
        <v>0.394444444444444</v>
      </c>
      <c r="C1672" s="57">
        <v>0.4</v>
      </c>
      <c r="D1672" s="56" t="s">
        <v>47</v>
      </c>
      <c r="E1672" s="56" t="s">
        <v>47</v>
      </c>
      <c r="F1672" s="56" t="s">
        <v>47</v>
      </c>
      <c r="G1672" s="56" t="s">
        <v>47</v>
      </c>
      <c r="H1672" s="56" t="s">
        <v>47</v>
      </c>
      <c r="J1672" s="47">
        <v>0.163194444444444</v>
      </c>
      <c r="K1672" s="14">
        <v>0.161805555555556</v>
      </c>
      <c r="L1672" s="14">
        <v>0.163194444444444</v>
      </c>
      <c r="M1672" s="10" t="s">
        <v>3776</v>
      </c>
    </row>
    <row r="1673" ht="15.75" customHeight="1">
      <c r="A1673" s="56">
        <v>4.6856416E7</v>
      </c>
      <c r="B1673" s="57">
        <v>0.401388888888889</v>
      </c>
      <c r="C1673" s="57">
        <v>0.403472222222222</v>
      </c>
      <c r="D1673" s="57">
        <v>0.402083333333333</v>
      </c>
      <c r="E1673" s="56" t="s">
        <v>47</v>
      </c>
      <c r="F1673" s="56" t="s">
        <v>47</v>
      </c>
      <c r="G1673" s="56" t="s">
        <v>47</v>
      </c>
      <c r="H1673" s="56" t="s">
        <v>47</v>
      </c>
      <c r="J1673" s="47">
        <f t="shared" ref="J1673:J1683" si="150">VLOOKUP(M1673,A:D,4,0)</f>
        <v>0.1680555556</v>
      </c>
      <c r="K1673" s="14">
        <v>0.166666666666667</v>
      </c>
      <c r="L1673" s="14">
        <v>0.168055555555556</v>
      </c>
      <c r="M1673" s="10">
        <v>4.6854779E7</v>
      </c>
    </row>
    <row r="1674" ht="15.75" customHeight="1">
      <c r="A1674" s="56">
        <v>4.6856608E7</v>
      </c>
      <c r="B1674" s="57">
        <v>0.418055555555556</v>
      </c>
      <c r="C1674" s="57">
        <v>0.430555555555556</v>
      </c>
      <c r="D1674" s="57">
        <v>0.418055555555556</v>
      </c>
      <c r="E1674" s="56" t="s">
        <v>47</v>
      </c>
      <c r="F1674" s="56" t="s">
        <v>47</v>
      </c>
      <c r="G1674" s="56" t="s">
        <v>47</v>
      </c>
      <c r="H1674" s="56" t="s">
        <v>47</v>
      </c>
      <c r="J1674" s="47">
        <f t="shared" si="150"/>
        <v>0.2083333333</v>
      </c>
      <c r="K1674" s="14">
        <v>0.208333333333333</v>
      </c>
      <c r="L1674" s="14">
        <v>0.208333333333333</v>
      </c>
      <c r="M1674" s="10">
        <v>4.6855022E7</v>
      </c>
    </row>
    <row r="1675" ht="15.75" customHeight="1">
      <c r="A1675" s="56">
        <v>4.6856611E7</v>
      </c>
      <c r="B1675" s="57">
        <v>0.422222222222222</v>
      </c>
      <c r="C1675" s="57">
        <v>0.427083333333333</v>
      </c>
      <c r="D1675" s="57">
        <v>0.423611111111111</v>
      </c>
      <c r="E1675" s="56" t="s">
        <v>47</v>
      </c>
      <c r="F1675" s="56" t="s">
        <v>47</v>
      </c>
      <c r="G1675" s="56" t="s">
        <v>47</v>
      </c>
      <c r="H1675" s="56" t="s">
        <v>47</v>
      </c>
      <c r="J1675" s="47">
        <f t="shared" si="150"/>
        <v>0.2229166667</v>
      </c>
      <c r="K1675" s="14">
        <v>0.210416666666667</v>
      </c>
      <c r="L1675" s="14">
        <v>0.222916666666667</v>
      </c>
      <c r="M1675" s="10">
        <v>4.6855054E7</v>
      </c>
    </row>
    <row r="1676" ht="15.75" customHeight="1">
      <c r="A1676" s="56">
        <v>4.6856829E7</v>
      </c>
      <c r="B1676" s="57">
        <v>0.433333333333333</v>
      </c>
      <c r="C1676" s="57">
        <v>0.445138888888889</v>
      </c>
      <c r="D1676" s="57">
        <v>0.44375</v>
      </c>
      <c r="E1676" s="56" t="s">
        <v>47</v>
      </c>
      <c r="F1676" s="56" t="s">
        <v>47</v>
      </c>
      <c r="G1676" s="56" t="s">
        <v>47</v>
      </c>
      <c r="H1676" s="56" t="s">
        <v>47</v>
      </c>
      <c r="J1676" s="47">
        <f t="shared" si="150"/>
        <v>0.2354166667</v>
      </c>
      <c r="K1676" s="14">
        <v>0.235416666666667</v>
      </c>
      <c r="L1676" s="14">
        <v>0.235416666666667</v>
      </c>
      <c r="M1676" s="10">
        <v>4.6855146E7</v>
      </c>
    </row>
    <row r="1677" ht="15.75" customHeight="1">
      <c r="A1677" s="56">
        <v>4.6856788E7</v>
      </c>
      <c r="B1677" s="57">
        <v>0.434722222222222</v>
      </c>
      <c r="C1677" s="57">
        <v>0.452777777777778</v>
      </c>
      <c r="D1677" s="57">
        <v>0.4375</v>
      </c>
      <c r="E1677" s="57">
        <v>0.447916666666667</v>
      </c>
      <c r="F1677" s="56" t="s">
        <v>47</v>
      </c>
      <c r="G1677" s="56" t="s">
        <v>47</v>
      </c>
      <c r="H1677" s="56"/>
      <c r="J1677" s="47">
        <f t="shared" si="150"/>
        <v>0.1993055556</v>
      </c>
      <c r="K1677" s="14">
        <v>0.238194444444444</v>
      </c>
      <c r="L1677" s="14">
        <v>0.199305555555556</v>
      </c>
      <c r="M1677" s="10">
        <v>4.6855219E7</v>
      </c>
    </row>
    <row r="1678" ht="15.75" customHeight="1">
      <c r="A1678" s="56">
        <v>4.6856874E7</v>
      </c>
      <c r="B1678" s="57">
        <v>0.44375</v>
      </c>
      <c r="C1678" s="57">
        <v>0.465277777777778</v>
      </c>
      <c r="D1678" s="57">
        <v>0.450694444444444</v>
      </c>
      <c r="E1678" s="56" t="s">
        <v>47</v>
      </c>
      <c r="F1678" s="56" t="s">
        <v>47</v>
      </c>
      <c r="G1678" s="56" t="s">
        <v>47</v>
      </c>
      <c r="H1678" s="56" t="s">
        <v>47</v>
      </c>
      <c r="J1678" s="47">
        <f t="shared" si="150"/>
        <v>0.2409722222</v>
      </c>
      <c r="K1678" s="14">
        <v>0.240972222222222</v>
      </c>
      <c r="L1678" s="14">
        <v>0.240972222222222</v>
      </c>
      <c r="M1678" s="10">
        <v>4.6855167E7</v>
      </c>
    </row>
    <row r="1679" ht="15.75" customHeight="1">
      <c r="A1679" s="56">
        <v>4.6856966E7</v>
      </c>
      <c r="B1679" s="57">
        <v>0.447916666666667</v>
      </c>
      <c r="C1679" s="57">
        <v>0.453472222222222</v>
      </c>
      <c r="D1679" s="57">
        <v>0.447916666666667</v>
      </c>
      <c r="E1679" s="56" t="s">
        <v>47</v>
      </c>
      <c r="F1679" s="56" t="s">
        <v>47</v>
      </c>
      <c r="G1679" s="56" t="s">
        <v>47</v>
      </c>
      <c r="H1679" s="56" t="s">
        <v>47</v>
      </c>
      <c r="J1679" s="47">
        <f t="shared" si="150"/>
        <v>0.2847222222</v>
      </c>
      <c r="K1679" s="14">
        <v>0.283333333333333</v>
      </c>
      <c r="L1679" s="14">
        <v>0.284722222222222</v>
      </c>
      <c r="M1679" s="10">
        <v>4.6855476E7</v>
      </c>
    </row>
    <row r="1680" ht="15.75" customHeight="1">
      <c r="A1680" s="56">
        <v>4.6856983E7</v>
      </c>
      <c r="B1680" s="57">
        <v>0.453472222222222</v>
      </c>
      <c r="C1680" s="57">
        <v>0.469444444444444</v>
      </c>
      <c r="D1680" s="57">
        <v>0.463888888888889</v>
      </c>
      <c r="E1680" s="56" t="s">
        <v>47</v>
      </c>
      <c r="F1680" s="56" t="s">
        <v>47</v>
      </c>
      <c r="G1680" s="56" t="s">
        <v>47</v>
      </c>
      <c r="H1680" s="56" t="s">
        <v>47</v>
      </c>
      <c r="J1680" s="47">
        <f t="shared" si="150"/>
        <v>0.2888888889</v>
      </c>
      <c r="K1680" s="14">
        <v>0.288888888888889</v>
      </c>
      <c r="L1680" s="14">
        <v>0.288888888888889</v>
      </c>
      <c r="M1680" s="10">
        <v>4.6855469E7</v>
      </c>
    </row>
    <row r="1681" ht="15.75" customHeight="1">
      <c r="A1681" s="56">
        <v>4.6857071E7</v>
      </c>
      <c r="B1681" s="57">
        <v>0.467361111111111</v>
      </c>
      <c r="C1681" s="57">
        <v>0.479861111111111</v>
      </c>
      <c r="D1681" s="57">
        <v>0.467361111111111</v>
      </c>
      <c r="E1681" s="56"/>
      <c r="F1681" s="56"/>
      <c r="G1681" s="56"/>
      <c r="H1681" s="56"/>
      <c r="J1681" s="47">
        <f t="shared" si="150"/>
        <v>0.3006944444</v>
      </c>
      <c r="K1681" s="14">
        <v>0.300694444444444</v>
      </c>
      <c r="L1681" s="14">
        <v>0.300694444444444</v>
      </c>
      <c r="M1681" s="10">
        <v>4.6855549E7</v>
      </c>
    </row>
    <row r="1682" ht="15.75" customHeight="1">
      <c r="A1682" s="56">
        <v>4.6857202E7</v>
      </c>
      <c r="B1682" s="57">
        <v>0.470138888888889</v>
      </c>
      <c r="C1682" s="57">
        <v>0.5</v>
      </c>
      <c r="D1682" s="57">
        <v>0.471527777777778</v>
      </c>
      <c r="E1682" s="56" t="s">
        <v>47</v>
      </c>
      <c r="F1682" s="56" t="s">
        <v>47</v>
      </c>
      <c r="G1682" s="56" t="s">
        <v>47</v>
      </c>
      <c r="H1682" s="56" t="s">
        <v>47</v>
      </c>
      <c r="J1682" s="47">
        <f t="shared" si="150"/>
        <v>0.3041666667</v>
      </c>
      <c r="K1682" s="14">
        <v>0.301388888888889</v>
      </c>
      <c r="L1682" s="14">
        <v>0.304166666666667</v>
      </c>
      <c r="M1682" s="10">
        <v>4.6855535E7</v>
      </c>
    </row>
    <row r="1683" ht="15.75" customHeight="1">
      <c r="A1683" s="56">
        <v>4.6857193E7</v>
      </c>
      <c r="B1683" s="57">
        <v>0.473611111111111</v>
      </c>
      <c r="C1683" s="57">
        <v>0.493055555555556</v>
      </c>
      <c r="D1683" s="57">
        <v>0.473611111111111</v>
      </c>
      <c r="E1683" s="57">
        <v>0.479166666666667</v>
      </c>
      <c r="F1683" s="56" t="s">
        <v>47</v>
      </c>
      <c r="G1683" s="56" t="s">
        <v>47</v>
      </c>
      <c r="H1683" s="56" t="s">
        <v>47</v>
      </c>
      <c r="J1683" s="47">
        <f t="shared" si="150"/>
        <v>0.3201388889</v>
      </c>
      <c r="K1683" s="14">
        <v>0.320138888888889</v>
      </c>
      <c r="L1683" s="14">
        <v>0.320138888888889</v>
      </c>
      <c r="M1683" s="10">
        <v>4.6855698E7</v>
      </c>
    </row>
    <row r="1684" ht="15.75" customHeight="1">
      <c r="A1684" s="56">
        <v>4.6857295E7</v>
      </c>
      <c r="B1684" s="57">
        <v>0.475694444444444</v>
      </c>
      <c r="C1684" s="57">
        <v>0.497222222222222</v>
      </c>
      <c r="D1684" s="57">
        <v>0.475694444444444</v>
      </c>
      <c r="E1684" s="56" t="s">
        <v>47</v>
      </c>
      <c r="F1684" s="56" t="s">
        <v>47</v>
      </c>
      <c r="G1684" s="56" t="s">
        <v>47</v>
      </c>
      <c r="H1684" s="56" t="s">
        <v>47</v>
      </c>
      <c r="J1684" s="47"/>
      <c r="K1684" s="14">
        <v>0.33125</v>
      </c>
      <c r="L1684" s="14" t="s">
        <v>47</v>
      </c>
      <c r="M1684" s="10">
        <v>4.6855755E7</v>
      </c>
    </row>
    <row r="1685" ht="15.75" customHeight="1">
      <c r="A1685" s="56">
        <v>4.6857369E7</v>
      </c>
      <c r="B1685" s="57">
        <v>0.484027777777778</v>
      </c>
      <c r="C1685" s="57">
        <v>0.499305555555556</v>
      </c>
      <c r="D1685" s="57">
        <v>0.484027777777778</v>
      </c>
      <c r="E1685" s="56" t="s">
        <v>47</v>
      </c>
      <c r="F1685" s="56" t="s">
        <v>47</v>
      </c>
      <c r="G1685" s="56" t="s">
        <v>47</v>
      </c>
      <c r="H1685" s="56" t="s">
        <v>47</v>
      </c>
      <c r="J1685" s="47">
        <f t="shared" ref="J1685:J1695" si="151">VLOOKUP(M1685,A:D,4,0)</f>
        <v>0.3361111111</v>
      </c>
      <c r="K1685" s="14">
        <v>0.334027777777778</v>
      </c>
      <c r="L1685" s="14">
        <v>0.336111111111111</v>
      </c>
      <c r="M1685" s="10">
        <v>4.6855816E7</v>
      </c>
    </row>
    <row r="1686" ht="15.75" customHeight="1">
      <c r="A1686" s="56">
        <v>4.6857247E7</v>
      </c>
      <c r="B1686" s="57">
        <v>0.484027777777778</v>
      </c>
      <c r="C1686" s="57">
        <v>0.490277777777778</v>
      </c>
      <c r="D1686" s="57">
        <v>0.484027777777778</v>
      </c>
      <c r="E1686" s="56" t="s">
        <v>47</v>
      </c>
      <c r="F1686" s="56" t="s">
        <v>47</v>
      </c>
      <c r="G1686" s="56" t="s">
        <v>47</v>
      </c>
      <c r="H1686" s="56" t="s">
        <v>47</v>
      </c>
      <c r="J1686" s="47">
        <f t="shared" si="151"/>
        <v>0.3375</v>
      </c>
      <c r="K1686" s="14">
        <v>0.3375</v>
      </c>
      <c r="L1686" s="14">
        <v>0.3375</v>
      </c>
      <c r="M1686" s="10">
        <v>4.6855798E7</v>
      </c>
    </row>
    <row r="1687" ht="15.75" customHeight="1">
      <c r="A1687" s="56">
        <v>4.6857522E7</v>
      </c>
      <c r="B1687" s="57">
        <v>0.493055555555556</v>
      </c>
      <c r="C1687" s="57">
        <v>0.521527777777778</v>
      </c>
      <c r="D1687" s="57">
        <v>0.493055555555556</v>
      </c>
      <c r="E1687" s="56" t="s">
        <v>47</v>
      </c>
      <c r="F1687" s="56" t="s">
        <v>47</v>
      </c>
      <c r="G1687" s="56" t="s">
        <v>47</v>
      </c>
      <c r="H1687" s="56" t="s">
        <v>47</v>
      </c>
      <c r="J1687" s="47">
        <f t="shared" si="151"/>
        <v>0.3569444444</v>
      </c>
      <c r="K1687" s="14">
        <v>0.346527777777778</v>
      </c>
      <c r="L1687" s="14">
        <v>0.356944444444444</v>
      </c>
      <c r="M1687" s="10">
        <v>4.6855894E7</v>
      </c>
    </row>
    <row r="1688" ht="15.75" customHeight="1">
      <c r="A1688" s="56">
        <v>4.6857664E7</v>
      </c>
      <c r="B1688" s="57">
        <v>0.503472222222222</v>
      </c>
      <c r="C1688" s="57">
        <v>0.506944444444444</v>
      </c>
      <c r="D1688" s="56" t="s">
        <v>47</v>
      </c>
      <c r="E1688" s="56" t="s">
        <v>47</v>
      </c>
      <c r="F1688" s="56" t="s">
        <v>47</v>
      </c>
      <c r="G1688" s="56" t="s">
        <v>47</v>
      </c>
      <c r="H1688" s="56" t="s">
        <v>47</v>
      </c>
      <c r="J1688" s="47">
        <f t="shared" si="151"/>
        <v>0.3541666667</v>
      </c>
      <c r="K1688" s="14">
        <v>0.347222222222222</v>
      </c>
      <c r="L1688" s="14">
        <v>0.354166666666667</v>
      </c>
      <c r="M1688" s="10">
        <v>4.6855933E7</v>
      </c>
    </row>
    <row r="1689" ht="15.75" customHeight="1">
      <c r="A1689" s="56">
        <v>4.6857649E7</v>
      </c>
      <c r="B1689" s="57">
        <v>0.509027777777778</v>
      </c>
      <c r="C1689" s="57">
        <v>0.515972222222222</v>
      </c>
      <c r="D1689" s="56" t="s">
        <v>47</v>
      </c>
      <c r="E1689" s="56" t="s">
        <v>47</v>
      </c>
      <c r="F1689" s="56" t="s">
        <v>47</v>
      </c>
      <c r="G1689" s="56" t="s">
        <v>47</v>
      </c>
      <c r="H1689" s="56" t="s">
        <v>47</v>
      </c>
      <c r="J1689" s="47">
        <f t="shared" si="151"/>
        <v>0.3583333333</v>
      </c>
      <c r="K1689" s="14">
        <v>0.354861111111111</v>
      </c>
      <c r="L1689" s="14">
        <v>0.358333333333333</v>
      </c>
      <c r="M1689" s="10">
        <v>4.6855988E7</v>
      </c>
    </row>
    <row r="1690" ht="15.75" customHeight="1">
      <c r="A1690" s="56">
        <v>4.6857933E7</v>
      </c>
      <c r="B1690" s="57">
        <v>0.525694444444444</v>
      </c>
      <c r="C1690" s="57">
        <v>0.529166666666667</v>
      </c>
      <c r="D1690" s="57">
        <v>0.525694444444444</v>
      </c>
      <c r="E1690" s="56" t="s">
        <v>47</v>
      </c>
      <c r="F1690" s="56" t="s">
        <v>47</v>
      </c>
      <c r="G1690" s="56" t="s">
        <v>47</v>
      </c>
      <c r="H1690" s="56" t="s">
        <v>47</v>
      </c>
      <c r="J1690" s="47">
        <f t="shared" si="151"/>
        <v>0.3631944444</v>
      </c>
      <c r="K1690" s="14">
        <v>0.363194444444444</v>
      </c>
      <c r="L1690" s="14">
        <v>0.363194444444444</v>
      </c>
      <c r="M1690" s="10">
        <v>4.685603E7</v>
      </c>
    </row>
    <row r="1691" ht="15.75" customHeight="1">
      <c r="A1691" s="56">
        <v>4.6857901E7</v>
      </c>
      <c r="B1691" s="57">
        <v>0.531944444444444</v>
      </c>
      <c r="C1691" s="57">
        <v>0.570833333333333</v>
      </c>
      <c r="D1691" s="57">
        <v>0.531944444444444</v>
      </c>
      <c r="E1691" s="57">
        <v>0.535416666666667</v>
      </c>
      <c r="F1691" s="56" t="s">
        <v>47</v>
      </c>
      <c r="G1691" s="56" t="s">
        <v>47</v>
      </c>
      <c r="H1691" s="56" t="s">
        <v>47</v>
      </c>
      <c r="J1691" s="47">
        <f t="shared" si="151"/>
        <v>0.3819444444</v>
      </c>
      <c r="K1691" s="14">
        <v>0.368055555555556</v>
      </c>
      <c r="L1691" s="14">
        <v>0.381944444444444</v>
      </c>
      <c r="M1691" s="10">
        <v>4.685617E7</v>
      </c>
    </row>
    <row r="1692" ht="15.75" customHeight="1">
      <c r="A1692" s="56">
        <v>4.6858089E7</v>
      </c>
      <c r="B1692" s="57">
        <v>0.538194444444444</v>
      </c>
      <c r="C1692" s="57">
        <v>0.590277777777778</v>
      </c>
      <c r="D1692" s="57">
        <v>0.538194444444444</v>
      </c>
      <c r="E1692" s="56" t="s">
        <v>47</v>
      </c>
      <c r="F1692" s="56" t="s">
        <v>47</v>
      </c>
      <c r="G1692" s="56" t="s">
        <v>47</v>
      </c>
      <c r="H1692" s="56" t="s">
        <v>47</v>
      </c>
      <c r="J1692" s="47">
        <f t="shared" si="151"/>
        <v>0.3722222222</v>
      </c>
      <c r="K1692" s="14">
        <v>0.368055555555556</v>
      </c>
      <c r="L1692" s="14">
        <v>0.372222222222222</v>
      </c>
      <c r="M1692" s="10">
        <v>4.6856065E7</v>
      </c>
    </row>
    <row r="1693" ht="15.75" customHeight="1">
      <c r="A1693" s="86">
        <v>4.6858146E7</v>
      </c>
      <c r="B1693" s="57">
        <v>0.550694444444444</v>
      </c>
      <c r="C1693" s="57">
        <v>0.5625</v>
      </c>
      <c r="D1693" s="56" t="s">
        <v>47</v>
      </c>
      <c r="E1693" s="56" t="s">
        <v>47</v>
      </c>
      <c r="F1693" s="56" t="s">
        <v>47</v>
      </c>
      <c r="G1693" s="56" t="s">
        <v>47</v>
      </c>
      <c r="H1693" s="56" t="s">
        <v>47</v>
      </c>
      <c r="J1693" s="47">
        <f t="shared" si="151"/>
        <v>0.3881944444</v>
      </c>
      <c r="K1693" s="14">
        <v>0.388194444444444</v>
      </c>
      <c r="L1693" s="14">
        <v>0.388194444444444</v>
      </c>
      <c r="M1693" s="10">
        <v>4.6856237E7</v>
      </c>
    </row>
    <row r="1694" ht="15.75" customHeight="1">
      <c r="A1694" s="56">
        <v>4.6858406E7</v>
      </c>
      <c r="B1694" s="57">
        <v>0.552083333333333</v>
      </c>
      <c r="C1694" s="57">
        <v>0.58125</v>
      </c>
      <c r="D1694" s="57">
        <v>0.5625</v>
      </c>
      <c r="E1694" s="56"/>
      <c r="F1694" s="56"/>
      <c r="G1694" s="56"/>
      <c r="H1694" s="56"/>
      <c r="J1694" s="47">
        <f t="shared" si="151"/>
        <v>0.3916666667</v>
      </c>
      <c r="K1694" s="14">
        <v>0.391666666666667</v>
      </c>
      <c r="L1694" s="14">
        <v>0.391666666666667</v>
      </c>
      <c r="M1694" s="10">
        <v>4.6856316E7</v>
      </c>
    </row>
    <row r="1695" ht="15.75" customHeight="1">
      <c r="A1695" s="58">
        <v>4.6858617E7</v>
      </c>
      <c r="B1695" s="57">
        <v>0.559027777777778</v>
      </c>
      <c r="C1695" s="57">
        <v>0.631944444444444</v>
      </c>
      <c r="D1695" s="57">
        <v>0.559027777777778</v>
      </c>
      <c r="E1695" s="57">
        <v>0.618055555555556</v>
      </c>
      <c r="F1695" s="56" t="s">
        <v>47</v>
      </c>
      <c r="G1695" s="56" t="s">
        <v>47</v>
      </c>
      <c r="H1695" s="56" t="s">
        <v>47</v>
      </c>
      <c r="J1695" s="47">
        <f t="shared" si="151"/>
        <v>0.4027777778</v>
      </c>
      <c r="K1695" s="14">
        <v>0.392361111111111</v>
      </c>
      <c r="L1695" s="14">
        <v>0.402777777777778</v>
      </c>
      <c r="M1695" s="10">
        <v>4.6856309E7</v>
      </c>
    </row>
    <row r="1696" ht="15.75" customHeight="1">
      <c r="A1696" s="58">
        <v>4.6858379E7</v>
      </c>
      <c r="B1696" s="57">
        <v>0.565972222222222</v>
      </c>
      <c r="C1696" s="57">
        <v>0.585416666666667</v>
      </c>
      <c r="D1696" s="57">
        <v>0.565972222222222</v>
      </c>
      <c r="E1696" s="57">
        <v>0.585416666666667</v>
      </c>
      <c r="F1696" s="56" t="s">
        <v>47</v>
      </c>
      <c r="G1696" s="56" t="s">
        <v>47</v>
      </c>
      <c r="H1696" s="56" t="s">
        <v>47</v>
      </c>
      <c r="J1696" s="47"/>
      <c r="K1696" s="14">
        <v>0.394444444444444</v>
      </c>
      <c r="L1696" s="14" t="s">
        <v>47</v>
      </c>
      <c r="M1696" s="10">
        <v>4.6856305E7</v>
      </c>
    </row>
    <row r="1697" ht="15.75" customHeight="1">
      <c r="A1697" s="56">
        <v>4.685833E7</v>
      </c>
      <c r="B1697" s="57">
        <v>0.567361111111111</v>
      </c>
      <c r="C1697" s="57">
        <v>0.688888888888889</v>
      </c>
      <c r="D1697" s="57">
        <v>0.567361111111111</v>
      </c>
      <c r="E1697" s="56" t="s">
        <v>47</v>
      </c>
      <c r="F1697" s="56" t="s">
        <v>47</v>
      </c>
      <c r="G1697" s="56" t="s">
        <v>47</v>
      </c>
      <c r="H1697" s="56" t="s">
        <v>47</v>
      </c>
      <c r="J1697" s="47">
        <f t="shared" ref="J1697:J1711" si="152">VLOOKUP(M1697,A:D,4,0)</f>
        <v>0.4020833333</v>
      </c>
      <c r="K1697" s="14">
        <v>0.401388888888889</v>
      </c>
      <c r="L1697" s="14">
        <v>0.402083333333333</v>
      </c>
      <c r="M1697" s="10">
        <v>4.6856416E7</v>
      </c>
    </row>
    <row r="1698" ht="15.75" customHeight="1">
      <c r="A1698" s="56">
        <v>4.6858507E7</v>
      </c>
      <c r="B1698" s="57">
        <v>0.573611111111111</v>
      </c>
      <c r="C1698" s="57">
        <v>0.619444444444444</v>
      </c>
      <c r="D1698" s="57">
        <v>0.573611111111111</v>
      </c>
      <c r="E1698" s="57">
        <v>0.574305555555556</v>
      </c>
      <c r="F1698" s="56" t="s">
        <v>47</v>
      </c>
      <c r="G1698" s="56" t="s">
        <v>47</v>
      </c>
      <c r="H1698" s="56" t="s">
        <v>47</v>
      </c>
      <c r="J1698" s="47">
        <f t="shared" si="152"/>
        <v>0.4180555556</v>
      </c>
      <c r="K1698" s="14">
        <v>0.418055555555556</v>
      </c>
      <c r="L1698" s="14">
        <v>0.418055555555556</v>
      </c>
      <c r="M1698" s="10">
        <v>4.6856608E7</v>
      </c>
    </row>
    <row r="1699" ht="15.75" customHeight="1">
      <c r="A1699" s="56">
        <v>4.6858641E7</v>
      </c>
      <c r="B1699" s="57">
        <v>0.577777777777778</v>
      </c>
      <c r="C1699" s="57">
        <v>0.591666666666667</v>
      </c>
      <c r="D1699" s="57">
        <v>0.590277777777778</v>
      </c>
      <c r="E1699" s="56" t="s">
        <v>47</v>
      </c>
      <c r="F1699" s="56" t="s">
        <v>47</v>
      </c>
      <c r="G1699" s="56" t="s">
        <v>47</v>
      </c>
      <c r="H1699" s="56" t="s">
        <v>47</v>
      </c>
      <c r="J1699" s="47">
        <f t="shared" si="152"/>
        <v>0.4236111111</v>
      </c>
      <c r="K1699" s="14">
        <v>0.422222222222222</v>
      </c>
      <c r="L1699" s="14">
        <v>0.423611111111111</v>
      </c>
      <c r="M1699" s="10">
        <v>4.6856611E7</v>
      </c>
    </row>
    <row r="1700" ht="15.75" customHeight="1">
      <c r="A1700" s="56">
        <v>4.6858667E7</v>
      </c>
      <c r="B1700" s="57">
        <v>0.583333333333333</v>
      </c>
      <c r="C1700" s="57">
        <v>0.629861111111111</v>
      </c>
      <c r="D1700" s="57">
        <v>0.583333333333333</v>
      </c>
      <c r="E1700" s="56" t="s">
        <v>47</v>
      </c>
      <c r="F1700" s="57">
        <v>0.590277777777778</v>
      </c>
      <c r="G1700" s="56" t="s">
        <v>47</v>
      </c>
      <c r="H1700" s="56" t="s">
        <v>47</v>
      </c>
      <c r="J1700" s="47">
        <f t="shared" si="152"/>
        <v>0.44375</v>
      </c>
      <c r="K1700" s="14">
        <v>0.433333333333333</v>
      </c>
      <c r="L1700" s="14">
        <v>0.44375</v>
      </c>
      <c r="M1700" s="10">
        <v>4.6856829E7</v>
      </c>
    </row>
    <row r="1701" ht="15.75" customHeight="1">
      <c r="A1701" s="56">
        <v>4.6858711E7</v>
      </c>
      <c r="B1701" s="57">
        <v>0.585416666666667</v>
      </c>
      <c r="C1701" s="57">
        <v>0.606944444444444</v>
      </c>
      <c r="D1701" s="57">
        <v>0.585416666666667</v>
      </c>
      <c r="E1701" s="57">
        <v>0.600694444444444</v>
      </c>
      <c r="F1701" s="56" t="s">
        <v>47</v>
      </c>
      <c r="G1701" s="56" t="s">
        <v>47</v>
      </c>
      <c r="H1701" s="56" t="s">
        <v>47</v>
      </c>
      <c r="J1701" s="47">
        <f t="shared" si="152"/>
        <v>0.4375</v>
      </c>
      <c r="K1701" s="14">
        <v>0.434722222222222</v>
      </c>
      <c r="L1701" s="14">
        <v>0.4375</v>
      </c>
      <c r="M1701" s="10">
        <v>4.6856788E7</v>
      </c>
    </row>
    <row r="1702" ht="15.75" customHeight="1">
      <c r="A1702" s="56">
        <v>4.6858554E7</v>
      </c>
      <c r="B1702" s="57">
        <v>0.603472222222222</v>
      </c>
      <c r="C1702" s="57">
        <v>0.645138888888889</v>
      </c>
      <c r="D1702" s="57">
        <v>0.603472222222222</v>
      </c>
      <c r="E1702" s="56" t="s">
        <v>47</v>
      </c>
      <c r="F1702" s="56" t="s">
        <v>47</v>
      </c>
      <c r="G1702" s="56" t="s">
        <v>47</v>
      </c>
      <c r="H1702" s="56" t="s">
        <v>47</v>
      </c>
      <c r="J1702" s="47">
        <f t="shared" si="152"/>
        <v>0.4506944444</v>
      </c>
      <c r="K1702" s="14">
        <v>0.44375</v>
      </c>
      <c r="L1702" s="14">
        <v>0.450694444444444</v>
      </c>
      <c r="M1702" s="10">
        <v>4.6856874E7</v>
      </c>
    </row>
    <row r="1703" ht="15.75" customHeight="1">
      <c r="A1703" s="56">
        <v>4.6858823E7</v>
      </c>
      <c r="B1703" s="57">
        <v>0.608333333333333</v>
      </c>
      <c r="C1703" s="57">
        <v>0.615972222222222</v>
      </c>
      <c r="D1703" s="57">
        <v>0.609027777777778</v>
      </c>
      <c r="E1703" s="56" t="s">
        <v>47</v>
      </c>
      <c r="F1703" s="56" t="s">
        <v>47</v>
      </c>
      <c r="G1703" s="56" t="s">
        <v>47</v>
      </c>
      <c r="H1703" s="56"/>
      <c r="J1703" s="47">
        <f t="shared" si="152"/>
        <v>0.4479166667</v>
      </c>
      <c r="K1703" s="14">
        <v>0.447916666666667</v>
      </c>
      <c r="L1703" s="14">
        <v>0.447916666666667</v>
      </c>
      <c r="M1703" s="10">
        <v>4.6856966E7</v>
      </c>
    </row>
    <row r="1704" ht="15.75" customHeight="1">
      <c r="A1704" s="56">
        <v>4.6859162E7</v>
      </c>
      <c r="B1704" s="57">
        <v>0.627083333333333</v>
      </c>
      <c r="C1704" s="57">
        <v>0.636111111111111</v>
      </c>
      <c r="D1704" s="57">
        <v>0.627083333333333</v>
      </c>
      <c r="E1704" s="56" t="s">
        <v>47</v>
      </c>
      <c r="F1704" s="56" t="s">
        <v>47</v>
      </c>
      <c r="G1704" s="56" t="s">
        <v>47</v>
      </c>
      <c r="H1704" s="56" t="s">
        <v>47</v>
      </c>
      <c r="J1704" s="47">
        <f t="shared" si="152"/>
        <v>0.4638888889</v>
      </c>
      <c r="K1704" s="14">
        <v>0.453472222222222</v>
      </c>
      <c r="L1704" s="14">
        <v>0.463888888888889</v>
      </c>
      <c r="M1704" s="10">
        <v>4.6856983E7</v>
      </c>
    </row>
    <row r="1705" ht="15.75" customHeight="1">
      <c r="A1705" s="78">
        <v>4.6859417E7</v>
      </c>
      <c r="B1705" s="57">
        <v>0.641666666666667</v>
      </c>
      <c r="C1705" s="57">
        <v>0.689583333333333</v>
      </c>
      <c r="D1705" s="57">
        <v>0.645833333333333</v>
      </c>
      <c r="E1705" s="56" t="s">
        <v>47</v>
      </c>
      <c r="F1705" s="56" t="s">
        <v>47</v>
      </c>
      <c r="G1705" s="56" t="s">
        <v>47</v>
      </c>
      <c r="H1705" s="56" t="s">
        <v>47</v>
      </c>
      <c r="J1705" s="47">
        <f t="shared" si="152"/>
        <v>0.4673611111</v>
      </c>
      <c r="K1705" s="14">
        <v>0.467361111111111</v>
      </c>
      <c r="L1705" s="14">
        <v>0.467361111111111</v>
      </c>
      <c r="M1705" s="10">
        <v>4.6857071E7</v>
      </c>
    </row>
    <row r="1706" ht="15.75" customHeight="1">
      <c r="A1706" s="56">
        <v>4.6859317E7</v>
      </c>
      <c r="B1706" s="57">
        <v>0.647916666666667</v>
      </c>
      <c r="C1706" s="57">
        <v>0.672916666666667</v>
      </c>
      <c r="D1706" s="57">
        <v>0.647916666666667</v>
      </c>
      <c r="E1706" s="56" t="s">
        <v>47</v>
      </c>
      <c r="F1706" s="56" t="s">
        <v>47</v>
      </c>
      <c r="G1706" s="56" t="s">
        <v>47</v>
      </c>
      <c r="H1706" s="56" t="s">
        <v>47</v>
      </c>
      <c r="J1706" s="47">
        <f t="shared" si="152"/>
        <v>0.4715277778</v>
      </c>
      <c r="K1706" s="14">
        <v>0.470138888888889</v>
      </c>
      <c r="L1706" s="14">
        <v>0.471527777777778</v>
      </c>
      <c r="M1706" s="10">
        <v>4.6857202E7</v>
      </c>
    </row>
    <row r="1707" ht="15.75" customHeight="1">
      <c r="A1707" s="56">
        <v>4.6859512E7</v>
      </c>
      <c r="B1707" s="57">
        <v>0.654861111111111</v>
      </c>
      <c r="C1707" s="57">
        <v>0.686111111111111</v>
      </c>
      <c r="D1707" s="57">
        <v>0.654861111111111</v>
      </c>
      <c r="E1707" s="57">
        <v>0.665972222222222</v>
      </c>
      <c r="F1707" s="56" t="s">
        <v>47</v>
      </c>
      <c r="G1707" s="56" t="s">
        <v>47</v>
      </c>
      <c r="H1707" s="56" t="s">
        <v>47</v>
      </c>
      <c r="J1707" s="47">
        <f t="shared" si="152"/>
        <v>0.4736111111</v>
      </c>
      <c r="K1707" s="14">
        <v>0.473611111111111</v>
      </c>
      <c r="L1707" s="14">
        <v>0.473611111111111</v>
      </c>
      <c r="M1707" s="10">
        <v>4.6857193E7</v>
      </c>
    </row>
    <row r="1708" ht="15.75" customHeight="1">
      <c r="A1708" s="56">
        <v>4.6859553E7</v>
      </c>
      <c r="B1708" s="57">
        <v>0.656944444444444</v>
      </c>
      <c r="C1708" s="57">
        <v>0.735416666666667</v>
      </c>
      <c r="D1708" s="57">
        <v>0.656944444444444</v>
      </c>
      <c r="E1708" s="57">
        <v>0.666666666666667</v>
      </c>
      <c r="F1708" s="56" t="s">
        <v>47</v>
      </c>
      <c r="G1708" s="56" t="s">
        <v>47</v>
      </c>
      <c r="H1708" s="56" t="s">
        <v>47</v>
      </c>
      <c r="J1708" s="47">
        <f t="shared" si="152"/>
        <v>0.4756944444</v>
      </c>
      <c r="K1708" s="14">
        <v>0.475694444444444</v>
      </c>
      <c r="L1708" s="14">
        <v>0.475694444444444</v>
      </c>
      <c r="M1708" s="10">
        <v>4.6857295E7</v>
      </c>
    </row>
    <row r="1709" ht="15.75" customHeight="1">
      <c r="A1709" s="59">
        <v>4.6859727E7</v>
      </c>
      <c r="B1709" s="60">
        <v>0.672916666666667</v>
      </c>
      <c r="C1709" s="60">
        <v>0.686805555555556</v>
      </c>
      <c r="D1709" s="60">
        <v>0.673611111111111</v>
      </c>
      <c r="E1709" s="57">
        <v>0.681944444444444</v>
      </c>
      <c r="F1709" s="56" t="s">
        <v>47</v>
      </c>
      <c r="G1709" s="56" t="s">
        <v>47</v>
      </c>
      <c r="H1709" s="56" t="s">
        <v>47</v>
      </c>
      <c r="J1709" s="47">
        <f t="shared" si="152"/>
        <v>0.4840277778</v>
      </c>
      <c r="K1709" s="14">
        <v>0.484027777777778</v>
      </c>
      <c r="L1709" s="14">
        <v>0.484027777777778</v>
      </c>
      <c r="M1709" s="10">
        <v>4.6857369E7</v>
      </c>
    </row>
    <row r="1710" ht="15.75" customHeight="1">
      <c r="A1710" s="56">
        <v>4.6859717E7</v>
      </c>
      <c r="B1710" s="57">
        <v>0.679166666666667</v>
      </c>
      <c r="C1710" s="57">
        <v>0.697222222222222</v>
      </c>
      <c r="D1710" s="57">
        <v>0.679166666666667</v>
      </c>
      <c r="E1710" s="57">
        <v>0.695138888888889</v>
      </c>
      <c r="F1710" s="56" t="s">
        <v>47</v>
      </c>
      <c r="G1710" s="56" t="s">
        <v>47</v>
      </c>
      <c r="H1710" s="56" t="s">
        <v>47</v>
      </c>
      <c r="J1710" s="47">
        <f t="shared" si="152"/>
        <v>0.4840277778</v>
      </c>
      <c r="K1710" s="14">
        <v>0.484027777777778</v>
      </c>
      <c r="L1710" s="14">
        <v>0.484027777777778</v>
      </c>
      <c r="M1710" s="10">
        <v>4.6857247E7</v>
      </c>
    </row>
    <row r="1711" ht="15.75" customHeight="1">
      <c r="A1711" s="56">
        <v>4.6859815E7</v>
      </c>
      <c r="B1711" s="57">
        <v>0.68125</v>
      </c>
      <c r="C1711" s="57">
        <v>0.71875</v>
      </c>
      <c r="D1711" s="57">
        <v>0.682638888888889</v>
      </c>
      <c r="E1711" s="57">
        <v>0.682638888888889</v>
      </c>
      <c r="F1711" s="57">
        <v>0.686805555555556</v>
      </c>
      <c r="G1711" s="56" t="s">
        <v>47</v>
      </c>
      <c r="H1711" s="56" t="s">
        <v>47</v>
      </c>
      <c r="J1711" s="47">
        <f t="shared" si="152"/>
        <v>0.4930555556</v>
      </c>
      <c r="K1711" s="14">
        <v>0.493055555555556</v>
      </c>
      <c r="L1711" s="14">
        <v>0.493055555555556</v>
      </c>
      <c r="M1711" s="10">
        <v>4.6857522E7</v>
      </c>
    </row>
    <row r="1712" ht="15.75" customHeight="1">
      <c r="A1712" s="56">
        <v>4.6859518E7</v>
      </c>
      <c r="B1712" s="57">
        <v>0.68125</v>
      </c>
      <c r="C1712" s="57">
        <v>0.708333333333333</v>
      </c>
      <c r="D1712" s="57">
        <v>0.68125</v>
      </c>
      <c r="E1712" s="56" t="s">
        <v>47</v>
      </c>
      <c r="F1712" s="56" t="s">
        <v>47</v>
      </c>
      <c r="G1712" s="56" t="s">
        <v>47</v>
      </c>
      <c r="H1712" s="56" t="s">
        <v>47</v>
      </c>
      <c r="J1712" s="47"/>
      <c r="K1712" s="14">
        <v>0.503472222222222</v>
      </c>
      <c r="L1712" s="14" t="s">
        <v>47</v>
      </c>
      <c r="M1712" s="10">
        <v>4.6857664E7</v>
      </c>
    </row>
    <row r="1713" ht="15.75" customHeight="1">
      <c r="A1713" s="56">
        <v>4.6860094E7</v>
      </c>
      <c r="B1713" s="57">
        <v>0.70625</v>
      </c>
      <c r="C1713" s="57">
        <v>0.784027777777778</v>
      </c>
      <c r="D1713" s="57">
        <v>0.70625</v>
      </c>
      <c r="E1713" s="57">
        <v>0.715277777777778</v>
      </c>
      <c r="F1713" s="57">
        <v>0.709027777777778</v>
      </c>
      <c r="G1713" s="56" t="s">
        <v>47</v>
      </c>
      <c r="H1713" s="56" t="s">
        <v>47</v>
      </c>
      <c r="J1713" s="47"/>
      <c r="K1713" s="14">
        <v>0.509027777777778</v>
      </c>
      <c r="L1713" s="14" t="s">
        <v>47</v>
      </c>
      <c r="M1713" s="10">
        <v>4.6857649E7</v>
      </c>
    </row>
    <row r="1714" ht="15.75" customHeight="1">
      <c r="A1714" s="58">
        <v>4.6859559E7</v>
      </c>
      <c r="B1714" s="57">
        <v>0.665277777777778</v>
      </c>
      <c r="C1714" s="57">
        <v>0.714583333333333</v>
      </c>
      <c r="D1714" s="57">
        <v>0.667361111111111</v>
      </c>
      <c r="E1714" s="57">
        <v>0.708333333333333</v>
      </c>
      <c r="F1714" s="56" t="s">
        <v>47</v>
      </c>
      <c r="G1714" s="56" t="s">
        <v>47</v>
      </c>
      <c r="H1714" s="56" t="s">
        <v>47</v>
      </c>
      <c r="J1714" s="47">
        <f t="shared" ref="J1714:J1716" si="153">VLOOKUP(M1714,A:D,4,0)</f>
        <v>0.5256944444</v>
      </c>
      <c r="K1714" s="14">
        <v>0.525694444444444</v>
      </c>
      <c r="L1714" s="14">
        <v>0.525694444444444</v>
      </c>
      <c r="M1714" s="10">
        <v>4.6857933E7</v>
      </c>
    </row>
    <row r="1715" ht="15.75" customHeight="1">
      <c r="A1715" s="56">
        <v>4.6859623E7</v>
      </c>
      <c r="B1715" s="57">
        <v>0.670138888888889</v>
      </c>
      <c r="C1715" s="57">
        <v>0.673611111111111</v>
      </c>
      <c r="D1715" s="57">
        <v>0.670138888888889</v>
      </c>
      <c r="E1715" s="56" t="s">
        <v>47</v>
      </c>
      <c r="F1715" s="56" t="s">
        <v>47</v>
      </c>
      <c r="G1715" s="56" t="s">
        <v>47</v>
      </c>
      <c r="H1715" s="56" t="s">
        <v>47</v>
      </c>
      <c r="J1715" s="47">
        <f t="shared" si="153"/>
        <v>0.5319444444</v>
      </c>
      <c r="K1715" s="14">
        <v>0.531944444444444</v>
      </c>
      <c r="L1715" s="14">
        <v>0.531944444444444</v>
      </c>
      <c r="M1715" s="10">
        <v>4.6857901E7</v>
      </c>
    </row>
    <row r="1716" ht="15.75" customHeight="1">
      <c r="A1716" s="56">
        <v>4.6859828E7</v>
      </c>
      <c r="B1716" s="57">
        <v>0.684722222222222</v>
      </c>
      <c r="C1716" s="57">
        <v>0.75625</v>
      </c>
      <c r="D1716" s="57">
        <v>0.685416666666667</v>
      </c>
      <c r="E1716" s="57">
        <v>0.703472222222222</v>
      </c>
      <c r="F1716" s="56" t="s">
        <v>47</v>
      </c>
      <c r="G1716" s="56" t="s">
        <v>47</v>
      </c>
      <c r="H1716" s="56" t="s">
        <v>47</v>
      </c>
      <c r="J1716" s="47">
        <f t="shared" si="153"/>
        <v>0.5381944444</v>
      </c>
      <c r="K1716" s="14">
        <v>0.538194444444444</v>
      </c>
      <c r="L1716" s="14">
        <v>0.538194444444444</v>
      </c>
      <c r="M1716" s="10">
        <v>4.6858089E7</v>
      </c>
    </row>
    <row r="1717" ht="15.75" customHeight="1">
      <c r="A1717" s="56">
        <v>4.6860105E7</v>
      </c>
      <c r="B1717" s="57">
        <v>0.706944444444444</v>
      </c>
      <c r="C1717" s="57">
        <v>0.728472222222222</v>
      </c>
      <c r="D1717" s="57">
        <v>0.707638888888889</v>
      </c>
      <c r="E1717" s="57">
        <v>0.719444444444444</v>
      </c>
      <c r="F1717" s="56"/>
      <c r="G1717" s="56"/>
      <c r="H1717" s="56"/>
      <c r="J1717" s="47">
        <v>0.5625</v>
      </c>
      <c r="K1717" s="14">
        <v>0.550694444444444</v>
      </c>
      <c r="L1717" s="14">
        <v>0.5625</v>
      </c>
      <c r="M1717" s="10">
        <v>4.6858146E7</v>
      </c>
    </row>
    <row r="1718" ht="15.75" customHeight="1">
      <c r="A1718" s="56">
        <v>4.6860208E7</v>
      </c>
      <c r="B1718" s="57">
        <v>0.715277777777778</v>
      </c>
      <c r="C1718" s="57">
        <v>0.768055555555556</v>
      </c>
      <c r="D1718" s="57">
        <v>0.716666666666667</v>
      </c>
      <c r="E1718" s="56" t="s">
        <v>47</v>
      </c>
      <c r="F1718" s="56" t="s">
        <v>47</v>
      </c>
      <c r="G1718" s="56" t="s">
        <v>47</v>
      </c>
      <c r="H1718" s="56" t="s">
        <v>47</v>
      </c>
      <c r="J1718" s="47">
        <f t="shared" ref="J1718:J1746" si="154">VLOOKUP(M1718,A:D,4,0)</f>
        <v>0.5625</v>
      </c>
      <c r="K1718" s="14">
        <v>0.552083333333333</v>
      </c>
      <c r="L1718" s="14">
        <v>0.5625</v>
      </c>
      <c r="M1718" s="10">
        <v>4.6858406E7</v>
      </c>
    </row>
    <row r="1719" ht="15.75" customHeight="1">
      <c r="A1719" s="56">
        <v>4.686021E7</v>
      </c>
      <c r="B1719" s="57">
        <v>0.720138888888889</v>
      </c>
      <c r="C1719" s="57">
        <v>0.744444444444444</v>
      </c>
      <c r="D1719" s="57">
        <v>0.720833333333333</v>
      </c>
      <c r="E1719" s="56" t="s">
        <v>47</v>
      </c>
      <c r="F1719" s="56" t="s">
        <v>47</v>
      </c>
      <c r="G1719" s="56" t="s">
        <v>47</v>
      </c>
      <c r="H1719" s="56" t="s">
        <v>47</v>
      </c>
      <c r="J1719" s="47">
        <f t="shared" si="154"/>
        <v>0.5590277778</v>
      </c>
      <c r="K1719" s="14">
        <v>0.559027777777778</v>
      </c>
      <c r="L1719" s="14">
        <v>0.559027777777778</v>
      </c>
      <c r="M1719" s="10">
        <v>4.6858617E7</v>
      </c>
    </row>
    <row r="1720" ht="15.75" customHeight="1">
      <c r="A1720" s="56">
        <v>4.6860087E7</v>
      </c>
      <c r="B1720" s="57">
        <v>0.70625</v>
      </c>
      <c r="C1720" s="57">
        <v>0.7375</v>
      </c>
      <c r="D1720" s="57">
        <v>0.708333333333333</v>
      </c>
      <c r="E1720" s="56" t="s">
        <v>47</v>
      </c>
      <c r="F1720" s="56" t="s">
        <v>47</v>
      </c>
      <c r="G1720" s="56" t="s">
        <v>47</v>
      </c>
      <c r="H1720" s="56" t="s">
        <v>47</v>
      </c>
      <c r="J1720" s="47">
        <f t="shared" si="154"/>
        <v>0.5659722222</v>
      </c>
      <c r="K1720" s="14">
        <v>0.565972222222222</v>
      </c>
      <c r="L1720" s="14">
        <v>0.565972222222222</v>
      </c>
      <c r="M1720" s="10">
        <v>4.6858379E7</v>
      </c>
    </row>
    <row r="1721" ht="15.75" customHeight="1">
      <c r="A1721" s="91">
        <v>4.685576E7</v>
      </c>
      <c r="B1721" s="67">
        <v>0.334722222222222</v>
      </c>
      <c r="C1721" s="67">
        <v>0.354166666666667</v>
      </c>
      <c r="D1721" s="67">
        <v>0.336805555555556</v>
      </c>
      <c r="E1721" s="66" t="s">
        <v>47</v>
      </c>
      <c r="F1721" s="67">
        <v>0.336805555555556</v>
      </c>
      <c r="G1721" s="66" t="s">
        <v>47</v>
      </c>
      <c r="H1721" s="66" t="s">
        <v>47</v>
      </c>
      <c r="J1721" s="47">
        <f t="shared" si="154"/>
        <v>0.5673611111</v>
      </c>
      <c r="K1721" s="14">
        <v>0.567361111111111</v>
      </c>
      <c r="L1721" s="14">
        <v>0.567361111111111</v>
      </c>
      <c r="M1721" s="10">
        <v>4.685833E7</v>
      </c>
    </row>
    <row r="1722" ht="15.75" customHeight="1">
      <c r="A1722" s="66">
        <v>4.6860115E7</v>
      </c>
      <c r="B1722" s="67">
        <v>0.720138888888889</v>
      </c>
      <c r="C1722" s="67">
        <v>0.772916666666667</v>
      </c>
      <c r="D1722" s="67">
        <v>0.720138888888889</v>
      </c>
      <c r="E1722" s="66" t="s">
        <v>47</v>
      </c>
      <c r="F1722" s="67">
        <v>0.725694444444444</v>
      </c>
      <c r="G1722" s="66" t="s">
        <v>47</v>
      </c>
      <c r="H1722" s="66" t="s">
        <v>47</v>
      </c>
      <c r="J1722" s="47">
        <f t="shared" si="154"/>
        <v>0.5736111111</v>
      </c>
      <c r="K1722" s="14">
        <v>0.573611111111111</v>
      </c>
      <c r="L1722" s="14">
        <v>0.573611111111111</v>
      </c>
      <c r="M1722" s="10">
        <v>4.6858507E7</v>
      </c>
    </row>
    <row r="1723" ht="15.75" customHeight="1">
      <c r="A1723" s="76">
        <v>4.6860756E7</v>
      </c>
      <c r="B1723" s="77">
        <v>0.756944444444444</v>
      </c>
      <c r="C1723" s="77">
        <v>0.788194444444444</v>
      </c>
      <c r="D1723" s="77">
        <v>0.756944444444444</v>
      </c>
      <c r="E1723" s="77">
        <v>0.763194444444444</v>
      </c>
      <c r="F1723" s="76" t="s">
        <v>47</v>
      </c>
      <c r="G1723" s="76" t="s">
        <v>47</v>
      </c>
      <c r="H1723" s="76" t="s">
        <v>47</v>
      </c>
      <c r="J1723" s="47">
        <f t="shared" si="154"/>
        <v>0.5902777778</v>
      </c>
      <c r="K1723" s="14">
        <v>0.577777777777778</v>
      </c>
      <c r="L1723" s="14">
        <v>0.590277777777778</v>
      </c>
      <c r="M1723" s="10">
        <v>4.6858641E7</v>
      </c>
    </row>
    <row r="1724" ht="15.75" customHeight="1">
      <c r="A1724" s="56">
        <v>4.6860767E7</v>
      </c>
      <c r="B1724" s="57">
        <v>0.779166666666667</v>
      </c>
      <c r="C1724" s="57">
        <v>0.802083333333333</v>
      </c>
      <c r="D1724" s="57">
        <v>0.779166666666667</v>
      </c>
      <c r="E1724" s="56" t="s">
        <v>47</v>
      </c>
      <c r="F1724" s="56" t="s">
        <v>47</v>
      </c>
      <c r="G1724" s="56" t="s">
        <v>47</v>
      </c>
      <c r="H1724" s="56" t="s">
        <v>47</v>
      </c>
      <c r="J1724" s="47">
        <f t="shared" si="154"/>
        <v>0.5833333333</v>
      </c>
      <c r="K1724" s="14">
        <v>0.583333333333333</v>
      </c>
      <c r="L1724" s="14">
        <v>0.583333333333333</v>
      </c>
      <c r="M1724" s="10">
        <v>4.6858667E7</v>
      </c>
    </row>
    <row r="1725" ht="15.75" customHeight="1">
      <c r="A1725" s="56">
        <v>4.6860833E7</v>
      </c>
      <c r="B1725" s="57">
        <v>0.761805555555556</v>
      </c>
      <c r="C1725" s="57">
        <v>0.777083333333333</v>
      </c>
      <c r="D1725" s="57">
        <v>0.761805555555556</v>
      </c>
      <c r="E1725" s="56" t="s">
        <v>47</v>
      </c>
      <c r="F1725" s="56" t="s">
        <v>47</v>
      </c>
      <c r="G1725" s="56" t="s">
        <v>47</v>
      </c>
      <c r="H1725" s="56" t="s">
        <v>47</v>
      </c>
      <c r="J1725" s="47">
        <f t="shared" si="154"/>
        <v>0.5854166667</v>
      </c>
      <c r="K1725" s="14">
        <v>0.585416666666667</v>
      </c>
      <c r="L1725" s="14">
        <v>0.585416666666667</v>
      </c>
      <c r="M1725" s="10">
        <v>4.6858711E7</v>
      </c>
    </row>
    <row r="1726" ht="15.75" customHeight="1">
      <c r="A1726" s="58">
        <v>4.686083E7</v>
      </c>
      <c r="B1726" s="57">
        <v>0.763194444444444</v>
      </c>
      <c r="C1726" s="57">
        <v>0.783333333333333</v>
      </c>
      <c r="D1726" s="57">
        <v>0.765277777777778</v>
      </c>
      <c r="E1726" s="57">
        <v>0.775</v>
      </c>
      <c r="F1726" s="56" t="s">
        <v>47</v>
      </c>
      <c r="G1726" s="56" t="s">
        <v>47</v>
      </c>
      <c r="H1726" s="56" t="s">
        <v>47</v>
      </c>
      <c r="J1726" s="47">
        <f t="shared" si="154"/>
        <v>0.6034722222</v>
      </c>
      <c r="K1726" s="14">
        <v>0.603472222222222</v>
      </c>
      <c r="L1726" s="14">
        <v>0.603472222222222</v>
      </c>
      <c r="M1726" s="10">
        <v>4.6858554E7</v>
      </c>
    </row>
    <row r="1727" ht="15.75" customHeight="1">
      <c r="A1727" s="58">
        <v>4.6861215E7</v>
      </c>
      <c r="B1727" s="57">
        <v>0.784027777777778</v>
      </c>
      <c r="C1727" s="57">
        <v>0.842361111111111</v>
      </c>
      <c r="D1727" s="57">
        <v>0.790972222222222</v>
      </c>
      <c r="E1727" s="56" t="s">
        <v>47</v>
      </c>
      <c r="F1727" s="56" t="s">
        <v>47</v>
      </c>
      <c r="G1727" s="56" t="s">
        <v>47</v>
      </c>
      <c r="H1727" s="56" t="s">
        <v>47</v>
      </c>
      <c r="J1727" s="47">
        <f t="shared" si="154"/>
        <v>0.6090277778</v>
      </c>
      <c r="K1727" s="14">
        <v>0.608333333333333</v>
      </c>
      <c r="L1727" s="14">
        <v>0.609027777777778</v>
      </c>
      <c r="M1727" s="10">
        <v>4.6858823E7</v>
      </c>
    </row>
    <row r="1728" ht="15.75" customHeight="1">
      <c r="A1728" s="56">
        <v>4.6861364E7</v>
      </c>
      <c r="B1728" s="57">
        <v>0.792361111111111</v>
      </c>
      <c r="C1728" s="57">
        <v>0.811805555555556</v>
      </c>
      <c r="D1728" s="57">
        <v>0.79375</v>
      </c>
      <c r="E1728" s="56" t="s">
        <v>47</v>
      </c>
      <c r="F1728" s="57">
        <v>0.795833333333333</v>
      </c>
      <c r="G1728" s="56" t="s">
        <v>47</v>
      </c>
      <c r="H1728" s="56" t="s">
        <v>47</v>
      </c>
      <c r="J1728" s="47">
        <f t="shared" si="154"/>
        <v>0.6270833333</v>
      </c>
      <c r="K1728" s="14">
        <v>0.627083333333333</v>
      </c>
      <c r="L1728" s="14">
        <v>0.627083333333333</v>
      </c>
      <c r="M1728" s="10">
        <v>4.6859162E7</v>
      </c>
    </row>
    <row r="1729" ht="15.75" customHeight="1">
      <c r="A1729" s="56">
        <v>4.6861527E7</v>
      </c>
      <c r="B1729" s="57">
        <v>0.805555555555556</v>
      </c>
      <c r="C1729" s="57">
        <v>0.880555555555556</v>
      </c>
      <c r="D1729" s="57">
        <v>0.805555555555556</v>
      </c>
      <c r="E1729" s="56" t="s">
        <v>47</v>
      </c>
      <c r="F1729" s="56" t="s">
        <v>47</v>
      </c>
      <c r="G1729" s="56" t="s">
        <v>47</v>
      </c>
      <c r="H1729" s="56" t="s">
        <v>47</v>
      </c>
      <c r="J1729" s="47">
        <f t="shared" si="154"/>
        <v>0.6458333333</v>
      </c>
      <c r="K1729" s="14">
        <v>0.641666666666667</v>
      </c>
      <c r="L1729" s="14">
        <v>0.645833333333333</v>
      </c>
      <c r="M1729" s="10">
        <v>4.6859417E7</v>
      </c>
    </row>
    <row r="1730" ht="15.75" customHeight="1">
      <c r="A1730" s="56">
        <v>4.6860769E7</v>
      </c>
      <c r="B1730" s="57">
        <v>0.75625</v>
      </c>
      <c r="C1730" s="57">
        <v>0.760416666666667</v>
      </c>
      <c r="D1730" s="57">
        <v>0.759722222222222</v>
      </c>
      <c r="E1730" s="56" t="s">
        <v>47</v>
      </c>
      <c r="F1730" s="56" t="s">
        <v>47</v>
      </c>
      <c r="G1730" s="56" t="s">
        <v>47</v>
      </c>
      <c r="H1730" s="56" t="s">
        <v>47</v>
      </c>
      <c r="J1730" s="47">
        <f t="shared" si="154"/>
        <v>0.6479166667</v>
      </c>
      <c r="K1730" s="14">
        <v>0.647916666666667</v>
      </c>
      <c r="L1730" s="14">
        <v>0.647916666666667</v>
      </c>
      <c r="M1730" s="10">
        <v>4.6859317E7</v>
      </c>
    </row>
    <row r="1731" ht="15.75" customHeight="1">
      <c r="A1731" s="56">
        <v>4.6861936E7</v>
      </c>
      <c r="B1731" s="57">
        <v>0.827083333333333</v>
      </c>
      <c r="C1731" s="57">
        <v>0.8875</v>
      </c>
      <c r="D1731" s="57">
        <v>0.827083333333333</v>
      </c>
      <c r="E1731" s="56" t="s">
        <v>47</v>
      </c>
      <c r="F1731" s="56" t="s">
        <v>47</v>
      </c>
      <c r="G1731" s="56" t="s">
        <v>47</v>
      </c>
      <c r="H1731" s="56" t="s">
        <v>47</v>
      </c>
      <c r="J1731" s="47">
        <f t="shared" si="154"/>
        <v>0.6548611111</v>
      </c>
      <c r="K1731" s="14">
        <v>0.654861111111111</v>
      </c>
      <c r="L1731" s="14">
        <v>0.654861111111111</v>
      </c>
      <c r="M1731" s="10">
        <v>4.6859512E7</v>
      </c>
    </row>
    <row r="1732" ht="15.75" customHeight="1">
      <c r="A1732" s="56">
        <v>4.6862E7</v>
      </c>
      <c r="B1732" s="57">
        <v>0.833333333333333</v>
      </c>
      <c r="C1732" s="57">
        <v>0.85625</v>
      </c>
      <c r="D1732" s="57">
        <v>0.836805555555556</v>
      </c>
      <c r="E1732" s="56" t="s">
        <v>47</v>
      </c>
      <c r="F1732" s="56" t="s">
        <v>47</v>
      </c>
      <c r="G1732" s="56" t="s">
        <v>47</v>
      </c>
      <c r="H1732" s="56" t="s">
        <v>47</v>
      </c>
      <c r="J1732" s="47">
        <f t="shared" si="154"/>
        <v>0.6569444444</v>
      </c>
      <c r="K1732" s="14">
        <v>0.657638888888889</v>
      </c>
      <c r="L1732" s="14">
        <v>0.657638888888889</v>
      </c>
      <c r="M1732" s="10">
        <v>4.6859553E7</v>
      </c>
    </row>
    <row r="1733" ht="15.75" customHeight="1">
      <c r="A1733" s="56">
        <v>4.6861741E7</v>
      </c>
      <c r="B1733" s="57">
        <v>0.815972222222222</v>
      </c>
      <c r="C1733" s="57">
        <v>0.852777777777778</v>
      </c>
      <c r="D1733" s="57">
        <v>0.815972222222222</v>
      </c>
      <c r="E1733" s="57">
        <v>0.827777777777778</v>
      </c>
      <c r="F1733" s="56" t="s">
        <v>47</v>
      </c>
      <c r="G1733" s="56" t="s">
        <v>47</v>
      </c>
      <c r="H1733" s="56" t="s">
        <v>47</v>
      </c>
      <c r="J1733" s="47">
        <f t="shared" si="154"/>
        <v>0.6736111111</v>
      </c>
      <c r="K1733" s="14">
        <v>0.672916666666667</v>
      </c>
      <c r="L1733" s="14">
        <v>0.673611111111111</v>
      </c>
      <c r="M1733" s="10">
        <v>4.6859727E7</v>
      </c>
    </row>
    <row r="1734" ht="15.75" customHeight="1">
      <c r="A1734" s="58">
        <v>4.6861955E7</v>
      </c>
      <c r="B1734" s="57">
        <v>0.826388888888889</v>
      </c>
      <c r="C1734" s="57">
        <v>0.895833333333333</v>
      </c>
      <c r="D1734" s="57">
        <v>0.835416666666667</v>
      </c>
      <c r="E1734" s="56" t="s">
        <v>47</v>
      </c>
      <c r="F1734" s="56" t="s">
        <v>47</v>
      </c>
      <c r="G1734" s="56" t="s">
        <v>47</v>
      </c>
      <c r="H1734" s="56" t="s">
        <v>47</v>
      </c>
      <c r="J1734" s="47">
        <f t="shared" si="154"/>
        <v>0.6791666667</v>
      </c>
      <c r="K1734" s="14">
        <v>0.679166666666667</v>
      </c>
      <c r="L1734" s="14">
        <v>0.679166666666667</v>
      </c>
      <c r="M1734" s="10">
        <v>4.6859717E7</v>
      </c>
    </row>
    <row r="1735" ht="15.75" customHeight="1">
      <c r="A1735" s="66">
        <v>4.6862013E7</v>
      </c>
      <c r="B1735" s="67">
        <v>0.834722222222222</v>
      </c>
      <c r="C1735" s="67">
        <v>0.863194444444444</v>
      </c>
      <c r="D1735" s="67"/>
      <c r="E1735" s="57">
        <v>0.848611111111111</v>
      </c>
      <c r="F1735" s="57">
        <v>0.838194444444444</v>
      </c>
      <c r="G1735" s="56" t="s">
        <v>47</v>
      </c>
      <c r="H1735" s="56" t="s">
        <v>47</v>
      </c>
      <c r="J1735" s="47">
        <f t="shared" si="154"/>
        <v>0.6826388889</v>
      </c>
      <c r="K1735" s="14">
        <v>0.68125</v>
      </c>
      <c r="L1735" s="14">
        <v>0.682638888888889</v>
      </c>
      <c r="M1735" s="10">
        <v>4.6859815E7</v>
      </c>
    </row>
    <row r="1736" ht="15.75" customHeight="1">
      <c r="A1736" s="56">
        <v>4.6860871E7</v>
      </c>
      <c r="B1736" s="57">
        <v>0.767361111111111</v>
      </c>
      <c r="C1736" s="57"/>
      <c r="D1736" s="57"/>
      <c r="E1736" s="56" t="s">
        <v>47</v>
      </c>
      <c r="F1736" s="56" t="s">
        <v>47</v>
      </c>
      <c r="G1736" s="56" t="s">
        <v>47</v>
      </c>
      <c r="H1736" s="56" t="s">
        <v>47</v>
      </c>
      <c r="J1736" s="47">
        <f t="shared" si="154"/>
        <v>0.68125</v>
      </c>
      <c r="K1736" s="14">
        <v>0.68125</v>
      </c>
      <c r="L1736" s="14">
        <v>0.68125</v>
      </c>
      <c r="M1736" s="10">
        <v>4.6859518E7</v>
      </c>
    </row>
    <row r="1737" ht="15.75" customHeight="1">
      <c r="A1737" s="56">
        <v>4.6862155E7</v>
      </c>
      <c r="B1737" s="57">
        <v>0.841666666666667</v>
      </c>
      <c r="C1737" s="57">
        <v>0.853472222222222</v>
      </c>
      <c r="D1737" s="57">
        <v>0.841666666666667</v>
      </c>
      <c r="E1737" s="56" t="s">
        <v>47</v>
      </c>
      <c r="F1737" s="56" t="s">
        <v>47</v>
      </c>
      <c r="G1737" s="56" t="s">
        <v>47</v>
      </c>
      <c r="H1737" s="56" t="s">
        <v>47</v>
      </c>
      <c r="J1737" s="47">
        <f t="shared" si="154"/>
        <v>0.70625</v>
      </c>
      <c r="K1737" s="14">
        <v>0.70625</v>
      </c>
      <c r="L1737" s="14">
        <v>0.70625</v>
      </c>
      <c r="M1737" s="10">
        <v>4.6860094E7</v>
      </c>
    </row>
    <row r="1738" ht="15.75" customHeight="1">
      <c r="A1738" s="56">
        <v>4.6862249E7</v>
      </c>
      <c r="B1738" s="57">
        <v>0.852777777777778</v>
      </c>
      <c r="C1738" s="57">
        <v>0.875</v>
      </c>
      <c r="D1738" s="121">
        <v>0.854861111111111</v>
      </c>
      <c r="E1738" s="56" t="s">
        <v>47</v>
      </c>
      <c r="F1738" s="56" t="s">
        <v>47</v>
      </c>
      <c r="G1738" s="56" t="s">
        <v>47</v>
      </c>
      <c r="H1738" s="56" t="s">
        <v>47</v>
      </c>
      <c r="J1738" s="47">
        <f t="shared" si="154"/>
        <v>0.6673611111</v>
      </c>
      <c r="K1738" s="14">
        <v>0.665277777777778</v>
      </c>
      <c r="L1738" s="14">
        <v>0.667361111111111</v>
      </c>
      <c r="M1738" s="10">
        <v>4.6859559E7</v>
      </c>
    </row>
    <row r="1739" ht="15.75" customHeight="1">
      <c r="A1739" s="56">
        <v>4.686262E7</v>
      </c>
      <c r="B1739" s="57">
        <v>0.870833333333333</v>
      </c>
      <c r="C1739" s="57">
        <v>0.892361111111111</v>
      </c>
      <c r="D1739" s="57">
        <v>0.884027777777778</v>
      </c>
      <c r="E1739" s="57">
        <v>0.881944444444444</v>
      </c>
      <c r="F1739" s="56" t="s">
        <v>47</v>
      </c>
      <c r="G1739" s="56" t="s">
        <v>47</v>
      </c>
      <c r="H1739" s="56" t="s">
        <v>47</v>
      </c>
      <c r="J1739" s="47">
        <f t="shared" si="154"/>
        <v>0.6701388889</v>
      </c>
      <c r="K1739" s="14">
        <v>0.670138888888889</v>
      </c>
      <c r="L1739" s="14">
        <v>0.670138888888889</v>
      </c>
      <c r="M1739" s="10">
        <v>4.6859623E7</v>
      </c>
    </row>
    <row r="1740" ht="15.75" customHeight="1">
      <c r="A1740" s="56">
        <v>4.6862409E7</v>
      </c>
      <c r="B1740" s="57">
        <v>0.856944444444444</v>
      </c>
      <c r="C1740" s="57">
        <v>0.911111111111111</v>
      </c>
      <c r="D1740" s="57">
        <v>0.856944444444444</v>
      </c>
      <c r="E1740" s="57">
        <v>0.869444444444444</v>
      </c>
      <c r="F1740" s="56" t="s">
        <v>47</v>
      </c>
      <c r="G1740" s="56" t="s">
        <v>47</v>
      </c>
      <c r="H1740" s="56" t="s">
        <v>47</v>
      </c>
      <c r="J1740" s="47">
        <f t="shared" si="154"/>
        <v>0.6854166667</v>
      </c>
      <c r="K1740" s="14">
        <v>0.684722222222222</v>
      </c>
      <c r="L1740" s="14">
        <v>0.685416666666667</v>
      </c>
      <c r="M1740" s="10">
        <v>4.6859828E7</v>
      </c>
    </row>
    <row r="1741" ht="15.75" customHeight="1">
      <c r="A1741" s="56">
        <v>4.6862522E7</v>
      </c>
      <c r="B1741" s="57">
        <v>0.8625</v>
      </c>
      <c r="C1741" s="57">
        <v>0.906944444444444</v>
      </c>
      <c r="D1741" s="56" t="s">
        <v>47</v>
      </c>
      <c r="E1741" s="56" t="s">
        <v>47</v>
      </c>
      <c r="F1741" s="56" t="s">
        <v>47</v>
      </c>
      <c r="G1741" s="56" t="s">
        <v>47</v>
      </c>
      <c r="H1741" s="56" t="s">
        <v>47</v>
      </c>
      <c r="J1741" s="47">
        <f t="shared" si="154"/>
        <v>0.7076388889</v>
      </c>
      <c r="K1741" s="14">
        <v>0.706944444444444</v>
      </c>
      <c r="L1741" s="14">
        <v>0.707638888888889</v>
      </c>
      <c r="M1741" s="10">
        <v>4.6860105E7</v>
      </c>
    </row>
    <row r="1742" ht="15.75" customHeight="1">
      <c r="A1742" s="56">
        <v>4.6862713E7</v>
      </c>
      <c r="B1742" s="57">
        <v>0.879166666666667</v>
      </c>
      <c r="C1742" s="57">
        <v>0.8875</v>
      </c>
      <c r="D1742" s="56"/>
      <c r="E1742" s="56" t="s">
        <v>47</v>
      </c>
      <c r="F1742" s="56" t="s">
        <v>47</v>
      </c>
      <c r="G1742" s="56" t="s">
        <v>47</v>
      </c>
      <c r="H1742" s="56" t="s">
        <v>47</v>
      </c>
      <c r="J1742" s="47">
        <f t="shared" si="154"/>
        <v>0.7166666667</v>
      </c>
      <c r="K1742" s="14">
        <v>0.715277777777778</v>
      </c>
      <c r="L1742" s="14">
        <v>0.715277777777778</v>
      </c>
      <c r="M1742" s="10">
        <v>4.6860208E7</v>
      </c>
    </row>
    <row r="1743" ht="15.75" customHeight="1">
      <c r="A1743" s="56">
        <v>4.6862362E7</v>
      </c>
      <c r="B1743" s="57">
        <v>0.852083333333333</v>
      </c>
      <c r="C1743" s="57">
        <v>0.875694444444444</v>
      </c>
      <c r="D1743" s="57">
        <v>0.859027777777778</v>
      </c>
      <c r="E1743" s="56" t="s">
        <v>47</v>
      </c>
      <c r="F1743" s="56" t="s">
        <v>47</v>
      </c>
      <c r="G1743" s="56" t="s">
        <v>47</v>
      </c>
      <c r="H1743" s="56" t="s">
        <v>47</v>
      </c>
      <c r="J1743" s="47">
        <f t="shared" si="154"/>
        <v>0.7208333333</v>
      </c>
      <c r="K1743" s="14">
        <v>0.720138888888889</v>
      </c>
      <c r="L1743" s="14">
        <v>0.720833333333333</v>
      </c>
      <c r="M1743" s="10">
        <v>4.686021E7</v>
      </c>
    </row>
    <row r="1744" ht="15.75" customHeight="1">
      <c r="A1744" s="56">
        <v>4.686016E7</v>
      </c>
      <c r="B1744" s="57">
        <v>0.718055555555556</v>
      </c>
      <c r="C1744" s="57">
        <v>0.784722222222222</v>
      </c>
      <c r="D1744" s="57"/>
      <c r="E1744" s="57">
        <v>0.719444444444444</v>
      </c>
      <c r="F1744" s="56" t="s">
        <v>47</v>
      </c>
      <c r="G1744" s="56" t="s">
        <v>47</v>
      </c>
      <c r="H1744" s="56" t="s">
        <v>47</v>
      </c>
      <c r="J1744" s="47">
        <f t="shared" si="154"/>
        <v>0.7083333333</v>
      </c>
      <c r="K1744" s="14">
        <v>0.70625</v>
      </c>
      <c r="L1744" s="14">
        <v>0.708333333333333</v>
      </c>
      <c r="M1744" s="10">
        <v>4.6860087E7</v>
      </c>
    </row>
    <row r="1745" ht="15.75" customHeight="1">
      <c r="A1745" s="56">
        <v>4.6863053E7</v>
      </c>
      <c r="B1745" s="57">
        <v>0.904861111111111</v>
      </c>
      <c r="C1745" s="57">
        <v>0.911805555555556</v>
      </c>
      <c r="D1745" s="57">
        <v>0.905555555555556</v>
      </c>
      <c r="E1745" s="56" t="s">
        <v>47</v>
      </c>
      <c r="F1745" s="56" t="s">
        <v>47</v>
      </c>
      <c r="G1745" s="56" t="s">
        <v>47</v>
      </c>
      <c r="H1745" s="56" t="s">
        <v>47</v>
      </c>
      <c r="J1745" s="47">
        <f t="shared" si="154"/>
        <v>0.3368055556</v>
      </c>
      <c r="K1745" s="14">
        <v>0.334722222222222</v>
      </c>
      <c r="L1745" s="14">
        <v>0.336805555555556</v>
      </c>
      <c r="M1745" s="10">
        <v>4.685576E7</v>
      </c>
    </row>
    <row r="1746" ht="15.75" customHeight="1">
      <c r="A1746" s="56">
        <v>4.6862937E7</v>
      </c>
      <c r="B1746" s="57">
        <v>0.893055555555556</v>
      </c>
      <c r="C1746" s="57">
        <v>0.911805555555556</v>
      </c>
      <c r="D1746" s="57">
        <v>0.895138888888889</v>
      </c>
      <c r="E1746" s="57">
        <v>0.903472222222222</v>
      </c>
      <c r="F1746" s="56" t="s">
        <v>47</v>
      </c>
      <c r="G1746" s="56" t="s">
        <v>47</v>
      </c>
      <c r="H1746" s="56" t="s">
        <v>47</v>
      </c>
      <c r="J1746" s="47">
        <f t="shared" si="154"/>
        <v>0.7201388889</v>
      </c>
      <c r="K1746" s="14">
        <v>0.720138888888889</v>
      </c>
      <c r="L1746" s="14">
        <v>0.720138888888889</v>
      </c>
      <c r="M1746" s="10">
        <v>4.6860115E7</v>
      </c>
    </row>
    <row r="1747" ht="15.75" customHeight="1">
      <c r="A1747" s="56">
        <v>4.6863096E7</v>
      </c>
      <c r="B1747" s="57">
        <v>0.903472222222222</v>
      </c>
      <c r="C1747" s="57">
        <v>0.911805555555556</v>
      </c>
      <c r="D1747" s="57">
        <v>0.904166666666667</v>
      </c>
      <c r="E1747" s="56" t="s">
        <v>47</v>
      </c>
      <c r="F1747" s="56" t="s">
        <v>47</v>
      </c>
      <c r="G1747" s="56" t="s">
        <v>47</v>
      </c>
      <c r="H1747" s="56" t="s">
        <v>47</v>
      </c>
      <c r="J1747" s="47">
        <v>0.718055555555556</v>
      </c>
      <c r="K1747" s="14">
        <v>0.718055555555556</v>
      </c>
      <c r="L1747" s="14">
        <v>0.718055555555556</v>
      </c>
      <c r="M1747" s="10">
        <v>4.686016E7</v>
      </c>
    </row>
    <row r="1748" ht="15.75" customHeight="1">
      <c r="A1748" s="58">
        <v>4.6862454E7</v>
      </c>
      <c r="B1748" s="57">
        <v>0.858333333333333</v>
      </c>
      <c r="C1748" s="57">
        <v>0.9375</v>
      </c>
      <c r="D1748" s="57">
        <v>0.858333333333333</v>
      </c>
      <c r="E1748" s="56" t="s">
        <v>47</v>
      </c>
      <c r="F1748" s="56" t="s">
        <v>47</v>
      </c>
      <c r="G1748" s="56" t="s">
        <v>47</v>
      </c>
      <c r="H1748" s="56" t="s">
        <v>47</v>
      </c>
      <c r="J1748" s="47">
        <f t="shared" ref="J1748:J1759" si="155">VLOOKUP(M1748,A:D,4,0)</f>
        <v>0.7569444444</v>
      </c>
      <c r="K1748" s="14">
        <v>0.756944444444445</v>
      </c>
      <c r="L1748" s="14">
        <v>0.756944444444445</v>
      </c>
      <c r="M1748" s="10">
        <v>4.6860756E7</v>
      </c>
    </row>
    <row r="1749" ht="15.75" customHeight="1">
      <c r="A1749" s="56">
        <v>4.6863511E7</v>
      </c>
      <c r="B1749" s="57">
        <v>0.943055555555556</v>
      </c>
      <c r="C1749" s="57">
        <v>0.956944444444444</v>
      </c>
      <c r="D1749" s="57">
        <v>0.951388888888889</v>
      </c>
      <c r="E1749" s="56" t="s">
        <v>47</v>
      </c>
      <c r="F1749" s="56" t="s">
        <v>47</v>
      </c>
      <c r="G1749" s="56" t="s">
        <v>47</v>
      </c>
      <c r="H1749" s="56" t="s">
        <v>47</v>
      </c>
      <c r="J1749" s="47">
        <f t="shared" si="155"/>
        <v>0.7791666667</v>
      </c>
      <c r="K1749" s="14">
        <v>0.779166666666667</v>
      </c>
      <c r="L1749" s="14">
        <v>0.779166666666667</v>
      </c>
      <c r="M1749" s="10">
        <v>4.6860767E7</v>
      </c>
    </row>
    <row r="1750" ht="15.75" customHeight="1">
      <c r="A1750" s="56">
        <v>4.6863532E7</v>
      </c>
      <c r="B1750" s="57">
        <v>0.945833333333333</v>
      </c>
      <c r="C1750" s="57">
        <v>0.960416666666667</v>
      </c>
      <c r="D1750" s="57">
        <v>0.945833333333333</v>
      </c>
      <c r="E1750" s="56" t="s">
        <v>47</v>
      </c>
      <c r="F1750" s="56" t="s">
        <v>47</v>
      </c>
      <c r="G1750" s="56" t="s">
        <v>47</v>
      </c>
      <c r="H1750" s="56" t="s">
        <v>47</v>
      </c>
      <c r="J1750" s="47">
        <f t="shared" si="155"/>
        <v>0.7618055556</v>
      </c>
      <c r="K1750" s="14">
        <v>0.761805555555556</v>
      </c>
      <c r="L1750" s="14">
        <v>0.761805555555556</v>
      </c>
      <c r="M1750" s="10">
        <v>4.6860833E7</v>
      </c>
    </row>
    <row r="1751" ht="15.75" customHeight="1">
      <c r="A1751" s="56">
        <v>4.6863629E7</v>
      </c>
      <c r="B1751" s="57">
        <v>0.955555555555556</v>
      </c>
      <c r="C1751" s="57">
        <v>0.970833333333333</v>
      </c>
      <c r="D1751" s="57">
        <v>0.957638888888889</v>
      </c>
      <c r="E1751" s="56" t="s">
        <v>47</v>
      </c>
      <c r="F1751" s="56" t="s">
        <v>47</v>
      </c>
      <c r="G1751" s="56" t="s">
        <v>47</v>
      </c>
      <c r="H1751" s="56" t="s">
        <v>47</v>
      </c>
      <c r="J1751" s="47">
        <f t="shared" si="155"/>
        <v>0.7652777778</v>
      </c>
      <c r="K1751" s="14">
        <v>0.763194444444444</v>
      </c>
      <c r="L1751" s="14">
        <v>0.765277777777778</v>
      </c>
      <c r="M1751" s="10">
        <v>4.686083E7</v>
      </c>
    </row>
    <row r="1752" ht="15.75" customHeight="1">
      <c r="A1752" s="56">
        <v>4.6863554E7</v>
      </c>
      <c r="B1752" s="57">
        <v>0.947222222222222</v>
      </c>
      <c r="C1752" s="57">
        <v>0.958333333333333</v>
      </c>
      <c r="D1752" s="57">
        <v>0.947222222222222</v>
      </c>
      <c r="E1752" s="56" t="s">
        <v>47</v>
      </c>
      <c r="F1752" s="56" t="s">
        <v>47</v>
      </c>
      <c r="G1752" s="56" t="s">
        <v>47</v>
      </c>
      <c r="H1752" s="56" t="s">
        <v>47</v>
      </c>
      <c r="J1752" s="47">
        <f t="shared" si="155"/>
        <v>0.7909722222</v>
      </c>
      <c r="K1752" s="14">
        <v>0.784027777777778</v>
      </c>
      <c r="L1752" s="14">
        <v>0.790972222222222</v>
      </c>
      <c r="M1752" s="10">
        <v>4.6861215E7</v>
      </c>
    </row>
    <row r="1753" ht="15.75" customHeight="1">
      <c r="A1753" s="58">
        <v>4.6863608E7</v>
      </c>
      <c r="B1753" s="57">
        <v>0.920833333333333</v>
      </c>
      <c r="C1753" s="57">
        <v>0.976388888888889</v>
      </c>
      <c r="D1753" s="57">
        <v>0.954861111111111</v>
      </c>
      <c r="E1753" s="56" t="s">
        <v>47</v>
      </c>
      <c r="F1753" s="56" t="s">
        <v>47</v>
      </c>
      <c r="G1753" s="56" t="s">
        <v>47</v>
      </c>
      <c r="H1753" s="56" t="s">
        <v>47</v>
      </c>
      <c r="J1753" s="47">
        <f t="shared" si="155"/>
        <v>0.79375</v>
      </c>
      <c r="K1753" s="14">
        <v>0.792361111111111</v>
      </c>
      <c r="L1753" s="14">
        <v>0.79375</v>
      </c>
      <c r="M1753" s="10">
        <v>4.6861364E7</v>
      </c>
    </row>
    <row r="1754" ht="15.75" customHeight="1">
      <c r="A1754" s="56">
        <v>4.6863497E7</v>
      </c>
      <c r="B1754" s="57">
        <v>0.942361111111111</v>
      </c>
      <c r="C1754" s="57">
        <v>0.978472222222222</v>
      </c>
      <c r="D1754" s="57">
        <v>0.942361111111111</v>
      </c>
      <c r="E1754" s="56" t="s">
        <v>47</v>
      </c>
      <c r="F1754" s="56" t="s">
        <v>47</v>
      </c>
      <c r="G1754" s="56" t="s">
        <v>47</v>
      </c>
      <c r="H1754" s="56" t="s">
        <v>47</v>
      </c>
      <c r="J1754" s="47">
        <f t="shared" si="155"/>
        <v>0.8055555556</v>
      </c>
      <c r="K1754" s="14">
        <v>0.805555555555555</v>
      </c>
      <c r="L1754" s="14">
        <v>0.805555555555555</v>
      </c>
      <c r="M1754" s="10">
        <v>4.6861527E7</v>
      </c>
    </row>
    <row r="1755" ht="15.75" customHeight="1">
      <c r="A1755" s="56">
        <v>4.6863724E7</v>
      </c>
      <c r="B1755" s="57">
        <v>0.967361111111111</v>
      </c>
      <c r="C1755" s="57">
        <v>0.970833333333333</v>
      </c>
      <c r="D1755" s="57">
        <v>0.969444444444444</v>
      </c>
      <c r="E1755" s="56" t="s">
        <v>47</v>
      </c>
      <c r="F1755" s="56" t="s">
        <v>47</v>
      </c>
      <c r="G1755" s="56" t="s">
        <v>47</v>
      </c>
      <c r="H1755" s="56" t="s">
        <v>47</v>
      </c>
      <c r="J1755" s="47">
        <f t="shared" si="155"/>
        <v>0.7597222222</v>
      </c>
      <c r="K1755" s="14">
        <v>0.75625</v>
      </c>
      <c r="L1755" s="14">
        <v>0.759722222222222</v>
      </c>
      <c r="M1755" s="10">
        <v>4.6860769E7</v>
      </c>
    </row>
    <row r="1756" ht="15.75" customHeight="1">
      <c r="A1756" s="56">
        <v>4.6863704E7</v>
      </c>
      <c r="B1756" s="57"/>
      <c r="C1756" s="57"/>
      <c r="D1756" s="57"/>
      <c r="E1756" s="56" t="s">
        <v>47</v>
      </c>
      <c r="F1756" s="56" t="s">
        <v>47</v>
      </c>
      <c r="G1756" s="56" t="s">
        <v>47</v>
      </c>
      <c r="H1756" s="56" t="s">
        <v>47</v>
      </c>
      <c r="J1756" s="47">
        <f t="shared" si="155"/>
        <v>0.8270833333</v>
      </c>
      <c r="K1756" s="14">
        <v>0.827083333333333</v>
      </c>
      <c r="L1756" s="14">
        <v>0.827083333333333</v>
      </c>
      <c r="M1756" s="10">
        <v>4.6861936E7</v>
      </c>
    </row>
    <row r="1757" ht="15.75" customHeight="1">
      <c r="A1757" s="56">
        <v>4.6863544E7</v>
      </c>
      <c r="B1757" s="57">
        <v>0.952777777777778</v>
      </c>
      <c r="C1757" s="57">
        <v>0.0284722222222222</v>
      </c>
      <c r="D1757" s="57">
        <v>0.952777777777778</v>
      </c>
      <c r="E1757" s="56" t="s">
        <v>47</v>
      </c>
      <c r="F1757" s="56" t="s">
        <v>47</v>
      </c>
      <c r="G1757" s="56" t="s">
        <v>47</v>
      </c>
      <c r="H1757" s="56" t="s">
        <v>47</v>
      </c>
      <c r="J1757" s="47">
        <f t="shared" si="155"/>
        <v>0.8368055556</v>
      </c>
      <c r="K1757" s="14">
        <v>0.833333333333333</v>
      </c>
      <c r="L1757" s="14">
        <v>0.836805555555555</v>
      </c>
      <c r="M1757" s="10">
        <v>4.6862E7</v>
      </c>
    </row>
    <row r="1758" ht="15.75" customHeight="1">
      <c r="A1758" s="56">
        <v>4.6863929E7</v>
      </c>
      <c r="B1758" s="57">
        <v>0.979166666666667</v>
      </c>
      <c r="C1758" s="57">
        <v>0.989583333333333</v>
      </c>
      <c r="D1758" s="57">
        <v>0.979166666666667</v>
      </c>
      <c r="E1758" s="56" t="s">
        <v>47</v>
      </c>
      <c r="F1758" s="56" t="s">
        <v>47</v>
      </c>
      <c r="G1758" s="56" t="s">
        <v>47</v>
      </c>
      <c r="H1758" s="56" t="s">
        <v>47</v>
      </c>
      <c r="J1758" s="47">
        <f t="shared" si="155"/>
        <v>0.8159722222</v>
      </c>
      <c r="K1758" s="14">
        <v>0.815972222222222</v>
      </c>
      <c r="L1758" s="14">
        <v>0.815972222222222</v>
      </c>
      <c r="M1758" s="10">
        <v>4.6861741E7</v>
      </c>
    </row>
    <row r="1759" ht="15.75" customHeight="1">
      <c r="A1759" s="56">
        <v>4.6863932E7</v>
      </c>
      <c r="B1759" s="57">
        <v>0.979166666666667</v>
      </c>
      <c r="C1759" s="57">
        <v>0.0333333333333333</v>
      </c>
      <c r="D1759" s="57">
        <v>0.979166666666667</v>
      </c>
      <c r="E1759" s="56" t="s">
        <v>47</v>
      </c>
      <c r="F1759" s="56" t="s">
        <v>47</v>
      </c>
      <c r="G1759" s="56" t="s">
        <v>47</v>
      </c>
      <c r="H1759" s="56" t="s">
        <v>47</v>
      </c>
      <c r="J1759" s="47">
        <f t="shared" si="155"/>
        <v>0.8354166667</v>
      </c>
      <c r="K1759" s="14">
        <v>0.826388888888889</v>
      </c>
      <c r="L1759" s="14">
        <v>0.835416666666667</v>
      </c>
      <c r="M1759" s="10">
        <v>4.6861955E7</v>
      </c>
    </row>
    <row r="1760" ht="15.75" customHeight="1">
      <c r="A1760" s="56">
        <v>4.6863938E7</v>
      </c>
      <c r="B1760" s="57">
        <v>0.982638888888889</v>
      </c>
      <c r="C1760" s="57">
        <v>0.993055555555556</v>
      </c>
      <c r="D1760" s="57">
        <v>0.99375</v>
      </c>
      <c r="E1760" s="56" t="s">
        <v>47</v>
      </c>
      <c r="F1760" s="56" t="s">
        <v>47</v>
      </c>
      <c r="G1760" s="56" t="s">
        <v>47</v>
      </c>
      <c r="H1760" s="56" t="s">
        <v>47</v>
      </c>
      <c r="J1760" s="47">
        <v>0.834722222222222</v>
      </c>
      <c r="K1760" s="14">
        <v>0.834722222222222</v>
      </c>
      <c r="L1760" s="14">
        <v>0.834722222222222</v>
      </c>
      <c r="M1760" s="10">
        <v>4.6862013E7</v>
      </c>
    </row>
    <row r="1761" ht="15.75" customHeight="1">
      <c r="A1761" s="56">
        <v>4.6863973E7</v>
      </c>
      <c r="B1761" s="57">
        <v>0.984027777777778</v>
      </c>
      <c r="C1761" s="57">
        <v>0.990277777777778</v>
      </c>
      <c r="D1761" s="57">
        <v>0.984027777777778</v>
      </c>
      <c r="E1761" s="56" t="s">
        <v>47</v>
      </c>
      <c r="F1761" s="56" t="s">
        <v>47</v>
      </c>
      <c r="G1761" s="56" t="s">
        <v>47</v>
      </c>
      <c r="H1761" s="56" t="s">
        <v>47</v>
      </c>
      <c r="J1761" s="47">
        <v>0.767361111111111</v>
      </c>
      <c r="K1761" s="14">
        <v>0.767361111111111</v>
      </c>
      <c r="L1761" s="14">
        <v>0.767361111111111</v>
      </c>
      <c r="M1761" s="10">
        <v>4.6860871E7</v>
      </c>
    </row>
    <row r="1762" ht="15.75" customHeight="1">
      <c r="A1762" s="56">
        <v>4.6864017E7</v>
      </c>
      <c r="B1762" s="57">
        <v>0.990972222222222</v>
      </c>
      <c r="C1762" s="57">
        <v>0.990972222222222</v>
      </c>
      <c r="D1762" s="57">
        <v>0.990972222222222</v>
      </c>
      <c r="E1762" s="56" t="s">
        <v>47</v>
      </c>
      <c r="F1762" s="56" t="s">
        <v>47</v>
      </c>
      <c r="G1762" s="56" t="s">
        <v>47</v>
      </c>
      <c r="H1762" s="56" t="s">
        <v>47</v>
      </c>
      <c r="J1762" s="47">
        <f t="shared" ref="J1762:J1765" si="156">VLOOKUP(M1762,A:D,4,0)</f>
        <v>0.8416666667</v>
      </c>
      <c r="K1762" s="14">
        <v>0.841666666666667</v>
      </c>
      <c r="L1762" s="14">
        <v>0.841666666666667</v>
      </c>
      <c r="M1762" s="10">
        <v>4.6862155E7</v>
      </c>
    </row>
    <row r="1763" ht="15.75" customHeight="1">
      <c r="A1763" s="56">
        <v>4.6863468E7</v>
      </c>
      <c r="B1763" s="57">
        <v>0.935416666666667</v>
      </c>
      <c r="C1763" s="57">
        <v>0.943055555555556</v>
      </c>
      <c r="D1763" s="57">
        <v>0.938194444444444</v>
      </c>
      <c r="E1763" s="56" t="s">
        <v>47</v>
      </c>
      <c r="F1763" s="56" t="s">
        <v>47</v>
      </c>
      <c r="G1763" s="56" t="s">
        <v>47</v>
      </c>
      <c r="H1763" s="56" t="s">
        <v>47</v>
      </c>
      <c r="J1763" s="47">
        <f t="shared" si="156"/>
        <v>0.8548611111</v>
      </c>
      <c r="K1763" s="14">
        <v>0.852777777777778</v>
      </c>
      <c r="L1763" s="14">
        <v>0.854861111111111</v>
      </c>
      <c r="M1763" s="10">
        <v>4.6862249E7</v>
      </c>
    </row>
    <row r="1764" ht="15.75" customHeight="1">
      <c r="A1764" s="56">
        <v>4.686441E7</v>
      </c>
      <c r="B1764" s="57">
        <v>0.0263888888888889</v>
      </c>
      <c r="C1764" s="57">
        <v>0.0694444444444444</v>
      </c>
      <c r="D1764" s="57">
        <v>0.0305555555555556</v>
      </c>
      <c r="E1764" s="57">
        <v>0.0631944444444444</v>
      </c>
      <c r="F1764" s="56" t="s">
        <v>47</v>
      </c>
      <c r="G1764" s="56" t="s">
        <v>47</v>
      </c>
      <c r="H1764" s="56" t="s">
        <v>47</v>
      </c>
      <c r="J1764" s="47">
        <f t="shared" si="156"/>
        <v>0.8840277778</v>
      </c>
      <c r="K1764" s="14">
        <v>0.870833333333333</v>
      </c>
      <c r="L1764" s="14">
        <v>0.884027777777778</v>
      </c>
      <c r="M1764" s="10">
        <v>4.686262E7</v>
      </c>
    </row>
    <row r="1765" ht="15.75" customHeight="1">
      <c r="A1765" s="56">
        <v>4.6864511E7</v>
      </c>
      <c r="B1765" s="57">
        <v>0.0368055555555556</v>
      </c>
      <c r="C1765" s="57">
        <v>0.0652777777777778</v>
      </c>
      <c r="D1765" s="57">
        <v>0.0423611111111111</v>
      </c>
      <c r="E1765" s="56" t="s">
        <v>47</v>
      </c>
      <c r="F1765" s="56" t="s">
        <v>47</v>
      </c>
      <c r="G1765" s="56" t="s">
        <v>47</v>
      </c>
      <c r="H1765" s="56" t="s">
        <v>47</v>
      </c>
      <c r="J1765" s="47">
        <f t="shared" si="156"/>
        <v>0.8569444444</v>
      </c>
      <c r="K1765" s="14">
        <v>0.856944444444444</v>
      </c>
      <c r="L1765" s="14">
        <v>0.856944444444444</v>
      </c>
      <c r="M1765" s="10">
        <v>4.6862409E7</v>
      </c>
    </row>
    <row r="1766" ht="15.75" customHeight="1">
      <c r="A1766" s="56">
        <v>4.6864524E7</v>
      </c>
      <c r="B1766" s="57">
        <v>0.0368055555555556</v>
      </c>
      <c r="C1766" s="57">
        <v>0.0534722222222222</v>
      </c>
      <c r="D1766" s="57">
        <v>0.0534722222222222</v>
      </c>
      <c r="E1766" s="56" t="s">
        <v>47</v>
      </c>
      <c r="F1766" s="56" t="s">
        <v>47</v>
      </c>
      <c r="G1766" s="56" t="s">
        <v>47</v>
      </c>
      <c r="H1766" s="56" t="s">
        <v>47</v>
      </c>
      <c r="J1766" s="47"/>
      <c r="K1766" s="14">
        <v>0.8625</v>
      </c>
      <c r="L1766" s="14" t="s">
        <v>47</v>
      </c>
      <c r="M1766" s="10">
        <v>4.6862522E7</v>
      </c>
    </row>
    <row r="1767" ht="15.75" customHeight="1">
      <c r="A1767" s="56">
        <v>4.6864675E7</v>
      </c>
      <c r="B1767" s="57">
        <v>0.0506944444444444</v>
      </c>
      <c r="C1767" s="57">
        <v>0.0875</v>
      </c>
      <c r="D1767" s="57"/>
      <c r="E1767" s="56" t="s">
        <v>47</v>
      </c>
      <c r="F1767" s="56" t="s">
        <v>47</v>
      </c>
      <c r="G1767" s="56" t="s">
        <v>47</v>
      </c>
      <c r="H1767" s="56" t="s">
        <v>47</v>
      </c>
      <c r="J1767" s="47">
        <v>0.879166666666667</v>
      </c>
      <c r="K1767" s="14">
        <v>0.879166666666667</v>
      </c>
      <c r="L1767" s="14">
        <v>0.879166666666667</v>
      </c>
      <c r="M1767" s="10">
        <v>4.6862713E7</v>
      </c>
    </row>
    <row r="1768" ht="15.75" customHeight="1">
      <c r="A1768" s="56">
        <v>4.6864722E7</v>
      </c>
      <c r="B1768" s="57">
        <v>0.0555555555555556</v>
      </c>
      <c r="C1768" s="57">
        <v>0.0604166666666667</v>
      </c>
      <c r="D1768" s="57">
        <v>0.0555555555555556</v>
      </c>
      <c r="E1768" s="56" t="s">
        <v>47</v>
      </c>
      <c r="F1768" s="56" t="s">
        <v>47</v>
      </c>
      <c r="G1768" s="56" t="s">
        <v>47</v>
      </c>
      <c r="H1768" s="56" t="s">
        <v>47</v>
      </c>
      <c r="J1768" s="47">
        <f t="shared" ref="J1768:J1779" si="157">VLOOKUP(M1768,A:D,4,0)</f>
        <v>0.8590277778</v>
      </c>
      <c r="K1768" s="14">
        <v>0.852083333333333</v>
      </c>
      <c r="L1768" s="14">
        <v>0.859027777777778</v>
      </c>
      <c r="M1768" s="10">
        <v>4.6862362E7</v>
      </c>
    </row>
    <row r="1769" ht="15.75" customHeight="1">
      <c r="A1769" s="56">
        <v>4.686465E7</v>
      </c>
      <c r="B1769" s="57">
        <v>0.0486111111111111</v>
      </c>
      <c r="C1769" s="57">
        <v>0.0861111111111111</v>
      </c>
      <c r="D1769" s="57">
        <v>0.0486111111111111</v>
      </c>
      <c r="E1769" s="57">
        <v>0.0548611111111111</v>
      </c>
      <c r="F1769" s="56" t="s">
        <v>47</v>
      </c>
      <c r="G1769" s="56" t="s">
        <v>47</v>
      </c>
      <c r="H1769" s="56" t="s">
        <v>47</v>
      </c>
      <c r="J1769" s="47">
        <f t="shared" si="157"/>
        <v>0.9055555556</v>
      </c>
      <c r="K1769" s="14">
        <v>0.904861111111111</v>
      </c>
      <c r="L1769" s="14">
        <v>0.905555555555556</v>
      </c>
      <c r="M1769" s="10">
        <v>4.6863053E7</v>
      </c>
    </row>
    <row r="1770" ht="15.75" customHeight="1">
      <c r="A1770" s="56">
        <v>4.6865194E7</v>
      </c>
      <c r="B1770" s="57"/>
      <c r="C1770" s="57"/>
      <c r="D1770" s="57"/>
      <c r="E1770" s="56" t="s">
        <v>47</v>
      </c>
      <c r="F1770" s="56" t="s">
        <v>47</v>
      </c>
      <c r="G1770" s="56" t="s">
        <v>47</v>
      </c>
      <c r="H1770" s="56" t="s">
        <v>47</v>
      </c>
      <c r="J1770" s="47">
        <f t="shared" si="157"/>
        <v>0.8951388889</v>
      </c>
      <c r="K1770" s="14">
        <v>0.893055555555556</v>
      </c>
      <c r="L1770" s="14">
        <v>0.895138888888889</v>
      </c>
      <c r="M1770" s="10">
        <v>4.6862937E7</v>
      </c>
    </row>
    <row r="1771" ht="15.75" customHeight="1">
      <c r="A1771" s="58">
        <v>4.6864915E7</v>
      </c>
      <c r="B1771" s="57">
        <v>0.0694444444444444</v>
      </c>
      <c r="C1771" s="57">
        <v>0.0826388888888889</v>
      </c>
      <c r="D1771" s="57">
        <v>0.0708333333333333</v>
      </c>
      <c r="E1771" s="56" t="s">
        <v>47</v>
      </c>
      <c r="F1771" s="56" t="s">
        <v>47</v>
      </c>
      <c r="G1771" s="56" t="s">
        <v>47</v>
      </c>
      <c r="H1771" s="56" t="s">
        <v>47</v>
      </c>
      <c r="J1771" s="47">
        <f t="shared" si="157"/>
        <v>0.9041666667</v>
      </c>
      <c r="K1771" s="14">
        <v>0.903472222222222</v>
      </c>
      <c r="L1771" s="14">
        <v>0.904166666666667</v>
      </c>
      <c r="M1771" s="10">
        <v>4.6863096E7</v>
      </c>
    </row>
    <row r="1772" ht="15.75" customHeight="1">
      <c r="A1772" s="58">
        <v>4.6864869E7</v>
      </c>
      <c r="B1772" s="57"/>
      <c r="C1772" s="57"/>
      <c r="D1772" s="57"/>
      <c r="E1772" s="56" t="s">
        <v>47</v>
      </c>
      <c r="F1772" s="56" t="s">
        <v>47</v>
      </c>
      <c r="G1772" s="56" t="s">
        <v>47</v>
      </c>
      <c r="H1772" s="56" t="s">
        <v>47</v>
      </c>
      <c r="J1772" s="47">
        <f t="shared" si="157"/>
        <v>0.8583333333</v>
      </c>
      <c r="K1772" s="14">
        <v>0.858333333333333</v>
      </c>
      <c r="L1772" s="14">
        <v>0.858333333333333</v>
      </c>
      <c r="M1772" s="10">
        <v>4.6862454E7</v>
      </c>
    </row>
    <row r="1773" ht="15.75" customHeight="1">
      <c r="A1773" s="56">
        <v>4.6865029E7</v>
      </c>
      <c r="B1773" s="57">
        <v>0.0847222222222222</v>
      </c>
      <c r="C1773" s="57">
        <v>0.113888888888889</v>
      </c>
      <c r="D1773" s="57">
        <v>0.0847222222222222</v>
      </c>
      <c r="E1773" s="57">
        <v>0.0895833333333333</v>
      </c>
      <c r="F1773" s="56" t="s">
        <v>47</v>
      </c>
      <c r="G1773" s="56" t="s">
        <v>47</v>
      </c>
      <c r="H1773" s="56" t="s">
        <v>47</v>
      </c>
      <c r="J1773" s="47">
        <f t="shared" si="157"/>
        <v>0.9513888889</v>
      </c>
      <c r="K1773" s="14">
        <v>0.943055555555556</v>
      </c>
      <c r="L1773" s="14">
        <v>0.951388888888889</v>
      </c>
      <c r="M1773" s="10">
        <v>4.6863511E7</v>
      </c>
    </row>
    <row r="1774" ht="15.75" customHeight="1">
      <c r="A1774" s="58">
        <v>4.68652E7</v>
      </c>
      <c r="B1774" s="57"/>
      <c r="C1774" s="57"/>
      <c r="D1774" s="57"/>
      <c r="E1774" s="56" t="s">
        <v>47</v>
      </c>
      <c r="F1774" s="56" t="s">
        <v>47</v>
      </c>
      <c r="G1774" s="56" t="s">
        <v>47</v>
      </c>
      <c r="H1774" s="56" t="s">
        <v>47</v>
      </c>
      <c r="J1774" s="47">
        <f t="shared" si="157"/>
        <v>0.9458333333</v>
      </c>
      <c r="K1774" s="14">
        <v>0.945833333333333</v>
      </c>
      <c r="L1774" s="14">
        <v>0.945833333333333</v>
      </c>
      <c r="M1774" s="10">
        <v>4.6863532E7</v>
      </c>
    </row>
    <row r="1775" ht="15.75" customHeight="1">
      <c r="A1775" s="56">
        <v>4.686522E7</v>
      </c>
      <c r="B1775" s="57">
        <v>0.105555555555556</v>
      </c>
      <c r="C1775" s="57">
        <v>0.129861111111111</v>
      </c>
      <c r="D1775" s="57">
        <v>0.105555555555556</v>
      </c>
      <c r="E1775" s="56" t="s">
        <v>47</v>
      </c>
      <c r="F1775" s="56" t="s">
        <v>47</v>
      </c>
      <c r="G1775" s="56" t="s">
        <v>47</v>
      </c>
      <c r="H1775" s="56" t="s">
        <v>47</v>
      </c>
      <c r="J1775" s="47">
        <f t="shared" si="157"/>
        <v>0.9576388889</v>
      </c>
      <c r="K1775" s="14">
        <v>0.955555555555556</v>
      </c>
      <c r="L1775" s="14">
        <v>0.957638888888889</v>
      </c>
      <c r="M1775" s="10">
        <v>4.6863629E7</v>
      </c>
    </row>
    <row r="1776" ht="15.75" customHeight="1">
      <c r="A1776" s="56">
        <v>4.6865256E7</v>
      </c>
      <c r="B1776" s="57">
        <v>0.109027777777778</v>
      </c>
      <c r="C1776" s="57">
        <v>0.132638888888889</v>
      </c>
      <c r="D1776" s="57">
        <v>0.109027777777778</v>
      </c>
      <c r="E1776" s="56" t="s">
        <v>47</v>
      </c>
      <c r="F1776" s="57">
        <v>0.120138888888889</v>
      </c>
      <c r="G1776" s="56" t="s">
        <v>47</v>
      </c>
      <c r="H1776" s="56" t="s">
        <v>47</v>
      </c>
      <c r="J1776" s="47">
        <f t="shared" si="157"/>
        <v>0.9472222222</v>
      </c>
      <c r="K1776" s="14">
        <v>0.947222222222222</v>
      </c>
      <c r="L1776" s="14">
        <v>0.947222222222222</v>
      </c>
      <c r="M1776" s="10">
        <v>4.6863554E7</v>
      </c>
    </row>
    <row r="1777" ht="15.75" customHeight="1">
      <c r="A1777" s="56">
        <v>4.6864851E7</v>
      </c>
      <c r="B1777" s="57">
        <v>0.130555555555556</v>
      </c>
      <c r="C1777" s="57">
        <v>0.1375</v>
      </c>
      <c r="D1777" s="57">
        <v>0.130555555555556</v>
      </c>
      <c r="E1777" s="56" t="s">
        <v>47</v>
      </c>
      <c r="F1777" s="56" t="s">
        <v>47</v>
      </c>
      <c r="G1777" s="56" t="s">
        <v>47</v>
      </c>
      <c r="H1777" s="56" t="s">
        <v>47</v>
      </c>
      <c r="J1777" s="47">
        <f t="shared" si="157"/>
        <v>0.9548611111</v>
      </c>
      <c r="K1777" s="14">
        <v>0.920833333333333</v>
      </c>
      <c r="L1777" s="14">
        <v>0.954861111111111</v>
      </c>
      <c r="M1777" s="10">
        <v>4.6863608E7</v>
      </c>
    </row>
    <row r="1778" ht="15.75" customHeight="1">
      <c r="A1778" s="56">
        <v>4.6865001E7</v>
      </c>
      <c r="B1778" s="57">
        <v>0.0777777777777778</v>
      </c>
      <c r="C1778" s="57">
        <v>0.0840277777777778</v>
      </c>
      <c r="D1778" s="57">
        <v>0.0840277777777778</v>
      </c>
      <c r="E1778" s="56" t="s">
        <v>47</v>
      </c>
      <c r="F1778" s="56" t="s">
        <v>47</v>
      </c>
      <c r="G1778" s="56" t="s">
        <v>47</v>
      </c>
      <c r="H1778" s="56" t="s">
        <v>47</v>
      </c>
      <c r="J1778" s="47">
        <f t="shared" si="157"/>
        <v>0.9423611111</v>
      </c>
      <c r="K1778" s="14">
        <v>0.942361111111111</v>
      </c>
      <c r="L1778" s="14">
        <v>0.942361111111111</v>
      </c>
      <c r="M1778" s="10">
        <v>4.6863497E7</v>
      </c>
    </row>
    <row r="1779" ht="15.75" customHeight="1">
      <c r="A1779" s="56">
        <v>4.6865227E7</v>
      </c>
      <c r="B1779" s="57">
        <v>0.104166666666667</v>
      </c>
      <c r="C1779" s="57">
        <v>0.170138888888889</v>
      </c>
      <c r="D1779" s="57">
        <v>0.105555555555556</v>
      </c>
      <c r="E1779" s="57">
        <v>0.115277777777778</v>
      </c>
      <c r="F1779" s="56" t="s">
        <v>47</v>
      </c>
      <c r="G1779" s="56" t="s">
        <v>47</v>
      </c>
      <c r="H1779" s="56" t="s">
        <v>47</v>
      </c>
      <c r="J1779" s="47">
        <f t="shared" si="157"/>
        <v>0.9694444444</v>
      </c>
      <c r="K1779" s="14">
        <v>0.967361111111111</v>
      </c>
      <c r="L1779" s="14">
        <v>0.969444444444444</v>
      </c>
      <c r="M1779" s="10">
        <v>4.6863724E7</v>
      </c>
    </row>
    <row r="1780" ht="15.75" customHeight="1">
      <c r="A1780" s="56">
        <v>4.6864566E7</v>
      </c>
      <c r="B1780" s="57">
        <v>0.0472222222222222</v>
      </c>
      <c r="C1780" s="57">
        <v>0.0583333333333333</v>
      </c>
      <c r="D1780" s="57">
        <v>0.0472222222222222</v>
      </c>
      <c r="E1780" s="57">
        <v>0.0534722222222222</v>
      </c>
      <c r="F1780" s="56" t="s">
        <v>47</v>
      </c>
      <c r="G1780" s="56" t="s">
        <v>47</v>
      </c>
      <c r="H1780" s="56" t="s">
        <v>47</v>
      </c>
      <c r="J1780" s="47">
        <v>0.973611111111111</v>
      </c>
      <c r="K1780" s="14">
        <v>0.973611111111111</v>
      </c>
      <c r="L1780" s="14">
        <v>0.973611111111111</v>
      </c>
      <c r="M1780" s="10">
        <v>4.6863704E7</v>
      </c>
    </row>
    <row r="1781" ht="15.75" customHeight="1">
      <c r="A1781" s="56">
        <v>4.6865941E7</v>
      </c>
      <c r="B1781" s="57">
        <v>0.205555555555556</v>
      </c>
      <c r="C1781" s="57">
        <v>0.209027777777778</v>
      </c>
      <c r="D1781" s="57">
        <v>0.205555555555556</v>
      </c>
      <c r="E1781" s="56" t="s">
        <v>47</v>
      </c>
      <c r="F1781" s="56" t="s">
        <v>47</v>
      </c>
      <c r="G1781" s="56" t="s">
        <v>47</v>
      </c>
      <c r="H1781" s="56" t="s">
        <v>47</v>
      </c>
      <c r="J1781" s="47">
        <f t="shared" ref="J1781:J1790" si="158">VLOOKUP(M1781,A:D,4,0)</f>
        <v>0.9527777778</v>
      </c>
      <c r="K1781" s="14">
        <v>0.952777777777778</v>
      </c>
      <c r="L1781" s="14">
        <v>0.952777777777778</v>
      </c>
      <c r="M1781" s="10">
        <v>4.6863544E7</v>
      </c>
    </row>
    <row r="1782" ht="15.75" customHeight="1">
      <c r="A1782" s="56">
        <v>4.6865951E7</v>
      </c>
      <c r="B1782" s="57">
        <v>0.204861111111111</v>
      </c>
      <c r="C1782" s="57">
        <v>0.330555555555556</v>
      </c>
      <c r="D1782" s="57">
        <v>0.204861111111111</v>
      </c>
      <c r="E1782" s="56" t="s">
        <v>47</v>
      </c>
      <c r="F1782" s="56" t="s">
        <v>47</v>
      </c>
      <c r="G1782" s="56" t="s">
        <v>47</v>
      </c>
      <c r="H1782" s="56" t="s">
        <v>47</v>
      </c>
      <c r="J1782" s="47">
        <f t="shared" si="158"/>
        <v>0.9791666667</v>
      </c>
      <c r="K1782" s="14">
        <v>0.979166666666667</v>
      </c>
      <c r="L1782" s="14">
        <v>0.979166666666667</v>
      </c>
      <c r="M1782" s="10">
        <v>4.6863929E7</v>
      </c>
    </row>
    <row r="1783" ht="15.75" customHeight="1">
      <c r="A1783" s="56">
        <v>4.6865905E7</v>
      </c>
      <c r="B1783" s="57">
        <v>0.195833333333333</v>
      </c>
      <c r="C1783" s="57">
        <v>0.214583333333333</v>
      </c>
      <c r="D1783" s="57">
        <v>0.201388888888889</v>
      </c>
      <c r="E1783" s="56" t="s">
        <v>47</v>
      </c>
      <c r="F1783" s="56" t="s">
        <v>47</v>
      </c>
      <c r="G1783" s="56" t="s">
        <v>47</v>
      </c>
      <c r="H1783" s="56" t="s">
        <v>47</v>
      </c>
      <c r="J1783" s="47">
        <f t="shared" si="158"/>
        <v>0.9791666667</v>
      </c>
      <c r="K1783" s="14">
        <v>0.979166666666667</v>
      </c>
      <c r="L1783" s="14">
        <v>0.979166666666667</v>
      </c>
      <c r="M1783" s="10">
        <v>4.6863932E7</v>
      </c>
    </row>
    <row r="1784" ht="15.75" customHeight="1">
      <c r="A1784" s="64">
        <v>4.6865958E7</v>
      </c>
      <c r="B1784" s="63">
        <v>0.213194444444444</v>
      </c>
      <c r="C1784" s="63">
        <v>0.217361111111111</v>
      </c>
      <c r="D1784" s="63">
        <v>0.213194444444444</v>
      </c>
      <c r="E1784" s="64" t="s">
        <v>47</v>
      </c>
      <c r="F1784" s="64" t="s">
        <v>47</v>
      </c>
      <c r="G1784" s="64" t="s">
        <v>47</v>
      </c>
      <c r="H1784" s="64" t="s">
        <v>47</v>
      </c>
      <c r="J1784" s="47">
        <f t="shared" si="158"/>
        <v>0.99375</v>
      </c>
      <c r="K1784" s="14">
        <v>0.982638888888889</v>
      </c>
      <c r="L1784" s="14">
        <v>0.99375</v>
      </c>
      <c r="M1784" s="10">
        <v>4.6863938E7</v>
      </c>
    </row>
    <row r="1785" ht="15.75" customHeight="1">
      <c r="A1785" s="59">
        <v>4.6866421E7</v>
      </c>
      <c r="B1785" s="60">
        <v>0.293055555555556</v>
      </c>
      <c r="C1785" s="60">
        <v>0.313888888888889</v>
      </c>
      <c r="D1785" s="60">
        <v>0.295833333333333</v>
      </c>
      <c r="E1785" s="59" t="s">
        <v>47</v>
      </c>
      <c r="F1785" s="60">
        <v>0.302083333333333</v>
      </c>
      <c r="G1785" s="59" t="s">
        <v>47</v>
      </c>
      <c r="H1785" s="59" t="s">
        <v>47</v>
      </c>
      <c r="J1785" s="47">
        <f t="shared" si="158"/>
        <v>0.9840277778</v>
      </c>
      <c r="K1785" s="14">
        <v>0.984027777777778</v>
      </c>
      <c r="L1785" s="14">
        <v>0.984027777777778</v>
      </c>
      <c r="M1785" s="10">
        <v>4.6863973E7</v>
      </c>
    </row>
    <row r="1786" ht="15.75" customHeight="1">
      <c r="A1786" s="56">
        <v>4.6866328E7</v>
      </c>
      <c r="B1786" s="57">
        <v>0.274305555555556</v>
      </c>
      <c r="C1786" s="57">
        <v>0.284027777777778</v>
      </c>
      <c r="D1786" s="57">
        <v>0.274305555555556</v>
      </c>
      <c r="E1786" s="56" t="s">
        <v>47</v>
      </c>
      <c r="F1786" s="56" t="s">
        <v>47</v>
      </c>
      <c r="G1786" s="56" t="s">
        <v>47</v>
      </c>
      <c r="H1786" s="56" t="s">
        <v>47</v>
      </c>
      <c r="J1786" s="47">
        <f t="shared" si="158"/>
        <v>0.9909722222</v>
      </c>
      <c r="K1786" s="14">
        <v>0.990972222222222</v>
      </c>
      <c r="L1786" s="14">
        <v>0.990972222222222</v>
      </c>
      <c r="M1786" s="10">
        <v>4.6864017E7</v>
      </c>
    </row>
    <row r="1787" ht="15.75" customHeight="1">
      <c r="A1787" s="53">
        <v>4.6866238E7</v>
      </c>
      <c r="B1787" s="57">
        <v>0.255555555555556</v>
      </c>
      <c r="C1787" s="57">
        <v>0.327083333333333</v>
      </c>
      <c r="D1787" s="57">
        <v>0.257638888888889</v>
      </c>
      <c r="E1787" s="56" t="s">
        <v>47</v>
      </c>
      <c r="F1787" s="56" t="s">
        <v>47</v>
      </c>
      <c r="G1787" s="56" t="s">
        <v>47</v>
      </c>
      <c r="H1787" s="56" t="s">
        <v>47</v>
      </c>
      <c r="J1787" s="47">
        <f t="shared" si="158"/>
        <v>0.9381944444</v>
      </c>
      <c r="K1787" s="14">
        <v>0.935416666666667</v>
      </c>
      <c r="L1787" s="14">
        <v>0.938194444444444</v>
      </c>
      <c r="M1787" s="10">
        <v>4.6863468E7</v>
      </c>
    </row>
    <row r="1788" ht="15.75" customHeight="1">
      <c r="A1788" s="56">
        <v>4.6866444E7</v>
      </c>
      <c r="B1788" s="57">
        <v>0.298611111111111</v>
      </c>
      <c r="C1788" s="57">
        <v>0.305555555555556</v>
      </c>
      <c r="D1788" s="57">
        <v>0.298611111111111</v>
      </c>
      <c r="E1788" s="56" t="s">
        <v>47</v>
      </c>
      <c r="F1788" s="56" t="s">
        <v>47</v>
      </c>
      <c r="G1788" s="56" t="s">
        <v>47</v>
      </c>
      <c r="H1788" s="56" t="s">
        <v>47</v>
      </c>
      <c r="J1788" s="47">
        <f t="shared" si="158"/>
        <v>0.03055555556</v>
      </c>
      <c r="K1788" s="14">
        <v>0.0263888888888889</v>
      </c>
      <c r="L1788" s="14">
        <v>0.0305555555555556</v>
      </c>
      <c r="M1788" s="10">
        <v>4.686441E7</v>
      </c>
    </row>
    <row r="1789" ht="15.75" customHeight="1">
      <c r="A1789" s="56">
        <v>4.6866321E7</v>
      </c>
      <c r="B1789" s="57">
        <v>0.279861111111111</v>
      </c>
      <c r="C1789" s="57">
        <v>0.299305555555556</v>
      </c>
      <c r="D1789" s="57">
        <v>0.280555555555556</v>
      </c>
      <c r="E1789" s="56" t="s">
        <v>47</v>
      </c>
      <c r="F1789" s="56" t="s">
        <v>47</v>
      </c>
      <c r="G1789" s="56" t="s">
        <v>47</v>
      </c>
      <c r="H1789" s="56" t="s">
        <v>47</v>
      </c>
      <c r="J1789" s="47">
        <f t="shared" si="158"/>
        <v>0.04236111111</v>
      </c>
      <c r="K1789" s="14">
        <v>0.0368055555555556</v>
      </c>
      <c r="L1789" s="14">
        <v>0.0423611111111111</v>
      </c>
      <c r="M1789" s="10">
        <v>4.6864511E7</v>
      </c>
    </row>
    <row r="1790" ht="15.75" customHeight="1">
      <c r="A1790" s="56">
        <v>4.6866397E7</v>
      </c>
      <c r="B1790" s="56" t="s">
        <v>47</v>
      </c>
      <c r="C1790" s="56" t="s">
        <v>47</v>
      </c>
      <c r="D1790" s="56" t="s">
        <v>47</v>
      </c>
      <c r="E1790" s="56" t="s">
        <v>47</v>
      </c>
      <c r="F1790" s="56" t="s">
        <v>47</v>
      </c>
      <c r="G1790" s="56" t="s">
        <v>47</v>
      </c>
      <c r="H1790" s="56" t="s">
        <v>47</v>
      </c>
      <c r="J1790" s="47">
        <f t="shared" si="158"/>
        <v>0.05347222222</v>
      </c>
      <c r="K1790" s="14">
        <v>0.0368055555555556</v>
      </c>
      <c r="L1790" s="14">
        <v>0.0534722222222222</v>
      </c>
      <c r="M1790" s="10">
        <v>4.6864524E7</v>
      </c>
    </row>
    <row r="1791" ht="15.75" customHeight="1">
      <c r="A1791" s="56">
        <v>4.686628E7</v>
      </c>
      <c r="B1791" s="57">
        <v>0.266666666666667</v>
      </c>
      <c r="C1791" s="57">
        <v>0.385416666666667</v>
      </c>
      <c r="D1791" s="57">
        <v>0.267361111111111</v>
      </c>
      <c r="E1791" s="56" t="s">
        <v>47</v>
      </c>
      <c r="F1791" s="56" t="s">
        <v>47</v>
      </c>
      <c r="G1791" s="56" t="s">
        <v>47</v>
      </c>
      <c r="H1791" s="56" t="s">
        <v>47</v>
      </c>
      <c r="J1791" s="47"/>
      <c r="K1791" s="14">
        <v>0.0506944444444445</v>
      </c>
      <c r="L1791" s="14"/>
      <c r="M1791" s="10">
        <v>4.6864675E7</v>
      </c>
    </row>
    <row r="1792" ht="15.75" customHeight="1">
      <c r="A1792" s="56">
        <v>4.6866366E7</v>
      </c>
      <c r="B1792" s="57">
        <v>0.275694444444444</v>
      </c>
      <c r="C1792" s="57">
        <v>0.302083333333333</v>
      </c>
      <c r="D1792" s="57">
        <v>0.275694444444444</v>
      </c>
      <c r="E1792" s="56" t="s">
        <v>47</v>
      </c>
      <c r="F1792" s="56" t="s">
        <v>47</v>
      </c>
      <c r="G1792" s="56" t="s">
        <v>47</v>
      </c>
      <c r="H1792" s="56" t="s">
        <v>47</v>
      </c>
      <c r="J1792" s="47">
        <f t="shared" ref="J1792:J1793" si="159">VLOOKUP(M1792,A:D,4,0)</f>
        <v>0.05555555556</v>
      </c>
      <c r="K1792" s="14">
        <v>0.0555555555555556</v>
      </c>
      <c r="L1792" s="14">
        <v>0.0555555555555556</v>
      </c>
      <c r="M1792" s="10">
        <v>4.6864722E7</v>
      </c>
    </row>
    <row r="1793" ht="15.75" customHeight="1">
      <c r="A1793" s="56">
        <v>4.6866496E7</v>
      </c>
      <c r="B1793" s="57">
        <v>0.304861111111111</v>
      </c>
      <c r="C1793" s="57">
        <v>0.35625</v>
      </c>
      <c r="D1793" s="57">
        <v>0.305555555555556</v>
      </c>
      <c r="E1793" s="56" t="s">
        <v>47</v>
      </c>
      <c r="F1793" s="56" t="s">
        <v>47</v>
      </c>
      <c r="G1793" s="56" t="s">
        <v>47</v>
      </c>
      <c r="H1793" s="56" t="s">
        <v>47</v>
      </c>
      <c r="J1793" s="47">
        <f t="shared" si="159"/>
        <v>0.04861111111</v>
      </c>
      <c r="K1793" s="14">
        <v>0.0486111111111111</v>
      </c>
      <c r="L1793" s="14">
        <v>0.0486111111111111</v>
      </c>
      <c r="M1793" s="10">
        <v>4.686465E7</v>
      </c>
    </row>
    <row r="1794" ht="15.75" customHeight="1">
      <c r="A1794" s="56">
        <v>4.6866498E7</v>
      </c>
      <c r="B1794" s="57">
        <v>0.307638888888889</v>
      </c>
      <c r="C1794" s="57">
        <v>0.311805555555556</v>
      </c>
      <c r="D1794" s="57">
        <v>0.310416666666667</v>
      </c>
      <c r="E1794" s="56" t="s">
        <v>47</v>
      </c>
      <c r="F1794" s="56" t="s">
        <v>47</v>
      </c>
      <c r="G1794" s="56" t="s">
        <v>47</v>
      </c>
      <c r="H1794" s="56" t="s">
        <v>47</v>
      </c>
      <c r="J1794" s="47"/>
      <c r="K1794" s="14"/>
      <c r="L1794" s="14"/>
      <c r="M1794" s="10">
        <v>4.6865194E7</v>
      </c>
    </row>
    <row r="1795" ht="15.75" customHeight="1">
      <c r="A1795" s="56">
        <v>4.68666E7</v>
      </c>
      <c r="B1795" s="57">
        <v>0.323611111111111</v>
      </c>
      <c r="C1795" s="57">
        <v>0.329861111111111</v>
      </c>
      <c r="D1795" s="57">
        <v>0.325694444444444</v>
      </c>
      <c r="E1795" s="56" t="s">
        <v>47</v>
      </c>
      <c r="F1795" s="56" t="s">
        <v>47</v>
      </c>
      <c r="G1795" s="56" t="s">
        <v>47</v>
      </c>
      <c r="H1795" s="56" t="s">
        <v>47</v>
      </c>
      <c r="J1795" s="47">
        <f>VLOOKUP(M1795,A:D,4,0)</f>
        <v>0.07083333333</v>
      </c>
      <c r="K1795" s="14">
        <v>0.0694444444444444</v>
      </c>
      <c r="L1795" s="14">
        <v>0.0708333333333333</v>
      </c>
      <c r="M1795" s="10">
        <v>4.6864915E7</v>
      </c>
    </row>
    <row r="1796" ht="15.75" customHeight="1">
      <c r="A1796" s="56">
        <v>4.6866407E7</v>
      </c>
      <c r="B1796" s="57">
        <v>0.294444444444444</v>
      </c>
      <c r="C1796" s="57">
        <v>0.3</v>
      </c>
      <c r="D1796" s="57">
        <v>0.295833333333333</v>
      </c>
      <c r="E1796" s="56" t="s">
        <v>47</v>
      </c>
      <c r="F1796" s="56" t="s">
        <v>47</v>
      </c>
      <c r="G1796" s="56" t="s">
        <v>47</v>
      </c>
      <c r="H1796" s="56" t="s">
        <v>47</v>
      </c>
      <c r="J1796" s="47"/>
      <c r="K1796" s="14"/>
      <c r="L1796" s="14"/>
      <c r="M1796" s="10">
        <v>4.6864869E7</v>
      </c>
    </row>
    <row r="1797" ht="15.75" customHeight="1">
      <c r="A1797" s="56">
        <v>4.6866458E7</v>
      </c>
      <c r="B1797" s="57">
        <v>0.305555555555556</v>
      </c>
      <c r="C1797" s="57">
        <v>0.3125</v>
      </c>
      <c r="D1797" s="57">
        <v>0.306944444444444</v>
      </c>
      <c r="E1797" s="56" t="s">
        <v>47</v>
      </c>
      <c r="F1797" s="56" t="s">
        <v>47</v>
      </c>
      <c r="G1797" s="56" t="s">
        <v>47</v>
      </c>
      <c r="H1797" s="56" t="s">
        <v>47</v>
      </c>
      <c r="J1797" s="47">
        <f>VLOOKUP(M1797,A:D,4,0)</f>
        <v>0.08472222222</v>
      </c>
      <c r="K1797" s="14">
        <v>0.0847222222222222</v>
      </c>
      <c r="L1797" s="14">
        <v>0.0847222222222222</v>
      </c>
      <c r="M1797" s="10">
        <v>4.6865029E7</v>
      </c>
    </row>
    <row r="1798" ht="15.75" customHeight="1">
      <c r="A1798" s="56">
        <v>4.6866547E7</v>
      </c>
      <c r="B1798" s="57">
        <v>0.318055555555556</v>
      </c>
      <c r="C1798" s="57">
        <v>0.320833333333333</v>
      </c>
      <c r="D1798" s="57">
        <v>0.318055555555556</v>
      </c>
      <c r="E1798" s="56" t="s">
        <v>47</v>
      </c>
      <c r="F1798" s="56" t="s">
        <v>47</v>
      </c>
      <c r="G1798" s="56" t="s">
        <v>47</v>
      </c>
      <c r="H1798" s="56" t="s">
        <v>47</v>
      </c>
      <c r="J1798" s="47">
        <v>0.104166666666667</v>
      </c>
      <c r="K1798" s="14">
        <v>0.1</v>
      </c>
      <c r="L1798" s="14">
        <v>0.104166666666667</v>
      </c>
      <c r="M1798" s="10">
        <v>4.68652E7</v>
      </c>
    </row>
    <row r="1799" ht="15.75" customHeight="1">
      <c r="A1799" s="56">
        <v>4.6866542E7</v>
      </c>
      <c r="B1799" s="57">
        <v>0.298611111111111</v>
      </c>
      <c r="C1799" s="57">
        <v>0.327777777777778</v>
      </c>
      <c r="D1799" s="57">
        <v>0.319444444444444</v>
      </c>
      <c r="E1799" s="56" t="s">
        <v>47</v>
      </c>
      <c r="F1799" s="56" t="s">
        <v>47</v>
      </c>
      <c r="G1799" s="56" t="s">
        <v>47</v>
      </c>
      <c r="H1799" s="56" t="s">
        <v>47</v>
      </c>
      <c r="J1799" s="47">
        <f t="shared" ref="J1799:J1808" si="160">VLOOKUP(M1799,A:D,4,0)</f>
        <v>0.1055555556</v>
      </c>
      <c r="K1799" s="14">
        <v>0.105555555555556</v>
      </c>
      <c r="L1799" s="14">
        <v>0.105555555555556</v>
      </c>
      <c r="M1799" s="10">
        <v>4.686522E7</v>
      </c>
    </row>
    <row r="1800" ht="15.75" customHeight="1">
      <c r="A1800" s="56">
        <v>4.6866545E7</v>
      </c>
      <c r="B1800" s="57">
        <v>0.320138888888889</v>
      </c>
      <c r="C1800" s="57">
        <v>0.352777777777778</v>
      </c>
      <c r="D1800" s="57">
        <v>0.320138888888889</v>
      </c>
      <c r="E1800" s="95">
        <v>45724.0</v>
      </c>
      <c r="F1800" s="56" t="s">
        <v>47</v>
      </c>
      <c r="G1800" s="56" t="s">
        <v>47</v>
      </c>
      <c r="H1800" s="56" t="s">
        <v>47</v>
      </c>
      <c r="J1800" s="47">
        <f t="shared" si="160"/>
        <v>0.1090277778</v>
      </c>
      <c r="K1800" s="14">
        <v>0.109027777777778</v>
      </c>
      <c r="L1800" s="14">
        <v>0.109027777777778</v>
      </c>
      <c r="M1800" s="10">
        <v>4.6865256E7</v>
      </c>
    </row>
    <row r="1801" ht="15.75" customHeight="1">
      <c r="A1801" s="56">
        <v>4.686669E7</v>
      </c>
      <c r="B1801" s="57">
        <v>0.340972222222222</v>
      </c>
      <c r="C1801" s="57">
        <v>0.425</v>
      </c>
      <c r="D1801" s="57">
        <v>0.340972222222222</v>
      </c>
      <c r="E1801" s="57">
        <v>0.34375</v>
      </c>
      <c r="F1801" s="57">
        <v>0.340972222222222</v>
      </c>
      <c r="G1801" s="56" t="s">
        <v>47</v>
      </c>
      <c r="H1801" s="56" t="s">
        <v>47</v>
      </c>
      <c r="J1801" s="47">
        <f t="shared" si="160"/>
        <v>0.1305555556</v>
      </c>
      <c r="K1801" s="14">
        <v>0.130555555555556</v>
      </c>
      <c r="L1801" s="14">
        <v>0.130555555555556</v>
      </c>
      <c r="M1801" s="10">
        <v>4.6864851E7</v>
      </c>
    </row>
    <row r="1802" ht="15.75" customHeight="1">
      <c r="A1802" s="56">
        <v>4.6866558E7</v>
      </c>
      <c r="B1802" s="57">
        <v>0.346527777777778</v>
      </c>
      <c r="C1802" s="57">
        <v>0.354166666666667</v>
      </c>
      <c r="D1802" s="57">
        <v>0.346527777777778</v>
      </c>
      <c r="E1802" s="56" t="s">
        <v>47</v>
      </c>
      <c r="F1802" s="57">
        <v>0.346527777777778</v>
      </c>
      <c r="G1802" s="56" t="s">
        <v>47</v>
      </c>
      <c r="H1802" s="56" t="s">
        <v>47</v>
      </c>
      <c r="J1802" s="47">
        <f t="shared" si="160"/>
        <v>0.08402777778</v>
      </c>
      <c r="K1802" s="14">
        <v>0.0777777777777778</v>
      </c>
      <c r="L1802" s="14">
        <v>0.0840277777777778</v>
      </c>
      <c r="M1802" s="10">
        <v>4.6865001E7</v>
      </c>
    </row>
    <row r="1803" ht="15.75" customHeight="1">
      <c r="A1803" s="56">
        <v>4.6866738E7</v>
      </c>
      <c r="B1803" s="57">
        <v>0.352777777777778</v>
      </c>
      <c r="C1803" s="57">
        <v>0.361805555555556</v>
      </c>
      <c r="D1803" s="57">
        <v>0.354166666666667</v>
      </c>
      <c r="E1803" s="56" t="s">
        <v>47</v>
      </c>
      <c r="F1803" s="56" t="s">
        <v>47</v>
      </c>
      <c r="G1803" s="56" t="s">
        <v>47</v>
      </c>
      <c r="H1803" s="56" t="s">
        <v>47</v>
      </c>
      <c r="J1803" s="47">
        <f t="shared" si="160"/>
        <v>0.1055555556</v>
      </c>
      <c r="K1803" s="14">
        <v>0.104166666666667</v>
      </c>
      <c r="L1803" s="14">
        <v>0.105555555555556</v>
      </c>
      <c r="M1803" s="10">
        <v>4.6865227E7</v>
      </c>
    </row>
    <row r="1804" ht="15.75" customHeight="1">
      <c r="A1804" s="56">
        <v>4.6866664E7</v>
      </c>
      <c r="B1804" s="57">
        <v>0.357638888888889</v>
      </c>
      <c r="C1804" s="57">
        <v>0.388888888888889</v>
      </c>
      <c r="D1804" s="57">
        <v>0.357638888888889</v>
      </c>
      <c r="E1804" s="56" t="s">
        <v>47</v>
      </c>
      <c r="F1804" s="56" t="s">
        <v>47</v>
      </c>
      <c r="G1804" s="56" t="s">
        <v>47</v>
      </c>
      <c r="H1804" s="56" t="s">
        <v>47</v>
      </c>
      <c r="J1804" s="47">
        <f t="shared" si="160"/>
        <v>0.04722222222</v>
      </c>
      <c r="K1804" s="14">
        <v>0.0472222222222222</v>
      </c>
      <c r="L1804" s="14">
        <v>0.0472222222222222</v>
      </c>
      <c r="M1804" s="10">
        <v>4.6864566E7</v>
      </c>
    </row>
    <row r="1805" ht="15.75" customHeight="1">
      <c r="A1805" s="56">
        <v>4.6866339E7</v>
      </c>
      <c r="B1805" s="57">
        <v>0.333333333333333</v>
      </c>
      <c r="C1805" s="57">
        <v>0.365972222222222</v>
      </c>
      <c r="D1805" s="57">
        <v>0.333333333333333</v>
      </c>
      <c r="E1805" s="56" t="s">
        <v>47</v>
      </c>
      <c r="F1805" s="56" t="s">
        <v>47</v>
      </c>
      <c r="G1805" s="56" t="s">
        <v>47</v>
      </c>
      <c r="H1805" s="56" t="s">
        <v>47</v>
      </c>
      <c r="J1805" s="47">
        <f t="shared" si="160"/>
        <v>0.2055555556</v>
      </c>
      <c r="K1805" s="14">
        <v>0.205555555555556</v>
      </c>
      <c r="L1805" s="14">
        <v>0.205555555555556</v>
      </c>
      <c r="M1805" s="10">
        <v>4.6865941E7</v>
      </c>
    </row>
    <row r="1806" ht="15.75" customHeight="1">
      <c r="A1806" s="56">
        <v>4.6866551E7</v>
      </c>
      <c r="B1806" s="56" t="s">
        <v>47</v>
      </c>
      <c r="C1806" s="56" t="s">
        <v>47</v>
      </c>
      <c r="D1806" s="56" t="s">
        <v>47</v>
      </c>
      <c r="E1806" s="56" t="s">
        <v>47</v>
      </c>
      <c r="F1806" s="56" t="s">
        <v>47</v>
      </c>
      <c r="G1806" s="56" t="s">
        <v>47</v>
      </c>
      <c r="H1806" s="56" t="s">
        <v>47</v>
      </c>
      <c r="J1806" s="47">
        <f t="shared" si="160"/>
        <v>0.2048611111</v>
      </c>
      <c r="K1806" s="14">
        <v>0.204861111111111</v>
      </c>
      <c r="L1806" s="14">
        <v>0.204861111111111</v>
      </c>
      <c r="M1806" s="10">
        <v>4.6865951E7</v>
      </c>
    </row>
    <row r="1807" ht="15.75" customHeight="1">
      <c r="A1807" s="122">
        <v>4.686679E7</v>
      </c>
      <c r="B1807" s="57">
        <v>0.36875</v>
      </c>
      <c r="C1807" s="57">
        <v>0.377777777777778</v>
      </c>
      <c r="D1807" s="57">
        <v>0.36875</v>
      </c>
      <c r="E1807" s="56" t="s">
        <v>47</v>
      </c>
      <c r="F1807" s="56" t="s">
        <v>47</v>
      </c>
      <c r="G1807" s="56" t="s">
        <v>47</v>
      </c>
      <c r="H1807" s="56" t="s">
        <v>47</v>
      </c>
      <c r="J1807" s="47">
        <f t="shared" si="160"/>
        <v>0.2013888889</v>
      </c>
      <c r="K1807" s="14">
        <v>0.195833333333333</v>
      </c>
      <c r="L1807" s="14">
        <v>0.201388888888889</v>
      </c>
      <c r="M1807" s="10">
        <v>4.6865905E7</v>
      </c>
    </row>
    <row r="1808" ht="15.75" customHeight="1">
      <c r="A1808" s="119">
        <v>4.6867079E7</v>
      </c>
      <c r="B1808" s="57">
        <v>0.408333333333333</v>
      </c>
      <c r="C1808" s="57">
        <v>0.4375</v>
      </c>
      <c r="D1808" s="57">
        <v>0.427083333333333</v>
      </c>
      <c r="E1808" s="56" t="s">
        <v>47</v>
      </c>
      <c r="F1808" s="56" t="s">
        <v>47</v>
      </c>
      <c r="G1808" s="56" t="s">
        <v>47</v>
      </c>
      <c r="H1808" s="56" t="s">
        <v>47</v>
      </c>
      <c r="J1808" s="47">
        <f t="shared" si="160"/>
        <v>0.2131944444</v>
      </c>
      <c r="K1808" s="14">
        <v>0.213194444444444</v>
      </c>
      <c r="L1808" s="14">
        <v>0.213194444444444</v>
      </c>
      <c r="M1808" s="10">
        <v>4.6865958E7</v>
      </c>
    </row>
    <row r="1809" ht="15.75" customHeight="1">
      <c r="A1809" s="56">
        <v>4.6867092E7</v>
      </c>
      <c r="B1809" s="57">
        <v>0.411805555555556</v>
      </c>
      <c r="C1809" s="57">
        <v>0.418055555555556</v>
      </c>
      <c r="D1809" s="57">
        <v>0.415972222222222</v>
      </c>
      <c r="E1809" s="56" t="s">
        <v>47</v>
      </c>
      <c r="F1809" s="56" t="s">
        <v>47</v>
      </c>
      <c r="G1809" s="56" t="s">
        <v>47</v>
      </c>
      <c r="H1809" s="56" t="s">
        <v>47</v>
      </c>
      <c r="J1809" s="47"/>
      <c r="K1809" s="14"/>
      <c r="L1809" s="14"/>
      <c r="M1809" s="10">
        <v>4.6866113E7</v>
      </c>
    </row>
    <row r="1810" ht="15.75" customHeight="1">
      <c r="A1810" s="56">
        <v>4.6866813E7</v>
      </c>
      <c r="B1810" s="57">
        <v>0.368055555555556</v>
      </c>
      <c r="C1810" s="57">
        <v>0.374305555555556</v>
      </c>
      <c r="D1810" s="57">
        <v>0.36875</v>
      </c>
      <c r="E1810" s="56" t="s">
        <v>47</v>
      </c>
      <c r="F1810" s="56" t="s">
        <v>47</v>
      </c>
      <c r="G1810" s="56" t="s">
        <v>47</v>
      </c>
      <c r="H1810" s="56" t="s">
        <v>47</v>
      </c>
      <c r="J1810" s="47">
        <f t="shared" ref="J1810:J1814" si="161">VLOOKUP(M1810,A:D,4,0)</f>
        <v>0.2958333333</v>
      </c>
      <c r="K1810" s="14">
        <v>0.293055555555556</v>
      </c>
      <c r="L1810" s="14">
        <v>0.295833333333333</v>
      </c>
      <c r="M1810" s="10">
        <v>4.6866421E7</v>
      </c>
    </row>
    <row r="1811" ht="15.75" customHeight="1">
      <c r="A1811" s="56">
        <v>4.6867169E7</v>
      </c>
      <c r="B1811" s="93">
        <v>45940.0</v>
      </c>
      <c r="C1811" s="57">
        <v>0.436805555555556</v>
      </c>
      <c r="D1811" s="93">
        <v>46001.0</v>
      </c>
      <c r="E1811" s="56" t="s">
        <v>47</v>
      </c>
      <c r="F1811" s="56" t="s">
        <v>47</v>
      </c>
      <c r="G1811" s="56" t="s">
        <v>47</v>
      </c>
      <c r="H1811" s="56" t="s">
        <v>47</v>
      </c>
      <c r="J1811" s="47">
        <f t="shared" si="161"/>
        <v>0.2743055556</v>
      </c>
      <c r="K1811" s="14">
        <v>0.274305555555556</v>
      </c>
      <c r="L1811" s="14">
        <v>0.274305555555556</v>
      </c>
      <c r="M1811" s="10">
        <v>4.6866328E7</v>
      </c>
    </row>
    <row r="1812" ht="15.75" customHeight="1">
      <c r="A1812" s="56">
        <v>4.6867192E7</v>
      </c>
      <c r="B1812" s="57">
        <v>0.426388888888889</v>
      </c>
      <c r="C1812" s="57">
        <v>0.46875</v>
      </c>
      <c r="D1812" s="57">
        <v>0.426388888888889</v>
      </c>
      <c r="E1812" s="57">
        <v>0.4375</v>
      </c>
      <c r="F1812" s="56" t="s">
        <v>47</v>
      </c>
      <c r="G1812" s="56" t="s">
        <v>47</v>
      </c>
      <c r="H1812" s="56" t="s">
        <v>47</v>
      </c>
      <c r="J1812" s="47">
        <f t="shared" si="161"/>
        <v>0.2576388889</v>
      </c>
      <c r="K1812" s="14">
        <v>0.255555555555556</v>
      </c>
      <c r="L1812" s="14">
        <v>0.257638888888889</v>
      </c>
      <c r="M1812" s="10">
        <v>4.6866238E7</v>
      </c>
    </row>
    <row r="1813" ht="15.75" customHeight="1">
      <c r="A1813" s="56">
        <v>4.6867119E7</v>
      </c>
      <c r="B1813" s="56" t="s">
        <v>47</v>
      </c>
      <c r="C1813" s="56" t="s">
        <v>47</v>
      </c>
      <c r="D1813" s="56" t="s">
        <v>47</v>
      </c>
      <c r="E1813" s="56" t="s">
        <v>47</v>
      </c>
      <c r="F1813" s="56" t="s">
        <v>47</v>
      </c>
      <c r="G1813" s="56" t="s">
        <v>47</v>
      </c>
      <c r="H1813" s="56" t="s">
        <v>47</v>
      </c>
      <c r="J1813" s="47">
        <f t="shared" si="161"/>
        <v>0.2986111111</v>
      </c>
      <c r="K1813" s="14">
        <v>0.298611111111111</v>
      </c>
      <c r="L1813" s="14">
        <v>0.298611111111111</v>
      </c>
      <c r="M1813" s="10">
        <v>4.6866444E7</v>
      </c>
    </row>
    <row r="1814" ht="15.75" customHeight="1">
      <c r="A1814" s="56">
        <v>4.6867843E7</v>
      </c>
      <c r="B1814" s="57">
        <v>0.438194444444444</v>
      </c>
      <c r="C1814" s="57">
        <v>0.443055555555556</v>
      </c>
      <c r="D1814" s="57">
        <v>0.438194444444444</v>
      </c>
      <c r="E1814" s="56" t="s">
        <v>47</v>
      </c>
      <c r="F1814" s="56" t="s">
        <v>47</v>
      </c>
      <c r="G1814" s="56" t="s">
        <v>47</v>
      </c>
      <c r="H1814" s="56" t="s">
        <v>47</v>
      </c>
      <c r="J1814" s="47">
        <f t="shared" si="161"/>
        <v>0.2805555556</v>
      </c>
      <c r="K1814" s="14">
        <v>0.279861111111111</v>
      </c>
      <c r="L1814" s="14">
        <v>0.280555555555556</v>
      </c>
      <c r="M1814" s="10">
        <v>4.6866321E7</v>
      </c>
    </row>
    <row r="1815" ht="15.75" customHeight="1">
      <c r="A1815" s="56">
        <v>4.6867195E7</v>
      </c>
      <c r="B1815" s="57">
        <v>0.427083333333333</v>
      </c>
      <c r="C1815" s="57">
        <v>0.43125</v>
      </c>
      <c r="D1815" s="57">
        <v>0.427083333333333</v>
      </c>
      <c r="E1815" s="56" t="s">
        <v>47</v>
      </c>
      <c r="F1815" s="56" t="s">
        <v>47</v>
      </c>
      <c r="G1815" s="56" t="s">
        <v>47</v>
      </c>
      <c r="H1815" s="56" t="s">
        <v>47</v>
      </c>
      <c r="J1815" s="47"/>
      <c r="K1815" s="14" t="s">
        <v>47</v>
      </c>
      <c r="L1815" s="14" t="s">
        <v>47</v>
      </c>
      <c r="M1815" s="10">
        <v>4.6866397E7</v>
      </c>
    </row>
    <row r="1816" ht="15.75" customHeight="1">
      <c r="A1816" s="56">
        <v>4.6867239E7</v>
      </c>
      <c r="B1816" s="57">
        <v>0.436805555555556</v>
      </c>
      <c r="C1816" s="57">
        <v>0.440277777777778</v>
      </c>
      <c r="D1816" s="57">
        <v>0.438888888888889</v>
      </c>
      <c r="E1816" s="56" t="s">
        <v>47</v>
      </c>
      <c r="F1816" s="56" t="s">
        <v>47</v>
      </c>
      <c r="G1816" s="56" t="s">
        <v>47</v>
      </c>
      <c r="H1816" s="56" t="s">
        <v>47</v>
      </c>
      <c r="J1816" s="47">
        <f t="shared" ref="J1816:J1830" si="162">VLOOKUP(M1816,A:D,4,0)</f>
        <v>0.2673611111</v>
      </c>
      <c r="K1816" s="14">
        <v>0.266666666666667</v>
      </c>
      <c r="L1816" s="14">
        <v>0.267361111111111</v>
      </c>
      <c r="M1816" s="10">
        <v>4.686628E7</v>
      </c>
    </row>
    <row r="1817" ht="15.75" customHeight="1">
      <c r="A1817" s="119">
        <v>4.686772E7</v>
      </c>
      <c r="B1817" s="57">
        <v>0.493055555555556</v>
      </c>
      <c r="C1817" s="57">
        <v>0.553472222222222</v>
      </c>
      <c r="D1817" s="57">
        <v>0.498611111111111</v>
      </c>
      <c r="E1817" s="56" t="s">
        <v>47</v>
      </c>
      <c r="F1817" s="56" t="s">
        <v>47</v>
      </c>
      <c r="G1817" s="56" t="s">
        <v>47</v>
      </c>
      <c r="H1817" s="56" t="s">
        <v>47</v>
      </c>
      <c r="J1817" s="47">
        <f t="shared" si="162"/>
        <v>0.2756944444</v>
      </c>
      <c r="K1817" s="14">
        <v>0.275694444444444</v>
      </c>
      <c r="L1817" s="14">
        <v>0.275694444444444</v>
      </c>
      <c r="M1817" s="10">
        <v>4.6866366E7</v>
      </c>
    </row>
    <row r="1818" ht="15.75" customHeight="1">
      <c r="A1818" s="56">
        <v>4.68674E7</v>
      </c>
      <c r="B1818" s="57">
        <v>0.472222222222222</v>
      </c>
      <c r="C1818" s="57">
        <v>0.481944444444444</v>
      </c>
      <c r="D1818" s="56" t="s">
        <v>47</v>
      </c>
      <c r="E1818" s="56" t="s">
        <v>47</v>
      </c>
      <c r="F1818" s="56" t="s">
        <v>47</v>
      </c>
      <c r="G1818" s="56" t="s">
        <v>47</v>
      </c>
      <c r="H1818" s="56" t="s">
        <v>47</v>
      </c>
      <c r="J1818" s="47">
        <f t="shared" si="162"/>
        <v>0.3055555556</v>
      </c>
      <c r="K1818" s="14">
        <v>0.304861111111111</v>
      </c>
      <c r="L1818" s="14">
        <v>0.305555555555556</v>
      </c>
      <c r="M1818" s="10">
        <v>4.6866496E7</v>
      </c>
    </row>
    <row r="1819" ht="15.75" customHeight="1">
      <c r="A1819" s="56">
        <v>4.6867614E7</v>
      </c>
      <c r="B1819" s="56" t="s">
        <v>47</v>
      </c>
      <c r="C1819" s="56" t="s">
        <v>47</v>
      </c>
      <c r="D1819" s="56" t="s">
        <v>47</v>
      </c>
      <c r="E1819" s="56" t="s">
        <v>47</v>
      </c>
      <c r="F1819" s="56" t="s">
        <v>47</v>
      </c>
      <c r="G1819" s="56" t="s">
        <v>47</v>
      </c>
      <c r="H1819" s="56" t="s">
        <v>47</v>
      </c>
      <c r="J1819" s="47">
        <f t="shared" si="162"/>
        <v>0.3104166667</v>
      </c>
      <c r="K1819" s="14">
        <v>0.307638888888889</v>
      </c>
      <c r="L1819" s="14">
        <v>0.310416666666667</v>
      </c>
      <c r="M1819" s="10">
        <v>4.6866498E7</v>
      </c>
    </row>
    <row r="1820" ht="15.75" customHeight="1">
      <c r="A1820" s="56">
        <v>4.686765E7</v>
      </c>
      <c r="B1820" s="56" t="s">
        <v>47</v>
      </c>
      <c r="C1820" s="56" t="s">
        <v>47</v>
      </c>
      <c r="D1820" s="56" t="s">
        <v>47</v>
      </c>
      <c r="E1820" s="56" t="s">
        <v>47</v>
      </c>
      <c r="F1820" s="56" t="s">
        <v>47</v>
      </c>
      <c r="G1820" s="56" t="s">
        <v>47</v>
      </c>
      <c r="H1820" s="56" t="s">
        <v>47</v>
      </c>
      <c r="J1820" s="47">
        <f t="shared" si="162"/>
        <v>0.3256944444</v>
      </c>
      <c r="K1820" s="14">
        <v>0.323611111111111</v>
      </c>
      <c r="L1820" s="14">
        <v>0.325694444444444</v>
      </c>
      <c r="M1820" s="10">
        <v>4.68666E7</v>
      </c>
    </row>
    <row r="1821" ht="15.75" customHeight="1">
      <c r="A1821" s="56">
        <v>4.6867861E7</v>
      </c>
      <c r="B1821" s="57">
        <v>0.510416666666667</v>
      </c>
      <c r="C1821" s="57">
        <v>0.525694444444444</v>
      </c>
      <c r="D1821" s="57">
        <v>0.510416666666667</v>
      </c>
      <c r="E1821" s="56" t="s">
        <v>47</v>
      </c>
      <c r="F1821" s="57">
        <v>0.511805555555556</v>
      </c>
      <c r="G1821" s="56" t="s">
        <v>47</v>
      </c>
      <c r="H1821" s="56" t="s">
        <v>47</v>
      </c>
      <c r="J1821" s="47">
        <f t="shared" si="162"/>
        <v>0.2958333333</v>
      </c>
      <c r="K1821" s="14">
        <v>0.294444444444444</v>
      </c>
      <c r="L1821" s="14">
        <v>0.295833333333333</v>
      </c>
      <c r="M1821" s="10">
        <v>4.6866407E7</v>
      </c>
    </row>
    <row r="1822" ht="15.75" customHeight="1">
      <c r="A1822" s="56">
        <v>4.6867344E7</v>
      </c>
      <c r="B1822" s="57">
        <v>0.45</v>
      </c>
      <c r="C1822" s="57">
        <v>0.460416666666667</v>
      </c>
      <c r="D1822" s="57">
        <v>0.45</v>
      </c>
      <c r="E1822" s="57">
        <v>0.458333333333333</v>
      </c>
      <c r="F1822" s="56" t="s">
        <v>47</v>
      </c>
      <c r="G1822" s="56" t="s">
        <v>47</v>
      </c>
      <c r="H1822" s="56" t="s">
        <v>47</v>
      </c>
      <c r="J1822" s="47">
        <f t="shared" si="162"/>
        <v>0.3069444444</v>
      </c>
      <c r="K1822" s="14">
        <v>0.305555555555556</v>
      </c>
      <c r="L1822" s="14">
        <v>0.306944444444444</v>
      </c>
      <c r="M1822" s="10">
        <v>4.6866458E7</v>
      </c>
    </row>
    <row r="1823" ht="15.75" customHeight="1">
      <c r="A1823" s="56">
        <v>4.686806E7</v>
      </c>
      <c r="B1823" s="57">
        <v>0.527777777777778</v>
      </c>
      <c r="C1823" s="57">
        <v>0.535416666666667</v>
      </c>
      <c r="D1823" s="57">
        <v>0.529166666666667</v>
      </c>
      <c r="E1823" s="56" t="s">
        <v>47</v>
      </c>
      <c r="F1823" s="56" t="s">
        <v>47</v>
      </c>
      <c r="G1823" s="56" t="s">
        <v>47</v>
      </c>
      <c r="H1823" s="56" t="s">
        <v>47</v>
      </c>
      <c r="J1823" s="47">
        <f t="shared" si="162"/>
        <v>0.3180555556</v>
      </c>
      <c r="K1823" s="14">
        <v>0.318055555555556</v>
      </c>
      <c r="L1823" s="14">
        <v>0.318055555555556</v>
      </c>
      <c r="M1823" s="10">
        <v>4.6866547E7</v>
      </c>
    </row>
    <row r="1824" ht="15.75" customHeight="1">
      <c r="A1824" s="56">
        <v>4.6868153E7</v>
      </c>
      <c r="B1824" s="57">
        <v>0.538194444444444</v>
      </c>
      <c r="C1824" s="57">
        <v>0.540972222222222</v>
      </c>
      <c r="D1824" s="56"/>
      <c r="E1824" s="56" t="s">
        <v>47</v>
      </c>
      <c r="F1824" s="56" t="s">
        <v>47</v>
      </c>
      <c r="G1824" s="56" t="s">
        <v>47</v>
      </c>
      <c r="H1824" s="56" t="s">
        <v>47</v>
      </c>
      <c r="J1824" s="47">
        <f t="shared" si="162"/>
        <v>0.3194444444</v>
      </c>
      <c r="K1824" s="14">
        <v>0.321527777777778</v>
      </c>
      <c r="L1824" s="14">
        <v>0.321527777777778</v>
      </c>
      <c r="M1824" s="10">
        <v>4.6866542E7</v>
      </c>
    </row>
    <row r="1825" ht="15.75" customHeight="1">
      <c r="A1825" s="56">
        <v>4.6868236E7</v>
      </c>
      <c r="B1825" s="57">
        <v>0.5625</v>
      </c>
      <c r="C1825" s="57">
        <v>0.567361111111111</v>
      </c>
      <c r="D1825" s="57">
        <v>0.5625</v>
      </c>
      <c r="E1825" s="57">
        <v>0.564583333333333</v>
      </c>
      <c r="F1825" s="56" t="s">
        <v>47</v>
      </c>
      <c r="G1825" s="56" t="s">
        <v>47</v>
      </c>
      <c r="H1825" s="56" t="s">
        <v>47</v>
      </c>
      <c r="J1825" s="47">
        <f t="shared" si="162"/>
        <v>0.3201388889</v>
      </c>
      <c r="K1825" s="14">
        <v>0.320138888888889</v>
      </c>
      <c r="L1825" s="14">
        <v>0.320138888888889</v>
      </c>
      <c r="M1825" s="10">
        <v>4.6866545E7</v>
      </c>
    </row>
    <row r="1826" ht="15.75" customHeight="1">
      <c r="A1826" s="119">
        <v>4.6868369E7</v>
      </c>
      <c r="B1826" s="57">
        <v>0.563888888888889</v>
      </c>
      <c r="C1826" s="57">
        <v>0.573611111111111</v>
      </c>
      <c r="D1826" s="57">
        <v>0.56875</v>
      </c>
      <c r="E1826" s="56" t="s">
        <v>47</v>
      </c>
      <c r="F1826" s="56" t="s">
        <v>47</v>
      </c>
      <c r="G1826" s="56" t="s">
        <v>47</v>
      </c>
      <c r="H1826" s="56" t="s">
        <v>47</v>
      </c>
      <c r="J1826" s="47">
        <f t="shared" si="162"/>
        <v>0.3409722222</v>
      </c>
      <c r="K1826" s="14">
        <v>0.340972222222222</v>
      </c>
      <c r="L1826" s="14">
        <v>0.340972222222222</v>
      </c>
      <c r="M1826" s="10">
        <v>4.686669E7</v>
      </c>
    </row>
    <row r="1827" ht="15.75" customHeight="1">
      <c r="A1827" s="56">
        <v>4.6868212E7</v>
      </c>
      <c r="B1827" s="56" t="s">
        <v>47</v>
      </c>
      <c r="C1827" s="56" t="s">
        <v>47</v>
      </c>
      <c r="D1827" s="56" t="s">
        <v>47</v>
      </c>
      <c r="E1827" s="56" t="s">
        <v>47</v>
      </c>
      <c r="F1827" s="56" t="s">
        <v>47</v>
      </c>
      <c r="G1827" s="56" t="s">
        <v>47</v>
      </c>
      <c r="H1827" s="56" t="s">
        <v>47</v>
      </c>
      <c r="J1827" s="47">
        <f t="shared" si="162"/>
        <v>0.3465277778</v>
      </c>
      <c r="K1827" s="14">
        <v>0.346527777777778</v>
      </c>
      <c r="L1827" s="14">
        <v>0.346527777777778</v>
      </c>
      <c r="M1827" s="10">
        <v>4.6866558E7</v>
      </c>
    </row>
    <row r="1828" ht="15.75" customHeight="1">
      <c r="A1828" s="56">
        <v>4.6867667E7</v>
      </c>
      <c r="B1828" s="57">
        <v>0.476388888888889</v>
      </c>
      <c r="C1828" s="57">
        <v>0.491666666666667</v>
      </c>
      <c r="D1828" s="57">
        <v>0.476388888888889</v>
      </c>
      <c r="E1828" s="56" t="s">
        <v>47</v>
      </c>
      <c r="F1828" s="56" t="s">
        <v>47</v>
      </c>
      <c r="G1828" s="56" t="s">
        <v>47</v>
      </c>
      <c r="H1828" s="56" t="s">
        <v>47</v>
      </c>
      <c r="J1828" s="47">
        <f t="shared" si="162"/>
        <v>0.3541666667</v>
      </c>
      <c r="K1828" s="14">
        <v>0.352777777777778</v>
      </c>
      <c r="L1828" s="14">
        <v>0.354166666666667</v>
      </c>
      <c r="M1828" s="10">
        <v>4.6866738E7</v>
      </c>
    </row>
    <row r="1829" ht="15.75" customHeight="1">
      <c r="A1829" s="56">
        <v>4.6868293E7</v>
      </c>
      <c r="B1829" s="57">
        <v>0.552083333333333</v>
      </c>
      <c r="C1829" s="57">
        <v>0.573611111111111</v>
      </c>
      <c r="D1829" s="57">
        <v>0.561111111111111</v>
      </c>
      <c r="E1829" s="56" t="s">
        <v>47</v>
      </c>
      <c r="F1829" s="56" t="s">
        <v>47</v>
      </c>
      <c r="G1829" s="56" t="s">
        <v>47</v>
      </c>
      <c r="H1829" s="56" t="s">
        <v>47</v>
      </c>
      <c r="J1829" s="47">
        <f t="shared" si="162"/>
        <v>0.3576388889</v>
      </c>
      <c r="K1829" s="14">
        <v>0.357638888888889</v>
      </c>
      <c r="L1829" s="14">
        <v>0.357638888888889</v>
      </c>
      <c r="M1829" s="10">
        <v>4.6866664E7</v>
      </c>
    </row>
    <row r="1830" ht="15.75" customHeight="1">
      <c r="A1830" s="56">
        <v>4.6868255E7</v>
      </c>
      <c r="B1830" s="57">
        <v>0.565277777777778</v>
      </c>
      <c r="C1830" s="57">
        <v>0.599305555555556</v>
      </c>
      <c r="D1830" s="57">
        <v>0.565277777777778</v>
      </c>
      <c r="E1830" s="57">
        <v>0.565277777777778</v>
      </c>
      <c r="F1830" s="57">
        <v>0.565277777777778</v>
      </c>
      <c r="G1830" s="56" t="s">
        <v>47</v>
      </c>
      <c r="H1830" s="56" t="s">
        <v>47</v>
      </c>
      <c r="J1830" s="47">
        <f t="shared" si="162"/>
        <v>0.3333333333</v>
      </c>
      <c r="K1830" s="14">
        <v>0.333333333333333</v>
      </c>
      <c r="L1830" s="14">
        <v>0.333333333333333</v>
      </c>
      <c r="M1830" s="10">
        <v>4.6866339E7</v>
      </c>
    </row>
    <row r="1831" ht="15.75" customHeight="1">
      <c r="A1831" s="56">
        <v>4.6868355E7</v>
      </c>
      <c r="B1831" s="57">
        <v>0.567361111111111</v>
      </c>
      <c r="C1831" s="57">
        <v>0.602777777777778</v>
      </c>
      <c r="D1831" s="57">
        <v>0.567361111111111</v>
      </c>
      <c r="E1831" s="56" t="s">
        <v>47</v>
      </c>
      <c r="F1831" s="56" t="s">
        <v>47</v>
      </c>
      <c r="G1831" s="56" t="s">
        <v>47</v>
      </c>
      <c r="H1831" s="56" t="s">
        <v>47</v>
      </c>
      <c r="J1831" s="47"/>
      <c r="K1831" s="14" t="s">
        <v>47</v>
      </c>
      <c r="L1831" s="14" t="s">
        <v>47</v>
      </c>
      <c r="M1831" s="10">
        <v>4.6866551E7</v>
      </c>
    </row>
    <row r="1832" ht="15.75" customHeight="1">
      <c r="A1832" s="56">
        <v>4.6867105E7</v>
      </c>
      <c r="B1832" s="57">
        <v>0.418055555555556</v>
      </c>
      <c r="C1832" s="57">
        <v>0.435416666666667</v>
      </c>
      <c r="D1832" s="57">
        <v>0.418055555555556</v>
      </c>
      <c r="E1832" s="56" t="s">
        <v>47</v>
      </c>
      <c r="F1832" s="56" t="s">
        <v>47</v>
      </c>
      <c r="G1832" s="56" t="s">
        <v>47</v>
      </c>
      <c r="H1832" s="56" t="s">
        <v>47</v>
      </c>
      <c r="J1832" s="47">
        <f t="shared" ref="J1832:J1835" si="163">VLOOKUP(M1832,A:D,4,0)</f>
        <v>0.36875</v>
      </c>
      <c r="K1832" s="14">
        <v>0.36875</v>
      </c>
      <c r="L1832" s="14">
        <v>0.36875</v>
      </c>
      <c r="M1832" s="10">
        <v>4.686679E7</v>
      </c>
    </row>
    <row r="1833" ht="15.75" customHeight="1">
      <c r="A1833" s="53">
        <v>4.6868966E7</v>
      </c>
      <c r="B1833" s="95">
        <v>45672.0</v>
      </c>
      <c r="C1833" s="57">
        <v>0.63125</v>
      </c>
      <c r="D1833" s="57">
        <v>0.626388888888889</v>
      </c>
      <c r="E1833" s="56" t="s">
        <v>47</v>
      </c>
      <c r="F1833" s="56" t="s">
        <v>47</v>
      </c>
      <c r="G1833" s="56" t="s">
        <v>47</v>
      </c>
      <c r="H1833" s="56" t="s">
        <v>47</v>
      </c>
      <c r="J1833" s="47">
        <f t="shared" si="163"/>
        <v>0.4270833333</v>
      </c>
      <c r="K1833" s="14">
        <v>0.408333333333333</v>
      </c>
      <c r="L1833" s="14">
        <v>0.427083333333333</v>
      </c>
      <c r="M1833" s="10">
        <v>4.6867079E7</v>
      </c>
    </row>
    <row r="1834" ht="15.75" customHeight="1">
      <c r="A1834" s="56">
        <v>4.6868868E7</v>
      </c>
      <c r="B1834" s="57">
        <v>0.61875</v>
      </c>
      <c r="C1834" s="93">
        <v>45945.0</v>
      </c>
      <c r="D1834" s="57">
        <v>0.61875</v>
      </c>
      <c r="E1834" s="56" t="s">
        <v>47</v>
      </c>
      <c r="F1834" s="56" t="s">
        <v>47</v>
      </c>
      <c r="G1834" s="56" t="s">
        <v>47</v>
      </c>
      <c r="H1834" s="56" t="s">
        <v>47</v>
      </c>
      <c r="J1834" s="47">
        <f t="shared" si="163"/>
        <v>0.4159722222</v>
      </c>
      <c r="K1834" s="14">
        <v>0.411805555555556</v>
      </c>
      <c r="L1834" s="14">
        <v>0.415972222222222</v>
      </c>
      <c r="M1834" s="10">
        <v>4.6867092E7</v>
      </c>
    </row>
    <row r="1835" ht="15.75" customHeight="1">
      <c r="A1835" s="119">
        <v>4.6869127E7</v>
      </c>
      <c r="B1835" s="57">
        <v>0.645138888888889</v>
      </c>
      <c r="C1835" s="93">
        <v>45977.0</v>
      </c>
      <c r="D1835" s="106">
        <v>0.645138888888889</v>
      </c>
      <c r="E1835" s="56" t="s">
        <v>47</v>
      </c>
      <c r="F1835" s="56" t="s">
        <v>47</v>
      </c>
      <c r="G1835" s="56" t="s">
        <v>47</v>
      </c>
      <c r="H1835" s="56" t="s">
        <v>47</v>
      </c>
      <c r="J1835" s="47">
        <f t="shared" si="163"/>
        <v>0.36875</v>
      </c>
      <c r="K1835" s="14">
        <v>0.368055555555556</v>
      </c>
      <c r="L1835" s="14">
        <v>0.36875</v>
      </c>
      <c r="M1835" s="10">
        <v>4.6866813E7</v>
      </c>
    </row>
    <row r="1836" ht="15.75" customHeight="1">
      <c r="A1836" s="56">
        <v>4.6869188E7</v>
      </c>
      <c r="B1836" s="57">
        <v>0.65</v>
      </c>
      <c r="C1836" s="57">
        <v>0.6625</v>
      </c>
      <c r="D1836" s="57">
        <v>0.652777777777778</v>
      </c>
      <c r="E1836" s="56" t="s">
        <v>47</v>
      </c>
      <c r="F1836" s="56" t="s">
        <v>47</v>
      </c>
      <c r="G1836" s="56" t="s">
        <v>47</v>
      </c>
      <c r="H1836" s="56" t="s">
        <v>47</v>
      </c>
      <c r="J1836" s="47">
        <v>0.425</v>
      </c>
      <c r="K1836" s="14">
        <v>0.423611111111111</v>
      </c>
      <c r="L1836" s="14">
        <v>0.425</v>
      </c>
      <c r="M1836" s="10">
        <v>4.6867169E7</v>
      </c>
    </row>
    <row r="1837" ht="15.75" customHeight="1">
      <c r="A1837" s="56">
        <v>4.6869219E7</v>
      </c>
      <c r="B1837" s="57">
        <v>0.652777777777778</v>
      </c>
      <c r="C1837" s="57">
        <v>0.706944444444444</v>
      </c>
      <c r="D1837" s="57">
        <v>0.659027777777778</v>
      </c>
      <c r="E1837" s="57">
        <v>0.690277777777778</v>
      </c>
      <c r="F1837" s="56" t="s">
        <v>47</v>
      </c>
      <c r="G1837" s="56" t="s">
        <v>47</v>
      </c>
      <c r="H1837" s="56" t="s">
        <v>47</v>
      </c>
      <c r="J1837" s="47">
        <f>VLOOKUP(M1837,A:D,4,0)</f>
        <v>0.4263888889</v>
      </c>
      <c r="K1837" s="14">
        <v>0.426388888888889</v>
      </c>
      <c r="L1837" s="14">
        <v>0.426388888888889</v>
      </c>
      <c r="M1837" s="10">
        <v>4.6867192E7</v>
      </c>
    </row>
    <row r="1838" ht="15.75" customHeight="1">
      <c r="A1838" s="56">
        <v>4.6869144E7</v>
      </c>
      <c r="B1838" s="57">
        <v>0.652777777777778</v>
      </c>
      <c r="C1838" s="57">
        <v>0.703472222222222</v>
      </c>
      <c r="D1838" s="57">
        <v>0.659722222222222</v>
      </c>
      <c r="E1838" s="57">
        <v>0.659722222222222</v>
      </c>
      <c r="F1838" s="56" t="s">
        <v>47</v>
      </c>
      <c r="G1838" s="56" t="s">
        <v>47</v>
      </c>
      <c r="H1838" s="56" t="s">
        <v>47</v>
      </c>
      <c r="J1838" s="47"/>
      <c r="K1838" s="14" t="s">
        <v>47</v>
      </c>
      <c r="L1838" s="14" t="s">
        <v>47</v>
      </c>
      <c r="M1838" s="10">
        <v>4.6867119E7</v>
      </c>
    </row>
    <row r="1839" ht="15.75" customHeight="1">
      <c r="A1839" s="56">
        <v>4.686937E7</v>
      </c>
      <c r="B1839" s="57">
        <v>0.665972222222222</v>
      </c>
      <c r="C1839" s="57">
        <v>0.675694444444444</v>
      </c>
      <c r="D1839" s="57">
        <v>0.665972222222222</v>
      </c>
      <c r="E1839" s="56" t="s">
        <v>47</v>
      </c>
      <c r="F1839" s="56" t="s">
        <v>47</v>
      </c>
      <c r="G1839" s="56" t="s">
        <v>47</v>
      </c>
      <c r="H1839" s="56" t="s">
        <v>47</v>
      </c>
      <c r="J1839" s="47">
        <f t="shared" ref="J1839:J1842" si="164">VLOOKUP(M1839,A:D,4,0)</f>
        <v>0.4381944444</v>
      </c>
      <c r="K1839" s="14">
        <v>0.438194444444444</v>
      </c>
      <c r="L1839" s="14">
        <v>0.438194444444444</v>
      </c>
      <c r="M1839" s="10">
        <v>4.6867843E7</v>
      </c>
    </row>
    <row r="1840" ht="15.75" customHeight="1">
      <c r="A1840" s="56">
        <v>4.6869306E7</v>
      </c>
      <c r="B1840" s="57">
        <v>0.668055555555556</v>
      </c>
      <c r="C1840" s="57">
        <v>0.697222222222222</v>
      </c>
      <c r="D1840" s="57">
        <v>0.668055555555556</v>
      </c>
      <c r="E1840" s="57">
        <v>0.677083333333333</v>
      </c>
      <c r="F1840" s="56" t="s">
        <v>47</v>
      </c>
      <c r="G1840" s="56" t="s">
        <v>47</v>
      </c>
      <c r="H1840" s="56" t="s">
        <v>47</v>
      </c>
      <c r="J1840" s="47">
        <f t="shared" si="164"/>
        <v>0.4270833333</v>
      </c>
      <c r="K1840" s="14">
        <v>0.427083333333333</v>
      </c>
      <c r="L1840" s="14">
        <v>0.427083333333333</v>
      </c>
      <c r="M1840" s="10">
        <v>4.6867195E7</v>
      </c>
    </row>
    <row r="1841" ht="15.75" customHeight="1">
      <c r="A1841" s="56">
        <v>4.6868507E7</v>
      </c>
      <c r="B1841" s="57">
        <v>0.582638888888889</v>
      </c>
      <c r="C1841" s="57">
        <v>0.597916666666667</v>
      </c>
      <c r="D1841" s="57">
        <v>0.582638888888889</v>
      </c>
      <c r="E1841" s="56" t="s">
        <v>47</v>
      </c>
      <c r="F1841" s="56" t="s">
        <v>47</v>
      </c>
      <c r="G1841" s="56" t="s">
        <v>47</v>
      </c>
      <c r="H1841" s="56" t="s">
        <v>47</v>
      </c>
      <c r="J1841" s="47">
        <f t="shared" si="164"/>
        <v>0.4388888889</v>
      </c>
      <c r="K1841" s="14">
        <v>0.436805555555556</v>
      </c>
      <c r="L1841" s="14">
        <v>0.438888888888889</v>
      </c>
      <c r="M1841" s="10">
        <v>4.6867239E7</v>
      </c>
    </row>
    <row r="1842" ht="15.75" customHeight="1">
      <c r="A1842" s="119">
        <v>4.6868994E7</v>
      </c>
      <c r="B1842" s="57">
        <v>0.634027777777778</v>
      </c>
      <c r="C1842" s="57">
        <v>0.649305555555556</v>
      </c>
      <c r="D1842" s="57">
        <v>0.638194444444444</v>
      </c>
      <c r="E1842" s="56" t="s">
        <v>47</v>
      </c>
      <c r="F1842" s="56" t="s">
        <v>47</v>
      </c>
      <c r="G1842" s="56" t="s">
        <v>47</v>
      </c>
      <c r="H1842" s="56" t="s">
        <v>47</v>
      </c>
      <c r="J1842" s="47">
        <f t="shared" si="164"/>
        <v>0.4986111111</v>
      </c>
      <c r="K1842" s="14">
        <v>0.493055555555556</v>
      </c>
      <c r="L1842" s="14">
        <v>0.498611111111111</v>
      </c>
      <c r="M1842" s="10">
        <v>4.686772E7</v>
      </c>
    </row>
    <row r="1843" ht="15.75" customHeight="1">
      <c r="A1843" s="119">
        <v>4.686921E7</v>
      </c>
      <c r="B1843" s="57">
        <v>0.647916666666667</v>
      </c>
      <c r="C1843" s="57">
        <v>0.681944444444444</v>
      </c>
      <c r="D1843" s="57">
        <v>0.65</v>
      </c>
      <c r="E1843" s="56" t="s">
        <v>47</v>
      </c>
      <c r="F1843" s="56" t="s">
        <v>47</v>
      </c>
      <c r="G1843" s="56" t="s">
        <v>47</v>
      </c>
      <c r="H1843" s="56" t="s">
        <v>47</v>
      </c>
      <c r="J1843" s="47"/>
      <c r="K1843" s="14">
        <v>0.472222222222222</v>
      </c>
      <c r="L1843" s="14" t="s">
        <v>47</v>
      </c>
      <c r="M1843" s="10">
        <v>4.68674E7</v>
      </c>
    </row>
    <row r="1844" ht="15.75" customHeight="1">
      <c r="A1844" s="56">
        <v>4.6868122E7</v>
      </c>
      <c r="B1844" s="57">
        <v>0.538194444444444</v>
      </c>
      <c r="C1844" s="57">
        <v>0.575</v>
      </c>
      <c r="D1844" s="57">
        <v>0.538194444444444</v>
      </c>
      <c r="E1844" s="56" t="s">
        <v>47</v>
      </c>
      <c r="F1844" s="56" t="s">
        <v>47</v>
      </c>
      <c r="G1844" s="56" t="s">
        <v>47</v>
      </c>
      <c r="H1844" s="56" t="s">
        <v>47</v>
      </c>
      <c r="J1844" s="47">
        <v>0.484027777777778</v>
      </c>
      <c r="K1844" s="14">
        <v>0.484027777777778</v>
      </c>
      <c r="L1844" s="14">
        <v>0.484027777777778</v>
      </c>
      <c r="M1844" s="10">
        <v>4.6867614E7</v>
      </c>
    </row>
    <row r="1845" ht="15.75" customHeight="1">
      <c r="A1845" s="56">
        <v>4.6869047E7</v>
      </c>
      <c r="B1845" s="57">
        <v>0.639583333333333</v>
      </c>
      <c r="C1845" s="57">
        <v>0.645833333333333</v>
      </c>
      <c r="D1845" s="57">
        <v>0.639583333333333</v>
      </c>
      <c r="E1845" s="56" t="s">
        <v>47</v>
      </c>
      <c r="F1845" s="56" t="s">
        <v>47</v>
      </c>
      <c r="G1845" s="56" t="s">
        <v>47</v>
      </c>
      <c r="H1845" s="56" t="s">
        <v>47</v>
      </c>
      <c r="J1845" s="47">
        <v>0.445138888888889</v>
      </c>
      <c r="K1845" s="14">
        <v>0.445138888888889</v>
      </c>
      <c r="L1845" s="14">
        <v>0.445138888888889</v>
      </c>
      <c r="M1845" s="10">
        <v>4.686735E7</v>
      </c>
    </row>
    <row r="1846" ht="15.75" customHeight="1">
      <c r="A1846" s="56">
        <v>4.6869403E7</v>
      </c>
      <c r="B1846" s="57">
        <v>0.675694444444444</v>
      </c>
      <c r="C1846" s="57">
        <v>0.679861111111111</v>
      </c>
      <c r="D1846" s="57">
        <v>0.675694444444444</v>
      </c>
      <c r="E1846" s="56" t="s">
        <v>47</v>
      </c>
      <c r="F1846" s="56" t="s">
        <v>47</v>
      </c>
      <c r="G1846" s="56" t="s">
        <v>47</v>
      </c>
      <c r="H1846" s="56" t="s">
        <v>47</v>
      </c>
      <c r="J1846" s="47">
        <f t="shared" ref="J1846:J1848" si="165">VLOOKUP(M1846,A:D,4,0)</f>
        <v>0.5104166667</v>
      </c>
      <c r="K1846" s="14">
        <v>0.510416666666667</v>
      </c>
      <c r="L1846" s="14">
        <v>0.510416666666667</v>
      </c>
      <c r="M1846" s="10">
        <v>4.6867861E7</v>
      </c>
    </row>
    <row r="1847" ht="15.75" customHeight="1">
      <c r="A1847" s="56">
        <v>4.6869437E7</v>
      </c>
      <c r="B1847" s="57">
        <v>0.679166666666667</v>
      </c>
      <c r="C1847" s="57">
        <v>0.682638888888889</v>
      </c>
      <c r="D1847" s="57">
        <v>0.679166666666667</v>
      </c>
      <c r="E1847" s="56" t="s">
        <v>47</v>
      </c>
      <c r="F1847" s="56" t="s">
        <v>47</v>
      </c>
      <c r="G1847" s="56" t="s">
        <v>47</v>
      </c>
      <c r="H1847" s="56" t="s">
        <v>47</v>
      </c>
      <c r="J1847" s="47">
        <f t="shared" si="165"/>
        <v>0.45</v>
      </c>
      <c r="K1847" s="14">
        <v>0.45</v>
      </c>
      <c r="L1847" s="14">
        <v>0.45</v>
      </c>
      <c r="M1847" s="10">
        <v>4.6867344E7</v>
      </c>
    </row>
    <row r="1848" ht="15.75" customHeight="1">
      <c r="A1848" s="56">
        <v>4.6869775E7</v>
      </c>
      <c r="B1848" s="57">
        <v>0.713194444444444</v>
      </c>
      <c r="C1848" s="57">
        <v>0.722222222222222</v>
      </c>
      <c r="D1848" s="57">
        <v>0.717361111111111</v>
      </c>
      <c r="E1848" s="56" t="s">
        <v>47</v>
      </c>
      <c r="F1848" s="56" t="s">
        <v>47</v>
      </c>
      <c r="G1848" s="56" t="s">
        <v>47</v>
      </c>
      <c r="H1848" s="56" t="s">
        <v>47</v>
      </c>
      <c r="J1848" s="47">
        <f t="shared" si="165"/>
        <v>0.5291666667</v>
      </c>
      <c r="K1848" s="14">
        <v>0.527777777777778</v>
      </c>
      <c r="L1848" s="14">
        <v>0.529166666666667</v>
      </c>
      <c r="M1848" s="10">
        <v>4.686806E7</v>
      </c>
    </row>
    <row r="1849" ht="15.75" customHeight="1">
      <c r="A1849" s="56">
        <v>4.6869753E7</v>
      </c>
      <c r="B1849" s="57">
        <v>0.709027777777778</v>
      </c>
      <c r="C1849" s="106">
        <v>0.711805555555556</v>
      </c>
      <c r="D1849" s="57">
        <v>0.711805555555556</v>
      </c>
      <c r="E1849" s="56" t="s">
        <v>47</v>
      </c>
      <c r="F1849" s="56" t="s">
        <v>47</v>
      </c>
      <c r="G1849" s="56" t="s">
        <v>47</v>
      </c>
      <c r="H1849" s="56" t="s">
        <v>47</v>
      </c>
      <c r="J1849" s="47"/>
      <c r="K1849" s="14">
        <v>0.538194444444444</v>
      </c>
      <c r="L1849" s="14"/>
      <c r="M1849" s="10">
        <v>4.6868153E7</v>
      </c>
    </row>
    <row r="1850" ht="15.75" customHeight="1">
      <c r="A1850" s="56">
        <v>4.6869581E7</v>
      </c>
      <c r="B1850" s="57">
        <v>0.691666666666667</v>
      </c>
      <c r="C1850" s="57">
        <v>0.694444444444445</v>
      </c>
      <c r="D1850" s="57">
        <v>0.692361111111111</v>
      </c>
      <c r="E1850" s="56" t="s">
        <v>47</v>
      </c>
      <c r="F1850" s="56" t="s">
        <v>47</v>
      </c>
      <c r="G1850" s="56" t="s">
        <v>47</v>
      </c>
      <c r="H1850" s="56" t="s">
        <v>47</v>
      </c>
      <c r="J1850" s="47">
        <f t="shared" ref="J1850:J1851" si="166">VLOOKUP(M1850,A:D,4,0)</f>
        <v>0.5625</v>
      </c>
      <c r="K1850" s="14">
        <v>0.5625</v>
      </c>
      <c r="L1850" s="14">
        <v>0.5625</v>
      </c>
      <c r="M1850" s="10">
        <v>4.6868236E7</v>
      </c>
    </row>
    <row r="1851" ht="15.75" customHeight="1">
      <c r="A1851" s="56">
        <v>4.6869791E7</v>
      </c>
      <c r="B1851" s="57">
        <v>0.713888888888889</v>
      </c>
      <c r="C1851" s="57">
        <v>0.725694444444444</v>
      </c>
      <c r="D1851" s="57">
        <v>0.717361111111111</v>
      </c>
      <c r="E1851" s="56" t="s">
        <v>47</v>
      </c>
      <c r="F1851" s="56" t="s">
        <v>47</v>
      </c>
      <c r="G1851" s="56" t="s">
        <v>47</v>
      </c>
      <c r="H1851" s="56" t="s">
        <v>47</v>
      </c>
      <c r="J1851" s="47">
        <f t="shared" si="166"/>
        <v>0.56875</v>
      </c>
      <c r="K1851" s="14">
        <v>0.563888888888889</v>
      </c>
      <c r="L1851" s="14">
        <v>0.56875</v>
      </c>
      <c r="M1851" s="10">
        <v>4.6868369E7</v>
      </c>
    </row>
    <row r="1852" ht="15.75" customHeight="1">
      <c r="A1852" s="56">
        <v>4.6869158E7</v>
      </c>
      <c r="B1852" s="57">
        <v>0.648611111111111</v>
      </c>
      <c r="C1852" s="95">
        <v>45704.0</v>
      </c>
      <c r="D1852" s="56" t="s">
        <v>47</v>
      </c>
      <c r="E1852" s="56" t="s">
        <v>47</v>
      </c>
      <c r="F1852" s="56" t="s">
        <v>47</v>
      </c>
      <c r="G1852" s="56" t="s">
        <v>47</v>
      </c>
      <c r="H1852" s="56" t="s">
        <v>47</v>
      </c>
      <c r="J1852" s="47"/>
      <c r="K1852" s="14" t="s">
        <v>47</v>
      </c>
      <c r="L1852" s="14" t="s">
        <v>47</v>
      </c>
      <c r="M1852" s="10">
        <v>4.6868212E7</v>
      </c>
    </row>
    <row r="1853" ht="15.75" customHeight="1">
      <c r="A1853" s="56">
        <v>4.6869795E7</v>
      </c>
      <c r="B1853" s="57">
        <v>0.713194444444444</v>
      </c>
      <c r="C1853" s="57">
        <v>0.71875</v>
      </c>
      <c r="D1853" s="95">
        <v>45886.0</v>
      </c>
      <c r="E1853" s="57"/>
      <c r="F1853" s="56"/>
      <c r="G1853" s="56"/>
      <c r="H1853" s="56"/>
      <c r="J1853" s="47">
        <f t="shared" ref="J1853:J1876" si="167">VLOOKUP(M1853,A:D,4,0)</f>
        <v>0.4763888889</v>
      </c>
      <c r="K1853" s="14">
        <v>0.476388888888889</v>
      </c>
      <c r="L1853" s="14">
        <v>0.476388888888889</v>
      </c>
      <c r="M1853" s="10">
        <v>4.6867667E7</v>
      </c>
    </row>
    <row r="1854" ht="15.75" customHeight="1">
      <c r="A1854" s="119">
        <v>4.6869502E7</v>
      </c>
      <c r="B1854" s="57">
        <v>0.679861111111111</v>
      </c>
      <c r="C1854" s="57">
        <v>0.715972222222222</v>
      </c>
      <c r="D1854" s="57">
        <v>0.684027777777778</v>
      </c>
      <c r="E1854" s="56"/>
      <c r="F1854" s="56"/>
      <c r="G1854" s="56"/>
      <c r="H1854" s="56"/>
      <c r="J1854" s="47">
        <f t="shared" si="167"/>
        <v>0.5611111111</v>
      </c>
      <c r="K1854" s="14">
        <v>0.552083333333333</v>
      </c>
      <c r="L1854" s="14">
        <v>0.561111111111111</v>
      </c>
      <c r="M1854" s="10">
        <v>4.6868293E7</v>
      </c>
    </row>
    <row r="1855" ht="15.75" customHeight="1">
      <c r="A1855" s="66">
        <v>4.6870175E7</v>
      </c>
      <c r="B1855" s="67">
        <v>0.747222222222222</v>
      </c>
      <c r="C1855" s="67">
        <v>0.757638888888889</v>
      </c>
      <c r="D1855" s="67">
        <v>0.752083333333333</v>
      </c>
      <c r="E1855" s="56" t="s">
        <v>47</v>
      </c>
      <c r="F1855" s="56" t="s">
        <v>47</v>
      </c>
      <c r="G1855" s="56" t="s">
        <v>47</v>
      </c>
      <c r="H1855" s="56" t="s">
        <v>47</v>
      </c>
      <c r="J1855" s="47">
        <f t="shared" si="167"/>
        <v>0.5652777778</v>
      </c>
      <c r="K1855" s="14">
        <v>0.565277777777778</v>
      </c>
      <c r="L1855" s="14">
        <v>0.565277777777778</v>
      </c>
      <c r="M1855" s="10">
        <v>4.6868255E7</v>
      </c>
    </row>
    <row r="1856" ht="15.75" customHeight="1">
      <c r="A1856" s="66">
        <v>4.6870074E7</v>
      </c>
      <c r="B1856" s="67">
        <v>0.743055555555556</v>
      </c>
      <c r="C1856" s="67">
        <v>0.745833333333333</v>
      </c>
      <c r="D1856" s="67">
        <v>0.743055555555556</v>
      </c>
      <c r="E1856" s="66" t="s">
        <v>47</v>
      </c>
      <c r="F1856" s="66" t="s">
        <v>47</v>
      </c>
      <c r="G1856" s="66" t="s">
        <v>47</v>
      </c>
      <c r="H1856" s="66" t="s">
        <v>47</v>
      </c>
      <c r="J1856" s="47">
        <f t="shared" si="167"/>
        <v>0.5673611111</v>
      </c>
      <c r="K1856" s="14">
        <v>0.567361111111111</v>
      </c>
      <c r="L1856" s="14">
        <v>0.567361111111111</v>
      </c>
      <c r="M1856" s="10">
        <v>4.6868355E7</v>
      </c>
    </row>
    <row r="1857" ht="15.75" customHeight="1">
      <c r="A1857" s="123">
        <v>4.68702E7</v>
      </c>
      <c r="B1857" s="77">
        <v>0.750694444444444</v>
      </c>
      <c r="C1857" s="77">
        <v>0.821527777777778</v>
      </c>
      <c r="D1857" s="77">
        <v>0.751388888888889</v>
      </c>
      <c r="E1857" s="76" t="s">
        <v>47</v>
      </c>
      <c r="F1857" s="76" t="s">
        <v>47</v>
      </c>
      <c r="G1857" s="76" t="s">
        <v>47</v>
      </c>
      <c r="H1857" s="76" t="s">
        <v>47</v>
      </c>
      <c r="J1857" s="47">
        <f t="shared" si="167"/>
        <v>0.4180555556</v>
      </c>
      <c r="K1857" s="14">
        <v>0.418055555555556</v>
      </c>
      <c r="L1857" s="14">
        <v>0.418055555555556</v>
      </c>
      <c r="M1857" s="10">
        <v>4.6867105E7</v>
      </c>
    </row>
    <row r="1858" ht="15.75" customHeight="1">
      <c r="A1858" s="56">
        <v>4.6870226E7</v>
      </c>
      <c r="B1858" s="57">
        <v>0.754166666666667</v>
      </c>
      <c r="C1858" s="57">
        <v>0.761111111111111</v>
      </c>
      <c r="D1858" s="57">
        <v>0.754166666666667</v>
      </c>
      <c r="E1858" s="56" t="s">
        <v>47</v>
      </c>
      <c r="F1858" s="56" t="s">
        <v>47</v>
      </c>
      <c r="G1858" s="56" t="s">
        <v>47</v>
      </c>
      <c r="H1858" s="56" t="s">
        <v>47</v>
      </c>
      <c r="J1858" s="47">
        <f t="shared" si="167"/>
        <v>0.6263888889</v>
      </c>
      <c r="K1858" s="14">
        <v>0.625694444444444</v>
      </c>
      <c r="L1858" s="14">
        <v>0.626388888888889</v>
      </c>
      <c r="M1858" s="10">
        <v>4.6868966E7</v>
      </c>
    </row>
    <row r="1859" ht="15.75" customHeight="1">
      <c r="A1859" s="56">
        <v>4.6870249E7</v>
      </c>
      <c r="B1859" s="57">
        <v>0.759722222222222</v>
      </c>
      <c r="C1859" s="57">
        <v>0.78125</v>
      </c>
      <c r="D1859" s="57">
        <v>0.759722222222222</v>
      </c>
      <c r="E1859" s="57">
        <v>0.759722222222222</v>
      </c>
      <c r="F1859" s="57">
        <v>0.759722222222222</v>
      </c>
      <c r="G1859" s="56" t="s">
        <v>47</v>
      </c>
      <c r="H1859" s="56" t="s">
        <v>47</v>
      </c>
      <c r="J1859" s="47">
        <f t="shared" si="167"/>
        <v>0.61875</v>
      </c>
      <c r="K1859" s="14">
        <v>0.61875</v>
      </c>
      <c r="L1859" s="14">
        <v>0.61875</v>
      </c>
      <c r="M1859" s="10">
        <v>4.6868868E7</v>
      </c>
    </row>
    <row r="1860" ht="15.75" customHeight="1">
      <c r="A1860" s="56">
        <v>4.6870447E7</v>
      </c>
      <c r="B1860" s="57">
        <v>0.765972222222222</v>
      </c>
      <c r="C1860" s="57">
        <v>0.774305555555556</v>
      </c>
      <c r="D1860" s="57">
        <v>0.766666666666667</v>
      </c>
      <c r="E1860" s="56" t="s">
        <v>47</v>
      </c>
      <c r="F1860" s="56" t="s">
        <v>47</v>
      </c>
      <c r="G1860" s="56" t="s">
        <v>47</v>
      </c>
      <c r="H1860" s="56" t="s">
        <v>47</v>
      </c>
      <c r="J1860" s="47">
        <f t="shared" si="167"/>
        <v>0.6451388889</v>
      </c>
      <c r="K1860" s="14">
        <v>0.645138888888889</v>
      </c>
      <c r="L1860" s="14">
        <v>0.645138888888889</v>
      </c>
      <c r="M1860" s="10">
        <v>4.6869127E7</v>
      </c>
    </row>
    <row r="1861" ht="15.75" customHeight="1">
      <c r="A1861" s="124">
        <v>4.6870523E7</v>
      </c>
      <c r="B1861" s="57">
        <v>0.767361111111111</v>
      </c>
      <c r="C1861" s="57">
        <v>0.8375</v>
      </c>
      <c r="D1861" s="57">
        <v>0.767361111111111</v>
      </c>
      <c r="E1861" s="57">
        <v>0.791666666666667</v>
      </c>
      <c r="F1861" s="56" t="s">
        <v>47</v>
      </c>
      <c r="G1861" s="56" t="s">
        <v>47</v>
      </c>
      <c r="H1861" s="56" t="s">
        <v>47</v>
      </c>
      <c r="J1861" s="47">
        <f t="shared" si="167"/>
        <v>0.6527777778</v>
      </c>
      <c r="K1861" s="14">
        <v>0.65</v>
      </c>
      <c r="L1861" s="14">
        <v>0.652777777777778</v>
      </c>
      <c r="M1861" s="10">
        <v>4.6869188E7</v>
      </c>
    </row>
    <row r="1862" ht="15.75" customHeight="1">
      <c r="A1862" s="56">
        <v>4.6870374E7</v>
      </c>
      <c r="B1862" s="57">
        <v>0.767361111111111</v>
      </c>
      <c r="C1862" s="57">
        <v>0.770833333333333</v>
      </c>
      <c r="D1862" s="57">
        <v>0.767361111111111</v>
      </c>
      <c r="E1862" s="56" t="s">
        <v>47</v>
      </c>
      <c r="F1862" s="56" t="s">
        <v>47</v>
      </c>
      <c r="G1862" s="56" t="s">
        <v>47</v>
      </c>
      <c r="H1862" s="56" t="s">
        <v>47</v>
      </c>
      <c r="J1862" s="47">
        <f t="shared" si="167"/>
        <v>0.6590277778</v>
      </c>
      <c r="K1862" s="14">
        <v>0.652083333333333</v>
      </c>
      <c r="L1862" s="14">
        <v>0.659027777777778</v>
      </c>
      <c r="M1862" s="10">
        <v>4.6869219E7</v>
      </c>
    </row>
    <row r="1863" ht="15.75" customHeight="1">
      <c r="A1863" s="56">
        <v>4.6870399E7</v>
      </c>
      <c r="B1863" s="57">
        <v>0.769444444444444</v>
      </c>
      <c r="C1863" s="57">
        <v>0.770138888888889</v>
      </c>
      <c r="D1863" s="57">
        <v>0.769444444444444</v>
      </c>
      <c r="E1863" s="56" t="s">
        <v>47</v>
      </c>
      <c r="F1863" s="56" t="s">
        <v>47</v>
      </c>
      <c r="G1863" s="56" t="s">
        <v>47</v>
      </c>
      <c r="H1863" s="56" t="s">
        <v>47</v>
      </c>
      <c r="J1863" s="47">
        <f t="shared" si="167"/>
        <v>0.6597222222</v>
      </c>
      <c r="K1863" s="14">
        <v>0.659722222222222</v>
      </c>
      <c r="L1863" s="14">
        <v>0.659722222222222</v>
      </c>
      <c r="M1863" s="10">
        <v>4.6869144E7</v>
      </c>
    </row>
    <row r="1864" ht="15.75" customHeight="1">
      <c r="A1864" s="56">
        <v>4.6870409E7</v>
      </c>
      <c r="B1864" s="57">
        <v>0.776388888888889</v>
      </c>
      <c r="C1864" s="57">
        <v>0.838888888888889</v>
      </c>
      <c r="D1864" s="57">
        <v>0.776388888888889</v>
      </c>
      <c r="E1864" s="56" t="s">
        <v>47</v>
      </c>
      <c r="F1864" s="56" t="s">
        <v>47</v>
      </c>
      <c r="G1864" s="56" t="s">
        <v>47</v>
      </c>
      <c r="H1864" s="56" t="s">
        <v>47</v>
      </c>
      <c r="J1864" s="47">
        <f t="shared" si="167"/>
        <v>0.6659722222</v>
      </c>
      <c r="K1864" s="14">
        <v>0.665972222222222</v>
      </c>
      <c r="L1864" s="14">
        <v>0.665972222222222</v>
      </c>
      <c r="M1864" s="10">
        <v>4.686937E7</v>
      </c>
    </row>
    <row r="1865" ht="15.75" customHeight="1">
      <c r="A1865" s="56">
        <v>4.6870603E7</v>
      </c>
      <c r="B1865" s="57">
        <v>0.78125</v>
      </c>
      <c r="C1865" s="57">
        <v>0.789583333333333</v>
      </c>
      <c r="D1865" s="57">
        <v>0.784027777777778</v>
      </c>
      <c r="E1865" s="56" t="s">
        <v>47</v>
      </c>
      <c r="F1865" s="56" t="s">
        <v>47</v>
      </c>
      <c r="G1865" s="56" t="s">
        <v>47</v>
      </c>
      <c r="H1865" s="56" t="s">
        <v>47</v>
      </c>
      <c r="J1865" s="47">
        <f t="shared" si="167"/>
        <v>0.6680555556</v>
      </c>
      <c r="K1865" s="14">
        <v>0.668055555555556</v>
      </c>
      <c r="L1865" s="14">
        <v>0.668055555555556</v>
      </c>
      <c r="M1865" s="10">
        <v>4.6869306E7</v>
      </c>
    </row>
    <row r="1866" ht="15.75" customHeight="1">
      <c r="A1866" s="56">
        <v>4.6870645E7</v>
      </c>
      <c r="B1866" s="57">
        <v>0.788194444444444</v>
      </c>
      <c r="C1866" s="57">
        <v>0.788888888888889</v>
      </c>
      <c r="D1866" s="56" t="s">
        <v>47</v>
      </c>
      <c r="E1866" s="56" t="s">
        <v>47</v>
      </c>
      <c r="F1866" s="56" t="s">
        <v>47</v>
      </c>
      <c r="G1866" s="56" t="s">
        <v>47</v>
      </c>
      <c r="H1866" s="56" t="s">
        <v>47</v>
      </c>
      <c r="J1866" s="47">
        <f t="shared" si="167"/>
        <v>0.5826388889</v>
      </c>
      <c r="K1866" s="14">
        <v>0.582638888888889</v>
      </c>
      <c r="L1866" s="14">
        <v>0.582638888888889</v>
      </c>
      <c r="M1866" s="10">
        <v>4.6868507E7</v>
      </c>
    </row>
    <row r="1867" ht="15.75" customHeight="1">
      <c r="A1867" s="58">
        <v>4.6870884E7</v>
      </c>
      <c r="B1867" s="57">
        <v>0.792361111111111</v>
      </c>
      <c r="C1867" s="57">
        <v>0.801388888888889</v>
      </c>
      <c r="D1867" s="56" t="s">
        <v>47</v>
      </c>
      <c r="E1867" s="56" t="s">
        <v>47</v>
      </c>
      <c r="F1867" s="56" t="s">
        <v>47</v>
      </c>
      <c r="G1867" s="56" t="s">
        <v>47</v>
      </c>
      <c r="H1867" s="56" t="s">
        <v>47</v>
      </c>
      <c r="J1867" s="47">
        <f t="shared" si="167"/>
        <v>0.6381944444</v>
      </c>
      <c r="K1867" s="14">
        <v>0.634027777777778</v>
      </c>
      <c r="L1867" s="14">
        <v>0.638194444444444</v>
      </c>
      <c r="M1867" s="10">
        <v>4.6868994E7</v>
      </c>
    </row>
    <row r="1868" ht="15.75" customHeight="1">
      <c r="A1868" s="56">
        <v>4.6870738E7</v>
      </c>
      <c r="B1868" s="57">
        <v>0.794444444444444</v>
      </c>
      <c r="C1868" s="57">
        <v>0.818055555555556</v>
      </c>
      <c r="D1868" s="57">
        <v>0.795138888888889</v>
      </c>
      <c r="E1868" s="56" t="s">
        <v>47</v>
      </c>
      <c r="F1868" s="56" t="s">
        <v>47</v>
      </c>
      <c r="G1868" s="56" t="s">
        <v>47</v>
      </c>
      <c r="H1868" s="56" t="s">
        <v>47</v>
      </c>
      <c r="J1868" s="47">
        <f t="shared" si="167"/>
        <v>0.65</v>
      </c>
      <c r="K1868" s="14">
        <v>0.647916666666667</v>
      </c>
      <c r="L1868" s="14">
        <v>0.65</v>
      </c>
      <c r="M1868" s="10">
        <v>4.686921E7</v>
      </c>
    </row>
    <row r="1869" ht="15.75" customHeight="1">
      <c r="A1869" s="56">
        <v>4.6870709E7</v>
      </c>
      <c r="B1869" s="57">
        <v>0.794444444444444</v>
      </c>
      <c r="C1869" s="57">
        <v>0.815277777777778</v>
      </c>
      <c r="D1869" s="57">
        <v>0.794444444444444</v>
      </c>
      <c r="E1869" s="56" t="s">
        <v>47</v>
      </c>
      <c r="F1869" s="56" t="s">
        <v>47</v>
      </c>
      <c r="G1869" s="56" t="s">
        <v>47</v>
      </c>
      <c r="H1869" s="56" t="s">
        <v>47</v>
      </c>
      <c r="J1869" s="47">
        <f t="shared" si="167"/>
        <v>0.5381944444</v>
      </c>
      <c r="K1869" s="14">
        <v>0.535416666666667</v>
      </c>
      <c r="L1869" s="14">
        <v>0.535416666666667</v>
      </c>
      <c r="M1869" s="10">
        <v>4.6868122E7</v>
      </c>
    </row>
    <row r="1870" ht="15.75" customHeight="1">
      <c r="A1870" s="124">
        <v>4.6870877E7</v>
      </c>
      <c r="B1870" s="57">
        <v>0.804166666666667</v>
      </c>
      <c r="C1870" s="57">
        <v>0.852777777777778</v>
      </c>
      <c r="D1870" s="57">
        <v>0.815972222222222</v>
      </c>
      <c r="E1870" s="56" t="s">
        <v>47</v>
      </c>
      <c r="F1870" s="56" t="s">
        <v>47</v>
      </c>
      <c r="G1870" s="56" t="s">
        <v>47</v>
      </c>
      <c r="H1870" s="56" t="s">
        <v>47</v>
      </c>
      <c r="J1870" s="47">
        <f t="shared" si="167"/>
        <v>0.6395833333</v>
      </c>
      <c r="K1870" s="14">
        <v>0.639583333333333</v>
      </c>
      <c r="L1870" s="14">
        <v>0.639583333333333</v>
      </c>
      <c r="M1870" s="10">
        <v>4.6869047E7</v>
      </c>
    </row>
    <row r="1871" ht="15.75" customHeight="1">
      <c r="A1871" s="124">
        <v>4.6870904E7</v>
      </c>
      <c r="B1871" s="57">
        <v>0.806944444444444</v>
      </c>
      <c r="C1871" s="57">
        <v>0.829166666666667</v>
      </c>
      <c r="D1871" s="57">
        <v>0.809722222222222</v>
      </c>
      <c r="E1871" s="56" t="s">
        <v>47</v>
      </c>
      <c r="F1871" s="56" t="s">
        <v>47</v>
      </c>
      <c r="G1871" s="56" t="s">
        <v>47</v>
      </c>
      <c r="H1871" s="56" t="s">
        <v>47</v>
      </c>
      <c r="J1871" s="47">
        <f t="shared" si="167"/>
        <v>0.6756944444</v>
      </c>
      <c r="K1871" s="14">
        <v>0.675694444444444</v>
      </c>
      <c r="L1871" s="14">
        <v>0.675694444444444</v>
      </c>
      <c r="M1871" s="10">
        <v>4.6869403E7</v>
      </c>
    </row>
    <row r="1872" ht="15.75" customHeight="1">
      <c r="A1872" s="56">
        <v>4.6870899E7</v>
      </c>
      <c r="B1872" s="57">
        <v>0.809027777777778</v>
      </c>
      <c r="C1872" s="57">
        <v>0.898611111111111</v>
      </c>
      <c r="D1872" s="57">
        <v>0.809027777777778</v>
      </c>
      <c r="E1872" s="56" t="s">
        <v>47</v>
      </c>
      <c r="F1872" s="56" t="s">
        <v>47</v>
      </c>
      <c r="G1872" s="56" t="s">
        <v>47</v>
      </c>
      <c r="H1872" s="56" t="s">
        <v>47</v>
      </c>
      <c r="J1872" s="47">
        <f t="shared" si="167"/>
        <v>0.6791666667</v>
      </c>
      <c r="K1872" s="14">
        <v>0.679166666666667</v>
      </c>
      <c r="L1872" s="14">
        <v>0.679166666666667</v>
      </c>
      <c r="M1872" s="10">
        <v>4.6869437E7</v>
      </c>
    </row>
    <row r="1873" ht="15.75" customHeight="1">
      <c r="A1873" s="124">
        <v>4.6870947E7</v>
      </c>
      <c r="B1873" s="57">
        <v>0.810416666666667</v>
      </c>
      <c r="C1873" s="57">
        <v>0.847222222222222</v>
      </c>
      <c r="D1873" s="57">
        <v>0.81875</v>
      </c>
      <c r="E1873" s="56" t="s">
        <v>47</v>
      </c>
      <c r="F1873" s="56" t="s">
        <v>47</v>
      </c>
      <c r="G1873" s="56" t="s">
        <v>47</v>
      </c>
      <c r="H1873" s="56" t="s">
        <v>47</v>
      </c>
      <c r="J1873" s="47">
        <f t="shared" si="167"/>
        <v>0.7173611111</v>
      </c>
      <c r="K1873" s="14">
        <v>0.713194444444444</v>
      </c>
      <c r="L1873" s="14">
        <v>0.717361111111111</v>
      </c>
      <c r="M1873" s="10">
        <v>4.6869775E7</v>
      </c>
    </row>
    <row r="1874" ht="15.75" customHeight="1">
      <c r="A1874" s="56">
        <v>4.687095E7</v>
      </c>
      <c r="B1874" s="57">
        <v>0.8125</v>
      </c>
      <c r="C1874" s="57">
        <v>0.846527777777778</v>
      </c>
      <c r="D1874" s="57">
        <v>0.8125</v>
      </c>
      <c r="E1874" s="57">
        <v>0.826388888888889</v>
      </c>
      <c r="F1874" s="56" t="s">
        <v>47</v>
      </c>
      <c r="G1874" s="56" t="s">
        <v>47</v>
      </c>
      <c r="H1874" s="56" t="s">
        <v>47</v>
      </c>
      <c r="J1874" s="47">
        <f t="shared" si="167"/>
        <v>0.7118055556</v>
      </c>
      <c r="K1874" s="14">
        <v>0.709027777777778</v>
      </c>
      <c r="L1874" s="14">
        <v>0.711805555555555</v>
      </c>
      <c r="M1874" s="10">
        <v>4.6869753E7</v>
      </c>
    </row>
    <row r="1875" ht="15.75" customHeight="1">
      <c r="A1875" s="56">
        <v>4.6870985E7</v>
      </c>
      <c r="B1875" s="57">
        <v>0.813194444444444</v>
      </c>
      <c r="C1875" s="57">
        <v>0.814583333333333</v>
      </c>
      <c r="D1875" s="56" t="s">
        <v>47</v>
      </c>
      <c r="E1875" s="56" t="s">
        <v>47</v>
      </c>
      <c r="F1875" s="56" t="s">
        <v>47</v>
      </c>
      <c r="G1875" s="56" t="s">
        <v>47</v>
      </c>
      <c r="H1875" s="56" t="s">
        <v>47</v>
      </c>
      <c r="J1875" s="47">
        <f t="shared" si="167"/>
        <v>0.6923611111</v>
      </c>
      <c r="K1875" s="14">
        <v>0.691666666666667</v>
      </c>
      <c r="L1875" s="14">
        <v>0.692361111111111</v>
      </c>
      <c r="M1875" s="10">
        <v>4.6869581E7</v>
      </c>
    </row>
    <row r="1876" ht="15.75" customHeight="1">
      <c r="A1876" s="56">
        <v>4.6871005E7</v>
      </c>
      <c r="B1876" s="57">
        <v>0.818055555555556</v>
      </c>
      <c r="C1876" s="57">
        <v>0.885416666666667</v>
      </c>
      <c r="D1876" s="57">
        <v>0.818055555555556</v>
      </c>
      <c r="E1876" s="57">
        <v>0.881944444444444</v>
      </c>
      <c r="F1876" s="56" t="s">
        <v>47</v>
      </c>
      <c r="G1876" s="56" t="s">
        <v>47</v>
      </c>
      <c r="H1876" s="56" t="s">
        <v>47</v>
      </c>
      <c r="J1876" s="47">
        <f t="shared" si="167"/>
        <v>0.7173611111</v>
      </c>
      <c r="K1876" s="14">
        <v>0.713888888888889</v>
      </c>
      <c r="L1876" s="14">
        <v>0.717361111111111</v>
      </c>
      <c r="M1876" s="10">
        <v>4.6869791E7</v>
      </c>
    </row>
    <row r="1877" ht="15.75" customHeight="1">
      <c r="A1877" s="56">
        <v>4.6870993E7</v>
      </c>
      <c r="B1877" s="57">
        <v>0.820833333333333</v>
      </c>
      <c r="C1877" s="57">
        <v>0.854166666666667</v>
      </c>
      <c r="D1877" s="57">
        <v>0.820833333333333</v>
      </c>
      <c r="E1877" s="56" t="s">
        <v>47</v>
      </c>
      <c r="F1877" s="57">
        <v>0.820833333333333</v>
      </c>
      <c r="G1877" s="56" t="s">
        <v>47</v>
      </c>
      <c r="H1877" s="56" t="s">
        <v>47</v>
      </c>
      <c r="J1877" s="47">
        <v>0.649305555555556</v>
      </c>
      <c r="K1877" s="14">
        <v>0.648611111111111</v>
      </c>
      <c r="L1877" s="14">
        <v>0.649305555555556</v>
      </c>
      <c r="M1877" s="10">
        <v>4.6869158E7</v>
      </c>
    </row>
    <row r="1878" ht="15.75" customHeight="1">
      <c r="A1878" s="56">
        <v>4.6871028E7</v>
      </c>
      <c r="B1878" s="57">
        <v>0.822916666666667</v>
      </c>
      <c r="C1878" s="57">
        <v>0.829166666666667</v>
      </c>
      <c r="D1878" s="57">
        <v>0.822916666666667</v>
      </c>
      <c r="E1878" s="56" t="s">
        <v>47</v>
      </c>
      <c r="F1878" s="56" t="s">
        <v>47</v>
      </c>
      <c r="G1878" s="56" t="s">
        <v>47</v>
      </c>
      <c r="H1878" s="56" t="s">
        <v>47</v>
      </c>
      <c r="J1878" s="47">
        <v>0.713888888888889</v>
      </c>
      <c r="K1878" s="14">
        <v>0.713194444444444</v>
      </c>
      <c r="L1878" s="14">
        <v>0.713888888888889</v>
      </c>
      <c r="M1878" s="10">
        <v>4.6869795E7</v>
      </c>
    </row>
    <row r="1879" ht="15.75" customHeight="1">
      <c r="A1879" s="56">
        <v>4.6871013E7</v>
      </c>
      <c r="B1879" s="57">
        <v>0.824305555555556</v>
      </c>
      <c r="C1879" s="57">
        <v>0.834027777777778</v>
      </c>
      <c r="D1879" s="57">
        <v>0.824305555555556</v>
      </c>
      <c r="E1879" s="56" t="s">
        <v>47</v>
      </c>
      <c r="F1879" s="56" t="s">
        <v>47</v>
      </c>
      <c r="G1879" s="56" t="s">
        <v>47</v>
      </c>
      <c r="H1879" s="56" t="s">
        <v>47</v>
      </c>
      <c r="J1879" s="47">
        <f t="shared" ref="J1879:J1890" si="168">VLOOKUP(M1879,A:D,4,0)</f>
        <v>0.6840277778</v>
      </c>
      <c r="K1879" s="14">
        <v>0.679861111111111</v>
      </c>
      <c r="L1879" s="14">
        <v>0.684027777777778</v>
      </c>
      <c r="M1879" s="10">
        <v>4.6869502E7</v>
      </c>
    </row>
    <row r="1880" ht="15.75" customHeight="1">
      <c r="A1880" s="56">
        <v>4.6871064E7</v>
      </c>
      <c r="B1880" s="57">
        <v>0.826388888888889</v>
      </c>
      <c r="C1880" s="57">
        <v>0.851388888888889</v>
      </c>
      <c r="D1880" s="57">
        <v>0.847222222222222</v>
      </c>
      <c r="E1880" s="56" t="s">
        <v>47</v>
      </c>
      <c r="F1880" s="56" t="s">
        <v>47</v>
      </c>
      <c r="G1880" s="56" t="s">
        <v>47</v>
      </c>
      <c r="H1880" s="56" t="s">
        <v>47</v>
      </c>
      <c r="J1880" s="47">
        <f t="shared" si="168"/>
        <v>0.7520833333</v>
      </c>
      <c r="K1880" s="14">
        <v>0.747222222222222</v>
      </c>
      <c r="L1880" s="14">
        <v>0.752083333333333</v>
      </c>
      <c r="M1880" s="10">
        <v>4.6870175E7</v>
      </c>
    </row>
    <row r="1881" ht="15.75" customHeight="1">
      <c r="A1881" s="56">
        <v>4.6871082E7</v>
      </c>
      <c r="B1881" s="57">
        <v>0.828472222222222</v>
      </c>
      <c r="C1881" s="57">
        <v>0.838888888888889</v>
      </c>
      <c r="D1881" s="57">
        <v>0.828472222222222</v>
      </c>
      <c r="E1881" s="56" t="s">
        <v>47</v>
      </c>
      <c r="F1881" s="56" t="s">
        <v>47</v>
      </c>
      <c r="G1881" s="56" t="s">
        <v>47</v>
      </c>
      <c r="H1881" s="56" t="s">
        <v>47</v>
      </c>
      <c r="J1881" s="47">
        <f t="shared" si="168"/>
        <v>0.7430555556</v>
      </c>
      <c r="K1881" s="14">
        <v>0.743055555555555</v>
      </c>
      <c r="L1881" s="14">
        <v>0.743055555555555</v>
      </c>
      <c r="M1881" s="10">
        <v>4.6870074E7</v>
      </c>
    </row>
    <row r="1882" ht="15.75" customHeight="1">
      <c r="A1882" s="56">
        <v>4.6871151E7</v>
      </c>
      <c r="B1882" s="57">
        <v>0.831944444444444</v>
      </c>
      <c r="C1882" s="57">
        <v>0.850694444444444</v>
      </c>
      <c r="D1882" s="57">
        <v>0.831944444444444</v>
      </c>
      <c r="E1882" s="57">
        <v>0.842361111111111</v>
      </c>
      <c r="F1882" s="56" t="s">
        <v>47</v>
      </c>
      <c r="G1882" s="56" t="s">
        <v>47</v>
      </c>
      <c r="H1882" s="56" t="s">
        <v>47</v>
      </c>
      <c r="J1882" s="47">
        <f t="shared" si="168"/>
        <v>0.7513888889</v>
      </c>
      <c r="K1882" s="14">
        <v>0.750694444444444</v>
      </c>
      <c r="L1882" s="14">
        <v>0.751388888888889</v>
      </c>
      <c r="M1882" s="10">
        <v>4.68702E7</v>
      </c>
    </row>
    <row r="1883" ht="15.75" customHeight="1">
      <c r="A1883" s="56">
        <v>4.6871329E7</v>
      </c>
      <c r="B1883" s="57">
        <v>0.844444444444444</v>
      </c>
      <c r="C1883" s="57">
        <v>0.865277777777778</v>
      </c>
      <c r="D1883" s="57">
        <v>0.850694444444444</v>
      </c>
      <c r="E1883" s="57">
        <v>0.859722222222222</v>
      </c>
      <c r="F1883" s="56" t="s">
        <v>47</v>
      </c>
      <c r="G1883" s="56" t="s">
        <v>47</v>
      </c>
      <c r="H1883" s="56" t="s">
        <v>47</v>
      </c>
      <c r="J1883" s="47">
        <f t="shared" si="168"/>
        <v>0.7541666667</v>
      </c>
      <c r="K1883" s="14">
        <v>0.754166666666667</v>
      </c>
      <c r="L1883" s="14">
        <v>0.754166666666667</v>
      </c>
      <c r="M1883" s="10">
        <v>4.6870226E7</v>
      </c>
    </row>
    <row r="1884" ht="15.75" customHeight="1">
      <c r="A1884" s="56">
        <v>4.6871381E7</v>
      </c>
      <c r="B1884" s="57">
        <v>0.848611111111111</v>
      </c>
      <c r="C1884" s="57">
        <v>0.896527777777778</v>
      </c>
      <c r="D1884" s="57">
        <v>0.850694444444444</v>
      </c>
      <c r="E1884" s="57">
        <v>0.85625</v>
      </c>
      <c r="F1884" s="56" t="s">
        <v>47</v>
      </c>
      <c r="G1884" s="56" t="s">
        <v>47</v>
      </c>
      <c r="H1884" s="56" t="s">
        <v>47</v>
      </c>
      <c r="J1884" s="47">
        <f t="shared" si="168"/>
        <v>0.7597222222</v>
      </c>
      <c r="K1884" s="14">
        <v>0.759722222222222</v>
      </c>
      <c r="L1884" s="14">
        <v>0.759722222222222</v>
      </c>
      <c r="M1884" s="10">
        <v>4.6870249E7</v>
      </c>
    </row>
    <row r="1885" ht="15.75" customHeight="1">
      <c r="A1885" s="56">
        <v>4.6871051E7</v>
      </c>
      <c r="B1885" s="57">
        <v>0.850694444444444</v>
      </c>
      <c r="C1885" s="57">
        <v>0.857638888888889</v>
      </c>
      <c r="D1885" s="57">
        <v>0.850694444444444</v>
      </c>
      <c r="E1885" s="56" t="s">
        <v>47</v>
      </c>
      <c r="F1885" s="56" t="s">
        <v>47</v>
      </c>
      <c r="G1885" s="56" t="s">
        <v>47</v>
      </c>
      <c r="H1885" s="56" t="s">
        <v>47</v>
      </c>
      <c r="J1885" s="47">
        <f t="shared" si="168"/>
        <v>0.7666666667</v>
      </c>
      <c r="K1885" s="14">
        <v>0.765972222222222</v>
      </c>
      <c r="L1885" s="14">
        <v>0.766666666666667</v>
      </c>
      <c r="M1885" s="10">
        <v>4.6870447E7</v>
      </c>
    </row>
    <row r="1886" ht="15.75" customHeight="1">
      <c r="A1886" s="56">
        <v>4.6871446E7</v>
      </c>
      <c r="B1886" s="57">
        <v>0.854166666666667</v>
      </c>
      <c r="C1886" s="57">
        <v>0.90625</v>
      </c>
      <c r="D1886" s="57">
        <v>0.854166666666667</v>
      </c>
      <c r="E1886" s="56" t="s">
        <v>47</v>
      </c>
      <c r="F1886" s="56" t="s">
        <v>47</v>
      </c>
      <c r="G1886" s="56" t="s">
        <v>47</v>
      </c>
      <c r="H1886" s="56" t="s">
        <v>47</v>
      </c>
      <c r="J1886" s="47">
        <f t="shared" si="168"/>
        <v>0.7673611111</v>
      </c>
      <c r="K1886" s="14">
        <v>0.767361111111111</v>
      </c>
      <c r="L1886" s="14">
        <v>0.767361111111111</v>
      </c>
      <c r="M1886" s="10">
        <v>4.6870523E7</v>
      </c>
    </row>
    <row r="1887" ht="15.75" customHeight="1">
      <c r="A1887" s="124">
        <v>4.6871424E7</v>
      </c>
      <c r="B1887" s="57">
        <v>0.854166666666667</v>
      </c>
      <c r="C1887" s="57">
        <v>0.881944444444444</v>
      </c>
      <c r="D1887" s="57">
        <v>0.858333333333333</v>
      </c>
      <c r="E1887" s="56" t="s">
        <v>47</v>
      </c>
      <c r="F1887" s="56" t="s">
        <v>47</v>
      </c>
      <c r="G1887" s="56" t="s">
        <v>1887</v>
      </c>
      <c r="H1887" s="56" t="s">
        <v>47</v>
      </c>
      <c r="J1887" s="47">
        <f t="shared" si="168"/>
        <v>0.7673611111</v>
      </c>
      <c r="K1887" s="14">
        <v>0.767361111111111</v>
      </c>
      <c r="L1887" s="14">
        <v>0.767361111111111</v>
      </c>
      <c r="M1887" s="10">
        <v>4.6870374E7</v>
      </c>
    </row>
    <row r="1888" ht="15.75" customHeight="1">
      <c r="A1888" s="56">
        <v>4.687149E7</v>
      </c>
      <c r="B1888" s="57">
        <v>0.858333333333333</v>
      </c>
      <c r="C1888" s="57">
        <v>0.863194444444444</v>
      </c>
      <c r="D1888" s="57">
        <v>0.859722222222222</v>
      </c>
      <c r="E1888" s="56" t="s">
        <v>47</v>
      </c>
      <c r="F1888" s="56" t="s">
        <v>47</v>
      </c>
      <c r="G1888" s="56" t="s">
        <v>47</v>
      </c>
      <c r="H1888" s="56" t="s">
        <v>47</v>
      </c>
      <c r="J1888" s="47">
        <f t="shared" si="168"/>
        <v>0.7694444444</v>
      </c>
      <c r="K1888" s="14">
        <v>0.769444444444444</v>
      </c>
      <c r="L1888" s="14">
        <v>0.769444444444444</v>
      </c>
      <c r="M1888" s="10">
        <v>4.6870399E7</v>
      </c>
    </row>
    <row r="1889" ht="15.75" customHeight="1">
      <c r="A1889" s="56">
        <v>4.6871435E7</v>
      </c>
      <c r="B1889" s="57">
        <v>0.859722222222222</v>
      </c>
      <c r="C1889" s="57">
        <v>0.872222222222222</v>
      </c>
      <c r="D1889" s="57">
        <v>0.859722222222222</v>
      </c>
      <c r="E1889" s="56" t="s">
        <v>47</v>
      </c>
      <c r="F1889" s="56" t="s">
        <v>47</v>
      </c>
      <c r="G1889" s="56" t="s">
        <v>47</v>
      </c>
      <c r="H1889" s="56" t="s">
        <v>47</v>
      </c>
      <c r="J1889" s="47">
        <f t="shared" si="168"/>
        <v>0.7763888889</v>
      </c>
      <c r="K1889" s="14">
        <v>0.776388888888889</v>
      </c>
      <c r="L1889" s="14">
        <v>0.776388888888889</v>
      </c>
      <c r="M1889" s="10">
        <v>4.6870409E7</v>
      </c>
    </row>
    <row r="1890" ht="15.75" customHeight="1">
      <c r="A1890" s="56">
        <v>4.6871634E7</v>
      </c>
      <c r="B1890" s="57">
        <v>0.869444444444444</v>
      </c>
      <c r="C1890" s="101">
        <v>0.927777777777778</v>
      </c>
      <c r="D1890" s="57">
        <v>0.869444444444444</v>
      </c>
      <c r="E1890" s="56" t="s">
        <v>47</v>
      </c>
      <c r="F1890" s="56" t="s">
        <v>47</v>
      </c>
      <c r="G1890" s="56" t="s">
        <v>4248</v>
      </c>
      <c r="H1890" s="57">
        <v>0.889583333333333</v>
      </c>
      <c r="J1890" s="47">
        <f t="shared" si="168"/>
        <v>0.7840277778</v>
      </c>
      <c r="K1890" s="14">
        <v>0.78125</v>
      </c>
      <c r="L1890" s="14">
        <v>0.784027777777778</v>
      </c>
      <c r="M1890" s="10">
        <v>4.6870603E7</v>
      </c>
    </row>
    <row r="1891" ht="15.75" customHeight="1">
      <c r="A1891" s="56">
        <v>4.6871884E7</v>
      </c>
      <c r="B1891" s="57">
        <v>0.89375</v>
      </c>
      <c r="C1891" s="57">
        <v>0.915972222222222</v>
      </c>
      <c r="D1891" s="57">
        <v>0.895138888888889</v>
      </c>
      <c r="E1891" s="57">
        <v>0.913888888888889</v>
      </c>
      <c r="F1891" s="57">
        <v>0.9</v>
      </c>
      <c r="G1891" s="56" t="s">
        <v>47</v>
      </c>
      <c r="H1891" s="56" t="s">
        <v>47</v>
      </c>
      <c r="J1891" s="47">
        <v>0.790972222222222</v>
      </c>
      <c r="K1891" s="14">
        <v>0.788194444444445</v>
      </c>
      <c r="L1891" s="14">
        <v>0.790972222222222</v>
      </c>
      <c r="M1891" s="10">
        <v>4.6870645E7</v>
      </c>
    </row>
    <row r="1892" ht="15.75" customHeight="1">
      <c r="A1892" s="56">
        <v>4.6871881E7</v>
      </c>
      <c r="B1892" s="57">
        <v>0.894444444444444</v>
      </c>
      <c r="C1892" s="57">
        <v>0.96875</v>
      </c>
      <c r="D1892" s="57">
        <v>0.894444444444444</v>
      </c>
      <c r="E1892" s="57">
        <v>0.917361111111111</v>
      </c>
      <c r="F1892" s="56" t="s">
        <v>47</v>
      </c>
      <c r="G1892" s="56" t="s">
        <v>47</v>
      </c>
      <c r="H1892" s="56" t="s">
        <v>47</v>
      </c>
      <c r="J1892" s="47"/>
      <c r="K1892" s="14">
        <v>0.792361111111111</v>
      </c>
      <c r="L1892" s="14" t="s">
        <v>47</v>
      </c>
      <c r="M1892" s="10">
        <v>4.6870884E7</v>
      </c>
    </row>
    <row r="1893" ht="15.75" customHeight="1">
      <c r="A1893" s="56">
        <v>4.6872007E7</v>
      </c>
      <c r="B1893" s="57">
        <v>0.911111111111111</v>
      </c>
      <c r="C1893" s="57">
        <v>0.930555555555556</v>
      </c>
      <c r="D1893" s="57">
        <v>0.911111111111111</v>
      </c>
      <c r="E1893" s="57">
        <v>0.916666666666667</v>
      </c>
      <c r="F1893" s="56" t="s">
        <v>47</v>
      </c>
      <c r="G1893" s="56" t="s">
        <v>47</v>
      </c>
      <c r="H1893" s="56" t="s">
        <v>47</v>
      </c>
      <c r="J1893" s="47">
        <f t="shared" ref="J1893:J1899" si="169">VLOOKUP(M1893,A:D,4,0)</f>
        <v>0.7951388889</v>
      </c>
      <c r="K1893" s="14">
        <v>0.794444444444444</v>
      </c>
      <c r="L1893" s="14">
        <v>0.795138888888889</v>
      </c>
      <c r="M1893" s="10">
        <v>4.6870738E7</v>
      </c>
    </row>
    <row r="1894" ht="15.75" customHeight="1">
      <c r="A1894" s="56">
        <v>4.6872211E7</v>
      </c>
      <c r="B1894" s="57">
        <v>0.927083333333333</v>
      </c>
      <c r="C1894" s="57">
        <v>0.945833333333333</v>
      </c>
      <c r="D1894" s="57">
        <v>0.928472222222222</v>
      </c>
      <c r="E1894" s="57">
        <v>0.932638888888889</v>
      </c>
      <c r="F1894" s="56" t="s">
        <v>47</v>
      </c>
      <c r="G1894" s="56" t="s">
        <v>47</v>
      </c>
      <c r="H1894" s="56" t="s">
        <v>47</v>
      </c>
      <c r="J1894" s="47">
        <f t="shared" si="169"/>
        <v>0.7944444444</v>
      </c>
      <c r="K1894" s="14">
        <v>0.794444444444444</v>
      </c>
      <c r="L1894" s="14">
        <v>0.794444444444444</v>
      </c>
      <c r="M1894" s="10">
        <v>4.6870709E7</v>
      </c>
    </row>
    <row r="1895" ht="15.75" customHeight="1">
      <c r="A1895" s="56">
        <v>4.6872202E7</v>
      </c>
      <c r="B1895" s="57">
        <v>0.927083333333333</v>
      </c>
      <c r="C1895" s="57">
        <v>0.93125</v>
      </c>
      <c r="D1895" s="57">
        <v>0.927083333333333</v>
      </c>
      <c r="E1895" s="56" t="s">
        <v>47</v>
      </c>
      <c r="F1895" s="56" t="s">
        <v>47</v>
      </c>
      <c r="G1895" s="56" t="s">
        <v>47</v>
      </c>
      <c r="H1895" s="56" t="s">
        <v>47</v>
      </c>
      <c r="J1895" s="47">
        <f t="shared" si="169"/>
        <v>0.8159722222</v>
      </c>
      <c r="K1895" s="14">
        <v>0.804166666666667</v>
      </c>
      <c r="L1895" s="14">
        <v>0.815972222222222</v>
      </c>
      <c r="M1895" s="10">
        <v>4.6870877E7</v>
      </c>
    </row>
    <row r="1896" ht="15.75" customHeight="1">
      <c r="A1896" s="56">
        <v>4.6872222E7</v>
      </c>
      <c r="B1896" s="57">
        <v>0.929166666666667</v>
      </c>
      <c r="C1896" s="57">
        <v>0.0298611111111111</v>
      </c>
      <c r="D1896" s="57">
        <v>0.934027777777778</v>
      </c>
      <c r="E1896" s="57">
        <v>0.935416666666667</v>
      </c>
      <c r="F1896" s="57">
        <v>0.940277777777778</v>
      </c>
      <c r="G1896" s="56" t="s">
        <v>47</v>
      </c>
      <c r="H1896" s="56" t="s">
        <v>47</v>
      </c>
      <c r="J1896" s="47">
        <f t="shared" si="169"/>
        <v>0.8097222222</v>
      </c>
      <c r="K1896" s="14">
        <v>0.806944444444444</v>
      </c>
      <c r="L1896" s="14">
        <v>0.809722222222222</v>
      </c>
      <c r="M1896" s="10">
        <v>4.6870904E7</v>
      </c>
    </row>
    <row r="1897" ht="15.75" customHeight="1">
      <c r="A1897" s="58">
        <v>4.6872996E7</v>
      </c>
      <c r="B1897" s="57">
        <v>0.952777777777778</v>
      </c>
      <c r="C1897" s="57">
        <v>0.970833333333333</v>
      </c>
      <c r="D1897" s="57">
        <v>0.954861111111111</v>
      </c>
      <c r="E1897" s="56" t="s">
        <v>47</v>
      </c>
      <c r="F1897" s="56" t="s">
        <v>47</v>
      </c>
      <c r="G1897" s="56" t="s">
        <v>47</v>
      </c>
      <c r="H1897" s="56" t="s">
        <v>47</v>
      </c>
      <c r="J1897" s="47">
        <f t="shared" si="169"/>
        <v>0.8090277778</v>
      </c>
      <c r="K1897" s="14">
        <v>0.809027777777778</v>
      </c>
      <c r="L1897" s="14">
        <v>0.809027777777778</v>
      </c>
      <c r="M1897" s="10">
        <v>4.6870899E7</v>
      </c>
    </row>
    <row r="1898" ht="15.75" customHeight="1">
      <c r="A1898" s="58">
        <v>4.6872651E7</v>
      </c>
      <c r="B1898" s="57">
        <v>0.953472222222222</v>
      </c>
      <c r="C1898" s="57">
        <v>0.0354166666666667</v>
      </c>
      <c r="D1898" s="57">
        <v>0.953472222222222</v>
      </c>
      <c r="E1898" s="57">
        <v>0.991666666666667</v>
      </c>
      <c r="F1898" s="56" t="s">
        <v>47</v>
      </c>
      <c r="G1898" s="56" t="s">
        <v>47</v>
      </c>
      <c r="H1898" s="56" t="s">
        <v>47</v>
      </c>
      <c r="J1898" s="47">
        <f t="shared" si="169"/>
        <v>0.81875</v>
      </c>
      <c r="K1898" s="14">
        <v>0.810416666666667</v>
      </c>
      <c r="L1898" s="14">
        <v>0.81875</v>
      </c>
      <c r="M1898" s="10">
        <v>4.6870947E7</v>
      </c>
    </row>
    <row r="1899" ht="15.75" customHeight="1">
      <c r="A1899" s="56">
        <v>4.6872666E7</v>
      </c>
      <c r="B1899" s="57">
        <v>0.953472222222222</v>
      </c>
      <c r="C1899" s="57">
        <v>0.982638888888889</v>
      </c>
      <c r="D1899" s="57">
        <v>0.953472222222222</v>
      </c>
      <c r="E1899" s="56" t="s">
        <v>47</v>
      </c>
      <c r="F1899" s="56" t="s">
        <v>47</v>
      </c>
      <c r="G1899" s="56" t="s">
        <v>47</v>
      </c>
      <c r="H1899" s="56" t="s">
        <v>47</v>
      </c>
      <c r="J1899" s="47">
        <f t="shared" si="169"/>
        <v>0.8125</v>
      </c>
      <c r="K1899" s="14">
        <v>0.8125</v>
      </c>
      <c r="L1899" s="14">
        <v>0.8125</v>
      </c>
      <c r="M1899" s="10">
        <v>4.687095E7</v>
      </c>
    </row>
    <row r="1900" ht="15.75" customHeight="1">
      <c r="A1900" s="56">
        <v>4.687266E7</v>
      </c>
      <c r="B1900" s="57">
        <v>0.954861111111111</v>
      </c>
      <c r="C1900" s="57">
        <v>0.970833333333333</v>
      </c>
      <c r="D1900" s="57">
        <v>0.954861111111111</v>
      </c>
      <c r="E1900" s="56" t="s">
        <v>47</v>
      </c>
      <c r="F1900" s="56" t="s">
        <v>47</v>
      </c>
      <c r="G1900" s="56" t="s">
        <v>47</v>
      </c>
      <c r="H1900" s="56" t="s">
        <v>47</v>
      </c>
      <c r="J1900" s="47"/>
      <c r="K1900" s="14">
        <v>0.813194444444444</v>
      </c>
      <c r="L1900" s="14" t="s">
        <v>47</v>
      </c>
      <c r="M1900" s="10">
        <v>4.6870985E7</v>
      </c>
    </row>
    <row r="1901" ht="15.75" customHeight="1">
      <c r="A1901" s="56">
        <v>4.6872258E7</v>
      </c>
      <c r="B1901" s="57">
        <v>0.957638888888889</v>
      </c>
      <c r="C1901" s="57">
        <v>0.986111111111111</v>
      </c>
      <c r="D1901" s="57">
        <v>0.957638888888889</v>
      </c>
      <c r="E1901" s="56" t="s">
        <v>47</v>
      </c>
      <c r="F1901" s="56" t="s">
        <v>47</v>
      </c>
      <c r="G1901" s="56" t="s">
        <v>47</v>
      </c>
      <c r="H1901" s="56" t="s">
        <v>47</v>
      </c>
      <c r="J1901" s="47">
        <f t="shared" ref="J1901:J1930" si="170">VLOOKUP(M1901,A:D,4,0)</f>
        <v>0.8180555556</v>
      </c>
      <c r="K1901" s="14">
        <v>0.818055555555556</v>
      </c>
      <c r="L1901" s="14">
        <v>0.818055555555556</v>
      </c>
      <c r="M1901" s="10">
        <v>4.6871005E7</v>
      </c>
    </row>
    <row r="1902" ht="15.75" customHeight="1">
      <c r="A1902" s="56">
        <v>4.6872735E7</v>
      </c>
      <c r="B1902" s="57">
        <v>0.961111111111111</v>
      </c>
      <c r="C1902" s="57">
        <v>0.977777777777778</v>
      </c>
      <c r="D1902" s="57">
        <v>0.9625</v>
      </c>
      <c r="E1902" s="56" t="s">
        <v>47</v>
      </c>
      <c r="F1902" s="56" t="s">
        <v>47</v>
      </c>
      <c r="G1902" s="56" t="s">
        <v>47</v>
      </c>
      <c r="H1902" s="56" t="s">
        <v>47</v>
      </c>
      <c r="J1902" s="47">
        <f t="shared" si="170"/>
        <v>0.8208333333</v>
      </c>
      <c r="K1902" s="14">
        <v>0.820833333333333</v>
      </c>
      <c r="L1902" s="14">
        <v>0.820833333333333</v>
      </c>
      <c r="M1902" s="10">
        <v>4.6870993E7</v>
      </c>
    </row>
    <row r="1903" ht="15.75" customHeight="1">
      <c r="A1903" s="56">
        <v>4.6872838E7</v>
      </c>
      <c r="B1903" s="57">
        <v>0.973611111111111</v>
      </c>
      <c r="C1903" s="57">
        <v>0.0131944444444444</v>
      </c>
      <c r="D1903" s="57">
        <v>0.975694444444444</v>
      </c>
      <c r="E1903" s="57">
        <v>0.982638888888889</v>
      </c>
      <c r="F1903" s="56" t="s">
        <v>47</v>
      </c>
      <c r="G1903" s="56" t="s">
        <v>47</v>
      </c>
      <c r="H1903" s="56" t="s">
        <v>47</v>
      </c>
      <c r="J1903" s="47">
        <f t="shared" si="170"/>
        <v>0.8229166667</v>
      </c>
      <c r="K1903" s="14">
        <v>0.822916666666667</v>
      </c>
      <c r="L1903" s="14">
        <v>0.822916666666667</v>
      </c>
      <c r="M1903" s="10">
        <v>4.6871028E7</v>
      </c>
    </row>
    <row r="1904" ht="15.75" customHeight="1">
      <c r="A1904" s="56">
        <v>4.6872989E7</v>
      </c>
      <c r="B1904" s="57">
        <v>0.995138888888889</v>
      </c>
      <c r="C1904" s="57">
        <v>0.999305555555556</v>
      </c>
      <c r="D1904" s="57">
        <v>0.995138888888889</v>
      </c>
      <c r="E1904" s="56" t="s">
        <v>47</v>
      </c>
      <c r="F1904" s="57">
        <v>0.999305555555556</v>
      </c>
      <c r="G1904" s="56" t="s">
        <v>47</v>
      </c>
      <c r="H1904" s="56" t="s">
        <v>47</v>
      </c>
      <c r="J1904" s="47">
        <f t="shared" si="170"/>
        <v>0.8243055556</v>
      </c>
      <c r="K1904" s="14">
        <v>0.824305555555556</v>
      </c>
      <c r="L1904" s="14">
        <v>0.824305555555556</v>
      </c>
      <c r="M1904" s="10">
        <v>4.6871013E7</v>
      </c>
    </row>
    <row r="1905" ht="15.75" customHeight="1">
      <c r="A1905" s="56">
        <v>4.6873042E7</v>
      </c>
      <c r="B1905" s="57">
        <v>0.995833333333333</v>
      </c>
      <c r="C1905" s="57">
        <v>0.0486111111111111</v>
      </c>
      <c r="D1905" s="57">
        <v>0.995833333333333</v>
      </c>
      <c r="E1905" s="56" t="s">
        <v>47</v>
      </c>
      <c r="F1905" s="56" t="s">
        <v>47</v>
      </c>
      <c r="G1905" s="56" t="s">
        <v>47</v>
      </c>
      <c r="H1905" s="56" t="s">
        <v>47</v>
      </c>
      <c r="J1905" s="47">
        <f t="shared" si="170"/>
        <v>0.8472222222</v>
      </c>
      <c r="K1905" s="14">
        <v>0.826388888888889</v>
      </c>
      <c r="L1905" s="14">
        <v>0.847222222222222</v>
      </c>
      <c r="M1905" s="10">
        <v>4.6871064E7</v>
      </c>
    </row>
    <row r="1906" ht="15.75" customHeight="1">
      <c r="A1906" s="56">
        <v>4.6873067E7</v>
      </c>
      <c r="B1906" s="57">
        <v>0.00277777777777778</v>
      </c>
      <c r="C1906" s="57">
        <v>0.0173611111111111</v>
      </c>
      <c r="D1906" s="56" t="s">
        <v>47</v>
      </c>
      <c r="E1906" s="56" t="s">
        <v>47</v>
      </c>
      <c r="F1906" s="56" t="s">
        <v>47</v>
      </c>
      <c r="G1906" s="56" t="s">
        <v>47</v>
      </c>
      <c r="H1906" s="56" t="s">
        <v>47</v>
      </c>
      <c r="J1906" s="47">
        <f t="shared" si="170"/>
        <v>0.8284722222</v>
      </c>
      <c r="K1906" s="14">
        <v>0.828472222222222</v>
      </c>
      <c r="L1906" s="14">
        <v>0.828472222222222</v>
      </c>
      <c r="M1906" s="10">
        <v>4.6871082E7</v>
      </c>
    </row>
    <row r="1907" ht="15.75" customHeight="1">
      <c r="A1907" s="56">
        <v>4.687313E7</v>
      </c>
      <c r="B1907" s="57">
        <v>0.00486111111111111</v>
      </c>
      <c r="C1907" s="57">
        <v>0.0694444444444444</v>
      </c>
      <c r="D1907" s="57">
        <v>0.0180555555555556</v>
      </c>
      <c r="E1907" s="56" t="s">
        <v>47</v>
      </c>
      <c r="F1907" s="56" t="s">
        <v>47</v>
      </c>
      <c r="G1907" s="56" t="s">
        <v>47</v>
      </c>
      <c r="H1907" s="56" t="s">
        <v>47</v>
      </c>
      <c r="J1907" s="47">
        <f t="shared" si="170"/>
        <v>0.8319444444</v>
      </c>
      <c r="K1907" s="14">
        <v>0.831944444444444</v>
      </c>
      <c r="L1907" s="14">
        <v>0.831944444444444</v>
      </c>
      <c r="M1907" s="10">
        <v>4.6871151E7</v>
      </c>
    </row>
    <row r="1908" ht="15.75" customHeight="1">
      <c r="A1908" s="56">
        <v>4.6873114E7</v>
      </c>
      <c r="B1908" s="57">
        <v>0.00833333333333333</v>
      </c>
      <c r="C1908" s="57">
        <v>0.0173611111111111</v>
      </c>
      <c r="D1908" s="56" t="s">
        <v>47</v>
      </c>
      <c r="E1908" s="56" t="s">
        <v>47</v>
      </c>
      <c r="F1908" s="56" t="s">
        <v>47</v>
      </c>
      <c r="G1908" s="56" t="s">
        <v>47</v>
      </c>
      <c r="H1908" s="56" t="s">
        <v>47</v>
      </c>
      <c r="J1908" s="47">
        <f t="shared" si="170"/>
        <v>0.8506944444</v>
      </c>
      <c r="K1908" s="14">
        <v>0.844444444444444</v>
      </c>
      <c r="L1908" s="14">
        <v>0.850694444444445</v>
      </c>
      <c r="M1908" s="10">
        <v>4.6871329E7</v>
      </c>
    </row>
    <row r="1909" ht="15.75" customHeight="1">
      <c r="A1909" s="56">
        <v>4.6873164E7</v>
      </c>
      <c r="B1909" s="57">
        <v>0.0138888888888889</v>
      </c>
      <c r="C1909" s="57">
        <v>0.0173611111111111</v>
      </c>
      <c r="D1909" s="57">
        <v>0.0138888888888889</v>
      </c>
      <c r="E1909" s="56" t="s">
        <v>47</v>
      </c>
      <c r="F1909" s="56" t="s">
        <v>47</v>
      </c>
      <c r="G1909" s="56" t="s">
        <v>47</v>
      </c>
      <c r="H1909" s="56" t="s">
        <v>47</v>
      </c>
      <c r="J1909" s="47">
        <f t="shared" si="170"/>
        <v>0.8506944444</v>
      </c>
      <c r="K1909" s="14">
        <v>0.848611111111111</v>
      </c>
      <c r="L1909" s="14">
        <v>0.850694444444445</v>
      </c>
      <c r="M1909" s="10">
        <v>4.6871381E7</v>
      </c>
    </row>
    <row r="1910" ht="15.75" customHeight="1">
      <c r="A1910" s="56">
        <v>4.6873225E7</v>
      </c>
      <c r="B1910" s="57">
        <v>0.0222222222222222</v>
      </c>
      <c r="C1910" s="57">
        <v>0.0493055555555556</v>
      </c>
      <c r="D1910" s="57">
        <v>0.0402777777777778</v>
      </c>
      <c r="E1910" s="56" t="s">
        <v>47</v>
      </c>
      <c r="F1910" s="56" t="s">
        <v>47</v>
      </c>
      <c r="G1910" s="56" t="s">
        <v>47</v>
      </c>
      <c r="H1910" s="56" t="s">
        <v>47</v>
      </c>
      <c r="J1910" s="47">
        <f t="shared" si="170"/>
        <v>0.8506944444</v>
      </c>
      <c r="K1910" s="14">
        <v>0.850694444444445</v>
      </c>
      <c r="L1910" s="14">
        <v>0.850694444444445</v>
      </c>
      <c r="M1910" s="10">
        <v>4.6871051E7</v>
      </c>
    </row>
    <row r="1911" ht="15.75" customHeight="1">
      <c r="A1911" s="56">
        <v>4.687351E7</v>
      </c>
      <c r="B1911" s="57">
        <v>0.0722222222222222</v>
      </c>
      <c r="C1911" s="57">
        <v>0.0930555555555556</v>
      </c>
      <c r="D1911" s="57">
        <v>0.0722222222222222</v>
      </c>
      <c r="E1911" s="56" t="s">
        <v>47</v>
      </c>
      <c r="F1911" s="56" t="s">
        <v>47</v>
      </c>
      <c r="G1911" s="56" t="s">
        <v>47</v>
      </c>
      <c r="H1911" s="56" t="s">
        <v>47</v>
      </c>
      <c r="J1911" s="47">
        <f t="shared" si="170"/>
        <v>0.8541666667</v>
      </c>
      <c r="K1911" s="14">
        <v>0.854166666666667</v>
      </c>
      <c r="L1911" s="14">
        <v>0.854166666666667</v>
      </c>
      <c r="M1911" s="10">
        <v>4.6871446E7</v>
      </c>
    </row>
    <row r="1912" ht="15.75" customHeight="1">
      <c r="A1912" s="58">
        <v>4.6873584E7</v>
      </c>
      <c r="B1912" s="57">
        <v>0.0868055555555556</v>
      </c>
      <c r="C1912" s="57">
        <v>0.0986111111111111</v>
      </c>
      <c r="D1912" s="57">
        <v>0.0868055555555556</v>
      </c>
      <c r="E1912" s="56" t="s">
        <v>47</v>
      </c>
      <c r="F1912" s="56" t="s">
        <v>47</v>
      </c>
      <c r="G1912" s="56" t="s">
        <v>47</v>
      </c>
      <c r="H1912" s="56" t="s">
        <v>47</v>
      </c>
      <c r="J1912" s="47">
        <f t="shared" si="170"/>
        <v>0.8583333333</v>
      </c>
      <c r="K1912" s="14">
        <v>0.854166666666667</v>
      </c>
      <c r="L1912" s="14">
        <v>0.858333333333333</v>
      </c>
      <c r="M1912" s="10">
        <v>4.6871424E7</v>
      </c>
    </row>
    <row r="1913" ht="15.75" customHeight="1">
      <c r="A1913" s="56">
        <v>4.687362E7</v>
      </c>
      <c r="B1913" s="57">
        <v>0.0951388888888889</v>
      </c>
      <c r="C1913" s="57">
        <v>0.129166666666667</v>
      </c>
      <c r="D1913" s="57">
        <v>0.0951388888888889</v>
      </c>
      <c r="E1913" s="56" t="s">
        <v>47</v>
      </c>
      <c r="F1913" s="56" t="s">
        <v>47</v>
      </c>
      <c r="G1913" s="56" t="s">
        <v>47</v>
      </c>
      <c r="H1913" s="56" t="s">
        <v>47</v>
      </c>
      <c r="J1913" s="47">
        <f t="shared" si="170"/>
        <v>0.8597222222</v>
      </c>
      <c r="K1913" s="14">
        <v>0.858333333333333</v>
      </c>
      <c r="L1913" s="14">
        <v>0.859722222222222</v>
      </c>
      <c r="M1913" s="10">
        <v>4.687149E7</v>
      </c>
    </row>
    <row r="1914" ht="15.75" customHeight="1">
      <c r="A1914" s="56">
        <v>4.6873616E7</v>
      </c>
      <c r="B1914" s="125">
        <v>0.0979166666666667</v>
      </c>
      <c r="C1914" s="125">
        <v>0.108333333333333</v>
      </c>
      <c r="D1914" s="125">
        <v>0.1</v>
      </c>
      <c r="E1914" s="94" t="s">
        <v>47</v>
      </c>
      <c r="F1914" s="94" t="s">
        <v>47</v>
      </c>
      <c r="G1914" s="94" t="s">
        <v>47</v>
      </c>
      <c r="H1914" s="94" t="s">
        <v>47</v>
      </c>
      <c r="J1914" s="47">
        <f t="shared" si="170"/>
        <v>0.8597222222</v>
      </c>
      <c r="K1914" s="14">
        <v>0.859722222222222</v>
      </c>
      <c r="L1914" s="14">
        <v>0.859722222222222</v>
      </c>
      <c r="M1914" s="10">
        <v>4.6871435E7</v>
      </c>
    </row>
    <row r="1915" ht="15.75" customHeight="1">
      <c r="A1915" s="56">
        <v>4.6873709E7</v>
      </c>
      <c r="B1915" s="57">
        <v>0.121527777777778</v>
      </c>
      <c r="C1915" s="57">
        <v>0.163888888888889</v>
      </c>
      <c r="D1915" s="57">
        <v>0.123611111111111</v>
      </c>
      <c r="E1915" s="56" t="s">
        <v>47</v>
      </c>
      <c r="F1915" s="56" t="s">
        <v>47</v>
      </c>
      <c r="G1915" s="56" t="s">
        <v>47</v>
      </c>
      <c r="H1915" s="56" t="s">
        <v>47</v>
      </c>
      <c r="J1915" s="47">
        <f t="shared" si="170"/>
        <v>0.8694444444</v>
      </c>
      <c r="K1915" s="14">
        <v>0.869444444444444</v>
      </c>
      <c r="L1915" s="14">
        <v>0.869444444444444</v>
      </c>
      <c r="M1915" s="10">
        <v>4.6871634E7</v>
      </c>
    </row>
    <row r="1916" ht="15.75" customHeight="1">
      <c r="A1916" s="56">
        <v>4.6873738E7</v>
      </c>
      <c r="B1916" s="57">
        <v>0.127777777777778</v>
      </c>
      <c r="C1916" s="57">
        <v>0.143055555555556</v>
      </c>
      <c r="D1916" s="57">
        <v>0.127777777777778</v>
      </c>
      <c r="E1916" s="57">
        <v>0.140277777777778</v>
      </c>
      <c r="F1916" s="56" t="s">
        <v>47</v>
      </c>
      <c r="G1916" s="56" t="s">
        <v>47</v>
      </c>
      <c r="H1916" s="56" t="s">
        <v>47</v>
      </c>
      <c r="J1916" s="47">
        <f t="shared" si="170"/>
        <v>0.8951388889</v>
      </c>
      <c r="K1916" s="14">
        <v>0.89375</v>
      </c>
      <c r="L1916" s="14">
        <v>0.895138888888889</v>
      </c>
      <c r="M1916" s="10">
        <v>4.6871884E7</v>
      </c>
    </row>
    <row r="1917" ht="15.75" customHeight="1">
      <c r="A1917" s="56">
        <v>4.6873804E7</v>
      </c>
      <c r="B1917" s="57">
        <v>0.152083333333333</v>
      </c>
      <c r="C1917" s="57">
        <v>0.169444444444444</v>
      </c>
      <c r="D1917" s="57">
        <v>0.153472222222222</v>
      </c>
      <c r="E1917" s="57">
        <v>0.15625</v>
      </c>
      <c r="F1917" s="56" t="s">
        <v>47</v>
      </c>
      <c r="G1917" s="56" t="s">
        <v>47</v>
      </c>
      <c r="H1917" s="56" t="s">
        <v>47</v>
      </c>
      <c r="J1917" s="47">
        <f t="shared" si="170"/>
        <v>0.8944444444</v>
      </c>
      <c r="K1917" s="14">
        <v>0.894444444444444</v>
      </c>
      <c r="L1917" s="14">
        <v>0.894444444444444</v>
      </c>
      <c r="M1917" s="10">
        <v>4.6871881E7</v>
      </c>
    </row>
    <row r="1918" ht="15.75" customHeight="1">
      <c r="A1918" s="94">
        <v>4.6873788E7</v>
      </c>
      <c r="B1918" s="57">
        <v>0.157638888888889</v>
      </c>
      <c r="C1918" s="57">
        <v>0.192361111111111</v>
      </c>
      <c r="D1918" s="57">
        <v>0.157638888888889</v>
      </c>
      <c r="E1918" s="56" t="s">
        <v>47</v>
      </c>
      <c r="F1918" s="57">
        <v>0.157638888888889</v>
      </c>
      <c r="G1918" s="56" t="s">
        <v>47</v>
      </c>
      <c r="H1918" s="56" t="s">
        <v>47</v>
      </c>
      <c r="J1918" s="47">
        <f t="shared" si="170"/>
        <v>0.9111111111</v>
      </c>
      <c r="K1918" s="14">
        <v>0.911111111111111</v>
      </c>
      <c r="L1918" s="14">
        <v>0.911111111111111</v>
      </c>
      <c r="M1918" s="10">
        <v>4.6872007E7</v>
      </c>
    </row>
    <row r="1919" ht="15.75" customHeight="1">
      <c r="A1919" s="56">
        <v>4.6873846E7</v>
      </c>
      <c r="B1919" s="57">
        <v>0.165972222222222</v>
      </c>
      <c r="C1919" s="57">
        <v>0.168055555555556</v>
      </c>
      <c r="D1919" s="57">
        <v>0.165972222222222</v>
      </c>
      <c r="E1919" s="56" t="s">
        <v>47</v>
      </c>
      <c r="F1919" s="56" t="s">
        <v>47</v>
      </c>
      <c r="G1919" s="56" t="s">
        <v>47</v>
      </c>
      <c r="H1919" s="56" t="s">
        <v>47</v>
      </c>
      <c r="J1919" s="47">
        <f t="shared" si="170"/>
        <v>0.9284722222</v>
      </c>
      <c r="K1919" s="14">
        <v>0.927083333333333</v>
      </c>
      <c r="L1919" s="14">
        <v>0.928472222222222</v>
      </c>
      <c r="M1919" s="10">
        <v>4.6872211E7</v>
      </c>
    </row>
    <row r="1920" ht="15.75" customHeight="1">
      <c r="A1920" s="56">
        <v>4.6873866E7</v>
      </c>
      <c r="B1920" s="57">
        <v>0.166666666666667</v>
      </c>
      <c r="C1920" s="57">
        <v>0.179861111111111</v>
      </c>
      <c r="D1920" s="57">
        <v>0.166666666666667</v>
      </c>
      <c r="E1920" s="56" t="s">
        <v>47</v>
      </c>
      <c r="F1920" s="56" t="s">
        <v>47</v>
      </c>
      <c r="G1920" s="56" t="s">
        <v>47</v>
      </c>
      <c r="H1920" s="56" t="s">
        <v>47</v>
      </c>
      <c r="J1920" s="47">
        <f t="shared" si="170"/>
        <v>0.9270833333</v>
      </c>
      <c r="K1920" s="14">
        <v>0.927083333333333</v>
      </c>
      <c r="L1920" s="14">
        <v>0.927083333333333</v>
      </c>
      <c r="M1920" s="10">
        <v>4.6872202E7</v>
      </c>
    </row>
    <row r="1921" ht="15.75" customHeight="1">
      <c r="A1921" s="56">
        <v>4.6873864E7</v>
      </c>
      <c r="B1921" s="67">
        <v>0.172222222222222</v>
      </c>
      <c r="C1921" s="67">
        <v>0.182638888888889</v>
      </c>
      <c r="D1921" s="67">
        <v>0.175</v>
      </c>
      <c r="E1921" s="66" t="s">
        <v>47</v>
      </c>
      <c r="F1921" s="66" t="s">
        <v>47</v>
      </c>
      <c r="G1921" s="66" t="s">
        <v>47</v>
      </c>
      <c r="H1921" s="66" t="s">
        <v>47</v>
      </c>
      <c r="J1921" s="47">
        <f t="shared" si="170"/>
        <v>0.9340277778</v>
      </c>
      <c r="K1921" s="14">
        <v>0.929166666666667</v>
      </c>
      <c r="L1921" s="14">
        <v>0.934027777777778</v>
      </c>
      <c r="M1921" s="10">
        <v>4.6872222E7</v>
      </c>
    </row>
    <row r="1922" ht="15.75" customHeight="1">
      <c r="A1922" s="56">
        <v>4.6873973E7</v>
      </c>
      <c r="B1922" s="57">
        <v>0.202777777777778</v>
      </c>
      <c r="C1922" s="57">
        <v>0.215972222222222</v>
      </c>
      <c r="D1922" s="57">
        <v>0.203472222222222</v>
      </c>
      <c r="E1922" s="56" t="s">
        <v>47</v>
      </c>
      <c r="F1922" s="56" t="s">
        <v>47</v>
      </c>
      <c r="G1922" s="56" t="s">
        <v>47</v>
      </c>
      <c r="H1922" s="56" t="s">
        <v>47</v>
      </c>
      <c r="J1922" s="47">
        <f t="shared" si="170"/>
        <v>0.9548611111</v>
      </c>
      <c r="K1922" s="14">
        <v>0.952777777777778</v>
      </c>
      <c r="L1922" s="14">
        <v>0.954861111111111</v>
      </c>
      <c r="M1922" s="10">
        <v>4.6872996E7</v>
      </c>
    </row>
    <row r="1923" ht="15.75" customHeight="1">
      <c r="A1923" s="56">
        <v>4.6873876E7</v>
      </c>
      <c r="B1923" s="57">
        <v>0.179166666666667</v>
      </c>
      <c r="C1923" s="57">
        <v>0.202083333333333</v>
      </c>
      <c r="D1923" s="57">
        <v>0.175694444444444</v>
      </c>
      <c r="E1923" s="56" t="s">
        <v>47</v>
      </c>
      <c r="F1923" s="56" t="s">
        <v>47</v>
      </c>
      <c r="G1923" s="56" t="s">
        <v>47</v>
      </c>
      <c r="H1923" s="56" t="s">
        <v>47</v>
      </c>
      <c r="J1923" s="47">
        <f t="shared" si="170"/>
        <v>0.9534722222</v>
      </c>
      <c r="K1923" s="14">
        <v>0.953472222222222</v>
      </c>
      <c r="L1923" s="14">
        <v>0.953472222222222</v>
      </c>
      <c r="M1923" s="10">
        <v>4.6872651E7</v>
      </c>
    </row>
    <row r="1924" ht="15.75" customHeight="1">
      <c r="A1924" s="56">
        <v>4.6874068E7</v>
      </c>
      <c r="B1924" s="57">
        <v>0.235416666666667</v>
      </c>
      <c r="C1924" s="57">
        <v>0.238888888888889</v>
      </c>
      <c r="D1924" s="57">
        <v>0.238888888888889</v>
      </c>
      <c r="E1924" s="56" t="s">
        <v>47</v>
      </c>
      <c r="F1924" s="56" t="s">
        <v>47</v>
      </c>
      <c r="G1924" s="56" t="s">
        <v>1214</v>
      </c>
      <c r="H1924" s="56" t="s">
        <v>47</v>
      </c>
      <c r="J1924" s="47">
        <f t="shared" si="170"/>
        <v>0.9534722222</v>
      </c>
      <c r="K1924" s="14">
        <v>0.953472222222222</v>
      </c>
      <c r="L1924" s="14">
        <v>0.953472222222222</v>
      </c>
      <c r="M1924" s="10">
        <v>4.6872666E7</v>
      </c>
    </row>
    <row r="1925" ht="15.75" customHeight="1">
      <c r="A1925" s="66">
        <v>4.6874062E7</v>
      </c>
      <c r="B1925" s="67">
        <v>0.235416666666667</v>
      </c>
      <c r="C1925" s="67">
        <v>0.257638888888889</v>
      </c>
      <c r="D1925" s="67">
        <v>0.240972222222222</v>
      </c>
      <c r="E1925" s="66" t="s">
        <v>47</v>
      </c>
      <c r="F1925" s="66" t="s">
        <v>47</v>
      </c>
      <c r="G1925" s="66" t="s">
        <v>47</v>
      </c>
      <c r="H1925" s="66" t="s">
        <v>47</v>
      </c>
      <c r="J1925" s="47">
        <f t="shared" si="170"/>
        <v>0.9548611111</v>
      </c>
      <c r="K1925" s="14">
        <v>0.954861111111111</v>
      </c>
      <c r="L1925" s="14">
        <v>0.954861111111111</v>
      </c>
      <c r="M1925" s="10">
        <v>4.687266E7</v>
      </c>
    </row>
    <row r="1926" ht="15.75" customHeight="1">
      <c r="A1926" s="76">
        <v>4.6874187E7</v>
      </c>
      <c r="B1926" s="77">
        <v>0.268055555555556</v>
      </c>
      <c r="C1926" s="77">
        <v>0.353472222222222</v>
      </c>
      <c r="D1926" s="77">
        <v>0.268055555555556</v>
      </c>
      <c r="E1926" s="77">
        <v>0.340972222222222</v>
      </c>
      <c r="F1926" s="76" t="s">
        <v>47</v>
      </c>
      <c r="G1926" s="76" t="s">
        <v>47</v>
      </c>
      <c r="H1926" s="76" t="s">
        <v>47</v>
      </c>
      <c r="J1926" s="47">
        <f t="shared" si="170"/>
        <v>0.9576388889</v>
      </c>
      <c r="K1926" s="14">
        <v>0.957638888888889</v>
      </c>
      <c r="L1926" s="14">
        <v>0.957638888888889</v>
      </c>
      <c r="M1926" s="10">
        <v>4.6872258E7</v>
      </c>
    </row>
    <row r="1927" ht="15.75" customHeight="1">
      <c r="A1927" s="56">
        <v>4.6874137E7</v>
      </c>
      <c r="B1927" s="57">
        <v>0.279166666666667</v>
      </c>
      <c r="C1927" s="57">
        <v>0.321527777777778</v>
      </c>
      <c r="D1927" s="57">
        <v>0.279166666666667</v>
      </c>
      <c r="E1927" s="56" t="s">
        <v>47</v>
      </c>
      <c r="F1927" s="56" t="s">
        <v>47</v>
      </c>
      <c r="G1927" s="56" t="s">
        <v>47</v>
      </c>
      <c r="H1927" s="56" t="s">
        <v>47</v>
      </c>
      <c r="J1927" s="47">
        <f t="shared" si="170"/>
        <v>0.9625</v>
      </c>
      <c r="K1927" s="14">
        <v>0.961111111111111</v>
      </c>
      <c r="L1927" s="14">
        <v>0.9625</v>
      </c>
      <c r="M1927" s="10">
        <v>4.6872735E7</v>
      </c>
    </row>
    <row r="1928" ht="15.75" customHeight="1">
      <c r="A1928" s="56">
        <v>4.6874234E7</v>
      </c>
      <c r="B1928" s="57">
        <v>0.283333333333333</v>
      </c>
      <c r="C1928" s="57">
        <v>0.305555555555556</v>
      </c>
      <c r="D1928" s="57">
        <v>0.284027777777778</v>
      </c>
      <c r="E1928" s="56" t="s">
        <v>47</v>
      </c>
      <c r="F1928" s="57">
        <v>0.283333333333333</v>
      </c>
      <c r="G1928" s="56" t="s">
        <v>47</v>
      </c>
      <c r="H1928" s="56" t="s">
        <v>47</v>
      </c>
      <c r="J1928" s="47">
        <f t="shared" si="170"/>
        <v>0.9756944444</v>
      </c>
      <c r="K1928" s="14">
        <v>0.973611111111111</v>
      </c>
      <c r="L1928" s="14">
        <v>0.975694444444445</v>
      </c>
      <c r="M1928" s="10">
        <v>4.6872838E7</v>
      </c>
    </row>
    <row r="1929" ht="15.75" customHeight="1">
      <c r="A1929" s="56">
        <v>4.6874375E7</v>
      </c>
      <c r="B1929" s="57">
        <v>0.3</v>
      </c>
      <c r="C1929" s="57">
        <v>0.317361111111111</v>
      </c>
      <c r="D1929" s="57">
        <v>0.317361111111111</v>
      </c>
      <c r="E1929" s="56" t="s">
        <v>47</v>
      </c>
      <c r="F1929" s="56" t="s">
        <v>47</v>
      </c>
      <c r="G1929" s="56" t="s">
        <v>47</v>
      </c>
      <c r="H1929" s="56" t="s">
        <v>47</v>
      </c>
      <c r="J1929" s="47">
        <f t="shared" si="170"/>
        <v>0.9951388889</v>
      </c>
      <c r="K1929" s="14">
        <v>0.995138888888889</v>
      </c>
      <c r="L1929" s="14">
        <v>0.995138888888889</v>
      </c>
      <c r="M1929" s="10">
        <v>4.6872989E7</v>
      </c>
    </row>
    <row r="1930" ht="15.75" customHeight="1">
      <c r="A1930" s="56">
        <v>4.6874379E7</v>
      </c>
      <c r="B1930" s="57">
        <v>0.302083333333333</v>
      </c>
      <c r="C1930" s="57">
        <v>0.306944444444444</v>
      </c>
      <c r="D1930" s="57">
        <v>0.30625</v>
      </c>
      <c r="E1930" s="56" t="s">
        <v>47</v>
      </c>
      <c r="F1930" s="56" t="s">
        <v>47</v>
      </c>
      <c r="G1930" s="56" t="s">
        <v>47</v>
      </c>
      <c r="H1930" s="56" t="s">
        <v>47</v>
      </c>
      <c r="J1930" s="47">
        <f t="shared" si="170"/>
        <v>0.9958333333</v>
      </c>
      <c r="K1930" s="14">
        <v>0.995833333333333</v>
      </c>
      <c r="L1930" s="14">
        <v>0.995833333333333</v>
      </c>
      <c r="M1930" s="10">
        <v>4.6873042E7</v>
      </c>
    </row>
    <row r="1931" ht="15.75" customHeight="1">
      <c r="A1931" s="82">
        <v>4.6874419E7</v>
      </c>
      <c r="B1931" s="57">
        <v>0.307638888888889</v>
      </c>
      <c r="C1931" s="57">
        <v>0.320138888888889</v>
      </c>
      <c r="D1931" s="56" t="s">
        <v>47</v>
      </c>
      <c r="E1931" s="56" t="s">
        <v>47</v>
      </c>
      <c r="F1931" s="56" t="s">
        <v>47</v>
      </c>
      <c r="G1931" s="56" t="s">
        <v>47</v>
      </c>
      <c r="H1931" s="56" t="s">
        <v>47</v>
      </c>
      <c r="J1931" s="47"/>
      <c r="K1931" s="14">
        <v>0.00277777777777778</v>
      </c>
      <c r="L1931" s="14" t="s">
        <v>47</v>
      </c>
      <c r="M1931" s="10">
        <v>4.6873067E7</v>
      </c>
    </row>
    <row r="1932" ht="15.75" customHeight="1">
      <c r="A1932" s="56">
        <v>4.6874497E7</v>
      </c>
      <c r="B1932" s="57">
        <v>0.315972222222222</v>
      </c>
      <c r="C1932" s="57">
        <v>0.338194444444444</v>
      </c>
      <c r="D1932" s="57">
        <v>0.325</v>
      </c>
      <c r="E1932" s="56" t="s">
        <v>47</v>
      </c>
      <c r="F1932" s="56" t="s">
        <v>47</v>
      </c>
      <c r="G1932" s="56" t="s">
        <v>47</v>
      </c>
      <c r="H1932" s="56" t="s">
        <v>47</v>
      </c>
      <c r="J1932" s="47">
        <f>VLOOKUP(M1932,A:D,4,0)</f>
        <v>0.01805555556</v>
      </c>
      <c r="K1932" s="14">
        <v>0.00486111111111111</v>
      </c>
      <c r="L1932" s="14">
        <v>0.0180555555555556</v>
      </c>
      <c r="M1932" s="10">
        <v>4.687313E7</v>
      </c>
    </row>
    <row r="1933" ht="15.75" customHeight="1">
      <c r="A1933" s="56">
        <v>4.6874475E7</v>
      </c>
      <c r="B1933" s="57">
        <v>0.318055555555556</v>
      </c>
      <c r="C1933" s="57">
        <v>0.324305555555556</v>
      </c>
      <c r="D1933" s="57">
        <v>0.320833333333333</v>
      </c>
      <c r="E1933" s="56" t="s">
        <v>47</v>
      </c>
      <c r="F1933" s="56" t="s">
        <v>47</v>
      </c>
      <c r="G1933" s="56" t="s">
        <v>47</v>
      </c>
      <c r="H1933" s="56" t="s">
        <v>47</v>
      </c>
      <c r="J1933" s="47"/>
      <c r="K1933" s="14">
        <v>0.00833333333333333</v>
      </c>
      <c r="L1933" s="14" t="s">
        <v>47</v>
      </c>
      <c r="M1933" s="10">
        <v>4.6873114E7</v>
      </c>
    </row>
    <row r="1934" ht="15.75" customHeight="1">
      <c r="A1934" s="56">
        <v>4.6874547E7</v>
      </c>
      <c r="B1934" s="57">
        <v>0.323611111111111</v>
      </c>
      <c r="C1934" s="57">
        <v>0.346527777777778</v>
      </c>
      <c r="D1934" s="56" t="s">
        <v>47</v>
      </c>
      <c r="E1934" s="56" t="s">
        <v>47</v>
      </c>
      <c r="F1934" s="56" t="s">
        <v>47</v>
      </c>
      <c r="G1934" s="56" t="s">
        <v>47</v>
      </c>
      <c r="H1934" s="56" t="s">
        <v>47</v>
      </c>
      <c r="J1934" s="47">
        <f t="shared" ref="J1934:J1947" si="171">VLOOKUP(M1934,A:D,4,0)</f>
        <v>0.01388888889</v>
      </c>
      <c r="K1934" s="14">
        <v>0.0138888888888889</v>
      </c>
      <c r="L1934" s="14">
        <v>0.0138888888888889</v>
      </c>
      <c r="M1934" s="10">
        <v>4.6873164E7</v>
      </c>
    </row>
    <row r="1935" ht="15.75" customHeight="1">
      <c r="A1935" s="56">
        <v>4.6874573E7</v>
      </c>
      <c r="B1935" s="57">
        <v>0.324305555555556</v>
      </c>
      <c r="C1935" s="57">
        <v>0.346527777777778</v>
      </c>
      <c r="D1935" s="57">
        <v>0.331944444444444</v>
      </c>
      <c r="E1935" s="56" t="s">
        <v>47</v>
      </c>
      <c r="F1935" s="56" t="s">
        <v>47</v>
      </c>
      <c r="G1935" s="56" t="s">
        <v>47</v>
      </c>
      <c r="H1935" s="56" t="s">
        <v>47</v>
      </c>
      <c r="J1935" s="47">
        <f t="shared" si="171"/>
        <v>0.04027777778</v>
      </c>
      <c r="K1935" s="14">
        <v>0.0222222222222222</v>
      </c>
      <c r="L1935" s="14">
        <v>0.0402777777777778</v>
      </c>
      <c r="M1935" s="10">
        <v>4.6873225E7</v>
      </c>
    </row>
    <row r="1936" ht="15.75" customHeight="1">
      <c r="A1936" s="56">
        <v>4.6874535E7</v>
      </c>
      <c r="B1936" s="57">
        <v>0.329861111111111</v>
      </c>
      <c r="C1936" s="57">
        <v>0.413888888888889</v>
      </c>
      <c r="D1936" s="57">
        <v>0.345833333333333</v>
      </c>
      <c r="E1936" s="56" t="s">
        <v>47</v>
      </c>
      <c r="F1936" s="56" t="s">
        <v>47</v>
      </c>
      <c r="G1936" s="56" t="s">
        <v>47</v>
      </c>
      <c r="H1936" s="56" t="s">
        <v>47</v>
      </c>
      <c r="J1936" s="47">
        <f t="shared" si="171"/>
        <v>0.07222222222</v>
      </c>
      <c r="K1936" s="14">
        <v>0.0722222222222222</v>
      </c>
      <c r="L1936" s="14">
        <v>0.0722222222222222</v>
      </c>
      <c r="M1936" s="10">
        <v>4.687351E7</v>
      </c>
    </row>
    <row r="1937" ht="15.75" customHeight="1">
      <c r="A1937" s="56">
        <v>4.6874627E7</v>
      </c>
      <c r="B1937" s="67">
        <v>0.34375</v>
      </c>
      <c r="C1937" s="67">
        <v>0.375</v>
      </c>
      <c r="D1937" s="67">
        <v>0.34375</v>
      </c>
      <c r="E1937" s="67">
        <v>0.345833333333333</v>
      </c>
      <c r="F1937" s="66" t="s">
        <v>47</v>
      </c>
      <c r="G1937" s="66" t="s">
        <v>47</v>
      </c>
      <c r="H1937" s="66" t="s">
        <v>47</v>
      </c>
      <c r="J1937" s="47">
        <f t="shared" si="171"/>
        <v>0.08680555556</v>
      </c>
      <c r="K1937" s="14">
        <v>0.0868055555555556</v>
      </c>
      <c r="L1937" s="14">
        <v>0.0868055555555556</v>
      </c>
      <c r="M1937" s="10">
        <v>4.6873584E7</v>
      </c>
    </row>
    <row r="1938" ht="15.75" customHeight="1">
      <c r="A1938" s="56">
        <v>4.6874709E7</v>
      </c>
      <c r="B1938" s="57">
        <v>0.35625</v>
      </c>
      <c r="C1938" s="57">
        <v>0.435416666666667</v>
      </c>
      <c r="D1938" s="57">
        <v>0.35625</v>
      </c>
      <c r="E1938" s="56" t="s">
        <v>47</v>
      </c>
      <c r="F1938" s="56" t="s">
        <v>47</v>
      </c>
      <c r="G1938" s="56" t="s">
        <v>47</v>
      </c>
      <c r="H1938" s="56" t="s">
        <v>47</v>
      </c>
      <c r="J1938" s="47">
        <f t="shared" si="171"/>
        <v>0.09513888889</v>
      </c>
      <c r="K1938" s="14">
        <v>0.0951388888888889</v>
      </c>
      <c r="L1938" s="14">
        <v>0.0951388888888889</v>
      </c>
      <c r="M1938" s="10">
        <v>4.687362E7</v>
      </c>
    </row>
    <row r="1939" ht="15.75" customHeight="1">
      <c r="A1939" s="56">
        <v>4.6874812E7</v>
      </c>
      <c r="B1939" s="57">
        <v>0.365277777777778</v>
      </c>
      <c r="C1939" s="57">
        <v>0.370833333333333</v>
      </c>
      <c r="D1939" s="57">
        <v>0.365277777777778</v>
      </c>
      <c r="E1939" s="57">
        <v>0.366666666666667</v>
      </c>
      <c r="F1939" s="56" t="s">
        <v>47</v>
      </c>
      <c r="G1939" s="56" t="s">
        <v>47</v>
      </c>
      <c r="H1939" s="56" t="s">
        <v>47</v>
      </c>
      <c r="J1939" s="47">
        <f t="shared" si="171"/>
        <v>0.1</v>
      </c>
      <c r="K1939" s="14">
        <v>0.0979166666666667</v>
      </c>
      <c r="L1939" s="14">
        <v>0.1</v>
      </c>
      <c r="M1939" s="10">
        <v>4.6873616E7</v>
      </c>
    </row>
    <row r="1940" ht="15.75" customHeight="1">
      <c r="A1940" s="56">
        <v>4.6874907E7</v>
      </c>
      <c r="B1940" s="57">
        <v>0.376388888888889</v>
      </c>
      <c r="C1940" s="57">
        <v>0.393055555555556</v>
      </c>
      <c r="D1940" s="57">
        <v>0.376388888888889</v>
      </c>
      <c r="E1940" s="57">
        <v>0.376388888888889</v>
      </c>
      <c r="F1940" s="56" t="s">
        <v>47</v>
      </c>
      <c r="G1940" s="56" t="s">
        <v>47</v>
      </c>
      <c r="H1940" s="56" t="s">
        <v>47</v>
      </c>
      <c r="J1940" s="47">
        <f t="shared" si="171"/>
        <v>0.1236111111</v>
      </c>
      <c r="K1940" s="14">
        <v>0.121527777777778</v>
      </c>
      <c r="L1940" s="14">
        <v>0.123611111111111</v>
      </c>
      <c r="M1940" s="10">
        <v>4.6873709E7</v>
      </c>
    </row>
    <row r="1941" ht="15.75" customHeight="1">
      <c r="A1941" s="56">
        <v>4.6874978E7</v>
      </c>
      <c r="B1941" s="57">
        <v>0.380555555555556</v>
      </c>
      <c r="C1941" s="57">
        <v>0.464583333333333</v>
      </c>
      <c r="D1941" s="57">
        <v>0.380555555555556</v>
      </c>
      <c r="E1941" s="57">
        <v>0.384722222222222</v>
      </c>
      <c r="F1941" s="56" t="s">
        <v>47</v>
      </c>
      <c r="G1941" s="56" t="s">
        <v>47</v>
      </c>
      <c r="H1941" s="56" t="s">
        <v>47</v>
      </c>
      <c r="J1941" s="47">
        <f t="shared" si="171"/>
        <v>0.1277777778</v>
      </c>
      <c r="K1941" s="14">
        <v>0.127777777777778</v>
      </c>
      <c r="L1941" s="14">
        <v>0.127777777777778</v>
      </c>
      <c r="M1941" s="10">
        <v>4.6873738E7</v>
      </c>
    </row>
    <row r="1942" ht="15.75" customHeight="1">
      <c r="A1942" s="56">
        <v>4.687544E7</v>
      </c>
      <c r="B1942" s="67">
        <v>0.409722222222222</v>
      </c>
      <c r="C1942" s="67">
        <v>0.435416666666667</v>
      </c>
      <c r="D1942" s="67">
        <v>0.416666666666667</v>
      </c>
      <c r="E1942" s="66" t="s">
        <v>47</v>
      </c>
      <c r="F1942" s="66" t="s">
        <v>47</v>
      </c>
      <c r="G1942" s="66" t="s">
        <v>47</v>
      </c>
      <c r="H1942" s="66" t="s">
        <v>47</v>
      </c>
      <c r="J1942" s="47">
        <f t="shared" si="171"/>
        <v>0.1534722222</v>
      </c>
      <c r="K1942" s="14">
        <v>0.152083333333333</v>
      </c>
      <c r="L1942" s="14">
        <v>0.153472222222222</v>
      </c>
      <c r="M1942" s="10">
        <v>4.6873804E7</v>
      </c>
    </row>
    <row r="1943" ht="15.75" customHeight="1">
      <c r="A1943" s="56">
        <v>4.6875332E7</v>
      </c>
      <c r="B1943" s="57">
        <v>0.410416666666667</v>
      </c>
      <c r="C1943" s="57">
        <v>0.428472222222222</v>
      </c>
      <c r="D1943" s="57">
        <v>0.420833333333333</v>
      </c>
      <c r="E1943" s="56" t="s">
        <v>47</v>
      </c>
      <c r="F1943" s="56" t="s">
        <v>47</v>
      </c>
      <c r="G1943" s="56" t="s">
        <v>47</v>
      </c>
      <c r="H1943" s="56" t="s">
        <v>47</v>
      </c>
      <c r="J1943" s="47">
        <f t="shared" si="171"/>
        <v>0.1576388889</v>
      </c>
      <c r="K1943" s="14">
        <v>0.157638888888889</v>
      </c>
      <c r="L1943" s="14">
        <v>0.157638888888889</v>
      </c>
      <c r="M1943" s="10">
        <v>4.6873788E7</v>
      </c>
    </row>
    <row r="1944" ht="15.75" customHeight="1">
      <c r="A1944" s="56">
        <v>4.6875376E7</v>
      </c>
      <c r="B1944" s="57">
        <v>0.4125</v>
      </c>
      <c r="C1944" s="57">
        <v>0.420138888888889</v>
      </c>
      <c r="D1944" s="57">
        <v>0.413888888888889</v>
      </c>
      <c r="E1944" s="56" t="s">
        <v>47</v>
      </c>
      <c r="F1944" s="56" t="s">
        <v>47</v>
      </c>
      <c r="G1944" s="56" t="s">
        <v>47</v>
      </c>
      <c r="H1944" s="56" t="s">
        <v>47</v>
      </c>
      <c r="J1944" s="47">
        <f t="shared" si="171"/>
        <v>0.1659722222</v>
      </c>
      <c r="K1944" s="14">
        <v>0.165972222222222</v>
      </c>
      <c r="L1944" s="14">
        <v>0.165972222222222</v>
      </c>
      <c r="M1944" s="10">
        <v>4.6873846E7</v>
      </c>
    </row>
    <row r="1945" ht="15.75" customHeight="1">
      <c r="A1945" s="56">
        <v>4.6875577E7</v>
      </c>
      <c r="B1945" s="57">
        <v>0.429861111111111</v>
      </c>
      <c r="C1945" s="57">
        <v>0.439583333333333</v>
      </c>
      <c r="D1945" s="57">
        <v>0.432638888888889</v>
      </c>
      <c r="E1945" s="57">
        <v>0.434722222222222</v>
      </c>
      <c r="F1945" s="57">
        <v>0.434722222222222</v>
      </c>
      <c r="G1945" s="56" t="s">
        <v>47</v>
      </c>
      <c r="H1945" s="56" t="s">
        <v>47</v>
      </c>
      <c r="J1945" s="47">
        <f t="shared" si="171"/>
        <v>0.1666666667</v>
      </c>
      <c r="K1945" s="14">
        <v>0.166666666666667</v>
      </c>
      <c r="L1945" s="14">
        <v>0.166666666666667</v>
      </c>
      <c r="M1945" s="10">
        <v>4.6873866E7</v>
      </c>
    </row>
    <row r="1946" ht="15.75" customHeight="1">
      <c r="A1946" s="56">
        <v>4.687554E7</v>
      </c>
      <c r="B1946" s="57">
        <v>0.433333333333333</v>
      </c>
      <c r="C1946" s="57">
        <v>0.45</v>
      </c>
      <c r="D1946" s="57">
        <v>0.433333333333333</v>
      </c>
      <c r="E1946" s="56" t="s">
        <v>47</v>
      </c>
      <c r="F1946" s="56" t="s">
        <v>47</v>
      </c>
      <c r="G1946" s="56" t="s">
        <v>47</v>
      </c>
      <c r="H1946" s="56" t="s">
        <v>47</v>
      </c>
      <c r="J1946" s="47">
        <f t="shared" si="171"/>
        <v>0.175</v>
      </c>
      <c r="K1946" s="14">
        <v>0.172222222222222</v>
      </c>
      <c r="L1946" s="14">
        <v>0.175</v>
      </c>
      <c r="M1946" s="10">
        <v>4.6873864E7</v>
      </c>
    </row>
    <row r="1947" ht="15.75" customHeight="1">
      <c r="A1947" s="56">
        <v>4.6875585E7</v>
      </c>
      <c r="B1947" s="67">
        <v>0.436111111111111</v>
      </c>
      <c r="C1947" s="67">
        <v>0.475694444444444</v>
      </c>
      <c r="D1947" s="67">
        <v>0.436111111111111</v>
      </c>
      <c r="E1947" s="67">
        <v>0.441666666666667</v>
      </c>
      <c r="F1947" s="66" t="s">
        <v>47</v>
      </c>
      <c r="G1947" s="56" t="s">
        <v>47</v>
      </c>
      <c r="H1947" s="56" t="s">
        <v>47</v>
      </c>
      <c r="J1947" s="47">
        <f t="shared" si="171"/>
        <v>0.2034722222</v>
      </c>
      <c r="K1947" s="14">
        <v>0.202777777777778</v>
      </c>
      <c r="L1947" s="14">
        <v>0.203472222222222</v>
      </c>
      <c r="M1947" s="10">
        <v>4.6873973E7</v>
      </c>
    </row>
    <row r="1948" ht="15.75" customHeight="1">
      <c r="A1948" s="56">
        <v>4.6875698E7</v>
      </c>
      <c r="B1948" s="57">
        <v>0.441666666666667</v>
      </c>
      <c r="C1948" s="57">
        <v>0.45</v>
      </c>
      <c r="D1948" s="56" t="s">
        <v>47</v>
      </c>
      <c r="E1948" s="56" t="s">
        <v>47</v>
      </c>
      <c r="F1948" s="56" t="s">
        <v>47</v>
      </c>
      <c r="G1948" s="82" t="s">
        <v>47</v>
      </c>
      <c r="H1948" s="56" t="s">
        <v>47</v>
      </c>
      <c r="J1948" s="47"/>
      <c r="K1948" s="14">
        <v>0.205555555555556</v>
      </c>
      <c r="L1948" s="14"/>
      <c r="M1948" s="10">
        <v>4.6873586E7</v>
      </c>
    </row>
    <row r="1949" ht="15.75" customHeight="1">
      <c r="A1949" s="56">
        <v>4.6875925E7</v>
      </c>
      <c r="B1949" s="57">
        <v>0.458333333333333</v>
      </c>
      <c r="C1949" s="57">
        <v>0.466666666666667</v>
      </c>
      <c r="D1949" s="57">
        <v>0.465277777777778</v>
      </c>
      <c r="E1949" s="56" t="s">
        <v>47</v>
      </c>
      <c r="F1949" s="56" t="s">
        <v>47</v>
      </c>
      <c r="G1949" s="82" t="s">
        <v>47</v>
      </c>
      <c r="H1949" s="56" t="s">
        <v>47</v>
      </c>
      <c r="J1949" s="47">
        <f t="shared" ref="J1949:J1950" si="172">VLOOKUP(M1949,A:D,4,0)</f>
        <v>0.1756944444</v>
      </c>
      <c r="K1949" s="14">
        <v>0.179166666666667</v>
      </c>
      <c r="L1949" s="14">
        <v>0.175694444444444</v>
      </c>
      <c r="M1949" s="10">
        <v>4.6873876E7</v>
      </c>
    </row>
    <row r="1950" ht="15.75" customHeight="1">
      <c r="A1950" s="56">
        <v>4.6875936E7</v>
      </c>
      <c r="B1950" s="57">
        <v>0.459722222222222</v>
      </c>
      <c r="C1950" s="57">
        <v>0.46875</v>
      </c>
      <c r="D1950" s="57">
        <v>0.461805555555556</v>
      </c>
      <c r="E1950" s="57">
        <v>0.465277777777778</v>
      </c>
      <c r="F1950" s="56" t="s">
        <v>47</v>
      </c>
      <c r="G1950" s="126" t="s">
        <v>47</v>
      </c>
      <c r="H1950" s="66" t="s">
        <v>47</v>
      </c>
      <c r="J1950" s="47">
        <f t="shared" si="172"/>
        <v>0.2388888889</v>
      </c>
      <c r="K1950" s="14">
        <v>0.235416666666667</v>
      </c>
      <c r="L1950" s="14">
        <v>0.238888888888889</v>
      </c>
      <c r="M1950" s="10">
        <v>4.6874068E7</v>
      </c>
    </row>
    <row r="1951" ht="15.75" customHeight="1">
      <c r="A1951" s="56">
        <v>4.687594E7</v>
      </c>
      <c r="B1951" s="57">
        <v>0.460416666666667</v>
      </c>
      <c r="C1951" s="57">
        <v>0.495833333333333</v>
      </c>
      <c r="D1951" s="57">
        <v>0.461111111111111</v>
      </c>
      <c r="E1951" s="57">
        <v>0.480555555555556</v>
      </c>
      <c r="F1951" s="56" t="s">
        <v>47</v>
      </c>
      <c r="G1951" s="82" t="s">
        <v>47</v>
      </c>
      <c r="H1951" s="56" t="s">
        <v>47</v>
      </c>
      <c r="J1951" s="47"/>
      <c r="K1951" s="14">
        <v>0.2375</v>
      </c>
      <c r="L1951" s="14"/>
      <c r="M1951" s="10">
        <v>4.6873871E7</v>
      </c>
    </row>
    <row r="1952" ht="15.75" customHeight="1">
      <c r="A1952" s="56">
        <v>4.6875999E7</v>
      </c>
      <c r="B1952" s="60">
        <v>0.461805555555556</v>
      </c>
      <c r="C1952" s="60">
        <v>0.467361111111111</v>
      </c>
      <c r="D1952" s="60">
        <v>0.467361111111111</v>
      </c>
      <c r="E1952" s="59" t="s">
        <v>47</v>
      </c>
      <c r="F1952" s="59" t="s">
        <v>47</v>
      </c>
      <c r="G1952" s="56" t="s">
        <v>1214</v>
      </c>
      <c r="H1952" s="56" t="s">
        <v>47</v>
      </c>
      <c r="J1952" s="47"/>
      <c r="K1952" s="14">
        <v>0.241666666666667</v>
      </c>
      <c r="L1952" s="14"/>
      <c r="M1952" s="10">
        <v>4.687393E7</v>
      </c>
    </row>
    <row r="1953" ht="15.75" customHeight="1">
      <c r="A1953" s="82">
        <v>4.6876168E7</v>
      </c>
      <c r="B1953" s="57">
        <v>0.475</v>
      </c>
      <c r="C1953" s="57">
        <v>0.549305555555556</v>
      </c>
      <c r="D1953" s="57">
        <v>0.484722222222222</v>
      </c>
      <c r="E1953" s="56" t="s">
        <v>47</v>
      </c>
      <c r="F1953" s="56" t="s">
        <v>47</v>
      </c>
      <c r="G1953" s="56" t="s">
        <v>47</v>
      </c>
      <c r="H1953" s="56" t="s">
        <v>47</v>
      </c>
      <c r="J1953" s="47">
        <f t="shared" ref="J1953:J1958" si="173">VLOOKUP(M1953,A:D,4,0)</f>
        <v>0.2409722222</v>
      </c>
      <c r="K1953" s="14">
        <v>0.235416666666667</v>
      </c>
      <c r="L1953" s="14">
        <v>0.240972222222222</v>
      </c>
      <c r="M1953" s="10">
        <v>4.6874062E7</v>
      </c>
    </row>
    <row r="1954" ht="15.75" customHeight="1">
      <c r="A1954" s="82">
        <v>4.6876194E7</v>
      </c>
      <c r="B1954" s="57">
        <v>0.478472222222222</v>
      </c>
      <c r="C1954" s="57">
        <v>0.493055555555556</v>
      </c>
      <c r="D1954" s="57">
        <v>0.479861111111111</v>
      </c>
      <c r="E1954" s="56" t="s">
        <v>47</v>
      </c>
      <c r="F1954" s="56" t="s">
        <v>1214</v>
      </c>
      <c r="G1954" s="56" t="s">
        <v>47</v>
      </c>
      <c r="H1954" s="56" t="s">
        <v>47</v>
      </c>
      <c r="J1954" s="47">
        <f t="shared" si="173"/>
        <v>0.2680555556</v>
      </c>
      <c r="K1954" s="14">
        <v>0.268055555555556</v>
      </c>
      <c r="L1954" s="14">
        <v>0.268055555555556</v>
      </c>
      <c r="M1954" s="10">
        <v>4.6874187E7</v>
      </c>
    </row>
    <row r="1955" ht="15.75" customHeight="1">
      <c r="A1955" s="82">
        <v>4.6876285E7</v>
      </c>
      <c r="B1955" s="57">
        <v>0.4875</v>
      </c>
      <c r="C1955" s="57">
        <v>0.491666666666667</v>
      </c>
      <c r="D1955" s="56" t="s">
        <v>47</v>
      </c>
      <c r="E1955" s="56" t="s">
        <v>47</v>
      </c>
      <c r="F1955" s="56" t="s">
        <v>1214</v>
      </c>
      <c r="G1955" s="56" t="s">
        <v>47</v>
      </c>
      <c r="H1955" s="56" t="s">
        <v>47</v>
      </c>
      <c r="J1955" s="47">
        <f t="shared" si="173"/>
        <v>0.2791666667</v>
      </c>
      <c r="K1955" s="14">
        <v>0.279166666666667</v>
      </c>
      <c r="L1955" s="14">
        <v>0.279166666666667</v>
      </c>
      <c r="M1955" s="10">
        <v>4.6874137E7</v>
      </c>
    </row>
    <row r="1956" ht="15.75" customHeight="1">
      <c r="A1956" s="82">
        <v>4.6876423E7</v>
      </c>
      <c r="B1956" s="57">
        <v>0.497222222222222</v>
      </c>
      <c r="C1956" s="57">
        <v>0.516666666666667</v>
      </c>
      <c r="D1956" s="57">
        <v>0.498611111111111</v>
      </c>
      <c r="E1956" s="56" t="s">
        <v>47</v>
      </c>
      <c r="F1956" s="56" t="s">
        <v>47</v>
      </c>
      <c r="G1956" s="56" t="s">
        <v>47</v>
      </c>
      <c r="H1956" s="56" t="s">
        <v>47</v>
      </c>
      <c r="J1956" s="47">
        <f t="shared" si="173"/>
        <v>0.2840277778</v>
      </c>
      <c r="K1956" s="14">
        <v>0.283333333333333</v>
      </c>
      <c r="L1956" s="14">
        <v>0.284027777777778</v>
      </c>
      <c r="M1956" s="10">
        <v>4.6874234E7</v>
      </c>
    </row>
    <row r="1957" ht="15.75" customHeight="1">
      <c r="A1957" s="82">
        <v>4.6876308E7</v>
      </c>
      <c r="B1957" s="57">
        <v>0.499305555555556</v>
      </c>
      <c r="C1957" s="57">
        <v>0.525694444444444</v>
      </c>
      <c r="D1957" s="57">
        <v>0.499305555555556</v>
      </c>
      <c r="E1957" s="56" t="s">
        <v>47</v>
      </c>
      <c r="F1957" s="56" t="s">
        <v>47</v>
      </c>
      <c r="G1957" s="56" t="s">
        <v>47</v>
      </c>
      <c r="H1957" s="56" t="s">
        <v>47</v>
      </c>
      <c r="J1957" s="47">
        <f t="shared" si="173"/>
        <v>0.3173611111</v>
      </c>
      <c r="K1957" s="14">
        <v>0.3</v>
      </c>
      <c r="L1957" s="14">
        <v>0.317361111111111</v>
      </c>
      <c r="M1957" s="10">
        <v>4.6874375E7</v>
      </c>
    </row>
    <row r="1958" ht="15.75" customHeight="1">
      <c r="A1958" s="82">
        <v>4.6876515E7</v>
      </c>
      <c r="B1958" s="57">
        <v>0.505555555555556</v>
      </c>
      <c r="C1958" s="57">
        <v>0.515972222222222</v>
      </c>
      <c r="D1958" s="57">
        <v>0.508333333333333</v>
      </c>
      <c r="E1958" s="56" t="s">
        <v>47</v>
      </c>
      <c r="F1958" s="56" t="s">
        <v>47</v>
      </c>
      <c r="G1958" s="56" t="s">
        <v>47</v>
      </c>
      <c r="H1958" s="56" t="s">
        <v>47</v>
      </c>
      <c r="J1958" s="47">
        <f t="shared" si="173"/>
        <v>0.30625</v>
      </c>
      <c r="K1958" s="14">
        <v>0.302083333333333</v>
      </c>
      <c r="L1958" s="14">
        <v>0.30625</v>
      </c>
      <c r="M1958" s="10">
        <v>4.6874379E7</v>
      </c>
    </row>
    <row r="1959" ht="15.75" customHeight="1">
      <c r="A1959" s="82">
        <v>4.6876426E7</v>
      </c>
      <c r="B1959" s="67">
        <v>0.509722222222222</v>
      </c>
      <c r="C1959" s="67">
        <v>0.520833333333333</v>
      </c>
      <c r="D1959" s="67">
        <v>0.511111111111111</v>
      </c>
      <c r="E1959" s="66" t="s">
        <v>47</v>
      </c>
      <c r="F1959" s="66" t="s">
        <v>47</v>
      </c>
      <c r="G1959" s="66" t="s">
        <v>47</v>
      </c>
      <c r="H1959" s="66" t="s">
        <v>47</v>
      </c>
      <c r="J1959" s="47"/>
      <c r="K1959" s="14">
        <v>0.307638888888889</v>
      </c>
      <c r="L1959" s="14" t="s">
        <v>47</v>
      </c>
      <c r="M1959" s="10">
        <v>4.6874419E7</v>
      </c>
    </row>
    <row r="1960" ht="15.75" customHeight="1">
      <c r="A1960" s="82">
        <v>4.6876718E7</v>
      </c>
      <c r="B1960" s="67">
        <v>0.517361111111111</v>
      </c>
      <c r="C1960" s="67">
        <v>0.552777777777778</v>
      </c>
      <c r="D1960" s="67">
        <v>0.520833333333333</v>
      </c>
      <c r="E1960" s="66" t="s">
        <v>47</v>
      </c>
      <c r="F1960" s="66" t="s">
        <v>47</v>
      </c>
      <c r="G1960" s="66" t="s">
        <v>47</v>
      </c>
      <c r="H1960" s="66" t="s">
        <v>47</v>
      </c>
      <c r="J1960" s="47">
        <f t="shared" ref="J1960:J1961" si="174">VLOOKUP(M1960,A:D,4,0)</f>
        <v>0.325</v>
      </c>
      <c r="K1960" s="14">
        <v>0.315972222222222</v>
      </c>
      <c r="L1960" s="14">
        <v>0.325</v>
      </c>
      <c r="M1960" s="10">
        <v>4.6874497E7</v>
      </c>
    </row>
    <row r="1961" ht="15.75" customHeight="1">
      <c r="A1961" s="82">
        <v>4.6876783E7</v>
      </c>
      <c r="B1961" s="57">
        <v>0.529166666666667</v>
      </c>
      <c r="C1961" s="57">
        <v>0.548611111111111</v>
      </c>
      <c r="D1961" s="57">
        <v>0.542361111111111</v>
      </c>
      <c r="E1961" s="56" t="s">
        <v>47</v>
      </c>
      <c r="F1961" s="56" t="s">
        <v>47</v>
      </c>
      <c r="G1961" s="56" t="s">
        <v>47</v>
      </c>
      <c r="H1961" s="56" t="s">
        <v>47</v>
      </c>
      <c r="J1961" s="47">
        <f t="shared" si="174"/>
        <v>0.3208333333</v>
      </c>
      <c r="K1961" s="14">
        <v>0.318055555555556</v>
      </c>
      <c r="L1961" s="14">
        <v>0.320833333333333</v>
      </c>
      <c r="M1961" s="10">
        <v>4.6874475E7</v>
      </c>
    </row>
    <row r="1962" ht="15.75" customHeight="1">
      <c r="A1962" s="82">
        <v>4.6876911E7</v>
      </c>
      <c r="B1962" s="57">
        <v>0.542361111111111</v>
      </c>
      <c r="C1962" s="57">
        <v>0.552777777777778</v>
      </c>
      <c r="D1962" s="57">
        <v>0.542361111111111</v>
      </c>
      <c r="E1962" s="56" t="s">
        <v>47</v>
      </c>
      <c r="F1962" s="56" t="s">
        <v>47</v>
      </c>
      <c r="G1962" s="56" t="s">
        <v>47</v>
      </c>
      <c r="H1962" s="56" t="s">
        <v>47</v>
      </c>
      <c r="J1962" s="47"/>
      <c r="K1962" s="14">
        <v>0.323611111111111</v>
      </c>
      <c r="L1962" s="14" t="s">
        <v>47</v>
      </c>
      <c r="M1962" s="10">
        <v>4.6874547E7</v>
      </c>
    </row>
    <row r="1963" ht="15.75" customHeight="1">
      <c r="A1963" s="86">
        <v>4.6876993E7</v>
      </c>
      <c r="B1963" s="57">
        <v>0.551388888888889</v>
      </c>
      <c r="C1963" s="57">
        <v>0.564583333333333</v>
      </c>
      <c r="D1963" s="57">
        <v>0.552777777777778</v>
      </c>
      <c r="E1963" s="57">
        <v>0.555555555555556</v>
      </c>
      <c r="F1963" s="56" t="s">
        <v>47</v>
      </c>
      <c r="G1963" s="56" t="s">
        <v>47</v>
      </c>
      <c r="H1963" s="56" t="s">
        <v>47</v>
      </c>
      <c r="J1963" s="47">
        <f t="shared" ref="J1963:J1975" si="175">VLOOKUP(M1963,A:D,4,0)</f>
        <v>0.3319444444</v>
      </c>
      <c r="K1963" s="14">
        <v>0.324305555555556</v>
      </c>
      <c r="L1963" s="14">
        <v>0.331944444444444</v>
      </c>
      <c r="M1963" s="10">
        <v>4.6874573E7</v>
      </c>
    </row>
    <row r="1964" ht="15.75" customHeight="1">
      <c r="A1964" s="82">
        <v>4.6877123E7</v>
      </c>
      <c r="B1964" s="57">
        <v>0.553472222222222</v>
      </c>
      <c r="C1964" s="57">
        <v>0.579861111111111</v>
      </c>
      <c r="D1964" s="57">
        <v>0.5625</v>
      </c>
      <c r="E1964" s="56" t="s">
        <v>47</v>
      </c>
      <c r="F1964" s="56" t="s">
        <v>47</v>
      </c>
      <c r="G1964" s="56" t="s">
        <v>47</v>
      </c>
      <c r="H1964" s="56" t="s">
        <v>47</v>
      </c>
      <c r="J1964" s="47">
        <f t="shared" si="175"/>
        <v>0.3458333333</v>
      </c>
      <c r="K1964" s="14">
        <v>0.329861111111111</v>
      </c>
      <c r="L1964" s="14">
        <v>0.345833333333333</v>
      </c>
      <c r="M1964" s="10">
        <v>4.6874535E7</v>
      </c>
    </row>
    <row r="1965" ht="15.75" customHeight="1">
      <c r="A1965" s="82">
        <v>4.6877009E7</v>
      </c>
      <c r="B1965" s="57">
        <v>0.556944444444444</v>
      </c>
      <c r="C1965" s="57">
        <v>0.564583333333333</v>
      </c>
      <c r="D1965" s="56" t="s">
        <v>47</v>
      </c>
      <c r="E1965" s="56" t="s">
        <v>47</v>
      </c>
      <c r="F1965" s="56" t="s">
        <v>47</v>
      </c>
      <c r="G1965" s="56" t="s">
        <v>47</v>
      </c>
      <c r="H1965" s="56" t="s">
        <v>47</v>
      </c>
      <c r="J1965" s="47">
        <f t="shared" si="175"/>
        <v>0.34375</v>
      </c>
      <c r="K1965" s="14">
        <v>0.34375</v>
      </c>
      <c r="L1965" s="14">
        <v>0.34375</v>
      </c>
      <c r="M1965" s="10">
        <v>4.6874627E7</v>
      </c>
    </row>
    <row r="1966" ht="15.75" customHeight="1">
      <c r="A1966" s="82">
        <v>4.6876854E7</v>
      </c>
      <c r="B1966" s="57">
        <v>0.563194444444444</v>
      </c>
      <c r="C1966" s="57">
        <v>0.586805555555556</v>
      </c>
      <c r="D1966" s="57">
        <v>0.564583333333333</v>
      </c>
      <c r="E1966" s="57">
        <v>0.561805555555556</v>
      </c>
      <c r="F1966" s="56" t="s">
        <v>47</v>
      </c>
      <c r="G1966" s="56" t="s">
        <v>47</v>
      </c>
      <c r="H1966" s="56" t="s">
        <v>47</v>
      </c>
      <c r="J1966" s="47">
        <f t="shared" si="175"/>
        <v>0.35625</v>
      </c>
      <c r="K1966" s="14">
        <v>0.35625</v>
      </c>
      <c r="L1966" s="14">
        <v>0.35625</v>
      </c>
      <c r="M1966" s="10">
        <v>4.6874709E7</v>
      </c>
    </row>
    <row r="1967" ht="15.75" customHeight="1">
      <c r="A1967" s="82">
        <v>4.6877332E7</v>
      </c>
      <c r="B1967" s="57">
        <v>0.589583333333333</v>
      </c>
      <c r="C1967" s="57">
        <v>0.6</v>
      </c>
      <c r="D1967" s="57">
        <v>0.589583333333333</v>
      </c>
      <c r="E1967" s="57">
        <v>0.592361111111111</v>
      </c>
      <c r="F1967" s="56" t="s">
        <v>47</v>
      </c>
      <c r="G1967" s="56" t="s">
        <v>47</v>
      </c>
      <c r="H1967" s="56" t="s">
        <v>47</v>
      </c>
      <c r="J1967" s="47">
        <f t="shared" si="175"/>
        <v>0.3652777778</v>
      </c>
      <c r="K1967" s="14">
        <v>0.365277777777778</v>
      </c>
      <c r="L1967" s="14">
        <v>0.365277777777778</v>
      </c>
      <c r="M1967" s="10">
        <v>4.6874812E7</v>
      </c>
    </row>
    <row r="1968" ht="15.75" customHeight="1">
      <c r="A1968" s="127">
        <v>4.6877581E7</v>
      </c>
      <c r="B1968" s="57">
        <v>0.593055555555556</v>
      </c>
      <c r="C1968" s="57">
        <v>0.630555555555556</v>
      </c>
      <c r="D1968" s="57">
        <v>0.596527777777778</v>
      </c>
      <c r="E1968" s="56" t="s">
        <v>47</v>
      </c>
      <c r="F1968" s="56" t="s">
        <v>47</v>
      </c>
      <c r="G1968" s="56" t="s">
        <v>47</v>
      </c>
      <c r="H1968" s="56" t="s">
        <v>47</v>
      </c>
      <c r="J1968" s="47">
        <f t="shared" si="175"/>
        <v>0.3763888889</v>
      </c>
      <c r="K1968" s="14">
        <v>0.376388888888889</v>
      </c>
      <c r="L1968" s="14">
        <v>0.376388888888889</v>
      </c>
      <c r="M1968" s="10">
        <v>4.6874907E7</v>
      </c>
    </row>
    <row r="1969" ht="15.75" customHeight="1">
      <c r="A1969" s="56">
        <v>4.6877563E7</v>
      </c>
      <c r="B1969" s="67">
        <v>0.598611111111111</v>
      </c>
      <c r="C1969" s="67">
        <v>0.613888888888889</v>
      </c>
      <c r="D1969" s="67">
        <v>0.598611111111111</v>
      </c>
      <c r="E1969" s="56" t="s">
        <v>47</v>
      </c>
      <c r="F1969" s="56" t="s">
        <v>47</v>
      </c>
      <c r="G1969" s="56" t="s">
        <v>47</v>
      </c>
      <c r="H1969" s="56" t="s">
        <v>47</v>
      </c>
      <c r="J1969" s="47">
        <f t="shared" si="175"/>
        <v>0.3805555556</v>
      </c>
      <c r="K1969" s="14">
        <v>0.380555555555556</v>
      </c>
      <c r="L1969" s="14">
        <v>0.380555555555556</v>
      </c>
      <c r="M1969" s="10">
        <v>4.6874978E7</v>
      </c>
    </row>
    <row r="1970" ht="15.75" customHeight="1">
      <c r="A1970" s="82">
        <v>4.6877659E7</v>
      </c>
      <c r="B1970" s="57">
        <v>0.605555555555556</v>
      </c>
      <c r="C1970" s="57">
        <v>0.609722222222222</v>
      </c>
      <c r="D1970" s="57">
        <v>0.607638888888889</v>
      </c>
      <c r="E1970" s="56" t="s">
        <v>47</v>
      </c>
      <c r="F1970" s="56" t="s">
        <v>47</v>
      </c>
      <c r="G1970" s="56" t="s">
        <v>47</v>
      </c>
      <c r="H1970" s="56" t="s">
        <v>47</v>
      </c>
      <c r="J1970" s="47">
        <f t="shared" si="175"/>
        <v>0.4166666667</v>
      </c>
      <c r="K1970" s="14">
        <v>0.409722222222222</v>
      </c>
      <c r="L1970" s="14">
        <v>0.416666666666667</v>
      </c>
      <c r="M1970" s="10">
        <v>4.687544E7</v>
      </c>
    </row>
    <row r="1971" ht="15.75" customHeight="1">
      <c r="A1971" s="56">
        <v>4.6877609E7</v>
      </c>
      <c r="B1971" s="57">
        <v>0.606944444444444</v>
      </c>
      <c r="C1971" s="57">
        <v>0.622916666666667</v>
      </c>
      <c r="D1971" s="57">
        <v>0.606944444444444</v>
      </c>
      <c r="E1971" s="66" t="s">
        <v>47</v>
      </c>
      <c r="F1971" s="66" t="s">
        <v>47</v>
      </c>
      <c r="G1971" s="66" t="s">
        <v>47</v>
      </c>
      <c r="H1971" s="66" t="s">
        <v>47</v>
      </c>
      <c r="J1971" s="47">
        <f t="shared" si="175"/>
        <v>0.4208333333</v>
      </c>
      <c r="K1971" s="14">
        <v>0.410416666666667</v>
      </c>
      <c r="L1971" s="14">
        <v>0.420833333333333</v>
      </c>
      <c r="M1971" s="10">
        <v>4.6875332E7</v>
      </c>
    </row>
    <row r="1972" ht="15.75" customHeight="1">
      <c r="A1972" s="82">
        <v>4.6877945E7</v>
      </c>
      <c r="B1972" s="67">
        <v>0.620138888888889</v>
      </c>
      <c r="C1972" s="67">
        <v>0.636805555555556</v>
      </c>
      <c r="D1972" s="67">
        <v>0.635416666666667</v>
      </c>
      <c r="E1972" s="56" t="s">
        <v>47</v>
      </c>
      <c r="F1972" s="56" t="s">
        <v>47</v>
      </c>
      <c r="G1972" s="56" t="s">
        <v>47</v>
      </c>
      <c r="H1972" s="56" t="s">
        <v>47</v>
      </c>
      <c r="J1972" s="47">
        <f t="shared" si="175"/>
        <v>0.4138888889</v>
      </c>
      <c r="K1972" s="14">
        <v>0.4125</v>
      </c>
      <c r="L1972" s="14">
        <v>0.413888888888889</v>
      </c>
      <c r="M1972" s="10">
        <v>4.6875376E7</v>
      </c>
    </row>
    <row r="1973" ht="15.75" customHeight="1">
      <c r="A1973" s="82">
        <v>4.6877914E7</v>
      </c>
      <c r="B1973" s="57">
        <v>0.626388888888889</v>
      </c>
      <c r="C1973" s="57">
        <v>0.635416666666667</v>
      </c>
      <c r="D1973" s="57">
        <v>0.626388888888889</v>
      </c>
      <c r="E1973" s="56" t="s">
        <v>47</v>
      </c>
      <c r="F1973" s="56" t="s">
        <v>47</v>
      </c>
      <c r="G1973" s="56" t="s">
        <v>47</v>
      </c>
      <c r="H1973" s="56" t="s">
        <v>47</v>
      </c>
      <c r="J1973" s="47">
        <f t="shared" si="175"/>
        <v>0.4326388889</v>
      </c>
      <c r="K1973" s="14">
        <v>0.429861111111111</v>
      </c>
      <c r="L1973" s="14">
        <v>0.432638888888889</v>
      </c>
      <c r="M1973" s="10">
        <v>4.6875577E7</v>
      </c>
    </row>
    <row r="1974" ht="15.75" customHeight="1">
      <c r="A1974" s="56">
        <v>4.6878042E7</v>
      </c>
      <c r="B1974" s="57">
        <v>0.635416666666667</v>
      </c>
      <c r="C1974" s="57">
        <v>0.652777777777778</v>
      </c>
      <c r="D1974" s="57">
        <v>0.638888888888889</v>
      </c>
      <c r="E1974" s="57">
        <v>0.640972222222222</v>
      </c>
      <c r="F1974" s="56" t="s">
        <v>47</v>
      </c>
      <c r="G1974" s="56" t="s">
        <v>47</v>
      </c>
      <c r="H1974" s="56" t="s">
        <v>47</v>
      </c>
      <c r="J1974" s="47">
        <f t="shared" si="175"/>
        <v>0.4333333333</v>
      </c>
      <c r="K1974" s="14">
        <v>0.433333333333333</v>
      </c>
      <c r="L1974" s="14">
        <v>0.433333333333333</v>
      </c>
      <c r="M1974" s="10">
        <v>4.687554E7</v>
      </c>
    </row>
    <row r="1975" ht="15.75" customHeight="1">
      <c r="A1975" s="56">
        <v>4.687762E7</v>
      </c>
      <c r="B1975" s="57">
        <v>0.640277777777778</v>
      </c>
      <c r="C1975" s="57">
        <v>0.670138888888889</v>
      </c>
      <c r="D1975" s="57">
        <v>0.646527777777778</v>
      </c>
      <c r="E1975" s="56" t="s">
        <v>47</v>
      </c>
      <c r="F1975" s="56" t="s">
        <v>47</v>
      </c>
      <c r="G1975" s="56" t="s">
        <v>47</v>
      </c>
      <c r="H1975" s="56" t="s">
        <v>47</v>
      </c>
      <c r="J1975" s="47">
        <f t="shared" si="175"/>
        <v>0.4361111111</v>
      </c>
      <c r="K1975" s="14">
        <v>0.436111111111111</v>
      </c>
      <c r="L1975" s="14">
        <v>0.436111111111111</v>
      </c>
      <c r="M1975" s="10">
        <v>4.6875585E7</v>
      </c>
    </row>
    <row r="1976" ht="15.75" customHeight="1">
      <c r="A1976" s="56">
        <v>4.6878168E7</v>
      </c>
      <c r="B1976" s="67">
        <v>0.644444444444444</v>
      </c>
      <c r="C1976" s="67">
        <v>0.690277777777778</v>
      </c>
      <c r="D1976" s="67">
        <v>0.644444444444444</v>
      </c>
      <c r="E1976" s="56" t="s">
        <v>47</v>
      </c>
      <c r="F1976" s="56" t="s">
        <v>47</v>
      </c>
      <c r="G1976" s="56" t="s">
        <v>47</v>
      </c>
      <c r="H1976" s="56" t="s">
        <v>47</v>
      </c>
      <c r="J1976" s="47">
        <v>0.441666666666667</v>
      </c>
      <c r="K1976" s="14">
        <v>0.441666666666667</v>
      </c>
      <c r="L1976" s="14">
        <v>0.441666666666667</v>
      </c>
      <c r="M1976" s="10">
        <v>4.6875698E7</v>
      </c>
    </row>
    <row r="1977" ht="15.75" customHeight="1">
      <c r="A1977" s="56">
        <v>4.6878259E7</v>
      </c>
      <c r="B1977" s="57">
        <v>0.652777777777778</v>
      </c>
      <c r="C1977" s="57">
        <v>0.715277777777778</v>
      </c>
      <c r="D1977" s="57">
        <v>0.652777777777778</v>
      </c>
      <c r="E1977" s="56" t="s">
        <v>47</v>
      </c>
      <c r="F1977" s="56" t="s">
        <v>47</v>
      </c>
      <c r="G1977" s="56" t="s">
        <v>47</v>
      </c>
      <c r="H1977" s="56" t="s">
        <v>47</v>
      </c>
      <c r="J1977" s="47">
        <f t="shared" ref="J1977:J1982" si="176">VLOOKUP(M1977,A:D,4,0)</f>
        <v>0.4652777778</v>
      </c>
      <c r="K1977" s="14">
        <v>0.458333333333333</v>
      </c>
      <c r="L1977" s="14">
        <v>0.465277777777778</v>
      </c>
      <c r="M1977" s="10">
        <v>4.6875925E7</v>
      </c>
    </row>
    <row r="1978" ht="15.75" customHeight="1">
      <c r="A1978" s="56">
        <v>4.68784E7</v>
      </c>
      <c r="B1978" s="67">
        <v>0.666666666666667</v>
      </c>
      <c r="C1978" s="67">
        <v>0.685416666666667</v>
      </c>
      <c r="D1978" s="67">
        <v>0.666666666666667</v>
      </c>
      <c r="E1978" s="57">
        <v>0.666666666666667</v>
      </c>
      <c r="F1978" s="56" t="s">
        <v>47</v>
      </c>
      <c r="G1978" s="56" t="s">
        <v>47</v>
      </c>
      <c r="H1978" s="56" t="s">
        <v>47</v>
      </c>
      <c r="J1978" s="47">
        <f t="shared" si="176"/>
        <v>0.4618055556</v>
      </c>
      <c r="K1978" s="14">
        <v>0.459722222222222</v>
      </c>
      <c r="L1978" s="14">
        <v>0.461805555555556</v>
      </c>
      <c r="M1978" s="10">
        <v>4.6875936E7</v>
      </c>
    </row>
    <row r="1979" ht="15.75" customHeight="1">
      <c r="A1979" s="56">
        <v>4.6878805E7</v>
      </c>
      <c r="B1979" s="67">
        <v>0.695833333333333</v>
      </c>
      <c r="C1979" s="67">
        <v>0.715277777777778</v>
      </c>
      <c r="D1979" s="67">
        <v>0.697916666666667</v>
      </c>
      <c r="E1979" s="56" t="s">
        <v>47</v>
      </c>
      <c r="F1979" s="56" t="s">
        <v>47</v>
      </c>
      <c r="G1979" s="56" t="s">
        <v>47</v>
      </c>
      <c r="H1979" s="56" t="s">
        <v>47</v>
      </c>
      <c r="J1979" s="47">
        <f t="shared" si="176"/>
        <v>0.4611111111</v>
      </c>
      <c r="K1979" s="14">
        <v>0.460416666666667</v>
      </c>
      <c r="L1979" s="14">
        <v>0.461111111111111</v>
      </c>
      <c r="M1979" s="10">
        <v>4.687594E7</v>
      </c>
    </row>
    <row r="1980" ht="15.75" customHeight="1">
      <c r="A1980" s="82">
        <v>4.6877509E7</v>
      </c>
      <c r="B1980" s="57">
        <v>0.59375</v>
      </c>
      <c r="C1980" s="57">
        <v>0.613194444444444</v>
      </c>
      <c r="D1980" s="57">
        <v>0.59375</v>
      </c>
      <c r="E1980" s="57">
        <v>0.608333333333333</v>
      </c>
      <c r="F1980" s="56" t="s">
        <v>47</v>
      </c>
      <c r="G1980" s="56" t="s">
        <v>47</v>
      </c>
      <c r="H1980" s="56" t="s">
        <v>47</v>
      </c>
      <c r="J1980" s="47">
        <f t="shared" si="176"/>
        <v>0.4673611111</v>
      </c>
      <c r="K1980" s="14">
        <v>0.461805555555556</v>
      </c>
      <c r="L1980" s="14">
        <v>0.467361111111111</v>
      </c>
      <c r="M1980" s="10">
        <v>4.6875999E7</v>
      </c>
    </row>
    <row r="1981" ht="15.75" customHeight="1">
      <c r="A1981" s="82">
        <v>4.6878225E7</v>
      </c>
      <c r="B1981" s="57">
        <v>0.650694444444444</v>
      </c>
      <c r="C1981" s="57">
        <v>0.659722222222222</v>
      </c>
      <c r="D1981" s="57">
        <v>0.652777777777778</v>
      </c>
      <c r="E1981" s="56" t="s">
        <v>47</v>
      </c>
      <c r="F1981" s="56" t="s">
        <v>47</v>
      </c>
      <c r="G1981" s="56" t="s">
        <v>47</v>
      </c>
      <c r="H1981" s="56" t="s">
        <v>47</v>
      </c>
      <c r="J1981" s="47">
        <f t="shared" si="176"/>
        <v>0.4847222222</v>
      </c>
      <c r="K1981" s="14">
        <v>0.475</v>
      </c>
      <c r="L1981" s="14">
        <v>0.549305555555556</v>
      </c>
      <c r="M1981" s="10">
        <v>4.6876168E7</v>
      </c>
    </row>
    <row r="1982" ht="15.75" customHeight="1">
      <c r="A1982" s="56">
        <v>4.687852E7</v>
      </c>
      <c r="B1982" s="67">
        <v>0.678472222222222</v>
      </c>
      <c r="C1982" s="67">
        <v>0.690277777777778</v>
      </c>
      <c r="D1982" s="67">
        <v>0.678472222222222</v>
      </c>
      <c r="E1982" s="56" t="s">
        <v>47</v>
      </c>
      <c r="F1982" s="56" t="s">
        <v>47</v>
      </c>
      <c r="G1982" s="56" t="s">
        <v>47</v>
      </c>
      <c r="H1982" s="56" t="s">
        <v>47</v>
      </c>
      <c r="J1982" s="47">
        <f t="shared" si="176"/>
        <v>0.4798611111</v>
      </c>
      <c r="K1982" s="14">
        <v>0.478472222222222</v>
      </c>
      <c r="L1982" s="14">
        <v>0.479861111111111</v>
      </c>
      <c r="M1982" s="10">
        <v>4.6876194E7</v>
      </c>
    </row>
    <row r="1983" ht="15.75" customHeight="1">
      <c r="A1983" s="56">
        <v>4.6878599E7</v>
      </c>
      <c r="B1983" s="57">
        <v>0.674305555555556</v>
      </c>
      <c r="C1983" s="57">
        <v>0.727083333333333</v>
      </c>
      <c r="D1983" s="57">
        <v>0.674305555555556</v>
      </c>
      <c r="E1983" s="56" t="s">
        <v>47</v>
      </c>
      <c r="F1983" s="56" t="s">
        <v>47</v>
      </c>
      <c r="G1983" s="56" t="s">
        <v>47</v>
      </c>
      <c r="H1983" s="56" t="s">
        <v>47</v>
      </c>
      <c r="J1983" s="47"/>
      <c r="K1983" s="14">
        <v>0.4875</v>
      </c>
      <c r="L1983" s="14" t="s">
        <v>47</v>
      </c>
      <c r="M1983" s="10">
        <v>4.6876285E7</v>
      </c>
    </row>
    <row r="1984" ht="15.75" customHeight="1">
      <c r="A1984" s="56">
        <v>4.6878702E7</v>
      </c>
      <c r="B1984" s="57">
        <v>0.688888888888889</v>
      </c>
      <c r="C1984" s="57">
        <v>0.743055555555556</v>
      </c>
      <c r="D1984" s="57">
        <v>0.688888888888889</v>
      </c>
      <c r="E1984" s="57">
        <v>0.688888888888889</v>
      </c>
      <c r="F1984" s="56" t="s">
        <v>47</v>
      </c>
      <c r="G1984" s="56" t="s">
        <v>47</v>
      </c>
      <c r="H1984" s="56" t="s">
        <v>47</v>
      </c>
      <c r="J1984" s="47">
        <f t="shared" ref="J1984:J1992" si="177">VLOOKUP(M1984,A:D,4,0)</f>
        <v>0.4986111111</v>
      </c>
      <c r="K1984" s="14">
        <v>0.497222222222222</v>
      </c>
      <c r="L1984" s="14">
        <v>0.498611111111111</v>
      </c>
      <c r="M1984" s="10">
        <v>4.6876423E7</v>
      </c>
    </row>
    <row r="1985" ht="15.75" customHeight="1">
      <c r="A1985" s="56">
        <v>4.6878756E7</v>
      </c>
      <c r="B1985" s="57">
        <v>0.693055555555556</v>
      </c>
      <c r="C1985" s="57">
        <v>0.703472222222222</v>
      </c>
      <c r="D1985" s="57">
        <v>0.693055555555556</v>
      </c>
      <c r="E1985" s="56" t="s">
        <v>47</v>
      </c>
      <c r="F1985" s="56" t="s">
        <v>47</v>
      </c>
      <c r="G1985" s="56" t="s">
        <v>47</v>
      </c>
      <c r="H1985" s="56" t="s">
        <v>47</v>
      </c>
      <c r="J1985" s="47">
        <f t="shared" si="177"/>
        <v>0.4993055556</v>
      </c>
      <c r="K1985" s="14">
        <v>0.499305555555556</v>
      </c>
      <c r="L1985" s="14">
        <v>0.499305555555556</v>
      </c>
      <c r="M1985" s="10">
        <v>4.6876308E7</v>
      </c>
    </row>
    <row r="1986" ht="15.75" customHeight="1">
      <c r="A1986" s="56">
        <v>4.687924E7</v>
      </c>
      <c r="B1986" s="57">
        <v>0.727083333333333</v>
      </c>
      <c r="C1986" s="57">
        <v>0.745138888888889</v>
      </c>
      <c r="D1986" s="57">
        <v>0.727083333333333</v>
      </c>
      <c r="E1986" s="57">
        <v>0.740277777777778</v>
      </c>
      <c r="F1986" s="56" t="s">
        <v>47</v>
      </c>
      <c r="G1986" s="56" t="s">
        <v>47</v>
      </c>
      <c r="H1986" s="56" t="s">
        <v>47</v>
      </c>
      <c r="J1986" s="47">
        <f t="shared" si="177"/>
        <v>0.5083333333</v>
      </c>
      <c r="K1986" s="14">
        <v>0.505555555555556</v>
      </c>
      <c r="L1986" s="14">
        <v>0.508333333333333</v>
      </c>
      <c r="M1986" s="10">
        <v>4.6876515E7</v>
      </c>
    </row>
    <row r="1987" ht="15.75" customHeight="1">
      <c r="A1987" s="56">
        <v>4.6878775E7</v>
      </c>
      <c r="B1987" s="67">
        <v>0.7</v>
      </c>
      <c r="C1987" s="67">
        <v>0.731944444444444</v>
      </c>
      <c r="D1987" s="67">
        <v>0.731944444444444</v>
      </c>
      <c r="E1987" s="66" t="s">
        <v>47</v>
      </c>
      <c r="F1987" s="66" t="s">
        <v>47</v>
      </c>
      <c r="G1987" s="66" t="s">
        <v>47</v>
      </c>
      <c r="H1987" s="66" t="s">
        <v>47</v>
      </c>
      <c r="J1987" s="47">
        <f t="shared" si="177"/>
        <v>0.5111111111</v>
      </c>
      <c r="K1987" s="14">
        <v>0.509722222222222</v>
      </c>
      <c r="L1987" s="14">
        <v>0.511111111111111</v>
      </c>
      <c r="M1987" s="10">
        <v>4.6876426E7</v>
      </c>
    </row>
    <row r="1988" ht="15.75" customHeight="1">
      <c r="A1988" s="56">
        <v>4.687909E7</v>
      </c>
      <c r="B1988" s="57">
        <v>0.717361111111111</v>
      </c>
      <c r="C1988" s="57">
        <v>0.778472222222222</v>
      </c>
      <c r="D1988" s="57">
        <v>0.717361111111111</v>
      </c>
      <c r="E1988" s="57">
        <v>0.720833333333333</v>
      </c>
      <c r="F1988" s="56" t="s">
        <v>47</v>
      </c>
      <c r="G1988" s="56" t="s">
        <v>47</v>
      </c>
      <c r="H1988" s="56" t="s">
        <v>47</v>
      </c>
      <c r="J1988" s="47">
        <f t="shared" si="177"/>
        <v>0.5208333333</v>
      </c>
      <c r="K1988" s="14">
        <v>0.517361111111111</v>
      </c>
      <c r="L1988" s="14">
        <v>0.520833333333333</v>
      </c>
      <c r="M1988" s="10">
        <v>4.6876718E7</v>
      </c>
    </row>
    <row r="1989" ht="15.75" customHeight="1">
      <c r="A1989" s="56">
        <v>4.6879138E7</v>
      </c>
      <c r="B1989" s="67">
        <v>0.727777777777778</v>
      </c>
      <c r="C1989" s="67">
        <v>0.749305555555556</v>
      </c>
      <c r="D1989" s="67">
        <v>0.727777777777778</v>
      </c>
      <c r="E1989" s="56" t="s">
        <v>47</v>
      </c>
      <c r="F1989" s="56" t="s">
        <v>47</v>
      </c>
      <c r="G1989" s="56" t="s">
        <v>47</v>
      </c>
      <c r="H1989" s="56" t="s">
        <v>47</v>
      </c>
      <c r="J1989" s="47">
        <f t="shared" si="177"/>
        <v>0.5423611111</v>
      </c>
      <c r="K1989" s="14">
        <v>0.529166666666667</v>
      </c>
      <c r="L1989" s="14">
        <v>0.542361111111111</v>
      </c>
      <c r="M1989" s="10">
        <v>4.6876783E7</v>
      </c>
    </row>
    <row r="1990" ht="15.75" customHeight="1">
      <c r="A1990" s="66">
        <v>4.6879273E7</v>
      </c>
      <c r="B1990" s="67">
        <v>0.734027777777778</v>
      </c>
      <c r="C1990" s="67">
        <v>0.741666666666667</v>
      </c>
      <c r="D1990" s="67">
        <v>0.734027777777778</v>
      </c>
      <c r="E1990" s="66" t="s">
        <v>47</v>
      </c>
      <c r="F1990" s="66" t="s">
        <v>47</v>
      </c>
      <c r="G1990" s="66" t="s">
        <v>47</v>
      </c>
      <c r="H1990" s="66" t="s">
        <v>47</v>
      </c>
      <c r="J1990" s="47">
        <f t="shared" si="177"/>
        <v>0.5423611111</v>
      </c>
      <c r="K1990" s="14">
        <v>0.542361111111111</v>
      </c>
      <c r="L1990" s="14">
        <v>0.542361111111111</v>
      </c>
      <c r="M1990" s="10">
        <v>4.6876911E7</v>
      </c>
    </row>
    <row r="1991" ht="15.75" customHeight="1">
      <c r="A1991" s="64">
        <v>4.6879284E7</v>
      </c>
      <c r="B1991" s="63">
        <v>0.725</v>
      </c>
      <c r="C1991" s="63">
        <v>0.736805555555556</v>
      </c>
      <c r="D1991" s="63">
        <v>0.725</v>
      </c>
      <c r="E1991" s="63">
        <v>0.736111111111111</v>
      </c>
      <c r="F1991" s="64" t="s">
        <v>47</v>
      </c>
      <c r="G1991" s="64" t="s">
        <v>47</v>
      </c>
      <c r="H1991" s="64" t="s">
        <v>47</v>
      </c>
      <c r="J1991" s="47">
        <f t="shared" si="177"/>
        <v>0.5527777778</v>
      </c>
      <c r="K1991" s="14">
        <v>0.551388888888889</v>
      </c>
      <c r="L1991" s="14">
        <v>0.552777777777778</v>
      </c>
      <c r="M1991" s="10">
        <v>4.6876993E7</v>
      </c>
    </row>
    <row r="1992" ht="15.75" customHeight="1">
      <c r="A1992" s="59">
        <v>4.6879711E7</v>
      </c>
      <c r="B1992" s="60">
        <v>0.761805555555556</v>
      </c>
      <c r="C1992" s="60">
        <v>0.814583333333333</v>
      </c>
      <c r="D1992" s="60">
        <v>0.761805555555556</v>
      </c>
      <c r="E1992" s="59" t="s">
        <v>47</v>
      </c>
      <c r="F1992" s="59" t="s">
        <v>47</v>
      </c>
      <c r="G1992" s="59" t="s">
        <v>47</v>
      </c>
      <c r="H1992" s="59" t="s">
        <v>47</v>
      </c>
      <c r="J1992" s="47">
        <f t="shared" si="177"/>
        <v>0.5625</v>
      </c>
      <c r="K1992" s="14">
        <v>0.553472222222222</v>
      </c>
      <c r="L1992" s="14">
        <v>0.5625</v>
      </c>
      <c r="M1992" s="10">
        <v>4.6877123E7</v>
      </c>
    </row>
    <row r="1993" ht="15.75" customHeight="1">
      <c r="A1993" s="56">
        <v>4.6880025E7</v>
      </c>
      <c r="B1993" s="57">
        <v>0.765277777777778</v>
      </c>
      <c r="C1993" s="57">
        <v>0.794444444444444</v>
      </c>
      <c r="D1993" s="57">
        <v>0.856944444444444</v>
      </c>
      <c r="E1993" s="56" t="s">
        <v>47</v>
      </c>
      <c r="F1993" s="56" t="s">
        <v>47</v>
      </c>
      <c r="G1993" s="56" t="s">
        <v>47</v>
      </c>
      <c r="H1993" s="56" t="s">
        <v>47</v>
      </c>
      <c r="J1993" s="47">
        <v>0.556944444444444</v>
      </c>
      <c r="K1993" s="14">
        <v>0.556944444444444</v>
      </c>
      <c r="L1993" s="14">
        <v>0.556944444444444</v>
      </c>
      <c r="M1993" s="10">
        <v>4.6877009E7</v>
      </c>
    </row>
    <row r="1994" ht="15.75" customHeight="1">
      <c r="A1994" s="56">
        <v>4.6879873E7</v>
      </c>
      <c r="B1994" s="67">
        <v>0.772916666666667</v>
      </c>
      <c r="C1994" s="67">
        <v>0.790972222222222</v>
      </c>
      <c r="D1994" s="67">
        <v>0.790972222222222</v>
      </c>
      <c r="E1994" s="56" t="s">
        <v>47</v>
      </c>
      <c r="F1994" s="56" t="s">
        <v>47</v>
      </c>
      <c r="G1994" s="56" t="s">
        <v>47</v>
      </c>
      <c r="H1994" s="56" t="s">
        <v>47</v>
      </c>
      <c r="J1994" s="47">
        <f t="shared" ref="J1994:J2023" si="178">VLOOKUP(M1994,A:D,4,0)</f>
        <v>0.5645833333</v>
      </c>
      <c r="K1994" s="14">
        <v>0.563194444444444</v>
      </c>
      <c r="L1994" s="14">
        <v>0.564583333333333</v>
      </c>
      <c r="M1994" s="10">
        <v>4.6876854E7</v>
      </c>
    </row>
    <row r="1995" ht="15.75" customHeight="1">
      <c r="A1995" s="56">
        <v>4.6879916E7</v>
      </c>
      <c r="B1995" s="57">
        <v>0.773611111111111</v>
      </c>
      <c r="C1995" s="57">
        <v>0.816666666666667</v>
      </c>
      <c r="D1995" s="57">
        <v>0.773611111111111</v>
      </c>
      <c r="E1995" s="57">
        <v>0.778472222222222</v>
      </c>
      <c r="F1995" s="56" t="s">
        <v>47</v>
      </c>
      <c r="G1995" s="56" t="s">
        <v>47</v>
      </c>
      <c r="H1995" s="56" t="s">
        <v>47</v>
      </c>
      <c r="J1995" s="47">
        <f t="shared" si="178"/>
        <v>0.5895833333</v>
      </c>
      <c r="K1995" s="14">
        <v>0.589583333333333</v>
      </c>
      <c r="L1995" s="14">
        <v>0.589583333333333</v>
      </c>
      <c r="M1995" s="10">
        <v>4.6877332E7</v>
      </c>
    </row>
    <row r="1996" ht="15.75" customHeight="1">
      <c r="A1996" s="58">
        <v>4.6880669E7</v>
      </c>
      <c r="B1996" s="57">
        <v>0.779166666666667</v>
      </c>
      <c r="C1996" s="56" t="s">
        <v>47</v>
      </c>
      <c r="D1996" s="56" t="s">
        <v>47</v>
      </c>
      <c r="E1996" s="56" t="s">
        <v>47</v>
      </c>
      <c r="F1996" s="56" t="s">
        <v>47</v>
      </c>
      <c r="G1996" s="56" t="s">
        <v>4445</v>
      </c>
      <c r="H1996" s="57">
        <v>0.779861111111111</v>
      </c>
      <c r="J1996" s="47">
        <f t="shared" si="178"/>
        <v>0.5965277778</v>
      </c>
      <c r="K1996" s="14">
        <v>0.593055555555556</v>
      </c>
      <c r="L1996" s="14">
        <v>0.596527777777778</v>
      </c>
      <c r="M1996" s="10">
        <v>4.6877581E7</v>
      </c>
    </row>
    <row r="1997" ht="15.75" customHeight="1">
      <c r="A1997" s="56">
        <v>4.6880041E7</v>
      </c>
      <c r="B1997" s="57">
        <v>0.784722222222222</v>
      </c>
      <c r="C1997" s="57">
        <v>0.797916666666667</v>
      </c>
      <c r="D1997" s="57">
        <v>0.788194444444444</v>
      </c>
      <c r="E1997" s="56" t="s">
        <v>47</v>
      </c>
      <c r="F1997" s="56" t="s">
        <v>47</v>
      </c>
      <c r="G1997" s="56" t="s">
        <v>47</v>
      </c>
      <c r="H1997" s="56" t="s">
        <v>47</v>
      </c>
      <c r="J1997" s="47">
        <f t="shared" si="178"/>
        <v>0.5986111111</v>
      </c>
      <c r="K1997" s="14">
        <v>0.598611111111111</v>
      </c>
      <c r="L1997" s="14">
        <v>0.598611111111111</v>
      </c>
      <c r="M1997" s="10">
        <v>4.6877563E7</v>
      </c>
    </row>
    <row r="1998" ht="15.75" customHeight="1">
      <c r="A1998" s="56">
        <v>4.6880086E7</v>
      </c>
      <c r="B1998" s="57">
        <v>0.784722222222222</v>
      </c>
      <c r="C1998" s="57">
        <v>0.804861111111111</v>
      </c>
      <c r="D1998" s="57">
        <v>0.784722222222222</v>
      </c>
      <c r="E1998" s="56" t="s">
        <v>47</v>
      </c>
      <c r="F1998" s="56" t="s">
        <v>47</v>
      </c>
      <c r="G1998" s="56" t="s">
        <v>47</v>
      </c>
      <c r="H1998" s="56" t="s">
        <v>47</v>
      </c>
      <c r="J1998" s="47">
        <f t="shared" si="178"/>
        <v>0.6076388889</v>
      </c>
      <c r="K1998" s="14">
        <v>0.605555555555556</v>
      </c>
      <c r="L1998" s="14">
        <v>0.607638888888889</v>
      </c>
      <c r="M1998" s="10">
        <v>4.6877659E7</v>
      </c>
    </row>
    <row r="1999" ht="15.75" customHeight="1">
      <c r="A1999" s="56">
        <v>4.6880131E7</v>
      </c>
      <c r="B1999" s="57">
        <v>0.794444444444444</v>
      </c>
      <c r="C1999" s="57">
        <v>0.832638888888889</v>
      </c>
      <c r="D1999" s="57">
        <v>0.796527777777778</v>
      </c>
      <c r="E1999" s="57">
        <v>0.795138888888889</v>
      </c>
      <c r="F1999" s="56" t="s">
        <v>47</v>
      </c>
      <c r="G1999" s="56" t="s">
        <v>47</v>
      </c>
      <c r="H1999" s="56" t="s">
        <v>47</v>
      </c>
      <c r="J1999" s="47">
        <f t="shared" si="178"/>
        <v>0.6069444444</v>
      </c>
      <c r="K1999" s="14">
        <v>0.606944444444444</v>
      </c>
      <c r="L1999" s="14">
        <v>0.606944444444444</v>
      </c>
      <c r="M1999" s="10">
        <v>4.6877609E7</v>
      </c>
    </row>
    <row r="2000" ht="15.75" customHeight="1">
      <c r="A2000" s="56">
        <v>4.6880218E7</v>
      </c>
      <c r="B2000" s="67">
        <v>0.797222222222222</v>
      </c>
      <c r="C2000" s="67">
        <v>0.806944444444444</v>
      </c>
      <c r="D2000" s="67">
        <v>0.797222222222222</v>
      </c>
      <c r="E2000" s="56" t="s">
        <v>47</v>
      </c>
      <c r="F2000" s="56" t="s">
        <v>47</v>
      </c>
      <c r="G2000" s="56" t="s">
        <v>47</v>
      </c>
      <c r="H2000" s="56" t="s">
        <v>47</v>
      </c>
      <c r="J2000" s="47">
        <f t="shared" si="178"/>
        <v>0.6354166667</v>
      </c>
      <c r="K2000" s="14">
        <v>0.620138888888889</v>
      </c>
      <c r="L2000" s="14">
        <v>0.635416666666667</v>
      </c>
      <c r="M2000" s="10">
        <v>4.6877945E7</v>
      </c>
    </row>
    <row r="2001" ht="15.75" customHeight="1">
      <c r="A2001" s="56">
        <v>4.6880156E7</v>
      </c>
      <c r="B2001" s="57">
        <v>0.798611111111111</v>
      </c>
      <c r="C2001" s="57">
        <v>0.811111111111111</v>
      </c>
      <c r="D2001" s="57">
        <v>0.798611111111111</v>
      </c>
      <c r="E2001" s="56" t="s">
        <v>47</v>
      </c>
      <c r="F2001" s="56" t="s">
        <v>47</v>
      </c>
      <c r="G2001" s="56" t="s">
        <v>47</v>
      </c>
      <c r="H2001" s="56" t="s">
        <v>47</v>
      </c>
      <c r="J2001" s="47">
        <f t="shared" si="178"/>
        <v>0.6263888889</v>
      </c>
      <c r="K2001" s="14">
        <v>0.626388888888889</v>
      </c>
      <c r="L2001" s="14">
        <v>0.626388888888889</v>
      </c>
      <c r="M2001" s="10">
        <v>4.6877914E7</v>
      </c>
    </row>
    <row r="2002" ht="15.75" customHeight="1">
      <c r="A2002" s="56">
        <v>4.6880223E7</v>
      </c>
      <c r="B2002" s="67">
        <v>0.800694444444444</v>
      </c>
      <c r="C2002" s="67">
        <v>0.805555555555556</v>
      </c>
      <c r="D2002" s="67">
        <v>0.800694444444444</v>
      </c>
      <c r="E2002" s="56" t="s">
        <v>47</v>
      </c>
      <c r="F2002" s="56" t="s">
        <v>47</v>
      </c>
      <c r="G2002" s="56" t="s">
        <v>47</v>
      </c>
      <c r="H2002" s="56" t="s">
        <v>47</v>
      </c>
      <c r="J2002" s="47">
        <f t="shared" si="178"/>
        <v>0.6388888889</v>
      </c>
      <c r="K2002" s="14">
        <v>0.635416666666667</v>
      </c>
      <c r="L2002" s="14">
        <v>0.638888888888889</v>
      </c>
      <c r="M2002" s="10">
        <v>4.6878042E7</v>
      </c>
    </row>
    <row r="2003" ht="15.75" customHeight="1">
      <c r="A2003" s="56">
        <v>4.6880314E7</v>
      </c>
      <c r="B2003" s="90">
        <v>0.804166666666667</v>
      </c>
      <c r="C2003" s="57">
        <v>0.851388888888889</v>
      </c>
      <c r="D2003" s="57">
        <v>0.805555555555556</v>
      </c>
      <c r="E2003" s="56" t="s">
        <v>47</v>
      </c>
      <c r="F2003" s="56" t="s">
        <v>47</v>
      </c>
      <c r="G2003" s="56" t="s">
        <v>47</v>
      </c>
      <c r="H2003" s="56" t="s">
        <v>47</v>
      </c>
      <c r="J2003" s="47">
        <f t="shared" si="178"/>
        <v>0.6465277778</v>
      </c>
      <c r="K2003" s="14">
        <v>0.640277777777778</v>
      </c>
      <c r="L2003" s="14">
        <v>0.646527777777778</v>
      </c>
      <c r="M2003" s="10">
        <v>4.687762E7</v>
      </c>
    </row>
    <row r="2004" ht="15.75" customHeight="1">
      <c r="A2004" s="75">
        <v>4.6880623E7</v>
      </c>
      <c r="B2004" s="57">
        <v>0.825</v>
      </c>
      <c r="C2004" s="57">
        <v>0.870138888888889</v>
      </c>
      <c r="D2004" s="57">
        <v>0.825</v>
      </c>
      <c r="E2004" s="56" t="s">
        <v>47</v>
      </c>
      <c r="F2004" s="56" t="s">
        <v>47</v>
      </c>
      <c r="G2004" s="56" t="s">
        <v>47</v>
      </c>
      <c r="H2004" s="56" t="s">
        <v>47</v>
      </c>
      <c r="J2004" s="47">
        <f t="shared" si="178"/>
        <v>0.6444444444</v>
      </c>
      <c r="K2004" s="14">
        <v>0.644444444444444</v>
      </c>
      <c r="L2004" s="14">
        <v>0.644444444444444</v>
      </c>
      <c r="M2004" s="10">
        <v>4.6878168E7</v>
      </c>
    </row>
    <row r="2005" ht="15.75" customHeight="1">
      <c r="A2005" s="56">
        <v>4.6880676E7</v>
      </c>
      <c r="B2005" s="67">
        <v>0.826388888888889</v>
      </c>
      <c r="C2005" s="67">
        <v>0.840277777777778</v>
      </c>
      <c r="D2005" s="67">
        <v>0.834722222222222</v>
      </c>
      <c r="E2005" s="57">
        <v>0.839583333333333</v>
      </c>
      <c r="F2005" s="56" t="s">
        <v>47</v>
      </c>
      <c r="G2005" s="56" t="s">
        <v>47</v>
      </c>
      <c r="H2005" s="56" t="s">
        <v>47</v>
      </c>
      <c r="J2005" s="47">
        <f t="shared" si="178"/>
        <v>0.6527777778</v>
      </c>
      <c r="K2005" s="14">
        <v>0.652777777777778</v>
      </c>
      <c r="L2005" s="14">
        <v>0.652777777777778</v>
      </c>
      <c r="M2005" s="10">
        <v>4.6878259E7</v>
      </c>
    </row>
    <row r="2006" ht="15.75" customHeight="1">
      <c r="A2006" s="128">
        <v>4.6880723E7</v>
      </c>
      <c r="B2006" s="57">
        <v>0.831944444444444</v>
      </c>
      <c r="C2006" s="57">
        <v>0.895833333333333</v>
      </c>
      <c r="D2006" s="57">
        <v>0.835416666666667</v>
      </c>
      <c r="E2006" s="56" t="s">
        <v>47</v>
      </c>
      <c r="F2006" s="56" t="s">
        <v>47</v>
      </c>
      <c r="G2006" s="56" t="s">
        <v>47</v>
      </c>
      <c r="H2006" s="56" t="s">
        <v>47</v>
      </c>
      <c r="J2006" s="47">
        <f t="shared" si="178"/>
        <v>0.6666666667</v>
      </c>
      <c r="K2006" s="14">
        <v>0.666666666666667</v>
      </c>
      <c r="L2006" s="14">
        <v>0.666666666666667</v>
      </c>
      <c r="M2006" s="10">
        <v>4.68784E7</v>
      </c>
    </row>
    <row r="2007" ht="15.75" customHeight="1">
      <c r="A2007" s="56">
        <v>4.6880702E7</v>
      </c>
      <c r="B2007" s="57">
        <v>0.833333333333333</v>
      </c>
      <c r="C2007" s="57">
        <v>0.840277777777778</v>
      </c>
      <c r="D2007" s="57">
        <v>0.835416666666667</v>
      </c>
      <c r="E2007" s="56" t="s">
        <v>47</v>
      </c>
      <c r="F2007" s="56" t="s">
        <v>47</v>
      </c>
      <c r="G2007" s="56" t="s">
        <v>47</v>
      </c>
      <c r="H2007" s="56" t="s">
        <v>47</v>
      </c>
      <c r="J2007" s="47">
        <f t="shared" si="178"/>
        <v>0.6979166667</v>
      </c>
      <c r="K2007" s="14">
        <v>0.695833333333333</v>
      </c>
      <c r="L2007" s="14">
        <v>0.697916666666667</v>
      </c>
      <c r="M2007" s="10">
        <v>4.6878805E7</v>
      </c>
    </row>
    <row r="2008" ht="15.75" customHeight="1">
      <c r="A2008" s="56">
        <v>4.6880794E7</v>
      </c>
      <c r="B2008" s="67">
        <v>0.835416666666667</v>
      </c>
      <c r="C2008" s="67">
        <v>0.914583333333333</v>
      </c>
      <c r="D2008" s="67">
        <v>0.835416666666667</v>
      </c>
      <c r="E2008" s="56" t="s">
        <v>47</v>
      </c>
      <c r="F2008" s="56" t="s">
        <v>47</v>
      </c>
      <c r="G2008" s="56" t="s">
        <v>47</v>
      </c>
      <c r="H2008" s="56" t="s">
        <v>47</v>
      </c>
      <c r="J2008" s="47">
        <f t="shared" si="178"/>
        <v>0.59375</v>
      </c>
      <c r="K2008" s="14">
        <v>0.59375</v>
      </c>
      <c r="L2008" s="14">
        <v>0.59375</v>
      </c>
      <c r="M2008" s="10">
        <v>4.6877509E7</v>
      </c>
    </row>
    <row r="2009" ht="15.75" customHeight="1">
      <c r="A2009" s="56">
        <v>4.68808E7</v>
      </c>
      <c r="B2009" s="57">
        <v>0.836111111111111</v>
      </c>
      <c r="C2009" s="57">
        <v>0.861805555555556</v>
      </c>
      <c r="D2009" s="57">
        <v>0.844444444444444</v>
      </c>
      <c r="E2009" s="56" t="s">
        <v>47</v>
      </c>
      <c r="F2009" s="56" t="s">
        <v>47</v>
      </c>
      <c r="G2009" s="56" t="s">
        <v>47</v>
      </c>
      <c r="H2009" s="56" t="s">
        <v>47</v>
      </c>
      <c r="J2009" s="47">
        <f t="shared" si="178"/>
        <v>0.6527777778</v>
      </c>
      <c r="K2009" s="14">
        <v>0.650694444444444</v>
      </c>
      <c r="L2009" s="14">
        <v>0.652777777777778</v>
      </c>
      <c r="M2009" s="10">
        <v>4.6878225E7</v>
      </c>
    </row>
    <row r="2010" ht="15.75" customHeight="1">
      <c r="A2010" s="56">
        <v>4.6880842E7</v>
      </c>
      <c r="B2010" s="57">
        <v>0.840972222222222</v>
      </c>
      <c r="C2010" s="57">
        <v>0.845138888888889</v>
      </c>
      <c r="D2010" s="57">
        <v>0.840972222222222</v>
      </c>
      <c r="E2010" s="56" t="s">
        <v>47</v>
      </c>
      <c r="F2010" s="56" t="s">
        <v>47</v>
      </c>
      <c r="G2010" s="56" t="s">
        <v>47</v>
      </c>
      <c r="H2010" s="56" t="s">
        <v>47</v>
      </c>
      <c r="J2010" s="47">
        <f t="shared" si="178"/>
        <v>0.6784722222</v>
      </c>
      <c r="K2010" s="14">
        <v>0.678472222222222</v>
      </c>
      <c r="L2010" s="14">
        <v>0.678472222222222</v>
      </c>
      <c r="M2010" s="10">
        <v>4.687852E7</v>
      </c>
    </row>
    <row r="2011" ht="15.75" customHeight="1">
      <c r="A2011" s="56">
        <v>4.6880895E7</v>
      </c>
      <c r="B2011" s="67">
        <v>0.843055555555556</v>
      </c>
      <c r="C2011" s="67">
        <v>0.881944444444444</v>
      </c>
      <c r="D2011" s="67">
        <v>0.843055555555556</v>
      </c>
      <c r="E2011" s="57">
        <v>0.848611111111111</v>
      </c>
      <c r="F2011" s="56" t="s">
        <v>47</v>
      </c>
      <c r="G2011" s="56" t="s">
        <v>47</v>
      </c>
      <c r="H2011" s="56" t="s">
        <v>47</v>
      </c>
      <c r="J2011" s="47">
        <f t="shared" si="178"/>
        <v>0.6743055556</v>
      </c>
      <c r="K2011" s="14">
        <v>0.674305555555556</v>
      </c>
      <c r="L2011" s="14">
        <v>0.674305555555556</v>
      </c>
      <c r="M2011" s="10">
        <v>4.6878599E7</v>
      </c>
    </row>
    <row r="2012" ht="15.75" customHeight="1">
      <c r="A2012" s="56">
        <v>4.6881057E7</v>
      </c>
      <c r="B2012" s="57">
        <v>0.861111111111111</v>
      </c>
      <c r="C2012" s="57">
        <v>0.868055555555556</v>
      </c>
      <c r="D2012" s="57">
        <v>0.861111111111111</v>
      </c>
      <c r="E2012" s="56" t="s">
        <v>47</v>
      </c>
      <c r="F2012" s="56" t="s">
        <v>47</v>
      </c>
      <c r="G2012" s="56" t="s">
        <v>47</v>
      </c>
      <c r="H2012" s="56" t="s">
        <v>47</v>
      </c>
      <c r="J2012" s="47">
        <f t="shared" si="178"/>
        <v>0.6888888889</v>
      </c>
      <c r="K2012" s="14">
        <v>0.688888888888889</v>
      </c>
      <c r="L2012" s="14">
        <v>0.688888888888889</v>
      </c>
      <c r="M2012" s="10">
        <v>4.6878702E7</v>
      </c>
    </row>
    <row r="2013" ht="15.75" customHeight="1">
      <c r="A2013" s="56">
        <v>4.68812E7</v>
      </c>
      <c r="B2013" s="57">
        <v>0.872916666666667</v>
      </c>
      <c r="C2013" s="57">
        <v>0.884027777777778</v>
      </c>
      <c r="D2013" s="57">
        <v>0.872916666666667</v>
      </c>
      <c r="E2013" s="56" t="s">
        <v>47</v>
      </c>
      <c r="F2013" s="56" t="s">
        <v>47</v>
      </c>
      <c r="G2013" s="56" t="s">
        <v>47</v>
      </c>
      <c r="H2013" s="56" t="s">
        <v>47</v>
      </c>
      <c r="J2013" s="47">
        <f t="shared" si="178"/>
        <v>0.6930555556</v>
      </c>
      <c r="K2013" s="14">
        <v>0.693055555555556</v>
      </c>
      <c r="L2013" s="14">
        <v>0.693055555555556</v>
      </c>
      <c r="M2013" s="10">
        <v>4.6878756E7</v>
      </c>
    </row>
    <row r="2014" ht="15.75" customHeight="1">
      <c r="A2014" s="58">
        <v>4.6881351E7</v>
      </c>
      <c r="B2014" s="67">
        <v>0.881944444444444</v>
      </c>
      <c r="C2014" s="67">
        <v>0.884722222222222</v>
      </c>
      <c r="D2014" s="67">
        <v>0.890277777777778</v>
      </c>
      <c r="E2014" s="56" t="s">
        <v>47</v>
      </c>
      <c r="F2014" s="56" t="s">
        <v>47</v>
      </c>
      <c r="G2014" s="56" t="s">
        <v>47</v>
      </c>
      <c r="H2014" s="56" t="s">
        <v>47</v>
      </c>
      <c r="J2014" s="47">
        <f t="shared" si="178"/>
        <v>0.7270833333</v>
      </c>
      <c r="K2014" s="14">
        <v>0.727083333333333</v>
      </c>
      <c r="L2014" s="14">
        <v>0.727083333333333</v>
      </c>
      <c r="M2014" s="10">
        <v>4.687924E7</v>
      </c>
    </row>
    <row r="2015" ht="15.75" customHeight="1">
      <c r="A2015" s="56">
        <v>4.6881531E7</v>
      </c>
      <c r="B2015" s="57">
        <v>0.886805555555556</v>
      </c>
      <c r="C2015" s="57">
        <v>0.914583333333333</v>
      </c>
      <c r="D2015" s="57">
        <v>0.906944444444444</v>
      </c>
      <c r="E2015" s="56" t="s">
        <v>47</v>
      </c>
      <c r="F2015" s="56" t="s">
        <v>47</v>
      </c>
      <c r="G2015" s="56" t="s">
        <v>47</v>
      </c>
      <c r="H2015" s="56" t="s">
        <v>47</v>
      </c>
      <c r="J2015" s="47">
        <f t="shared" si="178"/>
        <v>0.7319444444</v>
      </c>
      <c r="K2015" s="14">
        <v>0.7</v>
      </c>
      <c r="L2015" s="14">
        <v>0.731944444444444</v>
      </c>
      <c r="M2015" s="10">
        <v>4.6878775E7</v>
      </c>
    </row>
    <row r="2016" ht="15.75" customHeight="1">
      <c r="A2016" s="56">
        <v>4.6881392E7</v>
      </c>
      <c r="B2016" s="57">
        <v>0.888888888888889</v>
      </c>
      <c r="C2016" s="56" t="s">
        <v>47</v>
      </c>
      <c r="D2016" s="56" t="s">
        <v>47</v>
      </c>
      <c r="E2016" s="56" t="s">
        <v>47</v>
      </c>
      <c r="F2016" s="56" t="s">
        <v>47</v>
      </c>
      <c r="G2016" s="56" t="s">
        <v>47</v>
      </c>
      <c r="H2016" s="56" t="s">
        <v>47</v>
      </c>
      <c r="J2016" s="47">
        <f t="shared" si="178"/>
        <v>0.7173611111</v>
      </c>
      <c r="K2016" s="14">
        <v>0.717361111111111</v>
      </c>
      <c r="L2016" s="14">
        <v>0.717361111111111</v>
      </c>
      <c r="M2016" s="10">
        <v>4.687909E7</v>
      </c>
    </row>
    <row r="2017" ht="15.75" customHeight="1">
      <c r="A2017" s="56">
        <v>4.68815E7</v>
      </c>
      <c r="B2017" s="67">
        <v>0.894444444444444</v>
      </c>
      <c r="C2017" s="67">
        <v>0.945833333333333</v>
      </c>
      <c r="D2017" s="67">
        <v>0.894444444444444</v>
      </c>
      <c r="E2017" s="57">
        <v>0.904166666666667</v>
      </c>
      <c r="F2017" s="56" t="s">
        <v>47</v>
      </c>
      <c r="G2017" s="56" t="s">
        <v>47</v>
      </c>
      <c r="H2017" s="56" t="s">
        <v>47</v>
      </c>
      <c r="J2017" s="47">
        <f t="shared" si="178"/>
        <v>0.7277777778</v>
      </c>
      <c r="K2017" s="14">
        <v>0.727777777777778</v>
      </c>
      <c r="L2017" s="14">
        <v>0.727777777777778</v>
      </c>
      <c r="M2017" s="10">
        <v>4.6879138E7</v>
      </c>
    </row>
    <row r="2018" ht="15.75" customHeight="1">
      <c r="A2018" s="86">
        <v>4.6881467E7</v>
      </c>
      <c r="B2018" s="57">
        <v>0.895138888888889</v>
      </c>
      <c r="C2018" s="57">
        <v>0.905555555555556</v>
      </c>
      <c r="D2018" s="57">
        <v>0.895138888888889</v>
      </c>
      <c r="E2018" s="56" t="s">
        <v>47</v>
      </c>
      <c r="F2018" s="56" t="s">
        <v>47</v>
      </c>
      <c r="G2018" s="56" t="s">
        <v>47</v>
      </c>
      <c r="H2018" s="56" t="s">
        <v>47</v>
      </c>
      <c r="J2018" s="47">
        <f t="shared" si="178"/>
        <v>0.7340277778</v>
      </c>
      <c r="K2018" s="14">
        <v>0.734027777777778</v>
      </c>
      <c r="L2018" s="14">
        <v>0.734027777777778</v>
      </c>
      <c r="M2018" s="10">
        <v>4.6879273E7</v>
      </c>
    </row>
    <row r="2019" ht="15.75" customHeight="1">
      <c r="A2019" s="56">
        <v>4.688163E7</v>
      </c>
      <c r="B2019" s="67">
        <v>0.905555555555556</v>
      </c>
      <c r="C2019" s="67">
        <v>0.91875</v>
      </c>
      <c r="D2019" s="67">
        <v>0.913194444444444</v>
      </c>
      <c r="E2019" s="56" t="s">
        <v>47</v>
      </c>
      <c r="F2019" s="56" t="s">
        <v>47</v>
      </c>
      <c r="G2019" s="56" t="s">
        <v>47</v>
      </c>
      <c r="H2019" s="56" t="s">
        <v>47</v>
      </c>
      <c r="J2019" s="47">
        <f t="shared" si="178"/>
        <v>0.725</v>
      </c>
      <c r="K2019" s="14">
        <v>0.725</v>
      </c>
      <c r="L2019" s="14">
        <v>0.725</v>
      </c>
      <c r="M2019" s="10">
        <v>4.6879284E7</v>
      </c>
    </row>
    <row r="2020" ht="15.75" customHeight="1">
      <c r="A2020" s="56">
        <v>4.6881786E7</v>
      </c>
      <c r="B2020" s="57">
        <v>0.91875</v>
      </c>
      <c r="C2020" s="56" t="s">
        <v>47</v>
      </c>
      <c r="D2020" s="56" t="s">
        <v>47</v>
      </c>
      <c r="E2020" s="56" t="s">
        <v>47</v>
      </c>
      <c r="F2020" s="56" t="s">
        <v>47</v>
      </c>
      <c r="G2020" s="56" t="s">
        <v>47</v>
      </c>
      <c r="H2020" s="56" t="s">
        <v>47</v>
      </c>
      <c r="J2020" s="47">
        <f t="shared" si="178"/>
        <v>0.7618055556</v>
      </c>
      <c r="K2020" s="14">
        <v>0.761805555555556</v>
      </c>
      <c r="L2020" s="14">
        <v>0.761805555555556</v>
      </c>
      <c r="M2020" s="10">
        <v>4.6879711E7</v>
      </c>
    </row>
    <row r="2021" ht="15.75" customHeight="1">
      <c r="A2021" s="56">
        <v>4.6881865E7</v>
      </c>
      <c r="B2021" s="57">
        <v>0.931944444444444</v>
      </c>
      <c r="C2021" s="57">
        <v>0.940972222222222</v>
      </c>
      <c r="D2021" s="57">
        <v>0.932638888888889</v>
      </c>
      <c r="E2021" s="56" t="s">
        <v>47</v>
      </c>
      <c r="F2021" s="56" t="s">
        <v>47</v>
      </c>
      <c r="G2021" s="56" t="s">
        <v>47</v>
      </c>
      <c r="H2021" s="56" t="s">
        <v>47</v>
      </c>
      <c r="J2021" s="47">
        <f t="shared" si="178"/>
        <v>0.8569444444</v>
      </c>
      <c r="K2021" s="14">
        <v>0.765277777777778</v>
      </c>
      <c r="L2021" s="14">
        <v>0.856944444444444</v>
      </c>
      <c r="M2021" s="10">
        <v>4.6880025E7</v>
      </c>
    </row>
    <row r="2022" ht="15.75" customHeight="1">
      <c r="A2022" s="56">
        <v>4.6882005E7</v>
      </c>
      <c r="B2022" s="67">
        <v>0.935416666666667</v>
      </c>
      <c r="C2022" s="67">
        <v>0.948611111111111</v>
      </c>
      <c r="D2022" s="67">
        <v>0.945138888888889</v>
      </c>
      <c r="E2022" s="56" t="s">
        <v>47</v>
      </c>
      <c r="F2022" s="56" t="s">
        <v>47</v>
      </c>
      <c r="G2022" s="56" t="s">
        <v>47</v>
      </c>
      <c r="H2022" s="56" t="s">
        <v>47</v>
      </c>
      <c r="J2022" s="47">
        <f t="shared" si="178"/>
        <v>0.7909722222</v>
      </c>
      <c r="K2022" s="14">
        <v>0.772916666666667</v>
      </c>
      <c r="L2022" s="14">
        <v>0.790972222222222</v>
      </c>
      <c r="M2022" s="10">
        <v>4.6879873E7</v>
      </c>
    </row>
    <row r="2023" ht="15.75" customHeight="1">
      <c r="A2023" s="56">
        <v>4.6881992E7</v>
      </c>
      <c r="B2023" s="57">
        <v>0.9375</v>
      </c>
      <c r="C2023" s="57">
        <v>0.938194444444444</v>
      </c>
      <c r="D2023" s="56" t="s">
        <v>47</v>
      </c>
      <c r="E2023" s="56" t="s">
        <v>47</v>
      </c>
      <c r="F2023" s="56" t="s">
        <v>47</v>
      </c>
      <c r="G2023" s="56" t="s">
        <v>47</v>
      </c>
      <c r="H2023" s="56" t="s">
        <v>47</v>
      </c>
      <c r="J2023" s="47">
        <f t="shared" si="178"/>
        <v>0.7736111111</v>
      </c>
      <c r="K2023" s="14">
        <v>0.773611111111111</v>
      </c>
      <c r="L2023" s="14">
        <v>0.773611111111111</v>
      </c>
      <c r="M2023" s="10">
        <v>4.6879916E7</v>
      </c>
    </row>
    <row r="2024" ht="15.75" customHeight="1">
      <c r="A2024" s="56">
        <v>4.6882166E7</v>
      </c>
      <c r="B2024" s="87">
        <v>0.961805555555556</v>
      </c>
      <c r="C2024" s="67">
        <v>0.970138888888889</v>
      </c>
      <c r="D2024" s="67">
        <v>0.961805555555556</v>
      </c>
      <c r="E2024" s="57">
        <v>0.968055555555556</v>
      </c>
      <c r="F2024" s="56" t="s">
        <v>47</v>
      </c>
      <c r="G2024" s="56" t="s">
        <v>47</v>
      </c>
      <c r="H2024" s="56" t="s">
        <v>47</v>
      </c>
      <c r="J2024" s="47"/>
      <c r="K2024" s="14">
        <v>0.779166666666667</v>
      </c>
      <c r="L2024" s="14" t="s">
        <v>47</v>
      </c>
      <c r="M2024" s="10">
        <v>4.6880669E7</v>
      </c>
    </row>
    <row r="2025" ht="15.75" customHeight="1">
      <c r="A2025" s="56">
        <v>4.6881943E7</v>
      </c>
      <c r="B2025" s="57">
        <v>0.963194444444444</v>
      </c>
      <c r="C2025" s="57">
        <v>0.0722222222222222</v>
      </c>
      <c r="D2025" s="57">
        <v>0.963194444444444</v>
      </c>
      <c r="E2025" s="56" t="s">
        <v>47</v>
      </c>
      <c r="F2025" s="56" t="s">
        <v>47</v>
      </c>
      <c r="G2025" s="56" t="s">
        <v>47</v>
      </c>
      <c r="H2025" s="56" t="s">
        <v>47</v>
      </c>
      <c r="J2025" s="47">
        <f t="shared" ref="J2025:J2046" si="179">VLOOKUP(M2025,A:D,4,0)</f>
        <v>0.7881944444</v>
      </c>
      <c r="K2025" s="14">
        <v>0.784722222222222</v>
      </c>
      <c r="L2025" s="14">
        <v>0.788194444444445</v>
      </c>
      <c r="M2025" s="10">
        <v>4.6880041E7</v>
      </c>
    </row>
    <row r="2026" ht="15.75" customHeight="1">
      <c r="A2026" s="56">
        <v>4.6882212E7</v>
      </c>
      <c r="B2026" s="57">
        <v>0.964583333333333</v>
      </c>
      <c r="C2026" s="57">
        <v>0.125</v>
      </c>
      <c r="D2026" s="56" t="s">
        <v>47</v>
      </c>
      <c r="E2026" s="56" t="s">
        <v>47</v>
      </c>
      <c r="F2026" s="56" t="s">
        <v>47</v>
      </c>
      <c r="G2026" s="56" t="s">
        <v>47</v>
      </c>
      <c r="H2026" s="56" t="s">
        <v>47</v>
      </c>
      <c r="J2026" s="47">
        <f t="shared" si="179"/>
        <v>0.7847222222</v>
      </c>
      <c r="K2026" s="14">
        <v>0.784722222222222</v>
      </c>
      <c r="L2026" s="14">
        <v>0.784722222222222</v>
      </c>
      <c r="M2026" s="10">
        <v>4.6880086E7</v>
      </c>
    </row>
    <row r="2027" ht="15.75" customHeight="1">
      <c r="A2027" s="56">
        <v>4.6882195E7</v>
      </c>
      <c r="B2027" s="85">
        <v>0.965972222222222</v>
      </c>
      <c r="C2027" s="57">
        <v>0.980555555555556</v>
      </c>
      <c r="D2027" s="57">
        <v>0.967361111111111</v>
      </c>
      <c r="E2027" s="56" t="s">
        <v>47</v>
      </c>
      <c r="F2027" s="56" t="s">
        <v>47</v>
      </c>
      <c r="G2027" s="56" t="s">
        <v>47</v>
      </c>
      <c r="H2027" s="56" t="s">
        <v>47</v>
      </c>
      <c r="J2027" s="47">
        <f t="shared" si="179"/>
        <v>0.7965277778</v>
      </c>
      <c r="K2027" s="14">
        <v>0.794444444444444</v>
      </c>
      <c r="L2027" s="14">
        <v>0.796527777777778</v>
      </c>
      <c r="M2027" s="10">
        <v>4.6880131E7</v>
      </c>
    </row>
    <row r="2028" ht="15.75" customHeight="1">
      <c r="A2028" s="56">
        <v>4.688233E7</v>
      </c>
      <c r="B2028" s="57">
        <v>0.98125</v>
      </c>
      <c r="C2028" s="57">
        <v>0.989583333333333</v>
      </c>
      <c r="D2028" s="56" t="s">
        <v>47</v>
      </c>
      <c r="E2028" s="57">
        <v>0.984027777777778</v>
      </c>
      <c r="F2028" s="56" t="s">
        <v>47</v>
      </c>
      <c r="G2028" s="56" t="s">
        <v>47</v>
      </c>
      <c r="H2028" s="56" t="s">
        <v>47</v>
      </c>
      <c r="J2028" s="47">
        <f t="shared" si="179"/>
        <v>0.7972222222</v>
      </c>
      <c r="K2028" s="14">
        <v>0.797222222222222</v>
      </c>
      <c r="L2028" s="14">
        <v>0.797222222222222</v>
      </c>
      <c r="M2028" s="10">
        <v>4.6880218E7</v>
      </c>
    </row>
    <row r="2029" ht="15.75" customHeight="1">
      <c r="A2029" s="56">
        <v>4.6882476E7</v>
      </c>
      <c r="B2029" s="67">
        <v>0.995138888888889</v>
      </c>
      <c r="C2029" s="67">
        <v>0.00694444444444444</v>
      </c>
      <c r="D2029" s="67">
        <v>0.995833333333333</v>
      </c>
      <c r="E2029" s="57">
        <v>0.00138888888888889</v>
      </c>
      <c r="F2029" s="56" t="s">
        <v>47</v>
      </c>
      <c r="G2029" s="56" t="s">
        <v>47</v>
      </c>
      <c r="H2029" s="56" t="s">
        <v>47</v>
      </c>
      <c r="J2029" s="47">
        <f t="shared" si="179"/>
        <v>0.7986111111</v>
      </c>
      <c r="K2029" s="14">
        <v>0.798611111111111</v>
      </c>
      <c r="L2029" s="14">
        <v>0.798611111111111</v>
      </c>
      <c r="M2029" s="10">
        <v>4.6880156E7</v>
      </c>
    </row>
    <row r="2030" ht="15.75" customHeight="1">
      <c r="A2030" s="56">
        <v>4.6882744E7</v>
      </c>
      <c r="B2030" s="57">
        <v>0.0166666666666667</v>
      </c>
      <c r="C2030" s="57">
        <v>0.0819444444444444</v>
      </c>
      <c r="D2030" s="57">
        <v>0.0166666666666667</v>
      </c>
      <c r="E2030" s="57">
        <v>0.0326388888888889</v>
      </c>
      <c r="F2030" s="56" t="s">
        <v>47</v>
      </c>
      <c r="G2030" s="56" t="s">
        <v>47</v>
      </c>
      <c r="H2030" s="56" t="s">
        <v>47</v>
      </c>
      <c r="J2030" s="47">
        <f t="shared" si="179"/>
        <v>0.8006944444</v>
      </c>
      <c r="K2030" s="14">
        <v>0.800694444444444</v>
      </c>
      <c r="L2030" s="14">
        <v>0.800694444444444</v>
      </c>
      <c r="M2030" s="10">
        <v>4.6880223E7</v>
      </c>
    </row>
    <row r="2031" ht="15.75" customHeight="1">
      <c r="A2031" s="56">
        <v>4.6882725E7</v>
      </c>
      <c r="B2031" s="57">
        <v>0.0229166666666667</v>
      </c>
      <c r="C2031" s="57">
        <v>0.0388888888888889</v>
      </c>
      <c r="D2031" s="57">
        <v>0.0229166666666667</v>
      </c>
      <c r="E2031" s="57">
        <v>0.0284722222222222</v>
      </c>
      <c r="F2031" s="57">
        <v>0.0256944444444444</v>
      </c>
      <c r="G2031" s="56" t="s">
        <v>47</v>
      </c>
      <c r="H2031" s="56" t="s">
        <v>47</v>
      </c>
      <c r="J2031" s="47">
        <f t="shared" si="179"/>
        <v>0.8055555556</v>
      </c>
      <c r="K2031" s="14">
        <v>0.804166666666667</v>
      </c>
      <c r="L2031" s="14">
        <v>0.805555555555555</v>
      </c>
      <c r="M2031" s="10">
        <v>4.6880314E7</v>
      </c>
    </row>
    <row r="2032" ht="15.75" customHeight="1">
      <c r="A2032" s="56">
        <v>4.6882835E7</v>
      </c>
      <c r="B2032" s="67">
        <v>0.0340277777777778</v>
      </c>
      <c r="C2032" s="67">
        <v>0.06875</v>
      </c>
      <c r="D2032" s="67">
        <v>0.0340277777777778</v>
      </c>
      <c r="E2032" s="57">
        <v>0.0347222222222222</v>
      </c>
      <c r="F2032" s="56" t="s">
        <v>47</v>
      </c>
      <c r="G2032" s="56" t="s">
        <v>47</v>
      </c>
      <c r="H2032" s="56" t="s">
        <v>47</v>
      </c>
      <c r="J2032" s="47">
        <f t="shared" si="179"/>
        <v>0.825</v>
      </c>
      <c r="K2032" s="14">
        <v>0.825</v>
      </c>
      <c r="L2032" s="14">
        <v>0.825</v>
      </c>
      <c r="M2032" s="10">
        <v>4.6880623E7</v>
      </c>
    </row>
    <row r="2033" ht="15.75" customHeight="1">
      <c r="A2033" s="58">
        <v>4.6882884E7</v>
      </c>
      <c r="B2033" s="67">
        <v>0.0409722222222222</v>
      </c>
      <c r="C2033" s="67">
        <v>0.0888888888888889</v>
      </c>
      <c r="D2033" s="67">
        <v>0.0423611111111111</v>
      </c>
      <c r="E2033" s="56" t="s">
        <v>47</v>
      </c>
      <c r="F2033" s="56" t="s">
        <v>47</v>
      </c>
      <c r="G2033" s="56" t="s">
        <v>47</v>
      </c>
      <c r="H2033" s="56" t="s">
        <v>47</v>
      </c>
      <c r="J2033" s="47">
        <f t="shared" si="179"/>
        <v>0.8347222222</v>
      </c>
      <c r="K2033" s="14">
        <v>0.826388888888889</v>
      </c>
      <c r="L2033" s="14">
        <v>0.834722222222222</v>
      </c>
      <c r="M2033" s="10">
        <v>4.6880676E7</v>
      </c>
    </row>
    <row r="2034" ht="15.75" customHeight="1">
      <c r="A2034" s="56">
        <v>4.6882917E7</v>
      </c>
      <c r="B2034" s="57">
        <v>0.0430555555555556</v>
      </c>
      <c r="C2034" s="57">
        <v>0.0534722222222222</v>
      </c>
      <c r="D2034" s="57">
        <v>0.0430555555555556</v>
      </c>
      <c r="E2034" s="56" t="s">
        <v>47</v>
      </c>
      <c r="F2034" s="56" t="s">
        <v>47</v>
      </c>
      <c r="G2034" s="56" t="s">
        <v>47</v>
      </c>
      <c r="H2034" s="56" t="s">
        <v>47</v>
      </c>
      <c r="J2034" s="47">
        <f t="shared" si="179"/>
        <v>0.8354166667</v>
      </c>
      <c r="K2034" s="14">
        <v>0.831944444444444</v>
      </c>
      <c r="L2034" s="14">
        <v>0.835416666666667</v>
      </c>
      <c r="M2034" s="10">
        <v>4.6880723E7</v>
      </c>
    </row>
    <row r="2035" ht="15.75" customHeight="1">
      <c r="A2035" s="56">
        <v>4.6883025E7</v>
      </c>
      <c r="B2035" s="57">
        <v>0.0625</v>
      </c>
      <c r="C2035" s="57">
        <v>0.0708333333333333</v>
      </c>
      <c r="D2035" s="57">
        <v>0.0638888888888889</v>
      </c>
      <c r="E2035" s="56" t="s">
        <v>47</v>
      </c>
      <c r="F2035" s="56" t="s">
        <v>47</v>
      </c>
      <c r="G2035" s="56" t="s">
        <v>47</v>
      </c>
      <c r="H2035" s="56" t="s">
        <v>47</v>
      </c>
      <c r="J2035" s="47">
        <f t="shared" si="179"/>
        <v>0.8354166667</v>
      </c>
      <c r="K2035" s="14">
        <v>0.833333333333333</v>
      </c>
      <c r="L2035" s="14">
        <v>0.835416666666667</v>
      </c>
      <c r="M2035" s="10">
        <v>4.6880702E7</v>
      </c>
    </row>
    <row r="2036" ht="15.75" customHeight="1">
      <c r="A2036" s="56">
        <v>4.6883035E7</v>
      </c>
      <c r="B2036" s="67">
        <v>0.0631944444444444</v>
      </c>
      <c r="C2036" s="67">
        <v>0.0701388888888889</v>
      </c>
      <c r="D2036" s="67">
        <v>0.0652777777777778</v>
      </c>
      <c r="E2036" s="57">
        <v>0.0638888888888889</v>
      </c>
      <c r="F2036" s="56" t="s">
        <v>47</v>
      </c>
      <c r="G2036" s="56" t="s">
        <v>47</v>
      </c>
      <c r="H2036" s="56" t="s">
        <v>47</v>
      </c>
      <c r="J2036" s="47">
        <f t="shared" si="179"/>
        <v>0.8354166667</v>
      </c>
      <c r="K2036" s="14">
        <v>0.835416666666667</v>
      </c>
      <c r="L2036" s="14">
        <v>0.835416666666667</v>
      </c>
      <c r="M2036" s="10">
        <v>4.6880794E7</v>
      </c>
    </row>
    <row r="2037" ht="15.75" customHeight="1">
      <c r="A2037" s="56">
        <v>4.6883105E7</v>
      </c>
      <c r="B2037" s="57">
        <v>0.0729166666666667</v>
      </c>
      <c r="C2037" s="57">
        <v>0.0868055555555556</v>
      </c>
      <c r="D2037" s="57">
        <v>0.0777777777777778</v>
      </c>
      <c r="E2037" s="56" t="s">
        <v>47</v>
      </c>
      <c r="F2037" s="57">
        <v>0.0791666666666667</v>
      </c>
      <c r="G2037" s="56" t="s">
        <v>47</v>
      </c>
      <c r="H2037" s="56" t="s">
        <v>47</v>
      </c>
      <c r="J2037" s="47">
        <f t="shared" si="179"/>
        <v>0.8444444444</v>
      </c>
      <c r="K2037" s="14">
        <v>0.836111111111111</v>
      </c>
      <c r="L2037" s="14">
        <v>0.844444444444444</v>
      </c>
      <c r="M2037" s="10">
        <v>4.68808E7</v>
      </c>
    </row>
    <row r="2038" ht="15.75" customHeight="1">
      <c r="A2038" s="56">
        <v>4.6883088E7</v>
      </c>
      <c r="B2038" s="57">
        <v>0.0736111111111111</v>
      </c>
      <c r="C2038" s="57">
        <v>0.128472222222222</v>
      </c>
      <c r="D2038" s="57">
        <v>0.0736111111111111</v>
      </c>
      <c r="E2038" s="57">
        <v>0.0756944444444444</v>
      </c>
      <c r="F2038" s="56" t="s">
        <v>47</v>
      </c>
      <c r="G2038" s="56" t="s">
        <v>47</v>
      </c>
      <c r="H2038" s="56" t="s">
        <v>47</v>
      </c>
      <c r="J2038" s="47">
        <f t="shared" si="179"/>
        <v>0.8409722222</v>
      </c>
      <c r="K2038" s="14">
        <v>0.840972222222222</v>
      </c>
      <c r="L2038" s="14">
        <v>0.840972222222222</v>
      </c>
      <c r="M2038" s="10">
        <v>4.6880842E7</v>
      </c>
    </row>
    <row r="2039" ht="15.75" customHeight="1">
      <c r="A2039" s="56">
        <v>4.6883154E7</v>
      </c>
      <c r="B2039" s="57">
        <v>0.0784722222222222</v>
      </c>
      <c r="C2039" s="57">
        <v>0.0868055555555556</v>
      </c>
      <c r="D2039" s="57">
        <v>0.08125</v>
      </c>
      <c r="E2039" s="56" t="s">
        <v>47</v>
      </c>
      <c r="F2039" s="56" t="s">
        <v>47</v>
      </c>
      <c r="G2039" s="56" t="s">
        <v>47</v>
      </c>
      <c r="H2039" s="56" t="s">
        <v>47</v>
      </c>
      <c r="J2039" s="47">
        <f t="shared" si="179"/>
        <v>0.8430555556</v>
      </c>
      <c r="K2039" s="14">
        <v>0.843055555555556</v>
      </c>
      <c r="L2039" s="14">
        <v>0.843055555555556</v>
      </c>
      <c r="M2039" s="10">
        <v>4.6880895E7</v>
      </c>
    </row>
    <row r="2040" ht="15.75" customHeight="1">
      <c r="A2040" s="56">
        <v>4.6883206E7</v>
      </c>
      <c r="B2040" s="67">
        <v>0.0958333333333333</v>
      </c>
      <c r="C2040" s="67">
        <v>0.105555555555556</v>
      </c>
      <c r="D2040" s="67">
        <v>0.0993055555555555</v>
      </c>
      <c r="E2040" s="56" t="s">
        <v>47</v>
      </c>
      <c r="F2040" s="56" t="s">
        <v>47</v>
      </c>
      <c r="G2040" s="56" t="s">
        <v>47</v>
      </c>
      <c r="H2040" s="56" t="s">
        <v>47</v>
      </c>
      <c r="J2040" s="47">
        <f t="shared" si="179"/>
        <v>0.8611111111</v>
      </c>
      <c r="K2040" s="14">
        <v>0.861111111111111</v>
      </c>
      <c r="L2040" s="14">
        <v>0.861111111111111</v>
      </c>
      <c r="M2040" s="10">
        <v>4.6881057E7</v>
      </c>
    </row>
    <row r="2041" ht="15.75" customHeight="1">
      <c r="A2041" s="56">
        <v>4.6883201E7</v>
      </c>
      <c r="B2041" s="57">
        <v>0.0965277777777778</v>
      </c>
      <c r="C2041" s="57">
        <v>0.109027777777778</v>
      </c>
      <c r="D2041" s="57">
        <v>0.0965277777777778</v>
      </c>
      <c r="E2041" s="56" t="s">
        <v>47</v>
      </c>
      <c r="F2041" s="57">
        <v>0.103472222222222</v>
      </c>
      <c r="G2041" s="56" t="s">
        <v>47</v>
      </c>
      <c r="H2041" s="56" t="s">
        <v>47</v>
      </c>
      <c r="J2041" s="47">
        <f t="shared" si="179"/>
        <v>0.8729166667</v>
      </c>
      <c r="K2041" s="14">
        <v>0.872916666666667</v>
      </c>
      <c r="L2041" s="14">
        <v>0.872916666666667</v>
      </c>
      <c r="M2041" s="10">
        <v>4.68812E7</v>
      </c>
    </row>
    <row r="2042" ht="15.75" customHeight="1">
      <c r="A2042" s="56">
        <v>4.6883242E7</v>
      </c>
      <c r="B2042" s="57">
        <v>0.0972222222222222</v>
      </c>
      <c r="C2042" s="57">
        <v>0.107638888888889</v>
      </c>
      <c r="D2042" s="57">
        <v>0.0972222222222222</v>
      </c>
      <c r="E2042" s="56" t="s">
        <v>47</v>
      </c>
      <c r="F2042" s="56" t="s">
        <v>47</v>
      </c>
      <c r="G2042" s="56" t="s">
        <v>47</v>
      </c>
      <c r="H2042" s="56" t="s">
        <v>47</v>
      </c>
      <c r="J2042" s="47">
        <f t="shared" si="179"/>
        <v>0.8902777778</v>
      </c>
      <c r="K2042" s="14">
        <v>0.881944444444445</v>
      </c>
      <c r="L2042" s="14">
        <v>0.890277777777778</v>
      </c>
      <c r="M2042" s="10">
        <v>4.6881351E7</v>
      </c>
    </row>
    <row r="2043" ht="15.75" customHeight="1">
      <c r="A2043" s="58">
        <v>4.6883256E7</v>
      </c>
      <c r="B2043" s="57">
        <v>0.106944444444444</v>
      </c>
      <c r="C2043" s="57">
        <v>0.171527777777778</v>
      </c>
      <c r="D2043" s="57">
        <v>0.0743055555555556</v>
      </c>
      <c r="E2043" s="56" t="s">
        <v>47</v>
      </c>
      <c r="F2043" s="56" t="s">
        <v>47</v>
      </c>
      <c r="G2043" s="56" t="s">
        <v>47</v>
      </c>
      <c r="H2043" s="56" t="s">
        <v>47</v>
      </c>
      <c r="J2043" s="47">
        <f t="shared" si="179"/>
        <v>0.9069444444</v>
      </c>
      <c r="K2043" s="14">
        <v>0.886805555555556</v>
      </c>
      <c r="L2043" s="14">
        <v>0.906944444444444</v>
      </c>
      <c r="M2043" s="10">
        <v>4.6881531E7</v>
      </c>
    </row>
    <row r="2044" ht="15.75" customHeight="1">
      <c r="A2044" s="58">
        <v>4.6883335E7</v>
      </c>
      <c r="B2044" s="67">
        <v>0.125</v>
      </c>
      <c r="C2044" s="67">
        <v>0.194444444444444</v>
      </c>
      <c r="D2044" s="67">
        <v>0.129861111111111</v>
      </c>
      <c r="E2044" s="56" t="s">
        <v>47</v>
      </c>
      <c r="F2044" s="56" t="s">
        <v>47</v>
      </c>
      <c r="G2044" s="56" t="s">
        <v>47</v>
      </c>
      <c r="H2044" s="56" t="s">
        <v>47</v>
      </c>
      <c r="J2044" s="47">
        <f t="shared" si="179"/>
        <v>0.8944444444</v>
      </c>
      <c r="K2044" s="14">
        <v>0.894444444444444</v>
      </c>
      <c r="L2044" s="14">
        <v>0.894444444444444</v>
      </c>
      <c r="M2044" s="10">
        <v>4.68815E7</v>
      </c>
    </row>
    <row r="2045" ht="15.75" customHeight="1">
      <c r="A2045" s="58">
        <v>4.6883352E7</v>
      </c>
      <c r="B2045" s="57">
        <v>0.130555555555556</v>
      </c>
      <c r="C2045" s="57">
        <v>0.171527777777778</v>
      </c>
      <c r="D2045" s="57">
        <v>0.133333333333333</v>
      </c>
      <c r="E2045" s="56" t="s">
        <v>47</v>
      </c>
      <c r="F2045" s="56" t="s">
        <v>47</v>
      </c>
      <c r="G2045" s="56" t="s">
        <v>47</v>
      </c>
      <c r="H2045" s="56" t="s">
        <v>47</v>
      </c>
      <c r="J2045" s="47">
        <f t="shared" si="179"/>
        <v>0.8951388889</v>
      </c>
      <c r="K2045" s="14">
        <v>0.895138888888889</v>
      </c>
      <c r="L2045" s="14">
        <v>0.895138888888889</v>
      </c>
      <c r="M2045" s="10">
        <v>4.6881467E7</v>
      </c>
    </row>
    <row r="2046" ht="15.75" customHeight="1">
      <c r="A2046" s="25">
        <v>4.6883251E7</v>
      </c>
      <c r="B2046" s="57">
        <v>0.145138888888889</v>
      </c>
      <c r="C2046" s="57">
        <v>0.200694444444444</v>
      </c>
      <c r="D2046" s="57">
        <v>0.145138888888889</v>
      </c>
      <c r="E2046" s="56" t="s">
        <v>47</v>
      </c>
      <c r="F2046" s="56" t="s">
        <v>47</v>
      </c>
      <c r="G2046" s="56" t="s">
        <v>47</v>
      </c>
      <c r="H2046" s="56" t="s">
        <v>47</v>
      </c>
      <c r="J2046" s="47">
        <f t="shared" si="179"/>
        <v>0.9131944444</v>
      </c>
      <c r="K2046" s="14">
        <v>0.905555555555556</v>
      </c>
      <c r="L2046" s="14">
        <v>0.913194444444445</v>
      </c>
      <c r="M2046" s="10">
        <v>4.688163E7</v>
      </c>
    </row>
    <row r="2047" ht="15.75" customHeight="1">
      <c r="A2047" s="56">
        <v>4.6883428E7</v>
      </c>
      <c r="B2047" s="57">
        <v>0.158333333333333</v>
      </c>
      <c r="C2047" s="57">
        <v>0.206944444444444</v>
      </c>
      <c r="D2047" s="57">
        <v>0.158333333333333</v>
      </c>
      <c r="E2047" s="56" t="s">
        <v>47</v>
      </c>
      <c r="F2047" s="56" t="s">
        <v>47</v>
      </c>
      <c r="G2047" s="56" t="s">
        <v>47</v>
      </c>
      <c r="H2047" s="56" t="s">
        <v>47</v>
      </c>
      <c r="J2047" s="47">
        <v>0.91875</v>
      </c>
      <c r="K2047" s="14">
        <v>0.91875</v>
      </c>
      <c r="L2047" s="14">
        <v>0.91875</v>
      </c>
      <c r="M2047" s="10">
        <v>4.6881786E7</v>
      </c>
    </row>
    <row r="2048" ht="15.75" customHeight="1">
      <c r="A2048" s="56">
        <v>4.6883427E7</v>
      </c>
      <c r="B2048" s="67">
        <v>0.155555555555556</v>
      </c>
      <c r="C2048" s="67">
        <v>0.192361111111111</v>
      </c>
      <c r="D2048" s="67">
        <v>0.155555555555556</v>
      </c>
      <c r="E2048" s="56" t="s">
        <v>47</v>
      </c>
      <c r="F2048" s="56" t="s">
        <v>47</v>
      </c>
      <c r="G2048" s="56" t="s">
        <v>47</v>
      </c>
      <c r="H2048" s="56" t="s">
        <v>47</v>
      </c>
      <c r="J2048" s="47">
        <f t="shared" ref="J2048:J2049" si="180">VLOOKUP(M2048,A:D,4,0)</f>
        <v>0.9326388889</v>
      </c>
      <c r="K2048" s="14">
        <v>0.931944444444444</v>
      </c>
      <c r="L2048" s="14">
        <v>0.932638888888889</v>
      </c>
      <c r="M2048" s="10">
        <v>4.6881865E7</v>
      </c>
    </row>
    <row r="2049" ht="15.75" customHeight="1">
      <c r="A2049" s="56">
        <v>4.6883493E7</v>
      </c>
      <c r="B2049" s="57">
        <v>0.177083333333333</v>
      </c>
      <c r="C2049" s="57">
        <v>0.188194444444444</v>
      </c>
      <c r="D2049" s="57">
        <v>0.179166666666667</v>
      </c>
      <c r="E2049" s="56" t="s">
        <v>47</v>
      </c>
      <c r="F2049" s="56" t="s">
        <v>47</v>
      </c>
      <c r="G2049" s="56" t="s">
        <v>47</v>
      </c>
      <c r="H2049" s="56" t="s">
        <v>47</v>
      </c>
      <c r="J2049" s="47">
        <f t="shared" si="180"/>
        <v>0.9451388889</v>
      </c>
      <c r="K2049" s="14">
        <v>0.935416666666667</v>
      </c>
      <c r="L2049" s="14">
        <v>0.945138888888889</v>
      </c>
      <c r="M2049" s="10">
        <v>4.6882005E7</v>
      </c>
    </row>
    <row r="2050" ht="15.75" customHeight="1">
      <c r="A2050" s="58">
        <v>4.6883532E7</v>
      </c>
      <c r="B2050" s="57">
        <v>0.183333333333333</v>
      </c>
      <c r="C2050" s="57">
        <v>0.239583333333333</v>
      </c>
      <c r="D2050" s="57">
        <v>0.190277777777778</v>
      </c>
      <c r="E2050" s="56" t="s">
        <v>47</v>
      </c>
      <c r="F2050" s="56" t="s">
        <v>47</v>
      </c>
      <c r="G2050" s="56" t="s">
        <v>47</v>
      </c>
      <c r="H2050" s="56" t="s">
        <v>47</v>
      </c>
      <c r="J2050" s="47"/>
      <c r="K2050" s="14">
        <v>0.9375</v>
      </c>
      <c r="L2050" s="14" t="s">
        <v>47</v>
      </c>
      <c r="M2050" s="10">
        <v>4.6881992E7</v>
      </c>
    </row>
    <row r="2051" ht="15.75" customHeight="1">
      <c r="A2051" s="56">
        <v>4.6883511E7</v>
      </c>
      <c r="B2051" s="67">
        <v>0.195833333333333</v>
      </c>
      <c r="C2051" s="67">
        <v>0.213888888888889</v>
      </c>
      <c r="D2051" s="67">
        <v>0.195833333333333</v>
      </c>
      <c r="E2051" s="56" t="s">
        <v>47</v>
      </c>
      <c r="F2051" s="56" t="s">
        <v>47</v>
      </c>
      <c r="G2051" s="56" t="s">
        <v>47</v>
      </c>
      <c r="H2051" s="56" t="s">
        <v>47</v>
      </c>
      <c r="J2051" s="47">
        <f t="shared" ref="J2051:J2052" si="181">VLOOKUP(M2051,A:D,4,0)</f>
        <v>0.9618055556</v>
      </c>
      <c r="K2051" s="14">
        <v>0.961805555555555</v>
      </c>
      <c r="L2051" s="14">
        <v>0.961805555555555</v>
      </c>
      <c r="M2051" s="10">
        <v>4.6882166E7</v>
      </c>
    </row>
    <row r="2052" ht="15.75" customHeight="1">
      <c r="A2052" s="56">
        <v>4.6883598E7</v>
      </c>
      <c r="B2052" s="57">
        <v>0.21875</v>
      </c>
      <c r="C2052" s="57">
        <v>0.2375</v>
      </c>
      <c r="D2052" s="57">
        <v>0.21875</v>
      </c>
      <c r="E2052" s="56" t="s">
        <v>47</v>
      </c>
      <c r="F2052" s="56" t="s">
        <v>6925</v>
      </c>
      <c r="G2052" s="56" t="s">
        <v>47</v>
      </c>
      <c r="H2052" s="56" t="s">
        <v>47</v>
      </c>
      <c r="J2052" s="47">
        <f t="shared" si="181"/>
        <v>0.9631944444</v>
      </c>
      <c r="K2052" s="14">
        <v>0.963194444444444</v>
      </c>
      <c r="L2052" s="14">
        <v>0.963194444444444</v>
      </c>
      <c r="M2052" s="10">
        <v>4.6881943E7</v>
      </c>
    </row>
    <row r="2053" ht="15.75" customHeight="1">
      <c r="A2053" s="56">
        <v>4.6883594E7</v>
      </c>
      <c r="B2053" s="57">
        <v>0.220138888888889</v>
      </c>
      <c r="C2053" s="57">
        <v>0.225</v>
      </c>
      <c r="D2053" s="57">
        <v>0.220138888888889</v>
      </c>
      <c r="E2053" s="56" t="s">
        <v>47</v>
      </c>
      <c r="F2053" s="56" t="s">
        <v>47</v>
      </c>
      <c r="G2053" s="56" t="s">
        <v>47</v>
      </c>
      <c r="H2053" s="56" t="s">
        <v>47</v>
      </c>
      <c r="J2053" s="47"/>
      <c r="K2053" s="14">
        <v>0.964583333333333</v>
      </c>
      <c r="L2053" s="14" t="s">
        <v>47</v>
      </c>
      <c r="M2053" s="10">
        <v>4.6882212E7</v>
      </c>
    </row>
    <row r="2054" ht="15.75" customHeight="1">
      <c r="A2054" s="64">
        <v>4.6883646E7</v>
      </c>
      <c r="B2054" s="63">
        <v>0.277777777777778</v>
      </c>
      <c r="C2054" s="63">
        <v>0.256944444444444</v>
      </c>
      <c r="D2054" s="63">
        <v>0.243055555555556</v>
      </c>
      <c r="E2054" s="64" t="s">
        <v>47</v>
      </c>
      <c r="F2054" s="64" t="s">
        <v>47</v>
      </c>
      <c r="G2054" s="64" t="s">
        <v>47</v>
      </c>
      <c r="H2054" s="64" t="s">
        <v>47</v>
      </c>
      <c r="J2054" s="47">
        <f>VLOOKUP(M2054,A:D,4,0)</f>
        <v>0.9673611111</v>
      </c>
      <c r="K2054" s="14">
        <v>0.965972222222222</v>
      </c>
      <c r="L2054" s="14">
        <v>0.967361111111111</v>
      </c>
      <c r="M2054" s="10">
        <v>4.6882195E7</v>
      </c>
    </row>
    <row r="2055" ht="15.75" customHeight="1">
      <c r="A2055" s="59">
        <v>4.6883826E7</v>
      </c>
      <c r="B2055" s="60">
        <v>0.286111111111111</v>
      </c>
      <c r="C2055" s="60">
        <v>0.293055555555556</v>
      </c>
      <c r="D2055" s="60">
        <v>0.288194444444444</v>
      </c>
      <c r="E2055" s="59" t="s">
        <v>47</v>
      </c>
      <c r="F2055" s="59" t="s">
        <v>47</v>
      </c>
      <c r="G2055" s="59" t="s">
        <v>47</v>
      </c>
      <c r="H2055" s="59" t="s">
        <v>47</v>
      </c>
      <c r="J2055" s="47"/>
      <c r="K2055" s="14">
        <v>0.98125</v>
      </c>
      <c r="L2055" s="14" t="s">
        <v>47</v>
      </c>
      <c r="M2055" s="10">
        <v>4.688233E7</v>
      </c>
    </row>
    <row r="2056" ht="15.75" customHeight="1">
      <c r="A2056" s="56">
        <v>4.688369E7</v>
      </c>
      <c r="B2056" s="57">
        <v>0.239583333333333</v>
      </c>
      <c r="C2056" s="57">
        <v>0.270833333333333</v>
      </c>
      <c r="D2056" s="57">
        <v>0.264583333333333</v>
      </c>
      <c r="E2056" s="56" t="s">
        <v>47</v>
      </c>
      <c r="F2056" s="56" t="s">
        <v>47</v>
      </c>
      <c r="G2056" s="56" t="s">
        <v>47</v>
      </c>
      <c r="H2056" s="56" t="s">
        <v>47</v>
      </c>
      <c r="J2056" s="47">
        <f t="shared" ref="J2056:J2084" si="182">VLOOKUP(M2056,A:D,4,0)</f>
        <v>0.9958333333</v>
      </c>
      <c r="K2056" s="14">
        <v>0.995138888888889</v>
      </c>
      <c r="L2056" s="14">
        <v>0.995833333333333</v>
      </c>
      <c r="M2056" s="10">
        <v>4.6882476E7</v>
      </c>
    </row>
    <row r="2057" ht="15.75" customHeight="1">
      <c r="A2057" s="53">
        <v>4.6883881E7</v>
      </c>
      <c r="B2057" s="57">
        <v>0.296527777777778</v>
      </c>
      <c r="C2057" s="56" t="s">
        <v>47</v>
      </c>
      <c r="D2057" s="57">
        <v>0.299305555555556</v>
      </c>
      <c r="E2057" s="56" t="s">
        <v>47</v>
      </c>
      <c r="F2057" s="56" t="s">
        <v>47</v>
      </c>
      <c r="G2057" s="56" t="s">
        <v>47</v>
      </c>
      <c r="H2057" s="56" t="s">
        <v>47</v>
      </c>
      <c r="J2057" s="47">
        <f t="shared" si="182"/>
        <v>0.01666666667</v>
      </c>
      <c r="K2057" s="14">
        <v>0.0166666666666667</v>
      </c>
      <c r="L2057" s="14">
        <v>0.0166666666666667</v>
      </c>
      <c r="M2057" s="10">
        <v>4.6882744E7</v>
      </c>
    </row>
    <row r="2058" ht="15.75" customHeight="1">
      <c r="A2058" s="56">
        <v>4.6883695E7</v>
      </c>
      <c r="B2058" s="95">
        <v>45753.0</v>
      </c>
      <c r="C2058" s="57">
        <v>0.257638888888889</v>
      </c>
      <c r="D2058" s="95">
        <v>45753.0</v>
      </c>
      <c r="E2058" s="56" t="s">
        <v>47</v>
      </c>
      <c r="F2058" s="95">
        <v>45753.0</v>
      </c>
      <c r="G2058" s="56" t="s">
        <v>47</v>
      </c>
      <c r="H2058" s="56" t="s">
        <v>47</v>
      </c>
      <c r="J2058" s="47">
        <f t="shared" si="182"/>
        <v>0.02291666667</v>
      </c>
      <c r="K2058" s="14">
        <v>0.0229166666666667</v>
      </c>
      <c r="L2058" s="14">
        <v>0.0229166666666667</v>
      </c>
      <c r="M2058" s="10">
        <v>4.6882725E7</v>
      </c>
    </row>
    <row r="2059" ht="15.75" customHeight="1">
      <c r="A2059" s="56">
        <v>4.6883739E7</v>
      </c>
      <c r="B2059" s="57">
        <v>0.268055555555556</v>
      </c>
      <c r="C2059" s="57">
        <v>0.296527777777778</v>
      </c>
      <c r="D2059" s="57">
        <v>0.268055555555556</v>
      </c>
      <c r="E2059" s="56" t="s">
        <v>47</v>
      </c>
      <c r="F2059" s="57">
        <v>0.26875</v>
      </c>
      <c r="G2059" s="56" t="s">
        <v>47</v>
      </c>
      <c r="H2059" s="56" t="s">
        <v>47</v>
      </c>
      <c r="J2059" s="47">
        <f t="shared" si="182"/>
        <v>0.03402777778</v>
      </c>
      <c r="K2059" s="14">
        <v>0.0340277777777778</v>
      </c>
      <c r="L2059" s="14">
        <v>0.0340277777777778</v>
      </c>
      <c r="M2059" s="10">
        <v>4.6882835E7</v>
      </c>
    </row>
    <row r="2060" ht="15.75" customHeight="1">
      <c r="A2060" s="56">
        <v>4.6884055E7</v>
      </c>
      <c r="B2060" s="57">
        <v>0.329861111111111</v>
      </c>
      <c r="C2060" s="57">
        <v>0.3625</v>
      </c>
      <c r="D2060" s="57">
        <v>0.329861111111111</v>
      </c>
      <c r="E2060" s="56" t="s">
        <v>47</v>
      </c>
      <c r="F2060" s="56" t="s">
        <v>47</v>
      </c>
      <c r="G2060" s="56" t="s">
        <v>47</v>
      </c>
      <c r="H2060" s="56" t="s">
        <v>47</v>
      </c>
      <c r="J2060" s="47">
        <f t="shared" si="182"/>
        <v>0.04236111111</v>
      </c>
      <c r="K2060" s="14">
        <v>0.0409722222222222</v>
      </c>
      <c r="L2060" s="14">
        <v>0.0423611111111111</v>
      </c>
      <c r="M2060" s="10">
        <v>4.6882884E7</v>
      </c>
    </row>
    <row r="2061" ht="15.75" customHeight="1">
      <c r="A2061" s="56">
        <v>4.6884001E7</v>
      </c>
      <c r="B2061" s="57">
        <v>0.331944444444444</v>
      </c>
      <c r="C2061" s="57">
        <v>0.333333333333333</v>
      </c>
      <c r="D2061" s="57">
        <v>0.331944444444444</v>
      </c>
      <c r="E2061" s="56"/>
      <c r="F2061" s="56" t="s">
        <v>6926</v>
      </c>
      <c r="G2061" s="56" t="s">
        <v>47</v>
      </c>
      <c r="H2061" s="56" t="s">
        <v>47</v>
      </c>
      <c r="J2061" s="47">
        <f t="shared" si="182"/>
        <v>0.04305555556</v>
      </c>
      <c r="K2061" s="14">
        <v>0.0430555555555556</v>
      </c>
      <c r="L2061" s="14">
        <v>0.0430555555555556</v>
      </c>
      <c r="M2061" s="10">
        <v>4.6882917E7</v>
      </c>
    </row>
    <row r="2062" ht="15.75" customHeight="1">
      <c r="A2062" s="56">
        <v>4.6884088E7</v>
      </c>
      <c r="B2062" s="57">
        <v>0.338194444444444</v>
      </c>
      <c r="C2062" s="57">
        <v>0.354166666666667</v>
      </c>
      <c r="D2062" s="56">
        <v>8.07</v>
      </c>
      <c r="E2062" s="56" t="s">
        <v>47</v>
      </c>
      <c r="F2062" s="56" t="s">
        <v>47</v>
      </c>
      <c r="G2062" s="56" t="s">
        <v>47</v>
      </c>
      <c r="H2062" s="56" t="s">
        <v>47</v>
      </c>
      <c r="J2062" s="47">
        <f t="shared" si="182"/>
        <v>0.06388888889</v>
      </c>
      <c r="K2062" s="14">
        <v>0.0625</v>
      </c>
      <c r="L2062" s="14">
        <v>0.0638888888888889</v>
      </c>
      <c r="M2062" s="10">
        <v>4.6883025E7</v>
      </c>
    </row>
    <row r="2063" ht="15.75" customHeight="1">
      <c r="A2063" s="56">
        <v>4.6884109E7</v>
      </c>
      <c r="B2063" s="57">
        <v>0.342361111111111</v>
      </c>
      <c r="C2063" s="57">
        <v>0.35</v>
      </c>
      <c r="D2063" s="56" t="s">
        <v>47</v>
      </c>
      <c r="E2063" s="56" t="s">
        <v>47</v>
      </c>
      <c r="F2063" s="56" t="s">
        <v>47</v>
      </c>
      <c r="G2063" s="56" t="s">
        <v>47</v>
      </c>
      <c r="H2063" s="56" t="s">
        <v>47</v>
      </c>
      <c r="J2063" s="47">
        <f t="shared" si="182"/>
        <v>0.06527777778</v>
      </c>
      <c r="K2063" s="14">
        <v>0.0631944444444444</v>
      </c>
      <c r="L2063" s="14">
        <v>0.0652777777777778</v>
      </c>
      <c r="M2063" s="10">
        <v>4.6883035E7</v>
      </c>
    </row>
    <row r="2064" ht="15.75" customHeight="1">
      <c r="A2064" s="53">
        <v>4.6884243E7</v>
      </c>
      <c r="B2064" s="57">
        <v>0.35625</v>
      </c>
      <c r="C2064" s="57">
        <v>0.377083333333333</v>
      </c>
      <c r="D2064" s="57">
        <v>0.359027777777778</v>
      </c>
      <c r="E2064" s="56" t="s">
        <v>47</v>
      </c>
      <c r="F2064" s="56" t="s">
        <v>47</v>
      </c>
      <c r="G2064" s="56" t="s">
        <v>47</v>
      </c>
      <c r="H2064" s="56" t="s">
        <v>47</v>
      </c>
      <c r="J2064" s="47">
        <f t="shared" si="182"/>
        <v>0.07777777778</v>
      </c>
      <c r="K2064" s="14">
        <v>0.0729166666666667</v>
      </c>
      <c r="L2064" s="14">
        <v>0.0777777777777778</v>
      </c>
      <c r="M2064" s="10">
        <v>4.6883105E7</v>
      </c>
    </row>
    <row r="2065" ht="15.75" customHeight="1">
      <c r="A2065" s="56">
        <v>4.6884331E7</v>
      </c>
      <c r="B2065" s="57">
        <v>0.366666666666667</v>
      </c>
      <c r="C2065" s="57">
        <v>0.386805555555556</v>
      </c>
      <c r="D2065" s="57">
        <v>0.367361111111111</v>
      </c>
      <c r="E2065" s="56" t="s">
        <v>47</v>
      </c>
      <c r="F2065" s="56" t="s">
        <v>47</v>
      </c>
      <c r="G2065" s="56" t="s">
        <v>47</v>
      </c>
      <c r="H2065" s="56" t="s">
        <v>47</v>
      </c>
      <c r="J2065" s="47">
        <f t="shared" si="182"/>
        <v>0.07361111111</v>
      </c>
      <c r="K2065" s="14">
        <v>0.0736111111111111</v>
      </c>
      <c r="L2065" s="14">
        <v>0.0736111111111111</v>
      </c>
      <c r="M2065" s="10">
        <v>4.6883088E7</v>
      </c>
    </row>
    <row r="2066" ht="15.75" customHeight="1">
      <c r="A2066" s="56">
        <v>4.6884467E7</v>
      </c>
      <c r="B2066" s="60">
        <v>0.385416666666667</v>
      </c>
      <c r="C2066" s="60">
        <v>0.402777777777778</v>
      </c>
      <c r="D2066" s="60">
        <v>0.385416666666667</v>
      </c>
      <c r="E2066" s="60">
        <v>0.390277777777778</v>
      </c>
      <c r="F2066" s="56" t="s">
        <v>47</v>
      </c>
      <c r="G2066" s="56" t="s">
        <v>47</v>
      </c>
      <c r="H2066" s="56" t="s">
        <v>47</v>
      </c>
      <c r="J2066" s="47">
        <f t="shared" si="182"/>
        <v>0.08125</v>
      </c>
      <c r="K2066" s="14">
        <v>0.0784722222222222</v>
      </c>
      <c r="L2066" s="14">
        <v>0.08125</v>
      </c>
      <c r="M2066" s="10">
        <v>4.6883154E7</v>
      </c>
    </row>
    <row r="2067" ht="15.75" customHeight="1">
      <c r="A2067" s="56">
        <v>4.6884236E7</v>
      </c>
      <c r="B2067" s="57">
        <v>0.409027777777778</v>
      </c>
      <c r="C2067" s="57">
        <v>0.411111111111111</v>
      </c>
      <c r="D2067" s="57">
        <v>0.409027777777778</v>
      </c>
      <c r="E2067" s="56" t="s">
        <v>47</v>
      </c>
      <c r="F2067" s="56" t="s">
        <v>47</v>
      </c>
      <c r="G2067" s="56" t="s">
        <v>47</v>
      </c>
      <c r="H2067" s="56" t="s">
        <v>47</v>
      </c>
      <c r="J2067" s="47">
        <f t="shared" si="182"/>
        <v>0.09930555556</v>
      </c>
      <c r="K2067" s="14">
        <v>0.0958333333333333</v>
      </c>
      <c r="L2067" s="14">
        <v>0.0993055555555555</v>
      </c>
      <c r="M2067" s="10">
        <v>4.6883206E7</v>
      </c>
    </row>
    <row r="2068" ht="15.75" customHeight="1">
      <c r="A2068" s="82">
        <v>4.6884379E7</v>
      </c>
      <c r="B2068" s="57">
        <v>0.372916666666667</v>
      </c>
      <c r="C2068" s="57">
        <v>0.391666666666667</v>
      </c>
      <c r="D2068" s="57">
        <v>0.372916666666667</v>
      </c>
      <c r="E2068" s="56" t="s">
        <v>47</v>
      </c>
      <c r="F2068" s="56" t="s">
        <v>47</v>
      </c>
      <c r="G2068" s="56" t="s">
        <v>47</v>
      </c>
      <c r="H2068" s="56" t="s">
        <v>47</v>
      </c>
      <c r="J2068" s="47">
        <f t="shared" si="182"/>
        <v>0.09652777778</v>
      </c>
      <c r="K2068" s="14">
        <v>0.0965277777777778</v>
      </c>
      <c r="L2068" s="14">
        <v>0.0965277777777778</v>
      </c>
      <c r="M2068" s="10">
        <v>4.6883201E7</v>
      </c>
    </row>
    <row r="2069" ht="15.75" customHeight="1">
      <c r="A2069" s="129">
        <v>4.6883889E7</v>
      </c>
      <c r="B2069" s="57">
        <v>0.303472222222222</v>
      </c>
      <c r="C2069" s="57">
        <v>0.315277777777778</v>
      </c>
      <c r="D2069" s="57">
        <v>0.303472222222222</v>
      </c>
      <c r="E2069" s="56" t="s">
        <v>47</v>
      </c>
      <c r="F2069" s="56" t="s">
        <v>47</v>
      </c>
      <c r="G2069" s="56" t="s">
        <v>47</v>
      </c>
      <c r="H2069" s="56" t="s">
        <v>47</v>
      </c>
      <c r="J2069" s="47">
        <f t="shared" si="182"/>
        <v>0.09722222222</v>
      </c>
      <c r="K2069" s="14">
        <v>0.0972222222222222</v>
      </c>
      <c r="L2069" s="14">
        <v>0.0972222222222222</v>
      </c>
      <c r="M2069" s="10">
        <v>4.6883242E7</v>
      </c>
    </row>
    <row r="2070" ht="15.75" customHeight="1">
      <c r="A2070" s="82">
        <v>4.6884266E7</v>
      </c>
      <c r="B2070" s="57">
        <v>0.363194444444444</v>
      </c>
      <c r="C2070" s="57">
        <v>0.365277777777778</v>
      </c>
      <c r="D2070" s="57" t="s">
        <v>47</v>
      </c>
      <c r="E2070" s="56" t="s">
        <v>47</v>
      </c>
      <c r="F2070" s="56" t="s">
        <v>47</v>
      </c>
      <c r="G2070" s="56" t="s">
        <v>47</v>
      </c>
      <c r="H2070" s="56" t="s">
        <v>47</v>
      </c>
      <c r="J2070" s="47">
        <f t="shared" si="182"/>
        <v>0.07430555556</v>
      </c>
      <c r="K2070" s="14">
        <v>0.106944444444444</v>
      </c>
      <c r="L2070" s="14">
        <v>0.0743055555555556</v>
      </c>
      <c r="M2070" s="10">
        <v>4.6883256E7</v>
      </c>
    </row>
    <row r="2071" ht="15.75" customHeight="1">
      <c r="A2071" s="56">
        <v>4.6884382E7</v>
      </c>
      <c r="B2071" s="57">
        <v>0.376388888888889</v>
      </c>
      <c r="C2071" s="57">
        <v>0.385416666666667</v>
      </c>
      <c r="D2071" s="57">
        <v>0.376388888888889</v>
      </c>
      <c r="E2071" s="56" t="s">
        <v>47</v>
      </c>
      <c r="F2071" s="56" t="s">
        <v>47</v>
      </c>
      <c r="G2071" s="56" t="s">
        <v>47</v>
      </c>
      <c r="H2071" s="56" t="s">
        <v>47</v>
      </c>
      <c r="J2071" s="47">
        <f t="shared" si="182"/>
        <v>0.1298611111</v>
      </c>
      <c r="K2071" s="14">
        <v>0.125</v>
      </c>
      <c r="L2071" s="14">
        <v>0.129861111111111</v>
      </c>
      <c r="M2071" s="10">
        <v>4.6883335E7</v>
      </c>
    </row>
    <row r="2072" ht="15.75" customHeight="1">
      <c r="A2072" s="56">
        <v>4.6884584E7</v>
      </c>
      <c r="B2072" s="57">
        <v>0.404166666666667</v>
      </c>
      <c r="C2072" s="57">
        <v>0.441666666666667</v>
      </c>
      <c r="D2072" s="57">
        <v>0.406944444444444</v>
      </c>
      <c r="E2072" s="57">
        <v>0.409027777777778</v>
      </c>
      <c r="F2072" s="56" t="s">
        <v>47</v>
      </c>
      <c r="G2072" s="56" t="s">
        <v>47</v>
      </c>
      <c r="H2072" s="56" t="s">
        <v>47</v>
      </c>
      <c r="J2072" s="47">
        <f t="shared" si="182"/>
        <v>0.1333333333</v>
      </c>
      <c r="K2072" s="14">
        <v>0.130555555555556</v>
      </c>
      <c r="L2072" s="14">
        <v>0.133333333333333</v>
      </c>
      <c r="M2072" s="10">
        <v>4.6883352E7</v>
      </c>
    </row>
    <row r="2073" ht="15.75" customHeight="1">
      <c r="A2073" s="112">
        <v>4.6883922E7</v>
      </c>
      <c r="B2073" s="57">
        <v>0.308333333333333</v>
      </c>
      <c r="C2073" s="57">
        <v>0.34375</v>
      </c>
      <c r="D2073" s="57">
        <v>0.308333333333333</v>
      </c>
      <c r="E2073" s="57">
        <v>0.30625</v>
      </c>
      <c r="F2073" s="56" t="s">
        <v>47</v>
      </c>
      <c r="G2073" s="56" t="s">
        <v>47</v>
      </c>
      <c r="H2073" s="56" t="s">
        <v>47</v>
      </c>
      <c r="J2073" s="47">
        <f t="shared" si="182"/>
        <v>0.1451388889</v>
      </c>
      <c r="K2073" s="14">
        <v>0.145138888888889</v>
      </c>
      <c r="L2073" s="14">
        <v>0.145138888888889</v>
      </c>
      <c r="M2073" s="10">
        <v>4.6883251E7</v>
      </c>
    </row>
    <row r="2074" ht="15.75" customHeight="1">
      <c r="A2074" s="56">
        <v>4.6884878E7</v>
      </c>
      <c r="B2074" s="57">
        <v>0.43125</v>
      </c>
      <c r="C2074" s="57">
        <v>0.433333333333333</v>
      </c>
      <c r="D2074" s="57">
        <v>0.43125</v>
      </c>
      <c r="E2074" s="56" t="s">
        <v>47</v>
      </c>
      <c r="F2074" s="56" t="s">
        <v>47</v>
      </c>
      <c r="G2074" s="56" t="s">
        <v>47</v>
      </c>
      <c r="H2074" s="56" t="s">
        <v>47</v>
      </c>
      <c r="J2074" s="47">
        <f t="shared" si="182"/>
        <v>0.1583333333</v>
      </c>
      <c r="K2074" s="14">
        <v>0.158333333333333</v>
      </c>
      <c r="L2074" s="14">
        <v>0.159027777777778</v>
      </c>
      <c r="M2074" s="10">
        <v>4.6883428E7</v>
      </c>
    </row>
    <row r="2075" ht="15.75" customHeight="1">
      <c r="A2075" s="59">
        <v>4.6884661E7</v>
      </c>
      <c r="B2075" s="57">
        <v>0.407638888888889</v>
      </c>
      <c r="C2075" s="57">
        <v>0.438888888888889</v>
      </c>
      <c r="D2075" s="57">
        <v>0.407638888888889</v>
      </c>
      <c r="E2075" s="57">
        <v>0.434722222222222</v>
      </c>
      <c r="F2075" s="56" t="s">
        <v>47</v>
      </c>
      <c r="G2075" s="56" t="s">
        <v>47</v>
      </c>
      <c r="H2075" s="56" t="s">
        <v>47</v>
      </c>
      <c r="J2075" s="47">
        <f t="shared" si="182"/>
        <v>0.1555555556</v>
      </c>
      <c r="K2075" s="14">
        <v>0.158333333333333</v>
      </c>
      <c r="L2075" s="14">
        <v>0.185416666666667</v>
      </c>
      <c r="M2075" s="10">
        <v>4.6883427E7</v>
      </c>
    </row>
    <row r="2076" ht="15.75" customHeight="1">
      <c r="A2076" s="94">
        <v>4.6884715E7</v>
      </c>
      <c r="B2076" s="57" t="s">
        <v>47</v>
      </c>
      <c r="C2076" s="57" t="s">
        <v>47</v>
      </c>
      <c r="D2076" s="57" t="s">
        <v>47</v>
      </c>
      <c r="E2076" s="56" t="s">
        <v>47</v>
      </c>
      <c r="F2076" s="56" t="s">
        <v>47</v>
      </c>
      <c r="G2076" s="56" t="s">
        <v>47</v>
      </c>
      <c r="H2076" s="56" t="s">
        <v>47</v>
      </c>
      <c r="J2076" s="47">
        <f t="shared" si="182"/>
        <v>0.1791666667</v>
      </c>
      <c r="K2076" s="14">
        <v>0.177083333333333</v>
      </c>
      <c r="L2076" s="14">
        <v>0.179166666666667</v>
      </c>
      <c r="M2076" s="10">
        <v>4.6883493E7</v>
      </c>
    </row>
    <row r="2077" ht="15.75" customHeight="1">
      <c r="A2077" s="56">
        <v>4.6885067E7</v>
      </c>
      <c r="B2077" s="60">
        <v>0.447916666666667</v>
      </c>
      <c r="C2077" s="60">
        <v>0.500694444444444</v>
      </c>
      <c r="D2077" s="60">
        <v>0.455555555555556</v>
      </c>
      <c r="E2077" s="60">
        <v>0.454861111111111</v>
      </c>
      <c r="F2077" s="56" t="s">
        <v>47</v>
      </c>
      <c r="G2077" s="56" t="s">
        <v>47</v>
      </c>
      <c r="H2077" s="56" t="s">
        <v>47</v>
      </c>
      <c r="J2077" s="47">
        <f t="shared" si="182"/>
        <v>0.1902777778</v>
      </c>
      <c r="K2077" s="14">
        <v>0.188888888888889</v>
      </c>
      <c r="L2077" s="14">
        <v>0.190277777777778</v>
      </c>
      <c r="M2077" s="10">
        <v>4.6883532E7</v>
      </c>
    </row>
    <row r="2078" ht="15.75" customHeight="1">
      <c r="A2078" s="56">
        <v>4.6885434E7</v>
      </c>
      <c r="B2078" s="57">
        <v>0.475694444444444</v>
      </c>
      <c r="C2078" s="57">
        <v>0.4875</v>
      </c>
      <c r="D2078" s="57">
        <v>0.481944444444444</v>
      </c>
      <c r="E2078" s="56" t="s">
        <v>47</v>
      </c>
      <c r="F2078" s="56" t="s">
        <v>47</v>
      </c>
      <c r="G2078" s="56" t="s">
        <v>47</v>
      </c>
      <c r="H2078" s="56" t="s">
        <v>47</v>
      </c>
      <c r="J2078" s="47">
        <f t="shared" si="182"/>
        <v>0.1958333333</v>
      </c>
      <c r="K2078" s="14">
        <v>0.184722222222222</v>
      </c>
      <c r="L2078" s="14" t="s">
        <v>47</v>
      </c>
      <c r="M2078" s="10">
        <v>4.6883511E7</v>
      </c>
    </row>
    <row r="2079" ht="15.75" customHeight="1">
      <c r="A2079" s="56">
        <v>4.6884379E7</v>
      </c>
      <c r="B2079" s="57">
        <v>0.372916666666667</v>
      </c>
      <c r="C2079" s="57">
        <v>0.391666666666667</v>
      </c>
      <c r="D2079" s="57">
        <v>0.372916666666667</v>
      </c>
      <c r="E2079" s="56" t="s">
        <v>47</v>
      </c>
      <c r="F2079" s="56" t="s">
        <v>47</v>
      </c>
      <c r="G2079" s="56" t="s">
        <v>47</v>
      </c>
      <c r="H2079" s="56" t="s">
        <v>47</v>
      </c>
      <c r="J2079" s="47">
        <f t="shared" si="182"/>
        <v>0.21875</v>
      </c>
      <c r="K2079" s="14">
        <v>0.217361111111111</v>
      </c>
      <c r="L2079" s="14">
        <v>0.217361111111111</v>
      </c>
      <c r="M2079" s="10">
        <v>4.6883598E7</v>
      </c>
    </row>
    <row r="2080" ht="15.75" customHeight="1">
      <c r="A2080" s="56">
        <v>4.6884813E7</v>
      </c>
      <c r="B2080" s="57">
        <v>0.434722222222222</v>
      </c>
      <c r="C2080" s="57">
        <v>0.45</v>
      </c>
      <c r="D2080" s="57">
        <v>0.434722222222222</v>
      </c>
      <c r="E2080" s="56" t="s">
        <v>6927</v>
      </c>
      <c r="F2080" s="56" t="s">
        <v>47</v>
      </c>
      <c r="G2080" s="56" t="s">
        <v>47</v>
      </c>
      <c r="H2080" s="56" t="s">
        <v>47</v>
      </c>
      <c r="J2080" s="47">
        <f t="shared" si="182"/>
        <v>0.2201388889</v>
      </c>
      <c r="K2080" s="14">
        <v>0.220138888888889</v>
      </c>
      <c r="L2080" s="14">
        <v>0.220138888888889</v>
      </c>
      <c r="M2080" s="10">
        <v>4.6883594E7</v>
      </c>
    </row>
    <row r="2081" ht="15.75" customHeight="1">
      <c r="A2081" s="56">
        <v>4.6885198E7</v>
      </c>
      <c r="B2081" s="57">
        <v>0.486111111111111</v>
      </c>
      <c r="C2081" s="57">
        <v>0.592361111111111</v>
      </c>
      <c r="D2081" s="57">
        <v>0.486111111111111</v>
      </c>
      <c r="E2081" s="56" t="s">
        <v>47</v>
      </c>
      <c r="F2081" s="56" t="s">
        <v>47</v>
      </c>
      <c r="G2081" s="56" t="s">
        <v>47</v>
      </c>
      <c r="H2081" s="56" t="s">
        <v>47</v>
      </c>
      <c r="J2081" s="47">
        <f t="shared" si="182"/>
        <v>0.2430555556</v>
      </c>
      <c r="K2081" s="14">
        <v>0.233333333333333</v>
      </c>
      <c r="L2081" s="14">
        <v>0.244444444444444</v>
      </c>
      <c r="M2081" s="10">
        <v>4.6883646E7</v>
      </c>
    </row>
    <row r="2082" ht="15.75" customHeight="1">
      <c r="A2082" s="56">
        <v>4.6885448E7</v>
      </c>
      <c r="B2082" s="57">
        <v>0.482638888888889</v>
      </c>
      <c r="C2082" s="57">
        <v>0.496527777777778</v>
      </c>
      <c r="D2082" s="57">
        <v>0.482638888888889</v>
      </c>
      <c r="E2082" s="56" t="s">
        <v>47</v>
      </c>
      <c r="F2082" s="56" t="s">
        <v>47</v>
      </c>
      <c r="G2082" s="56" t="s">
        <v>47</v>
      </c>
      <c r="H2082" s="56" t="s">
        <v>47</v>
      </c>
      <c r="J2082" s="47">
        <f t="shared" si="182"/>
        <v>0.2881944444</v>
      </c>
      <c r="K2082" s="14">
        <v>0.286111111111111</v>
      </c>
      <c r="L2082" s="14">
        <v>0.288194444444444</v>
      </c>
      <c r="M2082" s="10">
        <v>4.6883826E7</v>
      </c>
    </row>
    <row r="2083" ht="15.75" customHeight="1">
      <c r="A2083" s="56">
        <v>4.6885655E7</v>
      </c>
      <c r="B2083" s="57">
        <v>0.500694444444444</v>
      </c>
      <c r="C2083" s="57">
        <v>0.504861111111111</v>
      </c>
      <c r="D2083" s="57">
        <v>0.504166666666667</v>
      </c>
      <c r="E2083" s="56" t="s">
        <v>47</v>
      </c>
      <c r="F2083" s="56" t="s">
        <v>47</v>
      </c>
      <c r="G2083" s="56" t="s">
        <v>47</v>
      </c>
      <c r="H2083" s="56" t="s">
        <v>47</v>
      </c>
      <c r="J2083" s="47">
        <f t="shared" si="182"/>
        <v>0.2645833333</v>
      </c>
      <c r="K2083" s="14">
        <v>0.239583333333333</v>
      </c>
      <c r="L2083" s="14">
        <v>0.264583333333333</v>
      </c>
      <c r="M2083" s="10">
        <v>4.688369E7</v>
      </c>
    </row>
    <row r="2084" ht="15.75" customHeight="1">
      <c r="A2084" s="56">
        <v>4.6885867E7</v>
      </c>
      <c r="B2084" s="57">
        <v>0.514583333333333</v>
      </c>
      <c r="C2084" s="57">
        <v>0.526388888888889</v>
      </c>
      <c r="D2084" s="57">
        <v>0.521527777777778</v>
      </c>
      <c r="E2084" s="56" t="s">
        <v>47</v>
      </c>
      <c r="F2084" s="56" t="s">
        <v>47</v>
      </c>
      <c r="G2084" s="56" t="s">
        <v>47</v>
      </c>
      <c r="H2084" s="56" t="s">
        <v>47</v>
      </c>
      <c r="J2084" s="47">
        <f t="shared" si="182"/>
        <v>0.2993055556</v>
      </c>
      <c r="K2084" s="14">
        <v>0.296527777777778</v>
      </c>
      <c r="L2084" s="14">
        <v>0.299305555555556</v>
      </c>
      <c r="M2084" s="10">
        <v>4.6883881E7</v>
      </c>
    </row>
    <row r="2085" ht="15.75" customHeight="1">
      <c r="A2085" s="56">
        <v>4.6885894E7</v>
      </c>
      <c r="B2085" s="57">
        <v>0.51875</v>
      </c>
      <c r="C2085" s="57">
        <v>0.540277777777778</v>
      </c>
      <c r="D2085" s="57">
        <v>0.523611111111111</v>
      </c>
      <c r="E2085" s="57">
        <v>0.525</v>
      </c>
      <c r="F2085" s="56" t="s">
        <v>47</v>
      </c>
      <c r="G2085" s="56" t="s">
        <v>47</v>
      </c>
      <c r="H2085" s="56" t="s">
        <v>47</v>
      </c>
      <c r="J2085" s="47">
        <v>0.252777777777778</v>
      </c>
      <c r="K2085" s="14">
        <v>0.252777777777778</v>
      </c>
      <c r="L2085" s="14">
        <v>0.252777777777778</v>
      </c>
      <c r="M2085" s="10">
        <v>4.6883695E7</v>
      </c>
    </row>
    <row r="2086" ht="15.75" customHeight="1">
      <c r="A2086" s="56">
        <v>4.6885324E7</v>
      </c>
      <c r="B2086" s="57">
        <v>0.473611111111111</v>
      </c>
      <c r="C2086" s="57">
        <v>0.531944444444444</v>
      </c>
      <c r="D2086" s="56" t="s">
        <v>47</v>
      </c>
      <c r="E2086" s="56" t="s">
        <v>47</v>
      </c>
      <c r="F2086" s="56" t="s">
        <v>47</v>
      </c>
      <c r="G2086" s="56" t="s">
        <v>47</v>
      </c>
      <c r="H2086" s="56" t="s">
        <v>47</v>
      </c>
      <c r="J2086" s="47">
        <f t="shared" ref="J2086:J2089" si="183">VLOOKUP(M2086,A:D,4,0)</f>
        <v>0.2680555556</v>
      </c>
      <c r="K2086" s="14">
        <v>0.268055555555556</v>
      </c>
      <c r="L2086" s="14">
        <v>0.268055555555556</v>
      </c>
      <c r="M2086" s="10">
        <v>4.6883739E7</v>
      </c>
    </row>
    <row r="2087" ht="15.75" customHeight="1">
      <c r="A2087" s="56">
        <v>4.6885378E7</v>
      </c>
      <c r="B2087" s="57">
        <v>0.479166666666667</v>
      </c>
      <c r="C2087" s="57">
        <v>0.486111111111111</v>
      </c>
      <c r="D2087" s="57">
        <v>0.479166666666667</v>
      </c>
      <c r="E2087" s="56" t="s">
        <v>47</v>
      </c>
      <c r="F2087" s="56" t="s">
        <v>47</v>
      </c>
      <c r="G2087" s="56" t="s">
        <v>47</v>
      </c>
      <c r="H2087" s="56" t="s">
        <v>47</v>
      </c>
      <c r="J2087" s="47">
        <f t="shared" si="183"/>
        <v>0.3298611111</v>
      </c>
      <c r="K2087" s="14">
        <v>0.329861111111111</v>
      </c>
      <c r="L2087" s="14">
        <v>0.329861111111111</v>
      </c>
      <c r="M2087" s="10">
        <v>4.6884055E7</v>
      </c>
    </row>
    <row r="2088" ht="15.75" customHeight="1">
      <c r="A2088" s="56">
        <v>4.6885554E7</v>
      </c>
      <c r="B2088" s="60">
        <v>0.498611111111111</v>
      </c>
      <c r="C2088" s="60">
        <v>0.548611111111111</v>
      </c>
      <c r="D2088" s="60">
        <v>0.498611111111111</v>
      </c>
      <c r="E2088" s="59" t="s">
        <v>47</v>
      </c>
      <c r="F2088" s="56" t="s">
        <v>47</v>
      </c>
      <c r="G2088" s="57">
        <v>0.501388888888889</v>
      </c>
      <c r="H2088" s="56" t="s">
        <v>47</v>
      </c>
      <c r="J2088" s="47">
        <f t="shared" si="183"/>
        <v>0.3319444444</v>
      </c>
      <c r="K2088" s="14">
        <v>0.331944444444444</v>
      </c>
      <c r="L2088" s="14">
        <v>0.331944444444444</v>
      </c>
      <c r="M2088" s="10">
        <v>4.6884001E7</v>
      </c>
    </row>
    <row r="2089" ht="15.75" customHeight="1">
      <c r="A2089" s="56">
        <v>4.6885632E7</v>
      </c>
      <c r="B2089" s="57" t="s">
        <v>47</v>
      </c>
      <c r="C2089" s="57" t="s">
        <v>47</v>
      </c>
      <c r="D2089" s="56" t="s">
        <v>47</v>
      </c>
      <c r="E2089" s="56" t="s">
        <v>47</v>
      </c>
      <c r="F2089" s="56" t="s">
        <v>47</v>
      </c>
      <c r="G2089" s="56" t="s">
        <v>47</v>
      </c>
      <c r="H2089" s="56" t="s">
        <v>47</v>
      </c>
      <c r="J2089" s="47">
        <f t="shared" si="183"/>
        <v>8.07</v>
      </c>
      <c r="K2089" s="14">
        <v>0.338194444444444</v>
      </c>
      <c r="L2089" s="14">
        <v>8.07</v>
      </c>
      <c r="M2089" s="10">
        <v>4.6884088E7</v>
      </c>
    </row>
    <row r="2090" ht="15.75" customHeight="1">
      <c r="A2090" s="56">
        <v>4.6884351E7</v>
      </c>
      <c r="B2090" s="57">
        <v>0.397222222222222</v>
      </c>
      <c r="C2090" s="57">
        <v>0.41875</v>
      </c>
      <c r="D2090" s="57">
        <v>0.397222222222222</v>
      </c>
      <c r="E2090" s="56" t="s">
        <v>47</v>
      </c>
      <c r="F2090" s="56" t="s">
        <v>47</v>
      </c>
      <c r="G2090" s="56" t="s">
        <v>47</v>
      </c>
      <c r="H2090" s="56" t="s">
        <v>47</v>
      </c>
      <c r="J2090" s="47">
        <v>0.342361111111111</v>
      </c>
      <c r="K2090" s="14">
        <v>0.342361111111111</v>
      </c>
      <c r="L2090" s="14">
        <v>0.342361111111111</v>
      </c>
      <c r="M2090" s="10">
        <v>4.6884109E7</v>
      </c>
    </row>
    <row r="2091" ht="15.75" customHeight="1">
      <c r="A2091" s="58">
        <v>4.6885571E7</v>
      </c>
      <c r="B2091" s="57">
        <v>0.497916666666667</v>
      </c>
      <c r="C2091" s="57">
        <v>0.639583333333333</v>
      </c>
      <c r="D2091" s="57">
        <v>0.497916666666667</v>
      </c>
      <c r="E2091" s="56" t="s">
        <v>6928</v>
      </c>
      <c r="F2091" s="56" t="s">
        <v>47</v>
      </c>
      <c r="G2091" s="56" t="s">
        <v>47</v>
      </c>
      <c r="H2091" s="56" t="s">
        <v>47</v>
      </c>
      <c r="J2091" s="47">
        <f t="shared" ref="J2091:J2096" si="184">VLOOKUP(M2091,A:D,4,0)</f>
        <v>0.3590277778</v>
      </c>
      <c r="K2091" s="14">
        <v>0.35625</v>
      </c>
      <c r="L2091" s="14">
        <v>0.359027777777778</v>
      </c>
      <c r="M2091" s="10">
        <v>4.6884243E7</v>
      </c>
    </row>
    <row r="2092" ht="15.75" customHeight="1">
      <c r="A2092" s="98" t="s">
        <v>6929</v>
      </c>
      <c r="B2092" s="57">
        <v>0.541666666666667</v>
      </c>
      <c r="C2092" s="57">
        <v>0.570833333333333</v>
      </c>
      <c r="D2092" s="57">
        <v>0.561805555555556</v>
      </c>
      <c r="E2092" s="56" t="s">
        <v>47</v>
      </c>
      <c r="F2092" s="56" t="s">
        <v>47</v>
      </c>
      <c r="G2092" s="56" t="s">
        <v>47</v>
      </c>
      <c r="H2092" s="56" t="s">
        <v>47</v>
      </c>
      <c r="J2092" s="47">
        <f t="shared" si="184"/>
        <v>0.3673611111</v>
      </c>
      <c r="K2092" s="14">
        <v>0.366666666666667</v>
      </c>
      <c r="L2092" s="14">
        <v>0.367361111111111</v>
      </c>
      <c r="M2092" s="10">
        <v>4.6884331E7</v>
      </c>
    </row>
    <row r="2093" ht="15.75" customHeight="1">
      <c r="A2093" s="56">
        <v>4.6885975E7</v>
      </c>
      <c r="B2093" s="57">
        <v>0.524305555555556</v>
      </c>
      <c r="C2093" s="57">
        <v>0.532638888888889</v>
      </c>
      <c r="D2093" s="57">
        <v>0.525</v>
      </c>
      <c r="E2093" s="56" t="s">
        <v>47</v>
      </c>
      <c r="F2093" s="56" t="s">
        <v>47</v>
      </c>
      <c r="G2093" s="56" t="s">
        <v>47</v>
      </c>
      <c r="H2093" s="56" t="s">
        <v>47</v>
      </c>
      <c r="J2093" s="47">
        <f t="shared" si="184"/>
        <v>0.3854166667</v>
      </c>
      <c r="K2093" s="14">
        <v>0.385416666666667</v>
      </c>
      <c r="L2093" s="14">
        <v>0.385416666666667</v>
      </c>
      <c r="M2093" s="10">
        <v>4.6884467E7</v>
      </c>
    </row>
    <row r="2094" ht="15.75" customHeight="1">
      <c r="A2094" s="56">
        <v>4.6885224E7</v>
      </c>
      <c r="B2094" s="57">
        <v>0.463194444444444</v>
      </c>
      <c r="C2094" s="57">
        <v>0.50625</v>
      </c>
      <c r="D2094" s="57" t="s">
        <v>47</v>
      </c>
      <c r="E2094" s="56" t="s">
        <v>47</v>
      </c>
      <c r="F2094" s="56" t="s">
        <v>47</v>
      </c>
      <c r="G2094" s="56" t="s">
        <v>47</v>
      </c>
      <c r="H2094" s="56" t="s">
        <v>47</v>
      </c>
      <c r="J2094" s="47">
        <f t="shared" si="184"/>
        <v>0.4090277778</v>
      </c>
      <c r="K2094" s="14">
        <v>0.409027777777778</v>
      </c>
      <c r="L2094" s="14">
        <v>0.411111111111111</v>
      </c>
      <c r="M2094" s="10">
        <v>4.6884236E7</v>
      </c>
    </row>
    <row r="2095" ht="15.75" customHeight="1">
      <c r="A2095" s="56">
        <v>4.6885825E7</v>
      </c>
      <c r="B2095" s="57">
        <v>0.518055555555556</v>
      </c>
      <c r="C2095" s="57">
        <v>0.5375</v>
      </c>
      <c r="D2095" s="57">
        <v>0.518055555555556</v>
      </c>
      <c r="E2095" s="56" t="s">
        <v>47</v>
      </c>
      <c r="F2095" s="56" t="s">
        <v>47</v>
      </c>
      <c r="G2095" s="56" t="s">
        <v>47</v>
      </c>
      <c r="H2095" s="56" t="s">
        <v>47</v>
      </c>
      <c r="J2095" s="47">
        <f t="shared" si="184"/>
        <v>0.3729166667</v>
      </c>
      <c r="K2095" s="14">
        <v>0.372916666666667</v>
      </c>
      <c r="L2095" s="14">
        <v>0.372916666666667</v>
      </c>
      <c r="M2095" s="10">
        <v>4.6884379E7</v>
      </c>
    </row>
    <row r="2096" ht="15.75" customHeight="1">
      <c r="A2096" s="53">
        <v>4.6885791E7</v>
      </c>
      <c r="B2096" s="57">
        <v>0.510416666666667</v>
      </c>
      <c r="C2096" s="57">
        <v>0.540972222222222</v>
      </c>
      <c r="D2096" s="57">
        <v>0.511111111111111</v>
      </c>
      <c r="E2096" s="56" t="s">
        <v>47</v>
      </c>
      <c r="F2096" s="56" t="s">
        <v>47</v>
      </c>
      <c r="G2096" s="56" t="s">
        <v>47</v>
      </c>
      <c r="H2096" s="56" t="s">
        <v>47</v>
      </c>
      <c r="J2096" s="47">
        <f t="shared" si="184"/>
        <v>0.3034722222</v>
      </c>
      <c r="K2096" s="14">
        <v>0.303472222222222</v>
      </c>
      <c r="L2096" s="14">
        <v>0.303472222222222</v>
      </c>
      <c r="M2096" s="10">
        <v>4.6883889E7</v>
      </c>
    </row>
    <row r="2097" ht="15.75" customHeight="1">
      <c r="A2097" s="56">
        <v>4.6886236E7</v>
      </c>
      <c r="B2097" s="57">
        <v>0.545833333333333</v>
      </c>
      <c r="C2097" s="57">
        <v>0.571527777777778</v>
      </c>
      <c r="D2097" s="56" t="s">
        <v>47</v>
      </c>
      <c r="E2097" s="56" t="s">
        <v>47</v>
      </c>
      <c r="F2097" s="56" t="s">
        <v>47</v>
      </c>
      <c r="G2097" s="56" t="s">
        <v>47</v>
      </c>
      <c r="H2097" s="56" t="s">
        <v>47</v>
      </c>
      <c r="J2097" s="47"/>
      <c r="K2097" s="14">
        <v>0.363194444444444</v>
      </c>
      <c r="L2097" s="14" t="s">
        <v>47</v>
      </c>
      <c r="M2097" s="10">
        <v>4.6884266E7</v>
      </c>
    </row>
    <row r="2098" ht="15.75" customHeight="1">
      <c r="A2098" s="56">
        <v>4.6885953E7</v>
      </c>
      <c r="B2098" s="57">
        <v>0.524305555555556</v>
      </c>
      <c r="C2098" s="57">
        <v>0.534722222222222</v>
      </c>
      <c r="D2098" s="57">
        <v>0.524305555555556</v>
      </c>
      <c r="E2098" s="57">
        <v>0.534027777777778</v>
      </c>
      <c r="F2098" s="56" t="s">
        <v>47</v>
      </c>
      <c r="G2098" s="56" t="s">
        <v>47</v>
      </c>
      <c r="H2098" s="56" t="s">
        <v>47</v>
      </c>
      <c r="J2098" s="47">
        <f t="shared" ref="J2098:J2102" si="185">VLOOKUP(M2098,A:D,4,0)</f>
        <v>0.3763888889</v>
      </c>
      <c r="K2098" s="14">
        <v>0.376388888888889</v>
      </c>
      <c r="L2098" s="14">
        <v>0.376388888888889</v>
      </c>
      <c r="M2098" s="10">
        <v>4.6884382E7</v>
      </c>
    </row>
    <row r="2099" ht="15.75" customHeight="1">
      <c r="A2099" s="56">
        <v>4.688673E7</v>
      </c>
      <c r="B2099" s="60">
        <v>0.588888888888889</v>
      </c>
      <c r="C2099" s="60">
        <v>0.609027777777778</v>
      </c>
      <c r="D2099" s="60">
        <v>0.588888888888889</v>
      </c>
      <c r="E2099" s="59" t="s">
        <v>47</v>
      </c>
      <c r="F2099" s="56" t="s">
        <v>47</v>
      </c>
      <c r="G2099" s="56" t="s">
        <v>47</v>
      </c>
      <c r="H2099" s="56" t="s">
        <v>47</v>
      </c>
      <c r="J2099" s="47">
        <f t="shared" si="185"/>
        <v>0.4069444444</v>
      </c>
      <c r="K2099" s="14">
        <v>0.404166666666667</v>
      </c>
      <c r="L2099" s="14">
        <v>0.406944444444444</v>
      </c>
      <c r="M2099" s="10">
        <v>4.6884584E7</v>
      </c>
    </row>
    <row r="2100" ht="15.75" customHeight="1">
      <c r="A2100" s="56">
        <v>4.688618E7</v>
      </c>
      <c r="B2100" s="57">
        <v>0.539583333333333</v>
      </c>
      <c r="C2100" s="57">
        <v>0.539583333333333</v>
      </c>
      <c r="D2100" s="57">
        <v>0.539583333333333</v>
      </c>
      <c r="E2100" s="56" t="s">
        <v>47</v>
      </c>
      <c r="F2100" s="56" t="s">
        <v>47</v>
      </c>
      <c r="G2100" s="56" t="s">
        <v>47</v>
      </c>
      <c r="H2100" s="56" t="s">
        <v>47</v>
      </c>
      <c r="J2100" s="47">
        <f t="shared" si="185"/>
        <v>0.3083333333</v>
      </c>
      <c r="K2100" s="14">
        <v>0.308333333333333</v>
      </c>
      <c r="L2100" s="14">
        <v>0.308333333333333</v>
      </c>
      <c r="M2100" s="10">
        <v>4.6883922E7</v>
      </c>
    </row>
    <row r="2101" ht="15.75" customHeight="1">
      <c r="A2101" s="56">
        <v>4.6886934E7</v>
      </c>
      <c r="B2101" s="57">
        <v>0.602777777777778</v>
      </c>
      <c r="C2101" s="57">
        <v>0.611805555555556</v>
      </c>
      <c r="D2101" s="57">
        <v>0.609027777777778</v>
      </c>
      <c r="E2101" s="56" t="s">
        <v>47</v>
      </c>
      <c r="F2101" s="56" t="s">
        <v>47</v>
      </c>
      <c r="G2101" s="56" t="s">
        <v>47</v>
      </c>
      <c r="H2101" s="56" t="s">
        <v>47</v>
      </c>
      <c r="J2101" s="47">
        <f t="shared" si="185"/>
        <v>0.43125</v>
      </c>
      <c r="K2101" s="14">
        <v>0.43125</v>
      </c>
      <c r="L2101" s="14">
        <v>0.43125</v>
      </c>
      <c r="M2101" s="10">
        <v>4.6884878E7</v>
      </c>
    </row>
    <row r="2102" ht="15.75" customHeight="1">
      <c r="A2102" s="56">
        <v>4.6885115E7</v>
      </c>
      <c r="B2102" s="57">
        <v>0.456944444444444</v>
      </c>
      <c r="C2102" s="57">
        <v>0.467361111111111</v>
      </c>
      <c r="D2102" s="57">
        <v>0.457638888888889</v>
      </c>
      <c r="E2102" s="56" t="s">
        <v>47</v>
      </c>
      <c r="F2102" s="56" t="s">
        <v>47</v>
      </c>
      <c r="G2102" s="56" t="s">
        <v>47</v>
      </c>
      <c r="H2102" s="56" t="s">
        <v>47</v>
      </c>
      <c r="J2102" s="47">
        <f t="shared" si="185"/>
        <v>0.4076388889</v>
      </c>
      <c r="K2102" s="14">
        <v>0.407638888888889</v>
      </c>
      <c r="L2102" s="14">
        <v>0.407638888888889</v>
      </c>
      <c r="M2102" s="10">
        <v>4.6884661E7</v>
      </c>
    </row>
    <row r="2103" ht="15.75" customHeight="1">
      <c r="A2103" s="56">
        <v>4.6886995E7</v>
      </c>
      <c r="B2103" s="57">
        <v>0.611805555555556</v>
      </c>
      <c r="C2103" s="57">
        <v>0.640972222222222</v>
      </c>
      <c r="D2103" s="57">
        <v>0.611805555555556</v>
      </c>
      <c r="E2103" s="56" t="s">
        <v>47</v>
      </c>
      <c r="F2103" s="56" t="s">
        <v>47</v>
      </c>
      <c r="G2103" s="56" t="s">
        <v>47</v>
      </c>
      <c r="H2103" s="56" t="s">
        <v>47</v>
      </c>
      <c r="J2103" s="47">
        <v>0.355555555555556</v>
      </c>
      <c r="K2103" s="14">
        <v>0.354166666666667</v>
      </c>
      <c r="L2103" s="14">
        <v>0.355555555555556</v>
      </c>
      <c r="M2103" s="10">
        <v>4.6884715E7</v>
      </c>
    </row>
    <row r="2104" ht="15.75" customHeight="1">
      <c r="A2104" s="56">
        <v>4.6887177E7</v>
      </c>
      <c r="B2104" s="57">
        <v>0.626388888888889</v>
      </c>
      <c r="C2104" s="57">
        <v>0.651388888888889</v>
      </c>
      <c r="D2104" s="57">
        <v>0.626388888888889</v>
      </c>
      <c r="E2104" s="56" t="s">
        <v>47</v>
      </c>
      <c r="F2104" s="56" t="s">
        <v>47</v>
      </c>
      <c r="G2104" s="56" t="s">
        <v>47</v>
      </c>
      <c r="H2104" s="56" t="s">
        <v>47</v>
      </c>
      <c r="J2104" s="47">
        <f t="shared" ref="J2104:J2111" si="186">VLOOKUP(M2104,A:D,4,0)</f>
        <v>0.4555555556</v>
      </c>
      <c r="K2104" s="14">
        <v>0.447916666666667</v>
      </c>
      <c r="L2104" s="14">
        <v>0.455555555555556</v>
      </c>
      <c r="M2104" s="10">
        <v>4.6885067E7</v>
      </c>
    </row>
    <row r="2105" ht="15.75" customHeight="1">
      <c r="A2105" s="56">
        <v>4.6886603E7</v>
      </c>
      <c r="B2105" s="57">
        <v>0.588888888888889</v>
      </c>
      <c r="C2105" s="57">
        <v>0.602083333333333</v>
      </c>
      <c r="D2105" s="95">
        <v>45883.0</v>
      </c>
      <c r="E2105" s="56" t="s">
        <v>47</v>
      </c>
      <c r="F2105" s="56" t="s">
        <v>47</v>
      </c>
      <c r="G2105" s="56" t="s">
        <v>47</v>
      </c>
      <c r="H2105" s="56" t="s">
        <v>47</v>
      </c>
      <c r="J2105" s="47">
        <f t="shared" si="186"/>
        <v>0.4819444444</v>
      </c>
      <c r="K2105" s="14">
        <v>0.475694444444444</v>
      </c>
      <c r="L2105" s="14">
        <v>0.481944444444444</v>
      </c>
      <c r="M2105" s="10">
        <v>4.6885434E7</v>
      </c>
    </row>
    <row r="2106" ht="15.75" customHeight="1">
      <c r="A2106" s="56">
        <v>4.6886498E7</v>
      </c>
      <c r="B2106" s="57">
        <v>0.583333333333333</v>
      </c>
      <c r="C2106" s="57">
        <v>0.625</v>
      </c>
      <c r="D2106" s="57">
        <v>0.583333333333333</v>
      </c>
      <c r="E2106" s="56" t="s">
        <v>6930</v>
      </c>
      <c r="F2106" s="56" t="s">
        <v>47</v>
      </c>
      <c r="G2106" s="56" t="s">
        <v>47</v>
      </c>
      <c r="H2106" s="56" t="s">
        <v>47</v>
      </c>
      <c r="J2106" s="47">
        <f t="shared" si="186"/>
        <v>0.4347222222</v>
      </c>
      <c r="K2106" s="14">
        <v>0.434722222222222</v>
      </c>
      <c r="L2106" s="14">
        <v>0.434722222222222</v>
      </c>
      <c r="M2106" s="10">
        <v>4.6884813E7</v>
      </c>
    </row>
    <row r="2107" ht="15.75" customHeight="1">
      <c r="A2107" s="53">
        <v>4.6887509E7</v>
      </c>
      <c r="B2107" s="57" t="s">
        <v>47</v>
      </c>
      <c r="C2107" s="57" t="s">
        <v>47</v>
      </c>
      <c r="D2107" s="57" t="s">
        <v>47</v>
      </c>
      <c r="E2107" s="56" t="s">
        <v>47</v>
      </c>
      <c r="F2107" s="56" t="s">
        <v>47</v>
      </c>
      <c r="G2107" s="56" t="s">
        <v>47</v>
      </c>
      <c r="H2107" s="56" t="s">
        <v>47</v>
      </c>
      <c r="J2107" s="47">
        <f t="shared" si="186"/>
        <v>0.4861111111</v>
      </c>
      <c r="K2107" s="14">
        <v>0.486111111111111</v>
      </c>
      <c r="L2107" s="14">
        <v>0.486111111111111</v>
      </c>
      <c r="M2107" s="10">
        <v>4.6885198E7</v>
      </c>
    </row>
    <row r="2108" ht="15.75" customHeight="1">
      <c r="A2108" s="119">
        <v>4.6886828E7</v>
      </c>
      <c r="B2108" s="60">
        <v>0.6</v>
      </c>
      <c r="C2108" s="60">
        <v>0.645833333333333</v>
      </c>
      <c r="D2108" s="60">
        <v>0.6</v>
      </c>
      <c r="E2108" s="59" t="s">
        <v>47</v>
      </c>
      <c r="F2108" s="56" t="s">
        <v>47</v>
      </c>
      <c r="G2108" s="56" t="s">
        <v>47</v>
      </c>
      <c r="H2108" s="56" t="s">
        <v>47</v>
      </c>
      <c r="J2108" s="47">
        <f t="shared" si="186"/>
        <v>0.4826388889</v>
      </c>
      <c r="K2108" s="14">
        <v>0.482638888888889</v>
      </c>
      <c r="L2108" s="14">
        <v>0.482638888888889</v>
      </c>
      <c r="M2108" s="10">
        <v>4.6885448E7</v>
      </c>
    </row>
    <row r="2109" ht="15.75" customHeight="1">
      <c r="A2109" s="56">
        <v>4.688653E7</v>
      </c>
      <c r="B2109" s="57">
        <v>0.588194444444444</v>
      </c>
      <c r="C2109" s="57">
        <v>0.634722222222222</v>
      </c>
      <c r="D2109" s="95">
        <v>45852.0</v>
      </c>
      <c r="E2109" s="56" t="s">
        <v>47</v>
      </c>
      <c r="F2109" s="56" t="s">
        <v>47</v>
      </c>
      <c r="G2109" s="56" t="s">
        <v>47</v>
      </c>
      <c r="H2109" s="56" t="s">
        <v>47</v>
      </c>
      <c r="J2109" s="47">
        <f t="shared" si="186"/>
        <v>0.5041666667</v>
      </c>
      <c r="K2109" s="14">
        <v>0.500694444444444</v>
      </c>
      <c r="L2109" s="14">
        <v>0.504166666666667</v>
      </c>
      <c r="M2109" s="10">
        <v>4.6885655E7</v>
      </c>
    </row>
    <row r="2110" ht="15.75" customHeight="1">
      <c r="A2110" s="56">
        <v>4.6887846E7</v>
      </c>
      <c r="B2110" s="57">
        <v>0.684722222222222</v>
      </c>
      <c r="C2110" s="57">
        <v>0.713194444444444</v>
      </c>
      <c r="D2110" s="57">
        <v>0.684722222222222</v>
      </c>
      <c r="E2110" s="57">
        <v>0.70625</v>
      </c>
      <c r="F2110" s="56" t="s">
        <v>47</v>
      </c>
      <c r="G2110" s="56" t="s">
        <v>47</v>
      </c>
      <c r="H2110" s="56" t="s">
        <v>47</v>
      </c>
      <c r="J2110" s="47">
        <f t="shared" si="186"/>
        <v>0.5215277778</v>
      </c>
      <c r="K2110" s="14">
        <v>0.514583333333333</v>
      </c>
      <c r="L2110" s="14">
        <v>0.521527777777778</v>
      </c>
      <c r="M2110" s="10">
        <v>4.6885867E7</v>
      </c>
    </row>
    <row r="2111" ht="15.75" customHeight="1">
      <c r="A2111" s="56">
        <v>4.688718E7</v>
      </c>
      <c r="B2111" s="57">
        <v>0.626388888888889</v>
      </c>
      <c r="C2111" s="57">
        <v>0.666666666666667</v>
      </c>
      <c r="D2111" s="95">
        <v>45703.0</v>
      </c>
      <c r="E2111" s="56" t="s">
        <v>47</v>
      </c>
      <c r="F2111" s="56" t="s">
        <v>47</v>
      </c>
      <c r="G2111" s="56" t="s">
        <v>47</v>
      </c>
      <c r="H2111" s="56" t="s">
        <v>47</v>
      </c>
      <c r="J2111" s="47">
        <f t="shared" si="186"/>
        <v>0.5236111111</v>
      </c>
      <c r="K2111" s="14">
        <v>0.51875</v>
      </c>
      <c r="L2111" s="14">
        <v>0.523611111111111</v>
      </c>
      <c r="M2111" s="10">
        <v>4.6885894E7</v>
      </c>
    </row>
    <row r="2112" ht="15.75" customHeight="1">
      <c r="A2112" s="56">
        <v>4.6887245E7</v>
      </c>
      <c r="B2112" s="57">
        <v>0.634722222222222</v>
      </c>
      <c r="C2112" s="57">
        <v>0.666666666666667</v>
      </c>
      <c r="D2112" s="57">
        <v>0.634722222222222</v>
      </c>
      <c r="E2112" s="56" t="s">
        <v>47</v>
      </c>
      <c r="F2112" s="56" t="s">
        <v>47</v>
      </c>
      <c r="G2112" s="56" t="s">
        <v>47</v>
      </c>
      <c r="H2112" s="56" t="s">
        <v>47</v>
      </c>
      <c r="J2112" s="47"/>
      <c r="K2112" s="14">
        <v>0.473611111111111</v>
      </c>
      <c r="L2112" s="14" t="s">
        <v>47</v>
      </c>
      <c r="M2112" s="10">
        <v>4.6885324E7</v>
      </c>
    </row>
    <row r="2113" ht="15.75" customHeight="1">
      <c r="A2113" s="56">
        <v>4.688757E7</v>
      </c>
      <c r="B2113" s="57">
        <v>0.65625</v>
      </c>
      <c r="C2113" s="57">
        <v>0.691666666666667</v>
      </c>
      <c r="D2113" s="57">
        <v>0.65625</v>
      </c>
      <c r="E2113" s="56" t="s">
        <v>47</v>
      </c>
      <c r="F2113" s="56" t="s">
        <v>47</v>
      </c>
      <c r="G2113" s="56" t="s">
        <v>47</v>
      </c>
      <c r="H2113" s="56" t="s">
        <v>47</v>
      </c>
      <c r="J2113" s="47">
        <f t="shared" ref="J2113:J2114" si="187">VLOOKUP(M2113,A:D,4,0)</f>
        <v>0.4791666667</v>
      </c>
      <c r="K2113" s="14">
        <v>0.479166666666667</v>
      </c>
      <c r="L2113" s="14">
        <v>0.479166666666667</v>
      </c>
      <c r="M2113" s="10">
        <v>4.6885378E7</v>
      </c>
    </row>
    <row r="2114" ht="15.75" customHeight="1">
      <c r="A2114" s="56">
        <v>4.6887689E7</v>
      </c>
      <c r="B2114" s="57">
        <v>0.666666666666667</v>
      </c>
      <c r="C2114" s="57">
        <v>0.694444444444444</v>
      </c>
      <c r="D2114" s="57">
        <v>0.670833333333333</v>
      </c>
      <c r="E2114" s="56" t="s">
        <v>47</v>
      </c>
      <c r="F2114" s="56" t="s">
        <v>47</v>
      </c>
      <c r="G2114" s="56" t="s">
        <v>47</v>
      </c>
      <c r="H2114" s="56" t="s">
        <v>47</v>
      </c>
      <c r="J2114" s="47">
        <f t="shared" si="187"/>
        <v>0.4986111111</v>
      </c>
      <c r="K2114" s="14">
        <v>0.498611111111111</v>
      </c>
      <c r="L2114" s="14">
        <v>0.498611111111111</v>
      </c>
      <c r="M2114" s="10">
        <v>4.6885554E7</v>
      </c>
    </row>
    <row r="2115" ht="15.75" customHeight="1">
      <c r="A2115" s="56">
        <v>4.6887288E7</v>
      </c>
      <c r="B2115" s="57">
        <v>0.634027777777778</v>
      </c>
      <c r="C2115" s="57">
        <v>0.670833333333333</v>
      </c>
      <c r="D2115" s="57">
        <v>0.634027777777778</v>
      </c>
      <c r="E2115" s="56" t="s">
        <v>47</v>
      </c>
      <c r="F2115" s="56" t="s">
        <v>47</v>
      </c>
      <c r="G2115" s="56" t="s">
        <v>47</v>
      </c>
      <c r="H2115" s="56" t="s">
        <v>47</v>
      </c>
      <c r="J2115" s="47">
        <v>0.498611111111111</v>
      </c>
      <c r="K2115" s="14">
        <v>0.496527777777778</v>
      </c>
      <c r="L2115" s="14">
        <v>0.498611111111111</v>
      </c>
      <c r="M2115" s="10">
        <v>4.6885632E7</v>
      </c>
    </row>
    <row r="2116" ht="15.75" customHeight="1">
      <c r="A2116" s="56">
        <v>4.6886331E7</v>
      </c>
      <c r="B2116" s="60">
        <v>0.567361111111111</v>
      </c>
      <c r="C2116" s="60">
        <v>0.579166666666667</v>
      </c>
      <c r="D2116" s="60">
        <v>0.567361111111111</v>
      </c>
      <c r="E2116" s="60">
        <v>0.575694444444444</v>
      </c>
      <c r="F2116" s="56" t="s">
        <v>47</v>
      </c>
      <c r="G2116" s="56" t="s">
        <v>47</v>
      </c>
      <c r="H2116" s="56" t="s">
        <v>47</v>
      </c>
      <c r="J2116" s="47">
        <f t="shared" ref="J2116:J2117" si="188">VLOOKUP(M2116,A:D,4,0)</f>
        <v>0.3972222222</v>
      </c>
      <c r="K2116" s="14">
        <v>0.397222222222222</v>
      </c>
      <c r="L2116" s="14">
        <v>0.397222222222222</v>
      </c>
      <c r="M2116" s="10">
        <v>4.6884351E7</v>
      </c>
    </row>
    <row r="2117" ht="15.75" customHeight="1">
      <c r="A2117" s="56">
        <v>4.6887555E7</v>
      </c>
      <c r="B2117" s="57">
        <v>0.654166666666667</v>
      </c>
      <c r="C2117" s="57">
        <v>0.686111111111111</v>
      </c>
      <c r="D2117" s="57">
        <v>0.654166666666667</v>
      </c>
      <c r="E2117" s="56" t="s">
        <v>47</v>
      </c>
      <c r="F2117" s="56" t="s">
        <v>47</v>
      </c>
      <c r="G2117" s="56" t="s">
        <v>47</v>
      </c>
      <c r="H2117" s="56" t="s">
        <v>47</v>
      </c>
      <c r="J2117" s="47">
        <f t="shared" si="188"/>
        <v>0.4979166667</v>
      </c>
      <c r="K2117" s="14">
        <v>0.497916666666667</v>
      </c>
      <c r="L2117" s="14">
        <v>0.497916666666667</v>
      </c>
      <c r="M2117" s="10">
        <v>4.6885571E7</v>
      </c>
    </row>
    <row r="2118" ht="15.75" customHeight="1">
      <c r="A2118" s="56">
        <v>4.6888543E7</v>
      </c>
      <c r="B2118" s="57">
        <v>0.729166666666667</v>
      </c>
      <c r="C2118" s="57">
        <v>0.743055555555556</v>
      </c>
      <c r="D2118" s="57">
        <v>0.729166666666667</v>
      </c>
      <c r="E2118" s="56" t="s">
        <v>47</v>
      </c>
      <c r="F2118" s="56" t="s">
        <v>47</v>
      </c>
      <c r="G2118" s="56" t="s">
        <v>47</v>
      </c>
      <c r="H2118" s="56" t="s">
        <v>47</v>
      </c>
      <c r="J2118" s="47">
        <v>0.561805555555556</v>
      </c>
      <c r="K2118" s="14">
        <v>0.541666666666667</v>
      </c>
      <c r="L2118" s="14">
        <v>0.561805555555556</v>
      </c>
      <c r="M2118" s="10">
        <v>4.688616E7</v>
      </c>
    </row>
    <row r="2119" ht="15.75" customHeight="1">
      <c r="A2119" s="56">
        <v>4.6888098E7</v>
      </c>
      <c r="B2119" s="57">
        <v>0.702777777777778</v>
      </c>
      <c r="C2119" s="57">
        <v>0.718055555555556</v>
      </c>
      <c r="D2119" s="57">
        <v>0.702777777777778</v>
      </c>
      <c r="E2119" s="57">
        <v>0.709027777777778</v>
      </c>
      <c r="F2119" s="56" t="s">
        <v>47</v>
      </c>
      <c r="G2119" s="56" t="s">
        <v>47</v>
      </c>
      <c r="H2119" s="56" t="s">
        <v>47</v>
      </c>
      <c r="J2119" s="47">
        <f>VLOOKUP(M2119,A:D,4,0)</f>
        <v>0.525</v>
      </c>
      <c r="K2119" s="14">
        <v>0.524305555555556</v>
      </c>
      <c r="L2119" s="14">
        <v>0.525</v>
      </c>
      <c r="M2119" s="10">
        <v>4.6885975E7</v>
      </c>
    </row>
    <row r="2120" ht="15.75" customHeight="1">
      <c r="A2120" s="56">
        <v>4.6888483E7</v>
      </c>
      <c r="B2120" s="57">
        <v>0.730555555555556</v>
      </c>
      <c r="C2120" s="57">
        <v>0.775694444444444</v>
      </c>
      <c r="D2120" s="57">
        <v>0.730555555555556</v>
      </c>
      <c r="E2120" s="56" t="s">
        <v>47</v>
      </c>
      <c r="F2120" s="56" t="s">
        <v>47</v>
      </c>
      <c r="G2120" s="56" t="s">
        <v>47</v>
      </c>
      <c r="H2120" s="56" t="s">
        <v>47</v>
      </c>
      <c r="J2120" s="47"/>
      <c r="K2120" s="14">
        <v>0.463194444444444</v>
      </c>
      <c r="L2120" s="14" t="s">
        <v>47</v>
      </c>
      <c r="M2120" s="10">
        <v>4.6885224E7</v>
      </c>
    </row>
    <row r="2121" ht="15.75" customHeight="1">
      <c r="A2121" s="130">
        <v>4.6888486E7</v>
      </c>
      <c r="B2121" s="131">
        <v>0.734722222222222</v>
      </c>
      <c r="C2121" s="131">
        <v>0.750694444444444</v>
      </c>
      <c r="D2121" s="131">
        <v>0.734722222222222</v>
      </c>
      <c r="E2121" s="131">
        <v>0.743055555555556</v>
      </c>
      <c r="F2121" s="130" t="s">
        <v>47</v>
      </c>
      <c r="G2121" s="130" t="s">
        <v>47</v>
      </c>
      <c r="H2121" s="130" t="s">
        <v>47</v>
      </c>
      <c r="J2121" s="47">
        <f t="shared" ref="J2121:J2122" si="189">VLOOKUP(M2121,A:D,4,0)</f>
        <v>0.5180555556</v>
      </c>
      <c r="K2121" s="14">
        <v>0.518055555555556</v>
      </c>
      <c r="L2121" s="14">
        <v>0.518055555555556</v>
      </c>
      <c r="M2121" s="10">
        <v>4.6885825E7</v>
      </c>
    </row>
    <row r="2122" ht="15.75" customHeight="1">
      <c r="A2122" s="59">
        <v>4.6888448E7</v>
      </c>
      <c r="B2122" s="60">
        <v>0.727083333333333</v>
      </c>
      <c r="C2122" s="60">
        <v>0.765277777777778</v>
      </c>
      <c r="D2122" s="60">
        <v>0.727083333333333</v>
      </c>
      <c r="E2122" s="59" t="s">
        <v>47</v>
      </c>
      <c r="F2122" s="59" t="s">
        <v>47</v>
      </c>
      <c r="G2122" s="59" t="s">
        <v>47</v>
      </c>
      <c r="H2122" s="59" t="s">
        <v>47</v>
      </c>
      <c r="J2122" s="47">
        <f t="shared" si="189"/>
        <v>0.5111111111</v>
      </c>
      <c r="K2122" s="14">
        <v>0.510416666666667</v>
      </c>
      <c r="L2122" s="14">
        <v>0.511111111111111</v>
      </c>
      <c r="M2122" s="10">
        <v>4.6885791E7</v>
      </c>
    </row>
    <row r="2123" ht="15.75" customHeight="1">
      <c r="A2123" s="56">
        <v>4.6888817E7</v>
      </c>
      <c r="B2123" s="57">
        <v>0.754861111111111</v>
      </c>
      <c r="C2123" s="57">
        <v>0.794444444444444</v>
      </c>
      <c r="D2123" s="57">
        <v>0.756944444444444</v>
      </c>
      <c r="E2123" s="57">
        <v>0.786805555555556</v>
      </c>
      <c r="F2123" s="56" t="s">
        <v>47</v>
      </c>
      <c r="G2123" s="56" t="s">
        <v>47</v>
      </c>
      <c r="H2123" s="56" t="s">
        <v>47</v>
      </c>
      <c r="J2123" s="47"/>
      <c r="K2123" s="14">
        <v>0.545833333333333</v>
      </c>
      <c r="L2123" s="14" t="s">
        <v>47</v>
      </c>
      <c r="M2123" s="10">
        <v>4.6886236E7</v>
      </c>
    </row>
    <row r="2124" ht="15.75" customHeight="1">
      <c r="A2124" s="56">
        <v>4.6888807E7</v>
      </c>
      <c r="B2124" s="57">
        <v>0.755555555555556</v>
      </c>
      <c r="C2124" s="57">
        <v>0.76875</v>
      </c>
      <c r="D2124" s="57">
        <v>0.757638888888889</v>
      </c>
      <c r="E2124" s="57">
        <v>0.765277777777778</v>
      </c>
      <c r="F2124" s="56" t="s">
        <v>47</v>
      </c>
      <c r="G2124" s="56" t="s">
        <v>47</v>
      </c>
      <c r="H2124" s="56" t="s">
        <v>47</v>
      </c>
      <c r="J2124" s="47">
        <f t="shared" ref="J2124:J2130" si="190">VLOOKUP(M2124,A:D,4,0)</f>
        <v>0.5243055556</v>
      </c>
      <c r="K2124" s="14">
        <v>0.524305555555556</v>
      </c>
      <c r="L2124" s="14">
        <v>0.524305555555556</v>
      </c>
      <c r="M2124" s="10">
        <v>4.6885953E7</v>
      </c>
    </row>
    <row r="2125" ht="15.75" customHeight="1">
      <c r="A2125" s="56">
        <v>4.6888969E7</v>
      </c>
      <c r="B2125" s="57">
        <v>0.76875</v>
      </c>
      <c r="C2125" s="57">
        <v>0.801388888888889</v>
      </c>
      <c r="D2125" s="57">
        <v>0.76875</v>
      </c>
      <c r="E2125" s="57">
        <v>0.773611111111111</v>
      </c>
      <c r="F2125" s="57">
        <v>0.773611111111111</v>
      </c>
      <c r="G2125" s="56" t="s">
        <v>47</v>
      </c>
      <c r="H2125" s="56" t="s">
        <v>47</v>
      </c>
      <c r="J2125" s="47">
        <f t="shared" si="190"/>
        <v>0.5888888889</v>
      </c>
      <c r="K2125" s="14">
        <v>0.588888888888889</v>
      </c>
      <c r="L2125" s="14">
        <v>0.588888888888889</v>
      </c>
      <c r="M2125" s="10">
        <v>4.688673E7</v>
      </c>
    </row>
    <row r="2126" ht="15.75" customHeight="1">
      <c r="A2126" s="56">
        <v>4.6889085E7</v>
      </c>
      <c r="B2126" s="60">
        <v>0.772222222222222</v>
      </c>
      <c r="C2126" s="60">
        <v>0.809722222222222</v>
      </c>
      <c r="D2126" s="60">
        <v>0.778472222222222</v>
      </c>
      <c r="E2126" s="60">
        <v>0.801388888888889</v>
      </c>
      <c r="F2126" s="56" t="s">
        <v>47</v>
      </c>
      <c r="G2126" s="56" t="s">
        <v>47</v>
      </c>
      <c r="H2126" s="56" t="s">
        <v>47</v>
      </c>
      <c r="J2126" s="47">
        <f t="shared" si="190"/>
        <v>0.5395833333</v>
      </c>
      <c r="K2126" s="14">
        <v>0.539583333333333</v>
      </c>
      <c r="L2126" s="14">
        <v>0.539583333333333</v>
      </c>
      <c r="M2126" s="10">
        <v>4.688618E7</v>
      </c>
    </row>
    <row r="2127" ht="15.75" customHeight="1">
      <c r="A2127" s="56">
        <v>4.6889133E7</v>
      </c>
      <c r="B2127" s="57">
        <v>0.78125</v>
      </c>
      <c r="C2127" s="57">
        <v>0.788888888888889</v>
      </c>
      <c r="D2127" s="57">
        <v>0.78125</v>
      </c>
      <c r="E2127" s="56" t="s">
        <v>47</v>
      </c>
      <c r="F2127" s="56" t="s">
        <v>47</v>
      </c>
      <c r="G2127" s="56" t="s">
        <v>47</v>
      </c>
      <c r="H2127" s="56" t="s">
        <v>47</v>
      </c>
      <c r="J2127" s="47">
        <f t="shared" si="190"/>
        <v>0.6090277778</v>
      </c>
      <c r="K2127" s="14">
        <v>0.602777777777778</v>
      </c>
      <c r="L2127" s="14">
        <v>0.609027777777778</v>
      </c>
      <c r="M2127" s="10">
        <v>4.6886934E7</v>
      </c>
    </row>
    <row r="2128" ht="15.75" customHeight="1">
      <c r="A2128" s="56">
        <v>4.6889187E7</v>
      </c>
      <c r="B2128" s="57">
        <v>0.782638888888889</v>
      </c>
      <c r="C2128" s="57">
        <v>0.799305555555556</v>
      </c>
      <c r="D2128" s="57">
        <v>0.786111111111111</v>
      </c>
      <c r="E2128" s="57">
        <v>0.793055555555556</v>
      </c>
      <c r="F2128" s="56" t="s">
        <v>47</v>
      </c>
      <c r="G2128" s="56" t="s">
        <v>47</v>
      </c>
      <c r="H2128" s="56" t="s">
        <v>47</v>
      </c>
      <c r="J2128" s="47">
        <f t="shared" si="190"/>
        <v>0.4576388889</v>
      </c>
      <c r="K2128" s="14">
        <v>0.456944444444444</v>
      </c>
      <c r="L2128" s="14">
        <v>0.457638888888889</v>
      </c>
      <c r="M2128" s="10">
        <v>4.6885115E7</v>
      </c>
    </row>
    <row r="2129" ht="15.75" customHeight="1">
      <c r="A2129" s="88">
        <v>4.6889201E7</v>
      </c>
      <c r="B2129" s="57">
        <v>0.783333333333333</v>
      </c>
      <c r="C2129" s="57">
        <v>0.863194444444444</v>
      </c>
      <c r="D2129" s="57">
        <v>0.783333333333333</v>
      </c>
      <c r="E2129" s="56" t="s">
        <v>47</v>
      </c>
      <c r="F2129" s="56" t="s">
        <v>47</v>
      </c>
      <c r="G2129" s="56" t="s">
        <v>47</v>
      </c>
      <c r="H2129" s="56" t="s">
        <v>47</v>
      </c>
      <c r="J2129" s="47">
        <f t="shared" si="190"/>
        <v>0.6118055556</v>
      </c>
      <c r="K2129" s="14">
        <v>0.611805555555556</v>
      </c>
      <c r="L2129" s="14">
        <v>0.611805555555556</v>
      </c>
      <c r="M2129" s="10">
        <v>4.6886995E7</v>
      </c>
    </row>
    <row r="2130" ht="15.75" customHeight="1">
      <c r="A2130" s="56">
        <v>4.6889206E7</v>
      </c>
      <c r="B2130" s="57">
        <v>0.785416666666667</v>
      </c>
      <c r="C2130" s="57">
        <v>0.796527777777778</v>
      </c>
      <c r="D2130" s="57">
        <v>0.7875</v>
      </c>
      <c r="E2130" s="56" t="s">
        <v>47</v>
      </c>
      <c r="F2130" s="56" t="s">
        <v>47</v>
      </c>
      <c r="G2130" s="56" t="s">
        <v>47</v>
      </c>
      <c r="H2130" s="56" t="s">
        <v>47</v>
      </c>
      <c r="J2130" s="47">
        <f t="shared" si="190"/>
        <v>0.6263888889</v>
      </c>
      <c r="K2130" s="14">
        <v>0.626388888888889</v>
      </c>
      <c r="L2130" s="14">
        <v>0.626388888888889</v>
      </c>
      <c r="M2130" s="10">
        <v>4.6887177E7</v>
      </c>
    </row>
    <row r="2131" ht="15.75" customHeight="1">
      <c r="A2131" s="88">
        <v>4.6889325E7</v>
      </c>
      <c r="B2131" s="57">
        <v>0.799305555555556</v>
      </c>
      <c r="C2131" s="57">
        <v>0.884722222222222</v>
      </c>
      <c r="D2131" s="57">
        <v>0.799305555555556</v>
      </c>
      <c r="E2131" s="56" t="s">
        <v>47</v>
      </c>
      <c r="F2131" s="56" t="s">
        <v>47</v>
      </c>
      <c r="G2131" s="56" t="s">
        <v>47</v>
      </c>
      <c r="H2131" s="56" t="s">
        <v>47</v>
      </c>
      <c r="J2131" s="47">
        <v>0.588888888888889</v>
      </c>
      <c r="K2131" s="14">
        <v>0.588888888888889</v>
      </c>
      <c r="L2131" s="14">
        <v>0.588888888888889</v>
      </c>
      <c r="M2131" s="10">
        <v>4.6886603E7</v>
      </c>
    </row>
    <row r="2132" ht="15.75" customHeight="1">
      <c r="A2132" s="56">
        <v>4.6889526E7</v>
      </c>
      <c r="B2132" s="57">
        <v>0.806944444444444</v>
      </c>
      <c r="C2132" s="57">
        <v>0.827083333333333</v>
      </c>
      <c r="D2132" s="57">
        <v>0.811111111111111</v>
      </c>
      <c r="E2132" s="56" t="s">
        <v>47</v>
      </c>
      <c r="F2132" s="56" t="s">
        <v>47</v>
      </c>
      <c r="G2132" s="56" t="s">
        <v>47</v>
      </c>
      <c r="H2132" s="56" t="s">
        <v>47</v>
      </c>
      <c r="J2132" s="47">
        <f>VLOOKUP(M2132,A:D,4,0)</f>
        <v>0.5833333333</v>
      </c>
      <c r="K2132" s="14">
        <v>0.583333333333333</v>
      </c>
      <c r="L2132" s="14">
        <v>0.583333333333333</v>
      </c>
      <c r="M2132" s="10">
        <v>4.6886498E7</v>
      </c>
    </row>
    <row r="2133" ht="15.75" customHeight="1">
      <c r="A2133" s="56">
        <v>4.6889568E7</v>
      </c>
      <c r="B2133" s="57">
        <v>0.813888888888889</v>
      </c>
      <c r="C2133" s="57">
        <v>0.9375</v>
      </c>
      <c r="D2133" s="57">
        <v>0.813888888888889</v>
      </c>
      <c r="E2133" s="56" t="s">
        <v>47</v>
      </c>
      <c r="F2133" s="56" t="s">
        <v>47</v>
      </c>
      <c r="G2133" s="56" t="s">
        <v>47</v>
      </c>
      <c r="H2133" s="56" t="s">
        <v>47</v>
      </c>
      <c r="J2133" s="47"/>
      <c r="K2133" s="14">
        <v>0.647222222222222</v>
      </c>
      <c r="L2133" s="14" t="s">
        <v>47</v>
      </c>
      <c r="M2133" s="10">
        <v>4.6887509E7</v>
      </c>
    </row>
    <row r="2134" ht="15.75" customHeight="1">
      <c r="A2134" s="56">
        <v>4.6889418E7</v>
      </c>
      <c r="B2134" s="57">
        <v>0.825</v>
      </c>
      <c r="C2134" s="57">
        <v>0.859027777777778</v>
      </c>
      <c r="D2134" s="57">
        <v>0.825</v>
      </c>
      <c r="E2134" s="57">
        <v>0.810416666666667</v>
      </c>
      <c r="F2134" s="56" t="s">
        <v>47</v>
      </c>
      <c r="G2134" s="56" t="s">
        <v>47</v>
      </c>
      <c r="H2134" s="56" t="s">
        <v>47</v>
      </c>
      <c r="J2134" s="47">
        <f>VLOOKUP(M2134,A:D,4,0)</f>
        <v>0.6</v>
      </c>
      <c r="K2134" s="14">
        <v>0.6</v>
      </c>
      <c r="L2134" s="14">
        <v>0.6</v>
      </c>
      <c r="M2134" s="10">
        <v>4.6886828E7</v>
      </c>
    </row>
    <row r="2135" ht="15.75" customHeight="1">
      <c r="A2135" s="56">
        <v>4.6889813E7</v>
      </c>
      <c r="B2135" s="67">
        <v>0.830555555555556</v>
      </c>
      <c r="C2135" s="67">
        <v>0.843055555555556</v>
      </c>
      <c r="D2135" s="67">
        <v>0.8375</v>
      </c>
      <c r="E2135" s="56" t="s">
        <v>47</v>
      </c>
      <c r="F2135" s="56" t="s">
        <v>47</v>
      </c>
      <c r="G2135" s="56" t="s">
        <v>47</v>
      </c>
      <c r="H2135" s="56" t="s">
        <v>47</v>
      </c>
      <c r="J2135" s="47">
        <v>0.588194444444444</v>
      </c>
      <c r="K2135" s="14">
        <v>0.588194444444444</v>
      </c>
      <c r="L2135" s="14">
        <v>0.588194444444444</v>
      </c>
      <c r="M2135" s="10">
        <v>4.688653E7</v>
      </c>
    </row>
    <row r="2136" ht="15.75" customHeight="1">
      <c r="A2136" s="66">
        <v>4.688987E7</v>
      </c>
      <c r="B2136" s="57">
        <v>0.833333333333333</v>
      </c>
      <c r="C2136" s="57">
        <v>0.851388888888889</v>
      </c>
      <c r="D2136" s="57">
        <v>0.846527777777778</v>
      </c>
      <c r="E2136" s="56" t="s">
        <v>47</v>
      </c>
      <c r="F2136" s="56" t="s">
        <v>47</v>
      </c>
      <c r="G2136" s="56" t="s">
        <v>47</v>
      </c>
      <c r="H2136" s="56" t="s">
        <v>47</v>
      </c>
      <c r="J2136" s="47">
        <f>VLOOKUP(M2136,A:D,4,0)</f>
        <v>0.6847222222</v>
      </c>
      <c r="K2136" s="14">
        <v>0.684722222222222</v>
      </c>
      <c r="L2136" s="14">
        <v>0.684722222222222</v>
      </c>
      <c r="M2136" s="10">
        <v>4.6887846E7</v>
      </c>
    </row>
    <row r="2137" ht="15.75" customHeight="1">
      <c r="A2137" s="56">
        <v>4.6890177E7</v>
      </c>
      <c r="B2137" s="57">
        <v>0.854861111111111</v>
      </c>
      <c r="C2137" s="57">
        <v>0.89375</v>
      </c>
      <c r="D2137" s="56" t="s">
        <v>47</v>
      </c>
      <c r="E2137" s="56" t="s">
        <v>47</v>
      </c>
      <c r="F2137" s="56" t="s">
        <v>47</v>
      </c>
      <c r="G2137" s="56" t="s">
        <v>47</v>
      </c>
      <c r="H2137" s="56" t="s">
        <v>47</v>
      </c>
      <c r="J2137" s="47">
        <v>0.626388888888889</v>
      </c>
      <c r="K2137" s="14">
        <v>0.626388888888889</v>
      </c>
      <c r="L2137" s="14">
        <v>0.626388888888889</v>
      </c>
      <c r="M2137" s="10">
        <v>4.688718E7</v>
      </c>
    </row>
    <row r="2138" ht="15.75" customHeight="1">
      <c r="A2138" s="66">
        <v>4.6890271E7</v>
      </c>
      <c r="B2138" s="57">
        <v>0.863888888888889</v>
      </c>
      <c r="C2138" s="57">
        <v>0.895138888888889</v>
      </c>
      <c r="D2138" s="57">
        <v>0.863888888888889</v>
      </c>
      <c r="E2138" s="57">
        <v>0.865277777777778</v>
      </c>
      <c r="F2138" s="56" t="s">
        <v>47</v>
      </c>
      <c r="G2138" s="56" t="s">
        <v>47</v>
      </c>
      <c r="H2138" s="56" t="s">
        <v>47</v>
      </c>
      <c r="J2138" s="47">
        <f t="shared" ref="J2138:J2143" si="191">VLOOKUP(M2138,A:D,4,0)</f>
        <v>0.6347222222</v>
      </c>
      <c r="K2138" s="14">
        <v>0.634722222222222</v>
      </c>
      <c r="L2138" s="14">
        <v>0.634722222222222</v>
      </c>
      <c r="M2138" s="10">
        <v>4.6887245E7</v>
      </c>
    </row>
    <row r="2139" ht="15.75" customHeight="1">
      <c r="A2139" s="66">
        <v>4.6890192E7</v>
      </c>
      <c r="B2139" s="57">
        <v>0.883333333333333</v>
      </c>
      <c r="C2139" s="57">
        <v>0.906944444444444</v>
      </c>
      <c r="D2139" s="57">
        <v>0.902777777777778</v>
      </c>
      <c r="E2139" s="56" t="s">
        <v>47</v>
      </c>
      <c r="F2139" s="56" t="s">
        <v>47</v>
      </c>
      <c r="G2139" s="56" t="s">
        <v>47</v>
      </c>
      <c r="H2139" s="56" t="s">
        <v>47</v>
      </c>
      <c r="J2139" s="47">
        <f t="shared" si="191"/>
        <v>0.65625</v>
      </c>
      <c r="K2139" s="14">
        <v>0.654166666666667</v>
      </c>
      <c r="L2139" s="14" t="s">
        <v>47</v>
      </c>
      <c r="M2139" s="10">
        <v>4.688757E7</v>
      </c>
    </row>
    <row r="2140" ht="15.75" customHeight="1">
      <c r="A2140" s="66">
        <v>4.6890402E7</v>
      </c>
      <c r="B2140" s="67">
        <v>0.885416666666667</v>
      </c>
      <c r="C2140" s="67">
        <v>0.886805555555556</v>
      </c>
      <c r="D2140" s="67">
        <v>0.885416666666667</v>
      </c>
      <c r="E2140" s="56" t="s">
        <v>47</v>
      </c>
      <c r="F2140" s="56" t="s">
        <v>47</v>
      </c>
      <c r="G2140" s="56" t="s">
        <v>47</v>
      </c>
      <c r="H2140" s="56" t="s">
        <v>47</v>
      </c>
      <c r="J2140" s="47">
        <f t="shared" si="191"/>
        <v>0.6708333333</v>
      </c>
      <c r="K2140" s="14">
        <v>0.663194444444444</v>
      </c>
      <c r="L2140" s="14" t="s">
        <v>47</v>
      </c>
      <c r="M2140" s="10">
        <v>4.6887689E7</v>
      </c>
    </row>
    <row r="2141" ht="15.75" customHeight="1">
      <c r="A2141" s="56">
        <v>4.6890491E7</v>
      </c>
      <c r="B2141" s="57">
        <v>0.886111111111111</v>
      </c>
      <c r="C2141" s="57">
        <v>0.896527777777778</v>
      </c>
      <c r="D2141" s="57">
        <v>0.886111111111111</v>
      </c>
      <c r="E2141" s="56" t="s">
        <v>47</v>
      </c>
      <c r="F2141" s="56" t="s">
        <v>47</v>
      </c>
      <c r="G2141" s="56" t="s">
        <v>47</v>
      </c>
      <c r="H2141" s="56" t="s">
        <v>47</v>
      </c>
      <c r="J2141" s="47">
        <f t="shared" si="191"/>
        <v>0.6340277778</v>
      </c>
      <c r="K2141" s="14">
        <v>0.629166666666667</v>
      </c>
      <c r="L2141" s="14" t="s">
        <v>47</v>
      </c>
      <c r="M2141" s="10">
        <v>4.6887288E7</v>
      </c>
    </row>
    <row r="2142" ht="15.75" customHeight="1">
      <c r="A2142" s="56">
        <v>4.6890564E7</v>
      </c>
      <c r="B2142" s="57">
        <v>0.886805555555556</v>
      </c>
      <c r="C2142" s="57">
        <v>0.902083333333333</v>
      </c>
      <c r="D2142" s="57">
        <v>0.890277777777778</v>
      </c>
      <c r="E2142" s="56" t="s">
        <v>47</v>
      </c>
      <c r="F2142" s="56" t="s">
        <v>47</v>
      </c>
      <c r="G2142" s="56" t="s">
        <v>47</v>
      </c>
      <c r="H2142" s="56" t="s">
        <v>47</v>
      </c>
      <c r="J2142" s="47">
        <f t="shared" si="191"/>
        <v>0.5673611111</v>
      </c>
      <c r="K2142" s="14">
        <v>0.567361111111111</v>
      </c>
      <c r="L2142" s="14">
        <v>0.567361111111111</v>
      </c>
      <c r="M2142" s="10">
        <v>4.6886331E7</v>
      </c>
    </row>
    <row r="2143" ht="15.75" customHeight="1">
      <c r="A2143" s="56">
        <v>4.6890511E7</v>
      </c>
      <c r="B2143" s="57">
        <v>0.894444444444444</v>
      </c>
      <c r="C2143" s="57">
        <v>0.909027777777778</v>
      </c>
      <c r="D2143" s="57">
        <v>0.896527777777778</v>
      </c>
      <c r="E2143" s="56" t="s">
        <v>47</v>
      </c>
      <c r="F2143" s="56" t="s">
        <v>47</v>
      </c>
      <c r="G2143" s="56" t="s">
        <v>47</v>
      </c>
      <c r="H2143" s="56" t="s">
        <v>47</v>
      </c>
      <c r="J2143" s="47">
        <f t="shared" si="191"/>
        <v>0.6541666667</v>
      </c>
      <c r="K2143" s="14">
        <v>0.652777777777778</v>
      </c>
      <c r="L2143" s="14"/>
      <c r="M2143" s="10">
        <v>4.6887555E7</v>
      </c>
    </row>
    <row r="2144" ht="15.75" customHeight="1">
      <c r="A2144" s="132">
        <v>4.6890618E7</v>
      </c>
      <c r="B2144" s="57">
        <v>0.901388888888889</v>
      </c>
      <c r="C2144" s="57">
        <v>0.985416666666667</v>
      </c>
      <c r="D2144" s="57">
        <v>0.901388888888889</v>
      </c>
      <c r="E2144" s="56" t="s">
        <v>47</v>
      </c>
      <c r="F2144" s="56" t="s">
        <v>47</v>
      </c>
      <c r="G2144" s="56" t="s">
        <v>47</v>
      </c>
      <c r="H2144" s="56" t="s">
        <v>47</v>
      </c>
      <c r="J2144" s="47"/>
      <c r="K2144" s="14">
        <v>0.690972222222222</v>
      </c>
      <c r="L2144" s="14" t="s">
        <v>47</v>
      </c>
      <c r="M2144" s="10">
        <v>4.6888037E7</v>
      </c>
    </row>
    <row r="2145" ht="15.75" customHeight="1">
      <c r="A2145" s="56">
        <v>4.6891046E7</v>
      </c>
      <c r="B2145" s="57">
        <v>0.933333333333333</v>
      </c>
      <c r="C2145" s="57">
        <v>0.961111111111111</v>
      </c>
      <c r="D2145" s="57">
        <v>0.934722222222222</v>
      </c>
      <c r="E2145" s="56" t="s">
        <v>47</v>
      </c>
      <c r="F2145" s="56" t="s">
        <v>47</v>
      </c>
      <c r="G2145" s="56" t="s">
        <v>47</v>
      </c>
      <c r="H2145" s="56" t="s">
        <v>47</v>
      </c>
      <c r="J2145" s="47">
        <f t="shared" ref="J2145:J2163" si="192">VLOOKUP(M2145,A:D,4,0)</f>
        <v>0.7291666667</v>
      </c>
      <c r="K2145" s="14">
        <v>0.730555555555556</v>
      </c>
      <c r="L2145" s="14" t="s">
        <v>47</v>
      </c>
      <c r="M2145" s="10">
        <v>4.6888543E7</v>
      </c>
    </row>
    <row r="2146" ht="15.75" customHeight="1">
      <c r="A2146" s="56">
        <v>4.6891117E7</v>
      </c>
      <c r="B2146" s="57">
        <v>0.942361111111111</v>
      </c>
      <c r="C2146" s="57">
        <v>0.00694444444444444</v>
      </c>
      <c r="D2146" s="57">
        <v>0.943055555555556</v>
      </c>
      <c r="E2146" s="56" t="s">
        <v>47</v>
      </c>
      <c r="F2146" s="56" t="s">
        <v>47</v>
      </c>
      <c r="G2146" s="56" t="s">
        <v>47</v>
      </c>
      <c r="H2146" s="56" t="s">
        <v>47</v>
      </c>
      <c r="J2146" s="47">
        <f t="shared" si="192"/>
        <v>0.7027777778</v>
      </c>
      <c r="K2146" s="14">
        <v>0.695833333333333</v>
      </c>
      <c r="L2146" s="14" t="s">
        <v>47</v>
      </c>
      <c r="M2146" s="10">
        <v>4.6888098E7</v>
      </c>
    </row>
    <row r="2147" ht="15.75" customHeight="1">
      <c r="A2147" s="56">
        <v>4.6891135E7</v>
      </c>
      <c r="B2147" s="57">
        <v>0.941666666666667</v>
      </c>
      <c r="C2147" s="57">
        <v>0.943055555555556</v>
      </c>
      <c r="D2147" s="57">
        <v>0.941666666666667</v>
      </c>
      <c r="E2147" s="56" t="s">
        <v>47</v>
      </c>
      <c r="F2147" s="56" t="s">
        <v>47</v>
      </c>
      <c r="G2147" s="56" t="s">
        <v>47</v>
      </c>
      <c r="H2147" s="56" t="s">
        <v>47</v>
      </c>
      <c r="J2147" s="47">
        <f t="shared" si="192"/>
        <v>0.7305555556</v>
      </c>
      <c r="K2147" s="14">
        <v>0.727777777777778</v>
      </c>
      <c r="L2147" s="14" t="s">
        <v>47</v>
      </c>
      <c r="M2147" s="10">
        <v>4.6888483E7</v>
      </c>
    </row>
    <row r="2148" ht="15.75" customHeight="1">
      <c r="A2148" s="56">
        <v>4.689136E7</v>
      </c>
      <c r="B2148" s="57">
        <v>0.9625</v>
      </c>
      <c r="C2148" s="57">
        <v>0.980555555555556</v>
      </c>
      <c r="D2148" s="57">
        <v>0.9625</v>
      </c>
      <c r="E2148" s="56" t="s">
        <v>47</v>
      </c>
      <c r="F2148" s="57">
        <v>0.964583333333333</v>
      </c>
      <c r="G2148" s="56" t="s">
        <v>47</v>
      </c>
      <c r="H2148" s="56" t="s">
        <v>47</v>
      </c>
      <c r="J2148" s="47">
        <f t="shared" si="192"/>
        <v>0.7347222222</v>
      </c>
      <c r="K2148" s="14">
        <v>0.727777777777778</v>
      </c>
      <c r="L2148" s="14" t="s">
        <v>47</v>
      </c>
      <c r="M2148" s="10">
        <v>4.6888486E7</v>
      </c>
    </row>
    <row r="2149" ht="15.75" customHeight="1">
      <c r="A2149" s="56">
        <v>4.6890922E7</v>
      </c>
      <c r="B2149" s="57">
        <v>0.963888888888889</v>
      </c>
      <c r="C2149" s="57">
        <v>0.998611111111111</v>
      </c>
      <c r="D2149" s="57">
        <v>0.963888888888889</v>
      </c>
      <c r="E2149" s="56" t="s">
        <v>47</v>
      </c>
      <c r="F2149" s="56" t="s">
        <v>47</v>
      </c>
      <c r="G2149" s="56" t="s">
        <v>47</v>
      </c>
      <c r="H2149" s="56" t="s">
        <v>47</v>
      </c>
      <c r="J2149" s="47">
        <f t="shared" si="192"/>
        <v>0.7270833333</v>
      </c>
      <c r="K2149" s="14">
        <v>0.727083333333333</v>
      </c>
      <c r="L2149" s="14">
        <v>0.727083333333333</v>
      </c>
      <c r="M2149" s="10">
        <v>4.6888448E7</v>
      </c>
    </row>
    <row r="2150" ht="15.75" customHeight="1">
      <c r="A2150" s="88">
        <v>4.6891328E7</v>
      </c>
      <c r="B2150" s="57">
        <v>0.969444444444444</v>
      </c>
      <c r="C2150" s="57">
        <v>0.0</v>
      </c>
      <c r="D2150" s="57">
        <v>0.969444444444444</v>
      </c>
      <c r="E2150" s="57">
        <v>0.969444444444444</v>
      </c>
      <c r="F2150" s="56" t="s">
        <v>47</v>
      </c>
      <c r="G2150" s="56" t="s">
        <v>47</v>
      </c>
      <c r="H2150" s="56" t="s">
        <v>47</v>
      </c>
      <c r="J2150" s="47">
        <f t="shared" si="192"/>
        <v>0.7569444444</v>
      </c>
      <c r="K2150" s="14">
        <v>0.754861111111111</v>
      </c>
      <c r="L2150" s="14">
        <v>0.756944444444444</v>
      </c>
      <c r="M2150" s="10">
        <v>4.6888817E7</v>
      </c>
    </row>
    <row r="2151" ht="15.75" customHeight="1">
      <c r="A2151" s="56">
        <v>4.6891456E7</v>
      </c>
      <c r="B2151" s="57">
        <v>0.970833333333333</v>
      </c>
      <c r="C2151" s="57">
        <v>0.979861111111111</v>
      </c>
      <c r="D2151" s="57">
        <v>0.973611111111111</v>
      </c>
      <c r="E2151" s="56" t="s">
        <v>47</v>
      </c>
      <c r="F2151" s="56" t="s">
        <v>47</v>
      </c>
      <c r="G2151" s="56" t="s">
        <v>47</v>
      </c>
      <c r="H2151" s="56" t="s">
        <v>47</v>
      </c>
      <c r="J2151" s="47">
        <f t="shared" si="192"/>
        <v>0.7576388889</v>
      </c>
      <c r="K2151" s="14">
        <v>0.755555555555556</v>
      </c>
      <c r="L2151" s="14">
        <v>0.757638888888889</v>
      </c>
      <c r="M2151" s="10">
        <v>4.6888807E7</v>
      </c>
    </row>
    <row r="2152" ht="15.75" customHeight="1">
      <c r="A2152" s="56">
        <v>4.6891478E7</v>
      </c>
      <c r="B2152" s="57">
        <v>0.976388888888889</v>
      </c>
      <c r="C2152" s="57">
        <v>0.986805555555556</v>
      </c>
      <c r="D2152" s="57">
        <v>0.976388888888889</v>
      </c>
      <c r="E2152" s="56" t="s">
        <v>47</v>
      </c>
      <c r="F2152" s="56" t="s">
        <v>47</v>
      </c>
      <c r="G2152" s="56" t="s">
        <v>47</v>
      </c>
      <c r="H2152" s="56" t="s">
        <v>47</v>
      </c>
      <c r="J2152" s="47">
        <f t="shared" si="192"/>
        <v>0.76875</v>
      </c>
      <c r="K2152" s="14">
        <v>0.76875</v>
      </c>
      <c r="L2152" s="14">
        <v>0.76875</v>
      </c>
      <c r="M2152" s="10">
        <v>4.6888969E7</v>
      </c>
    </row>
    <row r="2153" ht="15.75" customHeight="1">
      <c r="A2153" s="88">
        <v>4.6891433E7</v>
      </c>
      <c r="B2153" s="57">
        <v>0.985416666666667</v>
      </c>
      <c r="C2153" s="57">
        <v>0.025</v>
      </c>
      <c r="D2153" s="57">
        <v>0.985416666666667</v>
      </c>
      <c r="E2153" s="56" t="s">
        <v>47</v>
      </c>
      <c r="F2153" s="56" t="s">
        <v>47</v>
      </c>
      <c r="G2153" s="56" t="s">
        <v>47</v>
      </c>
      <c r="H2153" s="56" t="s">
        <v>47</v>
      </c>
      <c r="J2153" s="47">
        <f t="shared" si="192"/>
        <v>0.7784722222</v>
      </c>
      <c r="K2153" s="14">
        <v>0.772222222222222</v>
      </c>
      <c r="L2153" s="14">
        <v>0.778472222222222</v>
      </c>
      <c r="M2153" s="10">
        <v>4.6889085E7</v>
      </c>
    </row>
    <row r="2154" ht="15.75" customHeight="1">
      <c r="A2154" s="88">
        <v>4.6891199E7</v>
      </c>
      <c r="B2154" s="57">
        <v>0.94375</v>
      </c>
      <c r="C2154" s="57">
        <v>0.0680555555555555</v>
      </c>
      <c r="D2154" s="57">
        <v>0.94375</v>
      </c>
      <c r="E2154" s="56" t="s">
        <v>47</v>
      </c>
      <c r="F2154" s="56" t="s">
        <v>47</v>
      </c>
      <c r="G2154" s="56" t="s">
        <v>47</v>
      </c>
      <c r="H2154" s="56" t="s">
        <v>47</v>
      </c>
      <c r="J2154" s="47">
        <f t="shared" si="192"/>
        <v>0.78125</v>
      </c>
      <c r="K2154" s="14">
        <v>0.78125</v>
      </c>
      <c r="L2154" s="14">
        <v>0.78125</v>
      </c>
      <c r="M2154" s="10">
        <v>4.6889133E7</v>
      </c>
    </row>
    <row r="2155" ht="15.75" customHeight="1">
      <c r="A2155" s="56">
        <v>4.6891735E7</v>
      </c>
      <c r="B2155" s="57">
        <v>0.00902777777777778</v>
      </c>
      <c r="C2155" s="57">
        <v>0.0381944444444444</v>
      </c>
      <c r="D2155" s="57">
        <v>0.00902777777777778</v>
      </c>
      <c r="E2155" s="57">
        <v>0.0194444444444444</v>
      </c>
      <c r="F2155" s="56" t="s">
        <v>47</v>
      </c>
      <c r="G2155" s="56" t="s">
        <v>47</v>
      </c>
      <c r="H2155" s="56" t="s">
        <v>47</v>
      </c>
      <c r="J2155" s="47">
        <f t="shared" si="192"/>
        <v>0.7861111111</v>
      </c>
      <c r="K2155" s="14">
        <v>0.782638888888889</v>
      </c>
      <c r="L2155" s="14">
        <v>0.786111111111111</v>
      </c>
      <c r="M2155" s="10">
        <v>4.6889187E7</v>
      </c>
    </row>
    <row r="2156" ht="15.75" customHeight="1">
      <c r="A2156" s="56">
        <v>4.6891803E7</v>
      </c>
      <c r="B2156" s="57">
        <v>0.0125</v>
      </c>
      <c r="C2156" s="57">
        <v>0.0131944444444444</v>
      </c>
      <c r="D2156" s="57">
        <v>0.0125</v>
      </c>
      <c r="E2156" s="56" t="s">
        <v>47</v>
      </c>
      <c r="F2156" s="56" t="s">
        <v>47</v>
      </c>
      <c r="G2156" s="56" t="s">
        <v>47</v>
      </c>
      <c r="H2156" s="56" t="s">
        <v>47</v>
      </c>
      <c r="J2156" s="47">
        <f t="shared" si="192"/>
        <v>0.7833333333</v>
      </c>
      <c r="K2156" s="14">
        <v>0.783333333333333</v>
      </c>
      <c r="L2156" s="14">
        <v>0.783333333333333</v>
      </c>
      <c r="M2156" s="10">
        <v>4.6889201E7</v>
      </c>
    </row>
    <row r="2157" ht="15.75" customHeight="1">
      <c r="A2157" s="56">
        <v>4.6891838E7</v>
      </c>
      <c r="B2157" s="57">
        <v>0.0201388888888889</v>
      </c>
      <c r="C2157" s="57">
        <v>0.0368055555555556</v>
      </c>
      <c r="D2157" s="57">
        <v>0.0201388888888889</v>
      </c>
      <c r="E2157" s="56" t="s">
        <v>47</v>
      </c>
      <c r="F2157" s="57">
        <v>0.0215277777777778</v>
      </c>
      <c r="G2157" s="56" t="s">
        <v>47</v>
      </c>
      <c r="H2157" s="56" t="s">
        <v>47</v>
      </c>
      <c r="J2157" s="47">
        <f t="shared" si="192"/>
        <v>0.7875</v>
      </c>
      <c r="K2157" s="14">
        <v>0.785416666666667</v>
      </c>
      <c r="L2157" s="14">
        <v>0.7875</v>
      </c>
      <c r="M2157" s="10">
        <v>4.6889206E7</v>
      </c>
    </row>
    <row r="2158" ht="15.75" customHeight="1">
      <c r="A2158" s="56">
        <v>4.68919E7</v>
      </c>
      <c r="B2158" s="57">
        <v>0.0236111111111111</v>
      </c>
      <c r="C2158" s="57">
        <v>0.0326388888888889</v>
      </c>
      <c r="D2158" s="57">
        <v>0.0236111111111111</v>
      </c>
      <c r="E2158" s="56" t="s">
        <v>47</v>
      </c>
      <c r="F2158" s="56" t="s">
        <v>47</v>
      </c>
      <c r="G2158" s="56" t="s">
        <v>47</v>
      </c>
      <c r="H2158" s="56" t="s">
        <v>47</v>
      </c>
      <c r="J2158" s="47">
        <f t="shared" si="192"/>
        <v>0.7993055556</v>
      </c>
      <c r="K2158" s="14">
        <v>0.799305555555556</v>
      </c>
      <c r="L2158" s="14">
        <v>0.799305555555556</v>
      </c>
      <c r="M2158" s="10">
        <v>4.6889325E7</v>
      </c>
    </row>
    <row r="2159" ht="15.75" customHeight="1">
      <c r="A2159" s="56">
        <v>4.689198E7</v>
      </c>
      <c r="B2159" s="57">
        <v>0.0402777777777778</v>
      </c>
      <c r="C2159" s="57">
        <v>0.05</v>
      </c>
      <c r="D2159" s="57">
        <v>0.0402777777777778</v>
      </c>
      <c r="E2159" s="56" t="s">
        <v>47</v>
      </c>
      <c r="F2159" s="56" t="s">
        <v>47</v>
      </c>
      <c r="G2159" s="56" t="s">
        <v>47</v>
      </c>
      <c r="H2159" s="56" t="s">
        <v>47</v>
      </c>
      <c r="J2159" s="47">
        <f t="shared" si="192"/>
        <v>0.8111111111</v>
      </c>
      <c r="K2159" s="14">
        <v>0.806944444444445</v>
      </c>
      <c r="L2159" s="14">
        <v>0.811111111111111</v>
      </c>
      <c r="M2159" s="10">
        <v>4.6889526E7</v>
      </c>
    </row>
    <row r="2160" ht="15.75" customHeight="1">
      <c r="A2160" s="56">
        <v>4.6892132E7</v>
      </c>
      <c r="B2160" s="57">
        <v>0.0486111111111111</v>
      </c>
      <c r="C2160" s="57">
        <v>0.0652777777777778</v>
      </c>
      <c r="D2160" s="57">
        <v>0.0513888888888889</v>
      </c>
      <c r="E2160" s="56" t="s">
        <v>47</v>
      </c>
      <c r="F2160" s="57">
        <v>0.0513888888888889</v>
      </c>
      <c r="G2160" s="56" t="s">
        <v>47</v>
      </c>
      <c r="H2160" s="56" t="s">
        <v>47</v>
      </c>
      <c r="J2160" s="47">
        <f t="shared" si="192"/>
        <v>0.8138888889</v>
      </c>
      <c r="K2160" s="14">
        <v>0.813888888888889</v>
      </c>
      <c r="L2160" s="14">
        <v>0.813888888888889</v>
      </c>
      <c r="M2160" s="10">
        <v>4.6889568E7</v>
      </c>
    </row>
    <row r="2161" ht="15.75" customHeight="1">
      <c r="A2161" s="88">
        <v>4.6892326E7</v>
      </c>
      <c r="B2161" s="57">
        <v>0.0777777777777778</v>
      </c>
      <c r="C2161" s="57">
        <v>0.172916666666667</v>
      </c>
      <c r="D2161" s="57">
        <v>0.08125</v>
      </c>
      <c r="E2161" s="56" t="s">
        <v>47</v>
      </c>
      <c r="F2161" s="56" t="s">
        <v>47</v>
      </c>
      <c r="G2161" s="56" t="s">
        <v>47</v>
      </c>
      <c r="H2161" s="56" t="s">
        <v>47</v>
      </c>
      <c r="J2161" s="47">
        <f t="shared" si="192"/>
        <v>0.825</v>
      </c>
      <c r="K2161" s="14">
        <v>0.825</v>
      </c>
      <c r="L2161" s="14">
        <v>0.825</v>
      </c>
      <c r="M2161" s="10">
        <v>4.6889418E7</v>
      </c>
    </row>
    <row r="2162" ht="15.75" customHeight="1">
      <c r="A2162" s="56">
        <v>4.6891938E7</v>
      </c>
      <c r="B2162" s="57">
        <v>0.0277777777777778</v>
      </c>
      <c r="C2162" s="57">
        <v>0.0423611111111111</v>
      </c>
      <c r="D2162" s="57">
        <v>0.0277777777777778</v>
      </c>
      <c r="E2162" s="57">
        <v>0.0361111111111111</v>
      </c>
      <c r="F2162" s="56" t="s">
        <v>47</v>
      </c>
      <c r="G2162" s="56" t="s">
        <v>47</v>
      </c>
      <c r="H2162" s="56" t="s">
        <v>47</v>
      </c>
      <c r="J2162" s="47">
        <f t="shared" si="192"/>
        <v>0.8375</v>
      </c>
      <c r="K2162" s="14">
        <v>0.830555555555556</v>
      </c>
      <c r="L2162" s="14">
        <v>0.8375</v>
      </c>
      <c r="M2162" s="10">
        <v>4.6889813E7</v>
      </c>
    </row>
    <row r="2163" ht="15.75" customHeight="1">
      <c r="A2163" s="88">
        <v>4.6892085E7</v>
      </c>
      <c r="B2163" s="57">
        <v>0.0423611111111111</v>
      </c>
      <c r="C2163" s="57">
        <v>0.09375</v>
      </c>
      <c r="D2163" s="57">
        <v>0.0430555555555556</v>
      </c>
      <c r="E2163" s="56" t="s">
        <v>47</v>
      </c>
      <c r="F2163" s="56" t="s">
        <v>47</v>
      </c>
      <c r="G2163" s="56" t="s">
        <v>47</v>
      </c>
      <c r="H2163" s="56" t="s">
        <v>47</v>
      </c>
      <c r="J2163" s="47">
        <f t="shared" si="192"/>
        <v>0.8465277778</v>
      </c>
      <c r="K2163" s="14">
        <v>0.833333333333333</v>
      </c>
      <c r="L2163" s="14">
        <v>0.846527777777778</v>
      </c>
      <c r="M2163" s="10">
        <v>4.688987E7</v>
      </c>
    </row>
    <row r="2164" ht="15.75" customHeight="1">
      <c r="A2164" s="56">
        <v>4.6891983E7</v>
      </c>
      <c r="B2164" s="57">
        <v>0.0347222222222222</v>
      </c>
      <c r="C2164" s="57">
        <v>0.0534722222222222</v>
      </c>
      <c r="D2164" s="57">
        <v>0.0347222222222222</v>
      </c>
      <c r="E2164" s="56" t="s">
        <v>47</v>
      </c>
      <c r="F2164" s="56" t="s">
        <v>47</v>
      </c>
      <c r="G2164" s="56" t="s">
        <v>47</v>
      </c>
      <c r="H2164" s="56" t="s">
        <v>47</v>
      </c>
      <c r="J2164" s="47">
        <v>0.854861111111111</v>
      </c>
      <c r="K2164" s="14">
        <v>0.854861111111111</v>
      </c>
      <c r="L2164" s="14">
        <v>0.854861111111111</v>
      </c>
      <c r="M2164" s="10">
        <v>4.6890177E7</v>
      </c>
    </row>
    <row r="2165" ht="15.75" customHeight="1">
      <c r="A2165" s="56">
        <v>4.6892298E7</v>
      </c>
      <c r="B2165" s="57">
        <v>0.075</v>
      </c>
      <c r="C2165" s="57">
        <v>0.0875</v>
      </c>
      <c r="D2165" s="57">
        <v>0.0861111111111111</v>
      </c>
      <c r="E2165" s="56" t="s">
        <v>47</v>
      </c>
      <c r="F2165" s="56" t="s">
        <v>47</v>
      </c>
      <c r="G2165" s="56" t="s">
        <v>47</v>
      </c>
      <c r="H2165" s="56" t="s">
        <v>47</v>
      </c>
      <c r="J2165" s="47">
        <f t="shared" ref="J2165:J2194" si="193">VLOOKUP(M2165,A:D,4,0)</f>
        <v>0.8638888889</v>
      </c>
      <c r="K2165" s="14">
        <v>0.863888888888889</v>
      </c>
      <c r="L2165" s="14">
        <v>0.863888888888889</v>
      </c>
      <c r="M2165" s="10">
        <v>4.6890271E7</v>
      </c>
    </row>
    <row r="2166" ht="15.75" customHeight="1">
      <c r="A2166" s="88">
        <v>4.6892413E7</v>
      </c>
      <c r="B2166" s="57">
        <v>0.0979166666666667</v>
      </c>
      <c r="C2166" s="57">
        <v>0.121527777777778</v>
      </c>
      <c r="D2166" s="57">
        <v>0.0979166666666667</v>
      </c>
      <c r="E2166" s="56" t="s">
        <v>47</v>
      </c>
      <c r="F2166" s="56" t="s">
        <v>47</v>
      </c>
      <c r="G2166" s="56" t="s">
        <v>47</v>
      </c>
      <c r="H2166" s="56" t="s">
        <v>47</v>
      </c>
      <c r="J2166" s="47">
        <f t="shared" si="193"/>
        <v>0.9027777778</v>
      </c>
      <c r="K2166" s="14">
        <v>0.883333333333333</v>
      </c>
      <c r="L2166" s="14">
        <v>0.902777777777778</v>
      </c>
      <c r="M2166" s="10">
        <v>4.6890192E7</v>
      </c>
    </row>
    <row r="2167" ht="15.75" customHeight="1">
      <c r="A2167" s="56">
        <v>4.689251E7</v>
      </c>
      <c r="B2167" s="57">
        <v>0.119444444444444</v>
      </c>
      <c r="C2167" s="57">
        <v>0.174305555555556</v>
      </c>
      <c r="D2167" s="57">
        <v>0.121527777777778</v>
      </c>
      <c r="E2167" s="57">
        <v>0.128472222222222</v>
      </c>
      <c r="F2167" s="56" t="s">
        <v>47</v>
      </c>
      <c r="G2167" s="56" t="s">
        <v>47</v>
      </c>
      <c r="H2167" s="56" t="s">
        <v>47</v>
      </c>
      <c r="J2167" s="47">
        <f t="shared" si="193"/>
        <v>0.8854166667</v>
      </c>
      <c r="K2167" s="14">
        <v>0.885416666666667</v>
      </c>
      <c r="L2167" s="14">
        <v>0.885416666666667</v>
      </c>
      <c r="M2167" s="10">
        <v>4.6890402E7</v>
      </c>
    </row>
    <row r="2168" ht="15.75" customHeight="1">
      <c r="A2168" s="56">
        <v>4.6892555E7</v>
      </c>
      <c r="B2168" s="57">
        <v>0.123611111111111</v>
      </c>
      <c r="C2168" s="57">
        <v>0.125694444444444</v>
      </c>
      <c r="D2168" s="56" t="s">
        <v>47</v>
      </c>
      <c r="E2168" s="56" t="s">
        <v>47</v>
      </c>
      <c r="F2168" s="56" t="s">
        <v>47</v>
      </c>
      <c r="G2168" s="56" t="s">
        <v>47</v>
      </c>
      <c r="H2168" s="56" t="s">
        <v>47</v>
      </c>
      <c r="J2168" s="47">
        <f t="shared" si="193"/>
        <v>0.8861111111</v>
      </c>
      <c r="K2168" s="14">
        <v>0.886111111111111</v>
      </c>
      <c r="L2168" s="14">
        <v>0.886111111111111</v>
      </c>
      <c r="M2168" s="10">
        <v>4.6890491E7</v>
      </c>
    </row>
    <row r="2169" ht="15.75" customHeight="1">
      <c r="A2169" s="56">
        <v>4.6892549E7</v>
      </c>
      <c r="B2169" s="57">
        <v>0.128472222222222</v>
      </c>
      <c r="C2169" s="57">
        <v>0.175</v>
      </c>
      <c r="D2169" s="57">
        <v>0.128472222222222</v>
      </c>
      <c r="E2169" s="57">
        <v>0.1375</v>
      </c>
      <c r="F2169" s="56" t="s">
        <v>47</v>
      </c>
      <c r="G2169" s="56" t="s">
        <v>47</v>
      </c>
      <c r="H2169" s="56" t="s">
        <v>47</v>
      </c>
      <c r="J2169" s="47">
        <f t="shared" si="193"/>
        <v>0.8902777778</v>
      </c>
      <c r="K2169" s="14">
        <v>0.886805555555556</v>
      </c>
      <c r="L2169" s="14">
        <v>0.890277777777778</v>
      </c>
      <c r="M2169" s="10">
        <v>4.6890564E7</v>
      </c>
    </row>
    <row r="2170" ht="15.75" customHeight="1">
      <c r="A2170" s="56">
        <v>4.6892582E7</v>
      </c>
      <c r="B2170" s="57"/>
      <c r="C2170" s="57"/>
      <c r="D2170" s="57"/>
      <c r="E2170" s="56" t="s">
        <v>47</v>
      </c>
      <c r="F2170" s="56" t="s">
        <v>47</v>
      </c>
      <c r="G2170" s="56" t="s">
        <v>47</v>
      </c>
      <c r="H2170" s="56" t="s">
        <v>47</v>
      </c>
      <c r="J2170" s="47">
        <f t="shared" si="193"/>
        <v>0.8965277778</v>
      </c>
      <c r="K2170" s="14">
        <v>0.894444444444445</v>
      </c>
      <c r="L2170" s="14">
        <v>0.896527777777778</v>
      </c>
      <c r="M2170" s="10">
        <v>4.6890511E7</v>
      </c>
    </row>
    <row r="2171" ht="15.75" customHeight="1">
      <c r="A2171" s="56">
        <v>4.6892659E7</v>
      </c>
      <c r="B2171" s="57"/>
      <c r="C2171" s="57"/>
      <c r="D2171" s="57"/>
      <c r="E2171" s="56" t="s">
        <v>47</v>
      </c>
      <c r="F2171" s="56" t="s">
        <v>47</v>
      </c>
      <c r="G2171" s="56" t="s">
        <v>47</v>
      </c>
      <c r="H2171" s="56" t="s">
        <v>47</v>
      </c>
      <c r="J2171" s="47">
        <f t="shared" si="193"/>
        <v>0.9013888889</v>
      </c>
      <c r="K2171" s="14">
        <v>0.901388888888889</v>
      </c>
      <c r="L2171" s="14">
        <v>0.901388888888889</v>
      </c>
      <c r="M2171" s="10">
        <v>4.6890618E7</v>
      </c>
    </row>
    <row r="2172" ht="15.75" customHeight="1">
      <c r="A2172" s="56">
        <v>4.6892584E7</v>
      </c>
      <c r="B2172" s="57">
        <v>0.120138888888889</v>
      </c>
      <c r="C2172" s="57">
        <v>0.165277777777778</v>
      </c>
      <c r="D2172" s="57">
        <v>0.133333333333333</v>
      </c>
      <c r="E2172" s="57">
        <v>0.153472222222222</v>
      </c>
      <c r="F2172" s="56" t="s">
        <v>47</v>
      </c>
      <c r="G2172" s="56" t="s">
        <v>47</v>
      </c>
      <c r="H2172" s="56" t="s">
        <v>47</v>
      </c>
      <c r="J2172" s="47">
        <f t="shared" si="193"/>
        <v>0.9347222222</v>
      </c>
      <c r="K2172" s="14">
        <v>0.933333333333333</v>
      </c>
      <c r="L2172" s="14">
        <v>0.934722222222222</v>
      </c>
      <c r="M2172" s="10">
        <v>4.6891046E7</v>
      </c>
    </row>
    <row r="2173" ht="15.75" customHeight="1">
      <c r="A2173" s="56">
        <v>4.689258E7</v>
      </c>
      <c r="B2173" s="57"/>
      <c r="C2173" s="57"/>
      <c r="D2173" s="57"/>
      <c r="E2173" s="56" t="s">
        <v>47</v>
      </c>
      <c r="F2173" s="56" t="s">
        <v>47</v>
      </c>
      <c r="G2173" s="56" t="s">
        <v>47</v>
      </c>
      <c r="H2173" s="56" t="s">
        <v>47</v>
      </c>
      <c r="J2173" s="47">
        <f t="shared" si="193"/>
        <v>0.9430555556</v>
      </c>
      <c r="K2173" s="14">
        <v>0.942361111111111</v>
      </c>
      <c r="L2173" s="14">
        <v>0.943055555555556</v>
      </c>
      <c r="M2173" s="10">
        <v>4.6891117E7</v>
      </c>
    </row>
    <row r="2174" ht="15.75" customHeight="1">
      <c r="A2174" s="56">
        <v>4.6892626E7</v>
      </c>
      <c r="B2174" s="57">
        <v>0.150694444444444</v>
      </c>
      <c r="C2174" s="57">
        <v>0.227777777777778</v>
      </c>
      <c r="D2174" s="57">
        <v>0.150694444444444</v>
      </c>
      <c r="E2174" s="57">
        <v>0.188194444444444</v>
      </c>
      <c r="F2174" s="56" t="s">
        <v>47</v>
      </c>
      <c r="G2174" s="56" t="s">
        <v>47</v>
      </c>
      <c r="H2174" s="56" t="s">
        <v>47</v>
      </c>
      <c r="J2174" s="47">
        <f t="shared" si="193"/>
        <v>0.9416666667</v>
      </c>
      <c r="K2174" s="14">
        <v>0.941666666666667</v>
      </c>
      <c r="L2174" s="14">
        <v>0.941666666666667</v>
      </c>
      <c r="M2174" s="10">
        <v>4.6891135E7</v>
      </c>
    </row>
    <row r="2175" ht="15.75" customHeight="1">
      <c r="A2175" s="56">
        <v>4.6892654E7</v>
      </c>
      <c r="B2175" s="57">
        <v>0.15625</v>
      </c>
      <c r="C2175" s="57">
        <v>0.172916666666667</v>
      </c>
      <c r="D2175" s="57">
        <v>0.15625</v>
      </c>
      <c r="E2175" s="56" t="s">
        <v>47</v>
      </c>
      <c r="F2175" s="56" t="s">
        <v>47</v>
      </c>
      <c r="G2175" s="56" t="s">
        <v>47</v>
      </c>
      <c r="H2175" s="56" t="s">
        <v>47</v>
      </c>
      <c r="J2175" s="47">
        <f t="shared" si="193"/>
        <v>0.9625</v>
      </c>
      <c r="K2175" s="14">
        <v>0.9625</v>
      </c>
      <c r="L2175" s="14">
        <v>0.9625</v>
      </c>
      <c r="M2175" s="10">
        <v>4.689136E7</v>
      </c>
    </row>
    <row r="2176" ht="15.75" customHeight="1">
      <c r="A2176" s="56">
        <v>4.6892662E7</v>
      </c>
      <c r="B2176" s="57">
        <v>0.161805555555556</v>
      </c>
      <c r="C2176" s="57">
        <v>0.174305555555556</v>
      </c>
      <c r="D2176" s="57">
        <v>0.166666666666667</v>
      </c>
      <c r="E2176" s="56" t="s">
        <v>47</v>
      </c>
      <c r="F2176" s="56" t="s">
        <v>47</v>
      </c>
      <c r="G2176" s="56" t="s">
        <v>47</v>
      </c>
      <c r="H2176" s="56" t="s">
        <v>47</v>
      </c>
      <c r="J2176" s="47">
        <f t="shared" si="193"/>
        <v>0.9638888889</v>
      </c>
      <c r="K2176" s="14">
        <v>0.963888888888889</v>
      </c>
      <c r="L2176" s="14">
        <v>0.963888888888889</v>
      </c>
      <c r="M2176" s="10">
        <v>4.6890922E7</v>
      </c>
    </row>
    <row r="2177" ht="15.75" customHeight="1">
      <c r="A2177" s="56">
        <v>4.6892745E7</v>
      </c>
      <c r="B2177" s="57">
        <v>0.197916666666667</v>
      </c>
      <c r="C2177" s="57">
        <v>0.204861111111111</v>
      </c>
      <c r="D2177" s="57">
        <v>0.197916666666667</v>
      </c>
      <c r="E2177" s="56" t="s">
        <v>47</v>
      </c>
      <c r="F2177" s="56" t="s">
        <v>47</v>
      </c>
      <c r="G2177" s="56" t="s">
        <v>47</v>
      </c>
      <c r="H2177" s="56" t="s">
        <v>47</v>
      </c>
      <c r="J2177" s="47">
        <f t="shared" si="193"/>
        <v>0.9694444444</v>
      </c>
      <c r="K2177" s="14">
        <v>0.969444444444444</v>
      </c>
      <c r="L2177" s="14">
        <v>0.969444444444444</v>
      </c>
      <c r="M2177" s="10">
        <v>4.6891328E7</v>
      </c>
    </row>
    <row r="2178" ht="15.75" customHeight="1">
      <c r="A2178" s="88">
        <v>4.6892761E7</v>
      </c>
      <c r="B2178" s="57">
        <v>0.195833333333333</v>
      </c>
      <c r="C2178" s="57">
        <v>0.235416666666667</v>
      </c>
      <c r="D2178" s="57">
        <v>0.195833333333333</v>
      </c>
      <c r="E2178" s="57">
        <v>0.210416666666667</v>
      </c>
      <c r="F2178" s="56" t="s">
        <v>47</v>
      </c>
      <c r="G2178" s="56" t="s">
        <v>47</v>
      </c>
      <c r="H2178" s="56" t="s">
        <v>47</v>
      </c>
      <c r="J2178" s="47">
        <f t="shared" si="193"/>
        <v>0.9736111111</v>
      </c>
      <c r="K2178" s="14">
        <v>0.970833333333333</v>
      </c>
      <c r="L2178" s="14">
        <v>0.973611111111111</v>
      </c>
      <c r="M2178" s="10">
        <v>4.6891456E7</v>
      </c>
    </row>
    <row r="2179" ht="15.75" customHeight="1">
      <c r="A2179" s="56">
        <v>4.6892775E7</v>
      </c>
      <c r="B2179" s="57">
        <v>0.201388888888889</v>
      </c>
      <c r="C2179" s="57">
        <v>0.215277777777778</v>
      </c>
      <c r="D2179" s="57">
        <v>0.201388888888889</v>
      </c>
      <c r="E2179" s="56" t="s">
        <v>47</v>
      </c>
      <c r="F2179" s="56" t="s">
        <v>47</v>
      </c>
      <c r="G2179" s="56" t="s">
        <v>47</v>
      </c>
      <c r="H2179" s="56" t="s">
        <v>47</v>
      </c>
      <c r="J2179" s="47">
        <f t="shared" si="193"/>
        <v>0.9763888889</v>
      </c>
      <c r="K2179" s="14">
        <v>0.976388888888889</v>
      </c>
      <c r="L2179" s="14">
        <v>0.976388888888889</v>
      </c>
      <c r="M2179" s="10">
        <v>4.6891478E7</v>
      </c>
    </row>
    <row r="2180" ht="15.75" customHeight="1">
      <c r="A2180" s="65">
        <v>4.6892795E7</v>
      </c>
      <c r="B2180" s="57"/>
      <c r="C2180" s="57"/>
      <c r="D2180" s="57"/>
      <c r="E2180" s="56" t="s">
        <v>47</v>
      </c>
      <c r="F2180" s="56" t="s">
        <v>47</v>
      </c>
      <c r="G2180" s="56" t="s">
        <v>47</v>
      </c>
      <c r="H2180" s="56" t="s">
        <v>47</v>
      </c>
      <c r="J2180" s="47">
        <f t="shared" si="193"/>
        <v>0.9854166667</v>
      </c>
      <c r="K2180" s="14">
        <v>0.985416666666667</v>
      </c>
      <c r="L2180" s="14">
        <v>0.985416666666667</v>
      </c>
      <c r="M2180" s="10">
        <v>4.6891433E7</v>
      </c>
    </row>
    <row r="2181" ht="15.75" customHeight="1">
      <c r="A2181" s="64">
        <v>4.6892622E7</v>
      </c>
      <c r="B2181" s="63"/>
      <c r="C2181" s="63"/>
      <c r="D2181" s="63"/>
      <c r="E2181" s="64" t="s">
        <v>47</v>
      </c>
      <c r="F2181" s="64" t="s">
        <v>47</v>
      </c>
      <c r="G2181" s="64" t="s">
        <v>47</v>
      </c>
      <c r="H2181" s="64" t="s">
        <v>47</v>
      </c>
      <c r="J2181" s="47">
        <f t="shared" si="193"/>
        <v>0.94375</v>
      </c>
      <c r="K2181" s="14">
        <v>0.94375</v>
      </c>
      <c r="L2181" s="14">
        <v>0.94375</v>
      </c>
      <c r="M2181" s="10">
        <v>4.6891199E7</v>
      </c>
    </row>
    <row r="2182" ht="15.75" customHeight="1">
      <c r="A2182" s="59">
        <v>4.6892991E7</v>
      </c>
      <c r="B2182" s="60">
        <v>0.277083333333333</v>
      </c>
      <c r="C2182" s="60">
        <v>0.277777777777778</v>
      </c>
      <c r="D2182" s="60">
        <v>0.277083333333333</v>
      </c>
      <c r="E2182" s="59" t="s">
        <v>47</v>
      </c>
      <c r="F2182" s="59" t="s">
        <v>47</v>
      </c>
      <c r="G2182" s="59" t="s">
        <v>47</v>
      </c>
      <c r="H2182" s="59" t="s">
        <v>47</v>
      </c>
      <c r="J2182" s="47">
        <f t="shared" si="193"/>
        <v>0.009027777778</v>
      </c>
      <c r="K2182" s="14">
        <v>0.00902777777777778</v>
      </c>
      <c r="L2182" s="14">
        <v>0.00902777777777778</v>
      </c>
      <c r="M2182" s="10">
        <v>4.6891735E7</v>
      </c>
    </row>
    <row r="2183" ht="15.75" customHeight="1">
      <c r="A2183" s="56">
        <v>4.6893063E7</v>
      </c>
      <c r="B2183" s="57">
        <v>0.288888888888889</v>
      </c>
      <c r="C2183" s="57">
        <v>0.299305555555556</v>
      </c>
      <c r="D2183" s="57">
        <v>0.299305555555556</v>
      </c>
      <c r="E2183" s="56" t="s">
        <v>47</v>
      </c>
      <c r="F2183" s="56" t="s">
        <v>47</v>
      </c>
      <c r="G2183" s="56" t="s">
        <v>47</v>
      </c>
      <c r="H2183" s="56" t="s">
        <v>47</v>
      </c>
      <c r="J2183" s="47">
        <f t="shared" si="193"/>
        <v>0.0125</v>
      </c>
      <c r="K2183" s="14">
        <v>0.0125</v>
      </c>
      <c r="L2183" s="14">
        <v>0.0125</v>
      </c>
      <c r="M2183" s="10">
        <v>4.6891803E7</v>
      </c>
    </row>
    <row r="2184" ht="15.75" customHeight="1">
      <c r="A2184" s="56">
        <v>4.6893079E7</v>
      </c>
      <c r="B2184" s="57">
        <v>0.289583333333333</v>
      </c>
      <c r="C2184" s="57">
        <v>0.302083333333333</v>
      </c>
      <c r="D2184" s="56" t="s">
        <v>47</v>
      </c>
      <c r="E2184" s="56" t="s">
        <v>47</v>
      </c>
      <c r="F2184" s="56" t="s">
        <v>47</v>
      </c>
      <c r="G2184" s="56" t="s">
        <v>47</v>
      </c>
      <c r="H2184" s="56" t="s">
        <v>47</v>
      </c>
      <c r="J2184" s="47">
        <f t="shared" si="193"/>
        <v>0.02013888889</v>
      </c>
      <c r="K2184" s="14">
        <v>0.0201388888888889</v>
      </c>
      <c r="L2184" s="14">
        <v>0.0201388888888889</v>
      </c>
      <c r="M2184" s="10">
        <v>4.6891838E7</v>
      </c>
    </row>
    <row r="2185" ht="15.75" customHeight="1">
      <c r="A2185" s="56">
        <v>4.6893074E7</v>
      </c>
      <c r="B2185" s="57">
        <v>0.296527777777778</v>
      </c>
      <c r="C2185" s="57">
        <v>0.5</v>
      </c>
      <c r="D2185" s="57">
        <v>0.304166666666667</v>
      </c>
      <c r="E2185" s="56" t="s">
        <v>47</v>
      </c>
      <c r="F2185" s="56" t="s">
        <v>47</v>
      </c>
      <c r="G2185" s="56" t="s">
        <v>47</v>
      </c>
      <c r="H2185" s="56" t="s">
        <v>47</v>
      </c>
      <c r="J2185" s="47">
        <f t="shared" si="193"/>
        <v>0.02361111111</v>
      </c>
      <c r="K2185" s="14">
        <v>0.0236111111111111</v>
      </c>
      <c r="L2185" s="14">
        <v>0.0236111111111111</v>
      </c>
      <c r="M2185" s="10">
        <v>4.68919E7</v>
      </c>
    </row>
    <row r="2186" ht="15.75" customHeight="1">
      <c r="A2186" s="56">
        <v>4.6893057E7</v>
      </c>
      <c r="B2186" s="57">
        <v>0.298611111111111</v>
      </c>
      <c r="C2186" s="57">
        <v>0.301388888888889</v>
      </c>
      <c r="D2186" s="57">
        <v>0.298611111111111</v>
      </c>
      <c r="E2186" s="56" t="s">
        <v>47</v>
      </c>
      <c r="F2186" s="56" t="s">
        <v>47</v>
      </c>
      <c r="G2186" s="56" t="s">
        <v>47</v>
      </c>
      <c r="H2186" s="56" t="s">
        <v>47</v>
      </c>
      <c r="J2186" s="47">
        <f t="shared" si="193"/>
        <v>0.04027777778</v>
      </c>
      <c r="K2186" s="14">
        <v>0.0402777777777778</v>
      </c>
      <c r="L2186" s="14">
        <v>0.0402777777777778</v>
      </c>
      <c r="M2186" s="10">
        <v>4.689198E7</v>
      </c>
    </row>
    <row r="2187" ht="15.75" customHeight="1">
      <c r="A2187" s="56">
        <v>4.6893118E7</v>
      </c>
      <c r="B2187" s="57">
        <v>0.302083333333333</v>
      </c>
      <c r="C2187" s="57">
        <v>0.321527777777778</v>
      </c>
      <c r="D2187" s="57">
        <v>0.302083333333333</v>
      </c>
      <c r="E2187" s="56" t="s">
        <v>47</v>
      </c>
      <c r="F2187" s="56" t="s">
        <v>47</v>
      </c>
      <c r="G2187" s="56" t="s">
        <v>47</v>
      </c>
      <c r="H2187" s="56" t="s">
        <v>47</v>
      </c>
      <c r="J2187" s="47">
        <f t="shared" si="193"/>
        <v>0.05138888889</v>
      </c>
      <c r="K2187" s="14">
        <v>0.0486111111111111</v>
      </c>
      <c r="L2187" s="14">
        <v>0.0513888888888889</v>
      </c>
      <c r="M2187" s="10">
        <v>4.6892132E7</v>
      </c>
    </row>
    <row r="2188" ht="15.75" customHeight="1">
      <c r="A2188" s="56">
        <v>4.6893137E7</v>
      </c>
      <c r="B2188" s="57">
        <v>0.3125</v>
      </c>
      <c r="C2188" s="57">
        <v>0.329166666666667</v>
      </c>
      <c r="D2188" s="56" t="s">
        <v>47</v>
      </c>
      <c r="E2188" s="56" t="s">
        <v>47</v>
      </c>
      <c r="F2188" s="56" t="s">
        <v>47</v>
      </c>
      <c r="G2188" s="56" t="s">
        <v>47</v>
      </c>
      <c r="H2188" s="56" t="s">
        <v>47</v>
      </c>
      <c r="J2188" s="47">
        <f t="shared" si="193"/>
        <v>0.08125</v>
      </c>
      <c r="K2188" s="14">
        <v>0.0777777777777778</v>
      </c>
      <c r="L2188" s="14">
        <v>0.08125</v>
      </c>
      <c r="M2188" s="10">
        <v>4.6892326E7</v>
      </c>
    </row>
    <row r="2189" ht="15.75" customHeight="1">
      <c r="A2189" s="56">
        <v>4.6893275E7</v>
      </c>
      <c r="B2189" s="57">
        <v>0.335416666666667</v>
      </c>
      <c r="C2189" s="57">
        <v>0.356944444444444</v>
      </c>
      <c r="D2189" s="57">
        <v>0.338194444444444</v>
      </c>
      <c r="E2189" s="57">
        <v>0.335416666666667</v>
      </c>
      <c r="F2189" s="56" t="s">
        <v>47</v>
      </c>
      <c r="G2189" s="56" t="s">
        <v>47</v>
      </c>
      <c r="H2189" s="56" t="s">
        <v>47</v>
      </c>
      <c r="J2189" s="47">
        <f t="shared" si="193"/>
        <v>0.02777777778</v>
      </c>
      <c r="K2189" s="14">
        <v>0.0277777777777778</v>
      </c>
      <c r="L2189" s="14">
        <v>0.0277777777777778</v>
      </c>
      <c r="M2189" s="10">
        <v>4.6891938E7</v>
      </c>
    </row>
    <row r="2190" ht="15.75" customHeight="1">
      <c r="A2190" s="56">
        <v>4.6893438E7</v>
      </c>
      <c r="B2190" s="57">
        <v>0.343055555555556</v>
      </c>
      <c r="C2190" s="57">
        <v>0.377777777777778</v>
      </c>
      <c r="D2190" s="57">
        <v>0.354166666666667</v>
      </c>
      <c r="E2190" s="56" t="s">
        <v>47</v>
      </c>
      <c r="F2190" s="56" t="s">
        <v>47</v>
      </c>
      <c r="G2190" s="56" t="s">
        <v>47</v>
      </c>
      <c r="H2190" s="56" t="s">
        <v>47</v>
      </c>
      <c r="J2190" s="47">
        <f t="shared" si="193"/>
        <v>0.04305555556</v>
      </c>
      <c r="K2190" s="14">
        <v>0.0423611111111111</v>
      </c>
      <c r="L2190" s="14">
        <v>0.0430555555555556</v>
      </c>
      <c r="M2190" s="10">
        <v>4.6892085E7</v>
      </c>
    </row>
    <row r="2191" ht="15.75" customHeight="1">
      <c r="A2191" s="56">
        <v>4.6893367E7</v>
      </c>
      <c r="B2191" s="57">
        <v>0.343055555555556</v>
      </c>
      <c r="C2191" s="57">
        <v>0.348611111111111</v>
      </c>
      <c r="D2191" s="57">
        <v>0.348611111111111</v>
      </c>
      <c r="E2191" s="56" t="s">
        <v>47</v>
      </c>
      <c r="F2191" s="56" t="s">
        <v>47</v>
      </c>
      <c r="G2191" s="56" t="s">
        <v>47</v>
      </c>
      <c r="H2191" s="56" t="s">
        <v>47</v>
      </c>
      <c r="J2191" s="47">
        <f t="shared" si="193"/>
        <v>0.03472222222</v>
      </c>
      <c r="K2191" s="14">
        <v>0.0347222222222222</v>
      </c>
      <c r="L2191" s="14">
        <v>0.0347222222222222</v>
      </c>
      <c r="M2191" s="10">
        <v>4.6891983E7</v>
      </c>
    </row>
    <row r="2192" ht="15.75" customHeight="1">
      <c r="A2192" s="56">
        <v>4.6893049E7</v>
      </c>
      <c r="B2192" s="57">
        <v>0.347222222222222</v>
      </c>
      <c r="C2192" s="57">
        <v>0.351388888888889</v>
      </c>
      <c r="D2192" s="57">
        <v>0.347222222222222</v>
      </c>
      <c r="E2192" s="56" t="s">
        <v>47</v>
      </c>
      <c r="F2192" s="56" t="s">
        <v>47</v>
      </c>
      <c r="G2192" s="56" t="s">
        <v>47</v>
      </c>
      <c r="H2192" s="56" t="s">
        <v>47</v>
      </c>
      <c r="J2192" s="47">
        <f t="shared" si="193"/>
        <v>0.08611111111</v>
      </c>
      <c r="K2192" s="14">
        <v>0.075</v>
      </c>
      <c r="L2192" s="14">
        <v>0.0861111111111111</v>
      </c>
      <c r="M2192" s="10">
        <v>4.6892298E7</v>
      </c>
    </row>
    <row r="2193" ht="15.75" customHeight="1">
      <c r="A2193" s="56">
        <v>4.6893401E7</v>
      </c>
      <c r="B2193" s="57">
        <v>0.350694444444444</v>
      </c>
      <c r="C2193" s="57">
        <v>0.368055555555556</v>
      </c>
      <c r="D2193" s="57">
        <v>0.350694444444444</v>
      </c>
      <c r="E2193" s="57">
        <v>0.35625</v>
      </c>
      <c r="F2193" s="56" t="s">
        <v>47</v>
      </c>
      <c r="G2193" s="56" t="s">
        <v>47</v>
      </c>
      <c r="H2193" s="56" t="s">
        <v>47</v>
      </c>
      <c r="J2193" s="47">
        <f t="shared" si="193"/>
        <v>0.09791666667</v>
      </c>
      <c r="K2193" s="14">
        <v>0.0979166666666667</v>
      </c>
      <c r="L2193" s="14">
        <v>0.0979166666666667</v>
      </c>
      <c r="M2193" s="10">
        <v>4.6892413E7</v>
      </c>
    </row>
    <row r="2194" ht="15.75" customHeight="1">
      <c r="A2194" s="56">
        <v>4.6893505E7</v>
      </c>
      <c r="B2194" s="57">
        <v>0.359027777777778</v>
      </c>
      <c r="C2194" s="57">
        <v>0.363888888888889</v>
      </c>
      <c r="D2194" s="57">
        <v>0.359027777777778</v>
      </c>
      <c r="E2194" s="56" t="s">
        <v>47</v>
      </c>
      <c r="F2194" s="56" t="s">
        <v>47</v>
      </c>
      <c r="G2194" s="56" t="s">
        <v>47</v>
      </c>
      <c r="H2194" s="56" t="s">
        <v>47</v>
      </c>
      <c r="J2194" s="47">
        <f t="shared" si="193"/>
        <v>0.1215277778</v>
      </c>
      <c r="K2194" s="14">
        <v>0.119444444444444</v>
      </c>
      <c r="L2194" s="14">
        <v>0.121527777777778</v>
      </c>
      <c r="M2194" s="10">
        <v>4.689251E7</v>
      </c>
    </row>
    <row r="2195" ht="15.75" customHeight="1">
      <c r="A2195" s="56">
        <v>4.6893456E7</v>
      </c>
      <c r="B2195" s="57">
        <v>0.361111111111111</v>
      </c>
      <c r="C2195" s="57">
        <v>0.372916666666667</v>
      </c>
      <c r="D2195" s="57">
        <v>0.361111111111111</v>
      </c>
      <c r="E2195" s="56" t="s">
        <v>47</v>
      </c>
      <c r="F2195" s="56" t="s">
        <v>47</v>
      </c>
      <c r="G2195" s="56" t="s">
        <v>47</v>
      </c>
      <c r="H2195" s="56" t="s">
        <v>47</v>
      </c>
      <c r="J2195" s="47"/>
      <c r="K2195" s="14">
        <v>0.123611111111111</v>
      </c>
      <c r="L2195" s="14" t="s">
        <v>47</v>
      </c>
      <c r="M2195" s="10">
        <v>4.6892555E7</v>
      </c>
    </row>
    <row r="2196" ht="15.75" customHeight="1">
      <c r="A2196" s="56">
        <v>4.689342E7</v>
      </c>
      <c r="B2196" s="57">
        <v>0.361111111111111</v>
      </c>
      <c r="C2196" s="57">
        <v>0.369444444444444</v>
      </c>
      <c r="D2196" s="57">
        <v>0.361111111111111</v>
      </c>
      <c r="E2196" s="57">
        <v>0.361111111111111</v>
      </c>
      <c r="F2196" s="56" t="s">
        <v>47</v>
      </c>
      <c r="G2196" s="56" t="s">
        <v>47</v>
      </c>
      <c r="H2196" s="56" t="s">
        <v>47</v>
      </c>
      <c r="J2196" s="47">
        <f>VLOOKUP(M2196,A:D,4,0)</f>
        <v>0.1284722222</v>
      </c>
      <c r="K2196" s="14">
        <v>0.128472222222222</v>
      </c>
      <c r="L2196" s="14">
        <v>0.128472222222222</v>
      </c>
      <c r="M2196" s="10">
        <v>4.6892549E7</v>
      </c>
    </row>
    <row r="2197" ht="15.75" customHeight="1">
      <c r="A2197" s="56">
        <v>4.6893586E7</v>
      </c>
      <c r="B2197" s="57">
        <v>0.372916666666667</v>
      </c>
      <c r="C2197" s="57">
        <v>0.402083333333333</v>
      </c>
      <c r="D2197" s="57">
        <v>0.374305555555556</v>
      </c>
      <c r="E2197" s="57">
        <v>0.379166666666667</v>
      </c>
      <c r="F2197" s="56" t="s">
        <v>47</v>
      </c>
      <c r="G2197" s="56" t="s">
        <v>47</v>
      </c>
      <c r="H2197" s="56" t="s">
        <v>47</v>
      </c>
      <c r="J2197" s="47"/>
      <c r="K2197" s="14">
        <v>0.154166666666667</v>
      </c>
      <c r="L2197" s="14"/>
      <c r="M2197" s="10">
        <v>4.6892582E7</v>
      </c>
    </row>
    <row r="2198" ht="15.75" customHeight="1">
      <c r="A2198" s="56">
        <v>4.6893585E7</v>
      </c>
      <c r="B2198" s="57">
        <v>0.374305555555556</v>
      </c>
      <c r="C2198" s="57">
        <v>0.384027777777778</v>
      </c>
      <c r="D2198" s="57">
        <v>0.374305555555556</v>
      </c>
      <c r="E2198" s="57">
        <v>0.377777777777778</v>
      </c>
      <c r="F2198" s="56" t="s">
        <v>47</v>
      </c>
      <c r="G2198" s="56" t="s">
        <v>47</v>
      </c>
      <c r="H2198" s="56" t="s">
        <v>47</v>
      </c>
      <c r="J2198" s="47"/>
      <c r="K2198" s="14">
        <v>0.140277777777778</v>
      </c>
      <c r="L2198" s="14"/>
      <c r="M2198" s="10">
        <v>4.6892659E7</v>
      </c>
    </row>
    <row r="2199" ht="15.75" customHeight="1">
      <c r="A2199" s="56">
        <v>4.6893924E7</v>
      </c>
      <c r="B2199" s="57">
        <v>0.402777777777778</v>
      </c>
      <c r="C2199" s="57">
        <v>0.413194444444444</v>
      </c>
      <c r="D2199" s="57">
        <v>0.404861111111111</v>
      </c>
      <c r="E2199" s="56" t="s">
        <v>47</v>
      </c>
      <c r="F2199" s="56" t="s">
        <v>47</v>
      </c>
      <c r="G2199" s="56" t="s">
        <v>47</v>
      </c>
      <c r="H2199" s="56" t="s">
        <v>47</v>
      </c>
      <c r="J2199" s="47">
        <f>VLOOKUP(M2199,A:D,4,0)</f>
        <v>0.1333333333</v>
      </c>
      <c r="K2199" s="14">
        <v>0.120138888888889</v>
      </c>
      <c r="L2199" s="14">
        <v>0.133333333333333</v>
      </c>
      <c r="M2199" s="10">
        <v>4.6892584E7</v>
      </c>
    </row>
    <row r="2200" ht="15.75" customHeight="1">
      <c r="A2200" s="56">
        <v>4.6894039E7</v>
      </c>
      <c r="B2200" s="57">
        <v>0.4125</v>
      </c>
      <c r="C2200" s="57">
        <v>0.449305555555556</v>
      </c>
      <c r="D2200" s="57">
        <v>0.4125</v>
      </c>
      <c r="E2200" s="56" t="s">
        <v>47</v>
      </c>
      <c r="F2200" s="56" t="s">
        <v>47</v>
      </c>
      <c r="G2200" s="56" t="s">
        <v>47</v>
      </c>
      <c r="H2200" s="56" t="s">
        <v>47</v>
      </c>
      <c r="J2200" s="47"/>
      <c r="K2200" s="14">
        <v>0.158333333333333</v>
      </c>
      <c r="L2200" s="14"/>
      <c r="M2200" s="10">
        <v>4.689258E7</v>
      </c>
    </row>
    <row r="2201" ht="15.75" customHeight="1">
      <c r="A2201" s="56">
        <v>4.6894279E7</v>
      </c>
      <c r="B2201" s="57">
        <v>0.434722222222222</v>
      </c>
      <c r="C2201" s="57">
        <v>0.440972222222222</v>
      </c>
      <c r="D2201" s="57">
        <v>0.435416666666667</v>
      </c>
      <c r="E2201" s="56" t="s">
        <v>47</v>
      </c>
      <c r="F2201" s="56" t="s">
        <v>47</v>
      </c>
      <c r="G2201" s="56" t="s">
        <v>47</v>
      </c>
      <c r="H2201" s="56" t="s">
        <v>47</v>
      </c>
      <c r="J2201" s="47">
        <f t="shared" ref="J2201:J2206" si="194">VLOOKUP(M2201,A:D,4,0)</f>
        <v>0.1506944444</v>
      </c>
      <c r="K2201" s="14">
        <v>0.150694444444444</v>
      </c>
      <c r="L2201" s="14">
        <v>0.150694444444444</v>
      </c>
      <c r="M2201" s="10">
        <v>4.6892626E7</v>
      </c>
    </row>
    <row r="2202" ht="15.75" customHeight="1">
      <c r="A2202" s="56">
        <v>4.6894093E7</v>
      </c>
      <c r="B2202" s="57">
        <v>0.421527777777778</v>
      </c>
      <c r="C2202" s="57">
        <v>0.513888888888889</v>
      </c>
      <c r="D2202" s="57">
        <v>0.421527777777778</v>
      </c>
      <c r="E2202" s="56" t="s">
        <v>47</v>
      </c>
      <c r="F2202" s="56" t="s">
        <v>47</v>
      </c>
      <c r="G2202" s="56" t="s">
        <v>47</v>
      </c>
      <c r="H2202" s="56" t="s">
        <v>47</v>
      </c>
      <c r="J2202" s="47">
        <f t="shared" si="194"/>
        <v>0.15625</v>
      </c>
      <c r="K2202" s="14">
        <v>0.15625</v>
      </c>
      <c r="L2202" s="14">
        <v>0.15625</v>
      </c>
      <c r="M2202" s="10">
        <v>4.6892654E7</v>
      </c>
    </row>
    <row r="2203" ht="15.75" customHeight="1">
      <c r="A2203" s="56">
        <v>4.6894256E7</v>
      </c>
      <c r="B2203" s="57">
        <v>0.429861111111111</v>
      </c>
      <c r="C2203" s="57">
        <v>0.439583333333333</v>
      </c>
      <c r="D2203" s="57">
        <v>0.434722222222222</v>
      </c>
      <c r="E2203" s="56" t="s">
        <v>47</v>
      </c>
      <c r="F2203" s="56" t="s">
        <v>47</v>
      </c>
      <c r="G2203" s="56" t="s">
        <v>47</v>
      </c>
      <c r="H2203" s="56" t="s">
        <v>47</v>
      </c>
      <c r="J2203" s="47">
        <f t="shared" si="194"/>
        <v>0.1666666667</v>
      </c>
      <c r="K2203" s="14">
        <v>0.161805555555556</v>
      </c>
      <c r="L2203" s="14">
        <v>0.166666666666667</v>
      </c>
      <c r="M2203" s="10">
        <v>4.6892662E7</v>
      </c>
    </row>
    <row r="2204" ht="15.75" customHeight="1">
      <c r="A2204" s="56">
        <v>4.6894037E7</v>
      </c>
      <c r="B2204" s="57">
        <v>0.43125</v>
      </c>
      <c r="C2204" s="57">
        <v>0.483333333333333</v>
      </c>
      <c r="D2204" s="57">
        <v>0.43125</v>
      </c>
      <c r="E2204" s="56" t="s">
        <v>47</v>
      </c>
      <c r="F2204" s="56" t="s">
        <v>47</v>
      </c>
      <c r="G2204" s="56" t="s">
        <v>47</v>
      </c>
      <c r="H2204" s="56" t="s">
        <v>47</v>
      </c>
      <c r="J2204" s="47">
        <f t="shared" si="194"/>
        <v>0.1979166667</v>
      </c>
      <c r="K2204" s="14">
        <v>0.197916666666667</v>
      </c>
      <c r="L2204" s="14">
        <v>0.197916666666667</v>
      </c>
      <c r="M2204" s="10">
        <v>4.6892745E7</v>
      </c>
    </row>
    <row r="2205" ht="15.75" customHeight="1">
      <c r="A2205" s="56">
        <v>4.6894309E7</v>
      </c>
      <c r="B2205" s="57">
        <v>0.440972222222222</v>
      </c>
      <c r="C2205" s="57">
        <v>0.473611111111111</v>
      </c>
      <c r="D2205" s="57">
        <v>0.44375</v>
      </c>
      <c r="E2205" s="57">
        <v>0.458333333333333</v>
      </c>
      <c r="F2205" s="56" t="s">
        <v>47</v>
      </c>
      <c r="G2205" s="56" t="s">
        <v>47</v>
      </c>
      <c r="H2205" s="56" t="s">
        <v>47</v>
      </c>
      <c r="J2205" s="47">
        <f t="shared" si="194"/>
        <v>0.1958333333</v>
      </c>
      <c r="K2205" s="14">
        <v>0.195833333333333</v>
      </c>
      <c r="L2205" s="14">
        <v>0.195833333333333</v>
      </c>
      <c r="M2205" s="10">
        <v>4.6892761E7</v>
      </c>
    </row>
    <row r="2206" ht="15.75" customHeight="1">
      <c r="A2206" s="56">
        <v>4.6894348E7</v>
      </c>
      <c r="B2206" s="57">
        <v>0.445833333333333</v>
      </c>
      <c r="C2206" s="57">
        <v>0.486111111111111</v>
      </c>
      <c r="D2206" s="57">
        <v>0.445833333333333</v>
      </c>
      <c r="E2206" s="56" t="s">
        <v>47</v>
      </c>
      <c r="F2206" s="56" t="s">
        <v>47</v>
      </c>
      <c r="G2206" s="56" t="s">
        <v>47</v>
      </c>
      <c r="H2206" s="56" t="s">
        <v>47</v>
      </c>
      <c r="J2206" s="47">
        <f t="shared" si="194"/>
        <v>0.2013888889</v>
      </c>
      <c r="K2206" s="14">
        <v>0.201388888888889</v>
      </c>
      <c r="L2206" s="14">
        <v>0.201388888888889</v>
      </c>
      <c r="M2206" s="10">
        <v>4.6892775E7</v>
      </c>
    </row>
    <row r="2207" ht="15.75" customHeight="1">
      <c r="A2207" s="56">
        <v>4.6894312E7</v>
      </c>
      <c r="B2207" s="57">
        <v>0.447222222222222</v>
      </c>
      <c r="C2207" s="57">
        <v>0.469444444444444</v>
      </c>
      <c r="D2207" s="57">
        <v>0.447222222222222</v>
      </c>
      <c r="E2207" s="57">
        <v>0.459722222222222</v>
      </c>
      <c r="F2207" s="56" t="s">
        <v>47</v>
      </c>
      <c r="G2207" s="56" t="s">
        <v>47</v>
      </c>
      <c r="H2207" s="56" t="s">
        <v>47</v>
      </c>
      <c r="J2207" s="47"/>
      <c r="K2207" s="14">
        <v>0.197916666666667</v>
      </c>
      <c r="L2207" s="14"/>
      <c r="M2207" s="10">
        <v>4.6892795E7</v>
      </c>
    </row>
    <row r="2208" ht="15.75" customHeight="1">
      <c r="A2208" s="56">
        <v>4.6894398E7</v>
      </c>
      <c r="B2208" s="57">
        <v>0.45</v>
      </c>
      <c r="C2208" s="57">
        <v>0.453472222222222</v>
      </c>
      <c r="D2208" s="57">
        <v>0.450694444444444</v>
      </c>
      <c r="E2208" s="56" t="s">
        <v>47</v>
      </c>
      <c r="F2208" s="56" t="s">
        <v>47</v>
      </c>
      <c r="G2208" s="56" t="s">
        <v>47</v>
      </c>
      <c r="H2208" s="56" t="s">
        <v>47</v>
      </c>
      <c r="J2208" s="47"/>
      <c r="K2208" s="14">
        <v>0.21875</v>
      </c>
      <c r="L2208" s="14"/>
      <c r="M2208" s="10">
        <v>4.6892622E7</v>
      </c>
    </row>
    <row r="2209" ht="15.75" customHeight="1">
      <c r="A2209" s="56">
        <v>4.6894534E7</v>
      </c>
      <c r="B2209" s="57">
        <v>0.452777777777778</v>
      </c>
      <c r="C2209" s="57">
        <v>0.454166666666667</v>
      </c>
      <c r="D2209" s="57">
        <v>0.452777777777778</v>
      </c>
      <c r="E2209" s="56" t="s">
        <v>47</v>
      </c>
      <c r="F2209" s="56" t="s">
        <v>47</v>
      </c>
      <c r="G2209" s="56" t="s">
        <v>47</v>
      </c>
      <c r="H2209" s="56" t="s">
        <v>47</v>
      </c>
      <c r="J2209" s="47">
        <f t="shared" ref="J2209:J2210" si="195">VLOOKUP(M2209,A:D,4,0)</f>
        <v>0.2770833333</v>
      </c>
      <c r="K2209" s="14">
        <v>0.277083333333333</v>
      </c>
      <c r="L2209" s="14">
        <v>0.277083333333333</v>
      </c>
      <c r="M2209" s="10">
        <v>4.6892991E7</v>
      </c>
    </row>
    <row r="2210" ht="15.75" customHeight="1">
      <c r="A2210" s="56">
        <v>4.6894386E7</v>
      </c>
      <c r="B2210" s="57">
        <v>0.476388888888889</v>
      </c>
      <c r="C2210" s="57">
        <v>0.486805555555556</v>
      </c>
      <c r="D2210" s="87">
        <v>0.434722222222222</v>
      </c>
      <c r="E2210" s="56" t="s">
        <v>47</v>
      </c>
      <c r="F2210" s="56" t="s">
        <v>47</v>
      </c>
      <c r="G2210" s="56" t="s">
        <v>47</v>
      </c>
      <c r="H2210" s="56" t="s">
        <v>47</v>
      </c>
      <c r="J2210" s="47">
        <f t="shared" si="195"/>
        <v>0.2993055556</v>
      </c>
      <c r="K2210" s="14">
        <v>0.288888888888889</v>
      </c>
      <c r="L2210" s="14">
        <v>0.299305555555556</v>
      </c>
      <c r="M2210" s="10">
        <v>4.6893063E7</v>
      </c>
    </row>
    <row r="2211" ht="15.75" customHeight="1">
      <c r="A2211" s="56">
        <v>4.6894157E7</v>
      </c>
      <c r="B2211" s="57">
        <v>0.482638888888889</v>
      </c>
      <c r="C2211" s="57">
        <v>0.524305555555556</v>
      </c>
      <c r="D2211" s="57">
        <v>0.482638888888889</v>
      </c>
      <c r="E2211" s="56" t="s">
        <v>47</v>
      </c>
      <c r="F2211" s="56" t="s">
        <v>47</v>
      </c>
      <c r="G2211" s="56" t="s">
        <v>47</v>
      </c>
      <c r="H2211" s="56" t="s">
        <v>47</v>
      </c>
      <c r="J2211" s="47"/>
      <c r="K2211" s="14">
        <v>0.289583333333333</v>
      </c>
      <c r="L2211" s="14" t="s">
        <v>47</v>
      </c>
      <c r="M2211" s="10">
        <v>4.6893079E7</v>
      </c>
    </row>
    <row r="2212" ht="15.75" customHeight="1">
      <c r="A2212" s="56">
        <v>4.6894775E7</v>
      </c>
      <c r="B2212" s="57">
        <v>0.482638888888889</v>
      </c>
      <c r="C2212" s="57">
        <v>0.5</v>
      </c>
      <c r="D2212" s="57">
        <v>0.483333333333333</v>
      </c>
      <c r="E2212" s="57">
        <v>0.484722222222222</v>
      </c>
      <c r="F2212" s="56" t="s">
        <v>47</v>
      </c>
      <c r="G2212" s="56" t="s">
        <v>47</v>
      </c>
      <c r="H2212" s="56" t="s">
        <v>47</v>
      </c>
      <c r="J2212" s="47">
        <f t="shared" ref="J2212:J2214" si="196">VLOOKUP(M2212,A:D,4,0)</f>
        <v>0.3041666667</v>
      </c>
      <c r="K2212" s="14">
        <v>0.296527777777778</v>
      </c>
      <c r="L2212" s="14">
        <v>0.304166666666667</v>
      </c>
      <c r="M2212" s="10">
        <v>4.6893074E7</v>
      </c>
    </row>
    <row r="2213" ht="15.75" customHeight="1">
      <c r="A2213" s="56">
        <v>4.6894777E7</v>
      </c>
      <c r="B2213" s="57">
        <v>0.483333333333333</v>
      </c>
      <c r="C2213" s="57">
        <v>0.489583333333333</v>
      </c>
      <c r="D2213" s="57">
        <v>0.484722222222222</v>
      </c>
      <c r="E2213" s="56" t="s">
        <v>47</v>
      </c>
      <c r="F2213" s="56" t="s">
        <v>47</v>
      </c>
      <c r="G2213" s="56" t="s">
        <v>47</v>
      </c>
      <c r="H2213" s="56" t="s">
        <v>47</v>
      </c>
      <c r="J2213" s="47">
        <f t="shared" si="196"/>
        <v>0.2986111111</v>
      </c>
      <c r="K2213" s="14">
        <v>0.298611111111111</v>
      </c>
      <c r="L2213" s="14">
        <v>0.298611111111111</v>
      </c>
      <c r="M2213" s="10">
        <v>4.6893057E7</v>
      </c>
    </row>
    <row r="2214" ht="15.75" customHeight="1">
      <c r="A2214" s="56">
        <v>4.689471E7</v>
      </c>
      <c r="B2214" s="57">
        <v>0.484027777777778</v>
      </c>
      <c r="C2214" s="57">
        <v>0.489583333333333</v>
      </c>
      <c r="D2214" s="57">
        <v>0.484027777777778</v>
      </c>
      <c r="E2214" s="56" t="s">
        <v>47</v>
      </c>
      <c r="F2214" s="56" t="s">
        <v>47</v>
      </c>
      <c r="G2214" s="56" t="s">
        <v>47</v>
      </c>
      <c r="H2214" s="56" t="s">
        <v>47</v>
      </c>
      <c r="J2214" s="47">
        <f t="shared" si="196"/>
        <v>0.3020833333</v>
      </c>
      <c r="K2214" s="14">
        <v>0.302083333333333</v>
      </c>
      <c r="L2214" s="14">
        <v>0.302083333333333</v>
      </c>
      <c r="M2214" s="10">
        <v>4.6893118E7</v>
      </c>
    </row>
    <row r="2215" ht="15.75" customHeight="1">
      <c r="A2215" s="56">
        <v>4.6894886E7</v>
      </c>
      <c r="B2215" s="57">
        <v>0.489583333333333</v>
      </c>
      <c r="C2215" s="57">
        <v>0.502777777777778</v>
      </c>
      <c r="D2215" s="57">
        <v>0.491666666666667</v>
      </c>
      <c r="E2215" s="56" t="s">
        <v>47</v>
      </c>
      <c r="F2215" s="57">
        <v>0.494444444444444</v>
      </c>
      <c r="G2215" s="56" t="s">
        <v>47</v>
      </c>
      <c r="H2215" s="56" t="s">
        <v>47</v>
      </c>
      <c r="J2215" s="47"/>
      <c r="K2215" s="14">
        <v>0.3125</v>
      </c>
      <c r="L2215" s="14" t="s">
        <v>47</v>
      </c>
      <c r="M2215" s="10">
        <v>4.6893137E7</v>
      </c>
    </row>
    <row r="2216" ht="15.75" customHeight="1">
      <c r="A2216" s="56">
        <v>4.6894832E7</v>
      </c>
      <c r="B2216" s="57">
        <v>0.490277777777778</v>
      </c>
      <c r="C2216" s="57">
        <v>0.504861111111111</v>
      </c>
      <c r="D2216" s="56" t="s">
        <v>47</v>
      </c>
      <c r="E2216" s="57">
        <v>0.493055555555556</v>
      </c>
      <c r="F2216" s="56" t="s">
        <v>47</v>
      </c>
      <c r="G2216" s="56" t="s">
        <v>47</v>
      </c>
      <c r="H2216" s="56" t="s">
        <v>47</v>
      </c>
      <c r="J2216" s="47">
        <f t="shared" ref="J2216:J2237" si="197">VLOOKUP(M2216,A:D,4,0)</f>
        <v>0.3381944444</v>
      </c>
      <c r="K2216" s="14">
        <v>0.335416666666667</v>
      </c>
      <c r="L2216" s="14">
        <v>0.338194444444444</v>
      </c>
      <c r="M2216" s="10">
        <v>4.6893275E7</v>
      </c>
    </row>
    <row r="2217" ht="15.75" customHeight="1">
      <c r="A2217" s="66">
        <v>4.6894943E7</v>
      </c>
      <c r="B2217" s="67">
        <v>0.490972222222222</v>
      </c>
      <c r="C2217" s="67">
        <v>0.502083333333333</v>
      </c>
      <c r="D2217" s="67">
        <v>0.495138888888889</v>
      </c>
      <c r="E2217" s="56" t="s">
        <v>47</v>
      </c>
      <c r="F2217" s="56" t="s">
        <v>47</v>
      </c>
      <c r="G2217" s="56" t="s">
        <v>47</v>
      </c>
      <c r="H2217" s="56" t="s">
        <v>47</v>
      </c>
      <c r="J2217" s="47">
        <f t="shared" si="197"/>
        <v>0.3541666667</v>
      </c>
      <c r="K2217" s="14">
        <v>0.343055555555556</v>
      </c>
      <c r="L2217" s="14">
        <v>0.354166666666667</v>
      </c>
      <c r="M2217" s="10">
        <v>4.6893438E7</v>
      </c>
    </row>
    <row r="2218" ht="15.75" customHeight="1">
      <c r="A2218" s="56">
        <v>4.6895288E7</v>
      </c>
      <c r="B2218" s="57">
        <v>0.520138888888889</v>
      </c>
      <c r="C2218" s="57">
        <v>0.524305555555556</v>
      </c>
      <c r="D2218" s="57">
        <v>0.520833333333333</v>
      </c>
      <c r="E2218" s="56" t="s">
        <v>47</v>
      </c>
      <c r="F2218" s="56" t="s">
        <v>47</v>
      </c>
      <c r="G2218" s="56" t="s">
        <v>47</v>
      </c>
      <c r="H2218" s="56" t="s">
        <v>47</v>
      </c>
      <c r="J2218" s="47">
        <f t="shared" si="197"/>
        <v>0.3486111111</v>
      </c>
      <c r="K2218" s="14">
        <v>0.343055555555556</v>
      </c>
      <c r="L2218" s="14">
        <v>0.348611111111111</v>
      </c>
      <c r="M2218" s="10">
        <v>4.6893367E7</v>
      </c>
    </row>
    <row r="2219" ht="15.75" customHeight="1">
      <c r="A2219" s="56">
        <v>4.6894833E7</v>
      </c>
      <c r="B2219" s="57">
        <v>0.501388888888889</v>
      </c>
      <c r="C2219" s="57">
        <v>0.538888888888889</v>
      </c>
      <c r="D2219" s="57">
        <v>0.501388888888889</v>
      </c>
      <c r="E2219" s="56" t="s">
        <v>47</v>
      </c>
      <c r="F2219" s="57">
        <v>0.535416666666667</v>
      </c>
      <c r="G2219" s="56" t="s">
        <v>47</v>
      </c>
      <c r="H2219" s="56" t="s">
        <v>47</v>
      </c>
      <c r="J2219" s="47">
        <f t="shared" si="197"/>
        <v>0.3472222222</v>
      </c>
      <c r="K2219" s="14">
        <v>0.347222222222222</v>
      </c>
      <c r="L2219" s="14">
        <v>0.347222222222222</v>
      </c>
      <c r="M2219" s="10">
        <v>4.6893049E7</v>
      </c>
    </row>
    <row r="2220" ht="15.75" customHeight="1">
      <c r="A2220" s="56">
        <v>4.6895076E7</v>
      </c>
      <c r="B2220" s="57">
        <v>0.501388888888889</v>
      </c>
      <c r="C2220" s="57">
        <v>0.513888888888889</v>
      </c>
      <c r="D2220" s="57">
        <v>0.504166666666667</v>
      </c>
      <c r="E2220" s="56" t="s">
        <v>47</v>
      </c>
      <c r="F2220" s="56" t="s">
        <v>47</v>
      </c>
      <c r="G2220" s="56" t="s">
        <v>47</v>
      </c>
      <c r="H2220" s="56" t="s">
        <v>47</v>
      </c>
      <c r="J2220" s="47">
        <f t="shared" si="197"/>
        <v>0.3506944444</v>
      </c>
      <c r="K2220" s="14">
        <v>0.350694444444444</v>
      </c>
      <c r="L2220" s="14">
        <v>0.350694444444444</v>
      </c>
      <c r="M2220" s="10">
        <v>4.6893401E7</v>
      </c>
    </row>
    <row r="2221" ht="15.75" customHeight="1">
      <c r="A2221" s="56">
        <v>4.6895254E7</v>
      </c>
      <c r="B2221" s="57">
        <v>0.519444444444444</v>
      </c>
      <c r="C2221" s="57">
        <v>0.526388888888889</v>
      </c>
      <c r="D2221" s="57">
        <v>0.520833333333333</v>
      </c>
      <c r="E2221" s="56" t="s">
        <v>47</v>
      </c>
      <c r="F2221" s="56" t="s">
        <v>47</v>
      </c>
      <c r="G2221" s="56" t="s">
        <v>47</v>
      </c>
      <c r="H2221" s="56" t="s">
        <v>47</v>
      </c>
      <c r="J2221" s="47">
        <f t="shared" si="197"/>
        <v>0.3590277778</v>
      </c>
      <c r="K2221" s="14">
        <v>0.359027777777778</v>
      </c>
      <c r="L2221" s="14">
        <v>0.359027777777778</v>
      </c>
      <c r="M2221" s="10">
        <v>4.6893505E7</v>
      </c>
    </row>
    <row r="2222" ht="15.75" customHeight="1">
      <c r="A2222" s="56">
        <v>4.6895465E7</v>
      </c>
      <c r="B2222" s="57">
        <v>0.532638888888889</v>
      </c>
      <c r="C2222" s="57">
        <v>0.545138888888889</v>
      </c>
      <c r="D2222" s="57">
        <v>0.539583333333333</v>
      </c>
      <c r="E2222" s="56" t="s">
        <v>47</v>
      </c>
      <c r="F2222" s="56" t="s">
        <v>47</v>
      </c>
      <c r="G2222" s="56" t="s">
        <v>47</v>
      </c>
      <c r="H2222" s="56" t="s">
        <v>47</v>
      </c>
      <c r="J2222" s="47">
        <f t="shared" si="197"/>
        <v>0.3611111111</v>
      </c>
      <c r="K2222" s="14">
        <v>0.361111111111111</v>
      </c>
      <c r="L2222" s="14">
        <v>0.361111111111111</v>
      </c>
      <c r="M2222" s="10">
        <v>4.6893456E7</v>
      </c>
    </row>
    <row r="2223" ht="15.75" customHeight="1">
      <c r="A2223" s="59">
        <v>4.6895185E7</v>
      </c>
      <c r="B2223" s="60">
        <v>0.545138888888889</v>
      </c>
      <c r="C2223" s="60">
        <v>0.58125</v>
      </c>
      <c r="D2223" s="60">
        <v>0.545138888888889</v>
      </c>
      <c r="E2223" s="56" t="s">
        <v>47</v>
      </c>
      <c r="F2223" s="56" t="s">
        <v>47</v>
      </c>
      <c r="G2223" s="56" t="s">
        <v>47</v>
      </c>
      <c r="H2223" s="56" t="s">
        <v>47</v>
      </c>
      <c r="J2223" s="47">
        <f t="shared" si="197"/>
        <v>0.3611111111</v>
      </c>
      <c r="K2223" s="14">
        <v>0.361111111111111</v>
      </c>
      <c r="L2223" s="14">
        <v>0.361111111111111</v>
      </c>
      <c r="M2223" s="10">
        <v>4.689342E7</v>
      </c>
    </row>
    <row r="2224" ht="15.75" customHeight="1">
      <c r="A2224" s="56">
        <v>4.6896133E7</v>
      </c>
      <c r="B2224" s="57">
        <v>0.577083333333333</v>
      </c>
      <c r="C2224" s="57">
        <v>0.718055555555556</v>
      </c>
      <c r="D2224" s="56" t="s">
        <v>47</v>
      </c>
      <c r="E2224" s="56" t="s">
        <v>47</v>
      </c>
      <c r="F2224" s="56" t="s">
        <v>47</v>
      </c>
      <c r="G2224" s="56" t="s">
        <v>47</v>
      </c>
      <c r="H2224" s="56" t="s">
        <v>47</v>
      </c>
      <c r="J2224" s="47">
        <f t="shared" si="197"/>
        <v>0.3743055556</v>
      </c>
      <c r="K2224" s="14">
        <v>0.372916666666667</v>
      </c>
      <c r="L2224" s="14">
        <v>0.374305555555556</v>
      </c>
      <c r="M2224" s="10">
        <v>4.6893586E7</v>
      </c>
    </row>
    <row r="2225" ht="15.75" customHeight="1">
      <c r="A2225" s="56">
        <v>4.6896773E7</v>
      </c>
      <c r="B2225" s="57">
        <v>0.577777777777778</v>
      </c>
      <c r="C2225" s="57">
        <v>0.592361111111111</v>
      </c>
      <c r="D2225" s="57">
        <v>0.577777777777778</v>
      </c>
      <c r="E2225" s="56" t="s">
        <v>47</v>
      </c>
      <c r="F2225" s="56" t="s">
        <v>47</v>
      </c>
      <c r="G2225" s="56" t="s">
        <v>47</v>
      </c>
      <c r="H2225" s="56" t="s">
        <v>47</v>
      </c>
      <c r="J2225" s="47">
        <f t="shared" si="197"/>
        <v>0.3743055556</v>
      </c>
      <c r="K2225" s="14">
        <v>0.374305555555556</v>
      </c>
      <c r="L2225" s="14">
        <v>0.374305555555556</v>
      </c>
      <c r="M2225" s="10">
        <v>4.6893585E7</v>
      </c>
    </row>
    <row r="2226" ht="15.75" customHeight="1">
      <c r="A2226" s="56">
        <v>4.6896068E7</v>
      </c>
      <c r="B2226" s="57">
        <v>0.58125</v>
      </c>
      <c r="C2226" s="57">
        <v>0.621527777777778</v>
      </c>
      <c r="D2226" s="57">
        <v>0.58125</v>
      </c>
      <c r="E2226" s="56" t="s">
        <v>47</v>
      </c>
      <c r="F2226" s="56" t="s">
        <v>47</v>
      </c>
      <c r="G2226" s="56" t="s">
        <v>47</v>
      </c>
      <c r="H2226" s="56" t="s">
        <v>47</v>
      </c>
      <c r="J2226" s="47">
        <f t="shared" si="197"/>
        <v>0.4048611111</v>
      </c>
      <c r="K2226" s="14">
        <v>0.402777777777778</v>
      </c>
      <c r="L2226" s="14">
        <v>0.404861111111111</v>
      </c>
      <c r="M2226" s="10">
        <v>4.6893924E7</v>
      </c>
    </row>
    <row r="2227" ht="15.75" customHeight="1">
      <c r="A2227" s="56">
        <v>4.6896154E7</v>
      </c>
      <c r="B2227" s="57">
        <v>0.586805555555556</v>
      </c>
      <c r="C2227" s="87">
        <v>0.597916666666667</v>
      </c>
      <c r="D2227" s="56" t="s">
        <v>47</v>
      </c>
      <c r="E2227" s="56" t="s">
        <v>47</v>
      </c>
      <c r="F2227" s="56" t="s">
        <v>47</v>
      </c>
      <c r="G2227" s="56" t="s">
        <v>47</v>
      </c>
      <c r="H2227" s="56" t="s">
        <v>47</v>
      </c>
      <c r="J2227" s="47">
        <f t="shared" si="197"/>
        <v>0.4125</v>
      </c>
      <c r="K2227" s="14">
        <v>0.4125</v>
      </c>
      <c r="L2227" s="14">
        <v>0.4125</v>
      </c>
      <c r="M2227" s="10">
        <v>4.6894039E7</v>
      </c>
    </row>
    <row r="2228" ht="15.75" customHeight="1">
      <c r="A2228" s="56">
        <v>4.6895707E7</v>
      </c>
      <c r="B2228" s="57">
        <v>0.549305555555556</v>
      </c>
      <c r="C2228" s="57">
        <v>0.625</v>
      </c>
      <c r="D2228" s="57">
        <v>0.549305555555556</v>
      </c>
      <c r="E2228" s="56" t="s">
        <v>47</v>
      </c>
      <c r="F2228" s="56" t="s">
        <v>47</v>
      </c>
      <c r="G2228" s="56" t="s">
        <v>47</v>
      </c>
      <c r="H2228" s="56" t="s">
        <v>47</v>
      </c>
      <c r="J2228" s="47">
        <f t="shared" si="197"/>
        <v>0.4354166667</v>
      </c>
      <c r="K2228" s="14">
        <v>0.434722222222222</v>
      </c>
      <c r="L2228" s="14">
        <v>0.435416666666667</v>
      </c>
      <c r="M2228" s="10">
        <v>4.6894279E7</v>
      </c>
    </row>
    <row r="2229" ht="15.75" customHeight="1">
      <c r="A2229" s="56">
        <v>4.6896386E7</v>
      </c>
      <c r="B2229" s="57">
        <v>0.596527777777778</v>
      </c>
      <c r="C2229" s="101">
        <v>0.645138888888889</v>
      </c>
      <c r="D2229" s="57">
        <v>0.6</v>
      </c>
      <c r="E2229" s="56" t="s">
        <v>47</v>
      </c>
      <c r="F2229" s="56" t="s">
        <v>47</v>
      </c>
      <c r="G2229" s="56" t="s">
        <v>47</v>
      </c>
      <c r="H2229" s="56" t="s">
        <v>47</v>
      </c>
      <c r="J2229" s="47">
        <f t="shared" si="197"/>
        <v>0.4215277778</v>
      </c>
      <c r="K2229" s="14">
        <v>0.421527777777778</v>
      </c>
      <c r="L2229" s="14">
        <v>0.421527777777778</v>
      </c>
      <c r="M2229" s="10">
        <v>4.6894093E7</v>
      </c>
    </row>
    <row r="2230" ht="15.75" customHeight="1">
      <c r="A2230" s="56">
        <v>4.6896218E7</v>
      </c>
      <c r="B2230" s="57">
        <v>0.597916666666667</v>
      </c>
      <c r="C2230" s="57">
        <v>0.640972222222222</v>
      </c>
      <c r="D2230" s="57">
        <v>0.597916666666667</v>
      </c>
      <c r="E2230" s="57">
        <v>0.515972222222222</v>
      </c>
      <c r="F2230" s="56" t="s">
        <v>47</v>
      </c>
      <c r="G2230" s="56" t="s">
        <v>47</v>
      </c>
      <c r="H2230" s="56" t="s">
        <v>47</v>
      </c>
      <c r="J2230" s="47">
        <f t="shared" si="197"/>
        <v>0.4347222222</v>
      </c>
      <c r="K2230" s="14">
        <v>0.429861111111111</v>
      </c>
      <c r="L2230" s="14">
        <v>0.434722222222222</v>
      </c>
      <c r="M2230" s="10">
        <v>4.6894256E7</v>
      </c>
    </row>
    <row r="2231" ht="15.75" customHeight="1">
      <c r="A2231" s="56">
        <v>4.6896513E7</v>
      </c>
      <c r="B2231" s="57">
        <v>0.607638888888889</v>
      </c>
      <c r="C2231" s="57">
        <v>0.65625</v>
      </c>
      <c r="D2231" s="57">
        <v>0.607638888888889</v>
      </c>
      <c r="E2231" s="56" t="s">
        <v>47</v>
      </c>
      <c r="F2231" s="56" t="s">
        <v>47</v>
      </c>
      <c r="G2231" s="56" t="s">
        <v>47</v>
      </c>
      <c r="H2231" s="56" t="s">
        <v>47</v>
      </c>
      <c r="J2231" s="47">
        <f t="shared" si="197"/>
        <v>0.43125</v>
      </c>
      <c r="K2231" s="14">
        <v>0.43125</v>
      </c>
      <c r="L2231" s="14">
        <v>0.43125</v>
      </c>
      <c r="M2231" s="10">
        <v>4.6894037E7</v>
      </c>
    </row>
    <row r="2232" ht="15.75" customHeight="1">
      <c r="A2232" s="82">
        <v>4.6896493E7</v>
      </c>
      <c r="B2232" s="57">
        <v>0.611111111111111</v>
      </c>
      <c r="C2232" s="57">
        <v>0.6375</v>
      </c>
      <c r="D2232" s="57">
        <v>0.619444444444444</v>
      </c>
      <c r="E2232" s="57">
        <v>0.621527777777778</v>
      </c>
      <c r="F2232" s="56" t="s">
        <v>47</v>
      </c>
      <c r="G2232" s="56" t="s">
        <v>47</v>
      </c>
      <c r="H2232" s="56" t="s">
        <v>47</v>
      </c>
      <c r="J2232" s="47">
        <f t="shared" si="197"/>
        <v>0.44375</v>
      </c>
      <c r="K2232" s="14">
        <v>0.440972222222222</v>
      </c>
      <c r="L2232" s="14">
        <v>0.44375</v>
      </c>
      <c r="M2232" s="10">
        <v>4.6894309E7</v>
      </c>
    </row>
    <row r="2233" ht="15.75" customHeight="1">
      <c r="A2233" s="82">
        <v>4.6896657E7</v>
      </c>
      <c r="B2233" s="57">
        <v>0.618055555555556</v>
      </c>
      <c r="C2233" s="57">
        <v>0.631944444444444</v>
      </c>
      <c r="D2233" s="56" t="s">
        <v>47</v>
      </c>
      <c r="E2233" s="56" t="s">
        <v>47</v>
      </c>
      <c r="F2233" s="56" t="s">
        <v>47</v>
      </c>
      <c r="G2233" s="56" t="s">
        <v>47</v>
      </c>
      <c r="H2233" s="56" t="s">
        <v>47</v>
      </c>
      <c r="J2233" s="47">
        <f t="shared" si="197"/>
        <v>0.4458333333</v>
      </c>
      <c r="K2233" s="14">
        <v>0.445833333333333</v>
      </c>
      <c r="L2233" s="14">
        <v>0.445833333333333</v>
      </c>
      <c r="M2233" s="10">
        <v>4.6894348E7</v>
      </c>
    </row>
    <row r="2234" ht="15.75" customHeight="1">
      <c r="A2234" s="82">
        <v>4.6896689E7</v>
      </c>
      <c r="B2234" s="57">
        <v>0.622916666666667</v>
      </c>
      <c r="C2234" s="57">
        <v>0.631944444444444</v>
      </c>
      <c r="D2234" s="57">
        <v>0.625694444444444</v>
      </c>
      <c r="E2234" s="56" t="s">
        <v>47</v>
      </c>
      <c r="F2234" s="56" t="s">
        <v>47</v>
      </c>
      <c r="G2234" s="56" t="s">
        <v>47</v>
      </c>
      <c r="H2234" s="56" t="s">
        <v>47</v>
      </c>
      <c r="J2234" s="47">
        <f t="shared" si="197"/>
        <v>0.4472222222</v>
      </c>
      <c r="K2234" s="14">
        <v>0.447222222222222</v>
      </c>
      <c r="L2234" s="14">
        <v>0.447222222222222</v>
      </c>
      <c r="M2234" s="10">
        <v>4.6894312E7</v>
      </c>
    </row>
    <row r="2235" ht="15.75" customHeight="1">
      <c r="A2235" s="82">
        <v>4.6896688E7</v>
      </c>
      <c r="B2235" s="57"/>
      <c r="C2235" s="57"/>
      <c r="D2235" s="57"/>
      <c r="E2235" s="56" t="s">
        <v>47</v>
      </c>
      <c r="F2235" s="56" t="s">
        <v>47</v>
      </c>
      <c r="G2235" s="56" t="s">
        <v>47</v>
      </c>
      <c r="H2235" s="56" t="s">
        <v>47</v>
      </c>
      <c r="J2235" s="47">
        <f t="shared" si="197"/>
        <v>0.4506944444</v>
      </c>
      <c r="K2235" s="14">
        <v>0.45</v>
      </c>
      <c r="L2235" s="14">
        <v>0.450694444444444</v>
      </c>
      <c r="M2235" s="10">
        <v>4.6894398E7</v>
      </c>
    </row>
    <row r="2236" ht="15.75" customHeight="1">
      <c r="A2236" s="82">
        <v>4.6896114E7</v>
      </c>
      <c r="B2236" s="57">
        <v>0.625</v>
      </c>
      <c r="C2236" s="57">
        <v>0.666666666666667</v>
      </c>
      <c r="D2236" s="57">
        <v>0.6375</v>
      </c>
      <c r="E2236" s="56" t="s">
        <v>47</v>
      </c>
      <c r="F2236" s="56" t="s">
        <v>47</v>
      </c>
      <c r="G2236" s="56" t="s">
        <v>47</v>
      </c>
      <c r="H2236" s="56" t="s">
        <v>47</v>
      </c>
      <c r="J2236" s="47">
        <f t="shared" si="197"/>
        <v>0.4527777778</v>
      </c>
      <c r="K2236" s="14">
        <v>0.452777777777778</v>
      </c>
      <c r="L2236" s="14">
        <v>0.452777777777778</v>
      </c>
      <c r="M2236" s="10">
        <v>4.6894534E7</v>
      </c>
    </row>
    <row r="2237" ht="15.75" customHeight="1">
      <c r="A2237" s="82">
        <v>4.689671E7</v>
      </c>
      <c r="B2237" s="57">
        <v>0.626388888888889</v>
      </c>
      <c r="C2237" s="57">
        <v>0.644444444444444</v>
      </c>
      <c r="D2237" s="57">
        <v>0.626388888888889</v>
      </c>
      <c r="E2237" s="56" t="s">
        <v>47</v>
      </c>
      <c r="F2237" s="57">
        <v>0.629861111111111</v>
      </c>
      <c r="G2237" s="56" t="s">
        <v>47</v>
      </c>
      <c r="H2237" s="56" t="s">
        <v>47</v>
      </c>
      <c r="J2237" s="47">
        <f t="shared" si="197"/>
        <v>0.4347222222</v>
      </c>
      <c r="K2237" s="14">
        <v>0.476388888888889</v>
      </c>
      <c r="L2237" s="14">
        <v>0.434722222222222</v>
      </c>
      <c r="M2237" s="10">
        <v>4.6894386E7</v>
      </c>
    </row>
    <row r="2238" ht="15.75" customHeight="1">
      <c r="A2238" s="82">
        <v>4.6896914E7</v>
      </c>
      <c r="B2238" s="57">
        <v>0.634722222222222</v>
      </c>
      <c r="C2238" s="57">
        <v>0.647222222222222</v>
      </c>
      <c r="D2238" s="57">
        <v>0.638888888888889</v>
      </c>
      <c r="E2238" s="56" t="s">
        <v>47</v>
      </c>
      <c r="F2238" s="56" t="s">
        <v>47</v>
      </c>
      <c r="G2238" s="56" t="s">
        <v>47</v>
      </c>
      <c r="H2238" s="56" t="s">
        <v>47</v>
      </c>
      <c r="J2238" s="47">
        <v>0.482638888888889</v>
      </c>
      <c r="K2238" s="14">
        <v>0.482638888888889</v>
      </c>
      <c r="L2238" s="14">
        <v>0.482638888888889</v>
      </c>
      <c r="M2238" s="10">
        <v>4.6894757E7</v>
      </c>
    </row>
    <row r="2239" ht="15.75" customHeight="1">
      <c r="A2239" s="82">
        <v>4.6896834E7</v>
      </c>
      <c r="B2239" s="57">
        <v>0.641666666666667</v>
      </c>
      <c r="C2239" s="57">
        <v>0.726388888888889</v>
      </c>
      <c r="D2239" s="57">
        <v>0.641666666666667</v>
      </c>
      <c r="E2239" s="57">
        <v>0.724305555555556</v>
      </c>
      <c r="F2239" s="56" t="s">
        <v>47</v>
      </c>
      <c r="G2239" s="56" t="s">
        <v>47</v>
      </c>
      <c r="H2239" s="56" t="s">
        <v>47</v>
      </c>
      <c r="J2239" s="47">
        <f t="shared" ref="J2239:J2242" si="198">VLOOKUP(M2239,A:D,4,0)</f>
        <v>0.4833333333</v>
      </c>
      <c r="K2239" s="14">
        <v>0.482638888888889</v>
      </c>
      <c r="L2239" s="14">
        <v>0.483333333333333</v>
      </c>
      <c r="M2239" s="10">
        <v>4.6894775E7</v>
      </c>
    </row>
    <row r="2240" ht="15.75" customHeight="1">
      <c r="A2240" s="56">
        <v>4.6896997E7</v>
      </c>
      <c r="B2240" s="57">
        <v>0.645833333333333</v>
      </c>
      <c r="C2240" s="57">
        <v>0.65625</v>
      </c>
      <c r="D2240" s="57">
        <v>0.645833333333333</v>
      </c>
      <c r="E2240" s="56" t="s">
        <v>47</v>
      </c>
      <c r="F2240" s="56" t="s">
        <v>47</v>
      </c>
      <c r="G2240" s="56" t="s">
        <v>47</v>
      </c>
      <c r="H2240" s="56" t="s">
        <v>47</v>
      </c>
      <c r="J2240" s="47">
        <f t="shared" si="198"/>
        <v>0.4847222222</v>
      </c>
      <c r="K2240" s="14">
        <v>0.483333333333333</v>
      </c>
      <c r="L2240" s="14">
        <v>0.484722222222222</v>
      </c>
      <c r="M2240" s="10">
        <v>4.6894777E7</v>
      </c>
    </row>
    <row r="2241" ht="15.75" customHeight="1">
      <c r="A2241" s="56">
        <v>4.6897845E7</v>
      </c>
      <c r="B2241" s="57">
        <v>0.704166666666667</v>
      </c>
      <c r="C2241" s="57">
        <v>0.733333333333333</v>
      </c>
      <c r="D2241" s="57">
        <v>0.706944444444444</v>
      </c>
      <c r="E2241" s="56" t="s">
        <v>47</v>
      </c>
      <c r="F2241" s="57">
        <v>0.713194444444444</v>
      </c>
      <c r="G2241" s="56" t="s">
        <v>47</v>
      </c>
      <c r="H2241" s="56" t="s">
        <v>47</v>
      </c>
      <c r="J2241" s="47">
        <f t="shared" si="198"/>
        <v>0.4840277778</v>
      </c>
      <c r="K2241" s="14">
        <v>0.484027777777778</v>
      </c>
      <c r="L2241" s="14">
        <v>0.484027777777778</v>
      </c>
      <c r="M2241" s="10">
        <v>4.689471E7</v>
      </c>
    </row>
    <row r="2242" ht="15.75" customHeight="1">
      <c r="A2242" s="56">
        <v>4.6897551E7</v>
      </c>
      <c r="B2242" s="57">
        <v>0.676388888888889</v>
      </c>
      <c r="C2242" s="57">
        <v>0.690972222222222</v>
      </c>
      <c r="D2242" s="56" t="s">
        <v>47</v>
      </c>
      <c r="E2242" s="56" t="s">
        <v>47</v>
      </c>
      <c r="F2242" s="56" t="s">
        <v>47</v>
      </c>
      <c r="G2242" s="56" t="s">
        <v>47</v>
      </c>
      <c r="H2242" s="56" t="s">
        <v>47</v>
      </c>
      <c r="J2242" s="47">
        <f t="shared" si="198"/>
        <v>0.4916666667</v>
      </c>
      <c r="K2242" s="14">
        <v>0.489583333333333</v>
      </c>
      <c r="L2242" s="14">
        <v>0.491666666666667</v>
      </c>
      <c r="M2242" s="10">
        <v>4.6894886E7</v>
      </c>
    </row>
    <row r="2243" ht="15.75" customHeight="1">
      <c r="A2243" s="56">
        <v>4.6897525E7</v>
      </c>
      <c r="B2243" s="57">
        <v>0.685416666666667</v>
      </c>
      <c r="C2243" s="57">
        <v>0.701388888888889</v>
      </c>
      <c r="D2243" s="57">
        <v>0.685416666666667</v>
      </c>
      <c r="E2243" s="57">
        <v>0.690277777777778</v>
      </c>
      <c r="F2243" s="56" t="s">
        <v>47</v>
      </c>
      <c r="G2243" s="56" t="s">
        <v>47</v>
      </c>
      <c r="H2243" s="56" t="s">
        <v>47</v>
      </c>
      <c r="J2243" s="47"/>
      <c r="K2243" s="14">
        <v>0.490277777777778</v>
      </c>
      <c r="L2243" s="14" t="s">
        <v>47</v>
      </c>
      <c r="M2243" s="10">
        <v>4.6894832E7</v>
      </c>
    </row>
    <row r="2244" ht="15.75" customHeight="1">
      <c r="A2244" s="56">
        <v>4.6898112E7</v>
      </c>
      <c r="B2244" s="57">
        <v>0.727083333333333</v>
      </c>
      <c r="C2244" s="57">
        <v>0.771527777777778</v>
      </c>
      <c r="D2244" s="57">
        <v>0.727083333333333</v>
      </c>
      <c r="E2244" s="56" t="s">
        <v>47</v>
      </c>
      <c r="F2244" s="56" t="s">
        <v>47</v>
      </c>
      <c r="G2244" s="56" t="s">
        <v>47</v>
      </c>
      <c r="H2244" s="56" t="s">
        <v>47</v>
      </c>
      <c r="J2244" s="47">
        <f t="shared" ref="J2244:J2250" si="199">VLOOKUP(M2244,A:D,4,0)</f>
        <v>0.4951388889</v>
      </c>
      <c r="K2244" s="14">
        <v>0.490972222222222</v>
      </c>
      <c r="L2244" s="14">
        <v>0.495138888888889</v>
      </c>
      <c r="M2244" s="10">
        <v>4.6894943E7</v>
      </c>
    </row>
    <row r="2245" ht="15.75" customHeight="1">
      <c r="A2245" s="56">
        <v>4.6898185E7</v>
      </c>
      <c r="B2245" s="57">
        <v>0.724305555555556</v>
      </c>
      <c r="C2245" s="57">
        <v>0.784722222222222</v>
      </c>
      <c r="D2245" s="57">
        <v>0.724305555555556</v>
      </c>
      <c r="E2245" s="57">
        <v>0.755555555555556</v>
      </c>
      <c r="F2245" s="56" t="s">
        <v>47</v>
      </c>
      <c r="G2245" s="56" t="s">
        <v>47</v>
      </c>
      <c r="H2245" s="56" t="s">
        <v>47</v>
      </c>
      <c r="J2245" s="47">
        <f t="shared" si="199"/>
        <v>0.5208333333</v>
      </c>
      <c r="K2245" s="14">
        <v>0.520138888888889</v>
      </c>
      <c r="L2245" s="14">
        <v>0.520833333333333</v>
      </c>
      <c r="M2245" s="10">
        <v>4.6895288E7</v>
      </c>
    </row>
    <row r="2246" ht="15.75" customHeight="1">
      <c r="A2246" s="66">
        <v>4.6897561E7</v>
      </c>
      <c r="B2246" s="67">
        <v>0.682638888888889</v>
      </c>
      <c r="C2246" s="67">
        <v>0.6875</v>
      </c>
      <c r="D2246" s="66" t="s">
        <v>47</v>
      </c>
      <c r="E2246" s="66" t="s">
        <v>47</v>
      </c>
      <c r="F2246" s="66" t="s">
        <v>47</v>
      </c>
      <c r="G2246" s="66" t="s">
        <v>47</v>
      </c>
      <c r="H2246" s="66" t="s">
        <v>47</v>
      </c>
      <c r="J2246" s="47">
        <f t="shared" si="199"/>
        <v>0.5013888889</v>
      </c>
      <c r="K2246" s="14">
        <v>0.501388888888889</v>
      </c>
      <c r="L2246" s="14">
        <v>0.501388888888889</v>
      </c>
      <c r="M2246" s="10">
        <v>4.6894833E7</v>
      </c>
    </row>
    <row r="2247" ht="15.75" customHeight="1">
      <c r="A2247" s="76">
        <v>4.689842E7</v>
      </c>
      <c r="B2247" s="77">
        <v>0.754166666666667</v>
      </c>
      <c r="C2247" s="77">
        <v>0.761111111111111</v>
      </c>
      <c r="D2247" s="77">
        <v>0.754166666666667</v>
      </c>
      <c r="E2247" s="77">
        <v>0.754166666666667</v>
      </c>
      <c r="F2247" s="76" t="s">
        <v>47</v>
      </c>
      <c r="G2247" s="76" t="s">
        <v>47</v>
      </c>
      <c r="H2247" s="76" t="s">
        <v>47</v>
      </c>
      <c r="J2247" s="47">
        <f t="shared" si="199"/>
        <v>0.5041666667</v>
      </c>
      <c r="K2247" s="14">
        <v>0.501388888888889</v>
      </c>
      <c r="L2247" s="14">
        <v>0.504166666666667</v>
      </c>
      <c r="M2247" s="10">
        <v>4.6895076E7</v>
      </c>
    </row>
    <row r="2248" ht="15.75" customHeight="1">
      <c r="A2248" s="56">
        <v>4.6898639E7</v>
      </c>
      <c r="B2248" s="57">
        <v>0.754861111111111</v>
      </c>
      <c r="C2248" s="57">
        <v>0.784027777777778</v>
      </c>
      <c r="D2248" s="57">
        <v>0.757638888888889</v>
      </c>
      <c r="E2248" s="57">
        <v>0.763194444444444</v>
      </c>
      <c r="F2248" s="56" t="s">
        <v>47</v>
      </c>
      <c r="G2248" s="56" t="s">
        <v>47</v>
      </c>
      <c r="H2248" s="56" t="s">
        <v>47</v>
      </c>
      <c r="J2248" s="47">
        <f t="shared" si="199"/>
        <v>0.5208333333</v>
      </c>
      <c r="K2248" s="14">
        <v>0.519444444444444</v>
      </c>
      <c r="L2248" s="14">
        <v>0.520833333333333</v>
      </c>
      <c r="M2248" s="10">
        <v>4.6895254E7</v>
      </c>
    </row>
    <row r="2249" ht="15.75" customHeight="1">
      <c r="A2249" s="58">
        <v>4.6898811E7</v>
      </c>
      <c r="B2249" s="57">
        <v>0.765277777777778</v>
      </c>
      <c r="C2249" s="57">
        <v>0.852777777777778</v>
      </c>
      <c r="D2249" s="57">
        <v>0.775694444444444</v>
      </c>
      <c r="E2249" s="56" t="s">
        <v>47</v>
      </c>
      <c r="F2249" s="56" t="s">
        <v>47</v>
      </c>
      <c r="G2249" s="56" t="s">
        <v>47</v>
      </c>
      <c r="H2249" s="56" t="s">
        <v>47</v>
      </c>
      <c r="J2249" s="47">
        <f t="shared" si="199"/>
        <v>0.5395833333</v>
      </c>
      <c r="K2249" s="14">
        <v>0.532638888888889</v>
      </c>
      <c r="L2249" s="14">
        <v>0.539583333333333</v>
      </c>
      <c r="M2249" s="10">
        <v>4.6895465E7</v>
      </c>
    </row>
    <row r="2250" ht="15.75" customHeight="1">
      <c r="A2250" s="56">
        <v>4.6898778E7</v>
      </c>
      <c r="B2250" s="57">
        <v>0.767361111111111</v>
      </c>
      <c r="C2250" s="57">
        <v>0.795138888888889</v>
      </c>
      <c r="D2250" s="57">
        <v>0.767361111111111</v>
      </c>
      <c r="E2250" s="57">
        <v>0.786111111111111</v>
      </c>
      <c r="F2250" s="56" t="s">
        <v>47</v>
      </c>
      <c r="G2250" s="56" t="s">
        <v>47</v>
      </c>
      <c r="H2250" s="56" t="s">
        <v>47</v>
      </c>
      <c r="J2250" s="47">
        <f t="shared" si="199"/>
        <v>0.5451388889</v>
      </c>
      <c r="K2250" s="14">
        <v>0.545138888888889</v>
      </c>
      <c r="L2250" s="14">
        <v>0.545138888888889</v>
      </c>
      <c r="M2250" s="10">
        <v>4.6895185E7</v>
      </c>
    </row>
    <row r="2251" ht="15.75" customHeight="1">
      <c r="A2251" s="56">
        <v>4.6898747E7</v>
      </c>
      <c r="B2251" s="57">
        <v>0.768055555555556</v>
      </c>
      <c r="C2251" s="57">
        <v>0.803472222222222</v>
      </c>
      <c r="D2251" s="57">
        <v>0.781944444444444</v>
      </c>
      <c r="E2251" s="57">
        <v>0.76875</v>
      </c>
      <c r="F2251" s="57">
        <v>0.776388888888889</v>
      </c>
      <c r="G2251" s="56" t="s">
        <v>47</v>
      </c>
      <c r="H2251" s="56" t="s">
        <v>47</v>
      </c>
      <c r="J2251" s="47"/>
      <c r="K2251" s="14">
        <v>0.577083333333333</v>
      </c>
      <c r="L2251" s="14" t="s">
        <v>47</v>
      </c>
      <c r="M2251" s="10">
        <v>4.6896133E7</v>
      </c>
    </row>
    <row r="2252" ht="15.75" customHeight="1">
      <c r="A2252" s="56">
        <v>4.689881E7</v>
      </c>
      <c r="B2252" s="57">
        <v>0.76875</v>
      </c>
      <c r="C2252" s="57">
        <v>0.85</v>
      </c>
      <c r="D2252" s="57">
        <v>0.770138888888889</v>
      </c>
      <c r="E2252" s="56" t="s">
        <v>47</v>
      </c>
      <c r="F2252" s="56" t="s">
        <v>47</v>
      </c>
      <c r="G2252" s="56" t="s">
        <v>47</v>
      </c>
      <c r="H2252" s="56" t="s">
        <v>47</v>
      </c>
      <c r="J2252" s="47">
        <f t="shared" ref="J2252:J2253" si="200">VLOOKUP(M2252,A:D,4,0)</f>
        <v>0.5777777778</v>
      </c>
      <c r="K2252" s="14">
        <v>0.577777777777778</v>
      </c>
      <c r="L2252" s="14">
        <v>0.577777777777778</v>
      </c>
      <c r="M2252" s="10">
        <v>4.6896773E7</v>
      </c>
    </row>
    <row r="2253" ht="15.75" customHeight="1">
      <c r="A2253" s="56">
        <v>4.6898619E7</v>
      </c>
      <c r="B2253" s="57">
        <v>0.78125</v>
      </c>
      <c r="C2253" s="85">
        <v>0.810416666666667</v>
      </c>
      <c r="D2253" s="85">
        <v>0.78125</v>
      </c>
      <c r="E2253" s="57">
        <v>0.800694444444444</v>
      </c>
      <c r="F2253" s="56" t="s">
        <v>47</v>
      </c>
      <c r="G2253" s="56" t="s">
        <v>47</v>
      </c>
      <c r="H2253" s="56" t="s">
        <v>47</v>
      </c>
      <c r="J2253" s="47">
        <f t="shared" si="200"/>
        <v>0.58125</v>
      </c>
      <c r="K2253" s="14">
        <v>0.58125</v>
      </c>
      <c r="L2253" s="14">
        <v>0.58125</v>
      </c>
      <c r="M2253" s="10">
        <v>4.6896068E7</v>
      </c>
    </row>
    <row r="2254" ht="15.75" customHeight="1">
      <c r="A2254" s="56">
        <v>4.6898947E7</v>
      </c>
      <c r="B2254" s="57">
        <v>0.795833333333333</v>
      </c>
      <c r="C2254" s="57">
        <v>0.882638888888889</v>
      </c>
      <c r="D2254" s="57">
        <v>0.795833333333333</v>
      </c>
      <c r="E2254" s="57">
        <v>0.795833333333333</v>
      </c>
      <c r="F2254" s="56" t="s">
        <v>47</v>
      </c>
      <c r="G2254" s="56" t="s">
        <v>47</v>
      </c>
      <c r="H2254" s="56" t="s">
        <v>47</v>
      </c>
      <c r="J2254" s="47"/>
      <c r="K2254" s="14">
        <v>0.586805555555556</v>
      </c>
      <c r="L2254" s="14" t="s">
        <v>47</v>
      </c>
      <c r="M2254" s="10">
        <v>4.6896154E7</v>
      </c>
    </row>
    <row r="2255" ht="15.75" customHeight="1">
      <c r="A2255" s="56">
        <v>4.6898996E7</v>
      </c>
      <c r="B2255" s="57">
        <v>0.798611111111111</v>
      </c>
      <c r="C2255" s="57">
        <v>0.807638888888889</v>
      </c>
      <c r="D2255" s="57">
        <v>0.798611111111111</v>
      </c>
      <c r="E2255" s="57">
        <v>0.804861111111111</v>
      </c>
      <c r="F2255" s="56" t="s">
        <v>47</v>
      </c>
      <c r="G2255" s="56" t="s">
        <v>47</v>
      </c>
      <c r="H2255" s="56" t="s">
        <v>47</v>
      </c>
      <c r="J2255" s="47">
        <f t="shared" ref="J2255:J2259" si="201">VLOOKUP(M2255,A:D,4,0)</f>
        <v>0.5493055556</v>
      </c>
      <c r="K2255" s="14">
        <v>0.549305555555556</v>
      </c>
      <c r="L2255" s="14">
        <v>0.549305555555556</v>
      </c>
      <c r="M2255" s="10">
        <v>4.6895707E7</v>
      </c>
    </row>
    <row r="2256" ht="15.75" customHeight="1">
      <c r="A2256" s="66">
        <v>4.6899277E7</v>
      </c>
      <c r="B2256" s="57">
        <v>0.802777777777778</v>
      </c>
      <c r="C2256" s="57">
        <v>0.861111111111111</v>
      </c>
      <c r="D2256" s="57">
        <v>0.802777777777778</v>
      </c>
      <c r="E2256" s="56" t="s">
        <v>47</v>
      </c>
      <c r="F2256" s="56" t="s">
        <v>47</v>
      </c>
      <c r="G2256" s="56" t="s">
        <v>47</v>
      </c>
      <c r="H2256" s="56" t="s">
        <v>47</v>
      </c>
      <c r="J2256" s="47">
        <f t="shared" si="201"/>
        <v>0.6</v>
      </c>
      <c r="K2256" s="14">
        <v>0.596527777777778</v>
      </c>
      <c r="L2256" s="14">
        <v>0.6</v>
      </c>
      <c r="M2256" s="10">
        <v>4.6896386E7</v>
      </c>
    </row>
    <row r="2257" ht="15.75" customHeight="1">
      <c r="A2257" s="56">
        <v>4.6899721E7</v>
      </c>
      <c r="B2257" s="57">
        <v>0.833333333333333</v>
      </c>
      <c r="C2257" s="57">
        <v>0.864583333333333</v>
      </c>
      <c r="D2257" s="57">
        <v>0.833333333333333</v>
      </c>
      <c r="E2257" s="56" t="s">
        <v>47</v>
      </c>
      <c r="F2257" s="56" t="s">
        <v>47</v>
      </c>
      <c r="G2257" s="56" t="s">
        <v>47</v>
      </c>
      <c r="H2257" s="56" t="s">
        <v>47</v>
      </c>
      <c r="J2257" s="47">
        <f t="shared" si="201"/>
        <v>0.5979166667</v>
      </c>
      <c r="K2257" s="14">
        <v>0.597916666666667</v>
      </c>
      <c r="L2257" s="14">
        <v>0.597916666666667</v>
      </c>
      <c r="M2257" s="10">
        <v>4.6896218E7</v>
      </c>
    </row>
    <row r="2258" ht="15.75" customHeight="1">
      <c r="A2258" s="58">
        <v>4.6899813E7</v>
      </c>
      <c r="B2258" s="57">
        <v>0.836111111111111</v>
      </c>
      <c r="C2258" s="57">
        <v>0.85</v>
      </c>
      <c r="D2258" s="57">
        <v>0.839583333333333</v>
      </c>
      <c r="E2258" s="56" t="s">
        <v>47</v>
      </c>
      <c r="F2258" s="56" t="s">
        <v>47</v>
      </c>
      <c r="G2258" s="56" t="s">
        <v>47</v>
      </c>
      <c r="H2258" s="56" t="s">
        <v>47</v>
      </c>
      <c r="J2258" s="47">
        <f t="shared" si="201"/>
        <v>0.6076388889</v>
      </c>
      <c r="K2258" s="14">
        <v>0.607638888888889</v>
      </c>
      <c r="L2258" s="14">
        <v>0.607638888888889</v>
      </c>
      <c r="M2258" s="10">
        <v>4.6896513E7</v>
      </c>
    </row>
    <row r="2259" ht="15.75" customHeight="1">
      <c r="A2259" s="56">
        <v>4.6899591E7</v>
      </c>
      <c r="B2259" s="57">
        <v>0.838194444444444</v>
      </c>
      <c r="C2259" s="57">
        <v>0.841666666666667</v>
      </c>
      <c r="D2259" s="57">
        <v>0.838194444444444</v>
      </c>
      <c r="E2259" s="56" t="s">
        <v>47</v>
      </c>
      <c r="F2259" s="56" t="s">
        <v>47</v>
      </c>
      <c r="G2259" s="56" t="s">
        <v>47</v>
      </c>
      <c r="H2259" s="56" t="s">
        <v>47</v>
      </c>
      <c r="J2259" s="47">
        <f t="shared" si="201"/>
        <v>0.6194444444</v>
      </c>
      <c r="K2259" s="14">
        <v>0.611111111111111</v>
      </c>
      <c r="L2259" s="14">
        <v>0.619444444444444</v>
      </c>
      <c r="M2259" s="10">
        <v>4.6896493E7</v>
      </c>
    </row>
    <row r="2260" ht="15.75" customHeight="1">
      <c r="A2260" s="56">
        <v>4.6899833E7</v>
      </c>
      <c r="B2260" s="57">
        <v>0.841666666666667</v>
      </c>
      <c r="C2260" s="57">
        <v>0.85</v>
      </c>
      <c r="D2260" s="57">
        <v>0.841666666666667</v>
      </c>
      <c r="E2260" s="57">
        <v>0.841666666666667</v>
      </c>
      <c r="F2260" s="56" t="s">
        <v>47</v>
      </c>
      <c r="G2260" s="56" t="s">
        <v>47</v>
      </c>
      <c r="H2260" s="56" t="s">
        <v>47</v>
      </c>
      <c r="J2260" s="47"/>
      <c r="K2260" s="14">
        <v>0.618055555555556</v>
      </c>
      <c r="L2260" s="14" t="s">
        <v>47</v>
      </c>
      <c r="M2260" s="10">
        <v>4.6896657E7</v>
      </c>
    </row>
    <row r="2261" ht="15.75" customHeight="1">
      <c r="A2261" s="58">
        <v>4.6899909E7</v>
      </c>
      <c r="B2261" s="57">
        <v>0.843055555555556</v>
      </c>
      <c r="C2261" s="57">
        <v>0.854166666666667</v>
      </c>
      <c r="D2261" s="57">
        <v>0.847222222222222</v>
      </c>
      <c r="E2261" s="56" t="s">
        <v>47</v>
      </c>
      <c r="F2261" s="56" t="s">
        <v>47</v>
      </c>
      <c r="G2261" s="56" t="s">
        <v>47</v>
      </c>
      <c r="H2261" s="56" t="s">
        <v>47</v>
      </c>
      <c r="J2261" s="47">
        <f>VLOOKUP(M2261,A:D,4,0)</f>
        <v>0.6256944444</v>
      </c>
      <c r="K2261" s="14">
        <v>0.622916666666667</v>
      </c>
      <c r="L2261" s="14">
        <v>0.625694444444444</v>
      </c>
      <c r="M2261" s="10">
        <v>4.6896689E7</v>
      </c>
    </row>
    <row r="2262" ht="15.75" customHeight="1">
      <c r="A2262" s="56">
        <v>4.6899905E7</v>
      </c>
      <c r="B2262" s="57">
        <v>0.850694444444444</v>
      </c>
      <c r="C2262" s="57">
        <v>0.874305555555556</v>
      </c>
      <c r="D2262" s="57">
        <v>0.850694444444444</v>
      </c>
      <c r="E2262" s="57">
        <v>0.857638888888889</v>
      </c>
      <c r="F2262" s="56" t="s">
        <v>47</v>
      </c>
      <c r="G2262" s="56" t="s">
        <v>47</v>
      </c>
      <c r="H2262" s="56" t="s">
        <v>47</v>
      </c>
      <c r="J2262" s="47"/>
      <c r="K2262" s="14"/>
      <c r="L2262" s="14"/>
      <c r="M2262" s="10">
        <v>4.6896688E7</v>
      </c>
    </row>
    <row r="2263" ht="15.75" customHeight="1">
      <c r="A2263" s="56">
        <v>4.690002E7</v>
      </c>
      <c r="B2263" s="57">
        <v>0.852777777777778</v>
      </c>
      <c r="C2263" s="57">
        <v>0.893055555555556</v>
      </c>
      <c r="D2263" s="57">
        <v>0.852777777777778</v>
      </c>
      <c r="E2263" s="57">
        <v>0.857638888888889</v>
      </c>
      <c r="F2263" s="56" t="s">
        <v>47</v>
      </c>
      <c r="G2263" s="56" t="s">
        <v>47</v>
      </c>
      <c r="H2263" s="56" t="s">
        <v>47</v>
      </c>
      <c r="J2263" s="47">
        <f t="shared" ref="J2263:J2268" si="202">VLOOKUP(M2263,A:D,4,0)</f>
        <v>0.6375</v>
      </c>
      <c r="K2263" s="14">
        <v>0.625</v>
      </c>
      <c r="L2263" s="14">
        <v>0.6375</v>
      </c>
      <c r="M2263" s="10">
        <v>4.6896114E7</v>
      </c>
    </row>
    <row r="2264" ht="15.75" customHeight="1">
      <c r="A2264" s="56">
        <v>4.6900001E7</v>
      </c>
      <c r="B2264" s="57">
        <v>0.857638888888889</v>
      </c>
      <c r="C2264" s="57">
        <v>0.857638888888889</v>
      </c>
      <c r="D2264" s="56" t="s">
        <v>47</v>
      </c>
      <c r="E2264" s="56" t="s">
        <v>47</v>
      </c>
      <c r="F2264" s="56" t="s">
        <v>47</v>
      </c>
      <c r="G2264" s="56" t="s">
        <v>47</v>
      </c>
      <c r="H2264" s="56" t="s">
        <v>47</v>
      </c>
      <c r="J2264" s="47">
        <f t="shared" si="202"/>
        <v>0.6263888889</v>
      </c>
      <c r="K2264" s="14">
        <v>0.626388888888889</v>
      </c>
      <c r="L2264" s="14">
        <v>0.626388888888889</v>
      </c>
      <c r="M2264" s="10">
        <v>4.689671E7</v>
      </c>
    </row>
    <row r="2265" ht="15.75" customHeight="1">
      <c r="A2265" s="56">
        <v>4.6900146E7</v>
      </c>
      <c r="B2265" s="57">
        <v>0.8625</v>
      </c>
      <c r="C2265" s="57">
        <v>0.8875</v>
      </c>
      <c r="D2265" s="57">
        <v>0.867361111111111</v>
      </c>
      <c r="E2265" s="57">
        <v>0.871527777777778</v>
      </c>
      <c r="F2265" s="56" t="s">
        <v>47</v>
      </c>
      <c r="G2265" s="56" t="s">
        <v>47</v>
      </c>
      <c r="H2265" s="56" t="s">
        <v>47</v>
      </c>
      <c r="J2265" s="47">
        <f t="shared" si="202"/>
        <v>0.6388888889</v>
      </c>
      <c r="K2265" s="14">
        <v>0.634722222222222</v>
      </c>
      <c r="L2265" s="14">
        <v>0.638888888888889</v>
      </c>
      <c r="M2265" s="10">
        <v>4.6896914E7</v>
      </c>
    </row>
    <row r="2266" ht="15.75" customHeight="1">
      <c r="A2266" s="82">
        <v>4.6900054E7</v>
      </c>
      <c r="B2266" s="57">
        <v>0.865277777777778</v>
      </c>
      <c r="C2266" s="57">
        <v>0.870833333333333</v>
      </c>
      <c r="D2266" s="57">
        <v>0.865277777777778</v>
      </c>
      <c r="E2266" s="56" t="s">
        <v>47</v>
      </c>
      <c r="F2266" s="56" t="s">
        <v>47</v>
      </c>
      <c r="G2266" s="56" t="s">
        <v>47</v>
      </c>
      <c r="H2266" s="56" t="s">
        <v>47</v>
      </c>
      <c r="J2266" s="47">
        <f t="shared" si="202"/>
        <v>0.6416666667</v>
      </c>
      <c r="K2266" s="14">
        <v>0.641666666666667</v>
      </c>
      <c r="L2266" s="14">
        <v>0.641666666666667</v>
      </c>
      <c r="M2266" s="10">
        <v>4.6896834E7</v>
      </c>
    </row>
    <row r="2267" ht="15.75" customHeight="1">
      <c r="A2267" s="56">
        <v>4.6900285E7</v>
      </c>
      <c r="B2267" s="57">
        <v>0.869444444444444</v>
      </c>
      <c r="C2267" s="57">
        <v>0.916666666666667</v>
      </c>
      <c r="D2267" s="57">
        <v>0.877083333333333</v>
      </c>
      <c r="E2267" s="57">
        <v>0.882638888888889</v>
      </c>
      <c r="F2267" s="56" t="s">
        <v>47</v>
      </c>
      <c r="G2267" s="56" t="s">
        <v>47</v>
      </c>
      <c r="H2267" s="56" t="s">
        <v>47</v>
      </c>
      <c r="J2267" s="47">
        <f t="shared" si="202"/>
        <v>0.6458333333</v>
      </c>
      <c r="K2267" s="14">
        <v>0.645833333333333</v>
      </c>
      <c r="L2267" s="14">
        <v>0.645833333333333</v>
      </c>
      <c r="M2267" s="10">
        <v>4.6896997E7</v>
      </c>
    </row>
    <row r="2268" ht="15.75" customHeight="1">
      <c r="A2268" s="56">
        <v>4.6900372E7</v>
      </c>
      <c r="B2268" s="57">
        <v>0.884722222222222</v>
      </c>
      <c r="C2268" s="57">
        <v>0.900694444444444</v>
      </c>
      <c r="D2268" s="57">
        <v>0.8875</v>
      </c>
      <c r="E2268" s="56" t="s">
        <v>47</v>
      </c>
      <c r="F2268" s="56" t="s">
        <v>47</v>
      </c>
      <c r="G2268" s="56" t="s">
        <v>47</v>
      </c>
      <c r="H2268" s="56" t="s">
        <v>47</v>
      </c>
      <c r="J2268" s="47">
        <f t="shared" si="202"/>
        <v>0.7069444444</v>
      </c>
      <c r="K2268" s="14">
        <v>0.704166666666667</v>
      </c>
      <c r="L2268" s="14">
        <v>0.706944444444444</v>
      </c>
      <c r="M2268" s="10">
        <v>4.6897845E7</v>
      </c>
    </row>
    <row r="2269" ht="15.75" customHeight="1">
      <c r="A2269" s="58">
        <v>4.6900658E7</v>
      </c>
      <c r="B2269" s="57">
        <v>0.899305555555556</v>
      </c>
      <c r="C2269" s="57">
        <v>0.951388888888889</v>
      </c>
      <c r="D2269" s="57">
        <v>0.904166666666667</v>
      </c>
      <c r="E2269" s="56" t="s">
        <v>47</v>
      </c>
      <c r="F2269" s="56" t="s">
        <v>47</v>
      </c>
      <c r="G2269" s="56" t="s">
        <v>47</v>
      </c>
      <c r="H2269" s="56" t="s">
        <v>47</v>
      </c>
      <c r="J2269" s="47"/>
      <c r="K2269" s="14">
        <v>0.676388888888889</v>
      </c>
      <c r="L2269" s="14" t="s">
        <v>47</v>
      </c>
      <c r="M2269" s="10">
        <v>4.6897551E7</v>
      </c>
    </row>
    <row r="2270" ht="15.75" customHeight="1">
      <c r="A2270" s="58">
        <v>4.6900618E7</v>
      </c>
      <c r="B2270" s="57">
        <v>0.899305555555556</v>
      </c>
      <c r="C2270" s="57">
        <v>0.00625</v>
      </c>
      <c r="D2270" s="57">
        <v>0.9125</v>
      </c>
      <c r="E2270" s="56" t="s">
        <v>47</v>
      </c>
      <c r="F2270" s="56" t="s">
        <v>47</v>
      </c>
      <c r="G2270" s="56" t="s">
        <v>47</v>
      </c>
      <c r="H2270" s="56" t="s">
        <v>47</v>
      </c>
      <c r="J2270" s="47">
        <f t="shared" ref="J2270:J2272" si="203">VLOOKUP(M2270,A:D,4,0)</f>
        <v>0.6854166667</v>
      </c>
      <c r="K2270" s="14">
        <v>0.685416666666667</v>
      </c>
      <c r="L2270" s="14">
        <v>0.685416666666667</v>
      </c>
      <c r="M2270" s="10">
        <v>4.6897525E7</v>
      </c>
    </row>
    <row r="2271" ht="15.75" customHeight="1">
      <c r="A2271" s="56">
        <v>4.6900563E7</v>
      </c>
      <c r="B2271" s="57">
        <v>0.909027777777778</v>
      </c>
      <c r="C2271" s="57">
        <v>0.965277777777778</v>
      </c>
      <c r="D2271" s="57">
        <v>0.909027777777778</v>
      </c>
      <c r="E2271" s="56" t="s">
        <v>47</v>
      </c>
      <c r="F2271" s="56" t="s">
        <v>47</v>
      </c>
      <c r="G2271" s="56" t="s">
        <v>47</v>
      </c>
      <c r="H2271" s="56" t="s">
        <v>47</v>
      </c>
      <c r="J2271" s="47">
        <f t="shared" si="203"/>
        <v>0.7270833333</v>
      </c>
      <c r="K2271" s="14">
        <v>0.727083333333333</v>
      </c>
      <c r="L2271" s="14">
        <v>0.727083333333333</v>
      </c>
      <c r="M2271" s="10">
        <v>4.6898112E7</v>
      </c>
    </row>
    <row r="2272" ht="15.75" customHeight="1">
      <c r="A2272" s="56">
        <v>4.6900809E7</v>
      </c>
      <c r="B2272" s="57">
        <v>0.914583333333333</v>
      </c>
      <c r="C2272" s="57">
        <v>0.983333333333333</v>
      </c>
      <c r="D2272" s="57">
        <v>0.916666666666667</v>
      </c>
      <c r="E2272" s="56" t="s">
        <v>47</v>
      </c>
      <c r="F2272" s="56" t="s">
        <v>47</v>
      </c>
      <c r="G2272" s="56" t="s">
        <v>47</v>
      </c>
      <c r="H2272" s="56" t="s">
        <v>47</v>
      </c>
      <c r="J2272" s="47">
        <f t="shared" si="203"/>
        <v>0.7243055556</v>
      </c>
      <c r="K2272" s="14">
        <v>0.723611111111111</v>
      </c>
      <c r="L2272" s="14">
        <v>0.723611111111111</v>
      </c>
      <c r="M2272" s="10">
        <v>4.6898185E7</v>
      </c>
    </row>
    <row r="2273" ht="15.75" customHeight="1">
      <c r="A2273" s="56">
        <v>4.6900821E7</v>
      </c>
      <c r="B2273" s="57">
        <v>0.916666666666667</v>
      </c>
      <c r="C2273" s="57">
        <v>0.9375</v>
      </c>
      <c r="D2273" s="57">
        <v>0.916666666666667</v>
      </c>
      <c r="E2273" s="56" t="s">
        <v>47</v>
      </c>
      <c r="F2273" s="56" t="s">
        <v>47</v>
      </c>
      <c r="G2273" s="56" t="s">
        <v>47</v>
      </c>
      <c r="H2273" s="56" t="s">
        <v>47</v>
      </c>
      <c r="J2273" s="47">
        <v>0.682638888888889</v>
      </c>
      <c r="K2273" s="14">
        <v>0.682638888888889</v>
      </c>
      <c r="L2273" s="14">
        <v>0.682638888888889</v>
      </c>
      <c r="M2273" s="10">
        <v>4.6897561E7</v>
      </c>
    </row>
    <row r="2274" ht="15.75" customHeight="1">
      <c r="A2274" s="59">
        <v>4.6900814E7</v>
      </c>
      <c r="B2274" s="60">
        <v>0.919444444444444</v>
      </c>
      <c r="C2274" s="60">
        <v>0.934027777777778</v>
      </c>
      <c r="D2274" s="60">
        <v>0.919444444444444</v>
      </c>
      <c r="E2274" s="57">
        <v>0.925</v>
      </c>
      <c r="F2274" s="56" t="s">
        <v>47</v>
      </c>
      <c r="G2274" s="56" t="s">
        <v>47</v>
      </c>
      <c r="H2274" s="56" t="s">
        <v>47</v>
      </c>
      <c r="J2274" s="47">
        <f t="shared" ref="J2274:J2290" si="204">VLOOKUP(M2274,A:D,4,0)</f>
        <v>0.7541666667</v>
      </c>
      <c r="K2274" s="14">
        <v>0.754166666666667</v>
      </c>
      <c r="L2274" s="14">
        <v>0.754166666666667</v>
      </c>
      <c r="M2274" s="10">
        <v>4.689842E7</v>
      </c>
    </row>
    <row r="2275" ht="15.75" customHeight="1">
      <c r="A2275" s="56">
        <v>4.6900927E7</v>
      </c>
      <c r="B2275" s="57">
        <v>0.926388888888889</v>
      </c>
      <c r="C2275" s="57">
        <v>0.979166666666667</v>
      </c>
      <c r="D2275" s="57">
        <v>0.926388888888889</v>
      </c>
      <c r="E2275" s="57">
        <v>0.934027777777778</v>
      </c>
      <c r="F2275" s="57">
        <v>0.932638888888889</v>
      </c>
      <c r="G2275" s="56" t="s">
        <v>47</v>
      </c>
      <c r="H2275" s="56" t="s">
        <v>47</v>
      </c>
      <c r="J2275" s="47">
        <f t="shared" si="204"/>
        <v>0.7576388889</v>
      </c>
      <c r="K2275" s="14">
        <v>0.754861111111111</v>
      </c>
      <c r="L2275" s="14">
        <v>0.757638888888889</v>
      </c>
      <c r="M2275" s="10">
        <v>4.6898639E7</v>
      </c>
    </row>
    <row r="2276" ht="15.75" customHeight="1">
      <c r="A2276" s="56">
        <v>4.6900945E7</v>
      </c>
      <c r="B2276" s="57">
        <v>0.926388888888889</v>
      </c>
      <c r="C2276" s="57">
        <v>0.961111111111111</v>
      </c>
      <c r="D2276" s="57">
        <v>0.927777777777778</v>
      </c>
      <c r="E2276" s="57">
        <v>0.934027777777778</v>
      </c>
      <c r="F2276" s="56" t="s">
        <v>47</v>
      </c>
      <c r="G2276" s="56" t="s">
        <v>47</v>
      </c>
      <c r="H2276" s="56" t="s">
        <v>47</v>
      </c>
      <c r="J2276" s="47">
        <f t="shared" si="204"/>
        <v>0.7756944444</v>
      </c>
      <c r="K2276" s="14">
        <v>0.765277777777778</v>
      </c>
      <c r="L2276" s="14">
        <v>0.775694444444444</v>
      </c>
      <c r="M2276" s="10">
        <v>4.6898811E7</v>
      </c>
    </row>
    <row r="2277" ht="15.75" customHeight="1">
      <c r="A2277" s="56">
        <v>4.690076E7</v>
      </c>
      <c r="B2277" s="57">
        <v>0.927083333333333</v>
      </c>
      <c r="C2277" s="57">
        <v>0.945833333333333</v>
      </c>
      <c r="D2277" s="57">
        <v>0.927083333333333</v>
      </c>
      <c r="E2277" s="56" t="s">
        <v>47</v>
      </c>
      <c r="F2277" s="56" t="s">
        <v>47</v>
      </c>
      <c r="G2277" s="56" t="s">
        <v>47</v>
      </c>
      <c r="H2277" s="56" t="s">
        <v>47</v>
      </c>
      <c r="J2277" s="47">
        <f t="shared" si="204"/>
        <v>0.7673611111</v>
      </c>
      <c r="K2277" s="14">
        <v>0.767361111111111</v>
      </c>
      <c r="L2277" s="14">
        <v>0.767361111111111</v>
      </c>
      <c r="M2277" s="10">
        <v>4.6898778E7</v>
      </c>
    </row>
    <row r="2278" ht="15.75" customHeight="1">
      <c r="A2278" s="56">
        <v>4.6900995E7</v>
      </c>
      <c r="B2278" s="57">
        <v>0.932638888888889</v>
      </c>
      <c r="C2278" s="57">
        <v>0.932638888888889</v>
      </c>
      <c r="D2278" s="56" t="s">
        <v>47</v>
      </c>
      <c r="E2278" s="56" t="s">
        <v>47</v>
      </c>
      <c r="F2278" s="56" t="s">
        <v>47</v>
      </c>
      <c r="G2278" s="56" t="s">
        <v>47</v>
      </c>
      <c r="H2278" s="56" t="s">
        <v>47</v>
      </c>
      <c r="J2278" s="47">
        <f t="shared" si="204"/>
        <v>0.7819444444</v>
      </c>
      <c r="K2278" s="14">
        <v>0.768055555555556</v>
      </c>
      <c r="L2278" s="14">
        <v>0.781944444444444</v>
      </c>
      <c r="M2278" s="10">
        <v>4.6898747E7</v>
      </c>
    </row>
    <row r="2279" ht="15.75" customHeight="1">
      <c r="A2279" s="56">
        <v>4.6900639E7</v>
      </c>
      <c r="B2279" s="57">
        <v>0.936111111111111</v>
      </c>
      <c r="C2279" s="57">
        <v>0.948611111111111</v>
      </c>
      <c r="D2279" s="57">
        <v>0.936111111111111</v>
      </c>
      <c r="E2279" s="56" t="s">
        <v>47</v>
      </c>
      <c r="F2279" s="56" t="s">
        <v>47</v>
      </c>
      <c r="G2279" s="56" t="s">
        <v>47</v>
      </c>
      <c r="H2279" s="56" t="s">
        <v>47</v>
      </c>
      <c r="J2279" s="47">
        <f t="shared" si="204"/>
        <v>0.7701388889</v>
      </c>
      <c r="K2279" s="14">
        <v>0.76875</v>
      </c>
      <c r="L2279" s="14">
        <v>0.770138888888889</v>
      </c>
      <c r="M2279" s="10">
        <v>4.689881E7</v>
      </c>
    </row>
    <row r="2280" ht="15.75" customHeight="1">
      <c r="A2280" s="56">
        <v>4.6901301E7</v>
      </c>
      <c r="B2280" s="57">
        <v>0.961805555555556</v>
      </c>
      <c r="C2280" s="57">
        <v>0.972222222222222</v>
      </c>
      <c r="D2280" s="57">
        <v>0.961805555555556</v>
      </c>
      <c r="E2280" s="56" t="s">
        <v>47</v>
      </c>
      <c r="F2280" s="56" t="s">
        <v>47</v>
      </c>
      <c r="G2280" s="56" t="s">
        <v>47</v>
      </c>
      <c r="H2280" s="56" t="s">
        <v>47</v>
      </c>
      <c r="J2280" s="47">
        <f t="shared" si="204"/>
        <v>0.78125</v>
      </c>
      <c r="K2280" s="14">
        <v>0.78125</v>
      </c>
      <c r="L2280" s="14">
        <v>0.78125</v>
      </c>
      <c r="M2280" s="10">
        <v>4.6898619E7</v>
      </c>
    </row>
    <row r="2281" ht="15.75" customHeight="1">
      <c r="A2281" s="56">
        <v>4.690133E7</v>
      </c>
      <c r="B2281" s="57">
        <v>0.965972222222222</v>
      </c>
      <c r="C2281" s="57">
        <v>0.0944444444444444</v>
      </c>
      <c r="D2281" s="57">
        <v>0.965972222222222</v>
      </c>
      <c r="E2281" s="57">
        <v>0.968055555555556</v>
      </c>
      <c r="F2281" s="56" t="s">
        <v>47</v>
      </c>
      <c r="G2281" s="57">
        <v>0.988888888888889</v>
      </c>
      <c r="H2281" s="56" t="s">
        <v>47</v>
      </c>
      <c r="J2281" s="47">
        <f t="shared" si="204"/>
        <v>0.7958333333</v>
      </c>
      <c r="K2281" s="14">
        <v>0.795833333333333</v>
      </c>
      <c r="L2281" s="14">
        <v>0.795833333333333</v>
      </c>
      <c r="M2281" s="10">
        <v>4.6898947E7</v>
      </c>
    </row>
    <row r="2282" ht="15.75" customHeight="1">
      <c r="A2282" s="56">
        <v>4.6901404E7</v>
      </c>
      <c r="B2282" s="57">
        <v>0.973611111111111</v>
      </c>
      <c r="C2282" s="57">
        <v>0.986805555555556</v>
      </c>
      <c r="D2282" s="57">
        <v>0.976388888888889</v>
      </c>
      <c r="E2282" s="56" t="s">
        <v>47</v>
      </c>
      <c r="F2282" s="56" t="s">
        <v>47</v>
      </c>
      <c r="G2282" s="56" t="s">
        <v>47</v>
      </c>
      <c r="H2282" s="56" t="s">
        <v>47</v>
      </c>
      <c r="J2282" s="47">
        <f t="shared" si="204"/>
        <v>0.7986111111</v>
      </c>
      <c r="K2282" s="14">
        <v>0.798611111111111</v>
      </c>
      <c r="L2282" s="14">
        <v>0.798611111111111</v>
      </c>
      <c r="M2282" s="10">
        <v>4.6898996E7</v>
      </c>
    </row>
    <row r="2283" ht="15.75" customHeight="1">
      <c r="A2283" s="56">
        <v>4.6901437E7</v>
      </c>
      <c r="B2283" s="57">
        <v>0.975694444444444</v>
      </c>
      <c r="C2283" s="57">
        <v>0.0486111111111111</v>
      </c>
      <c r="D2283" s="57">
        <v>0.982638888888889</v>
      </c>
      <c r="E2283" s="57">
        <v>0.025</v>
      </c>
      <c r="F2283" s="56"/>
      <c r="G2283" s="56"/>
      <c r="H2283" s="56"/>
      <c r="J2283" s="47">
        <f t="shared" si="204"/>
        <v>0.8027777778</v>
      </c>
      <c r="K2283" s="14">
        <v>0.802777777777778</v>
      </c>
      <c r="L2283" s="14">
        <v>0.802777777777778</v>
      </c>
      <c r="M2283" s="10">
        <v>4.6899277E7</v>
      </c>
    </row>
    <row r="2284" ht="15.75" customHeight="1">
      <c r="A2284" s="56">
        <v>4.690171E7</v>
      </c>
      <c r="B2284" s="57">
        <v>0.00902777777777778</v>
      </c>
      <c r="C2284" s="57">
        <v>0.0270833333333333</v>
      </c>
      <c r="D2284" s="57">
        <v>0.0104166666666667</v>
      </c>
      <c r="E2284" s="57">
        <v>0.0138888888888889</v>
      </c>
      <c r="F2284" s="56" t="s">
        <v>47</v>
      </c>
      <c r="G2284" s="56" t="s">
        <v>47</v>
      </c>
      <c r="H2284" s="56" t="s">
        <v>47</v>
      </c>
      <c r="J2284" s="47">
        <f t="shared" si="204"/>
        <v>0.8333333333</v>
      </c>
      <c r="K2284" s="14">
        <v>0.833333333333333</v>
      </c>
      <c r="L2284" s="14">
        <v>0.833333333333333</v>
      </c>
      <c r="M2284" s="10">
        <v>4.6899721E7</v>
      </c>
    </row>
    <row r="2285" ht="15.75" customHeight="1">
      <c r="A2285" s="56">
        <v>4.6901752E7</v>
      </c>
      <c r="B2285" s="57">
        <v>0.00902777777777778</v>
      </c>
      <c r="C2285" s="57">
        <v>0.0173611111111111</v>
      </c>
      <c r="D2285" s="57">
        <v>0.00902777777777778</v>
      </c>
      <c r="E2285" s="56" t="s">
        <v>47</v>
      </c>
      <c r="F2285" s="56" t="s">
        <v>47</v>
      </c>
      <c r="G2285" s="56" t="s">
        <v>47</v>
      </c>
      <c r="H2285" s="56" t="s">
        <v>47</v>
      </c>
      <c r="J2285" s="47">
        <f t="shared" si="204"/>
        <v>0.8395833333</v>
      </c>
      <c r="K2285" s="14">
        <v>0.836111111111111</v>
      </c>
      <c r="L2285" s="14">
        <v>0.839583333333333</v>
      </c>
      <c r="M2285" s="10">
        <v>4.6899813E7</v>
      </c>
    </row>
    <row r="2286" ht="15.75" customHeight="1">
      <c r="A2286" s="56">
        <v>4.6901599E7</v>
      </c>
      <c r="B2286" s="57">
        <v>0.0152777777777778</v>
      </c>
      <c r="C2286" s="57">
        <v>0.0430555555555556</v>
      </c>
      <c r="D2286" s="57">
        <v>0.0152777777777778</v>
      </c>
      <c r="E2286" s="56" t="s">
        <v>47</v>
      </c>
      <c r="F2286" s="56" t="s">
        <v>47</v>
      </c>
      <c r="G2286" s="56" t="s">
        <v>47</v>
      </c>
      <c r="H2286" s="56" t="s">
        <v>47</v>
      </c>
      <c r="J2286" s="47">
        <f t="shared" si="204"/>
        <v>0.8381944444</v>
      </c>
      <c r="K2286" s="14">
        <v>0.838194444444444</v>
      </c>
      <c r="L2286" s="14">
        <v>0.838194444444444</v>
      </c>
      <c r="M2286" s="10">
        <v>4.6899591E7</v>
      </c>
    </row>
    <row r="2287" ht="15.75" customHeight="1">
      <c r="A2287" s="56">
        <v>4.6901753E7</v>
      </c>
      <c r="B2287" s="57">
        <v>0.01875</v>
      </c>
      <c r="C2287" s="57">
        <v>0.04375</v>
      </c>
      <c r="D2287" s="57">
        <v>0.01875</v>
      </c>
      <c r="E2287" s="56" t="s">
        <v>47</v>
      </c>
      <c r="F2287" s="56" t="s">
        <v>47</v>
      </c>
      <c r="G2287" s="56" t="s">
        <v>47</v>
      </c>
      <c r="H2287" s="56" t="s">
        <v>47</v>
      </c>
      <c r="J2287" s="47">
        <f t="shared" si="204"/>
        <v>0.8416666667</v>
      </c>
      <c r="K2287" s="14">
        <v>0.841666666666667</v>
      </c>
      <c r="L2287" s="14">
        <v>0.841666666666667</v>
      </c>
      <c r="M2287" s="10">
        <v>4.6899833E7</v>
      </c>
    </row>
    <row r="2288" ht="15.75" customHeight="1">
      <c r="A2288" s="56">
        <v>4.6901769E7</v>
      </c>
      <c r="B2288" s="57">
        <v>0.0270833333333333</v>
      </c>
      <c r="C2288" s="57">
        <v>0.0458333333333333</v>
      </c>
      <c r="D2288" s="57">
        <v>0.0270833333333333</v>
      </c>
      <c r="E2288" s="56" t="s">
        <v>47</v>
      </c>
      <c r="F2288" s="56" t="s">
        <v>47</v>
      </c>
      <c r="G2288" s="56" t="s">
        <v>47</v>
      </c>
      <c r="H2288" s="56" t="s">
        <v>47</v>
      </c>
      <c r="J2288" s="47">
        <f t="shared" si="204"/>
        <v>0.8472222222</v>
      </c>
      <c r="K2288" s="14">
        <v>0.843055555555556</v>
      </c>
      <c r="L2288" s="14">
        <v>0.847222222222222</v>
      </c>
      <c r="M2288" s="10">
        <v>4.6899909E7</v>
      </c>
    </row>
    <row r="2289" ht="15.75" customHeight="1">
      <c r="A2289" s="56">
        <v>4.6901975E7</v>
      </c>
      <c r="B2289" s="57">
        <v>0.0361111111111111</v>
      </c>
      <c r="C2289" s="57">
        <v>0.0458333333333333</v>
      </c>
      <c r="D2289" s="56" t="s">
        <v>47</v>
      </c>
      <c r="E2289" s="56" t="s">
        <v>47</v>
      </c>
      <c r="F2289" s="56" t="s">
        <v>47</v>
      </c>
      <c r="G2289" s="56" t="s">
        <v>47</v>
      </c>
      <c r="H2289" s="56" t="s">
        <v>47</v>
      </c>
      <c r="J2289" s="47">
        <f t="shared" si="204"/>
        <v>0.8506944444</v>
      </c>
      <c r="K2289" s="14">
        <v>0.850694444444445</v>
      </c>
      <c r="L2289" s="14">
        <v>0.850694444444445</v>
      </c>
      <c r="M2289" s="10">
        <v>4.6899905E7</v>
      </c>
    </row>
    <row r="2290" ht="15.75" customHeight="1">
      <c r="A2290" s="56">
        <v>4.6902006E7</v>
      </c>
      <c r="B2290" s="57">
        <v>0.0479166666666667</v>
      </c>
      <c r="C2290" s="57">
        <v>0.0798611111111111</v>
      </c>
      <c r="D2290" s="57">
        <v>0.0486111111111111</v>
      </c>
      <c r="E2290" s="57">
        <v>0.0722222222222222</v>
      </c>
      <c r="F2290" s="56" t="s">
        <v>47</v>
      </c>
      <c r="G2290" s="56" t="s">
        <v>47</v>
      </c>
      <c r="H2290" s="56" t="s">
        <v>47</v>
      </c>
      <c r="J2290" s="47">
        <f t="shared" si="204"/>
        <v>0.8527777778</v>
      </c>
      <c r="K2290" s="14">
        <v>0.852777777777778</v>
      </c>
      <c r="L2290" s="14">
        <v>0.852777777777778</v>
      </c>
      <c r="M2290" s="10">
        <v>4.690002E7</v>
      </c>
    </row>
    <row r="2291" ht="15.75" customHeight="1">
      <c r="A2291" s="56">
        <v>4.6902055E7</v>
      </c>
      <c r="B2291" s="57">
        <v>0.0493055555555556</v>
      </c>
      <c r="C2291" s="57">
        <v>0.0729166666666667</v>
      </c>
      <c r="D2291" s="57">
        <v>0.0506944444444444</v>
      </c>
      <c r="E2291" s="57">
        <v>0.0590277777777778</v>
      </c>
      <c r="F2291" s="56" t="s">
        <v>47</v>
      </c>
      <c r="G2291" s="56" t="s">
        <v>47</v>
      </c>
      <c r="H2291" s="56" t="s">
        <v>47</v>
      </c>
      <c r="J2291" s="47"/>
      <c r="K2291" s="14">
        <v>0.857638888888889</v>
      </c>
      <c r="L2291" s="14" t="s">
        <v>47</v>
      </c>
      <c r="M2291" s="10">
        <v>4.6900001E7</v>
      </c>
    </row>
    <row r="2292" ht="15.75" customHeight="1">
      <c r="A2292" s="58">
        <v>4.6902078E7</v>
      </c>
      <c r="B2292" s="57">
        <v>0.0493055555555556</v>
      </c>
      <c r="C2292" s="57">
        <v>0.129166666666667</v>
      </c>
      <c r="D2292" s="57">
        <v>0.0527777777777778</v>
      </c>
      <c r="E2292" s="56" t="s">
        <v>47</v>
      </c>
      <c r="F2292" s="56" t="s">
        <v>47</v>
      </c>
      <c r="G2292" s="56" t="s">
        <v>47</v>
      </c>
      <c r="H2292" s="56" t="s">
        <v>47</v>
      </c>
      <c r="J2292" s="47">
        <f t="shared" ref="J2292:J2304" si="205">VLOOKUP(M2292,A:D,4,0)</f>
        <v>0.8673611111</v>
      </c>
      <c r="K2292" s="14">
        <v>0.8625</v>
      </c>
      <c r="L2292" s="14">
        <v>0.867361111111111</v>
      </c>
      <c r="M2292" s="10">
        <v>4.6900146E7</v>
      </c>
    </row>
    <row r="2293" ht="15.75" customHeight="1">
      <c r="A2293" s="56">
        <v>4.6902101E7</v>
      </c>
      <c r="B2293" s="57">
        <v>0.0569444444444444</v>
      </c>
      <c r="C2293" s="57">
        <v>0.0819444444444444</v>
      </c>
      <c r="D2293" s="57">
        <v>0.0569444444444444</v>
      </c>
      <c r="E2293" s="57">
        <v>0.0611111111111111</v>
      </c>
      <c r="F2293" s="56" t="s">
        <v>47</v>
      </c>
      <c r="G2293" s="56" t="s">
        <v>47</v>
      </c>
      <c r="H2293" s="56" t="s">
        <v>47</v>
      </c>
      <c r="J2293" s="47">
        <f t="shared" si="205"/>
        <v>0.8652777778</v>
      </c>
      <c r="K2293" s="14">
        <v>0.865277777777778</v>
      </c>
      <c r="L2293" s="14">
        <v>0.865277777777778</v>
      </c>
      <c r="M2293" s="10">
        <v>4.6900054E7</v>
      </c>
    </row>
    <row r="2294" ht="15.75" customHeight="1">
      <c r="A2294" s="124">
        <v>4.6902327E7</v>
      </c>
      <c r="B2294" s="57">
        <v>0.0791666666666667</v>
      </c>
      <c r="C2294" s="57">
        <v>0.127083333333333</v>
      </c>
      <c r="D2294" s="57">
        <v>0.0875</v>
      </c>
      <c r="E2294" s="56" t="s">
        <v>47</v>
      </c>
      <c r="F2294" s="56" t="s">
        <v>47</v>
      </c>
      <c r="G2294" s="56" t="s">
        <v>47</v>
      </c>
      <c r="H2294" s="56"/>
      <c r="J2294" s="47">
        <f t="shared" si="205"/>
        <v>0.8770833333</v>
      </c>
      <c r="K2294" s="14">
        <v>0.869444444444444</v>
      </c>
      <c r="L2294" s="14">
        <v>0.877083333333333</v>
      </c>
      <c r="M2294" s="10">
        <v>4.6900285E7</v>
      </c>
    </row>
    <row r="2295" ht="15.75" customHeight="1">
      <c r="A2295" s="56">
        <v>4.6902311E7</v>
      </c>
      <c r="B2295" s="57">
        <v>0.0819444444444444</v>
      </c>
      <c r="C2295" s="57">
        <v>0.0944444444444444</v>
      </c>
      <c r="D2295" s="57">
        <v>0.0833333333333333</v>
      </c>
      <c r="E2295" s="56" t="s">
        <v>47</v>
      </c>
      <c r="F2295" s="56" t="s">
        <v>47</v>
      </c>
      <c r="G2295" s="56" t="s">
        <v>47</v>
      </c>
      <c r="H2295" s="56" t="s">
        <v>47</v>
      </c>
      <c r="J2295" s="47">
        <f t="shared" si="205"/>
        <v>0.8875</v>
      </c>
      <c r="K2295" s="14">
        <v>0.884722222222222</v>
      </c>
      <c r="L2295" s="14">
        <v>0.8875</v>
      </c>
      <c r="M2295" s="10">
        <v>4.6900372E7</v>
      </c>
    </row>
    <row r="2296" ht="15.75" customHeight="1">
      <c r="A2296" s="56">
        <v>4.6902287E7</v>
      </c>
      <c r="B2296" s="79">
        <v>0.0895833333333333</v>
      </c>
      <c r="C2296" s="57"/>
      <c r="D2296" s="57"/>
      <c r="E2296" s="56" t="s">
        <v>47</v>
      </c>
      <c r="F2296" s="56" t="s">
        <v>47</v>
      </c>
      <c r="G2296" s="56" t="s">
        <v>47</v>
      </c>
      <c r="H2296" s="56" t="s">
        <v>47</v>
      </c>
      <c r="J2296" s="47">
        <f t="shared" si="205"/>
        <v>0.9041666667</v>
      </c>
      <c r="K2296" s="14">
        <v>0.899305555555555</v>
      </c>
      <c r="L2296" s="14">
        <v>0.904166666666667</v>
      </c>
      <c r="M2296" s="10">
        <v>4.6900658E7</v>
      </c>
    </row>
    <row r="2297" ht="15.75" customHeight="1">
      <c r="A2297" s="56">
        <v>4.6902396E7</v>
      </c>
      <c r="B2297" s="57">
        <v>0.102083333333333</v>
      </c>
      <c r="C2297" s="57">
        <v>0.109027777777778</v>
      </c>
      <c r="D2297" s="57">
        <v>0.102083333333333</v>
      </c>
      <c r="E2297" s="56" t="s">
        <v>47</v>
      </c>
      <c r="F2297" s="56" t="s">
        <v>47</v>
      </c>
      <c r="G2297" s="56" t="s">
        <v>47</v>
      </c>
      <c r="H2297" s="56" t="s">
        <v>47</v>
      </c>
      <c r="J2297" s="47">
        <f t="shared" si="205"/>
        <v>0.9125</v>
      </c>
      <c r="K2297" s="14">
        <v>0.899305555555555</v>
      </c>
      <c r="L2297" s="14">
        <v>0.9125</v>
      </c>
      <c r="M2297" s="10">
        <v>4.6900618E7</v>
      </c>
    </row>
    <row r="2298" ht="15.75" customHeight="1">
      <c r="A2298" s="58">
        <v>4.6902426E7</v>
      </c>
      <c r="B2298" s="57">
        <v>0.103472222222222</v>
      </c>
      <c r="C2298" s="57">
        <v>0.151388888888889</v>
      </c>
      <c r="D2298" s="57">
        <v>0.105555555555556</v>
      </c>
      <c r="E2298" s="56" t="s">
        <v>47</v>
      </c>
      <c r="F2298" s="56" t="s">
        <v>47</v>
      </c>
      <c r="G2298" s="56" t="s">
        <v>47</v>
      </c>
      <c r="H2298" s="56" t="s">
        <v>47</v>
      </c>
      <c r="J2298" s="47">
        <f t="shared" si="205"/>
        <v>0.9090277778</v>
      </c>
      <c r="K2298" s="14">
        <v>0.909027777777778</v>
      </c>
      <c r="L2298" s="14">
        <v>0.909027777777778</v>
      </c>
      <c r="M2298" s="10">
        <v>4.6900563E7</v>
      </c>
    </row>
    <row r="2299" ht="15.75" customHeight="1">
      <c r="A2299" s="56">
        <v>4.6902457E7</v>
      </c>
      <c r="B2299" s="57">
        <v>0.117361111111111</v>
      </c>
      <c r="C2299" s="57">
        <v>0.130555555555556</v>
      </c>
      <c r="D2299" s="57">
        <v>0.118055555555556</v>
      </c>
      <c r="E2299" s="56" t="s">
        <v>47</v>
      </c>
      <c r="F2299" s="56" t="s">
        <v>47</v>
      </c>
      <c r="G2299" s="56" t="s">
        <v>47</v>
      </c>
      <c r="H2299" s="56" t="s">
        <v>47</v>
      </c>
      <c r="J2299" s="47">
        <f t="shared" si="205"/>
        <v>0.9166666667</v>
      </c>
      <c r="K2299" s="14">
        <v>0.914583333333333</v>
      </c>
      <c r="L2299" s="14">
        <v>0.916666666666667</v>
      </c>
      <c r="M2299" s="10">
        <v>4.6900809E7</v>
      </c>
    </row>
    <row r="2300" ht="15.75" customHeight="1">
      <c r="A2300" s="56">
        <v>4.6902511E7</v>
      </c>
      <c r="B2300" s="79">
        <v>0.132638888888889</v>
      </c>
      <c r="C2300" s="57"/>
      <c r="D2300" s="57"/>
      <c r="E2300" s="56"/>
      <c r="F2300" s="56"/>
      <c r="G2300" s="56"/>
      <c r="H2300" s="56"/>
      <c r="J2300" s="47">
        <f t="shared" si="205"/>
        <v>0.9166666667</v>
      </c>
      <c r="K2300" s="14">
        <v>0.916666666666667</v>
      </c>
      <c r="L2300" s="14">
        <v>0.916666666666667</v>
      </c>
      <c r="M2300" s="10">
        <v>4.6900821E7</v>
      </c>
    </row>
    <row r="2301" ht="15.75" customHeight="1">
      <c r="A2301" s="56">
        <v>4.6902612E7</v>
      </c>
      <c r="B2301" s="57">
        <v>0.150694444444444</v>
      </c>
      <c r="C2301" s="57">
        <v>0.176388888888889</v>
      </c>
      <c r="D2301" s="57">
        <v>0.154166666666667</v>
      </c>
      <c r="E2301" s="56" t="s">
        <v>47</v>
      </c>
      <c r="F2301" s="56" t="s">
        <v>47</v>
      </c>
      <c r="G2301" s="56" t="s">
        <v>47</v>
      </c>
      <c r="H2301" s="56" t="s">
        <v>47</v>
      </c>
      <c r="J2301" s="47">
        <f t="shared" si="205"/>
        <v>0.9194444444</v>
      </c>
      <c r="K2301" s="14">
        <v>0.919444444444444</v>
      </c>
      <c r="L2301" s="14">
        <v>0.919444444444444</v>
      </c>
      <c r="M2301" s="10">
        <v>4.6900814E7</v>
      </c>
    </row>
    <row r="2302" ht="15.75" customHeight="1">
      <c r="A2302" s="56">
        <v>4.6902602E7</v>
      </c>
      <c r="B2302" s="57">
        <v>0.152083333333333</v>
      </c>
      <c r="C2302" s="57">
        <v>0.155555555555556</v>
      </c>
      <c r="D2302" s="57">
        <v>0.152083333333333</v>
      </c>
      <c r="E2302" s="56" t="s">
        <v>47</v>
      </c>
      <c r="F2302" s="56" t="s">
        <v>47</v>
      </c>
      <c r="G2302" s="56" t="s">
        <v>47</v>
      </c>
      <c r="H2302" s="56" t="s">
        <v>47</v>
      </c>
      <c r="J2302" s="47">
        <f t="shared" si="205"/>
        <v>0.9263888889</v>
      </c>
      <c r="K2302" s="14">
        <v>0.926388888888889</v>
      </c>
      <c r="L2302" s="14">
        <v>0.926388888888889</v>
      </c>
      <c r="M2302" s="10">
        <v>4.6900927E7</v>
      </c>
    </row>
    <row r="2303" ht="15.75" customHeight="1">
      <c r="A2303" s="56">
        <v>4.6902606E7</v>
      </c>
      <c r="B2303" s="57">
        <v>0.154861111111111</v>
      </c>
      <c r="C2303" s="57">
        <v>0.18125</v>
      </c>
      <c r="D2303" s="57">
        <v>0.154861111111111</v>
      </c>
      <c r="E2303" s="56" t="s">
        <v>47</v>
      </c>
      <c r="F2303" s="56" t="s">
        <v>47</v>
      </c>
      <c r="G2303" s="56" t="s">
        <v>47</v>
      </c>
      <c r="H2303" s="56" t="s">
        <v>47</v>
      </c>
      <c r="J2303" s="47">
        <f t="shared" si="205"/>
        <v>0.9277777778</v>
      </c>
      <c r="K2303" s="14">
        <v>0.926388888888889</v>
      </c>
      <c r="L2303" s="14">
        <v>0.927777777777778</v>
      </c>
      <c r="M2303" s="10">
        <v>4.6900945E7</v>
      </c>
    </row>
    <row r="2304" ht="15.75" customHeight="1">
      <c r="A2304" s="58">
        <v>4.6902696E7</v>
      </c>
      <c r="B2304" s="57">
        <v>0.173611111111111</v>
      </c>
      <c r="C2304" s="57">
        <v>0.205555555555556</v>
      </c>
      <c r="D2304" s="57">
        <v>0.175694444444444</v>
      </c>
      <c r="E2304" s="56" t="s">
        <v>47</v>
      </c>
      <c r="F2304" s="56" t="s">
        <v>47</v>
      </c>
      <c r="G2304" s="56" t="s">
        <v>47</v>
      </c>
      <c r="H2304" s="56" t="s">
        <v>47</v>
      </c>
      <c r="J2304" s="47">
        <f t="shared" si="205"/>
        <v>0.9270833333</v>
      </c>
      <c r="K2304" s="14">
        <v>0.927083333333333</v>
      </c>
      <c r="L2304" s="14">
        <v>0.927083333333333</v>
      </c>
      <c r="M2304" s="10">
        <v>4.690076E7</v>
      </c>
    </row>
    <row r="2305" ht="15.75" customHeight="1">
      <c r="A2305" s="56">
        <v>4.6902718E7</v>
      </c>
      <c r="B2305" s="57">
        <v>0.188194444444444</v>
      </c>
      <c r="C2305" s="57">
        <v>0.19375</v>
      </c>
      <c r="D2305" s="57">
        <v>0.188194444444444</v>
      </c>
      <c r="E2305" s="56" t="s">
        <v>47</v>
      </c>
      <c r="F2305" s="56" t="s">
        <v>47</v>
      </c>
      <c r="G2305" s="56" t="s">
        <v>47</v>
      </c>
      <c r="H2305" s="56" t="s">
        <v>47</v>
      </c>
      <c r="J2305" s="47"/>
      <c r="K2305" s="14">
        <v>0.932638888888889</v>
      </c>
      <c r="L2305" s="14" t="s">
        <v>47</v>
      </c>
      <c r="M2305" s="10">
        <v>4.6900995E7</v>
      </c>
    </row>
    <row r="2306" ht="15.75" customHeight="1">
      <c r="A2306" s="56">
        <v>4.6902777E7</v>
      </c>
      <c r="B2306" s="79">
        <v>0.201388888888889</v>
      </c>
      <c r="C2306" s="57">
        <v>0.209722222222222</v>
      </c>
      <c r="D2306" s="57">
        <v>0.208333333333333</v>
      </c>
      <c r="E2306" s="56" t="s">
        <v>47</v>
      </c>
      <c r="F2306" s="56" t="s">
        <v>47</v>
      </c>
      <c r="G2306" s="56" t="s">
        <v>47</v>
      </c>
      <c r="H2306" s="56" t="s">
        <v>47</v>
      </c>
      <c r="J2306" s="47">
        <f t="shared" ref="J2306:J2315" si="206">VLOOKUP(M2306,A:D,4,0)</f>
        <v>0.9361111111</v>
      </c>
      <c r="K2306" s="14">
        <v>0.936111111111111</v>
      </c>
      <c r="L2306" s="14">
        <v>0.936111111111111</v>
      </c>
      <c r="M2306" s="10">
        <v>4.6900639E7</v>
      </c>
    </row>
    <row r="2307" ht="15.75" customHeight="1">
      <c r="A2307" s="56">
        <v>4.6902796E7</v>
      </c>
      <c r="B2307" s="133">
        <v>0.210416666666667</v>
      </c>
      <c r="C2307" s="57">
        <v>0.252083333333333</v>
      </c>
      <c r="D2307" s="57">
        <v>0.210416666666667</v>
      </c>
      <c r="E2307" s="57">
        <v>0.223611111111111</v>
      </c>
      <c r="F2307" s="56"/>
      <c r="G2307" s="56"/>
      <c r="H2307" s="56"/>
      <c r="J2307" s="47">
        <f t="shared" si="206"/>
        <v>0.9618055556</v>
      </c>
      <c r="K2307" s="14">
        <v>0.961805555555555</v>
      </c>
      <c r="L2307" s="14">
        <v>0.961805555555555</v>
      </c>
      <c r="M2307" s="10">
        <v>4.6901301E7</v>
      </c>
    </row>
    <row r="2308" ht="15.75" customHeight="1">
      <c r="A2308" s="56">
        <v>4.6902832E7</v>
      </c>
      <c r="B2308" s="57">
        <v>0.229861111111111</v>
      </c>
      <c r="C2308" s="57">
        <v>0.24375</v>
      </c>
      <c r="D2308" s="57">
        <v>0.229861111111111</v>
      </c>
      <c r="E2308" s="57">
        <v>0.240972222222222</v>
      </c>
      <c r="F2308" s="56" t="s">
        <v>47</v>
      </c>
      <c r="G2308" s="56" t="s">
        <v>47</v>
      </c>
      <c r="H2308" s="56" t="s">
        <v>47</v>
      </c>
      <c r="J2308" s="47">
        <f t="shared" si="206"/>
        <v>0.9659722222</v>
      </c>
      <c r="K2308" s="14">
        <v>0.965972222222222</v>
      </c>
      <c r="L2308" s="14">
        <v>0.965972222222222</v>
      </c>
      <c r="M2308" s="10">
        <v>4.690133E7</v>
      </c>
    </row>
    <row r="2309" ht="15.75" customHeight="1">
      <c r="A2309" s="66">
        <v>4.6902847E7</v>
      </c>
      <c r="B2309" s="67">
        <v>0.232638888888889</v>
      </c>
      <c r="C2309" s="67">
        <v>0.236111111111111</v>
      </c>
      <c r="D2309" s="67">
        <v>0.234722222222222</v>
      </c>
      <c r="E2309" s="66"/>
      <c r="F2309" s="66"/>
      <c r="G2309" s="66"/>
      <c r="H2309" s="66"/>
      <c r="J2309" s="47">
        <f t="shared" si="206"/>
        <v>0.9763888889</v>
      </c>
      <c r="K2309" s="14">
        <v>0.973611111111111</v>
      </c>
      <c r="L2309" s="14">
        <v>0.976388888888889</v>
      </c>
      <c r="M2309" s="10">
        <v>4.6901404E7</v>
      </c>
    </row>
    <row r="2310" ht="15.75" customHeight="1">
      <c r="A2310" s="76">
        <v>4.6902972E7</v>
      </c>
      <c r="B2310" s="77">
        <v>0.263194444444444</v>
      </c>
      <c r="C2310" s="77">
        <v>0.304166666666667</v>
      </c>
      <c r="D2310" s="77">
        <v>0.26875</v>
      </c>
      <c r="E2310" s="77">
        <v>0.271527777777778</v>
      </c>
      <c r="F2310" s="76" t="s">
        <v>47</v>
      </c>
      <c r="G2310" s="77">
        <v>0.286111111111111</v>
      </c>
      <c r="H2310" s="76" t="s">
        <v>47</v>
      </c>
      <c r="J2310" s="47">
        <f t="shared" si="206"/>
        <v>0.9826388889</v>
      </c>
      <c r="K2310" s="14">
        <v>0.975694444444445</v>
      </c>
      <c r="L2310" s="14">
        <v>0.982638888888889</v>
      </c>
      <c r="M2310" s="10">
        <v>4.6901437E7</v>
      </c>
    </row>
    <row r="2311" ht="15.75" customHeight="1">
      <c r="A2311" s="53">
        <v>4.6902991E7</v>
      </c>
      <c r="B2311" s="57">
        <v>0.265972222222222</v>
      </c>
      <c r="C2311" s="57">
        <v>0.305555555555556</v>
      </c>
      <c r="D2311" s="57">
        <v>0.265972222222222</v>
      </c>
      <c r="E2311" s="56" t="s">
        <v>47</v>
      </c>
      <c r="F2311" s="56" t="s">
        <v>47</v>
      </c>
      <c r="G2311" s="56" t="s">
        <v>47</v>
      </c>
      <c r="H2311" s="56" t="s">
        <v>47</v>
      </c>
      <c r="J2311" s="47">
        <f t="shared" si="206"/>
        <v>0.01527777778</v>
      </c>
      <c r="K2311" s="14">
        <v>0.0152777777777778</v>
      </c>
      <c r="L2311" s="14">
        <v>0.0152777777777778</v>
      </c>
      <c r="M2311" s="10">
        <v>4.6901599E7</v>
      </c>
    </row>
    <row r="2312" ht="15.75" customHeight="1">
      <c r="A2312" s="56">
        <v>4.6903243E7</v>
      </c>
      <c r="B2312" s="57">
        <v>0.320833333333333</v>
      </c>
      <c r="C2312" s="57">
        <v>0.332638888888889</v>
      </c>
      <c r="D2312" s="57">
        <v>0.320833333333333</v>
      </c>
      <c r="E2312" s="56" t="s">
        <v>47</v>
      </c>
      <c r="F2312" s="56" t="s">
        <v>47</v>
      </c>
      <c r="G2312" s="56" t="s">
        <v>47</v>
      </c>
      <c r="H2312" s="56" t="s">
        <v>47</v>
      </c>
      <c r="J2312" s="47">
        <f t="shared" si="206"/>
        <v>0.01041666667</v>
      </c>
      <c r="K2312" s="14">
        <v>0.00902777777777778</v>
      </c>
      <c r="L2312" s="14">
        <v>0.0104166666666667</v>
      </c>
      <c r="M2312" s="10">
        <v>4.690171E7</v>
      </c>
    </row>
    <row r="2313" ht="15.75" customHeight="1">
      <c r="A2313" s="56">
        <v>4.6903301E7</v>
      </c>
      <c r="B2313" s="57">
        <v>0.332638888888889</v>
      </c>
      <c r="C2313" s="57">
        <v>0.361111111111111</v>
      </c>
      <c r="D2313" s="57">
        <v>0.332638888888889</v>
      </c>
      <c r="E2313" s="56" t="s">
        <v>47</v>
      </c>
      <c r="F2313" s="56" t="s">
        <v>47</v>
      </c>
      <c r="G2313" s="56" t="s">
        <v>47</v>
      </c>
      <c r="H2313" s="56" t="s">
        <v>47</v>
      </c>
      <c r="J2313" s="47">
        <f t="shared" si="206"/>
        <v>0.009027777778</v>
      </c>
      <c r="K2313" s="14">
        <v>0.00902777777777778</v>
      </c>
      <c r="L2313" s="14">
        <v>0.00902777777777778</v>
      </c>
      <c r="M2313" s="10">
        <v>4.6901752E7</v>
      </c>
    </row>
    <row r="2314" ht="15.75" customHeight="1">
      <c r="A2314" s="56">
        <v>4.690329E7</v>
      </c>
      <c r="B2314" s="57">
        <v>0.327777777777778</v>
      </c>
      <c r="C2314" s="57">
        <v>0.329861111111111</v>
      </c>
      <c r="D2314" s="56" t="s">
        <v>47</v>
      </c>
      <c r="E2314" s="56" t="s">
        <v>47</v>
      </c>
      <c r="F2314" s="56" t="s">
        <v>47</v>
      </c>
      <c r="G2314" s="56" t="s">
        <v>47</v>
      </c>
      <c r="H2314" s="56" t="s">
        <v>47</v>
      </c>
      <c r="J2314" s="47">
        <f t="shared" si="206"/>
        <v>0.01875</v>
      </c>
      <c r="K2314" s="14">
        <v>0.01875</v>
      </c>
      <c r="L2314" s="14">
        <v>0.01875</v>
      </c>
      <c r="M2314" s="10">
        <v>4.6901753E7</v>
      </c>
    </row>
    <row r="2315" ht="15.75" customHeight="1">
      <c r="A2315" s="56">
        <v>4.6903189E7</v>
      </c>
      <c r="B2315" s="57">
        <v>0.276388888888889</v>
      </c>
      <c r="C2315" s="57">
        <v>0.28125</v>
      </c>
      <c r="D2315" s="56"/>
      <c r="E2315" s="56" t="s">
        <v>47</v>
      </c>
      <c r="F2315" s="56" t="s">
        <v>47</v>
      </c>
      <c r="G2315" s="56" t="s">
        <v>47</v>
      </c>
      <c r="H2315" s="56" t="s">
        <v>47</v>
      </c>
      <c r="J2315" s="47">
        <f t="shared" si="206"/>
        <v>0.02708333333</v>
      </c>
      <c r="K2315" s="14">
        <v>0.0270833333333333</v>
      </c>
      <c r="L2315" s="14">
        <v>0.0270833333333333</v>
      </c>
      <c r="M2315" s="10">
        <v>4.6901769E7</v>
      </c>
    </row>
    <row r="2316" ht="15.75" customHeight="1">
      <c r="A2316" s="59">
        <v>4.6903099E7</v>
      </c>
      <c r="B2316" s="60">
        <v>0.269444444444444</v>
      </c>
      <c r="C2316" s="60">
        <v>0.298611111111111</v>
      </c>
      <c r="D2316" s="60">
        <v>0.290277777777778</v>
      </c>
      <c r="E2316" s="56" t="s">
        <v>47</v>
      </c>
      <c r="F2316" s="56" t="s">
        <v>47</v>
      </c>
      <c r="G2316" s="56" t="s">
        <v>47</v>
      </c>
      <c r="H2316" s="56" t="s">
        <v>47</v>
      </c>
      <c r="J2316" s="47"/>
      <c r="K2316" s="14">
        <v>0.0361111111111111</v>
      </c>
      <c r="L2316" s="14" t="s">
        <v>47</v>
      </c>
      <c r="M2316" s="10">
        <v>4.6901975E7</v>
      </c>
    </row>
    <row r="2317" ht="15.75" customHeight="1">
      <c r="A2317" s="59">
        <v>4.6903272E7</v>
      </c>
      <c r="B2317" s="57">
        <v>0.331944444444444</v>
      </c>
      <c r="C2317" s="57">
        <v>0.35</v>
      </c>
      <c r="D2317" s="57">
        <v>0.331944444444444</v>
      </c>
      <c r="E2317" s="56" t="s">
        <v>47</v>
      </c>
      <c r="F2317" s="56" t="s">
        <v>47</v>
      </c>
      <c r="G2317" s="56" t="s">
        <v>47</v>
      </c>
      <c r="H2317" s="56" t="s">
        <v>47</v>
      </c>
      <c r="J2317" s="47">
        <f t="shared" ref="J2317:J2320" si="207">VLOOKUP(M2317,A:D,4,0)</f>
        <v>0.04861111111</v>
      </c>
      <c r="K2317" s="14">
        <v>0.0479166666666667</v>
      </c>
      <c r="L2317" s="14">
        <v>0.0486111111111111</v>
      </c>
      <c r="M2317" s="10">
        <v>4.6902006E7</v>
      </c>
    </row>
    <row r="2318" ht="15.75" customHeight="1">
      <c r="A2318" s="59">
        <v>4.6903309E7</v>
      </c>
      <c r="B2318" s="57">
        <v>0.329861111111111</v>
      </c>
      <c r="C2318" s="57">
        <v>0.349305555555556</v>
      </c>
      <c r="D2318" s="57">
        <v>0.336111111111111</v>
      </c>
      <c r="E2318" s="56" t="s">
        <v>47</v>
      </c>
      <c r="F2318" s="56" t="s">
        <v>47</v>
      </c>
      <c r="G2318" s="56" t="s">
        <v>47</v>
      </c>
      <c r="H2318" s="56" t="s">
        <v>47</v>
      </c>
      <c r="J2318" s="47">
        <f t="shared" si="207"/>
        <v>0.05069444444</v>
      </c>
      <c r="K2318" s="14">
        <v>0.0493055555555556</v>
      </c>
      <c r="L2318" s="14">
        <v>0.0506944444444444</v>
      </c>
      <c r="M2318" s="10">
        <v>4.6902055E7</v>
      </c>
    </row>
    <row r="2319" ht="15.75" customHeight="1">
      <c r="A2319" s="59">
        <v>4.6903392E7</v>
      </c>
      <c r="B2319" s="57">
        <v>0.344444444444444</v>
      </c>
      <c r="C2319" s="57">
        <v>0.363194444444444</v>
      </c>
      <c r="D2319" s="57">
        <v>0.348611111111111</v>
      </c>
      <c r="E2319" s="57">
        <v>0.35625</v>
      </c>
      <c r="F2319" s="56" t="s">
        <v>47</v>
      </c>
      <c r="G2319" s="56" t="s">
        <v>47</v>
      </c>
      <c r="H2319" s="56" t="s">
        <v>47</v>
      </c>
      <c r="J2319" s="47">
        <f t="shared" si="207"/>
        <v>0.05277777778</v>
      </c>
      <c r="K2319" s="14">
        <v>0.0493055555555556</v>
      </c>
      <c r="L2319" s="14">
        <v>0.0527777777777778</v>
      </c>
      <c r="M2319" s="10">
        <v>4.6902078E7</v>
      </c>
    </row>
    <row r="2320" ht="15.75" customHeight="1">
      <c r="A2320" s="56">
        <v>4.6903463E7</v>
      </c>
      <c r="B2320" s="57">
        <v>0.359722222222222</v>
      </c>
      <c r="C2320" s="57">
        <v>0.364583333333333</v>
      </c>
      <c r="D2320" s="57">
        <v>0.359722222222222</v>
      </c>
      <c r="E2320" s="56" t="s">
        <v>47</v>
      </c>
      <c r="F2320" s="56" t="s">
        <v>47</v>
      </c>
      <c r="G2320" s="56" t="s">
        <v>47</v>
      </c>
      <c r="H2320" s="56" t="s">
        <v>47</v>
      </c>
      <c r="J2320" s="47">
        <f t="shared" si="207"/>
        <v>0.05694444444</v>
      </c>
      <c r="K2320" s="14">
        <v>0.0569444444444444</v>
      </c>
      <c r="L2320" s="14">
        <v>0.0569444444444444</v>
      </c>
      <c r="M2320" s="10">
        <v>4.6902101E7</v>
      </c>
    </row>
    <row r="2321" ht="15.75" customHeight="1">
      <c r="A2321" s="56">
        <v>4903372.0</v>
      </c>
      <c r="B2321" s="57">
        <v>0.34375</v>
      </c>
      <c r="C2321" s="57">
        <v>0.385416666666667</v>
      </c>
      <c r="D2321" s="57">
        <v>0.351388888888889</v>
      </c>
      <c r="E2321" s="57">
        <v>0.353472222222222</v>
      </c>
      <c r="F2321" s="56" t="s">
        <v>47</v>
      </c>
      <c r="G2321" s="56" t="s">
        <v>47</v>
      </c>
      <c r="H2321" s="56" t="s">
        <v>47</v>
      </c>
      <c r="J2321" s="47"/>
      <c r="K2321" s="14">
        <v>0.0895833333333333</v>
      </c>
      <c r="L2321" s="14"/>
      <c r="M2321" s="10">
        <v>4.6902287E7</v>
      </c>
    </row>
    <row r="2322" ht="15.75" customHeight="1">
      <c r="A2322" s="56">
        <v>4.6904011E7</v>
      </c>
      <c r="B2322" s="57">
        <v>0.422916666666667</v>
      </c>
      <c r="C2322" s="57">
        <v>0.429861111111111</v>
      </c>
      <c r="D2322" s="57">
        <v>0.422916666666667</v>
      </c>
      <c r="E2322" s="56" t="s">
        <v>47</v>
      </c>
      <c r="F2322" s="56" t="s">
        <v>47</v>
      </c>
      <c r="G2322" s="56" t="s">
        <v>47</v>
      </c>
      <c r="H2322" s="56" t="s">
        <v>47</v>
      </c>
      <c r="J2322" s="47">
        <f t="shared" ref="J2322:J2326" si="208">VLOOKUP(M2322,A:D,4,0)</f>
        <v>0.08333333333</v>
      </c>
      <c r="K2322" s="14">
        <v>0.0819444444444444</v>
      </c>
      <c r="L2322" s="14">
        <v>0.0833333333333333</v>
      </c>
      <c r="M2322" s="10">
        <v>4.6902311E7</v>
      </c>
    </row>
    <row r="2323" ht="15.75" customHeight="1">
      <c r="A2323" s="56">
        <v>4.6904046E7</v>
      </c>
      <c r="B2323" s="57">
        <v>0.413888888888889</v>
      </c>
      <c r="C2323" s="57">
        <v>0.416666666666667</v>
      </c>
      <c r="D2323" s="57">
        <v>0.413888888888889</v>
      </c>
      <c r="E2323" s="56" t="s">
        <v>47</v>
      </c>
      <c r="F2323" s="56" t="s">
        <v>47</v>
      </c>
      <c r="G2323" s="56" t="s">
        <v>47</v>
      </c>
      <c r="H2323" s="56" t="s">
        <v>47</v>
      </c>
      <c r="J2323" s="47">
        <f t="shared" si="208"/>
        <v>0.0875</v>
      </c>
      <c r="K2323" s="14">
        <v>0.0791666666666667</v>
      </c>
      <c r="L2323" s="14">
        <v>0.0875</v>
      </c>
      <c r="M2323" s="10">
        <v>4.6902327E7</v>
      </c>
    </row>
    <row r="2324" ht="15.75" customHeight="1">
      <c r="A2324" s="56">
        <v>4.690376E7</v>
      </c>
      <c r="B2324" s="57">
        <v>0.3875</v>
      </c>
      <c r="C2324" s="57">
        <v>0.397916666666667</v>
      </c>
      <c r="D2324" s="57">
        <v>0.3875</v>
      </c>
      <c r="E2324" s="56" t="s">
        <v>47</v>
      </c>
      <c r="F2324" s="56" t="s">
        <v>47</v>
      </c>
      <c r="G2324" s="56" t="s">
        <v>47</v>
      </c>
      <c r="H2324" s="56" t="s">
        <v>47</v>
      </c>
      <c r="J2324" s="47">
        <f t="shared" si="208"/>
        <v>0.1020833333</v>
      </c>
      <c r="K2324" s="14">
        <v>0.102083333333333</v>
      </c>
      <c r="L2324" s="14">
        <v>0.102083333333333</v>
      </c>
      <c r="M2324" s="10">
        <v>4.6902396E7</v>
      </c>
    </row>
    <row r="2325" ht="15.75" customHeight="1">
      <c r="A2325" s="56">
        <v>4.6904015E7</v>
      </c>
      <c r="B2325" s="56" t="s">
        <v>6931</v>
      </c>
      <c r="C2325" s="57">
        <v>0.426388888888889</v>
      </c>
      <c r="D2325" s="57">
        <v>0.413194444444444</v>
      </c>
      <c r="E2325" s="56" t="s">
        <v>47</v>
      </c>
      <c r="F2325" s="56" t="s">
        <v>47</v>
      </c>
      <c r="G2325" s="56" t="s">
        <v>47</v>
      </c>
      <c r="H2325" s="56" t="s">
        <v>47</v>
      </c>
      <c r="J2325" s="47">
        <f t="shared" si="208"/>
        <v>0.1055555556</v>
      </c>
      <c r="K2325" s="14">
        <v>0.103472222222222</v>
      </c>
      <c r="L2325" s="14">
        <v>0.105555555555556</v>
      </c>
      <c r="M2325" s="10">
        <v>4.6902426E7</v>
      </c>
    </row>
    <row r="2326" ht="15.75" customHeight="1">
      <c r="A2326" s="56">
        <v>4.6903785E7</v>
      </c>
      <c r="B2326" s="57">
        <v>0.399305555555556</v>
      </c>
      <c r="C2326" s="57">
        <v>0.453472222222222</v>
      </c>
      <c r="D2326" s="57">
        <v>0.399305555555556</v>
      </c>
      <c r="E2326" s="57">
        <v>0.408333333333333</v>
      </c>
      <c r="F2326" s="56" t="s">
        <v>47</v>
      </c>
      <c r="G2326" s="56" t="s">
        <v>47</v>
      </c>
      <c r="H2326" s="56" t="s">
        <v>47</v>
      </c>
      <c r="J2326" s="47">
        <f t="shared" si="208"/>
        <v>0.1180555556</v>
      </c>
      <c r="K2326" s="14">
        <v>0.117361111111111</v>
      </c>
      <c r="L2326" s="14">
        <v>0.118055555555556</v>
      </c>
      <c r="M2326" s="10">
        <v>4.6902457E7</v>
      </c>
    </row>
    <row r="2327" ht="15.75" customHeight="1">
      <c r="A2327" s="56">
        <v>4.6904077E7</v>
      </c>
      <c r="B2327" s="57">
        <v>0.418055555555556</v>
      </c>
      <c r="C2327" s="57">
        <v>0.460416666666667</v>
      </c>
      <c r="D2327" s="57">
        <v>0.418055555555556</v>
      </c>
      <c r="E2327" s="56" t="s">
        <v>47</v>
      </c>
      <c r="F2327" s="56" t="s">
        <v>47</v>
      </c>
      <c r="G2327" s="56" t="s">
        <v>47</v>
      </c>
      <c r="H2327" s="56" t="s">
        <v>47</v>
      </c>
      <c r="J2327" s="47"/>
      <c r="K2327" s="14">
        <v>0.132638888888889</v>
      </c>
      <c r="L2327" s="14"/>
      <c r="M2327" s="10">
        <v>4.6902511E7</v>
      </c>
    </row>
    <row r="2328" ht="15.75" customHeight="1">
      <c r="A2328" s="56">
        <v>4.6904325E7</v>
      </c>
      <c r="B2328" s="57">
        <v>0.436111111111111</v>
      </c>
      <c r="C2328" s="57">
        <v>0.445138888888889</v>
      </c>
      <c r="D2328" s="57">
        <v>0.436111111111111</v>
      </c>
      <c r="E2328" s="56" t="s">
        <v>47</v>
      </c>
      <c r="F2328" s="56" t="s">
        <v>47</v>
      </c>
      <c r="G2328" s="56" t="s">
        <v>47</v>
      </c>
      <c r="H2328" s="56" t="s">
        <v>47</v>
      </c>
      <c r="J2328" s="47">
        <f t="shared" ref="J2328:J2340" si="209">VLOOKUP(M2328,A:D,4,0)</f>
        <v>0.1520833333</v>
      </c>
      <c r="K2328" s="14">
        <v>0.152083333333333</v>
      </c>
      <c r="L2328" s="14">
        <v>0.152083333333333</v>
      </c>
      <c r="M2328" s="10">
        <v>4.6902602E7</v>
      </c>
    </row>
    <row r="2329" ht="15.75" customHeight="1">
      <c r="A2329" s="56">
        <v>4.6903176E7</v>
      </c>
      <c r="B2329" s="57">
        <v>0.3125</v>
      </c>
      <c r="C2329" s="57">
        <v>0.354166666666667</v>
      </c>
      <c r="D2329" s="57">
        <v>0.3125</v>
      </c>
      <c r="E2329" s="56" t="s">
        <v>6932</v>
      </c>
      <c r="F2329" s="56" t="s">
        <v>47</v>
      </c>
      <c r="G2329" s="56" t="s">
        <v>47</v>
      </c>
      <c r="H2329" s="56" t="s">
        <v>47</v>
      </c>
      <c r="J2329" s="47">
        <f t="shared" si="209"/>
        <v>0.1548611111</v>
      </c>
      <c r="K2329" s="14">
        <v>0.154861111111111</v>
      </c>
      <c r="L2329" s="14">
        <v>0.154861111111111</v>
      </c>
      <c r="M2329" s="10">
        <v>4.6902606E7</v>
      </c>
    </row>
    <row r="2330" ht="15.75" customHeight="1">
      <c r="A2330" s="56">
        <v>4.6904503E7</v>
      </c>
      <c r="B2330" s="57">
        <v>0.45</v>
      </c>
      <c r="C2330" s="57">
        <v>0.513194444444444</v>
      </c>
      <c r="D2330" s="57">
        <v>0.45</v>
      </c>
      <c r="E2330" s="57">
        <v>0.490972222222222</v>
      </c>
      <c r="F2330" s="56" t="s">
        <v>47</v>
      </c>
      <c r="G2330" s="56" t="s">
        <v>47</v>
      </c>
      <c r="H2330" s="56" t="s">
        <v>47</v>
      </c>
      <c r="J2330" s="47">
        <f t="shared" si="209"/>
        <v>0.1541666667</v>
      </c>
      <c r="K2330" s="14">
        <v>0.150694444444444</v>
      </c>
      <c r="L2330" s="14">
        <v>0.154166666666667</v>
      </c>
      <c r="M2330" s="10">
        <v>4.6902612E7</v>
      </c>
    </row>
    <row r="2331" ht="15.75" customHeight="1">
      <c r="A2331" s="119">
        <v>4.690415E7</v>
      </c>
      <c r="B2331" s="57">
        <v>0.425694444444444</v>
      </c>
      <c r="C2331" s="57">
        <v>0.50625</v>
      </c>
      <c r="D2331" s="57">
        <v>0.425694444444444</v>
      </c>
      <c r="E2331" s="56" t="s">
        <v>47</v>
      </c>
      <c r="F2331" s="56" t="s">
        <v>47</v>
      </c>
      <c r="G2331" s="56" t="s">
        <v>47</v>
      </c>
      <c r="H2331" s="56" t="s">
        <v>47</v>
      </c>
      <c r="J2331" s="47">
        <f t="shared" si="209"/>
        <v>0.1756944444</v>
      </c>
      <c r="K2331" s="14">
        <v>0.173611111111111</v>
      </c>
      <c r="L2331" s="14">
        <v>0.175694444444444</v>
      </c>
      <c r="M2331" s="10">
        <v>4.6902696E7</v>
      </c>
    </row>
    <row r="2332" ht="15.75" customHeight="1">
      <c r="A2332" s="56">
        <v>4.6904493E7</v>
      </c>
      <c r="B2332" s="57">
        <v>0.453472222222222</v>
      </c>
      <c r="C2332" s="57">
        <v>0.525</v>
      </c>
      <c r="D2332" s="57">
        <v>0.453472222222222</v>
      </c>
      <c r="E2332" s="56" t="s">
        <v>47</v>
      </c>
      <c r="F2332" s="56" t="s">
        <v>47</v>
      </c>
      <c r="G2332" s="56" t="s">
        <v>47</v>
      </c>
      <c r="H2332" s="56" t="s">
        <v>47</v>
      </c>
      <c r="J2332" s="47">
        <f t="shared" si="209"/>
        <v>0.1881944444</v>
      </c>
      <c r="K2332" s="14">
        <v>0.188194444444444</v>
      </c>
      <c r="L2332" s="14">
        <v>0.188194444444444</v>
      </c>
      <c r="M2332" s="10">
        <v>4.6902718E7</v>
      </c>
    </row>
    <row r="2333" ht="15.75" customHeight="1">
      <c r="A2333" s="56">
        <v>4.6904489E7</v>
      </c>
      <c r="B2333" s="57">
        <v>0.447916666666667</v>
      </c>
      <c r="C2333" s="57"/>
      <c r="D2333" s="57">
        <v>0.457638888888889</v>
      </c>
      <c r="E2333" s="57">
        <v>0.48125</v>
      </c>
      <c r="F2333" s="57">
        <v>0.459027777777778</v>
      </c>
      <c r="G2333" s="56" t="s">
        <v>47</v>
      </c>
      <c r="H2333" s="56" t="s">
        <v>47</v>
      </c>
      <c r="J2333" s="47">
        <f t="shared" si="209"/>
        <v>0.2083333333</v>
      </c>
      <c r="K2333" s="14">
        <v>0.201388888888889</v>
      </c>
      <c r="L2333" s="14">
        <v>0.208333333333333</v>
      </c>
      <c r="M2333" s="10">
        <v>4.6902777E7</v>
      </c>
    </row>
    <row r="2334" ht="15.75" customHeight="1">
      <c r="A2334" s="56">
        <v>4.6904644E7</v>
      </c>
      <c r="B2334" s="57">
        <v>0.461805555555556</v>
      </c>
      <c r="C2334" s="57">
        <v>0.48125</v>
      </c>
      <c r="D2334" s="57">
        <v>0.4625</v>
      </c>
      <c r="E2334" s="56" t="s">
        <v>47</v>
      </c>
      <c r="F2334" s="56" t="s">
        <v>47</v>
      </c>
      <c r="G2334" s="56" t="s">
        <v>47</v>
      </c>
      <c r="H2334" s="56" t="s">
        <v>47</v>
      </c>
      <c r="J2334" s="47">
        <f t="shared" si="209"/>
        <v>0.2104166667</v>
      </c>
      <c r="K2334" s="14">
        <v>0.210416666666667</v>
      </c>
      <c r="L2334" s="14"/>
      <c r="M2334" s="10">
        <v>4.6902796E7</v>
      </c>
    </row>
    <row r="2335" ht="15.75" customHeight="1">
      <c r="A2335" s="56">
        <v>4.6904867E7</v>
      </c>
      <c r="B2335" s="57">
        <v>0.480555555555556</v>
      </c>
      <c r="C2335" s="57">
        <v>0.488888888888889</v>
      </c>
      <c r="D2335" s="57">
        <v>0.48125</v>
      </c>
      <c r="E2335" s="56" t="s">
        <v>47</v>
      </c>
      <c r="F2335" s="56" t="s">
        <v>47</v>
      </c>
      <c r="G2335" s="56" t="s">
        <v>47</v>
      </c>
      <c r="H2335" s="56" t="s">
        <v>47</v>
      </c>
      <c r="J2335" s="47">
        <f t="shared" si="209"/>
        <v>0.2298611111</v>
      </c>
      <c r="K2335" s="14">
        <v>0.229861111111111</v>
      </c>
      <c r="L2335" s="14">
        <v>0.229861111111111</v>
      </c>
      <c r="M2335" s="10">
        <v>4.6902832E7</v>
      </c>
    </row>
    <row r="2336" ht="15.75" customHeight="1">
      <c r="A2336" s="56">
        <v>4.6905001E7</v>
      </c>
      <c r="B2336" s="57">
        <v>0.492361111111111</v>
      </c>
      <c r="C2336" s="57">
        <v>0.498611111111111</v>
      </c>
      <c r="D2336" s="57">
        <v>0.492361111111111</v>
      </c>
      <c r="E2336" s="56" t="s">
        <v>47</v>
      </c>
      <c r="F2336" s="56" t="s">
        <v>47</v>
      </c>
      <c r="G2336" s="56" t="s">
        <v>47</v>
      </c>
      <c r="H2336" s="56" t="s">
        <v>47</v>
      </c>
      <c r="J2336" s="47">
        <f t="shared" si="209"/>
        <v>0.2347222222</v>
      </c>
      <c r="K2336" s="14">
        <v>0.232638888888889</v>
      </c>
      <c r="L2336" s="14">
        <v>0.234722222222222</v>
      </c>
      <c r="M2336" s="10">
        <v>4.6902847E7</v>
      </c>
    </row>
    <row r="2337" ht="15.75" customHeight="1">
      <c r="A2337" s="56">
        <v>4.690438E7</v>
      </c>
      <c r="B2337" s="57">
        <v>0.444444444444444</v>
      </c>
      <c r="C2337" s="57">
        <v>0.503472222222222</v>
      </c>
      <c r="D2337" s="57">
        <v>0.444444444444444</v>
      </c>
      <c r="E2337" s="57">
        <v>0.451388888888889</v>
      </c>
      <c r="F2337" s="57">
        <v>0.447916666666667</v>
      </c>
      <c r="G2337" s="56" t="s">
        <v>47</v>
      </c>
      <c r="H2337" s="56" t="s">
        <v>47</v>
      </c>
      <c r="J2337" s="47">
        <f t="shared" si="209"/>
        <v>0.26875</v>
      </c>
      <c r="K2337" s="14">
        <v>0.263194444444444</v>
      </c>
      <c r="L2337" s="14">
        <v>0.26875</v>
      </c>
      <c r="M2337" s="10">
        <v>4.6902972E7</v>
      </c>
    </row>
    <row r="2338" ht="15.75" customHeight="1">
      <c r="A2338" s="56">
        <v>4.6904299E7</v>
      </c>
      <c r="B2338" s="57">
        <v>0.434722222222222</v>
      </c>
      <c r="C2338" s="57">
        <v>0.547916666666667</v>
      </c>
      <c r="D2338" s="57"/>
      <c r="E2338" s="56" t="s">
        <v>47</v>
      </c>
      <c r="F2338" s="56" t="s">
        <v>47</v>
      </c>
      <c r="G2338" s="56" t="s">
        <v>47</v>
      </c>
      <c r="H2338" s="56" t="s">
        <v>47</v>
      </c>
      <c r="J2338" s="47">
        <f t="shared" si="209"/>
        <v>0.2659722222</v>
      </c>
      <c r="K2338" s="14">
        <v>0.265972222222222</v>
      </c>
      <c r="L2338" s="14">
        <v>0.265972222222222</v>
      </c>
      <c r="M2338" s="10">
        <v>4.6902991E7</v>
      </c>
    </row>
    <row r="2339" ht="15.75" customHeight="1">
      <c r="A2339" s="56">
        <v>4.6904887E7</v>
      </c>
      <c r="B2339" s="57">
        <v>0.490277777777778</v>
      </c>
      <c r="C2339" s="57">
        <v>0.501388888888889</v>
      </c>
      <c r="D2339" s="57">
        <v>0.78125</v>
      </c>
      <c r="E2339" s="57">
        <v>0.49375</v>
      </c>
      <c r="F2339" s="56" t="s">
        <v>47</v>
      </c>
      <c r="G2339" s="56" t="s">
        <v>47</v>
      </c>
      <c r="H2339" s="56" t="s">
        <v>47</v>
      </c>
      <c r="J2339" s="47">
        <f t="shared" si="209"/>
        <v>0.2902777778</v>
      </c>
      <c r="K2339" s="14">
        <v>0.269444444444444</v>
      </c>
      <c r="L2339" s="14">
        <v>0.290277777777778</v>
      </c>
      <c r="M2339" s="10">
        <v>4.6903099E7</v>
      </c>
    </row>
    <row r="2340" ht="15.75" customHeight="1">
      <c r="A2340" s="56">
        <v>4.6905258E7</v>
      </c>
      <c r="B2340" s="57">
        <v>0.511805555555556</v>
      </c>
      <c r="C2340" s="57">
        <v>0.5125</v>
      </c>
      <c r="D2340" s="57">
        <v>0.511805555555556</v>
      </c>
      <c r="E2340" s="56" t="s">
        <v>47</v>
      </c>
      <c r="F2340" s="56" t="s">
        <v>47</v>
      </c>
      <c r="G2340" s="56" t="s">
        <v>47</v>
      </c>
      <c r="H2340" s="56" t="s">
        <v>47</v>
      </c>
      <c r="J2340" s="47">
        <f t="shared" si="209"/>
        <v>0.3125</v>
      </c>
      <c r="K2340" s="14">
        <v>0.3125</v>
      </c>
      <c r="L2340" s="14">
        <v>0.3125</v>
      </c>
      <c r="M2340" s="10">
        <v>4.6903176E7</v>
      </c>
    </row>
    <row r="2341" ht="15.75" customHeight="1">
      <c r="A2341" s="56">
        <v>4.6905262E7</v>
      </c>
      <c r="B2341" s="57">
        <v>0.515972222222222</v>
      </c>
      <c r="C2341" s="57">
        <v>0.545138888888889</v>
      </c>
      <c r="D2341" s="57">
        <v>0.515972222222222</v>
      </c>
      <c r="E2341" s="56" t="s">
        <v>47</v>
      </c>
      <c r="F2341" s="56" t="s">
        <v>47</v>
      </c>
      <c r="G2341" s="56" t="s">
        <v>47</v>
      </c>
      <c r="H2341" s="56" t="s">
        <v>47</v>
      </c>
      <c r="J2341" s="47"/>
      <c r="K2341" s="14">
        <v>0.276388888888889</v>
      </c>
      <c r="L2341" s="14"/>
      <c r="M2341" s="10">
        <v>4.6903189E7</v>
      </c>
    </row>
    <row r="2342" ht="15.75" customHeight="1">
      <c r="A2342" s="56">
        <v>4.6904675E7</v>
      </c>
      <c r="B2342" s="57">
        <v>0.486111111111111</v>
      </c>
      <c r="C2342" s="57">
        <v>0.503472222222222</v>
      </c>
      <c r="D2342" s="57">
        <v>0.486111111111111</v>
      </c>
      <c r="E2342" s="56" t="s">
        <v>47</v>
      </c>
      <c r="F2342" s="56" t="s">
        <v>47</v>
      </c>
      <c r="G2342" s="56" t="s">
        <v>47</v>
      </c>
      <c r="H2342" s="56" t="s">
        <v>47</v>
      </c>
      <c r="J2342" s="47">
        <f t="shared" ref="J2342:J2343" si="210">VLOOKUP(M2342,A:D,4,0)</f>
        <v>0.3208333333</v>
      </c>
      <c r="K2342" s="14">
        <v>0.320833333333333</v>
      </c>
      <c r="L2342" s="14">
        <v>0.320833333333333</v>
      </c>
      <c r="M2342" s="10">
        <v>4.6903243E7</v>
      </c>
    </row>
    <row r="2343" ht="15.75" customHeight="1">
      <c r="A2343" s="56">
        <v>4.6905244E7</v>
      </c>
      <c r="B2343" s="57">
        <v>0.514583333333333</v>
      </c>
      <c r="C2343" s="57">
        <v>0.534722222222222</v>
      </c>
      <c r="D2343" s="57">
        <v>0.525</v>
      </c>
      <c r="E2343" s="56" t="s">
        <v>47</v>
      </c>
      <c r="F2343" s="56" t="s">
        <v>47</v>
      </c>
      <c r="G2343" s="56" t="s">
        <v>47</v>
      </c>
      <c r="H2343" s="56" t="s">
        <v>47</v>
      </c>
      <c r="J2343" s="47">
        <f t="shared" si="210"/>
        <v>0.3319444444</v>
      </c>
      <c r="K2343" s="14">
        <v>0.331944444444444</v>
      </c>
      <c r="L2343" s="14">
        <v>0.331944444444444</v>
      </c>
      <c r="M2343" s="10">
        <v>4.6903272E7</v>
      </c>
    </row>
    <row r="2344" ht="15.75" customHeight="1">
      <c r="A2344" s="56">
        <v>4.6905597E7</v>
      </c>
      <c r="B2344" s="57">
        <v>0.534027777777778</v>
      </c>
      <c r="C2344" s="57">
        <v>0.552777777777778</v>
      </c>
      <c r="D2344" s="57">
        <v>0.541666666666667</v>
      </c>
      <c r="E2344" s="56" t="s">
        <v>47</v>
      </c>
      <c r="F2344" s="56" t="s">
        <v>47</v>
      </c>
      <c r="G2344" s="56" t="s">
        <v>47</v>
      </c>
      <c r="H2344" s="56" t="s">
        <v>47</v>
      </c>
      <c r="J2344" s="47"/>
      <c r="K2344" s="14">
        <v>0.327777777777778</v>
      </c>
      <c r="L2344" s="14" t="s">
        <v>47</v>
      </c>
      <c r="M2344" s="10">
        <v>4.690329E7</v>
      </c>
    </row>
    <row r="2345" ht="15.75" customHeight="1">
      <c r="A2345" s="59">
        <v>4.6905666E7</v>
      </c>
      <c r="B2345" s="60">
        <v>0.545138888888889</v>
      </c>
      <c r="C2345" s="60">
        <v>0.545833333333333</v>
      </c>
      <c r="D2345" s="60">
        <v>0.545138888888889</v>
      </c>
      <c r="E2345" s="56" t="s">
        <v>47</v>
      </c>
      <c r="F2345" s="56" t="s">
        <v>47</v>
      </c>
      <c r="G2345" s="56" t="s">
        <v>47</v>
      </c>
      <c r="H2345" s="56" t="s">
        <v>47</v>
      </c>
      <c r="J2345" s="47">
        <f t="shared" ref="J2345:J2346" si="211">VLOOKUP(M2345,A:D,4,0)</f>
        <v>0.3326388889</v>
      </c>
      <c r="K2345" s="14">
        <v>0.332638888888889</v>
      </c>
      <c r="L2345" s="14">
        <v>0.332638888888889</v>
      </c>
      <c r="M2345" s="10">
        <v>4.6903301E7</v>
      </c>
    </row>
    <row r="2346" ht="15.75" customHeight="1">
      <c r="A2346" s="56">
        <v>4.6904729E7</v>
      </c>
      <c r="B2346" s="57">
        <v>0.472916666666667</v>
      </c>
      <c r="C2346" s="57">
        <v>0.48125</v>
      </c>
      <c r="D2346" s="57">
        <v>0.473611111111111</v>
      </c>
      <c r="E2346" s="56" t="s">
        <v>47</v>
      </c>
      <c r="F2346" s="56" t="s">
        <v>47</v>
      </c>
      <c r="G2346" s="56" t="s">
        <v>47</v>
      </c>
      <c r="H2346" s="56" t="s">
        <v>47</v>
      </c>
      <c r="J2346" s="47">
        <f t="shared" si="211"/>
        <v>0.3361111111</v>
      </c>
      <c r="K2346" s="14">
        <v>0.329861111111111</v>
      </c>
      <c r="L2346" s="14">
        <v>0.336111111111111</v>
      </c>
      <c r="M2346" s="10">
        <v>4.6903309E7</v>
      </c>
    </row>
    <row r="2347" ht="15.75" customHeight="1">
      <c r="A2347" s="56">
        <v>4.6904845E7</v>
      </c>
      <c r="B2347" s="57">
        <v>0.48125</v>
      </c>
      <c r="C2347" s="57">
        <v>0.500694444444444</v>
      </c>
      <c r="D2347" s="57">
        <v>0.485416666666667</v>
      </c>
      <c r="E2347" s="56" t="s">
        <v>47</v>
      </c>
      <c r="F2347" s="56" t="s">
        <v>47</v>
      </c>
      <c r="G2347" s="56" t="s">
        <v>47</v>
      </c>
      <c r="H2347" s="56" t="s">
        <v>47</v>
      </c>
      <c r="J2347" s="47"/>
      <c r="K2347" s="14">
        <v>0.34375</v>
      </c>
      <c r="L2347" s="14">
        <v>0.351388888888889</v>
      </c>
      <c r="M2347" s="10">
        <v>4.6903372E7</v>
      </c>
    </row>
    <row r="2348" ht="15.75" customHeight="1">
      <c r="A2348" s="56">
        <v>4.6905659E7</v>
      </c>
      <c r="B2348" s="57">
        <v>0.542361111111111</v>
      </c>
      <c r="C2348" s="57">
        <v>0.565277777777778</v>
      </c>
      <c r="D2348" s="56" t="s">
        <v>47</v>
      </c>
      <c r="E2348" s="56" t="s">
        <v>47</v>
      </c>
      <c r="F2348" s="56" t="s">
        <v>47</v>
      </c>
      <c r="G2348" s="56" t="s">
        <v>47</v>
      </c>
      <c r="H2348" s="56" t="s">
        <v>47</v>
      </c>
      <c r="J2348" s="47">
        <f t="shared" ref="J2348:J2356" si="212">VLOOKUP(M2348,A:D,4,0)</f>
        <v>0.3486111111</v>
      </c>
      <c r="K2348" s="14">
        <v>0.344444444444444</v>
      </c>
      <c r="L2348" s="14">
        <v>0.348611111111111</v>
      </c>
      <c r="M2348" s="10">
        <v>4.6903392E7</v>
      </c>
    </row>
    <row r="2349" ht="15.75" customHeight="1">
      <c r="A2349" s="89">
        <v>4.6905727E7</v>
      </c>
      <c r="B2349" s="57">
        <v>0.547916666666667</v>
      </c>
      <c r="C2349" s="56" t="s">
        <v>47</v>
      </c>
      <c r="D2349" s="57">
        <v>0.55</v>
      </c>
      <c r="E2349" s="57">
        <v>0.565277777777778</v>
      </c>
      <c r="F2349" s="57">
        <v>0.552083333333333</v>
      </c>
      <c r="G2349" s="56" t="s">
        <v>47</v>
      </c>
      <c r="H2349" s="56" t="s">
        <v>47</v>
      </c>
      <c r="J2349" s="47">
        <f t="shared" si="212"/>
        <v>0.3597222222</v>
      </c>
      <c r="K2349" s="14">
        <v>0.359722222222222</v>
      </c>
      <c r="L2349" s="14">
        <v>0.359722222222222</v>
      </c>
      <c r="M2349" s="10">
        <v>4.6903463E7</v>
      </c>
    </row>
    <row r="2350" ht="15.75" customHeight="1">
      <c r="A2350" s="56">
        <v>4.6906072E7</v>
      </c>
      <c r="B2350" s="57">
        <v>0.571527777777778</v>
      </c>
      <c r="C2350" s="57">
        <v>0.604166666666667</v>
      </c>
      <c r="D2350" s="57">
        <v>0.572916666666667</v>
      </c>
      <c r="E2350" s="57">
        <v>0.584722222222222</v>
      </c>
      <c r="F2350" s="56" t="s">
        <v>47</v>
      </c>
      <c r="G2350" s="56" t="s">
        <v>47</v>
      </c>
      <c r="H2350" s="56" t="s">
        <v>47</v>
      </c>
      <c r="J2350" s="47">
        <f t="shared" si="212"/>
        <v>0.3875</v>
      </c>
      <c r="K2350" s="14">
        <v>0.3875</v>
      </c>
      <c r="L2350" s="14">
        <v>0.3875</v>
      </c>
      <c r="M2350" s="10">
        <v>4.690376E7</v>
      </c>
    </row>
    <row r="2351" ht="15.75" customHeight="1">
      <c r="A2351" s="56">
        <v>4.6906198E7</v>
      </c>
      <c r="B2351" s="57">
        <v>0.575</v>
      </c>
      <c r="C2351" s="57">
        <v>0.627083333333333</v>
      </c>
      <c r="D2351" s="57">
        <v>0.578472222222222</v>
      </c>
      <c r="E2351" s="56" t="s">
        <v>47</v>
      </c>
      <c r="F2351" s="56" t="s">
        <v>47</v>
      </c>
      <c r="G2351" s="56" t="s">
        <v>47</v>
      </c>
      <c r="H2351" s="56" t="s">
        <v>47</v>
      </c>
      <c r="J2351" s="47">
        <f t="shared" si="212"/>
        <v>0.3993055556</v>
      </c>
      <c r="K2351" s="14">
        <v>0.399305555555556</v>
      </c>
      <c r="L2351" s="14">
        <v>0.399305555555556</v>
      </c>
      <c r="M2351" s="10">
        <v>4.6903785E7</v>
      </c>
    </row>
    <row r="2352" ht="15.75" customHeight="1">
      <c r="A2352" s="56">
        <v>4.6906411E7</v>
      </c>
      <c r="B2352" s="57">
        <v>0.590972222222222</v>
      </c>
      <c r="C2352" s="57">
        <v>0.714583333333333</v>
      </c>
      <c r="D2352" s="57">
        <v>0.59375</v>
      </c>
      <c r="E2352" s="57">
        <v>0.598611111111111</v>
      </c>
      <c r="F2352" s="56" t="s">
        <v>47</v>
      </c>
      <c r="G2352" s="56" t="s">
        <v>47</v>
      </c>
      <c r="H2352" s="56" t="s">
        <v>47</v>
      </c>
      <c r="J2352" s="47">
        <f t="shared" si="212"/>
        <v>0.4229166667</v>
      </c>
      <c r="K2352" s="14">
        <v>0.422916666666667</v>
      </c>
      <c r="L2352" s="14">
        <v>0.422916666666667</v>
      </c>
      <c r="M2352" s="10">
        <v>4.6904011E7</v>
      </c>
    </row>
    <row r="2353" ht="15.75" customHeight="1">
      <c r="A2353" s="56">
        <v>4.6906741E7</v>
      </c>
      <c r="B2353" s="57">
        <v>0.611805555555556</v>
      </c>
      <c r="C2353" s="57">
        <v>0.616666666666667</v>
      </c>
      <c r="D2353" s="57">
        <v>0.615277777777778</v>
      </c>
      <c r="E2353" s="56" t="s">
        <v>47</v>
      </c>
      <c r="F2353" s="56" t="s">
        <v>47</v>
      </c>
      <c r="G2353" s="56" t="s">
        <v>47</v>
      </c>
      <c r="H2353" s="56" t="s">
        <v>47</v>
      </c>
      <c r="J2353" s="47">
        <f t="shared" si="212"/>
        <v>0.4131944444</v>
      </c>
      <c r="K2353" s="14">
        <v>0.411111111111111</v>
      </c>
      <c r="L2353" s="14">
        <v>0.413194444444444</v>
      </c>
      <c r="M2353" s="10">
        <v>4.6904015E7</v>
      </c>
    </row>
    <row r="2354" ht="15.75" customHeight="1">
      <c r="A2354" s="56">
        <v>4.6906865E7</v>
      </c>
      <c r="B2354" s="57">
        <v>0.622916666666667</v>
      </c>
      <c r="C2354" s="57">
        <v>0.622916666666667</v>
      </c>
      <c r="D2354" s="57"/>
      <c r="E2354" s="56" t="s">
        <v>47</v>
      </c>
      <c r="F2354" s="56" t="s">
        <v>47</v>
      </c>
      <c r="G2354" s="56" t="s">
        <v>47</v>
      </c>
      <c r="H2354" s="56" t="s">
        <v>47</v>
      </c>
      <c r="J2354" s="47">
        <f t="shared" si="212"/>
        <v>0.4138888889</v>
      </c>
      <c r="K2354" s="14">
        <v>0.413888888888889</v>
      </c>
      <c r="L2354" s="14">
        <v>0.413888888888889</v>
      </c>
      <c r="M2354" s="10">
        <v>4.6904046E7</v>
      </c>
    </row>
    <row r="2355" ht="15.75" customHeight="1">
      <c r="A2355" s="56">
        <v>4.6906061E7</v>
      </c>
      <c r="B2355" s="57">
        <v>0.570833333333333</v>
      </c>
      <c r="C2355" s="57">
        <v>0.595833333333333</v>
      </c>
      <c r="D2355" s="57"/>
      <c r="E2355" s="56" t="s">
        <v>47</v>
      </c>
      <c r="F2355" s="56" t="s">
        <v>47</v>
      </c>
      <c r="G2355" s="56" t="s">
        <v>47</v>
      </c>
      <c r="H2355" s="56" t="s">
        <v>47</v>
      </c>
      <c r="J2355" s="47">
        <f t="shared" si="212"/>
        <v>0.4180555556</v>
      </c>
      <c r="K2355" s="14">
        <v>0.418055555555556</v>
      </c>
      <c r="L2355" s="14">
        <v>0.418055555555556</v>
      </c>
      <c r="M2355" s="10">
        <v>4.6904077E7</v>
      </c>
    </row>
    <row r="2356" ht="15.75" customHeight="1">
      <c r="A2356" s="56">
        <v>4.6906518E7</v>
      </c>
      <c r="B2356" s="57">
        <v>0.603472222222222</v>
      </c>
      <c r="C2356" s="57">
        <v>0.615972222222222</v>
      </c>
      <c r="D2356" s="57"/>
      <c r="E2356" s="57">
        <v>0.607638888888889</v>
      </c>
      <c r="F2356" s="56" t="s">
        <v>47</v>
      </c>
      <c r="G2356" s="56" t="s">
        <v>47</v>
      </c>
      <c r="H2356" s="56" t="s">
        <v>47</v>
      </c>
      <c r="J2356" s="47">
        <f t="shared" si="212"/>
        <v>0.4256944444</v>
      </c>
      <c r="K2356" s="14">
        <v>0.425694444444444</v>
      </c>
      <c r="L2356" s="14">
        <v>0.425694444444444</v>
      </c>
      <c r="M2356" s="10">
        <v>4.690415E7</v>
      </c>
    </row>
    <row r="2357" ht="15.75" customHeight="1">
      <c r="A2357" s="86">
        <v>4.6906499E7</v>
      </c>
      <c r="B2357" s="57">
        <v>0.604166666666667</v>
      </c>
      <c r="C2357" s="57">
        <v>0.644444444444444</v>
      </c>
      <c r="D2357" s="57">
        <v>0.604166666666667</v>
      </c>
      <c r="E2357" s="56" t="s">
        <v>47</v>
      </c>
      <c r="F2357" s="56" t="s">
        <v>47</v>
      </c>
      <c r="G2357" s="56" t="s">
        <v>47</v>
      </c>
      <c r="H2357" s="56" t="s">
        <v>47</v>
      </c>
      <c r="J2357" s="47"/>
      <c r="K2357" s="14">
        <v>0.434722222222222</v>
      </c>
      <c r="L2357" s="14"/>
      <c r="M2357" s="10">
        <v>4.6904299E7</v>
      </c>
    </row>
    <row r="2358" ht="15.75" customHeight="1">
      <c r="A2358" s="86">
        <v>4.690628E7</v>
      </c>
      <c r="B2358" s="57">
        <v>0.584722222222222</v>
      </c>
      <c r="C2358" s="57">
        <v>0.652777777777778</v>
      </c>
      <c r="D2358" s="57">
        <v>0.584722222222222</v>
      </c>
      <c r="E2358" s="57">
        <v>0.584722222222222</v>
      </c>
      <c r="F2358" s="56" t="s">
        <v>47</v>
      </c>
      <c r="G2358" s="56" t="s">
        <v>47</v>
      </c>
      <c r="H2358" s="56" t="s">
        <v>47</v>
      </c>
      <c r="J2358" s="47">
        <f t="shared" ref="J2358:J2368" si="213">VLOOKUP(M2358,A:D,4,0)</f>
        <v>0.4361111111</v>
      </c>
      <c r="K2358" s="14">
        <v>0.436111111111111</v>
      </c>
      <c r="L2358" s="14">
        <v>0.436111111111111</v>
      </c>
      <c r="M2358" s="10">
        <v>4.6904325E7</v>
      </c>
    </row>
    <row r="2359" ht="15.75" customHeight="1">
      <c r="A2359" s="56">
        <v>4.690704E7</v>
      </c>
      <c r="B2359" s="57">
        <v>0.640277777777778</v>
      </c>
      <c r="C2359" s="95">
        <v>45733.0</v>
      </c>
      <c r="D2359" s="57">
        <v>0.65</v>
      </c>
      <c r="E2359" s="57">
        <v>0.65</v>
      </c>
      <c r="F2359" s="56" t="s">
        <v>47</v>
      </c>
      <c r="G2359" s="56" t="s">
        <v>47</v>
      </c>
      <c r="H2359" s="56" t="s">
        <v>47</v>
      </c>
      <c r="J2359" s="47">
        <f t="shared" si="213"/>
        <v>0.4444444444</v>
      </c>
      <c r="K2359" s="14">
        <v>0.444444444444444</v>
      </c>
      <c r="L2359" s="14">
        <v>0.444444444444444</v>
      </c>
      <c r="M2359" s="10">
        <v>4.690438E7</v>
      </c>
    </row>
    <row r="2360" ht="15.75" customHeight="1">
      <c r="A2360" s="56">
        <v>4.6906897E7</v>
      </c>
      <c r="B2360" s="57">
        <v>0.626388888888889</v>
      </c>
      <c r="C2360" s="57">
        <v>0.655555555555556</v>
      </c>
      <c r="D2360" s="57">
        <v>0.634027777777778</v>
      </c>
      <c r="E2360" s="57">
        <v>0.630555555555556</v>
      </c>
      <c r="F2360" s="56" t="s">
        <v>47</v>
      </c>
      <c r="G2360" s="56" t="s">
        <v>47</v>
      </c>
      <c r="H2360" s="56" t="s">
        <v>47</v>
      </c>
      <c r="J2360" s="47">
        <f t="shared" si="213"/>
        <v>0.4576388889</v>
      </c>
      <c r="K2360" s="14">
        <v>0.447916666666667</v>
      </c>
      <c r="L2360" s="14">
        <v>0.457638888888889</v>
      </c>
      <c r="M2360" s="10">
        <v>4.6904489E7</v>
      </c>
    </row>
    <row r="2361" ht="15.75" customHeight="1">
      <c r="A2361" s="71">
        <v>4.6907391E7</v>
      </c>
      <c r="B2361" s="57">
        <v>0.654166666666667</v>
      </c>
      <c r="C2361" s="57">
        <v>0.654861111111111</v>
      </c>
      <c r="D2361" s="56" t="s">
        <v>47</v>
      </c>
      <c r="E2361" s="56" t="s">
        <v>47</v>
      </c>
      <c r="F2361" s="56" t="s">
        <v>47</v>
      </c>
      <c r="G2361" s="56" t="s">
        <v>47</v>
      </c>
      <c r="H2361" s="56" t="s">
        <v>47</v>
      </c>
      <c r="J2361" s="47">
        <f t="shared" si="213"/>
        <v>0.4534722222</v>
      </c>
      <c r="K2361" s="14">
        <v>0.453472222222222</v>
      </c>
      <c r="L2361" s="14">
        <v>0.453472222222222</v>
      </c>
      <c r="M2361" s="10">
        <v>4.6904493E7</v>
      </c>
    </row>
    <row r="2362" ht="15.75" customHeight="1">
      <c r="A2362" s="56">
        <v>4.6907373E7</v>
      </c>
      <c r="B2362" s="57">
        <v>0.652083333333333</v>
      </c>
      <c r="C2362" s="57">
        <v>0.654166666666667</v>
      </c>
      <c r="D2362" s="56" t="s">
        <v>47</v>
      </c>
      <c r="E2362" s="56" t="s">
        <v>47</v>
      </c>
      <c r="F2362" s="56" t="s">
        <v>47</v>
      </c>
      <c r="G2362" s="56" t="s">
        <v>47</v>
      </c>
      <c r="H2362" s="56" t="s">
        <v>47</v>
      </c>
      <c r="J2362" s="47">
        <f t="shared" si="213"/>
        <v>0.45</v>
      </c>
      <c r="K2362" s="14">
        <v>0.45</v>
      </c>
      <c r="L2362" s="14">
        <v>0.45</v>
      </c>
      <c r="M2362" s="10">
        <v>4.6904503E7</v>
      </c>
    </row>
    <row r="2363" ht="15.75" customHeight="1">
      <c r="A2363" s="94">
        <v>4.6907398E7</v>
      </c>
      <c r="B2363" s="57">
        <v>0.652083333333333</v>
      </c>
      <c r="C2363" s="57">
        <v>0.654166666666667</v>
      </c>
      <c r="D2363" s="56" t="s">
        <v>47</v>
      </c>
      <c r="E2363" s="56" t="s">
        <v>47</v>
      </c>
      <c r="F2363" s="56" t="s">
        <v>47</v>
      </c>
      <c r="G2363" s="56" t="s">
        <v>47</v>
      </c>
      <c r="H2363" s="56" t="s">
        <v>47</v>
      </c>
      <c r="J2363" s="47">
        <f t="shared" si="213"/>
        <v>0.4625</v>
      </c>
      <c r="K2363" s="14">
        <v>0.461805555555556</v>
      </c>
      <c r="L2363" s="14">
        <v>0.4625</v>
      </c>
      <c r="M2363" s="10">
        <v>4.6904644E7</v>
      </c>
    </row>
    <row r="2364" ht="15.75" customHeight="1">
      <c r="A2364" s="94">
        <v>4.6907599E7</v>
      </c>
      <c r="B2364" s="57">
        <v>0.666666666666667</v>
      </c>
      <c r="C2364" s="57">
        <v>0.688888888888889</v>
      </c>
      <c r="D2364" s="57">
        <v>0.666666666666667</v>
      </c>
      <c r="E2364" s="56" t="s">
        <v>47</v>
      </c>
      <c r="F2364" s="56" t="s">
        <v>47</v>
      </c>
      <c r="G2364" s="56" t="s">
        <v>47</v>
      </c>
      <c r="H2364" s="56" t="s">
        <v>47</v>
      </c>
      <c r="J2364" s="47">
        <f t="shared" si="213"/>
        <v>0.4861111111</v>
      </c>
      <c r="K2364" s="14">
        <v>0.486111111111111</v>
      </c>
      <c r="L2364" s="14">
        <v>0.486111111111111</v>
      </c>
      <c r="M2364" s="10">
        <v>4.6904675E7</v>
      </c>
    </row>
    <row r="2365" ht="15.75" customHeight="1">
      <c r="A2365" s="56">
        <v>4.6907241E7</v>
      </c>
      <c r="B2365" s="57">
        <v>0.652083333333333</v>
      </c>
      <c r="C2365" s="57">
        <v>0.658333333333333</v>
      </c>
      <c r="D2365" s="57">
        <v>0.652083333333333</v>
      </c>
      <c r="E2365" s="57">
        <v>0.653472222222222</v>
      </c>
      <c r="F2365" s="56" t="s">
        <v>47</v>
      </c>
      <c r="G2365" s="56" t="s">
        <v>47</v>
      </c>
      <c r="H2365" s="56" t="s">
        <v>47</v>
      </c>
      <c r="J2365" s="47">
        <f t="shared" si="213"/>
        <v>0.4736111111</v>
      </c>
      <c r="K2365" s="14">
        <v>0.472916666666667</v>
      </c>
      <c r="L2365" s="14">
        <v>0.473611111111111</v>
      </c>
      <c r="M2365" s="10">
        <v>4.6904729E7</v>
      </c>
    </row>
    <row r="2366" ht="15.75" customHeight="1">
      <c r="A2366" s="56">
        <v>4.6907609E7</v>
      </c>
      <c r="B2366" s="57">
        <v>0.672222222222222</v>
      </c>
      <c r="C2366" s="57">
        <v>0.697222222222222</v>
      </c>
      <c r="D2366" s="57">
        <v>0.672222222222222</v>
      </c>
      <c r="E2366" s="57">
        <v>0.675694444444444</v>
      </c>
      <c r="F2366" s="56" t="s">
        <v>47</v>
      </c>
      <c r="G2366" s="56" t="s">
        <v>47</v>
      </c>
      <c r="H2366" s="56" t="s">
        <v>47</v>
      </c>
      <c r="J2366" s="47">
        <f t="shared" si="213"/>
        <v>0.4854166667</v>
      </c>
      <c r="K2366" s="14">
        <v>0.48125</v>
      </c>
      <c r="L2366" s="14">
        <v>0.485416666666667</v>
      </c>
      <c r="M2366" s="10">
        <v>4.6904845E7</v>
      </c>
    </row>
    <row r="2367" ht="15.75" customHeight="1">
      <c r="A2367" s="56">
        <v>4.6907774E7</v>
      </c>
      <c r="B2367" s="57">
        <v>0.706944444444444</v>
      </c>
      <c r="C2367" s="57">
        <v>0.770138888888889</v>
      </c>
      <c r="D2367" s="57">
        <v>0.708333333333333</v>
      </c>
      <c r="E2367" s="56" t="s">
        <v>47</v>
      </c>
      <c r="F2367" s="56" t="s">
        <v>47</v>
      </c>
      <c r="G2367" s="56" t="s">
        <v>47</v>
      </c>
      <c r="H2367" s="56" t="s">
        <v>47</v>
      </c>
      <c r="J2367" s="47">
        <f t="shared" si="213"/>
        <v>0.48125</v>
      </c>
      <c r="K2367" s="47">
        <v>0.480555555555556</v>
      </c>
      <c r="L2367" s="14">
        <v>0.48125</v>
      </c>
      <c r="M2367" s="10">
        <v>4.6904867E7</v>
      </c>
    </row>
    <row r="2368" ht="15.75" customHeight="1">
      <c r="A2368" s="56">
        <v>4.6908301E7</v>
      </c>
      <c r="B2368" s="57">
        <v>0.714583333333333</v>
      </c>
      <c r="C2368" s="57">
        <v>0.739583333333333</v>
      </c>
      <c r="D2368" s="93">
        <v>45978.0</v>
      </c>
      <c r="E2368" s="57">
        <v>0.733333333333333</v>
      </c>
      <c r="F2368" s="56" t="s">
        <v>47</v>
      </c>
      <c r="G2368" s="56" t="s">
        <v>47</v>
      </c>
      <c r="H2368" s="56" t="s">
        <v>47</v>
      </c>
      <c r="J2368" s="47">
        <f t="shared" si="213"/>
        <v>0.78125</v>
      </c>
      <c r="K2368" s="47">
        <v>0.490277777777778</v>
      </c>
      <c r="L2368" s="14">
        <v>0.78125</v>
      </c>
      <c r="M2368" s="10">
        <v>4.6904887E7</v>
      </c>
    </row>
    <row r="2369" ht="15.75" customHeight="1">
      <c r="A2369" s="56">
        <v>4.6908291E7</v>
      </c>
      <c r="B2369" s="57">
        <v>0.717361111111111</v>
      </c>
      <c r="C2369" s="57">
        <v>0.759027777777778</v>
      </c>
      <c r="D2369" s="57">
        <v>0.717361111111111</v>
      </c>
      <c r="E2369" s="56" t="s">
        <v>47</v>
      </c>
      <c r="F2369" s="56" t="s">
        <v>47</v>
      </c>
      <c r="G2369" s="56" t="s">
        <v>47</v>
      </c>
      <c r="H2369" s="56" t="s">
        <v>47</v>
      </c>
      <c r="J2369" s="47"/>
      <c r="K2369" s="47">
        <v>0.485416666666667</v>
      </c>
      <c r="L2369" s="14"/>
      <c r="M2369" s="10">
        <v>4.6904953E7</v>
      </c>
    </row>
    <row r="2370" ht="15.75" customHeight="1">
      <c r="A2370" s="8">
        <v>4.6904953E7</v>
      </c>
      <c r="B2370" s="57">
        <v>0.485416666666667</v>
      </c>
      <c r="C2370" s="57">
        <v>0.4875</v>
      </c>
      <c r="D2370" s="57"/>
      <c r="E2370" s="56" t="s">
        <v>47</v>
      </c>
      <c r="F2370" s="56" t="s">
        <v>47</v>
      </c>
      <c r="G2370" s="56" t="s">
        <v>47</v>
      </c>
      <c r="H2370" s="56" t="s">
        <v>47</v>
      </c>
      <c r="J2370" s="47">
        <f>VLOOKUP(M2370,A:D,4,0)</f>
        <v>0.4923611111</v>
      </c>
      <c r="K2370" s="47">
        <v>0.492361111111111</v>
      </c>
      <c r="L2370" s="14">
        <v>0.492361111111111</v>
      </c>
      <c r="M2370" s="10">
        <v>4.6905001E7</v>
      </c>
    </row>
    <row r="2371" ht="15.75" customHeight="1">
      <c r="A2371" s="8">
        <v>4.6905045E7</v>
      </c>
      <c r="B2371" s="57">
        <v>0.450694444444444</v>
      </c>
      <c r="C2371" s="57">
        <v>0.496527777777778</v>
      </c>
      <c r="D2371" s="56"/>
      <c r="E2371" s="56" t="s">
        <v>47</v>
      </c>
      <c r="F2371" s="56" t="s">
        <v>47</v>
      </c>
      <c r="G2371" s="56" t="s">
        <v>47</v>
      </c>
      <c r="H2371" s="56" t="s">
        <v>47</v>
      </c>
      <c r="J2371" s="47"/>
      <c r="K2371" s="47">
        <v>0.450694444444444</v>
      </c>
      <c r="L2371" s="14"/>
      <c r="M2371" s="10">
        <v>4.6905045E7</v>
      </c>
    </row>
    <row r="2372" ht="15.75" customHeight="1">
      <c r="A2372" s="8">
        <v>4.6905369E7</v>
      </c>
      <c r="B2372" s="57">
        <v>0.517361111111111</v>
      </c>
      <c r="C2372" s="57">
        <v>0.525694444444444</v>
      </c>
      <c r="D2372" s="56"/>
      <c r="E2372" s="56" t="s">
        <v>47</v>
      </c>
      <c r="F2372" s="56" t="s">
        <v>47</v>
      </c>
      <c r="G2372" s="56" t="s">
        <v>47</v>
      </c>
      <c r="H2372" s="56" t="s">
        <v>47</v>
      </c>
      <c r="J2372" s="47">
        <f t="shared" ref="J2372:J2374" si="214">VLOOKUP(M2372,A:D,4,0)</f>
        <v>0.525</v>
      </c>
      <c r="K2372" s="47">
        <v>0.514583333333333</v>
      </c>
      <c r="L2372" s="14">
        <v>0.525</v>
      </c>
      <c r="M2372" s="10">
        <v>4.6905244E7</v>
      </c>
    </row>
    <row r="2373" ht="15.75" customHeight="1">
      <c r="A2373" s="8">
        <v>4.6907128E7</v>
      </c>
      <c r="B2373" s="57">
        <v>0.6375</v>
      </c>
      <c r="C2373" s="57">
        <v>0.6375</v>
      </c>
      <c r="D2373" s="57"/>
      <c r="E2373" s="56" t="s">
        <v>47</v>
      </c>
      <c r="F2373" s="56" t="s">
        <v>47</v>
      </c>
      <c r="G2373" s="56" t="s">
        <v>47</v>
      </c>
      <c r="H2373" s="56" t="s">
        <v>47</v>
      </c>
      <c r="J2373" s="47">
        <f t="shared" si="214"/>
        <v>0.5118055556</v>
      </c>
      <c r="K2373" s="47">
        <v>0.511805555555556</v>
      </c>
      <c r="L2373" s="14">
        <v>0.511805555555556</v>
      </c>
      <c r="M2373" s="10">
        <v>4.6905258E7</v>
      </c>
    </row>
    <row r="2374" ht="15.75" customHeight="1">
      <c r="A2374" s="114">
        <v>4.6908034E7</v>
      </c>
      <c r="B2374" s="57">
        <v>0.699305555555556</v>
      </c>
      <c r="C2374" s="57">
        <v>0.708333333333333</v>
      </c>
      <c r="D2374" s="57">
        <v>0.699305555555556</v>
      </c>
      <c r="E2374" s="56" t="s">
        <v>47</v>
      </c>
      <c r="F2374" s="56" t="s">
        <v>47</v>
      </c>
      <c r="G2374" s="56" t="s">
        <v>47</v>
      </c>
      <c r="H2374" s="56" t="s">
        <v>47</v>
      </c>
      <c r="J2374" s="47">
        <f t="shared" si="214"/>
        <v>0.5159722222</v>
      </c>
      <c r="K2374" s="47">
        <v>0.515972222222222</v>
      </c>
      <c r="L2374" s="14">
        <v>0.515972222222222</v>
      </c>
      <c r="M2374" s="10">
        <v>4.6905262E7</v>
      </c>
    </row>
    <row r="2375" ht="15.75" customHeight="1">
      <c r="A2375" s="56">
        <v>4.6908426E7</v>
      </c>
      <c r="B2375" s="57">
        <v>0.722222222222222</v>
      </c>
      <c r="C2375" s="56" t="s">
        <v>6933</v>
      </c>
      <c r="D2375" s="57"/>
      <c r="E2375" s="56" t="s">
        <v>47</v>
      </c>
      <c r="F2375" s="56" t="s">
        <v>47</v>
      </c>
      <c r="G2375" s="56" t="s">
        <v>47</v>
      </c>
      <c r="H2375" s="56" t="s">
        <v>47</v>
      </c>
      <c r="J2375" s="47"/>
      <c r="K2375" s="47">
        <v>0.517361111111111</v>
      </c>
      <c r="L2375" s="14"/>
      <c r="M2375" s="10">
        <v>4.6905369E7</v>
      </c>
    </row>
    <row r="2376" ht="15.75" customHeight="1">
      <c r="A2376" s="56">
        <v>4.6908265E7</v>
      </c>
      <c r="B2376" s="57">
        <v>0.7125</v>
      </c>
      <c r="C2376" s="57">
        <v>0.725694444444444</v>
      </c>
      <c r="D2376" s="57">
        <v>0.724305555555556</v>
      </c>
      <c r="E2376" s="56" t="s">
        <v>47</v>
      </c>
      <c r="F2376" s="56" t="s">
        <v>47</v>
      </c>
      <c r="G2376" s="56" t="s">
        <v>47</v>
      </c>
      <c r="H2376" s="56" t="s">
        <v>47</v>
      </c>
      <c r="J2376" s="47">
        <f>VLOOKUP(M2376,A:D,4,0)</f>
        <v>0.5416666667</v>
      </c>
      <c r="K2376" s="47">
        <v>0.534027777777778</v>
      </c>
      <c r="L2376" s="14">
        <v>0.541666666666667</v>
      </c>
      <c r="M2376" s="10">
        <v>4.6905597E7</v>
      </c>
    </row>
    <row r="2377" ht="15.75" customHeight="1">
      <c r="A2377" s="56">
        <v>4.6908158E7</v>
      </c>
      <c r="B2377" s="56" t="s">
        <v>47</v>
      </c>
      <c r="C2377" s="57"/>
      <c r="D2377" s="57"/>
      <c r="E2377" s="56" t="s">
        <v>47</v>
      </c>
      <c r="F2377" s="56" t="s">
        <v>47</v>
      </c>
      <c r="G2377" s="56" t="s">
        <v>47</v>
      </c>
      <c r="H2377" s="56" t="s">
        <v>47</v>
      </c>
      <c r="J2377" s="47">
        <v>0.542361111111111</v>
      </c>
      <c r="K2377" s="47">
        <v>0.542361111111111</v>
      </c>
      <c r="L2377" s="14">
        <v>0.542361111111111</v>
      </c>
      <c r="M2377" s="10">
        <v>4.6905659E7</v>
      </c>
    </row>
    <row r="2378" ht="15.75" customHeight="1">
      <c r="A2378" s="56">
        <v>4.6908441E7</v>
      </c>
      <c r="B2378" s="57">
        <v>0.728472222222222</v>
      </c>
      <c r="C2378" s="57">
        <v>0.729861111111111</v>
      </c>
      <c r="D2378" s="57">
        <v>0.811805555555556</v>
      </c>
      <c r="E2378" s="56" t="s">
        <v>47</v>
      </c>
      <c r="F2378" s="56" t="s">
        <v>47</v>
      </c>
      <c r="G2378" s="56" t="s">
        <v>47</v>
      </c>
      <c r="H2378" s="56" t="s">
        <v>47</v>
      </c>
      <c r="J2378" s="47">
        <f t="shared" ref="J2378:J2379" si="215">VLOOKUP(M2378,A:D,4,0)</f>
        <v>0.5451388889</v>
      </c>
      <c r="K2378" s="47">
        <v>0.545138888888889</v>
      </c>
      <c r="L2378" s="14">
        <v>0.545138888888889</v>
      </c>
      <c r="M2378" s="10">
        <v>4.6905666E7</v>
      </c>
    </row>
    <row r="2379" ht="15.75" customHeight="1">
      <c r="A2379" s="56">
        <v>4.6908683E7</v>
      </c>
      <c r="B2379" s="57">
        <v>0.738888888888889</v>
      </c>
      <c r="C2379" s="57">
        <v>0.797222222222222</v>
      </c>
      <c r="D2379" s="57">
        <v>0.738888888888889</v>
      </c>
      <c r="E2379" s="56" t="s">
        <v>47</v>
      </c>
      <c r="F2379" s="56" t="s">
        <v>47</v>
      </c>
      <c r="G2379" s="56" t="s">
        <v>47</v>
      </c>
      <c r="H2379" s="56" t="s">
        <v>47</v>
      </c>
      <c r="J2379" s="47">
        <f t="shared" si="215"/>
        <v>0.55</v>
      </c>
      <c r="K2379" s="47">
        <v>0.547916666666667</v>
      </c>
      <c r="L2379" s="14">
        <v>0.55</v>
      </c>
      <c r="M2379" s="10">
        <v>4.6905727E7</v>
      </c>
    </row>
    <row r="2380" ht="15.75" customHeight="1">
      <c r="A2380" s="64">
        <v>4.690874E7</v>
      </c>
      <c r="B2380" s="63">
        <v>0.746527777777778</v>
      </c>
      <c r="C2380" s="63">
        <v>0.777083333333333</v>
      </c>
      <c r="D2380" s="63">
        <v>0.746527777777778</v>
      </c>
      <c r="E2380" s="64" t="s">
        <v>47</v>
      </c>
      <c r="F2380" s="64" t="s">
        <v>47</v>
      </c>
      <c r="G2380" s="64" t="s">
        <v>47</v>
      </c>
      <c r="H2380" s="64" t="s">
        <v>47</v>
      </c>
      <c r="J2380" s="47"/>
      <c r="K2380" s="47">
        <v>0.570833333333333</v>
      </c>
      <c r="L2380" s="14"/>
      <c r="M2380" s="10">
        <v>4.6906061E7</v>
      </c>
    </row>
    <row r="2381" ht="15.75" customHeight="1">
      <c r="A2381" s="59">
        <v>4.6908898E7</v>
      </c>
      <c r="B2381" s="60">
        <v>0.75625</v>
      </c>
      <c r="C2381" s="60">
        <v>0.80625</v>
      </c>
      <c r="D2381" s="60">
        <v>0.797222222222222</v>
      </c>
      <c r="E2381" s="59" t="s">
        <v>47</v>
      </c>
      <c r="F2381" s="59" t="s">
        <v>47</v>
      </c>
      <c r="G2381" s="59" t="s">
        <v>47</v>
      </c>
      <c r="H2381" s="59" t="s">
        <v>47</v>
      </c>
      <c r="J2381" s="47">
        <f t="shared" ref="J2381:J2385" si="216">VLOOKUP(M2381,A:D,4,0)</f>
        <v>0.5729166667</v>
      </c>
      <c r="K2381" s="47">
        <v>0.571527777777778</v>
      </c>
      <c r="L2381" s="14">
        <v>0.572916666666667</v>
      </c>
      <c r="M2381" s="10">
        <v>4.6906072E7</v>
      </c>
    </row>
    <row r="2382" ht="15.75" customHeight="1">
      <c r="A2382" s="56">
        <v>4.6909626E7</v>
      </c>
      <c r="B2382" s="57">
        <v>0.770138888888889</v>
      </c>
      <c r="C2382" s="57">
        <v>0.816666666666667</v>
      </c>
      <c r="D2382" s="57">
        <v>0.769444444444444</v>
      </c>
      <c r="E2382" s="56" t="s">
        <v>47</v>
      </c>
      <c r="F2382" s="56" t="s">
        <v>47</v>
      </c>
      <c r="G2382" s="56" t="s">
        <v>47</v>
      </c>
      <c r="H2382" s="56" t="s">
        <v>47</v>
      </c>
      <c r="J2382" s="47">
        <f t="shared" si="216"/>
        <v>0.5784722222</v>
      </c>
      <c r="K2382" s="47">
        <v>0.574305555555556</v>
      </c>
      <c r="L2382" s="14">
        <v>0.578472222222222</v>
      </c>
      <c r="M2382" s="10">
        <v>4.6906198E7</v>
      </c>
    </row>
    <row r="2383" ht="15.75" customHeight="1">
      <c r="A2383" s="56">
        <v>4.6909357E7</v>
      </c>
      <c r="B2383" s="57">
        <v>0.790277777777778</v>
      </c>
      <c r="C2383" s="57">
        <v>0.809722222222222</v>
      </c>
      <c r="D2383" s="57">
        <v>0.790277777777778</v>
      </c>
      <c r="E2383" s="57">
        <v>0.802777777777778</v>
      </c>
      <c r="F2383" s="56" t="s">
        <v>47</v>
      </c>
      <c r="G2383" s="56" t="s">
        <v>47</v>
      </c>
      <c r="H2383" s="56" t="s">
        <v>47</v>
      </c>
      <c r="J2383" s="47">
        <f t="shared" si="216"/>
        <v>0.5847222222</v>
      </c>
      <c r="K2383" s="47">
        <v>0.584722222222222</v>
      </c>
      <c r="L2383" s="14">
        <v>0.584722222222222</v>
      </c>
      <c r="M2383" s="10">
        <v>4.690628E7</v>
      </c>
    </row>
    <row r="2384" ht="15.75" customHeight="1">
      <c r="A2384" s="56">
        <v>4.6909356E7</v>
      </c>
      <c r="B2384" s="57">
        <v>0.790277777777778</v>
      </c>
      <c r="C2384" s="57">
        <v>0.856944444444444</v>
      </c>
      <c r="D2384" s="57">
        <v>0.790277777777778</v>
      </c>
      <c r="E2384" s="56" t="s">
        <v>47</v>
      </c>
      <c r="F2384" s="56" t="s">
        <v>47</v>
      </c>
      <c r="G2384" s="56" t="s">
        <v>47</v>
      </c>
      <c r="H2384" s="56" t="s">
        <v>47</v>
      </c>
      <c r="J2384" s="47">
        <f t="shared" si="216"/>
        <v>0.7243055556</v>
      </c>
      <c r="K2384" s="47">
        <v>0.7125</v>
      </c>
      <c r="L2384" s="14">
        <v>0.724305555555556</v>
      </c>
      <c r="M2384" s="10">
        <v>4.6908265E7</v>
      </c>
    </row>
    <row r="2385" ht="15.75" customHeight="1">
      <c r="A2385" s="56">
        <v>4.6909391E7</v>
      </c>
      <c r="B2385" s="57">
        <v>0.795138888888889</v>
      </c>
      <c r="C2385" s="57">
        <v>0.8125</v>
      </c>
      <c r="D2385" s="57">
        <v>0.795138888888889</v>
      </c>
      <c r="E2385" s="56" t="s">
        <v>47</v>
      </c>
      <c r="F2385" s="56" t="s">
        <v>47</v>
      </c>
      <c r="G2385" s="56" t="s">
        <v>47</v>
      </c>
      <c r="H2385" s="56" t="s">
        <v>47</v>
      </c>
      <c r="J2385" s="47">
        <f t="shared" si="216"/>
        <v>0.6041666667</v>
      </c>
      <c r="K2385" s="47">
        <v>0.604166666666667</v>
      </c>
      <c r="L2385" s="14">
        <v>0.604166666666667</v>
      </c>
      <c r="M2385" s="10">
        <v>4.6906499E7</v>
      </c>
    </row>
    <row r="2386" ht="15.75" customHeight="1">
      <c r="A2386" s="56">
        <v>4.6909493E7</v>
      </c>
      <c r="B2386" s="57">
        <v>0.804166666666667</v>
      </c>
      <c r="C2386" s="57">
        <v>0.809027777777778</v>
      </c>
      <c r="D2386" s="57">
        <v>0.804166666666667</v>
      </c>
      <c r="E2386" s="56" t="s">
        <v>47</v>
      </c>
      <c r="F2386" s="56" t="s">
        <v>47</v>
      </c>
      <c r="G2386" s="56" t="s">
        <v>47</v>
      </c>
      <c r="H2386" s="56" t="s">
        <v>47</v>
      </c>
      <c r="J2386" s="47"/>
      <c r="K2386" s="47">
        <v>0.603472222222222</v>
      </c>
      <c r="L2386" s="14"/>
      <c r="M2386" s="10">
        <v>4.6906518E7</v>
      </c>
    </row>
    <row r="2387" ht="15.75" customHeight="1">
      <c r="A2387" s="56">
        <v>4.6909597E7</v>
      </c>
      <c r="B2387" s="57">
        <v>0.805555555555556</v>
      </c>
      <c r="C2387" s="57">
        <v>0.814583333333333</v>
      </c>
      <c r="D2387" s="57">
        <v>0.805555555555556</v>
      </c>
      <c r="E2387" s="56" t="s">
        <v>47</v>
      </c>
      <c r="F2387" s="56" t="s">
        <v>47</v>
      </c>
      <c r="G2387" s="56" t="s">
        <v>47</v>
      </c>
      <c r="H2387" s="56" t="s">
        <v>47</v>
      </c>
      <c r="J2387" s="47">
        <f>VLOOKUP(M2387,A:D,4,0)</f>
        <v>0.6152777778</v>
      </c>
      <c r="K2387" s="47">
        <v>0.611805555555556</v>
      </c>
      <c r="L2387" s="14">
        <v>0.615277777777778</v>
      </c>
      <c r="M2387" s="10">
        <v>4.6906741E7</v>
      </c>
    </row>
    <row r="2388" ht="15.75" customHeight="1">
      <c r="A2388" s="56">
        <v>4.6909585E7</v>
      </c>
      <c r="B2388" s="57">
        <v>0.80625</v>
      </c>
      <c r="C2388" s="57">
        <v>0.823611111111111</v>
      </c>
      <c r="D2388" s="57">
        <v>0.80625</v>
      </c>
      <c r="E2388" s="56" t="s">
        <v>47</v>
      </c>
      <c r="F2388" s="56" t="s">
        <v>47</v>
      </c>
      <c r="G2388" s="56" t="s">
        <v>47</v>
      </c>
      <c r="H2388" s="56" t="s">
        <v>47</v>
      </c>
      <c r="J2388" s="47"/>
      <c r="K2388" s="47">
        <v>0.626388888888889</v>
      </c>
      <c r="L2388" s="14"/>
      <c r="M2388" s="10">
        <v>4.6906865E7</v>
      </c>
    </row>
    <row r="2389" ht="15.75" customHeight="1">
      <c r="A2389" s="25">
        <v>4.6909865E7</v>
      </c>
      <c r="B2389" s="57">
        <v>0.823611111111111</v>
      </c>
      <c r="C2389" s="57">
        <v>0.89375</v>
      </c>
      <c r="D2389" s="57">
        <v>0.823611111111111</v>
      </c>
      <c r="E2389" s="56" t="s">
        <v>47</v>
      </c>
      <c r="F2389" s="56" t="s">
        <v>47</v>
      </c>
      <c r="G2389" s="56" t="s">
        <v>47</v>
      </c>
      <c r="H2389" s="56" t="s">
        <v>47</v>
      </c>
      <c r="J2389" s="47">
        <f t="shared" ref="J2389:J2390" si="217">VLOOKUP(M2389,A:D,4,0)</f>
        <v>0.6340277778</v>
      </c>
      <c r="K2389" s="47">
        <v>0.626388888888889</v>
      </c>
      <c r="L2389" s="14">
        <v>0.634027777777778</v>
      </c>
      <c r="M2389" s="10">
        <v>4.6906897E7</v>
      </c>
    </row>
    <row r="2390" ht="15.75" customHeight="1">
      <c r="A2390" s="58">
        <v>4.6910032E7</v>
      </c>
      <c r="B2390" s="57">
        <v>0.835416666666667</v>
      </c>
      <c r="C2390" s="57">
        <v>0.888194444444444</v>
      </c>
      <c r="D2390" s="57">
        <v>0.835416666666667</v>
      </c>
      <c r="E2390" s="56" t="s">
        <v>47</v>
      </c>
      <c r="F2390" s="56" t="s">
        <v>47</v>
      </c>
      <c r="G2390" s="56" t="s">
        <v>47</v>
      </c>
      <c r="H2390" s="56" t="s">
        <v>47</v>
      </c>
      <c r="J2390" s="47">
        <f t="shared" si="217"/>
        <v>0.65</v>
      </c>
      <c r="K2390" s="47">
        <v>0.640277777777778</v>
      </c>
      <c r="L2390" s="14">
        <v>0.65</v>
      </c>
      <c r="M2390" s="10">
        <v>4.690704E7</v>
      </c>
    </row>
    <row r="2391" ht="15.75" customHeight="1">
      <c r="A2391" s="56">
        <v>4.6910023E7</v>
      </c>
      <c r="B2391" s="57">
        <v>0.8375</v>
      </c>
      <c r="C2391" s="57">
        <v>0.838194444444444</v>
      </c>
      <c r="D2391" s="57">
        <v>0.8375</v>
      </c>
      <c r="E2391" s="56" t="s">
        <v>47</v>
      </c>
      <c r="F2391" s="56" t="s">
        <v>47</v>
      </c>
      <c r="G2391" s="56" t="s">
        <v>47</v>
      </c>
      <c r="H2391" s="56" t="s">
        <v>47</v>
      </c>
      <c r="J2391" s="47"/>
      <c r="K2391" s="47">
        <v>0.6375</v>
      </c>
      <c r="L2391" s="14"/>
      <c r="M2391" s="10">
        <v>4.6907128E7</v>
      </c>
    </row>
    <row r="2392" ht="15.75" customHeight="1">
      <c r="A2392" s="56">
        <v>4.6909994E7</v>
      </c>
      <c r="B2392" s="57">
        <v>0.838194444444444</v>
      </c>
      <c r="C2392" s="57">
        <v>0.863194444444444</v>
      </c>
      <c r="D2392" s="57">
        <v>0.838194444444444</v>
      </c>
      <c r="E2392" s="56" t="s">
        <v>47</v>
      </c>
      <c r="F2392" s="56" t="s">
        <v>47</v>
      </c>
      <c r="G2392" s="56" t="s">
        <v>47</v>
      </c>
      <c r="H2392" s="56" t="s">
        <v>47</v>
      </c>
      <c r="J2392" s="47">
        <f>VLOOKUP(M2392,A:D,4,0)</f>
        <v>0.6520833333</v>
      </c>
      <c r="K2392" s="47">
        <v>0.652083333333333</v>
      </c>
      <c r="L2392" s="14">
        <v>0.652083333333333</v>
      </c>
      <c r="M2392" s="10">
        <v>4.6907241E7</v>
      </c>
    </row>
    <row r="2393" ht="15.75" customHeight="1">
      <c r="A2393" s="58">
        <v>4.6910308E7</v>
      </c>
      <c r="B2393" s="57">
        <v>0.84375</v>
      </c>
      <c r="C2393" s="57">
        <v>0.865972222222222</v>
      </c>
      <c r="D2393" s="57">
        <v>0.852777777777778</v>
      </c>
      <c r="E2393" s="56" t="s">
        <v>47</v>
      </c>
      <c r="F2393" s="56" t="s">
        <v>47</v>
      </c>
      <c r="G2393" s="56" t="s">
        <v>47</v>
      </c>
      <c r="H2393" s="56" t="s">
        <v>47</v>
      </c>
      <c r="J2393" s="47"/>
      <c r="K2393" s="47">
        <v>0.652083333333333</v>
      </c>
      <c r="L2393" s="14" t="s">
        <v>47</v>
      </c>
      <c r="M2393" s="10">
        <v>4.6907373E7</v>
      </c>
    </row>
    <row r="2394" ht="15.75" customHeight="1">
      <c r="A2394" s="56">
        <v>4.6910222E7</v>
      </c>
      <c r="B2394" s="57">
        <v>0.844444444444444</v>
      </c>
      <c r="C2394" s="57">
        <v>0.854166666666667</v>
      </c>
      <c r="D2394" s="57">
        <v>0.844444444444444</v>
      </c>
      <c r="E2394" s="56" t="s">
        <v>47</v>
      </c>
      <c r="F2394" s="56" t="s">
        <v>47</v>
      </c>
      <c r="G2394" s="56" t="s">
        <v>47</v>
      </c>
      <c r="H2394" s="56" t="s">
        <v>47</v>
      </c>
      <c r="J2394" s="47"/>
      <c r="K2394" s="47">
        <v>0.654166666666667</v>
      </c>
      <c r="L2394" s="14" t="s">
        <v>47</v>
      </c>
      <c r="M2394" s="10">
        <v>4.6907391E7</v>
      </c>
    </row>
    <row r="2395" ht="15.75" customHeight="1">
      <c r="A2395" s="56">
        <v>4.6910358E7</v>
      </c>
      <c r="B2395" s="57">
        <v>0.852777777777778</v>
      </c>
      <c r="C2395" s="57">
        <v>0.900694444444444</v>
      </c>
      <c r="D2395" s="57">
        <v>0.859722222222222</v>
      </c>
      <c r="E2395" s="56" t="s">
        <v>47</v>
      </c>
      <c r="F2395" s="56" t="s">
        <v>47</v>
      </c>
      <c r="G2395" s="56" t="s">
        <v>47</v>
      </c>
      <c r="H2395" s="56" t="s">
        <v>47</v>
      </c>
      <c r="J2395" s="47"/>
      <c r="K2395" s="47">
        <v>0.652083333333333</v>
      </c>
      <c r="L2395" s="14" t="s">
        <v>47</v>
      </c>
      <c r="M2395" s="10">
        <v>4.6907398E7</v>
      </c>
    </row>
    <row r="2396" ht="15.75" customHeight="1">
      <c r="A2396" s="56">
        <v>4.6910331E7</v>
      </c>
      <c r="B2396" s="57">
        <v>0.854861111111111</v>
      </c>
      <c r="C2396" s="57">
        <v>0.863888888888889</v>
      </c>
      <c r="D2396" s="57">
        <v>0.854861111111111</v>
      </c>
      <c r="E2396" s="56" t="s">
        <v>47</v>
      </c>
      <c r="F2396" s="56" t="s">
        <v>47</v>
      </c>
      <c r="G2396" s="56" t="s">
        <v>47</v>
      </c>
      <c r="H2396" s="56" t="s">
        <v>47</v>
      </c>
      <c r="J2396" s="47">
        <f t="shared" ref="J2396:J2400" si="218">VLOOKUP(M2396,A:D,4,0)</f>
        <v>0.6666666667</v>
      </c>
      <c r="K2396" s="47">
        <v>0.666666666666667</v>
      </c>
      <c r="L2396" s="14" t="s">
        <v>6934</v>
      </c>
      <c r="M2396" s="10">
        <v>4.6907599E7</v>
      </c>
    </row>
    <row r="2397" ht="15.75" customHeight="1">
      <c r="A2397" s="56">
        <v>4.6910504E7</v>
      </c>
      <c r="B2397" s="57">
        <v>0.851388888888889</v>
      </c>
      <c r="C2397" s="57">
        <v>0.866666666666667</v>
      </c>
      <c r="D2397" s="57">
        <v>0.851388888888889</v>
      </c>
      <c r="E2397" s="56" t="s">
        <v>47</v>
      </c>
      <c r="F2397" s="56" t="s">
        <v>47</v>
      </c>
      <c r="G2397" s="56" t="s">
        <v>47</v>
      </c>
      <c r="H2397" s="56" t="s">
        <v>47</v>
      </c>
      <c r="J2397" s="47">
        <f t="shared" si="218"/>
        <v>0.6722222222</v>
      </c>
      <c r="K2397" s="47">
        <v>0.672222222222222</v>
      </c>
      <c r="L2397" s="14">
        <v>0.672222222222222</v>
      </c>
      <c r="M2397" s="10">
        <v>4.6907609E7</v>
      </c>
    </row>
    <row r="2398" ht="15.75" customHeight="1">
      <c r="A2398" s="56">
        <v>4.6910459E7</v>
      </c>
      <c r="B2398" s="57">
        <v>0.860416666666667</v>
      </c>
      <c r="C2398" s="57">
        <v>0.872916666666667</v>
      </c>
      <c r="D2398" s="57">
        <v>0.860416666666667</v>
      </c>
      <c r="E2398" s="56" t="s">
        <v>47</v>
      </c>
      <c r="F2398" s="56" t="s">
        <v>47</v>
      </c>
      <c r="G2398" s="56" t="s">
        <v>47</v>
      </c>
      <c r="H2398" s="56" t="s">
        <v>47</v>
      </c>
      <c r="J2398" s="47">
        <f t="shared" si="218"/>
        <v>0.59375</v>
      </c>
      <c r="K2398" s="47">
        <v>0.590972222222222</v>
      </c>
      <c r="L2398" s="14">
        <v>0.59375</v>
      </c>
      <c r="M2398" s="10">
        <v>4.6906411E7</v>
      </c>
    </row>
    <row r="2399" ht="15.75" customHeight="1">
      <c r="A2399" s="56">
        <v>4.6910445E7</v>
      </c>
      <c r="B2399" s="57">
        <v>0.8625</v>
      </c>
      <c r="C2399" s="57">
        <v>0.891666666666667</v>
      </c>
      <c r="D2399" s="57">
        <v>0.8625</v>
      </c>
      <c r="E2399" s="59" t="s">
        <v>47</v>
      </c>
      <c r="F2399" s="59" t="s">
        <v>47</v>
      </c>
      <c r="G2399" s="59" t="s">
        <v>47</v>
      </c>
      <c r="H2399" s="59" t="s">
        <v>47</v>
      </c>
      <c r="J2399" s="47">
        <f t="shared" si="218"/>
        <v>0.6993055556</v>
      </c>
      <c r="K2399" s="47">
        <v>0.699305555555556</v>
      </c>
      <c r="L2399" s="14">
        <v>0.699305555555556</v>
      </c>
      <c r="M2399" s="10">
        <v>4.6908034E7</v>
      </c>
    </row>
    <row r="2400" ht="15.75" customHeight="1">
      <c r="A2400" s="56">
        <v>4.691054E7</v>
      </c>
      <c r="B2400" s="57">
        <v>0.870138888888889</v>
      </c>
      <c r="C2400" s="57">
        <v>0.879166666666667</v>
      </c>
      <c r="D2400" s="57">
        <v>0.870138888888889</v>
      </c>
      <c r="E2400" s="56" t="s">
        <v>47</v>
      </c>
      <c r="F2400" s="56" t="s">
        <v>47</v>
      </c>
      <c r="G2400" s="56" t="s">
        <v>47</v>
      </c>
      <c r="H2400" s="56" t="s">
        <v>47</v>
      </c>
      <c r="J2400" s="47">
        <f t="shared" si="218"/>
        <v>0.7173611111</v>
      </c>
      <c r="K2400" s="47">
        <v>0.717361111111111</v>
      </c>
      <c r="L2400" s="14">
        <v>0.717361111111111</v>
      </c>
      <c r="M2400" s="10">
        <v>4.6908291E7</v>
      </c>
    </row>
    <row r="2401" ht="15.75" customHeight="1">
      <c r="A2401" s="56">
        <v>4.6910606E7</v>
      </c>
      <c r="B2401" s="57">
        <v>0.873611111111111</v>
      </c>
      <c r="C2401" s="57">
        <v>0.890972222222222</v>
      </c>
      <c r="D2401" s="57">
        <v>0.873611111111111</v>
      </c>
      <c r="E2401" s="57">
        <v>0.884027777777778</v>
      </c>
      <c r="F2401" s="56" t="s">
        <v>47</v>
      </c>
      <c r="G2401" s="56" t="s">
        <v>47</v>
      </c>
      <c r="H2401" s="56" t="s">
        <v>47</v>
      </c>
      <c r="J2401" s="47">
        <v>0.715277777777778</v>
      </c>
      <c r="K2401" s="47">
        <v>0.713888888888889</v>
      </c>
      <c r="L2401" s="14">
        <v>0.715277777777778</v>
      </c>
      <c r="M2401" s="10">
        <v>4.6908158E7</v>
      </c>
    </row>
    <row r="2402" ht="15.75" customHeight="1">
      <c r="A2402" s="56">
        <v>4.6910663E7</v>
      </c>
      <c r="B2402" s="57">
        <v>0.883333333333333</v>
      </c>
      <c r="C2402" s="57">
        <v>0.913888888888889</v>
      </c>
      <c r="D2402" s="57">
        <v>0.883333333333333</v>
      </c>
      <c r="E2402" s="57">
        <v>0.895833333333333</v>
      </c>
      <c r="F2402" s="56" t="s">
        <v>47</v>
      </c>
      <c r="G2402" s="56" t="s">
        <v>47</v>
      </c>
      <c r="H2402" s="56" t="s">
        <v>47</v>
      </c>
      <c r="J2402" s="47">
        <f t="shared" ref="J2402:J2404" si="219">VLOOKUP(M2402,A:D,4,0)</f>
        <v>0.7465277778</v>
      </c>
      <c r="K2402" s="47">
        <v>0.746527777777778</v>
      </c>
      <c r="L2402" s="14" t="s">
        <v>47</v>
      </c>
      <c r="M2402" s="10">
        <v>4.690874E7</v>
      </c>
    </row>
    <row r="2403" ht="15.75" customHeight="1">
      <c r="A2403" s="56">
        <v>4.6910751E7</v>
      </c>
      <c r="B2403" s="57">
        <v>0.8875</v>
      </c>
      <c r="C2403" s="57">
        <v>0.928472222222222</v>
      </c>
      <c r="D2403" s="57">
        <v>0.8875</v>
      </c>
      <c r="E2403" s="56" t="s">
        <v>47</v>
      </c>
      <c r="F2403" s="56" t="s">
        <v>47</v>
      </c>
      <c r="G2403" s="56" t="s">
        <v>47</v>
      </c>
      <c r="H2403" s="56" t="s">
        <v>47</v>
      </c>
      <c r="J2403" s="47">
        <f t="shared" si="219"/>
        <v>0.7083333333</v>
      </c>
      <c r="K2403" s="47">
        <v>0.706944444444445</v>
      </c>
      <c r="L2403" s="14">
        <v>0.706944444444444</v>
      </c>
      <c r="M2403" s="10">
        <v>4.6907774E7</v>
      </c>
    </row>
    <row r="2404" ht="15.75" customHeight="1">
      <c r="A2404" s="56">
        <v>4.6910885E7</v>
      </c>
      <c r="B2404" s="57">
        <v>0.901388888888889</v>
      </c>
      <c r="C2404" s="57">
        <v>0.925</v>
      </c>
      <c r="D2404" s="57">
        <v>0.901388888888889</v>
      </c>
      <c r="E2404" s="56" t="s">
        <v>47</v>
      </c>
      <c r="F2404" s="56" t="s">
        <v>47</v>
      </c>
      <c r="G2404" s="56" t="s">
        <v>47</v>
      </c>
      <c r="H2404" s="56" t="s">
        <v>47</v>
      </c>
      <c r="J2404" s="47">
        <f t="shared" si="219"/>
        <v>0.7388888889</v>
      </c>
      <c r="K2404" s="47">
        <v>0.738888888888889</v>
      </c>
      <c r="L2404" s="14">
        <v>0.738888888888889</v>
      </c>
      <c r="M2404" s="10">
        <v>4.6908683E7</v>
      </c>
    </row>
    <row r="2405" ht="15.75" customHeight="1">
      <c r="A2405" s="56">
        <v>4.6910982E7</v>
      </c>
      <c r="B2405" s="57">
        <v>0.906944444444444</v>
      </c>
      <c r="C2405" s="57">
        <v>0.921527777777778</v>
      </c>
      <c r="D2405" s="57">
        <v>0.906944444444444</v>
      </c>
      <c r="E2405" s="56" t="s">
        <v>47</v>
      </c>
      <c r="F2405" s="56" t="s">
        <v>47</v>
      </c>
      <c r="G2405" s="56" t="s">
        <v>47</v>
      </c>
      <c r="H2405" s="56" t="s">
        <v>47</v>
      </c>
      <c r="J2405" s="47"/>
      <c r="K2405" s="47">
        <v>0.722222222222222</v>
      </c>
      <c r="L2405" s="14" t="s">
        <v>47</v>
      </c>
      <c r="M2405" s="10">
        <v>4.6908426E7</v>
      </c>
    </row>
    <row r="2406" ht="15.75" customHeight="1">
      <c r="A2406" s="56">
        <v>4.6910947E7</v>
      </c>
      <c r="B2406" s="57">
        <v>0.903472222222222</v>
      </c>
      <c r="C2406" s="57">
        <v>0.930555555555556</v>
      </c>
      <c r="D2406" s="57">
        <v>0.903472222222222</v>
      </c>
      <c r="E2406" s="56" t="s">
        <v>47</v>
      </c>
      <c r="F2406" s="56" t="s">
        <v>47</v>
      </c>
      <c r="G2406" s="56" t="s">
        <v>47</v>
      </c>
      <c r="H2406" s="56" t="s">
        <v>47</v>
      </c>
      <c r="J2406" s="47">
        <f>VLOOKUP(M2406,A:D,4,0)</f>
        <v>0.8118055556</v>
      </c>
      <c r="K2406" s="47">
        <v>0.728472222222222</v>
      </c>
      <c r="L2406" s="14">
        <v>0.728472222222222</v>
      </c>
      <c r="M2406" s="10">
        <v>4.6908441E7</v>
      </c>
    </row>
    <row r="2407" ht="15.75" customHeight="1">
      <c r="A2407" s="56">
        <v>4.6910489E7</v>
      </c>
      <c r="B2407" s="57">
        <v>0.909722222222222</v>
      </c>
      <c r="C2407" s="57">
        <v>0.925</v>
      </c>
      <c r="D2407" s="57">
        <v>0.909722222222222</v>
      </c>
      <c r="E2407" s="60">
        <v>0.924305555555556</v>
      </c>
      <c r="F2407" s="59" t="s">
        <v>47</v>
      </c>
      <c r="G2407" s="59" t="s">
        <v>47</v>
      </c>
      <c r="H2407" s="59" t="s">
        <v>47</v>
      </c>
      <c r="J2407" s="47">
        <v>0.715972222222222</v>
      </c>
      <c r="K2407" s="47">
        <v>0.714583333333333</v>
      </c>
      <c r="L2407" s="14">
        <v>0.715972222222222</v>
      </c>
      <c r="M2407" s="10">
        <v>4.6908301E7</v>
      </c>
    </row>
    <row r="2408" ht="15.75" customHeight="1">
      <c r="A2408" s="56">
        <v>4.6911219E7</v>
      </c>
      <c r="B2408" s="57">
        <v>0.925</v>
      </c>
      <c r="C2408" s="57">
        <v>0.0173611111111111</v>
      </c>
      <c r="D2408" s="57">
        <v>0.925</v>
      </c>
      <c r="E2408" s="56" t="s">
        <v>47</v>
      </c>
      <c r="F2408" s="56" t="s">
        <v>47</v>
      </c>
      <c r="G2408" s="56" t="s">
        <v>47</v>
      </c>
      <c r="H2408" s="56" t="s">
        <v>47</v>
      </c>
      <c r="J2408" s="47">
        <f t="shared" ref="J2408:J2443" si="220">VLOOKUP(M2408,A:D,4,0)</f>
        <v>0.7972222222</v>
      </c>
      <c r="K2408" s="47">
        <v>0.75625</v>
      </c>
      <c r="L2408" s="14">
        <v>0.797222222222222</v>
      </c>
      <c r="M2408" s="10">
        <v>4.6908898E7</v>
      </c>
    </row>
    <row r="2409" ht="15.75" customHeight="1">
      <c r="A2409" s="56">
        <v>4.6911322E7</v>
      </c>
      <c r="B2409" s="57">
        <v>0.935416666666667</v>
      </c>
      <c r="C2409" s="57">
        <v>0.95</v>
      </c>
      <c r="D2409" s="57">
        <v>0.935416666666667</v>
      </c>
      <c r="E2409" s="57">
        <v>0.945833333333333</v>
      </c>
      <c r="F2409" s="56" t="s">
        <v>47</v>
      </c>
      <c r="G2409" s="56" t="s">
        <v>47</v>
      </c>
      <c r="H2409" s="56" t="s">
        <v>47</v>
      </c>
      <c r="J2409" s="47">
        <f t="shared" si="220"/>
        <v>0.7902777778</v>
      </c>
      <c r="K2409" s="47">
        <v>0.790277777777778</v>
      </c>
      <c r="L2409" s="14">
        <v>0.790277777777778</v>
      </c>
      <c r="M2409" s="10">
        <v>4.6909356E7</v>
      </c>
    </row>
    <row r="2410" ht="15.75" customHeight="1">
      <c r="A2410" s="56">
        <v>4.6911429E7</v>
      </c>
      <c r="B2410" s="57">
        <v>0.948611111111111</v>
      </c>
      <c r="C2410" s="57">
        <v>0.953472222222222</v>
      </c>
      <c r="D2410" s="57">
        <v>0.948611111111111</v>
      </c>
      <c r="E2410" s="56" t="s">
        <v>47</v>
      </c>
      <c r="F2410" s="56" t="s">
        <v>47</v>
      </c>
      <c r="G2410" s="56" t="s">
        <v>47</v>
      </c>
      <c r="H2410" s="56" t="s">
        <v>47</v>
      </c>
      <c r="J2410" s="47">
        <f t="shared" si="220"/>
        <v>0.7902777778</v>
      </c>
      <c r="K2410" s="47">
        <v>0.790277777777778</v>
      </c>
      <c r="L2410" s="14">
        <v>0.790277777777778</v>
      </c>
      <c r="M2410" s="10">
        <v>4.6909357E7</v>
      </c>
    </row>
    <row r="2411" ht="15.75" customHeight="1">
      <c r="A2411" s="56">
        <v>4.6911442E7</v>
      </c>
      <c r="B2411" s="57">
        <v>0.95</v>
      </c>
      <c r="C2411" s="57">
        <v>0.00694444444444444</v>
      </c>
      <c r="D2411" s="57">
        <v>0.95</v>
      </c>
      <c r="E2411" s="56" t="s">
        <v>47</v>
      </c>
      <c r="F2411" s="56" t="s">
        <v>47</v>
      </c>
      <c r="G2411" s="56" t="s">
        <v>47</v>
      </c>
      <c r="H2411" s="56" t="s">
        <v>47</v>
      </c>
      <c r="J2411" s="47">
        <f t="shared" si="220"/>
        <v>0.7951388889</v>
      </c>
      <c r="K2411" s="47">
        <v>0.795138888888889</v>
      </c>
      <c r="L2411" s="14">
        <v>0.795138888888889</v>
      </c>
      <c r="M2411" s="10">
        <v>4.6909391E7</v>
      </c>
    </row>
    <row r="2412" ht="15.75" customHeight="1">
      <c r="A2412" s="56">
        <v>4.6911905E7</v>
      </c>
      <c r="B2412" s="57">
        <v>0.950694444444444</v>
      </c>
      <c r="C2412" s="57">
        <v>0.0895833333333333</v>
      </c>
      <c r="D2412" s="57">
        <v>0.996527777777778</v>
      </c>
      <c r="E2412" s="56" t="s">
        <v>47</v>
      </c>
      <c r="F2412" s="56" t="s">
        <v>47</v>
      </c>
      <c r="G2412" s="56" t="s">
        <v>47</v>
      </c>
      <c r="H2412" s="56" t="s">
        <v>47</v>
      </c>
      <c r="J2412" s="47">
        <f t="shared" si="220"/>
        <v>0.8041666667</v>
      </c>
      <c r="K2412" s="47">
        <v>0.804166666666667</v>
      </c>
      <c r="L2412" s="14">
        <v>0.804166666666667</v>
      </c>
      <c r="M2412" s="10">
        <v>4.6909493E7</v>
      </c>
    </row>
    <row r="2413" ht="15.75" customHeight="1">
      <c r="A2413" s="56">
        <v>4.6911575E7</v>
      </c>
      <c r="B2413" s="57">
        <v>0.959722222222222</v>
      </c>
      <c r="C2413" s="57">
        <v>0.0138888888888889</v>
      </c>
      <c r="D2413" s="57">
        <v>0.959722222222222</v>
      </c>
      <c r="E2413" s="57">
        <v>0.961111111111111</v>
      </c>
      <c r="F2413" s="56" t="s">
        <v>47</v>
      </c>
      <c r="G2413" s="56" t="s">
        <v>47</v>
      </c>
      <c r="H2413" s="56" t="s">
        <v>47</v>
      </c>
      <c r="J2413" s="47">
        <f t="shared" si="220"/>
        <v>0.80625</v>
      </c>
      <c r="K2413" s="47">
        <v>0.80625</v>
      </c>
      <c r="L2413" s="14">
        <v>0.80625</v>
      </c>
      <c r="M2413" s="10">
        <v>4.6909585E7</v>
      </c>
    </row>
    <row r="2414" ht="15.75" customHeight="1">
      <c r="A2414" s="58">
        <v>4.691169E7</v>
      </c>
      <c r="B2414" s="57">
        <v>0.96875</v>
      </c>
      <c r="C2414" s="57">
        <v>0.126388888888889</v>
      </c>
      <c r="D2414" s="57">
        <v>0.971527777777778</v>
      </c>
      <c r="E2414" s="57">
        <v>0.974305555555556</v>
      </c>
      <c r="F2414" s="56" t="s">
        <v>47</v>
      </c>
      <c r="G2414" s="56" t="s">
        <v>47</v>
      </c>
      <c r="H2414" s="56" t="s">
        <v>47</v>
      </c>
      <c r="J2414" s="47">
        <f t="shared" si="220"/>
        <v>0.8055555556</v>
      </c>
      <c r="K2414" s="47">
        <v>0.805555555555556</v>
      </c>
      <c r="L2414" s="14">
        <v>0.805555555555556</v>
      </c>
      <c r="M2414" s="10">
        <v>4.6909597E7</v>
      </c>
    </row>
    <row r="2415" ht="15.75" customHeight="1">
      <c r="A2415" s="56">
        <v>4.6911725E7</v>
      </c>
      <c r="B2415" s="67">
        <v>0.972916666666667</v>
      </c>
      <c r="C2415" s="67">
        <v>0.998611111111111</v>
      </c>
      <c r="D2415" s="67">
        <v>0.972916666666667</v>
      </c>
      <c r="E2415" s="66" t="s">
        <v>47</v>
      </c>
      <c r="F2415" s="66" t="s">
        <v>47</v>
      </c>
      <c r="G2415" s="66" t="s">
        <v>47</v>
      </c>
      <c r="H2415" s="66" t="s">
        <v>47</v>
      </c>
      <c r="J2415" s="47">
        <f t="shared" si="220"/>
        <v>0.7694444444</v>
      </c>
      <c r="K2415" s="47">
        <v>0.770138888888889</v>
      </c>
      <c r="L2415" s="14">
        <v>0.769444444444444</v>
      </c>
      <c r="M2415" s="10">
        <v>4.6909626E7</v>
      </c>
    </row>
    <row r="2416" ht="15.75" customHeight="1">
      <c r="A2416" s="56">
        <v>4.6911907E7</v>
      </c>
      <c r="B2416" s="60">
        <v>0.991666666666667</v>
      </c>
      <c r="C2416" s="60">
        <v>0.0486111111111111</v>
      </c>
      <c r="D2416" s="60">
        <v>0.991666666666667</v>
      </c>
      <c r="E2416" s="56" t="s">
        <v>47</v>
      </c>
      <c r="F2416" s="56" t="s">
        <v>47</v>
      </c>
      <c r="G2416" s="56" t="s">
        <v>47</v>
      </c>
      <c r="H2416" s="56" t="s">
        <v>47</v>
      </c>
      <c r="J2416" s="47">
        <f t="shared" si="220"/>
        <v>0.8236111111</v>
      </c>
      <c r="K2416" s="47">
        <v>0.823611111111111</v>
      </c>
      <c r="L2416" s="14">
        <v>0.823611111111111</v>
      </c>
      <c r="M2416" s="10">
        <v>4.6909865E7</v>
      </c>
    </row>
    <row r="2417" ht="15.75" customHeight="1">
      <c r="A2417" s="56">
        <v>4.6912108E7</v>
      </c>
      <c r="B2417" s="57">
        <v>0.0145833333333333</v>
      </c>
      <c r="C2417" s="57">
        <v>0.0722222222222222</v>
      </c>
      <c r="D2417" s="57">
        <v>0.0145833333333333</v>
      </c>
      <c r="E2417" s="56" t="s">
        <v>47</v>
      </c>
      <c r="F2417" s="56" t="s">
        <v>47</v>
      </c>
      <c r="G2417" s="56" t="s">
        <v>47</v>
      </c>
      <c r="H2417" s="56" t="s">
        <v>47</v>
      </c>
      <c r="J2417" s="47">
        <f t="shared" si="220"/>
        <v>0.8381944444</v>
      </c>
      <c r="K2417" s="47">
        <v>0.838194444444444</v>
      </c>
      <c r="L2417" s="14">
        <v>0.838194444444444</v>
      </c>
      <c r="M2417" s="10">
        <v>4.6909994E7</v>
      </c>
    </row>
    <row r="2418" ht="15.75" customHeight="1">
      <c r="A2418" s="56">
        <v>4.6912377E7</v>
      </c>
      <c r="B2418" s="57">
        <v>0.0291666666666667</v>
      </c>
      <c r="C2418" s="57">
        <v>0.0972222222222222</v>
      </c>
      <c r="D2418" s="57">
        <v>0.0291666666666667</v>
      </c>
      <c r="E2418" s="56" t="s">
        <v>47</v>
      </c>
      <c r="F2418" s="56" t="s">
        <v>47</v>
      </c>
      <c r="G2418" s="56" t="s">
        <v>47</v>
      </c>
      <c r="H2418" s="56" t="s">
        <v>47</v>
      </c>
      <c r="J2418" s="47">
        <f t="shared" si="220"/>
        <v>0.8375</v>
      </c>
      <c r="K2418" s="47">
        <v>0.8375</v>
      </c>
      <c r="L2418" s="14">
        <v>0.8375</v>
      </c>
      <c r="M2418" s="10">
        <v>4.6910023E7</v>
      </c>
    </row>
    <row r="2419" ht="15.75" customHeight="1">
      <c r="A2419" s="56">
        <v>4.6912421E7</v>
      </c>
      <c r="B2419" s="60">
        <v>0.0451388888888889</v>
      </c>
      <c r="C2419" s="60">
        <v>0.145833333333333</v>
      </c>
      <c r="D2419" s="60">
        <v>0.0604166666666667</v>
      </c>
      <c r="E2419" s="60">
        <v>0.0534722222222222</v>
      </c>
      <c r="F2419" s="59" t="s">
        <v>47</v>
      </c>
      <c r="G2419" s="59" t="s">
        <v>47</v>
      </c>
      <c r="H2419" s="59" t="s">
        <v>47</v>
      </c>
      <c r="J2419" s="47">
        <f t="shared" si="220"/>
        <v>0.8354166667</v>
      </c>
      <c r="K2419" s="47">
        <v>0.835416666666667</v>
      </c>
      <c r="L2419" s="14">
        <v>0.835416666666667</v>
      </c>
      <c r="M2419" s="10">
        <v>4.6910032E7</v>
      </c>
    </row>
    <row r="2420" ht="15.75" customHeight="1">
      <c r="A2420" s="56">
        <v>4.6912585E7</v>
      </c>
      <c r="B2420" s="57">
        <v>0.0645833333333333</v>
      </c>
      <c r="C2420" s="57">
        <v>0.0875</v>
      </c>
      <c r="D2420" s="57">
        <v>0.0645833333333333</v>
      </c>
      <c r="E2420" s="56" t="s">
        <v>47</v>
      </c>
      <c r="F2420" s="57">
        <v>0.0743055555555556</v>
      </c>
      <c r="G2420" s="56" t="s">
        <v>47</v>
      </c>
      <c r="H2420" s="56" t="s">
        <v>47</v>
      </c>
      <c r="J2420" s="47">
        <f t="shared" si="220"/>
        <v>0.8444444444</v>
      </c>
      <c r="K2420" s="47">
        <v>0.844444444444444</v>
      </c>
      <c r="L2420" s="14">
        <v>0.844444444444444</v>
      </c>
      <c r="M2420" s="10">
        <v>4.6910222E7</v>
      </c>
    </row>
    <row r="2421" ht="15.75" customHeight="1">
      <c r="A2421" s="56">
        <v>4.691264E7</v>
      </c>
      <c r="B2421" s="57">
        <v>0.0673611111111111</v>
      </c>
      <c r="C2421" s="57">
        <v>0.0777777777777778</v>
      </c>
      <c r="D2421" s="56" t="s">
        <v>47</v>
      </c>
      <c r="E2421" s="56" t="s">
        <v>47</v>
      </c>
      <c r="F2421" s="56" t="s">
        <v>47</v>
      </c>
      <c r="G2421" s="56" t="s">
        <v>47</v>
      </c>
      <c r="H2421" s="56" t="s">
        <v>47</v>
      </c>
      <c r="J2421" s="47">
        <f t="shared" si="220"/>
        <v>0.8527777778</v>
      </c>
      <c r="K2421" s="47">
        <v>0.84375</v>
      </c>
      <c r="L2421" s="14">
        <v>0.852777777777778</v>
      </c>
      <c r="M2421" s="10">
        <v>4.6910308E7</v>
      </c>
    </row>
    <row r="2422" ht="15.75" customHeight="1">
      <c r="A2422" s="56">
        <v>4.6912702E7</v>
      </c>
      <c r="B2422" s="57">
        <v>0.0763888888888889</v>
      </c>
      <c r="C2422" s="57">
        <v>0.103472222222222</v>
      </c>
      <c r="D2422" s="57">
        <v>0.0826388888888889</v>
      </c>
      <c r="E2422" s="56" t="s">
        <v>47</v>
      </c>
      <c r="F2422" s="56" t="s">
        <v>47</v>
      </c>
      <c r="G2422" s="56" t="s">
        <v>47</v>
      </c>
      <c r="H2422" s="56" t="s">
        <v>47</v>
      </c>
      <c r="J2422" s="47">
        <f t="shared" si="220"/>
        <v>0.8548611111</v>
      </c>
      <c r="K2422" s="47">
        <v>0.854861111111111</v>
      </c>
      <c r="L2422" s="14">
        <v>0.854861111111111</v>
      </c>
      <c r="M2422" s="10">
        <v>4.6910331E7</v>
      </c>
    </row>
    <row r="2423" ht="15.75" customHeight="1">
      <c r="A2423" s="56">
        <v>4.6912699E7</v>
      </c>
      <c r="B2423" s="57">
        <v>0.08125</v>
      </c>
      <c r="C2423" s="57">
        <v>0.119444444444444</v>
      </c>
      <c r="D2423" s="57">
        <v>0.0868055555555556</v>
      </c>
      <c r="E2423" s="60">
        <v>0.0902777777777778</v>
      </c>
      <c r="F2423" s="59" t="s">
        <v>47</v>
      </c>
      <c r="G2423" s="59" t="s">
        <v>47</v>
      </c>
      <c r="H2423" s="59" t="s">
        <v>47</v>
      </c>
      <c r="J2423" s="47">
        <f t="shared" si="220"/>
        <v>0.8597222222</v>
      </c>
      <c r="K2423" s="47">
        <v>0.852777777777778</v>
      </c>
      <c r="L2423" s="14">
        <v>0.859722222222222</v>
      </c>
      <c r="M2423" s="10">
        <v>4.6910358E7</v>
      </c>
    </row>
    <row r="2424" ht="15.75" customHeight="1">
      <c r="A2424" s="56">
        <v>4.6912739E7</v>
      </c>
      <c r="B2424" s="57">
        <v>0.0847222222222222</v>
      </c>
      <c r="C2424" s="57">
        <v>0.127083333333333</v>
      </c>
      <c r="D2424" s="57">
        <v>0.0847222222222222</v>
      </c>
      <c r="E2424" s="56" t="s">
        <v>47</v>
      </c>
      <c r="F2424" s="56" t="s">
        <v>47</v>
      </c>
      <c r="G2424" s="56" t="s">
        <v>47</v>
      </c>
      <c r="H2424" s="56" t="s">
        <v>47</v>
      </c>
      <c r="J2424" s="47">
        <f t="shared" si="220"/>
        <v>0.8625</v>
      </c>
      <c r="K2424" s="47">
        <v>0.8625</v>
      </c>
      <c r="L2424" s="14">
        <v>0.8625</v>
      </c>
      <c r="M2424" s="10">
        <v>4.6910445E7</v>
      </c>
    </row>
    <row r="2425" ht="15.75" customHeight="1">
      <c r="A2425" s="56">
        <v>4.6912768E7</v>
      </c>
      <c r="B2425" s="57">
        <v>0.0902777777777778</v>
      </c>
      <c r="C2425" s="57">
        <v>0.106944444444444</v>
      </c>
      <c r="D2425" s="57">
        <v>0.0902777777777778</v>
      </c>
      <c r="E2425" s="56" t="s">
        <v>47</v>
      </c>
      <c r="F2425" s="56" t="s">
        <v>47</v>
      </c>
      <c r="G2425" s="56" t="s">
        <v>47</v>
      </c>
      <c r="H2425" s="56" t="s">
        <v>47</v>
      </c>
      <c r="J2425" s="47">
        <f t="shared" si="220"/>
        <v>0.8604166667</v>
      </c>
      <c r="K2425" s="47">
        <v>0.860416666666667</v>
      </c>
      <c r="L2425" s="14">
        <v>0.860416666666667</v>
      </c>
      <c r="M2425" s="10">
        <v>4.6910459E7</v>
      </c>
    </row>
    <row r="2426" ht="15.75" customHeight="1">
      <c r="A2426" s="56">
        <v>4.6912749E7</v>
      </c>
      <c r="B2426" s="57">
        <v>0.0930555555555556</v>
      </c>
      <c r="C2426" s="57">
        <v>0.109722222222222</v>
      </c>
      <c r="D2426" s="57">
        <v>0.0930555555555556</v>
      </c>
      <c r="E2426" s="57">
        <v>0.0979166666666667</v>
      </c>
      <c r="F2426" s="56" t="s">
        <v>47</v>
      </c>
      <c r="G2426" s="56" t="s">
        <v>47</v>
      </c>
      <c r="H2426" s="56" t="s">
        <v>47</v>
      </c>
      <c r="J2426" s="47">
        <f t="shared" si="220"/>
        <v>0.9097222222</v>
      </c>
      <c r="K2426" s="47">
        <v>0.909722222222222</v>
      </c>
      <c r="L2426" s="14">
        <v>0.909722222222222</v>
      </c>
      <c r="M2426" s="10">
        <v>4.6910489E7</v>
      </c>
    </row>
    <row r="2427" ht="15.75" customHeight="1">
      <c r="A2427" s="56">
        <v>4.6912828E7</v>
      </c>
      <c r="B2427" s="57">
        <v>0.104166666666667</v>
      </c>
      <c r="C2427" s="57">
        <v>0.119444444444444</v>
      </c>
      <c r="D2427" s="57">
        <v>0.104166666666667</v>
      </c>
      <c r="E2427" s="56" t="s">
        <v>47</v>
      </c>
      <c r="F2427" s="56" t="s">
        <v>47</v>
      </c>
      <c r="G2427" s="56" t="s">
        <v>47</v>
      </c>
      <c r="H2427" s="56" t="s">
        <v>47</v>
      </c>
      <c r="J2427" s="47">
        <f t="shared" si="220"/>
        <v>0.8513888889</v>
      </c>
      <c r="K2427" s="47">
        <v>0.851388888888889</v>
      </c>
      <c r="L2427" s="14">
        <v>0.851388888888889</v>
      </c>
      <c r="M2427" s="10">
        <v>4.6910504E7</v>
      </c>
    </row>
    <row r="2428" ht="15.75" customHeight="1">
      <c r="A2428" s="56">
        <v>4.6912868E7</v>
      </c>
      <c r="B2428" s="57">
        <v>0.111111111111111</v>
      </c>
      <c r="C2428" s="57">
        <v>0.115277777777778</v>
      </c>
      <c r="D2428" s="57">
        <v>0.111111111111111</v>
      </c>
      <c r="E2428" s="56" t="s">
        <v>47</v>
      </c>
      <c r="F2428" s="56" t="s">
        <v>47</v>
      </c>
      <c r="G2428" s="56" t="s">
        <v>47</v>
      </c>
      <c r="H2428" s="56" t="s">
        <v>47</v>
      </c>
      <c r="J2428" s="47">
        <f t="shared" si="220"/>
        <v>0.8701388889</v>
      </c>
      <c r="K2428" s="47">
        <v>0.870138888888889</v>
      </c>
      <c r="L2428" s="14">
        <v>0.870138888888889</v>
      </c>
      <c r="M2428" s="10">
        <v>4.691054E7</v>
      </c>
    </row>
    <row r="2429" ht="15.75" customHeight="1">
      <c r="A2429" s="56">
        <v>4.691301E7</v>
      </c>
      <c r="B2429" s="57">
        <v>0.143055555555556</v>
      </c>
      <c r="C2429" s="57">
        <v>0.165972222222222</v>
      </c>
      <c r="D2429" s="57">
        <v>0.145138888888889</v>
      </c>
      <c r="E2429" s="56" t="s">
        <v>47</v>
      </c>
      <c r="F2429" s="56" t="s">
        <v>47</v>
      </c>
      <c r="G2429" s="56" t="s">
        <v>47</v>
      </c>
      <c r="H2429" s="56" t="s">
        <v>47</v>
      </c>
      <c r="J2429" s="47">
        <f t="shared" si="220"/>
        <v>0.8736111111</v>
      </c>
      <c r="K2429" s="47">
        <v>0.873611111111111</v>
      </c>
      <c r="L2429" s="14">
        <v>0.873611111111111</v>
      </c>
      <c r="M2429" s="10">
        <v>4.6910606E7</v>
      </c>
    </row>
    <row r="2430" ht="15.75" customHeight="1">
      <c r="A2430" s="56">
        <v>4.691313E7</v>
      </c>
      <c r="B2430" s="57">
        <v>0.172222222222222</v>
      </c>
      <c r="C2430" s="57">
        <v>0.18125</v>
      </c>
      <c r="D2430" s="57">
        <v>0.172222222222222</v>
      </c>
      <c r="E2430" s="60">
        <v>0.178472222222222</v>
      </c>
      <c r="F2430" s="59" t="s">
        <v>47</v>
      </c>
      <c r="G2430" s="59" t="s">
        <v>47</v>
      </c>
      <c r="H2430" s="59" t="s">
        <v>47</v>
      </c>
      <c r="J2430" s="47">
        <f t="shared" si="220"/>
        <v>0.8833333333</v>
      </c>
      <c r="K2430" s="47">
        <v>0.883333333333333</v>
      </c>
      <c r="L2430" s="14">
        <v>0.883333333333333</v>
      </c>
      <c r="M2430" s="10">
        <v>4.6910663E7</v>
      </c>
    </row>
    <row r="2431" ht="15.75" customHeight="1">
      <c r="A2431" s="56">
        <v>4.6913149E7</v>
      </c>
      <c r="B2431" s="57">
        <v>0.175</v>
      </c>
      <c r="C2431" s="57">
        <v>0.180555555555556</v>
      </c>
      <c r="D2431" s="57">
        <v>0.176388888888889</v>
      </c>
      <c r="E2431" s="56" t="s">
        <v>47</v>
      </c>
      <c r="F2431" s="56" t="s">
        <v>47</v>
      </c>
      <c r="G2431" s="56" t="s">
        <v>47</v>
      </c>
      <c r="H2431" s="56" t="s">
        <v>47</v>
      </c>
      <c r="J2431" s="47">
        <f t="shared" si="220"/>
        <v>0.8875</v>
      </c>
      <c r="K2431" s="47">
        <v>0.8875</v>
      </c>
      <c r="L2431" s="14">
        <v>0.8875</v>
      </c>
      <c r="M2431" s="10">
        <v>4.6910751E7</v>
      </c>
    </row>
    <row r="2432" ht="15.75" customHeight="1">
      <c r="A2432" s="56">
        <v>4.6913147E7</v>
      </c>
      <c r="B2432" s="57">
        <v>0.177083333333333</v>
      </c>
      <c r="C2432" s="57">
        <v>0.19375</v>
      </c>
      <c r="D2432" s="57">
        <v>0.177777777777778</v>
      </c>
      <c r="E2432" s="57">
        <v>0.183333333333333</v>
      </c>
      <c r="F2432" s="56" t="s">
        <v>47</v>
      </c>
      <c r="G2432" s="56" t="s">
        <v>47</v>
      </c>
      <c r="H2432" s="56" t="s">
        <v>47</v>
      </c>
      <c r="J2432" s="47">
        <f t="shared" si="220"/>
        <v>0.9013888889</v>
      </c>
      <c r="K2432" s="47">
        <v>0.901388888888889</v>
      </c>
      <c r="L2432" s="14">
        <v>0.901388888888889</v>
      </c>
      <c r="M2432" s="10">
        <v>4.6910885E7</v>
      </c>
    </row>
    <row r="2433" ht="15.75" customHeight="1">
      <c r="A2433" s="64">
        <v>4.6913225E7</v>
      </c>
      <c r="B2433" s="63">
        <v>0.198611111111111</v>
      </c>
      <c r="C2433" s="63">
        <v>0.207638888888889</v>
      </c>
      <c r="D2433" s="63">
        <v>0.198611111111111</v>
      </c>
      <c r="E2433" s="63">
        <v>0.20625</v>
      </c>
      <c r="F2433" s="64" t="s">
        <v>47</v>
      </c>
      <c r="G2433" s="64" t="s">
        <v>47</v>
      </c>
      <c r="H2433" s="64" t="s">
        <v>47</v>
      </c>
      <c r="J2433" s="47">
        <f t="shared" si="220"/>
        <v>0.9034722222</v>
      </c>
      <c r="K2433" s="47">
        <v>0.903472222222222</v>
      </c>
      <c r="L2433" s="14">
        <v>0.903472222222222</v>
      </c>
      <c r="M2433" s="10">
        <v>4.6910947E7</v>
      </c>
    </row>
    <row r="2434" ht="15.75" customHeight="1">
      <c r="A2434" s="134">
        <v>4.6913467E7</v>
      </c>
      <c r="B2434" s="60">
        <v>0.260416666666667</v>
      </c>
      <c r="C2434" s="60">
        <v>0.313194444444444</v>
      </c>
      <c r="D2434" s="60">
        <v>0.2625</v>
      </c>
      <c r="E2434" s="59" t="s">
        <v>47</v>
      </c>
      <c r="F2434" s="59" t="s">
        <v>47</v>
      </c>
      <c r="G2434" s="59" t="s">
        <v>47</v>
      </c>
      <c r="H2434" s="59" t="s">
        <v>47</v>
      </c>
      <c r="J2434" s="47">
        <f t="shared" si="220"/>
        <v>0.9069444444</v>
      </c>
      <c r="K2434" s="47">
        <v>0.906944444444444</v>
      </c>
      <c r="L2434" s="14">
        <v>0.906944444444444</v>
      </c>
      <c r="M2434" s="10">
        <v>4.6910982E7</v>
      </c>
    </row>
    <row r="2435" ht="15.75" customHeight="1">
      <c r="A2435" s="56">
        <v>4.691351E7</v>
      </c>
      <c r="B2435" s="57"/>
      <c r="C2435" s="57"/>
      <c r="D2435" s="57"/>
      <c r="E2435" s="56" t="s">
        <v>47</v>
      </c>
      <c r="F2435" s="56" t="s">
        <v>47</v>
      </c>
      <c r="G2435" s="56" t="s">
        <v>47</v>
      </c>
      <c r="H2435" s="56" t="s">
        <v>47</v>
      </c>
      <c r="J2435" s="47">
        <f t="shared" si="220"/>
        <v>0.925</v>
      </c>
      <c r="K2435" s="47">
        <v>0.925</v>
      </c>
      <c r="L2435" s="14">
        <v>0.925</v>
      </c>
      <c r="M2435" s="10">
        <v>4.6911219E7</v>
      </c>
    </row>
    <row r="2436" ht="15.75" customHeight="1">
      <c r="A2436" s="56">
        <v>4.6913568E7</v>
      </c>
      <c r="B2436" s="57">
        <v>0.284027777777778</v>
      </c>
      <c r="C2436" s="57">
        <v>0.331944444444444</v>
      </c>
      <c r="D2436" s="57">
        <v>0.286111111111111</v>
      </c>
      <c r="E2436" s="57">
        <v>0.302777777777778</v>
      </c>
      <c r="F2436" s="56" t="s">
        <v>47</v>
      </c>
      <c r="G2436" s="56" t="s">
        <v>47</v>
      </c>
      <c r="H2436" s="56" t="s">
        <v>47</v>
      </c>
      <c r="J2436" s="47">
        <f t="shared" si="220"/>
        <v>0.9354166667</v>
      </c>
      <c r="K2436" s="47">
        <v>0.935416666666667</v>
      </c>
      <c r="L2436" s="14">
        <v>0.935416666666667</v>
      </c>
      <c r="M2436" s="10">
        <v>4.6911322E7</v>
      </c>
    </row>
    <row r="2437" ht="15.75" customHeight="1">
      <c r="A2437" s="56">
        <v>4.6913578E7</v>
      </c>
      <c r="B2437" s="57">
        <v>0.288194444444444</v>
      </c>
      <c r="C2437" s="57">
        <v>0.288888888888889</v>
      </c>
      <c r="D2437" s="57">
        <v>0.288194444444444</v>
      </c>
      <c r="E2437" s="56" t="s">
        <v>47</v>
      </c>
      <c r="F2437" s="56" t="s">
        <v>47</v>
      </c>
      <c r="G2437" s="56" t="s">
        <v>47</v>
      </c>
      <c r="H2437" s="56" t="s">
        <v>47</v>
      </c>
      <c r="J2437" s="47">
        <f t="shared" si="220"/>
        <v>0.9486111111</v>
      </c>
      <c r="K2437" s="47">
        <v>0.948611111111111</v>
      </c>
      <c r="L2437" s="14">
        <v>0.948611111111111</v>
      </c>
      <c r="M2437" s="10">
        <v>4.6911429E7</v>
      </c>
    </row>
    <row r="2438" ht="15.75" customHeight="1">
      <c r="A2438" s="56">
        <v>4.6913492E7</v>
      </c>
      <c r="B2438" s="57">
        <v>0.288194444444444</v>
      </c>
      <c r="C2438" s="57">
        <v>0.308333333333333</v>
      </c>
      <c r="D2438" s="57">
        <v>0.288194444444444</v>
      </c>
      <c r="E2438" s="56" t="s">
        <v>47</v>
      </c>
      <c r="F2438" s="56" t="s">
        <v>47</v>
      </c>
      <c r="G2438" s="56" t="s">
        <v>47</v>
      </c>
      <c r="H2438" s="56" t="s">
        <v>47</v>
      </c>
      <c r="J2438" s="47">
        <f t="shared" si="220"/>
        <v>0.95</v>
      </c>
      <c r="K2438" s="47">
        <v>0.95</v>
      </c>
      <c r="L2438" s="14">
        <v>0.95</v>
      </c>
      <c r="M2438" s="10">
        <v>4.6911442E7</v>
      </c>
    </row>
    <row r="2439" ht="15.75" customHeight="1">
      <c r="A2439" s="56">
        <v>4.6913608E7</v>
      </c>
      <c r="B2439" s="57">
        <v>0.293055555555556</v>
      </c>
      <c r="C2439" s="57">
        <v>0.377083333333333</v>
      </c>
      <c r="D2439" s="57">
        <v>0.293055555555556</v>
      </c>
      <c r="E2439" s="56" t="s">
        <v>47</v>
      </c>
      <c r="F2439" s="56" t="s">
        <v>47</v>
      </c>
      <c r="G2439" s="56" t="s">
        <v>47</v>
      </c>
      <c r="H2439" s="56" t="s">
        <v>47</v>
      </c>
      <c r="J2439" s="47">
        <f t="shared" si="220"/>
        <v>0.9597222222</v>
      </c>
      <c r="K2439" s="47">
        <v>0.959722222222222</v>
      </c>
      <c r="L2439" s="14">
        <v>0.959722222222222</v>
      </c>
      <c r="M2439" s="10">
        <v>4.6911575E7</v>
      </c>
    </row>
    <row r="2440" ht="15.75" customHeight="1">
      <c r="A2440" s="56">
        <v>4.6913644E7</v>
      </c>
      <c r="B2440" s="57">
        <v>0.294444444444444</v>
      </c>
      <c r="C2440" s="57">
        <v>0.3125</v>
      </c>
      <c r="D2440" s="57"/>
      <c r="E2440" s="56" t="s">
        <v>47</v>
      </c>
      <c r="F2440" s="56" t="s">
        <v>47</v>
      </c>
      <c r="G2440" s="56" t="s">
        <v>47</v>
      </c>
      <c r="H2440" s="56" t="s">
        <v>47</v>
      </c>
      <c r="J2440" s="47">
        <f t="shared" si="220"/>
        <v>0.9715277778</v>
      </c>
      <c r="K2440" s="47">
        <v>0.96875</v>
      </c>
      <c r="L2440" s="14">
        <v>0.971527777777778</v>
      </c>
      <c r="M2440" s="10">
        <v>4.691169E7</v>
      </c>
    </row>
    <row r="2441" ht="15.75" customHeight="1">
      <c r="A2441" s="56">
        <v>4.6913654E7</v>
      </c>
      <c r="B2441" s="57">
        <v>0.297222222222222</v>
      </c>
      <c r="C2441" s="57">
        <v>0.309027777777778</v>
      </c>
      <c r="D2441" s="57">
        <v>0.309027777777778</v>
      </c>
      <c r="E2441" s="56" t="s">
        <v>47</v>
      </c>
      <c r="F2441" s="56" t="s">
        <v>47</v>
      </c>
      <c r="G2441" s="56" t="s">
        <v>47</v>
      </c>
      <c r="H2441" s="56" t="s">
        <v>47</v>
      </c>
      <c r="J2441" s="47">
        <f t="shared" si="220"/>
        <v>0.9729166667</v>
      </c>
      <c r="K2441" s="47">
        <v>0.972916666666667</v>
      </c>
      <c r="L2441" s="14">
        <v>0.972916666666667</v>
      </c>
      <c r="M2441" s="10">
        <v>4.6911725E7</v>
      </c>
    </row>
    <row r="2442" ht="15.75" customHeight="1">
      <c r="A2442" s="56">
        <v>4.691366E7</v>
      </c>
      <c r="B2442" s="57">
        <v>0.298611111111111</v>
      </c>
      <c r="C2442" s="57">
        <v>0.307638888888889</v>
      </c>
      <c r="D2442" s="57">
        <v>0.301388888888889</v>
      </c>
      <c r="E2442" s="56" t="s">
        <v>47</v>
      </c>
      <c r="F2442" s="56" t="s">
        <v>47</v>
      </c>
      <c r="G2442" s="56" t="s">
        <v>47</v>
      </c>
      <c r="H2442" s="56" t="s">
        <v>47</v>
      </c>
      <c r="J2442" s="47">
        <f t="shared" si="220"/>
        <v>0.9965277778</v>
      </c>
      <c r="K2442" s="47">
        <v>0.950694444444444</v>
      </c>
      <c r="L2442" s="14">
        <v>0.996527777777778</v>
      </c>
      <c r="M2442" s="10">
        <v>4.6911905E7</v>
      </c>
    </row>
    <row r="2443" ht="15.75" customHeight="1">
      <c r="A2443" s="56">
        <v>4.691383E7</v>
      </c>
      <c r="B2443" s="57">
        <v>0.325</v>
      </c>
      <c r="C2443" s="57">
        <v>0.336805555555556</v>
      </c>
      <c r="D2443" s="57">
        <v>0.327777777777778</v>
      </c>
      <c r="E2443" s="56" t="s">
        <v>47</v>
      </c>
      <c r="F2443" s="56" t="s">
        <v>47</v>
      </c>
      <c r="G2443" s="56" t="s">
        <v>47</v>
      </c>
      <c r="H2443" s="56" t="s">
        <v>47</v>
      </c>
      <c r="I2443" s="20" t="s">
        <v>1887</v>
      </c>
      <c r="J2443" s="47">
        <f t="shared" si="220"/>
        <v>0.9916666667</v>
      </c>
      <c r="K2443" s="47">
        <v>0.991666666666667</v>
      </c>
      <c r="L2443" s="14">
        <v>0.991666666666667</v>
      </c>
      <c r="M2443" s="10">
        <v>4.6911907E7</v>
      </c>
    </row>
    <row r="2444" ht="15.75" customHeight="1">
      <c r="A2444" s="56">
        <v>4.6913803E7</v>
      </c>
      <c r="B2444" s="57">
        <v>0.338194444444444</v>
      </c>
      <c r="C2444" s="57">
        <v>0.354166666666667</v>
      </c>
      <c r="D2444" s="57">
        <v>0.338194444444444</v>
      </c>
      <c r="E2444" s="56" t="s">
        <v>47</v>
      </c>
      <c r="F2444" s="56" t="s">
        <v>47</v>
      </c>
      <c r="G2444" s="56" t="s">
        <v>47</v>
      </c>
      <c r="H2444" s="56" t="s">
        <v>47</v>
      </c>
      <c r="J2444" s="47"/>
    </row>
    <row r="2445" ht="15.75" customHeight="1">
      <c r="A2445" s="56">
        <v>4.6913935E7</v>
      </c>
      <c r="B2445" s="57">
        <v>0.343055555555556</v>
      </c>
      <c r="C2445" s="57">
        <v>0.372222222222222</v>
      </c>
      <c r="D2445" s="57">
        <v>0.343055555555556</v>
      </c>
      <c r="E2445" s="57">
        <v>0.347222222222222</v>
      </c>
      <c r="F2445" s="56" t="s">
        <v>47</v>
      </c>
      <c r="G2445" s="56" t="s">
        <v>47</v>
      </c>
      <c r="H2445" s="56" t="s">
        <v>47</v>
      </c>
      <c r="J2445" s="47"/>
    </row>
    <row r="2446" ht="15.75" customHeight="1">
      <c r="A2446" s="56">
        <v>4.6914032E7</v>
      </c>
      <c r="B2446" s="57">
        <v>0.355555555555556</v>
      </c>
      <c r="C2446" s="57">
        <v>0.396527777777778</v>
      </c>
      <c r="D2446" s="57">
        <v>0.355555555555556</v>
      </c>
      <c r="E2446" s="56" t="s">
        <v>47</v>
      </c>
      <c r="F2446" s="56" t="s">
        <v>47</v>
      </c>
      <c r="G2446" s="56" t="s">
        <v>47</v>
      </c>
      <c r="H2446" s="56" t="s">
        <v>47</v>
      </c>
      <c r="J2446" s="47"/>
    </row>
    <row r="2447" ht="15.75" customHeight="1">
      <c r="A2447" s="56">
        <v>4.691402E7</v>
      </c>
      <c r="B2447" s="57">
        <v>0.3625</v>
      </c>
      <c r="C2447" s="57">
        <v>0.397916666666667</v>
      </c>
      <c r="D2447" s="57">
        <v>0.3625</v>
      </c>
      <c r="E2447" s="60">
        <v>0.365277777777778</v>
      </c>
      <c r="F2447" s="60">
        <v>0.365277777777778</v>
      </c>
      <c r="G2447" s="59" t="s">
        <v>47</v>
      </c>
      <c r="H2447" s="59" t="s">
        <v>47</v>
      </c>
      <c r="J2447" s="47"/>
    </row>
    <row r="2448" ht="15.75" customHeight="1">
      <c r="A2448" s="56">
        <v>4.6914085E7</v>
      </c>
      <c r="B2448" s="57">
        <v>0.366666666666667</v>
      </c>
      <c r="C2448" s="57">
        <v>0.375</v>
      </c>
      <c r="D2448" s="57">
        <v>0.370833333333333</v>
      </c>
      <c r="E2448" s="56" t="s">
        <v>47</v>
      </c>
      <c r="F2448" s="56" t="s">
        <v>47</v>
      </c>
      <c r="G2448" s="56" t="s">
        <v>47</v>
      </c>
      <c r="H2448" s="56" t="s">
        <v>47</v>
      </c>
      <c r="J2448" s="47"/>
    </row>
    <row r="2449" ht="15.75" customHeight="1">
      <c r="A2449" s="56">
        <v>4.6914172E7</v>
      </c>
      <c r="B2449" s="57">
        <v>0.371527777777778</v>
      </c>
      <c r="C2449" s="57">
        <v>0.379166666666667</v>
      </c>
      <c r="D2449" s="57">
        <v>0.375694444444444</v>
      </c>
      <c r="E2449" s="57">
        <v>0.375694444444444</v>
      </c>
      <c r="F2449" s="56" t="s">
        <v>47</v>
      </c>
      <c r="G2449" s="56" t="s">
        <v>47</v>
      </c>
      <c r="H2449" s="56" t="s">
        <v>47</v>
      </c>
      <c r="J2449" s="47"/>
    </row>
    <row r="2450" ht="15.75" customHeight="1">
      <c r="A2450" s="56">
        <v>4.6914424E7</v>
      </c>
      <c r="B2450" s="57">
        <v>0.396527777777778</v>
      </c>
      <c r="C2450" s="57">
        <v>0.438194444444444</v>
      </c>
      <c r="D2450" s="57">
        <v>0.396527777777778</v>
      </c>
      <c r="E2450" s="57">
        <v>0.397916666666667</v>
      </c>
      <c r="F2450" s="56" t="s">
        <v>47</v>
      </c>
      <c r="G2450" s="56" t="s">
        <v>47</v>
      </c>
      <c r="H2450" s="56" t="s">
        <v>47</v>
      </c>
      <c r="J2450" s="47"/>
    </row>
    <row r="2451" ht="15.75" customHeight="1">
      <c r="A2451" s="56">
        <v>4.6914481E7</v>
      </c>
      <c r="B2451" s="57">
        <v>0.402083333333333</v>
      </c>
      <c r="C2451" s="57">
        <v>0.428472222222222</v>
      </c>
      <c r="D2451" s="57">
        <v>0.402083333333333</v>
      </c>
      <c r="E2451" s="56" t="s">
        <v>47</v>
      </c>
      <c r="F2451" s="56" t="s">
        <v>47</v>
      </c>
      <c r="G2451" s="56" t="s">
        <v>47</v>
      </c>
      <c r="H2451" s="56" t="s">
        <v>47</v>
      </c>
      <c r="J2451" s="47"/>
    </row>
    <row r="2452" ht="15.75" customHeight="1">
      <c r="A2452" s="56">
        <v>4.6914564E7</v>
      </c>
      <c r="B2452" s="57">
        <v>0.402777777777778</v>
      </c>
      <c r="C2452" s="57">
        <v>0.410416666666667</v>
      </c>
      <c r="D2452" s="57">
        <v>0.402777777777778</v>
      </c>
      <c r="E2452" s="56" t="s">
        <v>47</v>
      </c>
      <c r="F2452" s="56" t="s">
        <v>47</v>
      </c>
      <c r="G2452" s="56" t="s">
        <v>47</v>
      </c>
      <c r="H2452" s="56" t="s">
        <v>47</v>
      </c>
      <c r="J2452" s="47"/>
    </row>
    <row r="2453" ht="15.75" customHeight="1">
      <c r="A2453" s="56">
        <v>4.6914591E7</v>
      </c>
      <c r="B2453" s="57">
        <v>0.409722222222222</v>
      </c>
      <c r="C2453" s="57">
        <v>0.447916666666667</v>
      </c>
      <c r="D2453" s="57">
        <v>0.411111111111111</v>
      </c>
      <c r="E2453" s="57">
        <v>0.417361111111111</v>
      </c>
      <c r="F2453" s="56" t="s">
        <v>47</v>
      </c>
      <c r="G2453" s="56" t="s">
        <v>47</v>
      </c>
      <c r="H2453" s="56" t="s">
        <v>47</v>
      </c>
      <c r="J2453" s="47"/>
    </row>
    <row r="2454" ht="15.75" customHeight="1">
      <c r="A2454" s="56">
        <v>4.6914642E7</v>
      </c>
      <c r="B2454" s="57">
        <v>0.415277777777778</v>
      </c>
      <c r="C2454" s="57">
        <v>0.450694444444444</v>
      </c>
      <c r="D2454" s="57">
        <v>0.415277777777778</v>
      </c>
      <c r="E2454" s="56" t="s">
        <v>47</v>
      </c>
      <c r="F2454" s="56" t="s">
        <v>47</v>
      </c>
      <c r="G2454" s="56" t="s">
        <v>47</v>
      </c>
      <c r="H2454" s="56" t="s">
        <v>47</v>
      </c>
      <c r="J2454" s="47"/>
    </row>
    <row r="2455" ht="15.75" customHeight="1">
      <c r="A2455" s="56">
        <v>4.6914775E7</v>
      </c>
      <c r="B2455" s="57">
        <v>0.422222222222222</v>
      </c>
      <c r="C2455" s="57">
        <v>0.481944444444444</v>
      </c>
      <c r="D2455" s="57">
        <v>0.422222222222222</v>
      </c>
      <c r="E2455" s="56" t="s">
        <v>47</v>
      </c>
      <c r="F2455" s="56" t="s">
        <v>47</v>
      </c>
      <c r="G2455" s="56" t="s">
        <v>47</v>
      </c>
      <c r="H2455" s="56" t="s">
        <v>47</v>
      </c>
      <c r="J2455" s="47"/>
    </row>
    <row r="2456" ht="15.75" customHeight="1">
      <c r="A2456" s="56">
        <v>4.6914724E7</v>
      </c>
      <c r="B2456" s="57">
        <v>0.44375</v>
      </c>
      <c r="C2456" s="57">
        <v>0.519444444444444</v>
      </c>
      <c r="D2456" s="57">
        <v>0.44375</v>
      </c>
      <c r="E2456" s="56" t="s">
        <v>47</v>
      </c>
      <c r="F2456" s="56" t="s">
        <v>47</v>
      </c>
      <c r="G2456" s="56" t="s">
        <v>47</v>
      </c>
      <c r="H2456" s="56" t="s">
        <v>47</v>
      </c>
      <c r="J2456" s="47"/>
    </row>
    <row r="2457" ht="15.75" customHeight="1">
      <c r="A2457" s="56">
        <v>4.6914935E7</v>
      </c>
      <c r="B2457" s="57">
        <v>0.44375</v>
      </c>
      <c r="C2457" s="57">
        <v>0.448611111111111</v>
      </c>
      <c r="D2457" s="57">
        <v>0.44375</v>
      </c>
      <c r="E2457" s="56" t="s">
        <v>47</v>
      </c>
      <c r="F2457" s="56" t="s">
        <v>47</v>
      </c>
      <c r="G2457" s="56" t="s">
        <v>47</v>
      </c>
      <c r="H2457" s="56" t="s">
        <v>47</v>
      </c>
      <c r="J2457" s="47"/>
    </row>
    <row r="2458" ht="15.75" customHeight="1">
      <c r="A2458" s="56">
        <v>4.6915064E7</v>
      </c>
      <c r="B2458" s="57">
        <v>0.447222222222222</v>
      </c>
      <c r="C2458" s="57">
        <v>0.520138888888889</v>
      </c>
      <c r="D2458" s="57">
        <v>0.447222222222222</v>
      </c>
      <c r="E2458" s="56" t="s">
        <v>47</v>
      </c>
      <c r="F2458" s="56" t="s">
        <v>47</v>
      </c>
      <c r="G2458" s="56" t="s">
        <v>47</v>
      </c>
      <c r="H2458" s="56" t="s">
        <v>47</v>
      </c>
      <c r="J2458" s="47"/>
    </row>
    <row r="2459" ht="15.75" customHeight="1">
      <c r="A2459" s="56">
        <v>4.6915578E7</v>
      </c>
      <c r="B2459" s="57">
        <v>0.486805555555556</v>
      </c>
      <c r="C2459" s="57">
        <v>0.522916666666667</v>
      </c>
      <c r="D2459" s="57">
        <v>0.4875</v>
      </c>
      <c r="E2459" s="56" t="s">
        <v>47</v>
      </c>
      <c r="F2459" s="56" t="s">
        <v>47</v>
      </c>
      <c r="G2459" s="56" t="s">
        <v>47</v>
      </c>
      <c r="H2459" s="56" t="s">
        <v>47</v>
      </c>
      <c r="J2459" s="47"/>
    </row>
    <row r="2460" ht="15.75" customHeight="1">
      <c r="A2460" s="56">
        <v>4.6915303E7</v>
      </c>
      <c r="B2460" s="57"/>
      <c r="C2460" s="57"/>
      <c r="D2460" s="57"/>
      <c r="E2460" s="56" t="s">
        <v>47</v>
      </c>
      <c r="F2460" s="56" t="s">
        <v>47</v>
      </c>
      <c r="G2460" s="56" t="s">
        <v>47</v>
      </c>
      <c r="H2460" s="56" t="s">
        <v>47</v>
      </c>
      <c r="J2460" s="47"/>
    </row>
    <row r="2461" ht="15.75" customHeight="1">
      <c r="A2461" s="56">
        <v>4.6915682E7</v>
      </c>
      <c r="B2461" s="57">
        <v>0.494444444444444</v>
      </c>
      <c r="C2461" s="57">
        <v>0.495833333333333</v>
      </c>
      <c r="D2461" s="56" t="s">
        <v>47</v>
      </c>
      <c r="E2461" s="56" t="s">
        <v>47</v>
      </c>
      <c r="F2461" s="56" t="s">
        <v>47</v>
      </c>
      <c r="G2461" s="56" t="s">
        <v>47</v>
      </c>
      <c r="H2461" s="56" t="s">
        <v>47</v>
      </c>
      <c r="J2461" s="47"/>
    </row>
    <row r="2462" ht="15.75" customHeight="1">
      <c r="A2462" s="56">
        <v>4.6915597E7</v>
      </c>
      <c r="B2462" s="57">
        <v>0.5</v>
      </c>
      <c r="C2462" s="57">
        <v>0.50625</v>
      </c>
      <c r="D2462" s="57">
        <v>0.5</v>
      </c>
      <c r="E2462" s="59" t="s">
        <v>47</v>
      </c>
      <c r="F2462" s="59" t="s">
        <v>47</v>
      </c>
      <c r="G2462" s="59" t="s">
        <v>47</v>
      </c>
      <c r="H2462" s="59" t="s">
        <v>47</v>
      </c>
      <c r="J2462" s="47"/>
    </row>
    <row r="2463" ht="15.75" customHeight="1">
      <c r="A2463" s="56">
        <v>4.6915921E7</v>
      </c>
      <c r="B2463" s="57">
        <v>0.5125</v>
      </c>
      <c r="C2463" s="57">
        <v>0.544444444444444</v>
      </c>
      <c r="D2463" s="57">
        <v>0.5125</v>
      </c>
      <c r="E2463" s="56" t="s">
        <v>47</v>
      </c>
      <c r="F2463" s="56" t="s">
        <v>47</v>
      </c>
      <c r="G2463" s="56" t="s">
        <v>47</v>
      </c>
      <c r="H2463" s="56" t="s">
        <v>47</v>
      </c>
      <c r="J2463" s="47"/>
    </row>
    <row r="2464" ht="15.75" customHeight="1">
      <c r="A2464" s="56">
        <v>4.6915841E7</v>
      </c>
      <c r="B2464" s="57"/>
      <c r="C2464" s="57"/>
      <c r="D2464" s="57"/>
      <c r="E2464" s="56" t="s">
        <v>47</v>
      </c>
      <c r="F2464" s="56" t="s">
        <v>47</v>
      </c>
      <c r="G2464" s="56" t="s">
        <v>47</v>
      </c>
      <c r="H2464" s="56" t="s">
        <v>47</v>
      </c>
      <c r="J2464" s="47"/>
    </row>
    <row r="2465" ht="15.75" customHeight="1">
      <c r="A2465" s="56">
        <v>4.6915958E7</v>
      </c>
      <c r="B2465" s="57">
        <v>0.517361111111111</v>
      </c>
      <c r="C2465" s="57">
        <v>0.527083333333333</v>
      </c>
      <c r="D2465" s="57">
        <v>0.517361111111111</v>
      </c>
      <c r="E2465" s="57">
        <v>0.520138888888889</v>
      </c>
      <c r="F2465" s="56" t="s">
        <v>47</v>
      </c>
      <c r="G2465" s="56" t="s">
        <v>47</v>
      </c>
      <c r="H2465" s="56" t="s">
        <v>47</v>
      </c>
      <c r="J2465" s="47"/>
    </row>
    <row r="2466" ht="15.75" customHeight="1">
      <c r="A2466" s="56">
        <v>4.6915839E7</v>
      </c>
      <c r="B2466" s="57"/>
      <c r="C2466" s="57"/>
      <c r="D2466" s="57"/>
      <c r="E2466" s="56" t="s">
        <v>47</v>
      </c>
      <c r="F2466" s="56" t="s">
        <v>47</v>
      </c>
      <c r="G2466" s="56" t="s">
        <v>47</v>
      </c>
      <c r="H2466" s="56" t="s">
        <v>47</v>
      </c>
      <c r="J2466" s="47"/>
    </row>
    <row r="2467" ht="15.75" customHeight="1">
      <c r="A2467" s="56">
        <v>4.6916041E7</v>
      </c>
      <c r="B2467" s="57"/>
      <c r="C2467" s="57"/>
      <c r="D2467" s="57"/>
      <c r="E2467" s="56" t="s">
        <v>47</v>
      </c>
      <c r="F2467" s="56" t="s">
        <v>47</v>
      </c>
      <c r="G2467" s="56" t="s">
        <v>47</v>
      </c>
      <c r="H2467" s="56" t="s">
        <v>47</v>
      </c>
      <c r="J2467" s="47"/>
    </row>
    <row r="2468" ht="15.75" customHeight="1">
      <c r="A2468" s="56">
        <v>4.6916108E7</v>
      </c>
      <c r="B2468" s="57"/>
      <c r="C2468" s="57"/>
      <c r="D2468" s="57"/>
      <c r="E2468" s="56" t="s">
        <v>47</v>
      </c>
      <c r="F2468" s="56" t="s">
        <v>47</v>
      </c>
      <c r="G2468" s="56" t="s">
        <v>47</v>
      </c>
      <c r="H2468" s="56" t="s">
        <v>47</v>
      </c>
      <c r="J2468" s="47"/>
    </row>
    <row r="2469" ht="15.75" customHeight="1">
      <c r="A2469" s="56">
        <v>4.6916093E7</v>
      </c>
      <c r="B2469" s="57"/>
      <c r="C2469" s="57"/>
      <c r="D2469" s="57"/>
      <c r="E2469" s="56" t="s">
        <v>47</v>
      </c>
      <c r="F2469" s="56" t="s">
        <v>47</v>
      </c>
      <c r="G2469" s="56" t="s">
        <v>47</v>
      </c>
      <c r="H2469" s="56" t="s">
        <v>47</v>
      </c>
      <c r="J2469" s="47"/>
    </row>
    <row r="2470" ht="15.75" customHeight="1">
      <c r="A2470" s="56">
        <v>4.691648E7</v>
      </c>
      <c r="B2470" s="57"/>
      <c r="C2470" s="57"/>
      <c r="D2470" s="57"/>
      <c r="E2470" s="56" t="s">
        <v>47</v>
      </c>
      <c r="F2470" s="56" t="s">
        <v>47</v>
      </c>
      <c r="G2470" s="56" t="s">
        <v>47</v>
      </c>
      <c r="H2470" s="56" t="s">
        <v>47</v>
      </c>
      <c r="J2470" s="47"/>
    </row>
    <row r="2471" ht="15.75" customHeight="1">
      <c r="A2471" s="56">
        <v>4.6916246E7</v>
      </c>
      <c r="B2471" s="57"/>
      <c r="C2471" s="57"/>
      <c r="D2471" s="57"/>
      <c r="E2471" s="56" t="s">
        <v>47</v>
      </c>
      <c r="F2471" s="56" t="s">
        <v>47</v>
      </c>
      <c r="G2471" s="56" t="s">
        <v>47</v>
      </c>
      <c r="H2471" s="56" t="s">
        <v>47</v>
      </c>
      <c r="J2471" s="47"/>
    </row>
    <row r="2472" ht="15.75" customHeight="1">
      <c r="A2472" s="56">
        <v>4.6916249E7</v>
      </c>
      <c r="B2472" s="57"/>
      <c r="C2472" s="57"/>
      <c r="D2472" s="57"/>
      <c r="E2472" s="56" t="s">
        <v>47</v>
      </c>
      <c r="F2472" s="56" t="s">
        <v>47</v>
      </c>
      <c r="G2472" s="56" t="s">
        <v>47</v>
      </c>
      <c r="H2472" s="56" t="s">
        <v>47</v>
      </c>
      <c r="J2472" s="47"/>
    </row>
    <row r="2473" ht="15.75" customHeight="1">
      <c r="A2473" s="56">
        <v>4.6916109E7</v>
      </c>
      <c r="B2473" s="57"/>
      <c r="C2473" s="57"/>
      <c r="D2473" s="56"/>
      <c r="E2473" s="56" t="s">
        <v>47</v>
      </c>
      <c r="F2473" s="56" t="s">
        <v>47</v>
      </c>
      <c r="G2473" s="56" t="s">
        <v>47</v>
      </c>
      <c r="H2473" s="56" t="s">
        <v>47</v>
      </c>
      <c r="J2473" s="47"/>
    </row>
    <row r="2474" ht="15.75" customHeight="1">
      <c r="A2474" s="56">
        <v>4.6915943E7</v>
      </c>
      <c r="B2474" s="57"/>
      <c r="C2474" s="57"/>
      <c r="D2474" s="57"/>
      <c r="E2474" s="56" t="s">
        <v>47</v>
      </c>
      <c r="F2474" s="56" t="s">
        <v>47</v>
      </c>
      <c r="G2474" s="56" t="s">
        <v>47</v>
      </c>
      <c r="H2474" s="56" t="s">
        <v>47</v>
      </c>
      <c r="J2474" s="47"/>
    </row>
    <row r="2475" ht="15.75" customHeight="1">
      <c r="A2475" s="56"/>
      <c r="B2475" s="57"/>
      <c r="C2475" s="57"/>
      <c r="D2475" s="57"/>
      <c r="E2475" s="59" t="s">
        <v>47</v>
      </c>
      <c r="F2475" s="59" t="s">
        <v>47</v>
      </c>
      <c r="G2475" s="59" t="s">
        <v>47</v>
      </c>
      <c r="H2475" s="59" t="s">
        <v>47</v>
      </c>
      <c r="J2475" s="47"/>
    </row>
    <row r="2476" ht="15.75" customHeight="1">
      <c r="A2476" s="56"/>
      <c r="B2476" s="57"/>
      <c r="C2476" s="57"/>
      <c r="D2476" s="57"/>
      <c r="E2476" s="56" t="s">
        <v>47</v>
      </c>
      <c r="F2476" s="56" t="s">
        <v>47</v>
      </c>
      <c r="G2476" s="56" t="s">
        <v>47</v>
      </c>
      <c r="H2476" s="56" t="s">
        <v>47</v>
      </c>
      <c r="J2476" s="47"/>
    </row>
    <row r="2477" ht="15.75" customHeight="1">
      <c r="A2477" s="56"/>
      <c r="B2477" s="57"/>
      <c r="C2477" s="57"/>
      <c r="D2477" s="56"/>
      <c r="E2477" s="56" t="s">
        <v>47</v>
      </c>
      <c r="F2477" s="56" t="s">
        <v>47</v>
      </c>
      <c r="G2477" s="56" t="s">
        <v>47</v>
      </c>
      <c r="H2477" s="56" t="s">
        <v>47</v>
      </c>
      <c r="J2477" s="47"/>
    </row>
    <row r="2478" ht="15.75" customHeight="1">
      <c r="A2478" s="56"/>
      <c r="B2478" s="60"/>
      <c r="C2478" s="60"/>
      <c r="D2478" s="60"/>
      <c r="E2478" s="56" t="s">
        <v>47</v>
      </c>
      <c r="F2478" s="56" t="s">
        <v>47</v>
      </c>
      <c r="G2478" s="56" t="s">
        <v>47</v>
      </c>
      <c r="H2478" s="56" t="s">
        <v>47</v>
      </c>
      <c r="J2478" s="47"/>
    </row>
    <row r="2479" ht="15.75" customHeight="1">
      <c r="A2479" s="56"/>
      <c r="B2479" s="57"/>
      <c r="C2479" s="57"/>
      <c r="D2479" s="57"/>
      <c r="E2479" s="56" t="s">
        <v>47</v>
      </c>
      <c r="F2479" s="56" t="s">
        <v>47</v>
      </c>
      <c r="G2479" s="56" t="s">
        <v>47</v>
      </c>
      <c r="H2479" s="56" t="s">
        <v>47</v>
      </c>
      <c r="J2479" s="47"/>
    </row>
    <row r="2480" ht="15.75" customHeight="1">
      <c r="A2480" s="66"/>
      <c r="B2480" s="57"/>
      <c r="C2480" s="57"/>
      <c r="D2480" s="57"/>
      <c r="E2480" s="56" t="s">
        <v>47</v>
      </c>
      <c r="F2480" s="56" t="s">
        <v>47</v>
      </c>
      <c r="G2480" s="56" t="s">
        <v>47</v>
      </c>
      <c r="H2480" s="56" t="s">
        <v>47</v>
      </c>
      <c r="J2480" s="47"/>
    </row>
    <row r="2481" ht="15.75" customHeight="1">
      <c r="A2481" s="56"/>
      <c r="B2481" s="57"/>
      <c r="C2481" s="57"/>
      <c r="D2481" s="57"/>
      <c r="E2481" s="56" t="s">
        <v>47</v>
      </c>
      <c r="F2481" s="56" t="s">
        <v>47</v>
      </c>
      <c r="G2481" s="56" t="s">
        <v>47</v>
      </c>
      <c r="H2481" s="56" t="s">
        <v>47</v>
      </c>
      <c r="J2481" s="47"/>
    </row>
    <row r="2482" ht="15.75" customHeight="1">
      <c r="A2482" s="56"/>
      <c r="B2482" s="57"/>
      <c r="C2482" s="57"/>
      <c r="D2482" s="57"/>
      <c r="E2482" s="56" t="s">
        <v>47</v>
      </c>
      <c r="F2482" s="56" t="s">
        <v>47</v>
      </c>
      <c r="G2482" s="56" t="s">
        <v>47</v>
      </c>
      <c r="H2482" s="56" t="s">
        <v>47</v>
      </c>
      <c r="J2482" s="47"/>
    </row>
    <row r="2483" ht="15.75" customHeight="1">
      <c r="A2483" s="56"/>
      <c r="B2483" s="57"/>
      <c r="C2483" s="57"/>
      <c r="D2483" s="57"/>
      <c r="E2483" s="56" t="s">
        <v>47</v>
      </c>
      <c r="F2483" s="56" t="s">
        <v>47</v>
      </c>
      <c r="G2483" s="56" t="s">
        <v>47</v>
      </c>
      <c r="H2483" s="56" t="s">
        <v>47</v>
      </c>
      <c r="J2483" s="47"/>
    </row>
    <row r="2484" ht="15.75" customHeight="1">
      <c r="A2484" s="56"/>
      <c r="B2484" s="57"/>
      <c r="C2484" s="57"/>
      <c r="D2484" s="57"/>
      <c r="E2484" s="56" t="s">
        <v>47</v>
      </c>
      <c r="F2484" s="56" t="s">
        <v>47</v>
      </c>
      <c r="G2484" s="56" t="s">
        <v>47</v>
      </c>
      <c r="H2484" s="56" t="s">
        <v>47</v>
      </c>
      <c r="J2484" s="47"/>
    </row>
    <row r="2485" ht="15.75" customHeight="1">
      <c r="A2485" s="56"/>
      <c r="B2485" s="57"/>
      <c r="C2485" s="57"/>
      <c r="D2485" s="57"/>
      <c r="E2485" s="56" t="s">
        <v>47</v>
      </c>
      <c r="F2485" s="56" t="s">
        <v>47</v>
      </c>
      <c r="G2485" s="56" t="s">
        <v>47</v>
      </c>
      <c r="H2485" s="56" t="s">
        <v>47</v>
      </c>
      <c r="J2485" s="47"/>
    </row>
    <row r="2486" ht="15.75" customHeight="1">
      <c r="A2486" s="56"/>
      <c r="B2486" s="57"/>
      <c r="C2486" s="57"/>
      <c r="D2486" s="57"/>
      <c r="E2486" s="56" t="s">
        <v>47</v>
      </c>
      <c r="F2486" s="56" t="s">
        <v>47</v>
      </c>
      <c r="G2486" s="56" t="s">
        <v>47</v>
      </c>
      <c r="H2486" s="56" t="s">
        <v>47</v>
      </c>
      <c r="J2486" s="47"/>
    </row>
    <row r="2487" ht="15.75" customHeight="1">
      <c r="A2487" s="56"/>
      <c r="B2487" s="57"/>
      <c r="C2487" s="57"/>
      <c r="D2487" s="57"/>
      <c r="E2487" s="56" t="s">
        <v>47</v>
      </c>
      <c r="F2487" s="56" t="s">
        <v>47</v>
      </c>
      <c r="G2487" s="56" t="s">
        <v>47</v>
      </c>
      <c r="H2487" s="56" t="s">
        <v>47</v>
      </c>
      <c r="J2487" s="47"/>
    </row>
    <row r="2488" ht="15.75" customHeight="1">
      <c r="A2488" s="56"/>
      <c r="B2488" s="57"/>
      <c r="C2488" s="57"/>
      <c r="D2488" s="57"/>
      <c r="E2488" s="56" t="s">
        <v>47</v>
      </c>
      <c r="F2488" s="56" t="s">
        <v>47</v>
      </c>
      <c r="G2488" s="56" t="s">
        <v>47</v>
      </c>
      <c r="H2488" s="56" t="s">
        <v>47</v>
      </c>
      <c r="J2488" s="47"/>
    </row>
    <row r="2489" ht="15.75" customHeight="1">
      <c r="A2489" s="56"/>
      <c r="B2489" s="57"/>
      <c r="C2489" s="57"/>
      <c r="D2489" s="57"/>
      <c r="E2489" s="59" t="s">
        <v>47</v>
      </c>
      <c r="F2489" s="59" t="s">
        <v>47</v>
      </c>
      <c r="G2489" s="59" t="s">
        <v>47</v>
      </c>
      <c r="H2489" s="59" t="s">
        <v>47</v>
      </c>
      <c r="J2489" s="47"/>
    </row>
    <row r="2490" ht="15.75" customHeight="1">
      <c r="A2490" s="56"/>
      <c r="B2490" s="57"/>
      <c r="C2490" s="57"/>
      <c r="D2490" s="57"/>
      <c r="E2490" s="56" t="s">
        <v>47</v>
      </c>
      <c r="F2490" s="56" t="s">
        <v>47</v>
      </c>
      <c r="G2490" s="56" t="s">
        <v>47</v>
      </c>
      <c r="H2490" s="56" t="s">
        <v>47</v>
      </c>
      <c r="J2490" s="47"/>
    </row>
    <row r="2491" ht="15.75" customHeight="1">
      <c r="A2491" s="56"/>
      <c r="B2491" s="57"/>
      <c r="C2491" s="57"/>
      <c r="D2491" s="56"/>
      <c r="E2491" s="56" t="s">
        <v>47</v>
      </c>
      <c r="F2491" s="56" t="s">
        <v>47</v>
      </c>
      <c r="G2491" s="56" t="s">
        <v>47</v>
      </c>
      <c r="H2491" s="56" t="s">
        <v>47</v>
      </c>
      <c r="J2491" s="47"/>
    </row>
    <row r="2492" ht="15.75" customHeight="1">
      <c r="A2492" s="56"/>
      <c r="B2492" s="57"/>
      <c r="C2492" s="57"/>
      <c r="D2492" s="57"/>
      <c r="E2492" s="56" t="s">
        <v>47</v>
      </c>
      <c r="F2492" s="56" t="s">
        <v>47</v>
      </c>
      <c r="G2492" s="56" t="s">
        <v>47</v>
      </c>
      <c r="H2492" s="56" t="s">
        <v>47</v>
      </c>
      <c r="J2492" s="47"/>
    </row>
    <row r="2493" ht="15.75" customHeight="1">
      <c r="A2493" s="56"/>
      <c r="B2493" s="57"/>
      <c r="C2493" s="57"/>
      <c r="D2493" s="57"/>
      <c r="E2493" s="56" t="s">
        <v>47</v>
      </c>
      <c r="F2493" s="56" t="s">
        <v>47</v>
      </c>
      <c r="G2493" s="56" t="s">
        <v>47</v>
      </c>
      <c r="H2493" s="56" t="s">
        <v>47</v>
      </c>
      <c r="J2493" s="47"/>
    </row>
    <row r="2494" ht="15.75" customHeight="1">
      <c r="A2494" s="56"/>
      <c r="B2494" s="57"/>
      <c r="C2494" s="57"/>
      <c r="D2494" s="57"/>
      <c r="E2494" s="56" t="s">
        <v>47</v>
      </c>
      <c r="F2494" s="56" t="s">
        <v>47</v>
      </c>
      <c r="G2494" s="56" t="s">
        <v>47</v>
      </c>
      <c r="H2494" s="56" t="s">
        <v>47</v>
      </c>
      <c r="J2494" s="47"/>
    </row>
    <row r="2495" ht="15.75" customHeight="1">
      <c r="A2495" s="56"/>
      <c r="B2495" s="57"/>
      <c r="C2495" s="57"/>
      <c r="D2495" s="57"/>
      <c r="E2495" s="56" t="s">
        <v>47</v>
      </c>
      <c r="F2495" s="56" t="s">
        <v>47</v>
      </c>
      <c r="G2495" s="56" t="s">
        <v>47</v>
      </c>
      <c r="H2495" s="56" t="s">
        <v>47</v>
      </c>
      <c r="J2495" s="47"/>
    </row>
    <row r="2496" ht="15.75" customHeight="1">
      <c r="A2496" s="59"/>
      <c r="B2496" s="57"/>
      <c r="C2496" s="57"/>
      <c r="D2496" s="57"/>
      <c r="E2496" s="56" t="s">
        <v>47</v>
      </c>
      <c r="F2496" s="56" t="s">
        <v>47</v>
      </c>
      <c r="G2496" s="56" t="s">
        <v>47</v>
      </c>
      <c r="H2496" s="56" t="s">
        <v>47</v>
      </c>
      <c r="J2496" s="47"/>
    </row>
    <row r="2497" ht="15.75" customHeight="1">
      <c r="A2497" s="56"/>
      <c r="B2497" s="57"/>
      <c r="C2497" s="57"/>
      <c r="D2497" s="57"/>
      <c r="E2497" s="56" t="s">
        <v>47</v>
      </c>
      <c r="F2497" s="56" t="s">
        <v>47</v>
      </c>
      <c r="G2497" s="56" t="s">
        <v>47</v>
      </c>
      <c r="H2497" s="56" t="s">
        <v>47</v>
      </c>
      <c r="J2497" s="47"/>
    </row>
    <row r="2498" ht="15.75" customHeight="1">
      <c r="A2498" s="56"/>
      <c r="B2498" s="57"/>
      <c r="C2498" s="57"/>
      <c r="D2498" s="57"/>
      <c r="E2498" s="56" t="s">
        <v>47</v>
      </c>
      <c r="F2498" s="56" t="s">
        <v>47</v>
      </c>
      <c r="G2498" s="56" t="s">
        <v>47</v>
      </c>
      <c r="H2498" s="56" t="s">
        <v>47</v>
      </c>
      <c r="J2498" s="47"/>
    </row>
    <row r="2499" ht="15.75" customHeight="1">
      <c r="A2499" s="56"/>
      <c r="B2499" s="57"/>
      <c r="C2499" s="57"/>
      <c r="D2499" s="57"/>
      <c r="E2499" s="56" t="s">
        <v>47</v>
      </c>
      <c r="F2499" s="56" t="s">
        <v>47</v>
      </c>
      <c r="G2499" s="56" t="s">
        <v>47</v>
      </c>
      <c r="H2499" s="56" t="s">
        <v>47</v>
      </c>
      <c r="J2499" s="47"/>
    </row>
    <row r="2500" ht="15.75" customHeight="1">
      <c r="A2500" s="56"/>
      <c r="B2500" s="57"/>
      <c r="C2500" s="57"/>
      <c r="D2500" s="57"/>
      <c r="E2500" s="56" t="s">
        <v>47</v>
      </c>
      <c r="F2500" s="56" t="s">
        <v>47</v>
      </c>
      <c r="G2500" s="56" t="s">
        <v>47</v>
      </c>
      <c r="H2500" s="56" t="s">
        <v>47</v>
      </c>
      <c r="J2500" s="47"/>
    </row>
    <row r="2501" ht="15.75" customHeight="1">
      <c r="A2501" s="66"/>
      <c r="B2501" s="67"/>
      <c r="C2501" s="67"/>
      <c r="D2501" s="67"/>
      <c r="E2501" s="56" t="s">
        <v>47</v>
      </c>
      <c r="F2501" s="56" t="s">
        <v>47</v>
      </c>
      <c r="G2501" s="56" t="s">
        <v>47</v>
      </c>
      <c r="H2501" s="56" t="s">
        <v>47</v>
      </c>
      <c r="J2501" s="47"/>
    </row>
    <row r="2502" ht="15.75" customHeight="1">
      <c r="A2502" s="56"/>
      <c r="B2502" s="57"/>
      <c r="C2502" s="57"/>
      <c r="D2502" s="57"/>
      <c r="E2502" s="56" t="s">
        <v>47</v>
      </c>
      <c r="F2502" s="56" t="s">
        <v>47</v>
      </c>
      <c r="G2502" s="56" t="s">
        <v>47</v>
      </c>
      <c r="H2502" s="56" t="s">
        <v>47</v>
      </c>
      <c r="J2502" s="47"/>
    </row>
    <row r="2503" ht="15.75" customHeight="1">
      <c r="A2503" s="66"/>
      <c r="B2503" s="67"/>
      <c r="C2503" s="67"/>
      <c r="D2503" s="67"/>
      <c r="E2503" s="56" t="s">
        <v>47</v>
      </c>
      <c r="F2503" s="56" t="s">
        <v>47</v>
      </c>
      <c r="G2503" s="56" t="s">
        <v>47</v>
      </c>
      <c r="H2503" s="56" t="s">
        <v>47</v>
      </c>
      <c r="J2503" s="47"/>
    </row>
    <row r="2504" ht="15.75" customHeight="1">
      <c r="A2504" s="56"/>
      <c r="B2504" s="57"/>
      <c r="C2504" s="57"/>
      <c r="D2504" s="57"/>
      <c r="E2504" s="56" t="s">
        <v>47</v>
      </c>
      <c r="F2504" s="56" t="s">
        <v>47</v>
      </c>
      <c r="G2504" s="56" t="s">
        <v>47</v>
      </c>
      <c r="H2504" s="56" t="s">
        <v>47</v>
      </c>
      <c r="J2504" s="47"/>
    </row>
    <row r="2505" ht="15.75" customHeight="1">
      <c r="A2505" s="59"/>
      <c r="B2505" s="60"/>
      <c r="C2505" s="59"/>
      <c r="D2505" s="135"/>
      <c r="E2505" s="56" t="s">
        <v>47</v>
      </c>
      <c r="F2505" s="56" t="s">
        <v>47</v>
      </c>
      <c r="G2505" s="56" t="s">
        <v>47</v>
      </c>
      <c r="H2505" s="56" t="s">
        <v>47</v>
      </c>
      <c r="J2505" s="47"/>
    </row>
    <row r="2506" ht="15.75" customHeight="1">
      <c r="A2506" s="56"/>
      <c r="B2506" s="57"/>
      <c r="C2506" s="56"/>
      <c r="D2506" s="57"/>
      <c r="E2506" s="59" t="s">
        <v>47</v>
      </c>
      <c r="F2506" s="59" t="s">
        <v>47</v>
      </c>
      <c r="G2506" s="59" t="s">
        <v>47</v>
      </c>
      <c r="H2506" s="59" t="s">
        <v>47</v>
      </c>
      <c r="J2506" s="47"/>
    </row>
    <row r="2507" ht="15.75" customHeight="1">
      <c r="A2507" s="56"/>
      <c r="B2507" s="57"/>
      <c r="C2507" s="56"/>
      <c r="D2507" s="56"/>
      <c r="E2507" s="56" t="s">
        <v>47</v>
      </c>
      <c r="F2507" s="56" t="s">
        <v>47</v>
      </c>
      <c r="G2507" s="56" t="s">
        <v>47</v>
      </c>
      <c r="H2507" s="56" t="s">
        <v>47</v>
      </c>
      <c r="J2507" s="47"/>
    </row>
    <row r="2508" ht="15.75" customHeight="1">
      <c r="A2508" s="56"/>
      <c r="B2508" s="56"/>
      <c r="C2508" s="57"/>
      <c r="D2508" s="57"/>
      <c r="E2508" s="56" t="s">
        <v>47</v>
      </c>
      <c r="F2508" s="56" t="s">
        <v>47</v>
      </c>
      <c r="G2508" s="56" t="s">
        <v>47</v>
      </c>
      <c r="H2508" s="56" t="s">
        <v>47</v>
      </c>
      <c r="J2508" s="47"/>
    </row>
    <row r="2509" ht="15.75" customHeight="1">
      <c r="A2509" s="56"/>
      <c r="B2509" s="57"/>
      <c r="C2509" s="56"/>
      <c r="D2509" s="57"/>
      <c r="E2509" s="56" t="s">
        <v>47</v>
      </c>
      <c r="F2509" s="56" t="s">
        <v>47</v>
      </c>
      <c r="G2509" s="56" t="s">
        <v>47</v>
      </c>
      <c r="H2509" s="56" t="s">
        <v>47</v>
      </c>
      <c r="J2509" s="47"/>
    </row>
    <row r="2510" ht="15.75" customHeight="1">
      <c r="A2510" s="56"/>
      <c r="B2510" s="57"/>
      <c r="C2510" s="93"/>
      <c r="D2510" s="57"/>
      <c r="E2510" s="56" t="s">
        <v>47</v>
      </c>
      <c r="F2510" s="56" t="s">
        <v>47</v>
      </c>
      <c r="G2510" s="56" t="s">
        <v>47</v>
      </c>
      <c r="H2510" s="56" t="s">
        <v>47</v>
      </c>
      <c r="J2510" s="47"/>
    </row>
    <row r="2511" ht="15.75" customHeight="1">
      <c r="A2511" s="56"/>
      <c r="B2511" s="57"/>
      <c r="C2511" s="57"/>
      <c r="D2511" s="57"/>
      <c r="E2511" s="56" t="s">
        <v>47</v>
      </c>
      <c r="F2511" s="56" t="s">
        <v>47</v>
      </c>
      <c r="G2511" s="56" t="s">
        <v>47</v>
      </c>
      <c r="H2511" s="56" t="s">
        <v>47</v>
      </c>
      <c r="J2511" s="47"/>
    </row>
    <row r="2512" ht="15.75" customHeight="1">
      <c r="A2512" s="56"/>
      <c r="B2512" s="56"/>
      <c r="C2512" s="56"/>
      <c r="D2512" s="56"/>
      <c r="E2512" s="56" t="s">
        <v>47</v>
      </c>
      <c r="F2512" s="56" t="s">
        <v>47</v>
      </c>
      <c r="G2512" s="56" t="s">
        <v>47</v>
      </c>
      <c r="H2512" s="56" t="s">
        <v>47</v>
      </c>
      <c r="J2512" s="47"/>
    </row>
    <row r="2513" ht="15.75" customHeight="1">
      <c r="A2513" s="56"/>
      <c r="B2513" s="57"/>
      <c r="C2513" s="57"/>
      <c r="D2513" s="57"/>
      <c r="E2513" s="56" t="s">
        <v>47</v>
      </c>
      <c r="F2513" s="56" t="s">
        <v>47</v>
      </c>
      <c r="G2513" s="56" t="s">
        <v>47</v>
      </c>
      <c r="H2513" s="56" t="s">
        <v>47</v>
      </c>
      <c r="J2513" s="47"/>
    </row>
    <row r="2514" ht="15.75" customHeight="1">
      <c r="A2514" s="56"/>
      <c r="B2514" s="56"/>
      <c r="C2514" s="57"/>
      <c r="D2514" s="56"/>
      <c r="E2514" s="56" t="s">
        <v>47</v>
      </c>
      <c r="F2514" s="56" t="s">
        <v>47</v>
      </c>
      <c r="G2514" s="56" t="s">
        <v>47</v>
      </c>
      <c r="H2514" s="56" t="s">
        <v>47</v>
      </c>
      <c r="J2514" s="47"/>
    </row>
    <row r="2515" ht="15.75" customHeight="1">
      <c r="A2515" s="56"/>
      <c r="B2515" s="57"/>
      <c r="C2515" s="56"/>
      <c r="D2515" s="57"/>
      <c r="E2515" s="56" t="s">
        <v>47</v>
      </c>
      <c r="F2515" s="56" t="s">
        <v>47</v>
      </c>
      <c r="G2515" s="56" t="s">
        <v>47</v>
      </c>
      <c r="H2515" s="56" t="s">
        <v>47</v>
      </c>
      <c r="J2515" s="47"/>
    </row>
    <row r="2516" ht="15.75" customHeight="1">
      <c r="A2516" s="66"/>
      <c r="B2516" s="67"/>
      <c r="C2516" s="67"/>
      <c r="D2516" s="66"/>
      <c r="E2516" s="56" t="s">
        <v>47</v>
      </c>
      <c r="F2516" s="56" t="s">
        <v>47</v>
      </c>
      <c r="G2516" s="56" t="s">
        <v>47</v>
      </c>
      <c r="H2516" s="56" t="s">
        <v>47</v>
      </c>
      <c r="J2516" s="47"/>
    </row>
    <row r="2517" ht="15.75" customHeight="1">
      <c r="A2517" s="56"/>
      <c r="B2517" s="57"/>
      <c r="C2517" s="57"/>
      <c r="D2517" s="57"/>
      <c r="E2517" s="56" t="s">
        <v>47</v>
      </c>
      <c r="F2517" s="56" t="s">
        <v>47</v>
      </c>
      <c r="G2517" s="56" t="s">
        <v>47</v>
      </c>
      <c r="H2517" s="56" t="s">
        <v>47</v>
      </c>
      <c r="J2517" s="47"/>
    </row>
    <row r="2518" ht="15.75" customHeight="1">
      <c r="A2518" s="59"/>
      <c r="B2518" s="60"/>
      <c r="C2518" s="60"/>
      <c r="D2518" s="59"/>
      <c r="E2518" s="56" t="s">
        <v>47</v>
      </c>
      <c r="F2518" s="56" t="s">
        <v>47</v>
      </c>
      <c r="G2518" s="56" t="s">
        <v>47</v>
      </c>
      <c r="H2518" s="56" t="s">
        <v>47</v>
      </c>
      <c r="J2518" s="47"/>
    </row>
    <row r="2519" ht="15.75" customHeight="1">
      <c r="A2519" s="56"/>
      <c r="B2519" s="57"/>
      <c r="C2519" s="57"/>
      <c r="D2519" s="57"/>
      <c r="E2519" s="56" t="s">
        <v>47</v>
      </c>
      <c r="F2519" s="56" t="s">
        <v>47</v>
      </c>
      <c r="G2519" s="56" t="s">
        <v>47</v>
      </c>
      <c r="H2519" s="56" t="s">
        <v>47</v>
      </c>
      <c r="J2519" s="47"/>
    </row>
    <row r="2520" ht="15.75" customHeight="1">
      <c r="A2520" s="56"/>
      <c r="B2520" s="95"/>
      <c r="C2520" s="56"/>
      <c r="D2520" s="136"/>
      <c r="E2520" s="59" t="s">
        <v>47</v>
      </c>
      <c r="F2520" s="59" t="s">
        <v>47</v>
      </c>
      <c r="G2520" s="59" t="s">
        <v>47</v>
      </c>
      <c r="H2520" s="59" t="s">
        <v>47</v>
      </c>
      <c r="J2520" s="47"/>
    </row>
    <row r="2521" ht="15.75" customHeight="1">
      <c r="A2521" s="56"/>
      <c r="B2521" s="57"/>
      <c r="C2521" s="56"/>
      <c r="D2521" s="57"/>
      <c r="E2521" s="56" t="s">
        <v>47</v>
      </c>
      <c r="F2521" s="56" t="s">
        <v>47</v>
      </c>
      <c r="G2521" s="56" t="s">
        <v>47</v>
      </c>
      <c r="H2521" s="56" t="s">
        <v>47</v>
      </c>
      <c r="J2521" s="47"/>
    </row>
    <row r="2522" ht="15.75" customHeight="1">
      <c r="A2522" s="56"/>
      <c r="B2522" s="57"/>
      <c r="C2522" s="57"/>
      <c r="D2522" s="57"/>
      <c r="E2522" s="56" t="s">
        <v>47</v>
      </c>
      <c r="F2522" s="56" t="s">
        <v>47</v>
      </c>
      <c r="G2522" s="56" t="s">
        <v>47</v>
      </c>
      <c r="H2522" s="56" t="s">
        <v>47</v>
      </c>
      <c r="J2522" s="47"/>
    </row>
    <row r="2523" ht="15.75" customHeight="1">
      <c r="A2523" s="56"/>
      <c r="B2523" s="57"/>
      <c r="C2523" s="57"/>
      <c r="D2523" s="57"/>
      <c r="E2523" s="56" t="s">
        <v>47</v>
      </c>
      <c r="F2523" s="56" t="s">
        <v>47</v>
      </c>
      <c r="G2523" s="56" t="s">
        <v>47</v>
      </c>
      <c r="H2523" s="56" t="s">
        <v>47</v>
      </c>
      <c r="J2523" s="47"/>
    </row>
    <row r="2524" ht="15.75" customHeight="1">
      <c r="A2524" s="56"/>
      <c r="B2524" s="56"/>
      <c r="C2524" s="57"/>
      <c r="D2524" s="56"/>
      <c r="E2524" s="56" t="s">
        <v>47</v>
      </c>
      <c r="F2524" s="56" t="s">
        <v>47</v>
      </c>
      <c r="G2524" s="56" t="s">
        <v>47</v>
      </c>
      <c r="H2524" s="56" t="s">
        <v>47</v>
      </c>
      <c r="J2524" s="47"/>
    </row>
    <row r="2525" ht="15.75" customHeight="1">
      <c r="A2525" s="66"/>
      <c r="B2525" s="67"/>
      <c r="C2525" s="67"/>
      <c r="D2525" s="67"/>
      <c r="E2525" s="56" t="s">
        <v>47</v>
      </c>
      <c r="F2525" s="56" t="s">
        <v>47</v>
      </c>
      <c r="G2525" s="56" t="s">
        <v>47</v>
      </c>
      <c r="H2525" s="56" t="s">
        <v>47</v>
      </c>
      <c r="J2525" s="47"/>
    </row>
    <row r="2526" ht="15.75" customHeight="1">
      <c r="A2526" s="56"/>
      <c r="B2526" s="57"/>
      <c r="C2526" s="57"/>
      <c r="D2526" s="57"/>
      <c r="E2526" s="56" t="s">
        <v>47</v>
      </c>
      <c r="F2526" s="56" t="s">
        <v>47</v>
      </c>
      <c r="G2526" s="56" t="s">
        <v>47</v>
      </c>
      <c r="H2526" s="56" t="s">
        <v>47</v>
      </c>
      <c r="J2526" s="47"/>
    </row>
    <row r="2527" ht="15.75" customHeight="1">
      <c r="A2527" s="56"/>
      <c r="B2527" s="57"/>
      <c r="C2527" s="57"/>
      <c r="D2527" s="57"/>
      <c r="E2527" s="56" t="s">
        <v>47</v>
      </c>
      <c r="F2527" s="56" t="s">
        <v>47</v>
      </c>
      <c r="G2527" s="56" t="s">
        <v>47</v>
      </c>
      <c r="H2527" s="56" t="s">
        <v>47</v>
      </c>
      <c r="J2527" s="47"/>
    </row>
    <row r="2528" ht="15.75" customHeight="1">
      <c r="A2528" s="56"/>
      <c r="B2528" s="57"/>
      <c r="C2528" s="57"/>
      <c r="D2528" s="57"/>
      <c r="E2528" s="56" t="s">
        <v>47</v>
      </c>
      <c r="F2528" s="56" t="s">
        <v>47</v>
      </c>
      <c r="G2528" s="56" t="s">
        <v>47</v>
      </c>
      <c r="H2528" s="56" t="s">
        <v>47</v>
      </c>
      <c r="J2528" s="47"/>
    </row>
    <row r="2529" ht="15.75" customHeight="1">
      <c r="A2529" s="59"/>
      <c r="B2529" s="60"/>
      <c r="C2529" s="60"/>
      <c r="D2529" s="59"/>
      <c r="E2529" s="56" t="s">
        <v>47</v>
      </c>
      <c r="F2529" s="56" t="s">
        <v>47</v>
      </c>
      <c r="G2529" s="56" t="s">
        <v>47</v>
      </c>
      <c r="H2529" s="56" t="s">
        <v>47</v>
      </c>
      <c r="J2529" s="47"/>
    </row>
    <row r="2530" ht="15.75" customHeight="1">
      <c r="A2530" s="56"/>
      <c r="B2530" s="56"/>
      <c r="C2530" s="57"/>
      <c r="D2530" s="56"/>
      <c r="E2530" s="56" t="s">
        <v>47</v>
      </c>
      <c r="F2530" s="56" t="s">
        <v>47</v>
      </c>
      <c r="G2530" s="56" t="s">
        <v>47</v>
      </c>
      <c r="H2530" s="56" t="s">
        <v>47</v>
      </c>
      <c r="J2530" s="47"/>
    </row>
    <row r="2531" ht="15.75" customHeight="1">
      <c r="A2531" s="56"/>
      <c r="B2531" s="57"/>
      <c r="C2531" s="57"/>
      <c r="D2531" s="56"/>
      <c r="E2531" s="56" t="s">
        <v>47</v>
      </c>
      <c r="F2531" s="56" t="s">
        <v>47</v>
      </c>
      <c r="G2531" s="56" t="s">
        <v>47</v>
      </c>
      <c r="H2531" s="56" t="s">
        <v>47</v>
      </c>
      <c r="J2531" s="47"/>
    </row>
    <row r="2532" ht="15.75" customHeight="1">
      <c r="A2532" s="56"/>
      <c r="B2532" s="57"/>
      <c r="C2532" s="57"/>
      <c r="D2532" s="57"/>
      <c r="E2532" s="56" t="s">
        <v>47</v>
      </c>
      <c r="F2532" s="56" t="s">
        <v>47</v>
      </c>
      <c r="G2532" s="56" t="s">
        <v>47</v>
      </c>
      <c r="H2532" s="56" t="s">
        <v>47</v>
      </c>
      <c r="J2532" s="47"/>
    </row>
    <row r="2533" ht="15.75" customHeight="1">
      <c r="A2533" s="56"/>
      <c r="B2533" s="57"/>
      <c r="C2533" s="57"/>
      <c r="D2533" s="56"/>
      <c r="E2533" s="56" t="s">
        <v>47</v>
      </c>
      <c r="F2533" s="56" t="s">
        <v>47</v>
      </c>
      <c r="G2533" s="56" t="s">
        <v>47</v>
      </c>
      <c r="H2533" s="56" t="s">
        <v>47</v>
      </c>
      <c r="J2533" s="47"/>
    </row>
    <row r="2534" ht="15.75" customHeight="1">
      <c r="A2534" s="56"/>
      <c r="B2534" s="57"/>
      <c r="C2534" s="57"/>
      <c r="D2534" s="57"/>
      <c r="E2534" s="57"/>
      <c r="F2534" s="56"/>
      <c r="G2534" s="56"/>
      <c r="H2534" s="56"/>
      <c r="J2534" s="137"/>
    </row>
    <row r="2535" ht="15.75" customHeight="1">
      <c r="A2535" s="56"/>
      <c r="B2535" s="57"/>
      <c r="C2535" s="56"/>
      <c r="D2535" s="56"/>
      <c r="E2535" s="56"/>
      <c r="F2535" s="56"/>
      <c r="G2535" s="56"/>
      <c r="H2535" s="56"/>
      <c r="J2535" s="137"/>
    </row>
    <row r="2536" ht="15.75" customHeight="1">
      <c r="A2536" s="56"/>
      <c r="B2536" s="57"/>
      <c r="C2536" s="95"/>
      <c r="D2536" s="57"/>
      <c r="E2536" s="56"/>
      <c r="F2536" s="56"/>
      <c r="G2536" s="56"/>
      <c r="H2536" s="56"/>
      <c r="J2536" s="137"/>
    </row>
    <row r="2537" ht="15.75" customHeight="1">
      <c r="A2537" s="56"/>
      <c r="B2537" s="57"/>
      <c r="C2537" s="57"/>
      <c r="D2537" s="57"/>
      <c r="E2537" s="56"/>
      <c r="F2537" s="56"/>
      <c r="G2537" s="56"/>
      <c r="H2537" s="56"/>
      <c r="J2537" s="137"/>
    </row>
    <row r="2538" ht="15.75" customHeight="1">
      <c r="A2538" s="56"/>
      <c r="B2538" s="57"/>
      <c r="C2538" s="57"/>
      <c r="D2538" s="57"/>
      <c r="E2538" s="56"/>
      <c r="F2538" s="56"/>
      <c r="G2538" s="56"/>
      <c r="H2538" s="56"/>
      <c r="J2538" s="137"/>
    </row>
    <row r="2539" ht="15.75" customHeight="1">
      <c r="A2539" s="56"/>
      <c r="B2539" s="57"/>
      <c r="C2539" s="56"/>
      <c r="D2539" s="57"/>
      <c r="E2539" s="56"/>
      <c r="F2539" s="56"/>
      <c r="G2539" s="56"/>
      <c r="H2539" s="56"/>
      <c r="J2539" s="137"/>
    </row>
    <row r="2540" ht="15.75" customHeight="1">
      <c r="A2540" s="56"/>
      <c r="B2540" s="56"/>
      <c r="C2540" s="95"/>
      <c r="D2540" s="57"/>
      <c r="E2540" s="56"/>
      <c r="F2540" s="56"/>
      <c r="G2540" s="56"/>
      <c r="H2540" s="56"/>
      <c r="J2540" s="137"/>
    </row>
    <row r="2541" ht="15.75" customHeight="1">
      <c r="A2541" s="56"/>
      <c r="B2541" s="57"/>
      <c r="C2541" s="57"/>
      <c r="D2541" s="57"/>
      <c r="E2541" s="56"/>
      <c r="F2541" s="56"/>
      <c r="G2541" s="56"/>
      <c r="H2541" s="56"/>
      <c r="J2541" s="137"/>
    </row>
    <row r="2542" ht="15.75" customHeight="1">
      <c r="A2542" s="56"/>
      <c r="B2542" s="57"/>
      <c r="C2542" s="57"/>
      <c r="D2542" s="57"/>
      <c r="E2542" s="56"/>
      <c r="F2542" s="56"/>
      <c r="G2542" s="56"/>
      <c r="H2542" s="56"/>
      <c r="J2542" s="137"/>
    </row>
    <row r="2543" ht="15.75" customHeight="1">
      <c r="A2543" s="56"/>
      <c r="B2543" s="57"/>
      <c r="C2543" s="57"/>
      <c r="D2543" s="56"/>
      <c r="E2543" s="56"/>
      <c r="F2543" s="56"/>
      <c r="G2543" s="56"/>
      <c r="H2543" s="56"/>
      <c r="J2543" s="137"/>
    </row>
    <row r="2544" ht="15.75" customHeight="1">
      <c r="A2544" s="56"/>
      <c r="B2544" s="57"/>
      <c r="C2544" s="57"/>
      <c r="D2544" s="57"/>
      <c r="E2544" s="56"/>
      <c r="F2544" s="56"/>
      <c r="G2544" s="56"/>
      <c r="H2544" s="56"/>
      <c r="J2544" s="137"/>
    </row>
    <row r="2545" ht="15.75" customHeight="1">
      <c r="A2545" s="56"/>
      <c r="B2545" s="57"/>
      <c r="C2545" s="56"/>
      <c r="D2545" s="95"/>
      <c r="E2545" s="57"/>
      <c r="F2545" s="56"/>
      <c r="G2545" s="57"/>
      <c r="H2545" s="56"/>
      <c r="J2545" s="137"/>
    </row>
    <row r="2546" ht="15.75" customHeight="1">
      <c r="A2546" s="56"/>
      <c r="B2546" s="57"/>
      <c r="C2546" s="57"/>
      <c r="D2546" s="57"/>
      <c r="E2546" s="57"/>
      <c r="F2546" s="56"/>
      <c r="G2546" s="56"/>
      <c r="H2546" s="56"/>
      <c r="J2546" s="137"/>
    </row>
    <row r="2547" ht="15.75" customHeight="1">
      <c r="A2547" s="56"/>
      <c r="B2547" s="57"/>
      <c r="C2547" s="56"/>
      <c r="D2547" s="56"/>
      <c r="E2547" s="56"/>
      <c r="F2547" s="56"/>
      <c r="G2547" s="56"/>
      <c r="H2547" s="56"/>
      <c r="J2547" s="137"/>
    </row>
    <row r="2548" ht="15.75" customHeight="1">
      <c r="A2548" s="138"/>
      <c r="B2548" s="67"/>
      <c r="C2548" s="67"/>
      <c r="D2548" s="67"/>
      <c r="E2548" s="67"/>
      <c r="F2548" s="66"/>
      <c r="G2548" s="66"/>
      <c r="H2548" s="66"/>
      <c r="J2548" s="137"/>
    </row>
    <row r="2549" ht="15.75" customHeight="1">
      <c r="A2549" s="76"/>
      <c r="B2549" s="77"/>
      <c r="C2549" s="77"/>
      <c r="D2549" s="77"/>
      <c r="E2549" s="76"/>
      <c r="F2549" s="76"/>
      <c r="G2549" s="76"/>
      <c r="H2549" s="76"/>
      <c r="J2549" s="137"/>
    </row>
    <row r="2550" ht="15.75" customHeight="1">
      <c r="A2550" s="56"/>
      <c r="B2550" s="57"/>
      <c r="C2550" s="57"/>
      <c r="D2550" s="57"/>
      <c r="E2550" s="57"/>
      <c r="F2550" s="57"/>
      <c r="G2550" s="56"/>
      <c r="H2550" s="56"/>
      <c r="J2550" s="137"/>
    </row>
    <row r="2551" ht="15.75" customHeight="1">
      <c r="A2551" s="59"/>
      <c r="B2551" s="60"/>
      <c r="C2551" s="60"/>
      <c r="D2551" s="60"/>
      <c r="E2551" s="59"/>
      <c r="F2551" s="59"/>
      <c r="G2551" s="59"/>
      <c r="H2551" s="59"/>
      <c r="J2551" s="137"/>
    </row>
    <row r="2552" ht="15.75" customHeight="1">
      <c r="A2552" s="56"/>
      <c r="B2552" s="57"/>
      <c r="C2552" s="57"/>
      <c r="D2552" s="57"/>
      <c r="E2552" s="59"/>
      <c r="F2552" s="59"/>
      <c r="G2552" s="59"/>
      <c r="H2552" s="59"/>
      <c r="J2552" s="137"/>
    </row>
    <row r="2553" ht="15.75" customHeight="1">
      <c r="A2553" s="56"/>
      <c r="B2553" s="57"/>
      <c r="C2553" s="57"/>
      <c r="D2553" s="57"/>
      <c r="E2553" s="56"/>
      <c r="F2553" s="56"/>
      <c r="G2553" s="56"/>
      <c r="H2553" s="56"/>
      <c r="J2553" s="137"/>
    </row>
    <row r="2554" ht="15.75" customHeight="1">
      <c r="A2554" s="56"/>
      <c r="B2554" s="57"/>
      <c r="C2554" s="57"/>
      <c r="D2554" s="57"/>
      <c r="E2554" s="56"/>
      <c r="F2554" s="56"/>
      <c r="G2554" s="56"/>
      <c r="H2554" s="56"/>
      <c r="J2554" s="137"/>
    </row>
    <row r="2555" ht="15.75" customHeight="1">
      <c r="A2555" s="56"/>
      <c r="B2555" s="57"/>
      <c r="C2555" s="57"/>
      <c r="D2555" s="57"/>
      <c r="E2555" s="57"/>
      <c r="F2555" s="56"/>
      <c r="G2555" s="56"/>
      <c r="H2555" s="56"/>
      <c r="J2555" s="137"/>
    </row>
    <row r="2556" ht="15.75" customHeight="1">
      <c r="A2556" s="56"/>
      <c r="B2556" s="57"/>
      <c r="C2556" s="57"/>
      <c r="D2556" s="57"/>
      <c r="E2556" s="56"/>
      <c r="F2556" s="56"/>
      <c r="G2556" s="56"/>
      <c r="H2556" s="56"/>
      <c r="J2556" s="137"/>
    </row>
    <row r="2557" ht="15.75" customHeight="1">
      <c r="A2557" s="56"/>
      <c r="B2557" s="57"/>
      <c r="C2557" s="57"/>
      <c r="D2557" s="57"/>
      <c r="E2557" s="56"/>
      <c r="F2557" s="56"/>
      <c r="G2557" s="56"/>
      <c r="H2557" s="56"/>
      <c r="J2557" s="137"/>
    </row>
    <row r="2558" ht="15.75" customHeight="1">
      <c r="A2558" s="56"/>
      <c r="B2558" s="57"/>
      <c r="C2558" s="57"/>
      <c r="D2558" s="57"/>
      <c r="E2558" s="56"/>
      <c r="F2558" s="56"/>
      <c r="G2558" s="56"/>
      <c r="H2558" s="56"/>
      <c r="J2558" s="137"/>
    </row>
    <row r="2559" ht="15.75" customHeight="1">
      <c r="A2559" s="56"/>
      <c r="B2559" s="57"/>
      <c r="C2559" s="57"/>
      <c r="D2559" s="57"/>
      <c r="E2559" s="59"/>
      <c r="F2559" s="60"/>
      <c r="G2559" s="59"/>
      <c r="H2559" s="59"/>
      <c r="J2559" s="137"/>
    </row>
    <row r="2560" ht="15.75" customHeight="1">
      <c r="A2560" s="56"/>
      <c r="B2560" s="57"/>
      <c r="C2560" s="57"/>
      <c r="D2560" s="57"/>
      <c r="E2560" s="56"/>
      <c r="F2560" s="56"/>
      <c r="G2560" s="56"/>
      <c r="H2560" s="56"/>
      <c r="J2560" s="137"/>
    </row>
    <row r="2561" ht="15.75" customHeight="1">
      <c r="A2561" s="56"/>
      <c r="B2561" s="57"/>
      <c r="C2561" s="57"/>
      <c r="D2561" s="57"/>
      <c r="E2561" s="59"/>
      <c r="F2561" s="59"/>
      <c r="G2561" s="59"/>
      <c r="H2561" s="59"/>
      <c r="J2561" s="137"/>
    </row>
    <row r="2562" ht="15.75" customHeight="1">
      <c r="A2562" s="56"/>
      <c r="B2562" s="57"/>
      <c r="C2562" s="57"/>
      <c r="D2562" s="57"/>
      <c r="E2562" s="56"/>
      <c r="F2562" s="56"/>
      <c r="G2562" s="56"/>
      <c r="H2562" s="56"/>
      <c r="J2562" s="137"/>
    </row>
    <row r="2563" ht="15.75" customHeight="1">
      <c r="A2563" s="56"/>
      <c r="B2563" s="57"/>
      <c r="C2563" s="57"/>
      <c r="D2563" s="57"/>
      <c r="E2563" s="56"/>
      <c r="F2563" s="56"/>
      <c r="G2563" s="56"/>
      <c r="H2563" s="56"/>
      <c r="J2563" s="137"/>
    </row>
    <row r="2564" ht="15.75" customHeight="1">
      <c r="A2564" s="56"/>
      <c r="B2564" s="57"/>
      <c r="C2564" s="57"/>
      <c r="D2564" s="57"/>
      <c r="E2564" s="56"/>
      <c r="F2564" s="56"/>
      <c r="G2564" s="56"/>
      <c r="H2564" s="56"/>
      <c r="J2564" s="137"/>
    </row>
    <row r="2565" ht="15.75" customHeight="1">
      <c r="A2565" s="56"/>
      <c r="B2565" s="57"/>
      <c r="C2565" s="57"/>
      <c r="D2565" s="57"/>
      <c r="E2565" s="56"/>
      <c r="F2565" s="56"/>
      <c r="G2565" s="56"/>
      <c r="H2565" s="56"/>
      <c r="J2565" s="137"/>
    </row>
    <row r="2566" ht="15.75" customHeight="1">
      <c r="A2566" s="56"/>
      <c r="B2566" s="57"/>
      <c r="C2566" s="57"/>
      <c r="D2566" s="57"/>
      <c r="E2566" s="56"/>
      <c r="F2566" s="56"/>
      <c r="G2566" s="56"/>
      <c r="H2566" s="56"/>
      <c r="J2566" s="137"/>
    </row>
    <row r="2567" ht="15.75" customHeight="1">
      <c r="A2567" s="56"/>
      <c r="B2567" s="57"/>
      <c r="C2567" s="57"/>
      <c r="D2567" s="57"/>
      <c r="E2567" s="57"/>
      <c r="F2567" s="56"/>
      <c r="G2567" s="56"/>
      <c r="H2567" s="56"/>
      <c r="J2567" s="137"/>
    </row>
    <row r="2568" ht="15.75" customHeight="1">
      <c r="A2568" s="56"/>
      <c r="B2568" s="57"/>
      <c r="C2568" s="57"/>
      <c r="D2568" s="57"/>
      <c r="E2568" s="56"/>
      <c r="F2568" s="56"/>
      <c r="G2568" s="56"/>
      <c r="H2568" s="56"/>
      <c r="J2568" s="137"/>
    </row>
    <row r="2569" ht="15.75" customHeight="1">
      <c r="A2569" s="56"/>
      <c r="B2569" s="57"/>
      <c r="C2569" s="57"/>
      <c r="D2569" s="57"/>
      <c r="E2569" s="59"/>
      <c r="F2569" s="59"/>
      <c r="G2569" s="59"/>
      <c r="H2569" s="59"/>
      <c r="J2569" s="137"/>
    </row>
    <row r="2570" ht="15.75" customHeight="1">
      <c r="A2570" s="56"/>
      <c r="B2570" s="57"/>
      <c r="C2570" s="57"/>
      <c r="D2570" s="57"/>
      <c r="E2570" s="56"/>
      <c r="F2570" s="56"/>
      <c r="G2570" s="56"/>
      <c r="H2570" s="56"/>
      <c r="J2570" s="137"/>
    </row>
    <row r="2571" ht="15.75" customHeight="1">
      <c r="A2571" s="56"/>
      <c r="B2571" s="57"/>
      <c r="C2571" s="57"/>
      <c r="D2571" s="57"/>
      <c r="E2571" s="56"/>
      <c r="F2571" s="56"/>
      <c r="G2571" s="56"/>
      <c r="H2571" s="56"/>
      <c r="J2571" s="137"/>
    </row>
    <row r="2572" ht="15.75" customHeight="1">
      <c r="A2572" s="56"/>
      <c r="B2572" s="57"/>
      <c r="C2572" s="57"/>
      <c r="D2572" s="57"/>
      <c r="E2572" s="57"/>
      <c r="F2572" s="56"/>
      <c r="G2572" s="56"/>
      <c r="H2572" s="56"/>
      <c r="J2572" s="137"/>
    </row>
    <row r="2573" ht="15.75" customHeight="1">
      <c r="A2573" s="56"/>
      <c r="B2573" s="57"/>
      <c r="C2573" s="57"/>
      <c r="D2573" s="57"/>
      <c r="E2573" s="56"/>
      <c r="F2573" s="56"/>
      <c r="G2573" s="56"/>
      <c r="H2573" s="56"/>
      <c r="J2573" s="137"/>
    </row>
    <row r="2574" ht="15.75" customHeight="1">
      <c r="A2574" s="56"/>
      <c r="B2574" s="57"/>
      <c r="C2574" s="57"/>
      <c r="D2574" s="57"/>
      <c r="E2574" s="59"/>
      <c r="F2574" s="59"/>
      <c r="G2574" s="59"/>
      <c r="H2574" s="59"/>
      <c r="J2574" s="137"/>
    </row>
    <row r="2575" ht="15.75" customHeight="1">
      <c r="A2575" s="56"/>
      <c r="B2575" s="57"/>
      <c r="C2575" s="57"/>
      <c r="D2575" s="57"/>
      <c r="E2575" s="57"/>
      <c r="F2575" s="56"/>
      <c r="G2575" s="56"/>
      <c r="H2575" s="56"/>
      <c r="J2575" s="137"/>
    </row>
    <row r="2576" ht="15.75" customHeight="1">
      <c r="A2576" s="56"/>
      <c r="B2576" s="57"/>
      <c r="C2576" s="57"/>
      <c r="D2576" s="57"/>
      <c r="E2576" s="56"/>
      <c r="F2576" s="56"/>
      <c r="G2576" s="56"/>
      <c r="H2576" s="56"/>
      <c r="J2576" s="137"/>
    </row>
    <row r="2577" ht="15.75" customHeight="1">
      <c r="A2577" s="56"/>
      <c r="B2577" s="57"/>
      <c r="C2577" s="57"/>
      <c r="D2577" s="57"/>
      <c r="E2577" s="56"/>
      <c r="F2577" s="56"/>
      <c r="G2577" s="56"/>
      <c r="H2577" s="56"/>
      <c r="J2577" s="137"/>
    </row>
    <row r="2578" ht="15.75" customHeight="1">
      <c r="A2578" s="56"/>
      <c r="B2578" s="57"/>
      <c r="C2578" s="57"/>
      <c r="D2578" s="57"/>
      <c r="E2578" s="57"/>
      <c r="F2578" s="56"/>
      <c r="G2578" s="56"/>
      <c r="H2578" s="56"/>
      <c r="J2578" s="137"/>
    </row>
    <row r="2579" ht="15.75" customHeight="1">
      <c r="A2579" s="56"/>
      <c r="B2579" s="57"/>
      <c r="C2579" s="57"/>
      <c r="D2579" s="57"/>
      <c r="E2579" s="59"/>
      <c r="F2579" s="59"/>
      <c r="G2579" s="59"/>
      <c r="H2579" s="59"/>
      <c r="J2579" s="137"/>
    </row>
    <row r="2580" ht="15.75" customHeight="1">
      <c r="A2580" s="56"/>
      <c r="B2580" s="57"/>
      <c r="C2580" s="57"/>
      <c r="D2580" s="57"/>
      <c r="E2580" s="57"/>
      <c r="F2580" s="56"/>
      <c r="G2580" s="56"/>
      <c r="H2580" s="56"/>
      <c r="J2580" s="137"/>
    </row>
    <row r="2581" ht="15.75" customHeight="1">
      <c r="A2581" s="56"/>
      <c r="B2581" s="57"/>
      <c r="C2581" s="57"/>
      <c r="D2581" s="57"/>
      <c r="E2581" s="56"/>
      <c r="F2581" s="56"/>
      <c r="G2581" s="56"/>
      <c r="H2581" s="56"/>
      <c r="J2581" s="137"/>
    </row>
    <row r="2582" ht="15.75" customHeight="1">
      <c r="A2582" s="56"/>
      <c r="B2582" s="57"/>
      <c r="C2582" s="57"/>
      <c r="D2582" s="57"/>
      <c r="E2582" s="56"/>
      <c r="F2582" s="56"/>
      <c r="G2582" s="56"/>
      <c r="H2582" s="56"/>
      <c r="J2582" s="137"/>
    </row>
    <row r="2583" ht="15.75" customHeight="1">
      <c r="A2583" s="56"/>
      <c r="B2583" s="57"/>
      <c r="C2583" s="57"/>
      <c r="D2583" s="57"/>
      <c r="E2583" s="56"/>
      <c r="F2583" s="56"/>
      <c r="G2583" s="56"/>
      <c r="H2583" s="56"/>
      <c r="J2583" s="137"/>
    </row>
    <row r="2584" ht="15.75" customHeight="1">
      <c r="A2584" s="56"/>
      <c r="B2584" s="57"/>
      <c r="C2584" s="57"/>
      <c r="D2584" s="95"/>
      <c r="E2584" s="60"/>
      <c r="F2584" s="59"/>
      <c r="G2584" s="59"/>
      <c r="H2584" s="59"/>
      <c r="J2584" s="137"/>
    </row>
    <row r="2585" ht="15.75" customHeight="1">
      <c r="A2585" s="56"/>
      <c r="B2585" s="57"/>
      <c r="C2585" s="57"/>
      <c r="D2585" s="57"/>
      <c r="E2585" s="56"/>
      <c r="F2585" s="56"/>
      <c r="G2585" s="56"/>
      <c r="H2585" s="56"/>
      <c r="J2585" s="137"/>
    </row>
    <row r="2586" ht="15.75" customHeight="1">
      <c r="A2586" s="56"/>
      <c r="B2586" s="57"/>
      <c r="C2586" s="57"/>
      <c r="D2586" s="57"/>
      <c r="E2586" s="56"/>
      <c r="F2586" s="56"/>
      <c r="G2586" s="56"/>
      <c r="H2586" s="56"/>
      <c r="J2586" s="137"/>
    </row>
    <row r="2587" ht="15.75" customHeight="1">
      <c r="A2587" s="64"/>
      <c r="B2587" s="63"/>
      <c r="C2587" s="63"/>
      <c r="D2587" s="63"/>
      <c r="E2587" s="64"/>
      <c r="F2587" s="64"/>
      <c r="G2587" s="64"/>
      <c r="H2587" s="64"/>
      <c r="J2587" s="137"/>
    </row>
    <row r="2588" ht="15.75" customHeight="1">
      <c r="A2588" s="56"/>
      <c r="B2588" s="57"/>
      <c r="C2588" s="57"/>
      <c r="D2588" s="57"/>
      <c r="E2588" s="56"/>
      <c r="F2588" s="56"/>
      <c r="G2588" s="56"/>
      <c r="H2588" s="56"/>
      <c r="J2588" s="137"/>
    </row>
    <row r="2589" ht="15.75" customHeight="1">
      <c r="A2589" s="59"/>
      <c r="B2589" s="60"/>
      <c r="C2589" s="60"/>
      <c r="D2589" s="60"/>
      <c r="E2589" s="60"/>
      <c r="F2589" s="59"/>
      <c r="G2589" s="59"/>
      <c r="H2589" s="59"/>
      <c r="J2589" s="137"/>
    </row>
    <row r="2590" ht="15.75" customHeight="1">
      <c r="A2590" s="56"/>
      <c r="B2590" s="57"/>
      <c r="C2590" s="57"/>
      <c r="D2590" s="57"/>
      <c r="E2590" s="59"/>
      <c r="F2590" s="59"/>
      <c r="G2590" s="59"/>
      <c r="H2590" s="59"/>
      <c r="J2590" s="137"/>
    </row>
    <row r="2591" ht="15.75" customHeight="1">
      <c r="A2591" s="59"/>
      <c r="B2591" s="60"/>
      <c r="C2591" s="60"/>
      <c r="D2591" s="60"/>
      <c r="E2591" s="56"/>
      <c r="F2591" s="56"/>
      <c r="G2591" s="56"/>
      <c r="H2591" s="56"/>
      <c r="J2591" s="137"/>
    </row>
    <row r="2592" ht="15.75" customHeight="1">
      <c r="A2592" s="56"/>
      <c r="B2592" s="57"/>
      <c r="C2592" s="57"/>
      <c r="D2592" s="57"/>
      <c r="E2592" s="56"/>
      <c r="F2592" s="56"/>
      <c r="G2592" s="56"/>
      <c r="H2592" s="56"/>
      <c r="J2592" s="137"/>
    </row>
    <row r="2593" ht="15.75" customHeight="1">
      <c r="A2593" s="56"/>
      <c r="B2593" s="57"/>
      <c r="C2593" s="57"/>
      <c r="D2593" s="57"/>
      <c r="E2593" s="56"/>
      <c r="F2593" s="56"/>
      <c r="G2593" s="56"/>
      <c r="H2593" s="56"/>
      <c r="J2593" s="137"/>
    </row>
    <row r="2594" ht="15.75" customHeight="1">
      <c r="A2594" s="56"/>
      <c r="B2594" s="57"/>
      <c r="C2594" s="57"/>
      <c r="D2594" s="57"/>
      <c r="E2594" s="56"/>
      <c r="F2594" s="56"/>
      <c r="G2594" s="56"/>
      <c r="H2594" s="56"/>
      <c r="J2594" s="137"/>
    </row>
    <row r="2595" ht="15.75" customHeight="1">
      <c r="A2595" s="56"/>
      <c r="B2595" s="57"/>
      <c r="C2595" s="57"/>
      <c r="D2595" s="57"/>
      <c r="E2595" s="57"/>
      <c r="F2595" s="56"/>
      <c r="G2595" s="56"/>
      <c r="H2595" s="56"/>
      <c r="J2595" s="137"/>
    </row>
    <row r="2596" ht="15.75" customHeight="1">
      <c r="A2596" s="56"/>
      <c r="B2596" s="57"/>
      <c r="C2596" s="57"/>
      <c r="D2596" s="57"/>
      <c r="E2596" s="56"/>
      <c r="F2596" s="56"/>
      <c r="G2596" s="56"/>
      <c r="H2596" s="56"/>
      <c r="J2596" s="137"/>
    </row>
    <row r="2597" ht="15.75" customHeight="1">
      <c r="A2597" s="56"/>
      <c r="B2597" s="57"/>
      <c r="C2597" s="57"/>
      <c r="D2597" s="57"/>
      <c r="E2597" s="59"/>
      <c r="F2597" s="59"/>
      <c r="G2597" s="59"/>
      <c r="H2597" s="59"/>
      <c r="J2597" s="137"/>
    </row>
    <row r="2598" ht="15.75" customHeight="1">
      <c r="A2598" s="56"/>
      <c r="B2598" s="57"/>
      <c r="C2598" s="57"/>
      <c r="D2598" s="57"/>
      <c r="E2598" s="56"/>
      <c r="F2598" s="56"/>
      <c r="G2598" s="56"/>
      <c r="H2598" s="56"/>
      <c r="J2598" s="137"/>
    </row>
    <row r="2599" ht="15.75" customHeight="1">
      <c r="A2599" s="56"/>
      <c r="B2599" s="57"/>
      <c r="C2599" s="57"/>
      <c r="D2599" s="56"/>
      <c r="E2599" s="56"/>
      <c r="F2599" s="56"/>
      <c r="G2599" s="56"/>
      <c r="H2599" s="56"/>
      <c r="J2599" s="137"/>
    </row>
    <row r="2600" ht="15.75" customHeight="1">
      <c r="A2600" s="56"/>
      <c r="B2600" s="57"/>
      <c r="C2600" s="57"/>
      <c r="D2600" s="57"/>
      <c r="E2600" s="56"/>
      <c r="F2600" s="56"/>
      <c r="G2600" s="56"/>
      <c r="H2600" s="56"/>
      <c r="J2600" s="137"/>
    </row>
    <row r="2601" ht="15.75" customHeight="1">
      <c r="A2601" s="56"/>
      <c r="B2601" s="57"/>
      <c r="C2601" s="57"/>
      <c r="D2601" s="57"/>
      <c r="E2601" s="60"/>
      <c r="F2601" s="59"/>
      <c r="G2601" s="59"/>
      <c r="H2601" s="59"/>
      <c r="J2601" s="137"/>
    </row>
    <row r="2602" ht="15.75" customHeight="1">
      <c r="A2602" s="56"/>
      <c r="B2602" s="57"/>
      <c r="C2602" s="57"/>
      <c r="D2602" s="57"/>
      <c r="E2602" s="57"/>
      <c r="F2602" s="56"/>
      <c r="G2602" s="56"/>
      <c r="H2602" s="56"/>
      <c r="J2602" s="137"/>
    </row>
    <row r="2603" ht="15.75" customHeight="1">
      <c r="A2603" s="56"/>
      <c r="B2603" s="57"/>
      <c r="C2603" s="57"/>
      <c r="D2603" s="57"/>
      <c r="E2603" s="56"/>
      <c r="F2603" s="56"/>
      <c r="G2603" s="56"/>
      <c r="H2603" s="56"/>
      <c r="J2603" s="137"/>
    </row>
    <row r="2604" ht="15.75" customHeight="1">
      <c r="A2604" s="56"/>
      <c r="B2604" s="57"/>
      <c r="C2604" s="57"/>
      <c r="D2604" s="57"/>
      <c r="E2604" s="56"/>
      <c r="F2604" s="56"/>
      <c r="G2604" s="56"/>
      <c r="H2604" s="56"/>
      <c r="J2604" s="137"/>
    </row>
    <row r="2605" ht="15.75" customHeight="1">
      <c r="A2605" s="56"/>
      <c r="B2605" s="57"/>
      <c r="C2605" s="57"/>
      <c r="D2605" s="57"/>
      <c r="E2605" s="57"/>
      <c r="F2605" s="56"/>
      <c r="G2605" s="56"/>
      <c r="H2605" s="56"/>
      <c r="J2605" s="137"/>
    </row>
    <row r="2606" ht="15.75" customHeight="1">
      <c r="A2606" s="56"/>
      <c r="B2606" s="57"/>
      <c r="C2606" s="57"/>
      <c r="D2606" s="57"/>
      <c r="E2606" s="56"/>
      <c r="F2606" s="56"/>
      <c r="G2606" s="56"/>
      <c r="H2606" s="56"/>
      <c r="J2606" s="137"/>
    </row>
    <row r="2607" ht="15.75" customHeight="1">
      <c r="A2607" s="56"/>
      <c r="B2607" s="57"/>
      <c r="C2607" s="57"/>
      <c r="D2607" s="56"/>
      <c r="E2607" s="57"/>
      <c r="F2607" s="56"/>
      <c r="G2607" s="56"/>
      <c r="H2607" s="56"/>
      <c r="J2607" s="137"/>
    </row>
    <row r="2608" ht="15.75" customHeight="1">
      <c r="A2608" s="56"/>
      <c r="B2608" s="57"/>
      <c r="C2608" s="57"/>
      <c r="D2608" s="57"/>
      <c r="E2608" s="56"/>
      <c r="F2608" s="56"/>
      <c r="G2608" s="56"/>
      <c r="H2608" s="56"/>
      <c r="J2608" s="137"/>
    </row>
    <row r="2609" ht="15.75" customHeight="1">
      <c r="A2609" s="56"/>
      <c r="B2609" s="57"/>
      <c r="C2609" s="57"/>
      <c r="D2609" s="57"/>
      <c r="E2609" s="59"/>
      <c r="F2609" s="59"/>
      <c r="G2609" s="59"/>
      <c r="H2609" s="59"/>
      <c r="J2609" s="137"/>
    </row>
    <row r="2610" ht="15.75" customHeight="1">
      <c r="A2610" s="56"/>
      <c r="B2610" s="57"/>
      <c r="C2610" s="57"/>
      <c r="D2610" s="57"/>
      <c r="E2610" s="56"/>
      <c r="F2610" s="56"/>
      <c r="G2610" s="56"/>
      <c r="H2610" s="56"/>
      <c r="J2610" s="137"/>
    </row>
    <row r="2611" ht="15.75" customHeight="1">
      <c r="A2611" s="56"/>
      <c r="B2611" s="57"/>
      <c r="C2611" s="57"/>
      <c r="D2611" s="57"/>
      <c r="E2611" s="56"/>
      <c r="F2611" s="56"/>
      <c r="G2611" s="56"/>
      <c r="H2611" s="56"/>
      <c r="J2611" s="137"/>
    </row>
    <row r="2612" ht="15.75" customHeight="1">
      <c r="A2612" s="56"/>
      <c r="B2612" s="57"/>
      <c r="C2612" s="57"/>
      <c r="D2612" s="57"/>
      <c r="E2612" s="56"/>
      <c r="F2612" s="56"/>
      <c r="G2612" s="56"/>
      <c r="H2612" s="56"/>
      <c r="J2612" s="137"/>
    </row>
    <row r="2613" ht="15.75" customHeight="1">
      <c r="A2613" s="56"/>
      <c r="B2613" s="57"/>
      <c r="C2613" s="57"/>
      <c r="D2613" s="57"/>
      <c r="E2613" s="57"/>
      <c r="F2613" s="56"/>
      <c r="G2613" s="56"/>
      <c r="H2613" s="56"/>
      <c r="J2613" s="137"/>
    </row>
    <row r="2614" ht="15.75" customHeight="1">
      <c r="A2614" s="56"/>
      <c r="B2614" s="56"/>
      <c r="C2614" s="57"/>
      <c r="D2614" s="56"/>
      <c r="E2614" s="56"/>
      <c r="F2614" s="56"/>
      <c r="G2614" s="56"/>
      <c r="H2614" s="56"/>
      <c r="J2614" s="137"/>
    </row>
    <row r="2615" ht="15.75" customHeight="1">
      <c r="A2615" s="56"/>
      <c r="B2615" s="57"/>
      <c r="C2615" s="57"/>
      <c r="D2615" s="57"/>
      <c r="E2615" s="59"/>
      <c r="F2615" s="59"/>
      <c r="G2615" s="59"/>
      <c r="H2615" s="59"/>
      <c r="J2615" s="137"/>
    </row>
    <row r="2616" ht="15.75" customHeight="1">
      <c r="A2616" s="56"/>
      <c r="B2616" s="56"/>
      <c r="C2616" s="95"/>
      <c r="D2616" s="56"/>
      <c r="E2616" s="56"/>
      <c r="F2616" s="56"/>
      <c r="G2616" s="56"/>
      <c r="H2616" s="56"/>
      <c r="J2616" s="137"/>
    </row>
    <row r="2617" ht="15.75" customHeight="1">
      <c r="A2617" s="66"/>
      <c r="B2617" s="66"/>
      <c r="C2617" s="66"/>
      <c r="D2617" s="92"/>
      <c r="E2617" s="135"/>
      <c r="F2617" s="59"/>
      <c r="G2617" s="59"/>
      <c r="H2617" s="59"/>
      <c r="J2617" s="137"/>
    </row>
    <row r="2618" ht="15.75" customHeight="1">
      <c r="A2618" s="56"/>
      <c r="B2618" s="57"/>
      <c r="C2618" s="57"/>
      <c r="D2618" s="57"/>
      <c r="E2618" s="56"/>
      <c r="F2618" s="56"/>
      <c r="G2618" s="56"/>
      <c r="H2618" s="56"/>
      <c r="J2618" s="137"/>
    </row>
    <row r="2619" ht="15.75" customHeight="1">
      <c r="A2619" s="56"/>
      <c r="B2619" s="56"/>
      <c r="C2619" s="56"/>
      <c r="D2619" s="56"/>
      <c r="E2619" s="56"/>
      <c r="F2619" s="56"/>
      <c r="G2619" s="56"/>
      <c r="H2619" s="56"/>
      <c r="J2619" s="137"/>
    </row>
    <row r="2620" ht="15.75" customHeight="1">
      <c r="A2620" s="59"/>
      <c r="B2620" s="60"/>
      <c r="C2620" s="60"/>
      <c r="D2620" s="60"/>
      <c r="E2620" s="56"/>
      <c r="F2620" s="56"/>
      <c r="G2620" s="56"/>
      <c r="H2620" s="56"/>
      <c r="J2620" s="137"/>
    </row>
    <row r="2621" ht="15.75" customHeight="1">
      <c r="A2621" s="56"/>
      <c r="B2621" s="57"/>
      <c r="C2621" s="57"/>
      <c r="D2621" s="57"/>
      <c r="E2621" s="56"/>
      <c r="F2621" s="56"/>
      <c r="G2621" s="56"/>
      <c r="H2621" s="56"/>
      <c r="J2621" s="137"/>
    </row>
    <row r="2622" ht="15.75" customHeight="1">
      <c r="A2622" s="56"/>
      <c r="B2622" s="57"/>
      <c r="C2622" s="57"/>
      <c r="D2622" s="57"/>
      <c r="E2622" s="56"/>
      <c r="F2622" s="56"/>
      <c r="G2622" s="56"/>
      <c r="H2622" s="56"/>
      <c r="J2622" s="137"/>
    </row>
    <row r="2623" ht="15.75" customHeight="1">
      <c r="A2623" s="56"/>
      <c r="B2623" s="57"/>
      <c r="C2623" s="57"/>
      <c r="D2623" s="57"/>
      <c r="E2623" s="56"/>
      <c r="F2623" s="56"/>
      <c r="G2623" s="56"/>
      <c r="H2623" s="56"/>
      <c r="J2623" s="137"/>
    </row>
    <row r="2624" ht="15.75" customHeight="1">
      <c r="A2624" s="56"/>
      <c r="B2624" s="57"/>
      <c r="C2624" s="57"/>
      <c r="D2624" s="57"/>
      <c r="E2624" s="56"/>
      <c r="F2624" s="56"/>
      <c r="G2624" s="56"/>
      <c r="H2624" s="56"/>
      <c r="J2624" s="137"/>
    </row>
    <row r="2625" ht="15.75" customHeight="1">
      <c r="A2625" s="56"/>
      <c r="B2625" s="57"/>
      <c r="C2625" s="57"/>
      <c r="D2625" s="57"/>
      <c r="E2625" s="57"/>
      <c r="F2625" s="56"/>
      <c r="G2625" s="56"/>
      <c r="H2625" s="56"/>
      <c r="J2625" s="137"/>
    </row>
    <row r="2626" ht="15.75" customHeight="1">
      <c r="A2626" s="56"/>
      <c r="B2626" s="57"/>
      <c r="C2626" s="57"/>
      <c r="D2626" s="57"/>
      <c r="E2626" s="59"/>
      <c r="F2626" s="59"/>
      <c r="G2626" s="59"/>
      <c r="H2626" s="59"/>
      <c r="J2626" s="137"/>
    </row>
    <row r="2627" ht="15.75" customHeight="1">
      <c r="A2627" s="56"/>
      <c r="B2627" s="57"/>
      <c r="C2627" s="57"/>
      <c r="D2627" s="57"/>
      <c r="E2627" s="56"/>
      <c r="F2627" s="56"/>
      <c r="G2627" s="56"/>
      <c r="H2627" s="56"/>
      <c r="J2627" s="137"/>
    </row>
    <row r="2628" ht="15.75" customHeight="1">
      <c r="A2628" s="56"/>
      <c r="B2628" s="57"/>
      <c r="C2628" s="57"/>
      <c r="D2628" s="57"/>
      <c r="E2628" s="56"/>
      <c r="F2628" s="56"/>
      <c r="G2628" s="56"/>
      <c r="H2628" s="56"/>
      <c r="J2628" s="137"/>
    </row>
    <row r="2629" ht="15.75" customHeight="1">
      <c r="A2629" s="56"/>
      <c r="B2629" s="57"/>
      <c r="C2629" s="57"/>
      <c r="D2629" s="57"/>
      <c r="E2629" s="57"/>
      <c r="F2629" s="56"/>
      <c r="G2629" s="56"/>
      <c r="H2629" s="56"/>
      <c r="J2629" s="137"/>
    </row>
    <row r="2630" ht="15.75" customHeight="1">
      <c r="A2630" s="56"/>
      <c r="B2630" s="57"/>
      <c r="C2630" s="57"/>
      <c r="D2630" s="57"/>
      <c r="E2630" s="56"/>
      <c r="F2630" s="56"/>
      <c r="G2630" s="56"/>
      <c r="H2630" s="56"/>
      <c r="J2630" s="137"/>
    </row>
    <row r="2631" ht="15.75" customHeight="1">
      <c r="A2631" s="56"/>
      <c r="B2631" s="57"/>
      <c r="C2631" s="57"/>
      <c r="D2631" s="57"/>
      <c r="E2631" s="56"/>
      <c r="F2631" s="56"/>
      <c r="G2631" s="56"/>
      <c r="H2631" s="56"/>
      <c r="J2631" s="137"/>
    </row>
    <row r="2632" ht="15.75" customHeight="1">
      <c r="A2632" s="56"/>
      <c r="B2632" s="57"/>
      <c r="C2632" s="57"/>
      <c r="D2632" s="57"/>
      <c r="E2632" s="56"/>
      <c r="F2632" s="56"/>
      <c r="G2632" s="56"/>
      <c r="H2632" s="56"/>
      <c r="J2632" s="137"/>
    </row>
    <row r="2633" ht="15.75" customHeight="1">
      <c r="A2633" s="56"/>
      <c r="B2633" s="57"/>
      <c r="C2633" s="57"/>
      <c r="D2633" s="57"/>
      <c r="E2633" s="56"/>
      <c r="F2633" s="56"/>
      <c r="G2633" s="56"/>
      <c r="H2633" s="56"/>
      <c r="J2633" s="137"/>
    </row>
    <row r="2634" ht="15.75" customHeight="1">
      <c r="A2634" s="56"/>
      <c r="B2634" s="57"/>
      <c r="C2634" s="57"/>
      <c r="D2634" s="57"/>
      <c r="E2634" s="59"/>
      <c r="F2634" s="59"/>
      <c r="G2634" s="59"/>
      <c r="H2634" s="59"/>
      <c r="J2634" s="137"/>
    </row>
    <row r="2635" ht="15.75" customHeight="1">
      <c r="A2635" s="56"/>
      <c r="B2635" s="57"/>
      <c r="C2635" s="57"/>
      <c r="D2635" s="57"/>
      <c r="E2635" s="59"/>
      <c r="F2635" s="59"/>
      <c r="G2635" s="59"/>
      <c r="H2635" s="59"/>
      <c r="J2635" s="137"/>
    </row>
    <row r="2636" ht="15.75" customHeight="1">
      <c r="A2636" s="56"/>
      <c r="B2636" s="57"/>
      <c r="C2636" s="57"/>
      <c r="D2636" s="57"/>
      <c r="E2636" s="56"/>
      <c r="F2636" s="56"/>
      <c r="G2636" s="56"/>
      <c r="H2636" s="56"/>
      <c r="J2636" s="137"/>
    </row>
    <row r="2637" ht="15.75" customHeight="1">
      <c r="A2637" s="56"/>
      <c r="B2637" s="57"/>
      <c r="C2637" s="57"/>
      <c r="D2637" s="56"/>
      <c r="E2637" s="56"/>
      <c r="F2637" s="56"/>
      <c r="G2637" s="56"/>
      <c r="H2637" s="56"/>
      <c r="J2637" s="137"/>
    </row>
    <row r="2638" ht="15.75" customHeight="1">
      <c r="A2638" s="56"/>
      <c r="B2638" s="57"/>
      <c r="C2638" s="57"/>
      <c r="D2638" s="57"/>
      <c r="E2638" s="56"/>
      <c r="F2638" s="56"/>
      <c r="G2638" s="56"/>
      <c r="H2638" s="56"/>
      <c r="J2638" s="137"/>
    </row>
    <row r="2639" ht="15.75" customHeight="1">
      <c r="A2639" s="56"/>
      <c r="B2639" s="57"/>
      <c r="C2639" s="57"/>
      <c r="D2639" s="57"/>
      <c r="E2639" s="56"/>
      <c r="F2639" s="56"/>
      <c r="G2639" s="56"/>
      <c r="H2639" s="56"/>
      <c r="J2639" s="137"/>
    </row>
    <row r="2640" ht="15.75" customHeight="1">
      <c r="A2640" s="56"/>
      <c r="B2640" s="57"/>
      <c r="C2640" s="57"/>
      <c r="D2640" s="57"/>
      <c r="E2640" s="56"/>
      <c r="F2640" s="56"/>
      <c r="G2640" s="56"/>
      <c r="H2640" s="56"/>
      <c r="J2640" s="137"/>
    </row>
    <row r="2641" ht="15.75" customHeight="1">
      <c r="A2641" s="56"/>
      <c r="B2641" s="57"/>
      <c r="C2641" s="57"/>
      <c r="D2641" s="57"/>
      <c r="E2641" s="56"/>
      <c r="F2641" s="56"/>
      <c r="G2641" s="56"/>
      <c r="H2641" s="56"/>
      <c r="J2641" s="137"/>
    </row>
    <row r="2642" ht="15.75" customHeight="1">
      <c r="A2642" s="56"/>
      <c r="B2642" s="57"/>
      <c r="C2642" s="57"/>
      <c r="D2642" s="57"/>
      <c r="E2642" s="59"/>
      <c r="F2642" s="59"/>
      <c r="G2642" s="59"/>
      <c r="H2642" s="59"/>
      <c r="J2642" s="137"/>
    </row>
    <row r="2643" ht="15.75" customHeight="1">
      <c r="A2643" s="56"/>
      <c r="B2643" s="57"/>
      <c r="C2643" s="57"/>
      <c r="D2643" s="57"/>
      <c r="E2643" s="56"/>
      <c r="F2643" s="56"/>
      <c r="G2643" s="56"/>
      <c r="H2643" s="56"/>
      <c r="J2643" s="137"/>
    </row>
    <row r="2644" ht="15.75" customHeight="1">
      <c r="A2644" s="56"/>
      <c r="B2644" s="57"/>
      <c r="C2644" s="57"/>
      <c r="D2644" s="57"/>
      <c r="E2644" s="56"/>
      <c r="F2644" s="56"/>
      <c r="G2644" s="56"/>
      <c r="H2644" s="56"/>
      <c r="J2644" s="137"/>
    </row>
    <row r="2645" ht="15.75" customHeight="1">
      <c r="A2645" s="56"/>
      <c r="B2645" s="57"/>
      <c r="C2645" s="57"/>
      <c r="D2645" s="57"/>
      <c r="E2645" s="56"/>
      <c r="F2645" s="56"/>
      <c r="G2645" s="56"/>
      <c r="H2645" s="56"/>
      <c r="J2645" s="137"/>
    </row>
    <row r="2646" ht="15.75" customHeight="1">
      <c r="A2646" s="56"/>
      <c r="B2646" s="57"/>
      <c r="C2646" s="57"/>
      <c r="D2646" s="57"/>
      <c r="E2646" s="56"/>
      <c r="F2646" s="56"/>
      <c r="G2646" s="56"/>
      <c r="H2646" s="56"/>
      <c r="J2646" s="137"/>
    </row>
    <row r="2647" ht="15.75" customHeight="1">
      <c r="A2647" s="56"/>
      <c r="B2647" s="57"/>
      <c r="C2647" s="57"/>
      <c r="D2647" s="57"/>
      <c r="E2647" s="57"/>
      <c r="F2647" s="56"/>
      <c r="G2647" s="56"/>
      <c r="H2647" s="56"/>
      <c r="J2647" s="137"/>
    </row>
    <row r="2648" ht="15.75" customHeight="1">
      <c r="A2648" s="56"/>
      <c r="B2648" s="57"/>
      <c r="C2648" s="57"/>
      <c r="D2648" s="57"/>
      <c r="E2648" s="57"/>
      <c r="F2648" s="56"/>
      <c r="G2648" s="56"/>
      <c r="H2648" s="56"/>
      <c r="J2648" s="137"/>
    </row>
    <row r="2649" ht="15.75" customHeight="1">
      <c r="A2649" s="56"/>
      <c r="B2649" s="57"/>
      <c r="C2649" s="57"/>
      <c r="D2649" s="57"/>
      <c r="E2649" s="56"/>
      <c r="F2649" s="56"/>
      <c r="G2649" s="56"/>
      <c r="H2649" s="56"/>
      <c r="J2649" s="137"/>
    </row>
    <row r="2650" ht="15.75" customHeight="1">
      <c r="A2650" s="56"/>
      <c r="B2650" s="57"/>
      <c r="C2650" s="57"/>
      <c r="D2650" s="57"/>
      <c r="E2650" s="56"/>
      <c r="F2650" s="56"/>
      <c r="G2650" s="56"/>
      <c r="H2650" s="56"/>
      <c r="J2650" s="137"/>
    </row>
    <row r="2651" ht="15.75" customHeight="1">
      <c r="A2651" s="56"/>
      <c r="B2651" s="57"/>
      <c r="C2651" s="57"/>
      <c r="D2651" s="57"/>
      <c r="E2651" s="57"/>
      <c r="F2651" s="56"/>
      <c r="G2651" s="56"/>
      <c r="H2651" s="56"/>
      <c r="J2651" s="137"/>
    </row>
    <row r="2652" ht="15.75" customHeight="1">
      <c r="A2652" s="56"/>
      <c r="B2652" s="57"/>
      <c r="C2652" s="57"/>
      <c r="D2652" s="57"/>
      <c r="E2652" s="56"/>
      <c r="F2652" s="56"/>
      <c r="G2652" s="56"/>
      <c r="H2652" s="56"/>
      <c r="J2652" s="137"/>
    </row>
    <row r="2653" ht="15.75" customHeight="1">
      <c r="A2653" s="56"/>
      <c r="B2653" s="57"/>
      <c r="C2653" s="57"/>
      <c r="D2653" s="57"/>
      <c r="E2653" s="56"/>
      <c r="F2653" s="56"/>
      <c r="G2653" s="56"/>
      <c r="H2653" s="56"/>
      <c r="J2653" s="137"/>
    </row>
    <row r="2654" ht="15.75" customHeight="1">
      <c r="A2654" s="56"/>
      <c r="B2654" s="57"/>
      <c r="C2654" s="57"/>
      <c r="D2654" s="57"/>
      <c r="E2654" s="56"/>
      <c r="F2654" s="56"/>
      <c r="G2654" s="56"/>
      <c r="H2654" s="56"/>
      <c r="J2654" s="137"/>
    </row>
    <row r="2655" ht="15.75" customHeight="1">
      <c r="A2655" s="56"/>
      <c r="B2655" s="57"/>
      <c r="C2655" s="57"/>
      <c r="D2655" s="57"/>
      <c r="E2655" s="56"/>
      <c r="F2655" s="56"/>
      <c r="G2655" s="56"/>
      <c r="H2655" s="56"/>
      <c r="J2655" s="137"/>
    </row>
    <row r="2656" ht="15.75" customHeight="1">
      <c r="A2656" s="64"/>
      <c r="B2656" s="63"/>
      <c r="C2656" s="63"/>
      <c r="D2656" s="63"/>
      <c r="E2656" s="64"/>
      <c r="F2656" s="64"/>
      <c r="G2656" s="64"/>
      <c r="H2656" s="64"/>
      <c r="J2656" s="137"/>
    </row>
    <row r="2657" ht="15.75" customHeight="1">
      <c r="A2657" s="59"/>
      <c r="B2657" s="60"/>
      <c r="C2657" s="60"/>
      <c r="D2657" s="59"/>
      <c r="E2657" s="59"/>
      <c r="F2657" s="59"/>
      <c r="G2657" s="59"/>
      <c r="H2657" s="59"/>
      <c r="J2657" s="137"/>
    </row>
    <row r="2658" ht="15.75" customHeight="1">
      <c r="A2658" s="56"/>
      <c r="B2658" s="57"/>
      <c r="C2658" s="57"/>
      <c r="D2658" s="57"/>
      <c r="E2658" s="56"/>
      <c r="F2658" s="56"/>
      <c r="G2658" s="56"/>
      <c r="H2658" s="56"/>
      <c r="J2658" s="137"/>
    </row>
    <row r="2659" ht="15.75" customHeight="1">
      <c r="A2659" s="56"/>
      <c r="B2659" s="57"/>
      <c r="C2659" s="57"/>
      <c r="D2659" s="57"/>
      <c r="E2659" s="56"/>
      <c r="F2659" s="56"/>
      <c r="G2659" s="56"/>
      <c r="H2659" s="56"/>
      <c r="J2659" s="137"/>
    </row>
    <row r="2660" ht="15.75" customHeight="1">
      <c r="A2660" s="56"/>
      <c r="B2660" s="57"/>
      <c r="C2660" s="57"/>
      <c r="D2660" s="57"/>
      <c r="E2660" s="56"/>
      <c r="F2660" s="56"/>
      <c r="G2660" s="56"/>
      <c r="H2660" s="56"/>
      <c r="J2660" s="137"/>
    </row>
    <row r="2661" ht="15.75" customHeight="1">
      <c r="A2661" s="56"/>
      <c r="B2661" s="57"/>
      <c r="C2661" s="57"/>
      <c r="D2661" s="57"/>
      <c r="E2661" s="56"/>
      <c r="F2661" s="56"/>
      <c r="G2661" s="56"/>
      <c r="H2661" s="56"/>
      <c r="J2661" s="137"/>
    </row>
    <row r="2662" ht="15.75" customHeight="1">
      <c r="A2662" s="56"/>
      <c r="B2662" s="57"/>
      <c r="C2662" s="57"/>
      <c r="D2662" s="57"/>
      <c r="E2662" s="57"/>
      <c r="F2662" s="56"/>
      <c r="G2662" s="56"/>
      <c r="H2662" s="56"/>
      <c r="J2662" s="137"/>
    </row>
    <row r="2663" ht="15.75" customHeight="1">
      <c r="A2663" s="56"/>
      <c r="B2663" s="57"/>
      <c r="C2663" s="57"/>
      <c r="D2663" s="57"/>
      <c r="E2663" s="56"/>
      <c r="F2663" s="56"/>
      <c r="G2663" s="56"/>
      <c r="H2663" s="56"/>
      <c r="J2663" s="137"/>
    </row>
    <row r="2664" ht="15.75" customHeight="1">
      <c r="A2664" s="56"/>
      <c r="B2664" s="57"/>
      <c r="C2664" s="57"/>
      <c r="D2664" s="57"/>
      <c r="E2664" s="57"/>
      <c r="F2664" s="56"/>
      <c r="G2664" s="56"/>
      <c r="H2664" s="56"/>
      <c r="J2664" s="137"/>
    </row>
    <row r="2665" ht="15.75" customHeight="1">
      <c r="A2665" s="56"/>
      <c r="B2665" s="57"/>
      <c r="C2665" s="57"/>
      <c r="D2665" s="57"/>
      <c r="E2665" s="56"/>
      <c r="F2665" s="56"/>
      <c r="G2665" s="56"/>
      <c r="H2665" s="56"/>
      <c r="J2665" s="137"/>
    </row>
    <row r="2666" ht="15.75" customHeight="1">
      <c r="A2666" s="56"/>
      <c r="B2666" s="57"/>
      <c r="C2666" s="57"/>
      <c r="D2666" s="57"/>
      <c r="E2666" s="56"/>
      <c r="F2666" s="56"/>
      <c r="G2666" s="56"/>
      <c r="H2666" s="56"/>
      <c r="J2666" s="137"/>
    </row>
    <row r="2667" ht="15.75" customHeight="1">
      <c r="A2667" s="56"/>
      <c r="B2667" s="57"/>
      <c r="C2667" s="57"/>
      <c r="D2667" s="57"/>
      <c r="E2667" s="56"/>
      <c r="F2667" s="56"/>
      <c r="G2667" s="56"/>
      <c r="H2667" s="56"/>
      <c r="J2667" s="137"/>
    </row>
    <row r="2668" ht="15.75" customHeight="1">
      <c r="A2668" s="56"/>
      <c r="B2668" s="57"/>
      <c r="C2668" s="57"/>
      <c r="D2668" s="57"/>
      <c r="E2668" s="57"/>
      <c r="F2668" s="56"/>
      <c r="G2668" s="56"/>
      <c r="H2668" s="56"/>
      <c r="J2668" s="137"/>
    </row>
    <row r="2669" ht="15.75" customHeight="1">
      <c r="A2669" s="56"/>
      <c r="B2669" s="57"/>
      <c r="C2669" s="57"/>
      <c r="D2669" s="57"/>
      <c r="E2669" s="56"/>
      <c r="F2669" s="56"/>
      <c r="G2669" s="56"/>
      <c r="H2669" s="56"/>
      <c r="J2669" s="137"/>
    </row>
    <row r="2670" ht="15.75" customHeight="1">
      <c r="A2670" s="56"/>
      <c r="B2670" s="57"/>
      <c r="C2670" s="57"/>
      <c r="D2670" s="57"/>
      <c r="E2670" s="56"/>
      <c r="F2670" s="56"/>
      <c r="G2670" s="56"/>
      <c r="H2670" s="56"/>
      <c r="J2670" s="137"/>
    </row>
    <row r="2671" ht="15.75" customHeight="1">
      <c r="A2671" s="59"/>
      <c r="B2671" s="60"/>
      <c r="C2671" s="60"/>
      <c r="D2671" s="60"/>
      <c r="E2671" s="57"/>
      <c r="F2671" s="56"/>
      <c r="G2671" s="56"/>
      <c r="H2671" s="56"/>
      <c r="J2671" s="137"/>
    </row>
    <row r="2672" ht="15.75" customHeight="1">
      <c r="A2672" s="56"/>
      <c r="B2672" s="57"/>
      <c r="C2672" s="57"/>
      <c r="D2672" s="57"/>
      <c r="E2672" s="56"/>
      <c r="F2672" s="57"/>
      <c r="G2672" s="56"/>
      <c r="H2672" s="56"/>
      <c r="J2672" s="137"/>
    </row>
    <row r="2673" ht="15.75" customHeight="1">
      <c r="A2673" s="56"/>
      <c r="B2673" s="57"/>
      <c r="C2673" s="57"/>
      <c r="D2673" s="57"/>
      <c r="E2673" s="56"/>
      <c r="F2673" s="56"/>
      <c r="G2673" s="56"/>
      <c r="H2673" s="56"/>
      <c r="J2673" s="137"/>
    </row>
    <row r="2674" ht="15.75" customHeight="1">
      <c r="A2674" s="56"/>
      <c r="B2674" s="57"/>
      <c r="C2674" s="57"/>
      <c r="D2674" s="57"/>
      <c r="E2674" s="56"/>
      <c r="F2674" s="56"/>
      <c r="G2674" s="56"/>
      <c r="H2674" s="56"/>
      <c r="J2674" s="137"/>
    </row>
    <row r="2675" ht="15.75" customHeight="1">
      <c r="A2675" s="56"/>
      <c r="B2675" s="57"/>
      <c r="C2675" s="57"/>
      <c r="D2675" s="57"/>
      <c r="E2675" s="56"/>
      <c r="F2675" s="56"/>
      <c r="G2675" s="56"/>
      <c r="H2675" s="56"/>
      <c r="J2675" s="137"/>
    </row>
    <row r="2676" ht="15.75" customHeight="1">
      <c r="A2676" s="56"/>
      <c r="B2676" s="57"/>
      <c r="C2676" s="57"/>
      <c r="D2676" s="57"/>
      <c r="E2676" s="56"/>
      <c r="F2676" s="56"/>
      <c r="G2676" s="56"/>
      <c r="H2676" s="56"/>
      <c r="J2676" s="137"/>
    </row>
    <row r="2677" ht="15.75" customHeight="1">
      <c r="A2677" s="56"/>
      <c r="B2677" s="57"/>
      <c r="C2677" s="57"/>
      <c r="D2677" s="57"/>
      <c r="E2677" s="56"/>
      <c r="F2677" s="56"/>
      <c r="G2677" s="56"/>
      <c r="H2677" s="56"/>
      <c r="J2677" s="137"/>
    </row>
    <row r="2678" ht="15.75" customHeight="1">
      <c r="A2678" s="56"/>
      <c r="B2678" s="57"/>
      <c r="C2678" s="57"/>
      <c r="D2678" s="57"/>
      <c r="E2678" s="57"/>
      <c r="F2678" s="56"/>
      <c r="G2678" s="56"/>
      <c r="H2678" s="56"/>
      <c r="J2678" s="137"/>
    </row>
    <row r="2679" ht="15.75" customHeight="1">
      <c r="A2679" s="56"/>
      <c r="B2679" s="57"/>
      <c r="C2679" s="57"/>
      <c r="D2679" s="57"/>
      <c r="E2679" s="57"/>
      <c r="F2679" s="56"/>
      <c r="G2679" s="56"/>
      <c r="H2679" s="56"/>
      <c r="J2679" s="137"/>
    </row>
    <row r="2680" ht="15.75" customHeight="1">
      <c r="A2680" s="56"/>
      <c r="B2680" s="57"/>
      <c r="C2680" s="57"/>
      <c r="D2680" s="57"/>
      <c r="E2680" s="56"/>
      <c r="F2680" s="56"/>
      <c r="G2680" s="57"/>
      <c r="H2680" s="56"/>
      <c r="J2680" s="137"/>
    </row>
    <row r="2681" ht="15.75" customHeight="1">
      <c r="A2681" s="56"/>
      <c r="B2681" s="57"/>
      <c r="C2681" s="57"/>
      <c r="D2681" s="57"/>
      <c r="E2681" s="56"/>
      <c r="F2681" s="56"/>
      <c r="G2681" s="56"/>
      <c r="H2681" s="56"/>
      <c r="J2681" s="137"/>
    </row>
    <row r="2682" ht="15.75" customHeight="1">
      <c r="A2682" s="56"/>
      <c r="B2682" s="57"/>
      <c r="C2682" s="57"/>
      <c r="D2682" s="57"/>
      <c r="E2682" s="56"/>
      <c r="F2682" s="56"/>
      <c r="G2682" s="56"/>
      <c r="H2682" s="56"/>
      <c r="J2682" s="137"/>
    </row>
    <row r="2683" ht="15.75" customHeight="1">
      <c r="A2683" s="56"/>
      <c r="B2683" s="57"/>
      <c r="C2683" s="57"/>
      <c r="D2683" s="57"/>
      <c r="E2683" s="56"/>
      <c r="F2683" s="56"/>
      <c r="G2683" s="56"/>
      <c r="H2683" s="56"/>
      <c r="J2683" s="137"/>
    </row>
    <row r="2684" ht="15.75" customHeight="1">
      <c r="A2684" s="56"/>
      <c r="B2684" s="57"/>
      <c r="C2684" s="57"/>
      <c r="D2684" s="57"/>
      <c r="E2684" s="56"/>
      <c r="F2684" s="56"/>
      <c r="G2684" s="56"/>
      <c r="H2684" s="56"/>
      <c r="J2684" s="137"/>
    </row>
    <row r="2685" ht="15.75" customHeight="1">
      <c r="A2685" s="56"/>
      <c r="B2685" s="57"/>
      <c r="C2685" s="57"/>
      <c r="D2685" s="57"/>
      <c r="E2685" s="56"/>
      <c r="F2685" s="56"/>
      <c r="G2685" s="56"/>
      <c r="H2685" s="56"/>
      <c r="J2685" s="137"/>
    </row>
    <row r="2686" ht="15.75" customHeight="1">
      <c r="A2686" s="56"/>
      <c r="B2686" s="57"/>
      <c r="C2686" s="57"/>
      <c r="D2686" s="57"/>
      <c r="E2686" s="56"/>
      <c r="F2686" s="56"/>
      <c r="G2686" s="56"/>
      <c r="H2686" s="56"/>
      <c r="J2686" s="137"/>
    </row>
    <row r="2687" ht="15.75" customHeight="1">
      <c r="A2687" s="56"/>
      <c r="B2687" s="57"/>
      <c r="C2687" s="57"/>
      <c r="D2687" s="57"/>
      <c r="E2687" s="56"/>
      <c r="F2687" s="56"/>
      <c r="G2687" s="56"/>
      <c r="H2687" s="56"/>
      <c r="J2687" s="137"/>
    </row>
    <row r="2688" ht="15.75" customHeight="1">
      <c r="A2688" s="56"/>
      <c r="B2688" s="57"/>
      <c r="C2688" s="57"/>
      <c r="D2688" s="57"/>
      <c r="E2688" s="56"/>
      <c r="F2688" s="56"/>
      <c r="G2688" s="56"/>
      <c r="H2688" s="56"/>
      <c r="J2688" s="137"/>
    </row>
    <row r="2689" ht="15.75" customHeight="1">
      <c r="A2689" s="56"/>
      <c r="B2689" s="57"/>
      <c r="C2689" s="57"/>
      <c r="D2689" s="57"/>
      <c r="E2689" s="56"/>
      <c r="F2689" s="56"/>
      <c r="G2689" s="56"/>
      <c r="H2689" s="56"/>
      <c r="J2689" s="137"/>
    </row>
    <row r="2690" ht="15.75" customHeight="1">
      <c r="A2690" s="59"/>
      <c r="B2690" s="60"/>
      <c r="C2690" s="60"/>
      <c r="D2690" s="60"/>
      <c r="E2690" s="56"/>
      <c r="F2690" s="56"/>
      <c r="G2690" s="56"/>
      <c r="H2690" s="56"/>
      <c r="J2690" s="137"/>
    </row>
    <row r="2691" ht="15.75" customHeight="1">
      <c r="A2691" s="56"/>
      <c r="B2691" s="57"/>
      <c r="C2691" s="57"/>
      <c r="D2691" s="57"/>
      <c r="E2691" s="56"/>
      <c r="F2691" s="56"/>
      <c r="G2691" s="56"/>
      <c r="H2691" s="56"/>
      <c r="J2691" s="137"/>
    </row>
    <row r="2692" ht="15.75" customHeight="1">
      <c r="A2692" s="56"/>
      <c r="B2692" s="57"/>
      <c r="C2692" s="57"/>
      <c r="D2692" s="57"/>
      <c r="E2692" s="56"/>
      <c r="F2692" s="56"/>
      <c r="G2692" s="56"/>
      <c r="H2692" s="56"/>
      <c r="J2692" s="137"/>
    </row>
    <row r="2693" ht="15.75" customHeight="1">
      <c r="A2693" s="56"/>
      <c r="B2693" s="57"/>
      <c r="C2693" s="57"/>
      <c r="D2693" s="57"/>
      <c r="E2693" s="56"/>
      <c r="F2693" s="56"/>
      <c r="G2693" s="56"/>
      <c r="H2693" s="56"/>
      <c r="J2693" s="137"/>
    </row>
    <row r="2694" ht="15.75" customHeight="1">
      <c r="A2694" s="56"/>
      <c r="B2694" s="57"/>
      <c r="C2694" s="57"/>
      <c r="D2694" s="57"/>
      <c r="E2694" s="56"/>
      <c r="F2694" s="56"/>
      <c r="G2694" s="56"/>
      <c r="H2694" s="56"/>
      <c r="J2694" s="137"/>
    </row>
    <row r="2695" ht="15.75" customHeight="1">
      <c r="A2695" s="56"/>
      <c r="B2695" s="57"/>
      <c r="C2695" s="57"/>
      <c r="D2695" s="57"/>
      <c r="E2695" s="56"/>
      <c r="F2695" s="56"/>
      <c r="G2695" s="56"/>
      <c r="H2695" s="56"/>
      <c r="J2695" s="137"/>
    </row>
    <row r="2696" ht="15.75" customHeight="1">
      <c r="A2696" s="56"/>
      <c r="B2696" s="57"/>
      <c r="C2696" s="57"/>
      <c r="D2696" s="57"/>
      <c r="E2696" s="56"/>
      <c r="F2696" s="56"/>
      <c r="G2696" s="56"/>
      <c r="H2696" s="56"/>
      <c r="J2696" s="137"/>
    </row>
    <row r="2697" ht="15.75" customHeight="1">
      <c r="A2697" s="56"/>
      <c r="B2697" s="57"/>
      <c r="C2697" s="57"/>
      <c r="D2697" s="57"/>
      <c r="E2697" s="56"/>
      <c r="F2697" s="56"/>
      <c r="G2697" s="56"/>
      <c r="H2697" s="56"/>
      <c r="J2697" s="137"/>
    </row>
    <row r="2698" ht="15.75" customHeight="1">
      <c r="A2698" s="56"/>
      <c r="B2698" s="57"/>
      <c r="C2698" s="57"/>
      <c r="D2698" s="57"/>
      <c r="E2698" s="56"/>
      <c r="F2698" s="56"/>
      <c r="G2698" s="56"/>
      <c r="H2698" s="56"/>
      <c r="J2698" s="137"/>
    </row>
    <row r="2699" ht="15.75" customHeight="1">
      <c r="A2699" s="56"/>
      <c r="B2699" s="57"/>
      <c r="C2699" s="57"/>
      <c r="D2699" s="57"/>
      <c r="E2699" s="56"/>
      <c r="F2699" s="56"/>
      <c r="G2699" s="56"/>
      <c r="H2699" s="56"/>
      <c r="J2699" s="137"/>
    </row>
    <row r="2700" ht="15.75" customHeight="1">
      <c r="A2700" s="56"/>
      <c r="B2700" s="57"/>
      <c r="C2700" s="57"/>
      <c r="D2700" s="57"/>
      <c r="E2700" s="56"/>
      <c r="F2700" s="56"/>
      <c r="G2700" s="56"/>
      <c r="H2700" s="56"/>
      <c r="J2700" s="137"/>
    </row>
    <row r="2701" ht="15.75" customHeight="1">
      <c r="A2701" s="56"/>
      <c r="B2701" s="57"/>
      <c r="C2701" s="57"/>
      <c r="D2701" s="57"/>
      <c r="E2701" s="57"/>
      <c r="F2701" s="56"/>
      <c r="G2701" s="56"/>
      <c r="H2701" s="56"/>
      <c r="J2701" s="137"/>
    </row>
    <row r="2702" ht="15.75" customHeight="1">
      <c r="A2702" s="56"/>
      <c r="B2702" s="57"/>
      <c r="C2702" s="57"/>
      <c r="D2702" s="57"/>
      <c r="E2702" s="56"/>
      <c r="F2702" s="56"/>
      <c r="G2702" s="56"/>
      <c r="H2702" s="56"/>
      <c r="J2702" s="137"/>
    </row>
    <row r="2703" ht="15.75" customHeight="1">
      <c r="A2703" s="56"/>
      <c r="B2703" s="57"/>
      <c r="C2703" s="57"/>
      <c r="D2703" s="57"/>
      <c r="E2703" s="56"/>
      <c r="F2703" s="56"/>
      <c r="G2703" s="56"/>
      <c r="H2703" s="56"/>
      <c r="J2703" s="137"/>
    </row>
    <row r="2704" ht="15.75" customHeight="1">
      <c r="A2704" s="56"/>
      <c r="B2704" s="57"/>
      <c r="C2704" s="57"/>
      <c r="D2704" s="57"/>
      <c r="E2704" s="56"/>
      <c r="F2704" s="56"/>
      <c r="G2704" s="56"/>
      <c r="H2704" s="56"/>
      <c r="J2704" s="137"/>
    </row>
    <row r="2705" ht="15.75" customHeight="1">
      <c r="A2705" s="56"/>
      <c r="B2705" s="57"/>
      <c r="C2705" s="57"/>
      <c r="D2705" s="57"/>
      <c r="E2705" s="56"/>
      <c r="F2705" s="57"/>
      <c r="G2705" s="56"/>
      <c r="H2705" s="56"/>
      <c r="J2705" s="137"/>
    </row>
    <row r="2706" ht="15.75" customHeight="1">
      <c r="A2706" s="56"/>
      <c r="B2706" s="57"/>
      <c r="C2706" s="57"/>
      <c r="D2706" s="57"/>
      <c r="E2706" s="56"/>
      <c r="F2706" s="57"/>
      <c r="G2706" s="56"/>
      <c r="H2706" s="56"/>
      <c r="J2706" s="137"/>
    </row>
    <row r="2707" ht="15.75" customHeight="1">
      <c r="A2707" s="56"/>
      <c r="B2707" s="57"/>
      <c r="C2707" s="57"/>
      <c r="D2707" s="57"/>
      <c r="E2707" s="56"/>
      <c r="F2707" s="56"/>
      <c r="G2707" s="56"/>
      <c r="H2707" s="56"/>
      <c r="J2707" s="137"/>
    </row>
    <row r="2708" ht="15.75" customHeight="1">
      <c r="A2708" s="56"/>
      <c r="B2708" s="57"/>
      <c r="C2708" s="57"/>
      <c r="D2708" s="57"/>
      <c r="E2708" s="56"/>
      <c r="F2708" s="56"/>
      <c r="G2708" s="56"/>
      <c r="H2708" s="56"/>
      <c r="J2708" s="137"/>
    </row>
    <row r="2709" ht="15.75" customHeight="1">
      <c r="A2709" s="56"/>
      <c r="B2709" s="57"/>
      <c r="C2709" s="57"/>
      <c r="D2709" s="57"/>
      <c r="E2709" s="57"/>
      <c r="F2709" s="56"/>
      <c r="G2709" s="56"/>
      <c r="H2709" s="56"/>
      <c r="J2709" s="137"/>
    </row>
    <row r="2710" ht="15.75" customHeight="1">
      <c r="A2710" s="56"/>
      <c r="B2710" s="57"/>
      <c r="C2710" s="57"/>
      <c r="D2710" s="57"/>
      <c r="E2710" s="56"/>
      <c r="F2710" s="56"/>
      <c r="G2710" s="56"/>
      <c r="H2710" s="56"/>
      <c r="J2710" s="137"/>
    </row>
    <row r="2711" ht="15.75" customHeight="1">
      <c r="A2711" s="56"/>
      <c r="B2711" s="57"/>
      <c r="C2711" s="57"/>
      <c r="D2711" s="57"/>
      <c r="E2711" s="56"/>
      <c r="F2711" s="56"/>
      <c r="G2711" s="56"/>
      <c r="H2711" s="56"/>
      <c r="J2711" s="137"/>
    </row>
    <row r="2712" ht="15.75" customHeight="1">
      <c r="A2712" s="56"/>
      <c r="B2712" s="57"/>
      <c r="C2712" s="57"/>
      <c r="D2712" s="57"/>
      <c r="E2712" s="56"/>
      <c r="F2712" s="56"/>
      <c r="G2712" s="56"/>
      <c r="H2712" s="56"/>
      <c r="J2712" s="137"/>
    </row>
    <row r="2713" ht="15.75" customHeight="1">
      <c r="A2713" s="56"/>
      <c r="B2713" s="57"/>
      <c r="C2713" s="57"/>
      <c r="D2713" s="57"/>
      <c r="E2713" s="56"/>
      <c r="F2713" s="56"/>
      <c r="G2713" s="56"/>
      <c r="H2713" s="56"/>
      <c r="J2713" s="137"/>
    </row>
    <row r="2714" ht="15.75" customHeight="1">
      <c r="A2714" s="56"/>
      <c r="B2714" s="57"/>
      <c r="C2714" s="57"/>
      <c r="D2714" s="56"/>
      <c r="E2714" s="56"/>
      <c r="F2714" s="56"/>
      <c r="G2714" s="56"/>
      <c r="H2714" s="56"/>
      <c r="J2714" s="137"/>
    </row>
    <row r="2715" ht="15.75" customHeight="1">
      <c r="A2715" s="56"/>
      <c r="B2715" s="57"/>
      <c r="C2715" s="57"/>
      <c r="D2715" s="57"/>
      <c r="E2715" s="56"/>
      <c r="F2715" s="56"/>
      <c r="G2715" s="56"/>
      <c r="H2715" s="56"/>
      <c r="J2715" s="137"/>
    </row>
    <row r="2716" ht="15.75" customHeight="1">
      <c r="A2716" s="56"/>
      <c r="B2716" s="57"/>
      <c r="C2716" s="57"/>
      <c r="D2716" s="57"/>
      <c r="E2716" s="56"/>
      <c r="F2716" s="56"/>
      <c r="G2716" s="56"/>
      <c r="H2716" s="56"/>
      <c r="J2716" s="137"/>
    </row>
    <row r="2717" ht="15.75" customHeight="1">
      <c r="A2717" s="56"/>
      <c r="B2717" s="57"/>
      <c r="C2717" s="57"/>
      <c r="D2717" s="57"/>
      <c r="E2717" s="56"/>
      <c r="F2717" s="56"/>
      <c r="G2717" s="56"/>
      <c r="H2717" s="56"/>
      <c r="J2717" s="137"/>
    </row>
    <row r="2718" ht="15.75" customHeight="1">
      <c r="A2718" s="56"/>
      <c r="B2718" s="57"/>
      <c r="C2718" s="57"/>
      <c r="D2718" s="57"/>
      <c r="E2718" s="56"/>
      <c r="F2718" s="56"/>
      <c r="G2718" s="56"/>
      <c r="H2718" s="56"/>
      <c r="J2718" s="137"/>
    </row>
    <row r="2719" ht="15.75" customHeight="1">
      <c r="A2719" s="56"/>
      <c r="B2719" s="57"/>
      <c r="C2719" s="57"/>
      <c r="D2719" s="57"/>
      <c r="E2719" s="56"/>
      <c r="F2719" s="56"/>
      <c r="G2719" s="56"/>
      <c r="H2719" s="56"/>
      <c r="J2719" s="137"/>
    </row>
    <row r="2720" ht="15.75" customHeight="1">
      <c r="A2720" s="56"/>
      <c r="B2720" s="57"/>
      <c r="C2720" s="57"/>
      <c r="D2720" s="57"/>
      <c r="E2720" s="56"/>
      <c r="F2720" s="56"/>
      <c r="G2720" s="56"/>
      <c r="H2720" s="56"/>
      <c r="J2720" s="137"/>
    </row>
    <row r="2721" ht="15.75" customHeight="1">
      <c r="A2721" s="56"/>
      <c r="B2721" s="57"/>
      <c r="C2721" s="57"/>
      <c r="D2721" s="57"/>
      <c r="E2721" s="56"/>
      <c r="F2721" s="56"/>
      <c r="G2721" s="56"/>
      <c r="H2721" s="56"/>
      <c r="J2721" s="137"/>
    </row>
    <row r="2722" ht="15.75" customHeight="1">
      <c r="A2722" s="56"/>
      <c r="B2722" s="57"/>
      <c r="C2722" s="57"/>
      <c r="D2722" s="57"/>
      <c r="E2722" s="56"/>
      <c r="F2722" s="56"/>
      <c r="G2722" s="56"/>
      <c r="H2722" s="56"/>
      <c r="J2722" s="137"/>
    </row>
    <row r="2723" ht="15.75" customHeight="1">
      <c r="A2723" s="56"/>
      <c r="B2723" s="57"/>
      <c r="C2723" s="57"/>
      <c r="D2723" s="57"/>
      <c r="E2723" s="56"/>
      <c r="F2723" s="56"/>
      <c r="G2723" s="56"/>
      <c r="H2723" s="56"/>
      <c r="J2723" s="137"/>
    </row>
    <row r="2724" ht="15.75" customHeight="1">
      <c r="A2724" s="56"/>
      <c r="B2724" s="57"/>
      <c r="C2724" s="57"/>
      <c r="D2724" s="57"/>
      <c r="E2724" s="56"/>
      <c r="F2724" s="56"/>
      <c r="G2724" s="56"/>
      <c r="H2724" s="56"/>
      <c r="J2724" s="137"/>
    </row>
    <row r="2725" ht="15.75" customHeight="1">
      <c r="A2725" s="56"/>
      <c r="B2725" s="57"/>
      <c r="C2725" s="57"/>
      <c r="D2725" s="57"/>
      <c r="E2725" s="56"/>
      <c r="F2725" s="56"/>
      <c r="G2725" s="56"/>
      <c r="H2725" s="56"/>
      <c r="J2725" s="137"/>
    </row>
    <row r="2726" ht="15.75" customHeight="1">
      <c r="A2726" s="56"/>
      <c r="B2726" s="139"/>
      <c r="C2726" s="57"/>
      <c r="D2726" s="57"/>
      <c r="E2726" s="56"/>
      <c r="F2726" s="56"/>
      <c r="G2726" s="56"/>
      <c r="H2726" s="56"/>
      <c r="J2726" s="137"/>
    </row>
    <row r="2727" ht="15.75" customHeight="1">
      <c r="A2727" s="56"/>
      <c r="B2727" s="57"/>
      <c r="C2727" s="57"/>
      <c r="D2727" s="57"/>
      <c r="E2727" s="57"/>
      <c r="F2727" s="56"/>
      <c r="G2727" s="56"/>
      <c r="H2727" s="56"/>
      <c r="J2727" s="137"/>
    </row>
    <row r="2728" ht="15.75" customHeight="1">
      <c r="A2728" s="64"/>
      <c r="B2728" s="63"/>
      <c r="C2728" s="63"/>
      <c r="D2728" s="63"/>
      <c r="E2728" s="63"/>
      <c r="F2728" s="64"/>
      <c r="G2728" s="64"/>
      <c r="H2728" s="64"/>
      <c r="J2728" s="137"/>
    </row>
    <row r="2729" ht="15.75" customHeight="1">
      <c r="A2729" s="56"/>
      <c r="B2729" s="57"/>
      <c r="C2729" s="57"/>
      <c r="D2729" s="56"/>
      <c r="E2729" s="56"/>
      <c r="F2729" s="56"/>
      <c r="G2729" s="56"/>
      <c r="H2729" s="56"/>
      <c r="J2729" s="137"/>
    </row>
    <row r="2730" ht="15.75" customHeight="1">
      <c r="A2730" s="56"/>
      <c r="B2730" s="57"/>
      <c r="C2730" s="57"/>
      <c r="D2730" s="57"/>
      <c r="E2730" s="56"/>
      <c r="F2730" s="56"/>
      <c r="G2730" s="56"/>
      <c r="H2730" s="56"/>
      <c r="J2730" s="137"/>
    </row>
    <row r="2731" ht="15.75" customHeight="1">
      <c r="A2731" s="56"/>
      <c r="B2731" s="57"/>
      <c r="C2731" s="57"/>
      <c r="D2731" s="57"/>
      <c r="E2731" s="56"/>
      <c r="F2731" s="56"/>
      <c r="G2731" s="56"/>
      <c r="H2731" s="56"/>
      <c r="J2731" s="137"/>
    </row>
    <row r="2732" ht="15.75" customHeight="1">
      <c r="A2732" s="56"/>
      <c r="B2732" s="57"/>
      <c r="C2732" s="57"/>
      <c r="D2732" s="57"/>
      <c r="E2732" s="56"/>
      <c r="F2732" s="56"/>
      <c r="G2732" s="56"/>
      <c r="H2732" s="56"/>
      <c r="J2732" s="137"/>
    </row>
    <row r="2733" ht="15.75" customHeight="1">
      <c r="A2733" s="56"/>
      <c r="B2733" s="57"/>
      <c r="C2733" s="56"/>
      <c r="D2733" s="57"/>
      <c r="E2733" s="57"/>
      <c r="F2733" s="57"/>
      <c r="G2733" s="56"/>
      <c r="H2733" s="56"/>
      <c r="J2733" s="137"/>
    </row>
    <row r="2734" ht="15.75" customHeight="1">
      <c r="A2734" s="56"/>
      <c r="B2734" s="57"/>
      <c r="C2734" s="57"/>
      <c r="D2734" s="57"/>
      <c r="E2734" s="56"/>
      <c r="F2734" s="56"/>
      <c r="G2734" s="56"/>
      <c r="H2734" s="56"/>
      <c r="J2734" s="137"/>
    </row>
    <row r="2735" ht="15.75" customHeight="1">
      <c r="A2735" s="56"/>
      <c r="B2735" s="57"/>
      <c r="C2735" s="57"/>
      <c r="D2735" s="57"/>
      <c r="E2735" s="57"/>
      <c r="F2735" s="56"/>
      <c r="G2735" s="56"/>
      <c r="H2735" s="56"/>
      <c r="J2735" s="137"/>
    </row>
    <row r="2736" ht="15.75" customHeight="1">
      <c r="A2736" s="56"/>
      <c r="B2736" s="57"/>
      <c r="C2736" s="57"/>
      <c r="D2736" s="57"/>
      <c r="E2736" s="57"/>
      <c r="F2736" s="56"/>
      <c r="G2736" s="56"/>
      <c r="H2736" s="56"/>
      <c r="J2736" s="137"/>
    </row>
    <row r="2737" ht="15.75" customHeight="1">
      <c r="A2737" s="56"/>
      <c r="B2737" s="57"/>
      <c r="C2737" s="57"/>
      <c r="D2737" s="57"/>
      <c r="E2737" s="56"/>
      <c r="F2737" s="56"/>
      <c r="G2737" s="56"/>
      <c r="H2737" s="56"/>
      <c r="J2737" s="137"/>
    </row>
    <row r="2738" ht="15.75" customHeight="1">
      <c r="A2738" s="56"/>
      <c r="B2738" s="57"/>
      <c r="C2738" s="57"/>
      <c r="D2738" s="57"/>
      <c r="E2738" s="57"/>
      <c r="F2738" s="56"/>
      <c r="G2738" s="56"/>
      <c r="H2738" s="56"/>
      <c r="J2738" s="137"/>
    </row>
    <row r="2739" ht="15.75" customHeight="1">
      <c r="A2739" s="56"/>
      <c r="B2739" s="57"/>
      <c r="C2739" s="57"/>
      <c r="D2739" s="57"/>
      <c r="E2739" s="56"/>
      <c r="F2739" s="56"/>
      <c r="G2739" s="56"/>
      <c r="H2739" s="56"/>
      <c r="J2739" s="137"/>
    </row>
    <row r="2740" ht="15.75" customHeight="1">
      <c r="A2740" s="56"/>
      <c r="B2740" s="57"/>
      <c r="C2740" s="57"/>
      <c r="D2740" s="57"/>
      <c r="E2740" s="56"/>
      <c r="F2740" s="56"/>
      <c r="G2740" s="56"/>
      <c r="H2740" s="56"/>
      <c r="J2740" s="137"/>
    </row>
    <row r="2741" ht="15.75" customHeight="1">
      <c r="A2741" s="56"/>
      <c r="B2741" s="56"/>
      <c r="C2741" s="56"/>
      <c r="D2741" s="56"/>
      <c r="E2741" s="56"/>
      <c r="F2741" s="56"/>
      <c r="G2741" s="56"/>
      <c r="H2741" s="56"/>
      <c r="J2741" s="137"/>
    </row>
    <row r="2742" ht="15.75" customHeight="1">
      <c r="A2742" s="56"/>
      <c r="B2742" s="57"/>
      <c r="C2742" s="57"/>
      <c r="D2742" s="56"/>
      <c r="E2742" s="56"/>
      <c r="F2742" s="56"/>
      <c r="G2742" s="56"/>
      <c r="H2742" s="56"/>
      <c r="J2742" s="137"/>
    </row>
    <row r="2743" ht="15.75" customHeight="1">
      <c r="A2743" s="56"/>
      <c r="B2743" s="57"/>
      <c r="C2743" s="57"/>
      <c r="D2743" s="57"/>
      <c r="E2743" s="57"/>
      <c r="F2743" s="56"/>
      <c r="G2743" s="56"/>
      <c r="H2743" s="56"/>
      <c r="J2743" s="137"/>
    </row>
    <row r="2744" ht="15.75" customHeight="1">
      <c r="A2744" s="56"/>
      <c r="B2744" s="95"/>
      <c r="C2744" s="93"/>
      <c r="D2744" s="95"/>
      <c r="E2744" s="56"/>
      <c r="F2744" s="56"/>
      <c r="G2744" s="56"/>
      <c r="H2744" s="56"/>
      <c r="J2744" s="137"/>
    </row>
    <row r="2745" ht="15.75" customHeight="1">
      <c r="A2745" s="56"/>
      <c r="B2745" s="57"/>
      <c r="C2745" s="57"/>
      <c r="D2745" s="56"/>
      <c r="E2745" s="56"/>
      <c r="F2745" s="56"/>
      <c r="G2745" s="56"/>
      <c r="H2745" s="56"/>
      <c r="J2745" s="137"/>
    </row>
    <row r="2746" ht="15.75" customHeight="1">
      <c r="A2746" s="56"/>
      <c r="B2746" s="57"/>
      <c r="C2746" s="56"/>
      <c r="D2746" s="56"/>
      <c r="E2746" s="56"/>
      <c r="F2746" s="56"/>
      <c r="G2746" s="56"/>
      <c r="H2746" s="56"/>
      <c r="J2746" s="137"/>
    </row>
    <row r="2747" ht="15.75" customHeight="1">
      <c r="A2747" s="56"/>
      <c r="B2747" s="57"/>
      <c r="C2747" s="57"/>
      <c r="D2747" s="56"/>
      <c r="E2747" s="56"/>
      <c r="F2747" s="56"/>
      <c r="G2747" s="56"/>
      <c r="H2747" s="56"/>
      <c r="J2747" s="137"/>
    </row>
    <row r="2748" ht="15.75" customHeight="1">
      <c r="A2748" s="56"/>
      <c r="B2748" s="56"/>
      <c r="C2748" s="56"/>
      <c r="D2748" s="56"/>
      <c r="E2748" s="56"/>
      <c r="F2748" s="56"/>
      <c r="G2748" s="56"/>
      <c r="H2748" s="56"/>
      <c r="J2748" s="137"/>
    </row>
    <row r="2749" ht="15.75" customHeight="1">
      <c r="A2749" s="56"/>
      <c r="B2749" s="56"/>
      <c r="C2749" s="56"/>
      <c r="D2749" s="56"/>
      <c r="E2749" s="56"/>
      <c r="F2749" s="56"/>
      <c r="G2749" s="56"/>
      <c r="H2749" s="56"/>
      <c r="J2749" s="137"/>
    </row>
    <row r="2750" ht="15.75" customHeight="1">
      <c r="A2750" s="56"/>
      <c r="B2750" s="57"/>
      <c r="C2750" s="57"/>
      <c r="D2750" s="56"/>
      <c r="E2750" s="56"/>
      <c r="F2750" s="56"/>
      <c r="G2750" s="56"/>
      <c r="H2750" s="56"/>
      <c r="J2750" s="137"/>
    </row>
    <row r="2751" ht="15.75" customHeight="1">
      <c r="A2751" s="56"/>
      <c r="B2751" s="57"/>
      <c r="C2751" s="56"/>
      <c r="D2751" s="57"/>
      <c r="E2751" s="56"/>
      <c r="F2751" s="56"/>
      <c r="G2751" s="56"/>
      <c r="H2751" s="56"/>
      <c r="J2751" s="137"/>
    </row>
    <row r="2752" ht="15.75" customHeight="1">
      <c r="A2752" s="56"/>
      <c r="B2752" s="57"/>
      <c r="C2752" s="57"/>
      <c r="D2752" s="57"/>
      <c r="E2752" s="56"/>
      <c r="F2752" s="56"/>
      <c r="G2752" s="56"/>
      <c r="H2752" s="56"/>
      <c r="J2752" s="137"/>
    </row>
    <row r="2753" ht="15.75" customHeight="1">
      <c r="A2753" s="56"/>
      <c r="B2753" s="57"/>
      <c r="C2753" s="57"/>
      <c r="D2753" s="56"/>
      <c r="E2753" s="56"/>
      <c r="F2753" s="56"/>
      <c r="G2753" s="56"/>
      <c r="H2753" s="56"/>
      <c r="J2753" s="137"/>
    </row>
    <row r="2754" ht="15.75" customHeight="1">
      <c r="A2754" s="56"/>
      <c r="B2754" s="57"/>
      <c r="C2754" s="57"/>
      <c r="D2754" s="56"/>
      <c r="E2754" s="56"/>
      <c r="F2754" s="56"/>
      <c r="G2754" s="56"/>
      <c r="H2754" s="56"/>
      <c r="J2754" s="137"/>
    </row>
    <row r="2755" ht="15.75" customHeight="1">
      <c r="A2755" s="56"/>
      <c r="B2755" s="57"/>
      <c r="C2755" s="56"/>
      <c r="D2755" s="57"/>
      <c r="E2755" s="56"/>
      <c r="F2755" s="56"/>
      <c r="G2755" s="56"/>
      <c r="H2755" s="56"/>
      <c r="J2755" s="137"/>
    </row>
    <row r="2756" ht="15.75" customHeight="1">
      <c r="A2756" s="56"/>
      <c r="B2756" s="57"/>
      <c r="C2756" s="57"/>
      <c r="D2756" s="56"/>
      <c r="E2756" s="56"/>
      <c r="F2756" s="56"/>
      <c r="G2756" s="56"/>
      <c r="H2756" s="56"/>
      <c r="J2756" s="137"/>
    </row>
    <row r="2757" ht="15.75" customHeight="1">
      <c r="A2757" s="56"/>
      <c r="B2757" s="57"/>
      <c r="C2757" s="57"/>
      <c r="D2757" s="57"/>
      <c r="E2757" s="56"/>
      <c r="F2757" s="56"/>
      <c r="G2757" s="56"/>
      <c r="H2757" s="56"/>
      <c r="J2757" s="137"/>
    </row>
    <row r="2758" ht="15.75" customHeight="1">
      <c r="A2758" s="56"/>
      <c r="B2758" s="57"/>
      <c r="C2758" s="56"/>
      <c r="D2758" s="95"/>
      <c r="E2758" s="56"/>
      <c r="F2758" s="56"/>
      <c r="G2758" s="56"/>
      <c r="H2758" s="56"/>
      <c r="J2758" s="137"/>
    </row>
    <row r="2759" ht="15.75" customHeight="1">
      <c r="A2759" s="56"/>
      <c r="B2759" s="57"/>
      <c r="C2759" s="95"/>
      <c r="D2759" s="56"/>
      <c r="E2759" s="93"/>
      <c r="F2759" s="56"/>
      <c r="G2759" s="56"/>
      <c r="H2759" s="56"/>
      <c r="J2759" s="137"/>
    </row>
    <row r="2760" ht="15.75" customHeight="1">
      <c r="A2760" s="56"/>
      <c r="B2760" s="57"/>
      <c r="C2760" s="57"/>
      <c r="D2760" s="56"/>
      <c r="E2760" s="57"/>
      <c r="F2760" s="56"/>
      <c r="G2760" s="56"/>
      <c r="H2760" s="56"/>
      <c r="J2760" s="137"/>
    </row>
    <row r="2761" ht="15.75" customHeight="1">
      <c r="A2761" s="56"/>
      <c r="B2761" s="57"/>
      <c r="C2761" s="57"/>
      <c r="D2761" s="56"/>
      <c r="E2761" s="56"/>
      <c r="F2761" s="56"/>
      <c r="G2761" s="56"/>
      <c r="H2761" s="56"/>
      <c r="J2761" s="137"/>
    </row>
    <row r="2762" ht="15.75" customHeight="1">
      <c r="A2762" s="56"/>
      <c r="B2762" s="57"/>
      <c r="C2762" s="57"/>
      <c r="D2762" s="57"/>
      <c r="E2762" s="56"/>
      <c r="F2762" s="56"/>
      <c r="G2762" s="56"/>
      <c r="H2762" s="56"/>
      <c r="J2762" s="137"/>
    </row>
    <row r="2763" ht="15.75" customHeight="1">
      <c r="A2763" s="56"/>
      <c r="B2763" s="57"/>
      <c r="C2763" s="57"/>
      <c r="D2763" s="56"/>
      <c r="E2763" s="56"/>
      <c r="F2763" s="56"/>
      <c r="G2763" s="56"/>
      <c r="H2763" s="56"/>
      <c r="J2763" s="137"/>
    </row>
    <row r="2764" ht="15.75" customHeight="1">
      <c r="A2764" s="86"/>
      <c r="B2764" s="56"/>
      <c r="C2764" s="95"/>
      <c r="D2764" s="56"/>
      <c r="E2764" s="56"/>
      <c r="F2764" s="56"/>
      <c r="G2764" s="56"/>
      <c r="H2764" s="56"/>
      <c r="J2764" s="137"/>
    </row>
    <row r="2765" ht="15.75" customHeight="1">
      <c r="A2765" s="56"/>
      <c r="B2765" s="57"/>
      <c r="C2765" s="56"/>
      <c r="D2765" s="57"/>
      <c r="E2765" s="56"/>
      <c r="F2765" s="56"/>
      <c r="G2765" s="56"/>
      <c r="H2765" s="56"/>
      <c r="J2765" s="137"/>
    </row>
    <row r="2766" ht="15.75" customHeight="1">
      <c r="A2766" s="56"/>
      <c r="B2766" s="56"/>
      <c r="C2766" s="56"/>
      <c r="D2766" s="57"/>
      <c r="E2766" s="57"/>
      <c r="F2766" s="56"/>
      <c r="G2766" s="56"/>
      <c r="H2766" s="56"/>
      <c r="J2766" s="137"/>
    </row>
    <row r="2767" ht="15.75" customHeight="1">
      <c r="A2767" s="56"/>
      <c r="B2767" s="57"/>
      <c r="C2767" s="57"/>
      <c r="D2767" s="56"/>
      <c r="E2767" s="56"/>
      <c r="F2767" s="56"/>
      <c r="G2767" s="56"/>
      <c r="H2767" s="56"/>
      <c r="J2767" s="137"/>
    </row>
    <row r="2768" ht="15.75" customHeight="1">
      <c r="A2768" s="56"/>
      <c r="B2768" s="57"/>
      <c r="C2768" s="57"/>
      <c r="D2768" s="57"/>
      <c r="E2768" s="57"/>
      <c r="F2768" s="56"/>
      <c r="G2768" s="56"/>
      <c r="H2768" s="56"/>
      <c r="J2768" s="137"/>
    </row>
    <row r="2769" ht="15.75" customHeight="1">
      <c r="A2769" s="56"/>
      <c r="B2769" s="56"/>
      <c r="C2769" s="95"/>
      <c r="D2769" s="56"/>
      <c r="E2769" s="93"/>
      <c r="F2769" s="56"/>
      <c r="G2769" s="56"/>
      <c r="H2769" s="56"/>
      <c r="J2769" s="137"/>
    </row>
    <row r="2770" ht="15.75" customHeight="1">
      <c r="A2770" s="56"/>
      <c r="B2770" s="57"/>
      <c r="C2770" s="56"/>
      <c r="D2770" s="56"/>
      <c r="E2770" s="56"/>
      <c r="F2770" s="56"/>
      <c r="G2770" s="56"/>
      <c r="H2770" s="56"/>
      <c r="J2770" s="137"/>
    </row>
    <row r="2771" ht="15.75" customHeight="1">
      <c r="A2771" s="56"/>
      <c r="B2771" s="57"/>
      <c r="C2771" s="56"/>
      <c r="D2771" s="93"/>
      <c r="E2771" s="56"/>
      <c r="F2771" s="56"/>
      <c r="G2771" s="56"/>
      <c r="H2771" s="56"/>
      <c r="J2771" s="137"/>
    </row>
    <row r="2772" ht="15.75" customHeight="1">
      <c r="A2772" s="56"/>
      <c r="B2772" s="57"/>
      <c r="C2772" s="57"/>
      <c r="D2772" s="57"/>
      <c r="E2772" s="56"/>
      <c r="F2772" s="56"/>
      <c r="G2772" s="56"/>
      <c r="H2772" s="56"/>
      <c r="J2772" s="137"/>
    </row>
    <row r="2773" ht="15.75" customHeight="1">
      <c r="A2773" s="56"/>
      <c r="B2773" s="57"/>
      <c r="C2773" s="93"/>
      <c r="D2773" s="57"/>
      <c r="E2773" s="57"/>
      <c r="F2773" s="56"/>
      <c r="G2773" s="56"/>
      <c r="H2773" s="56"/>
      <c r="J2773" s="137"/>
    </row>
    <row r="2774" ht="15.75" customHeight="1">
      <c r="A2774" s="56"/>
      <c r="B2774" s="57"/>
      <c r="C2774" s="57"/>
      <c r="D2774" s="57"/>
      <c r="E2774" s="56"/>
      <c r="F2774" s="56"/>
      <c r="G2774" s="56"/>
      <c r="H2774" s="56"/>
      <c r="J2774" s="137"/>
    </row>
    <row r="2775" ht="15.75" customHeight="1">
      <c r="A2775" s="56"/>
      <c r="B2775" s="57"/>
      <c r="C2775" s="57"/>
      <c r="D2775" s="57"/>
      <c r="E2775" s="56"/>
      <c r="F2775" s="56"/>
      <c r="G2775" s="56"/>
      <c r="H2775" s="56"/>
      <c r="J2775" s="137"/>
    </row>
    <row r="2776" ht="15.75" customHeight="1">
      <c r="A2776" s="56"/>
      <c r="B2776" s="57"/>
      <c r="C2776" s="95"/>
      <c r="D2776" s="95"/>
      <c r="E2776" s="56"/>
      <c r="F2776" s="56"/>
      <c r="G2776" s="56"/>
      <c r="H2776" s="56"/>
      <c r="J2776" s="137"/>
    </row>
    <row r="2777" ht="15.75" customHeight="1">
      <c r="A2777" s="56"/>
      <c r="B2777" s="57"/>
      <c r="C2777" s="56"/>
      <c r="D2777" s="95"/>
      <c r="E2777" s="56"/>
      <c r="F2777" s="56"/>
      <c r="G2777" s="56"/>
      <c r="H2777" s="56"/>
      <c r="J2777" s="137"/>
    </row>
    <row r="2778" ht="15.75" customHeight="1">
      <c r="A2778" s="56"/>
      <c r="B2778" s="57"/>
      <c r="C2778" s="57"/>
      <c r="D2778" s="56"/>
      <c r="E2778" s="56"/>
      <c r="F2778" s="56"/>
      <c r="G2778" s="56"/>
      <c r="H2778" s="56"/>
      <c r="J2778" s="137"/>
    </row>
    <row r="2779" ht="15.75" customHeight="1">
      <c r="A2779" s="56"/>
      <c r="B2779" s="57"/>
      <c r="C2779" s="56"/>
      <c r="D2779" s="57"/>
      <c r="E2779" s="56"/>
      <c r="F2779" s="56"/>
      <c r="G2779" s="56"/>
      <c r="H2779" s="56"/>
      <c r="J2779" s="137"/>
    </row>
    <row r="2780" ht="15.75" customHeight="1">
      <c r="A2780" s="56"/>
      <c r="B2780" s="57"/>
      <c r="C2780" s="57"/>
      <c r="D2780" s="56"/>
      <c r="E2780" s="57"/>
      <c r="F2780" s="56"/>
      <c r="G2780" s="56"/>
      <c r="H2780" s="56"/>
      <c r="J2780" s="137"/>
    </row>
    <row r="2781" ht="15.75" customHeight="1">
      <c r="A2781" s="56"/>
      <c r="B2781" s="57"/>
      <c r="C2781" s="56"/>
      <c r="D2781" s="57"/>
      <c r="E2781" s="56"/>
      <c r="F2781" s="56"/>
      <c r="G2781" s="56"/>
      <c r="H2781" s="56"/>
      <c r="J2781" s="137"/>
    </row>
    <row r="2782" ht="15.75" customHeight="1">
      <c r="A2782" s="56"/>
      <c r="B2782" s="57"/>
      <c r="C2782" s="57"/>
      <c r="D2782" s="57"/>
      <c r="E2782" s="56"/>
      <c r="F2782" s="56"/>
      <c r="G2782" s="56"/>
      <c r="H2782" s="56"/>
      <c r="J2782" s="137"/>
    </row>
    <row r="2783" ht="15.75" customHeight="1">
      <c r="A2783" s="56"/>
      <c r="B2783" s="57"/>
      <c r="C2783" s="57"/>
      <c r="D2783" s="57"/>
      <c r="E2783" s="56"/>
      <c r="F2783" s="56"/>
      <c r="G2783" s="56"/>
      <c r="H2783" s="56"/>
      <c r="J2783" s="137"/>
    </row>
    <row r="2784" ht="15.75" customHeight="1">
      <c r="A2784" s="56"/>
      <c r="B2784" s="56"/>
      <c r="C2784" s="57"/>
      <c r="D2784" s="56"/>
      <c r="E2784" s="56"/>
      <c r="F2784" s="56"/>
      <c r="G2784" s="56"/>
      <c r="H2784" s="56"/>
      <c r="J2784" s="137"/>
    </row>
    <row r="2785" ht="15.75" customHeight="1">
      <c r="A2785" s="56"/>
      <c r="B2785" s="56"/>
      <c r="C2785" s="57"/>
      <c r="D2785" s="57"/>
      <c r="E2785" s="56"/>
      <c r="F2785" s="56"/>
      <c r="G2785" s="56"/>
      <c r="H2785" s="56"/>
      <c r="J2785" s="137"/>
    </row>
    <row r="2786" ht="15.75" customHeight="1">
      <c r="A2786" s="56"/>
      <c r="B2786" s="56"/>
      <c r="C2786" s="57"/>
      <c r="D2786" s="57"/>
      <c r="E2786" s="56"/>
      <c r="F2786" s="56"/>
      <c r="G2786" s="56"/>
      <c r="H2786" s="56"/>
      <c r="J2786" s="137"/>
    </row>
    <row r="2787" ht="15.75" customHeight="1">
      <c r="A2787" s="56"/>
      <c r="B2787" s="57"/>
      <c r="C2787" s="57"/>
      <c r="D2787" s="56"/>
      <c r="E2787" s="56"/>
      <c r="F2787" s="56"/>
      <c r="G2787" s="56"/>
      <c r="H2787" s="56"/>
      <c r="J2787" s="137"/>
    </row>
    <row r="2788" ht="15.75" customHeight="1">
      <c r="A2788" s="56"/>
      <c r="B2788" s="57"/>
      <c r="C2788" s="57"/>
      <c r="D2788" s="57"/>
      <c r="E2788" s="56"/>
      <c r="F2788" s="56"/>
      <c r="G2788" s="56"/>
      <c r="H2788" s="56"/>
      <c r="J2788" s="137"/>
    </row>
    <row r="2789" ht="15.75" customHeight="1">
      <c r="A2789" s="56"/>
      <c r="B2789" s="57"/>
      <c r="C2789" s="57"/>
      <c r="D2789" s="56"/>
      <c r="E2789" s="57"/>
      <c r="F2789" s="56"/>
      <c r="G2789" s="56"/>
      <c r="H2789" s="56"/>
      <c r="J2789" s="137"/>
    </row>
    <row r="2790" ht="15.75" customHeight="1">
      <c r="A2790" s="56"/>
      <c r="B2790" s="57"/>
      <c r="C2790" s="57"/>
      <c r="D2790" s="56"/>
      <c r="E2790" s="56"/>
      <c r="F2790" s="56"/>
      <c r="G2790" s="56"/>
      <c r="H2790" s="56"/>
      <c r="J2790" s="137"/>
    </row>
    <row r="2791" ht="15.75" customHeight="1">
      <c r="A2791" s="56"/>
      <c r="B2791" s="57"/>
      <c r="C2791" s="57"/>
      <c r="D2791" s="56"/>
      <c r="E2791" s="57"/>
      <c r="F2791" s="56"/>
      <c r="G2791" s="56"/>
      <c r="H2791" s="56"/>
      <c r="J2791" s="137"/>
    </row>
    <row r="2792" ht="15.75" customHeight="1">
      <c r="A2792" s="56"/>
      <c r="B2792" s="57"/>
      <c r="C2792" s="57"/>
      <c r="D2792" s="56"/>
      <c r="E2792" s="56"/>
      <c r="F2792" s="56"/>
      <c r="G2792" s="56"/>
      <c r="H2792" s="56"/>
      <c r="J2792" s="137"/>
    </row>
    <row r="2793" ht="15.75" customHeight="1">
      <c r="A2793" s="56"/>
      <c r="B2793" s="57"/>
      <c r="C2793" s="57"/>
      <c r="D2793" s="57"/>
      <c r="E2793" s="56"/>
      <c r="F2793" s="56"/>
      <c r="G2793" s="56"/>
      <c r="H2793" s="56"/>
      <c r="J2793" s="137"/>
    </row>
    <row r="2794" ht="15.75" customHeight="1">
      <c r="A2794" s="64"/>
      <c r="B2794" s="63"/>
      <c r="C2794" s="63"/>
      <c r="D2794" s="66"/>
      <c r="E2794" s="66"/>
      <c r="F2794" s="66"/>
      <c r="G2794" s="66"/>
      <c r="H2794" s="66"/>
      <c r="J2794" s="137"/>
    </row>
    <row r="2795" ht="15.75" customHeight="1">
      <c r="A2795" s="76"/>
      <c r="B2795" s="77"/>
      <c r="C2795" s="77"/>
      <c r="D2795" s="77"/>
      <c r="E2795" s="76"/>
      <c r="F2795" s="76"/>
      <c r="G2795" s="76"/>
      <c r="H2795" s="76"/>
      <c r="J2795" s="137"/>
    </row>
    <row r="2796" ht="15.75" customHeight="1">
      <c r="A2796" s="56"/>
      <c r="B2796" s="57"/>
      <c r="C2796" s="57"/>
      <c r="D2796" s="57"/>
      <c r="E2796" s="57"/>
      <c r="F2796" s="56"/>
      <c r="G2796" s="56"/>
      <c r="H2796" s="56"/>
      <c r="J2796" s="137"/>
    </row>
    <row r="2797" ht="15.75" customHeight="1">
      <c r="A2797" s="56"/>
      <c r="B2797" s="57"/>
      <c r="C2797" s="57"/>
      <c r="D2797" s="57"/>
      <c r="E2797" s="56"/>
      <c r="F2797" s="56"/>
      <c r="G2797" s="56"/>
      <c r="H2797" s="56"/>
      <c r="J2797" s="137"/>
    </row>
    <row r="2798" ht="15.75" customHeight="1">
      <c r="A2798" s="56"/>
      <c r="B2798" s="57"/>
      <c r="C2798" s="57"/>
      <c r="D2798" s="57"/>
      <c r="E2798" s="56"/>
      <c r="F2798" s="56"/>
      <c r="G2798" s="56"/>
      <c r="H2798" s="56"/>
      <c r="J2798" s="137"/>
    </row>
    <row r="2799" ht="15.75" customHeight="1">
      <c r="A2799" s="56"/>
      <c r="B2799" s="57"/>
      <c r="C2799" s="57"/>
      <c r="D2799" s="57"/>
      <c r="E2799" s="56"/>
      <c r="F2799" s="56"/>
      <c r="G2799" s="56"/>
      <c r="H2799" s="56"/>
      <c r="J2799" s="137"/>
    </row>
    <row r="2800" ht="15.75" customHeight="1">
      <c r="A2800" s="56"/>
      <c r="B2800" s="57"/>
      <c r="C2800" s="57"/>
      <c r="D2800" s="90"/>
      <c r="E2800" s="57"/>
      <c r="F2800" s="56"/>
      <c r="G2800" s="56"/>
      <c r="H2800" s="56"/>
      <c r="J2800" s="137"/>
    </row>
    <row r="2801" ht="15.75" customHeight="1">
      <c r="A2801" s="56"/>
      <c r="B2801" s="57"/>
      <c r="C2801" s="57"/>
      <c r="D2801" s="57"/>
      <c r="E2801" s="56"/>
      <c r="F2801" s="56"/>
      <c r="G2801" s="56"/>
      <c r="H2801" s="56"/>
      <c r="J2801" s="137"/>
    </row>
    <row r="2802" ht="15.75" customHeight="1">
      <c r="A2802" s="56"/>
      <c r="B2802" s="57"/>
      <c r="C2802" s="57"/>
      <c r="D2802" s="56"/>
      <c r="E2802" s="56"/>
      <c r="F2802" s="56"/>
      <c r="G2802" s="56"/>
      <c r="H2802" s="56"/>
      <c r="J2802" s="137"/>
    </row>
    <row r="2803" ht="15.75" customHeight="1">
      <c r="A2803" s="56"/>
      <c r="B2803" s="57"/>
      <c r="C2803" s="57"/>
      <c r="D2803" s="57"/>
      <c r="E2803" s="56"/>
      <c r="F2803" s="56"/>
      <c r="G2803" s="56"/>
      <c r="H2803" s="56"/>
      <c r="J2803" s="137"/>
    </row>
    <row r="2804" ht="15.75" customHeight="1">
      <c r="A2804" s="56"/>
      <c r="B2804" s="57"/>
      <c r="C2804" s="57"/>
      <c r="D2804" s="57"/>
      <c r="E2804" s="56"/>
      <c r="F2804" s="56"/>
      <c r="G2804" s="56"/>
      <c r="H2804" s="56"/>
      <c r="J2804" s="137"/>
    </row>
    <row r="2805" ht="15.75" customHeight="1">
      <c r="A2805" s="56"/>
      <c r="B2805" s="57"/>
      <c r="C2805" s="57"/>
      <c r="D2805" s="57"/>
      <c r="E2805" s="56"/>
      <c r="F2805" s="56"/>
      <c r="G2805" s="56"/>
      <c r="H2805" s="56"/>
      <c r="J2805" s="137"/>
    </row>
    <row r="2806" ht="15.75" customHeight="1">
      <c r="A2806" s="56"/>
      <c r="B2806" s="57"/>
      <c r="C2806" s="57"/>
      <c r="D2806" s="57"/>
      <c r="E2806" s="57"/>
      <c r="F2806" s="56"/>
      <c r="G2806" s="56"/>
      <c r="H2806" s="56"/>
      <c r="J2806" s="137"/>
    </row>
    <row r="2807" ht="15.75" customHeight="1">
      <c r="A2807" s="56"/>
      <c r="B2807" s="57"/>
      <c r="C2807" s="57"/>
      <c r="D2807" s="57"/>
      <c r="E2807" s="56"/>
      <c r="F2807" s="56"/>
      <c r="G2807" s="56"/>
      <c r="H2807" s="56"/>
      <c r="J2807" s="137"/>
    </row>
    <row r="2808" ht="15.75" customHeight="1">
      <c r="A2808" s="56"/>
      <c r="B2808" s="57"/>
      <c r="C2808" s="57"/>
      <c r="D2808" s="57"/>
      <c r="E2808" s="56"/>
      <c r="F2808" s="56"/>
      <c r="G2808" s="56"/>
      <c r="H2808" s="56"/>
      <c r="J2808" s="137"/>
    </row>
    <row r="2809" ht="15.75" customHeight="1">
      <c r="A2809" s="56"/>
      <c r="B2809" s="57"/>
      <c r="C2809" s="57"/>
      <c r="D2809" s="57"/>
      <c r="E2809" s="56"/>
      <c r="F2809" s="56"/>
      <c r="G2809" s="56"/>
      <c r="H2809" s="56"/>
      <c r="J2809" s="137"/>
    </row>
    <row r="2810" ht="15.75" customHeight="1">
      <c r="A2810" s="56"/>
      <c r="B2810" s="57"/>
      <c r="C2810" s="57"/>
      <c r="D2810" s="57"/>
      <c r="E2810" s="56"/>
      <c r="F2810" s="56"/>
      <c r="G2810" s="56"/>
      <c r="H2810" s="56"/>
      <c r="J2810" s="137"/>
    </row>
    <row r="2811" ht="15.75" customHeight="1">
      <c r="A2811" s="56"/>
      <c r="B2811" s="57"/>
      <c r="C2811" s="57"/>
      <c r="D2811" s="56"/>
      <c r="E2811" s="56"/>
      <c r="F2811" s="56"/>
      <c r="G2811" s="56"/>
      <c r="H2811" s="56"/>
      <c r="J2811" s="137"/>
    </row>
    <row r="2812" ht="15.75" customHeight="1">
      <c r="A2812" s="56"/>
      <c r="B2812" s="57"/>
      <c r="C2812" s="57"/>
      <c r="D2812" s="57"/>
      <c r="E2812" s="56"/>
      <c r="F2812" s="56"/>
      <c r="G2812" s="56"/>
      <c r="H2812" s="56"/>
      <c r="J2812" s="137"/>
    </row>
    <row r="2813" ht="15.75" customHeight="1">
      <c r="A2813" s="56"/>
      <c r="B2813" s="57"/>
      <c r="C2813" s="57"/>
      <c r="D2813" s="57"/>
      <c r="E2813" s="57"/>
      <c r="F2813" s="56"/>
      <c r="G2813" s="56"/>
      <c r="H2813" s="56"/>
      <c r="J2813" s="137"/>
    </row>
    <row r="2814" ht="15.75" customHeight="1">
      <c r="A2814" s="56"/>
      <c r="B2814" s="57"/>
      <c r="C2814" s="57"/>
      <c r="D2814" s="57"/>
      <c r="E2814" s="56"/>
      <c r="F2814" s="56"/>
      <c r="G2814" s="56"/>
      <c r="H2814" s="56"/>
      <c r="J2814" s="137"/>
    </row>
    <row r="2815" ht="15.75" customHeight="1">
      <c r="A2815" s="56"/>
      <c r="B2815" s="57"/>
      <c r="C2815" s="57"/>
      <c r="D2815" s="57"/>
      <c r="E2815" s="56"/>
      <c r="F2815" s="56"/>
      <c r="G2815" s="56"/>
      <c r="H2815" s="56"/>
      <c r="J2815" s="137"/>
    </row>
    <row r="2816" ht="15.75" customHeight="1">
      <c r="A2816" s="56"/>
      <c r="B2816" s="57"/>
      <c r="C2816" s="57"/>
      <c r="D2816" s="57"/>
      <c r="E2816" s="56"/>
      <c r="F2816" s="56"/>
      <c r="G2816" s="56"/>
      <c r="H2816" s="56"/>
      <c r="J2816" s="137"/>
    </row>
    <row r="2817" ht="15.75" customHeight="1">
      <c r="A2817" s="56"/>
      <c r="B2817" s="57"/>
      <c r="C2817" s="57"/>
      <c r="D2817" s="57"/>
      <c r="E2817" s="57"/>
      <c r="F2817" s="56"/>
      <c r="G2817" s="56"/>
      <c r="H2817" s="56"/>
      <c r="J2817" s="137"/>
    </row>
    <row r="2818" ht="15.75" customHeight="1">
      <c r="A2818" s="56"/>
      <c r="B2818" s="57"/>
      <c r="C2818" s="57"/>
      <c r="D2818" s="57"/>
      <c r="E2818" s="56"/>
      <c r="F2818" s="56"/>
      <c r="G2818" s="56"/>
      <c r="H2818" s="56"/>
      <c r="J2818" s="137"/>
    </row>
    <row r="2819" ht="15.75" customHeight="1">
      <c r="A2819" s="56"/>
      <c r="B2819" s="57"/>
      <c r="C2819" s="57"/>
      <c r="D2819" s="57"/>
      <c r="E2819" s="56"/>
      <c r="F2819" s="56"/>
      <c r="G2819" s="56"/>
      <c r="H2819" s="56"/>
      <c r="J2819" s="137"/>
    </row>
    <row r="2820" ht="15.75" customHeight="1">
      <c r="A2820" s="56"/>
      <c r="B2820" s="57"/>
      <c r="C2820" s="57"/>
      <c r="D2820" s="57"/>
      <c r="E2820" s="56"/>
      <c r="F2820" s="57"/>
      <c r="G2820" s="56"/>
      <c r="H2820" s="56"/>
      <c r="J2820" s="137"/>
    </row>
    <row r="2821" ht="15.75" customHeight="1">
      <c r="A2821" s="56"/>
      <c r="B2821" s="57"/>
      <c r="C2821" s="57"/>
      <c r="D2821" s="57"/>
      <c r="E2821" s="57"/>
      <c r="F2821" s="57"/>
      <c r="G2821" s="56"/>
      <c r="H2821" s="56"/>
      <c r="J2821" s="137"/>
    </row>
    <row r="2822" ht="15.75" customHeight="1">
      <c r="A2822" s="56"/>
      <c r="B2822" s="57"/>
      <c r="C2822" s="57"/>
      <c r="D2822" s="57"/>
      <c r="E2822" s="56"/>
      <c r="F2822" s="56"/>
      <c r="G2822" s="56"/>
      <c r="H2822" s="56"/>
      <c r="J2822" s="137"/>
    </row>
    <row r="2823" ht="15.75" customHeight="1">
      <c r="A2823" s="56"/>
      <c r="B2823" s="57"/>
      <c r="C2823" s="57"/>
      <c r="D2823" s="57"/>
      <c r="E2823" s="56"/>
      <c r="F2823" s="56"/>
      <c r="G2823" s="56"/>
      <c r="H2823" s="56"/>
      <c r="J2823" s="137"/>
    </row>
    <row r="2824" ht="15.75" customHeight="1">
      <c r="A2824" s="56"/>
      <c r="B2824" s="57"/>
      <c r="C2824" s="57"/>
      <c r="D2824" s="57"/>
      <c r="E2824" s="56"/>
      <c r="F2824" s="56"/>
      <c r="G2824" s="56"/>
      <c r="H2824" s="56"/>
      <c r="J2824" s="137"/>
    </row>
    <row r="2825" ht="15.75" customHeight="1">
      <c r="A2825" s="56"/>
      <c r="B2825" s="57"/>
      <c r="C2825" s="57"/>
      <c r="D2825" s="57"/>
      <c r="E2825" s="56"/>
      <c r="F2825" s="56"/>
      <c r="G2825" s="56"/>
      <c r="H2825" s="56"/>
      <c r="J2825" s="137"/>
    </row>
    <row r="2826" ht="15.75" customHeight="1">
      <c r="A2826" s="56"/>
      <c r="B2826" s="57"/>
      <c r="C2826" s="57"/>
      <c r="D2826" s="57"/>
      <c r="E2826" s="56"/>
      <c r="F2826" s="56"/>
      <c r="G2826" s="56"/>
      <c r="H2826" s="56"/>
      <c r="J2826" s="137"/>
    </row>
    <row r="2827" ht="15.75" customHeight="1">
      <c r="A2827" s="56"/>
      <c r="B2827" s="57"/>
      <c r="C2827" s="57"/>
      <c r="D2827" s="57"/>
      <c r="E2827" s="56"/>
      <c r="F2827" s="56"/>
      <c r="G2827" s="56"/>
      <c r="H2827" s="56"/>
      <c r="J2827" s="137"/>
    </row>
    <row r="2828" ht="15.75" customHeight="1">
      <c r="A2828" s="56"/>
      <c r="B2828" s="57"/>
      <c r="C2828" s="57"/>
      <c r="D2828" s="57"/>
      <c r="E2828" s="56"/>
      <c r="F2828" s="56"/>
      <c r="G2828" s="56"/>
      <c r="H2828" s="56"/>
      <c r="J2828" s="137"/>
    </row>
    <row r="2829" ht="15.75" customHeight="1">
      <c r="A2829" s="56"/>
      <c r="B2829" s="57"/>
      <c r="C2829" s="57"/>
      <c r="D2829" s="57"/>
      <c r="E2829" s="56"/>
      <c r="F2829" s="56"/>
      <c r="G2829" s="56"/>
      <c r="H2829" s="56"/>
      <c r="J2829" s="137"/>
    </row>
    <row r="2830" ht="15.75" customHeight="1">
      <c r="A2830" s="56"/>
      <c r="B2830" s="57"/>
      <c r="C2830" s="57"/>
      <c r="D2830" s="56"/>
      <c r="E2830" s="56"/>
      <c r="F2830" s="56"/>
      <c r="G2830" s="56"/>
      <c r="H2830" s="56"/>
      <c r="J2830" s="137"/>
    </row>
    <row r="2831" ht="15.75" customHeight="1">
      <c r="A2831" s="56"/>
      <c r="B2831" s="57"/>
      <c r="C2831" s="57"/>
      <c r="D2831" s="56"/>
      <c r="E2831" s="56"/>
      <c r="F2831" s="56"/>
      <c r="G2831" s="56"/>
      <c r="H2831" s="56"/>
      <c r="J2831" s="137"/>
    </row>
    <row r="2832" ht="15.75" customHeight="1">
      <c r="A2832" s="56"/>
      <c r="B2832" s="57"/>
      <c r="C2832" s="57"/>
      <c r="D2832" s="57"/>
      <c r="E2832" s="56"/>
      <c r="F2832" s="56"/>
      <c r="G2832" s="56"/>
      <c r="H2832" s="56"/>
      <c r="J2832" s="137"/>
    </row>
    <row r="2833" ht="15.75" customHeight="1">
      <c r="A2833" s="56"/>
      <c r="B2833" s="57"/>
      <c r="C2833" s="57"/>
      <c r="D2833" s="57"/>
      <c r="E2833" s="56"/>
      <c r="F2833" s="56"/>
      <c r="G2833" s="56"/>
      <c r="H2833" s="56"/>
      <c r="J2833" s="137"/>
    </row>
    <row r="2834" ht="15.75" customHeight="1">
      <c r="A2834" s="56"/>
      <c r="B2834" s="57"/>
      <c r="C2834" s="57"/>
      <c r="D2834" s="57"/>
      <c r="E2834" s="56"/>
      <c r="F2834" s="56"/>
      <c r="G2834" s="56"/>
      <c r="H2834" s="56"/>
      <c r="J2834" s="137"/>
    </row>
    <row r="2835" ht="15.75" customHeight="1">
      <c r="A2835" s="56"/>
      <c r="B2835" s="57"/>
      <c r="C2835" s="57"/>
      <c r="D2835" s="57"/>
      <c r="E2835" s="56"/>
      <c r="F2835" s="56"/>
      <c r="G2835" s="56"/>
      <c r="H2835" s="56"/>
      <c r="J2835" s="137"/>
    </row>
    <row r="2836" ht="15.75" customHeight="1">
      <c r="A2836" s="56"/>
      <c r="B2836" s="57"/>
      <c r="C2836" s="57"/>
      <c r="D2836" s="57"/>
      <c r="E2836" s="56"/>
      <c r="F2836" s="56"/>
      <c r="G2836" s="81"/>
      <c r="H2836" s="56"/>
      <c r="J2836" s="137"/>
    </row>
    <row r="2837" ht="15.75" customHeight="1">
      <c r="A2837" s="56"/>
      <c r="B2837" s="57"/>
      <c r="C2837" s="57"/>
      <c r="D2837" s="57"/>
      <c r="E2837" s="56"/>
      <c r="F2837" s="56"/>
      <c r="G2837" s="56"/>
      <c r="H2837" s="56"/>
      <c r="J2837" s="137"/>
    </row>
    <row r="2838" ht="15.75" customHeight="1">
      <c r="A2838" s="56"/>
      <c r="B2838" s="57"/>
      <c r="C2838" s="57"/>
      <c r="D2838" s="57"/>
      <c r="E2838" s="56"/>
      <c r="F2838" s="56"/>
      <c r="G2838" s="56"/>
      <c r="H2838" s="56"/>
      <c r="J2838" s="137"/>
    </row>
    <row r="2839" ht="15.75" customHeight="1">
      <c r="A2839" s="56"/>
      <c r="B2839" s="57"/>
      <c r="C2839" s="57"/>
      <c r="D2839" s="57"/>
      <c r="E2839" s="56"/>
      <c r="F2839" s="56"/>
      <c r="G2839" s="56"/>
      <c r="H2839" s="56"/>
      <c r="J2839" s="137"/>
    </row>
    <row r="2840" ht="15.75" customHeight="1">
      <c r="A2840" s="56"/>
      <c r="B2840" s="57"/>
      <c r="C2840" s="57"/>
      <c r="D2840" s="57"/>
      <c r="E2840" s="56"/>
      <c r="F2840" s="56"/>
      <c r="G2840" s="56"/>
      <c r="H2840" s="56"/>
      <c r="J2840" s="137"/>
    </row>
    <row r="2841" ht="15.75" customHeight="1">
      <c r="A2841" s="56"/>
      <c r="B2841" s="57"/>
      <c r="C2841" s="57"/>
      <c r="D2841" s="57"/>
      <c r="E2841" s="56"/>
      <c r="F2841" s="56"/>
      <c r="G2841" s="56"/>
      <c r="H2841" s="56"/>
      <c r="J2841" s="137"/>
    </row>
    <row r="2842" ht="15.75" customHeight="1">
      <c r="A2842" s="56"/>
      <c r="B2842" s="57"/>
      <c r="C2842" s="57"/>
      <c r="D2842" s="57"/>
      <c r="E2842" s="56"/>
      <c r="F2842" s="56"/>
      <c r="G2842" s="56"/>
      <c r="H2842" s="56"/>
      <c r="J2842" s="137"/>
    </row>
    <row r="2843" ht="15.75" customHeight="1">
      <c r="A2843" s="56"/>
      <c r="B2843" s="57"/>
      <c r="C2843" s="57"/>
      <c r="D2843" s="57"/>
      <c r="E2843" s="57"/>
      <c r="F2843" s="56"/>
      <c r="G2843" s="56"/>
      <c r="H2843" s="56"/>
      <c r="J2843" s="137"/>
    </row>
    <row r="2844" ht="15.75" customHeight="1">
      <c r="A2844" s="56"/>
      <c r="B2844" s="57"/>
      <c r="C2844" s="57"/>
      <c r="D2844" s="57"/>
      <c r="E2844" s="56"/>
      <c r="F2844" s="56"/>
      <c r="G2844" s="56"/>
      <c r="H2844" s="56"/>
      <c r="J2844" s="137"/>
    </row>
    <row r="2845" ht="15.75" customHeight="1">
      <c r="A2845" s="56"/>
      <c r="B2845" s="57"/>
      <c r="C2845" s="57"/>
      <c r="D2845" s="57"/>
      <c r="E2845" s="56"/>
      <c r="F2845" s="56"/>
      <c r="G2845" s="56"/>
      <c r="H2845" s="56"/>
      <c r="J2845" s="137"/>
    </row>
    <row r="2846" ht="15.75" customHeight="1">
      <c r="A2846" s="56"/>
      <c r="B2846" s="57"/>
      <c r="C2846" s="57"/>
      <c r="D2846" s="57"/>
      <c r="E2846" s="56"/>
      <c r="F2846" s="56"/>
      <c r="G2846" s="56"/>
      <c r="H2846" s="56"/>
      <c r="J2846" s="137"/>
    </row>
    <row r="2847" ht="15.75" customHeight="1">
      <c r="A2847" s="56"/>
      <c r="B2847" s="57"/>
      <c r="C2847" s="57"/>
      <c r="D2847" s="57"/>
      <c r="E2847" s="56"/>
      <c r="F2847" s="56"/>
      <c r="G2847" s="56"/>
      <c r="H2847" s="56"/>
      <c r="J2847" s="137"/>
    </row>
    <row r="2848" ht="15.75" customHeight="1">
      <c r="A2848" s="56"/>
      <c r="B2848" s="57"/>
      <c r="C2848" s="57"/>
      <c r="D2848" s="57"/>
      <c r="E2848" s="56"/>
      <c r="F2848" s="56"/>
      <c r="G2848" s="56"/>
      <c r="H2848" s="56"/>
      <c r="J2848" s="137"/>
    </row>
    <row r="2849" ht="15.75" customHeight="1">
      <c r="A2849" s="56"/>
      <c r="B2849" s="57"/>
      <c r="C2849" s="57"/>
      <c r="D2849" s="56"/>
      <c r="E2849" s="56"/>
      <c r="F2849" s="56"/>
      <c r="G2849" s="56"/>
      <c r="H2849" s="56"/>
      <c r="J2849" s="137"/>
    </row>
    <row r="2850" ht="15.75" customHeight="1">
      <c r="A2850" s="56"/>
      <c r="B2850" s="57"/>
      <c r="C2850" s="57"/>
      <c r="D2850" s="57"/>
      <c r="E2850" s="71"/>
      <c r="F2850" s="71"/>
      <c r="G2850" s="71"/>
      <c r="H2850" s="71"/>
      <c r="J2850" s="137"/>
    </row>
    <row r="2851" ht="15.75" customHeight="1">
      <c r="A2851" s="56"/>
      <c r="B2851" s="57"/>
      <c r="C2851" s="57"/>
      <c r="D2851" s="57"/>
      <c r="E2851" s="56"/>
      <c r="F2851" s="57"/>
      <c r="G2851" s="56"/>
      <c r="H2851" s="56"/>
      <c r="J2851" s="137"/>
    </row>
    <row r="2852" ht="15.75" customHeight="1">
      <c r="A2852" s="56"/>
      <c r="B2852" s="57"/>
      <c r="C2852" s="57"/>
      <c r="D2852" s="57"/>
      <c r="E2852" s="57"/>
      <c r="F2852" s="57"/>
      <c r="G2852" s="56"/>
      <c r="H2852" s="56"/>
      <c r="J2852" s="137"/>
    </row>
    <row r="2853" ht="15.75" customHeight="1">
      <c r="A2853" s="56"/>
      <c r="B2853" s="57"/>
      <c r="C2853" s="57"/>
      <c r="D2853" s="57"/>
      <c r="E2853" s="56"/>
      <c r="F2853" s="56"/>
      <c r="G2853" s="56"/>
      <c r="H2853" s="56"/>
      <c r="J2853" s="137"/>
    </row>
    <row r="2854" ht="15.75" customHeight="1">
      <c r="A2854" s="56"/>
      <c r="B2854" s="57"/>
      <c r="C2854" s="57"/>
      <c r="D2854" s="57"/>
      <c r="E2854" s="56"/>
      <c r="F2854" s="56"/>
      <c r="G2854" s="56"/>
      <c r="H2854" s="56"/>
      <c r="J2854" s="137"/>
    </row>
    <row r="2855" ht="15.75" customHeight="1">
      <c r="A2855" s="56"/>
      <c r="B2855" s="57"/>
      <c r="C2855" s="57"/>
      <c r="D2855" s="57"/>
      <c r="E2855" s="57"/>
      <c r="F2855" s="56"/>
      <c r="G2855" s="56"/>
      <c r="H2855" s="56"/>
      <c r="J2855" s="137"/>
    </row>
    <row r="2856" ht="15.75" customHeight="1">
      <c r="A2856" s="56"/>
      <c r="B2856" s="57"/>
      <c r="C2856" s="57"/>
      <c r="D2856" s="57"/>
      <c r="E2856" s="56"/>
      <c r="F2856" s="56"/>
      <c r="G2856" s="56"/>
      <c r="H2856" s="56"/>
      <c r="J2856" s="137"/>
    </row>
    <row r="2857" ht="15.75" customHeight="1">
      <c r="A2857" s="56"/>
      <c r="B2857" s="57"/>
      <c r="C2857" s="57"/>
      <c r="D2857" s="57"/>
      <c r="E2857" s="56"/>
      <c r="F2857" s="56"/>
      <c r="G2857" s="56"/>
      <c r="H2857" s="56"/>
      <c r="J2857" s="137"/>
    </row>
    <row r="2858" ht="15.75" customHeight="1">
      <c r="A2858" s="56"/>
      <c r="B2858" s="57"/>
      <c r="C2858" s="57"/>
      <c r="D2858" s="57"/>
      <c r="E2858" s="56"/>
      <c r="F2858" s="56"/>
      <c r="G2858" s="56"/>
      <c r="H2858" s="56"/>
      <c r="J2858" s="137"/>
    </row>
    <row r="2859" ht="15.75" customHeight="1">
      <c r="A2859" s="56"/>
      <c r="B2859" s="57"/>
      <c r="C2859" s="57"/>
      <c r="D2859" s="57"/>
      <c r="E2859" s="57"/>
      <c r="F2859" s="56"/>
      <c r="G2859" s="56"/>
      <c r="H2859" s="56"/>
      <c r="J2859" s="137"/>
    </row>
    <row r="2860" ht="15.75" customHeight="1">
      <c r="A2860" s="56"/>
      <c r="B2860" s="57"/>
      <c r="C2860" s="57"/>
      <c r="D2860" s="57"/>
      <c r="E2860" s="56"/>
      <c r="F2860" s="57"/>
      <c r="G2860" s="56"/>
      <c r="H2860" s="56"/>
      <c r="J2860" s="137"/>
    </row>
    <row r="2861" ht="15.75" customHeight="1">
      <c r="A2861" s="56"/>
      <c r="B2861" s="57"/>
      <c r="C2861" s="57"/>
      <c r="D2861" s="57"/>
      <c r="E2861" s="56"/>
      <c r="F2861" s="56"/>
      <c r="G2861" s="56"/>
      <c r="H2861" s="56"/>
      <c r="J2861" s="137"/>
    </row>
    <row r="2862" ht="15.75" customHeight="1">
      <c r="A2862" s="56"/>
      <c r="B2862" s="57"/>
      <c r="C2862" s="57"/>
      <c r="D2862" s="57"/>
      <c r="E2862" s="56"/>
      <c r="F2862" s="56"/>
      <c r="G2862" s="56"/>
      <c r="H2862" s="56"/>
      <c r="J2862" s="137"/>
    </row>
    <row r="2863" ht="15.75" customHeight="1">
      <c r="A2863" s="56"/>
      <c r="B2863" s="57"/>
      <c r="C2863" s="57"/>
      <c r="D2863" s="57"/>
      <c r="E2863" s="56"/>
      <c r="F2863" s="56"/>
      <c r="G2863" s="56"/>
      <c r="H2863" s="56"/>
      <c r="J2863" s="137"/>
    </row>
    <row r="2864" ht="15.75" customHeight="1">
      <c r="A2864" s="56"/>
      <c r="B2864" s="57"/>
      <c r="C2864" s="57"/>
      <c r="D2864" s="57"/>
      <c r="E2864" s="56"/>
      <c r="F2864" s="56"/>
      <c r="G2864" s="56"/>
      <c r="H2864" s="56"/>
      <c r="J2864" s="137"/>
    </row>
    <row r="2865" ht="15.75" customHeight="1">
      <c r="A2865" s="56"/>
      <c r="B2865" s="57"/>
      <c r="C2865" s="57"/>
      <c r="D2865" s="57"/>
      <c r="E2865" s="56"/>
      <c r="F2865" s="56"/>
      <c r="G2865" s="56"/>
      <c r="H2865" s="56"/>
      <c r="J2865" s="137"/>
    </row>
    <row r="2866" ht="15.75" customHeight="1">
      <c r="A2866" s="140"/>
      <c r="B2866" s="67"/>
      <c r="C2866" s="67"/>
      <c r="D2866" s="67"/>
      <c r="E2866" s="66"/>
      <c r="F2866" s="66"/>
      <c r="G2866" s="66"/>
      <c r="H2866" s="66"/>
      <c r="J2866" s="137"/>
    </row>
    <row r="2867" ht="15.75" customHeight="1">
      <c r="A2867" s="59"/>
      <c r="B2867" s="77"/>
      <c r="C2867" s="77"/>
      <c r="D2867" s="76"/>
      <c r="E2867" s="76"/>
      <c r="F2867" s="76"/>
      <c r="G2867" s="76"/>
      <c r="H2867" s="76"/>
      <c r="J2867" s="137"/>
    </row>
    <row r="2868" ht="15.75" customHeight="1">
      <c r="A2868" s="56"/>
      <c r="B2868" s="57"/>
      <c r="C2868" s="57"/>
      <c r="D2868" s="57"/>
      <c r="E2868" s="56"/>
      <c r="F2868" s="56"/>
      <c r="G2868" s="56"/>
      <c r="H2868" s="56"/>
      <c r="J2868" s="137"/>
    </row>
    <row r="2869" ht="15.75" customHeight="1">
      <c r="A2869" s="56"/>
      <c r="B2869" s="57"/>
      <c r="C2869" s="57"/>
      <c r="D2869" s="57"/>
      <c r="E2869" s="57"/>
      <c r="F2869" s="56"/>
      <c r="G2869" s="56"/>
      <c r="H2869" s="56"/>
      <c r="J2869" s="137"/>
    </row>
    <row r="2870" ht="15.75" customHeight="1">
      <c r="A2870" s="56"/>
      <c r="B2870" s="57"/>
      <c r="C2870" s="57"/>
      <c r="D2870" s="57"/>
      <c r="E2870" s="56"/>
      <c r="F2870" s="56"/>
      <c r="G2870" s="56"/>
      <c r="H2870" s="56"/>
      <c r="J2870" s="137"/>
    </row>
    <row r="2871" ht="15.75" customHeight="1">
      <c r="A2871" s="56"/>
      <c r="B2871" s="57"/>
      <c r="C2871" s="57"/>
      <c r="D2871" s="57"/>
      <c r="E2871" s="56"/>
      <c r="F2871" s="56"/>
      <c r="G2871" s="56"/>
      <c r="H2871" s="56"/>
      <c r="J2871" s="137"/>
    </row>
    <row r="2872" ht="15.75" customHeight="1">
      <c r="A2872" s="56"/>
      <c r="B2872" s="57"/>
      <c r="C2872" s="57"/>
      <c r="D2872" s="57"/>
      <c r="E2872" s="56"/>
      <c r="F2872" s="56"/>
      <c r="G2872" s="56"/>
      <c r="H2872" s="56"/>
      <c r="J2872" s="137"/>
    </row>
    <row r="2873" ht="15.75" customHeight="1">
      <c r="A2873" s="56"/>
      <c r="B2873" s="57"/>
      <c r="C2873" s="57"/>
      <c r="D2873" s="57"/>
      <c r="E2873" s="56"/>
      <c r="F2873" s="56"/>
      <c r="G2873" s="56"/>
      <c r="H2873" s="56"/>
      <c r="J2873" s="137"/>
    </row>
    <row r="2874" ht="15.75" customHeight="1">
      <c r="A2874" s="56"/>
      <c r="B2874" s="60"/>
      <c r="C2874" s="60"/>
      <c r="D2874" s="60"/>
      <c r="E2874" s="57"/>
      <c r="F2874" s="56"/>
      <c r="G2874" s="56"/>
      <c r="H2874" s="56"/>
      <c r="J2874" s="137"/>
    </row>
    <row r="2875" ht="15.75" customHeight="1">
      <c r="A2875" s="56"/>
      <c r="B2875" s="57"/>
      <c r="C2875" s="57"/>
      <c r="D2875" s="57"/>
      <c r="E2875" s="56"/>
      <c r="F2875" s="56"/>
      <c r="G2875" s="56"/>
      <c r="H2875" s="56"/>
      <c r="J2875" s="137"/>
    </row>
    <row r="2876" ht="15.75" customHeight="1">
      <c r="A2876" s="56"/>
      <c r="B2876" s="57"/>
      <c r="C2876" s="57"/>
      <c r="D2876" s="57"/>
      <c r="E2876" s="57"/>
      <c r="F2876" s="56"/>
      <c r="G2876" s="56"/>
      <c r="H2876" s="56"/>
      <c r="J2876" s="137"/>
    </row>
    <row r="2877" ht="15.75" customHeight="1">
      <c r="A2877" s="56"/>
      <c r="B2877" s="57"/>
      <c r="C2877" s="57"/>
      <c r="D2877" s="57"/>
      <c r="E2877" s="57"/>
      <c r="F2877" s="56"/>
      <c r="G2877" s="56"/>
      <c r="H2877" s="56"/>
      <c r="J2877" s="137"/>
    </row>
    <row r="2878" ht="15.75" customHeight="1">
      <c r="A2878" s="82"/>
      <c r="B2878" s="57"/>
      <c r="C2878" s="57"/>
      <c r="D2878" s="57"/>
      <c r="E2878" s="56"/>
      <c r="F2878" s="56"/>
      <c r="G2878" s="56"/>
      <c r="H2878" s="56"/>
      <c r="J2878" s="137"/>
    </row>
    <row r="2879" ht="15.75" customHeight="1">
      <c r="A2879" s="56"/>
      <c r="B2879" s="57"/>
      <c r="C2879" s="57"/>
      <c r="D2879" s="57"/>
      <c r="E2879" s="56"/>
      <c r="F2879" s="56"/>
      <c r="G2879" s="56"/>
      <c r="H2879" s="56"/>
      <c r="J2879" s="137"/>
    </row>
    <row r="2880" ht="15.75" customHeight="1">
      <c r="A2880" s="82"/>
      <c r="B2880" s="57"/>
      <c r="C2880" s="57"/>
      <c r="D2880" s="57"/>
      <c r="E2880" s="56"/>
      <c r="F2880" s="56"/>
      <c r="G2880" s="56"/>
      <c r="H2880" s="56"/>
      <c r="J2880" s="137"/>
    </row>
    <row r="2881" ht="15.75" customHeight="1">
      <c r="A2881" s="82"/>
      <c r="B2881" s="57"/>
      <c r="C2881" s="57"/>
      <c r="D2881" s="57"/>
      <c r="E2881" s="57"/>
      <c r="F2881" s="56"/>
      <c r="G2881" s="56"/>
      <c r="H2881" s="56"/>
      <c r="J2881" s="137"/>
    </row>
    <row r="2882" ht="15.75" customHeight="1">
      <c r="A2882" s="82"/>
      <c r="B2882" s="57"/>
      <c r="C2882" s="57"/>
      <c r="D2882" s="57"/>
      <c r="E2882" s="56"/>
      <c r="F2882" s="56"/>
      <c r="G2882" s="56"/>
      <c r="H2882" s="56"/>
      <c r="J2882" s="137"/>
    </row>
    <row r="2883" ht="15.75" customHeight="1">
      <c r="A2883" s="56"/>
      <c r="B2883" s="57"/>
      <c r="C2883" s="57"/>
      <c r="D2883" s="57"/>
      <c r="E2883" s="57"/>
      <c r="F2883" s="56"/>
      <c r="G2883" s="56"/>
      <c r="H2883" s="56"/>
      <c r="J2883" s="137"/>
    </row>
    <row r="2884" ht="15.75" customHeight="1">
      <c r="A2884" s="86"/>
      <c r="B2884" s="57"/>
      <c r="C2884" s="57"/>
      <c r="D2884" s="57"/>
      <c r="E2884" s="56"/>
      <c r="F2884" s="57"/>
      <c r="G2884" s="56"/>
      <c r="H2884" s="56"/>
      <c r="J2884" s="137"/>
    </row>
    <row r="2885" ht="15.75" customHeight="1">
      <c r="A2885" s="82"/>
      <c r="B2885" s="57"/>
      <c r="C2885" s="57"/>
      <c r="D2885" s="57"/>
      <c r="E2885" s="57"/>
      <c r="F2885" s="56"/>
      <c r="G2885" s="56"/>
      <c r="H2885" s="56"/>
      <c r="J2885" s="137"/>
    </row>
    <row r="2886" ht="15.75" customHeight="1">
      <c r="A2886" s="82"/>
      <c r="B2886" s="57"/>
      <c r="C2886" s="57"/>
      <c r="D2886" s="57"/>
      <c r="E2886" s="56"/>
      <c r="F2886" s="56"/>
      <c r="G2886" s="56"/>
      <c r="H2886" s="56"/>
      <c r="J2886" s="137"/>
    </row>
    <row r="2887" ht="15.75" customHeight="1">
      <c r="A2887" s="82"/>
      <c r="B2887" s="57"/>
      <c r="C2887" s="57"/>
      <c r="D2887" s="57"/>
      <c r="E2887" s="56"/>
      <c r="F2887" s="56"/>
      <c r="G2887" s="56"/>
      <c r="H2887" s="56"/>
      <c r="J2887" s="137"/>
    </row>
    <row r="2888" ht="15.75" customHeight="1">
      <c r="A2888" s="82"/>
      <c r="B2888" s="57"/>
      <c r="C2888" s="57"/>
      <c r="D2888" s="57"/>
      <c r="E2888" s="56"/>
      <c r="F2888" s="56"/>
      <c r="G2888" s="56"/>
      <c r="H2888" s="57"/>
      <c r="J2888" s="137"/>
    </row>
    <row r="2889" ht="15.75" customHeight="1">
      <c r="A2889" s="82"/>
      <c r="B2889" s="57"/>
      <c r="C2889" s="57"/>
      <c r="D2889" s="57"/>
      <c r="E2889" s="57"/>
      <c r="F2889" s="56"/>
      <c r="G2889" s="56"/>
      <c r="H2889" s="56"/>
      <c r="J2889" s="137"/>
    </row>
    <row r="2890" ht="15.75" customHeight="1">
      <c r="A2890" s="82"/>
      <c r="B2890" s="57"/>
      <c r="C2890" s="57"/>
      <c r="D2890" s="57"/>
      <c r="E2890" s="56"/>
      <c r="F2890" s="56"/>
      <c r="G2890" s="56"/>
      <c r="H2890" s="56"/>
      <c r="J2890" s="137"/>
    </row>
    <row r="2891" ht="15.75" customHeight="1">
      <c r="A2891" s="82"/>
      <c r="B2891" s="57"/>
      <c r="C2891" s="57"/>
      <c r="D2891" s="57"/>
      <c r="E2891" s="56"/>
      <c r="F2891" s="56"/>
      <c r="G2891" s="56"/>
      <c r="H2891" s="56"/>
      <c r="J2891" s="137"/>
    </row>
    <row r="2892" ht="15.75" customHeight="1">
      <c r="A2892" s="56"/>
      <c r="B2892" s="57"/>
      <c r="C2892" s="57"/>
      <c r="D2892" s="57"/>
      <c r="E2892" s="56"/>
      <c r="F2892" s="56"/>
      <c r="G2892" s="56"/>
      <c r="H2892" s="56"/>
      <c r="J2892" s="137"/>
    </row>
    <row r="2893" ht="15.75" customHeight="1">
      <c r="A2893" s="56"/>
      <c r="B2893" s="57"/>
      <c r="C2893" s="57"/>
      <c r="D2893" s="57"/>
      <c r="E2893" s="57"/>
      <c r="F2893" s="56"/>
      <c r="G2893" s="56"/>
      <c r="H2893" s="56"/>
      <c r="J2893" s="137"/>
    </row>
    <row r="2894" ht="15.75" customHeight="1">
      <c r="A2894" s="82"/>
      <c r="B2894" s="57"/>
      <c r="C2894" s="57"/>
      <c r="D2894" s="57"/>
      <c r="E2894" s="56"/>
      <c r="F2894" s="56"/>
      <c r="G2894" s="56"/>
      <c r="H2894" s="56"/>
      <c r="J2894" s="137"/>
    </row>
    <row r="2895" ht="15.75" customHeight="1">
      <c r="A2895" s="56"/>
      <c r="B2895" s="57"/>
      <c r="C2895" s="57"/>
      <c r="D2895" s="57"/>
      <c r="E2895" s="56"/>
      <c r="F2895" s="56"/>
      <c r="G2895" s="56"/>
      <c r="H2895" s="56"/>
      <c r="J2895" s="137"/>
    </row>
    <row r="2896" ht="15.75" customHeight="1">
      <c r="A2896" s="56"/>
      <c r="B2896" s="57"/>
      <c r="C2896" s="57"/>
      <c r="D2896" s="57"/>
      <c r="E2896" s="57"/>
      <c r="F2896" s="56"/>
      <c r="G2896" s="56"/>
      <c r="H2896" s="56"/>
      <c r="J2896" s="137"/>
    </row>
    <row r="2897" ht="15.75" customHeight="1">
      <c r="A2897" s="82"/>
      <c r="B2897" s="57"/>
      <c r="C2897" s="57"/>
      <c r="D2897" s="57"/>
      <c r="E2897" s="56"/>
      <c r="F2897" s="56"/>
      <c r="G2897" s="56"/>
      <c r="H2897" s="56"/>
      <c r="J2897" s="137"/>
    </row>
    <row r="2898" ht="15.75" customHeight="1">
      <c r="A2898" s="82"/>
      <c r="B2898" s="57"/>
      <c r="C2898" s="57"/>
      <c r="D2898" s="57"/>
      <c r="E2898" s="56"/>
      <c r="F2898" s="56"/>
      <c r="G2898" s="56"/>
      <c r="H2898" s="56"/>
      <c r="J2898" s="137"/>
    </row>
    <row r="2899" ht="15.75" customHeight="1">
      <c r="A2899" s="56"/>
      <c r="B2899" s="57"/>
      <c r="C2899" s="57"/>
      <c r="D2899" s="57"/>
      <c r="E2899" s="57"/>
      <c r="F2899" s="56"/>
      <c r="G2899" s="56"/>
      <c r="H2899" s="56"/>
      <c r="J2899" s="137"/>
    </row>
    <row r="2900" ht="15.75" customHeight="1">
      <c r="A2900" s="56"/>
      <c r="B2900" s="57"/>
      <c r="C2900" s="57"/>
      <c r="D2900" s="57"/>
      <c r="E2900" s="56"/>
      <c r="F2900" s="56"/>
      <c r="G2900" s="56"/>
      <c r="H2900" s="56"/>
      <c r="J2900" s="137"/>
    </row>
    <row r="2901" ht="15.75" customHeight="1">
      <c r="A2901" s="56"/>
      <c r="B2901" s="57"/>
      <c r="C2901" s="57"/>
      <c r="D2901" s="57"/>
      <c r="E2901" s="56"/>
      <c r="F2901" s="56"/>
      <c r="G2901" s="56"/>
      <c r="H2901" s="56"/>
      <c r="J2901" s="137"/>
    </row>
    <row r="2902" ht="15.75" customHeight="1">
      <c r="A2902" s="56"/>
      <c r="B2902" s="57"/>
      <c r="C2902" s="57"/>
      <c r="D2902" s="57"/>
      <c r="E2902" s="57"/>
      <c r="F2902" s="56"/>
      <c r="G2902" s="56"/>
      <c r="H2902" s="56"/>
      <c r="J2902" s="137"/>
    </row>
    <row r="2903" ht="15.75" customHeight="1">
      <c r="A2903" s="56"/>
      <c r="B2903" s="57"/>
      <c r="C2903" s="57"/>
      <c r="D2903" s="57"/>
      <c r="E2903" s="56"/>
      <c r="F2903" s="56"/>
      <c r="G2903" s="56"/>
      <c r="H2903" s="56"/>
      <c r="J2903" s="137"/>
    </row>
    <row r="2904" ht="15.75" customHeight="1">
      <c r="A2904" s="56"/>
      <c r="B2904" s="57"/>
      <c r="C2904" s="57"/>
      <c r="D2904" s="57"/>
      <c r="E2904" s="56"/>
      <c r="F2904" s="56"/>
      <c r="G2904" s="56"/>
      <c r="H2904" s="56"/>
      <c r="J2904" s="137"/>
    </row>
    <row r="2905" ht="15.75" customHeight="1">
      <c r="A2905" s="56"/>
      <c r="B2905" s="57"/>
      <c r="C2905" s="57"/>
      <c r="D2905" s="57"/>
      <c r="E2905" s="56"/>
      <c r="F2905" s="56"/>
      <c r="G2905" s="56"/>
      <c r="H2905" s="56"/>
      <c r="J2905" s="137"/>
    </row>
    <row r="2906" ht="15.75" customHeight="1">
      <c r="A2906" s="56"/>
      <c r="B2906" s="57"/>
      <c r="C2906" s="57"/>
      <c r="D2906" s="57"/>
      <c r="E2906" s="57"/>
      <c r="F2906" s="56"/>
      <c r="G2906" s="56"/>
      <c r="H2906" s="56"/>
      <c r="J2906" s="137"/>
    </row>
    <row r="2907" ht="15.75" customHeight="1">
      <c r="A2907" s="56"/>
      <c r="B2907" s="57"/>
      <c r="C2907" s="57"/>
      <c r="D2907" s="57"/>
      <c r="E2907" s="56"/>
      <c r="F2907" s="56"/>
      <c r="G2907" s="56"/>
      <c r="H2907" s="56"/>
      <c r="J2907" s="137"/>
    </row>
    <row r="2908" ht="15.75" customHeight="1">
      <c r="A2908" s="56"/>
      <c r="B2908" s="57"/>
      <c r="C2908" s="57"/>
      <c r="D2908" s="56"/>
      <c r="E2908" s="56"/>
      <c r="F2908" s="56"/>
      <c r="G2908" s="56"/>
      <c r="H2908" s="56"/>
      <c r="J2908" s="137"/>
    </row>
    <row r="2909" ht="15.75" customHeight="1">
      <c r="A2909" s="56"/>
      <c r="B2909" s="57"/>
      <c r="C2909" s="57"/>
      <c r="D2909" s="57"/>
      <c r="E2909" s="57"/>
      <c r="F2909" s="56"/>
      <c r="G2909" s="56"/>
      <c r="H2909" s="56"/>
      <c r="J2909" s="137"/>
    </row>
    <row r="2910" ht="15.75" customHeight="1">
      <c r="A2910" s="56"/>
      <c r="B2910" s="57"/>
      <c r="C2910" s="57"/>
      <c r="D2910" s="57"/>
      <c r="E2910" s="57"/>
      <c r="F2910" s="56"/>
      <c r="G2910" s="56"/>
      <c r="H2910" s="56"/>
      <c r="J2910" s="137"/>
    </row>
    <row r="2911" ht="15.75" customHeight="1">
      <c r="A2911" s="56"/>
      <c r="B2911" s="57"/>
      <c r="C2911" s="57"/>
      <c r="D2911" s="57"/>
      <c r="E2911" s="56"/>
      <c r="F2911" s="56"/>
      <c r="G2911" s="56"/>
      <c r="H2911" s="56"/>
      <c r="J2911" s="137"/>
    </row>
    <row r="2912" ht="15.75" customHeight="1">
      <c r="A2912" s="56"/>
      <c r="B2912" s="57"/>
      <c r="C2912" s="57"/>
      <c r="D2912" s="57"/>
      <c r="E2912" s="56"/>
      <c r="F2912" s="56"/>
      <c r="G2912" s="56"/>
      <c r="H2912" s="56"/>
      <c r="J2912" s="137"/>
    </row>
    <row r="2913" ht="15.75" customHeight="1">
      <c r="A2913" s="56"/>
      <c r="B2913" s="57"/>
      <c r="C2913" s="57"/>
      <c r="D2913" s="57"/>
      <c r="E2913" s="57"/>
      <c r="F2913" s="56"/>
      <c r="G2913" s="56"/>
      <c r="H2913" s="56"/>
      <c r="J2913" s="137"/>
    </row>
    <row r="2914" ht="15.75" customHeight="1">
      <c r="A2914" s="56"/>
      <c r="B2914" s="57"/>
      <c r="C2914" s="57"/>
      <c r="D2914" s="57"/>
      <c r="E2914" s="56"/>
      <c r="F2914" s="56"/>
      <c r="G2914" s="56"/>
      <c r="H2914" s="56"/>
      <c r="J2914" s="137"/>
    </row>
    <row r="2915" ht="15.75" customHeight="1">
      <c r="A2915" s="56"/>
      <c r="B2915" s="57"/>
      <c r="C2915" s="57"/>
      <c r="D2915" s="57"/>
      <c r="E2915" s="57"/>
      <c r="F2915" s="56"/>
      <c r="G2915" s="56"/>
      <c r="H2915" s="56"/>
      <c r="J2915" s="137"/>
    </row>
    <row r="2916" ht="15.75" customHeight="1">
      <c r="A2916" s="56"/>
      <c r="B2916" s="57"/>
      <c r="C2916" s="57"/>
      <c r="D2916" s="57"/>
      <c r="E2916" s="56"/>
      <c r="F2916" s="56"/>
      <c r="G2916" s="56"/>
      <c r="H2916" s="56"/>
      <c r="J2916" s="137"/>
    </row>
    <row r="2917" ht="15.75" customHeight="1">
      <c r="A2917" s="56"/>
      <c r="B2917" s="57"/>
      <c r="C2917" s="57"/>
      <c r="D2917" s="57"/>
      <c r="E2917" s="56"/>
      <c r="F2917" s="56"/>
      <c r="G2917" s="56"/>
      <c r="H2917" s="56"/>
      <c r="J2917" s="137"/>
    </row>
    <row r="2918" ht="15.75" customHeight="1">
      <c r="A2918" s="56"/>
      <c r="B2918" s="57"/>
      <c r="C2918" s="57"/>
      <c r="D2918" s="57"/>
      <c r="E2918" s="57"/>
      <c r="F2918" s="57"/>
      <c r="G2918" s="56"/>
      <c r="H2918" s="56"/>
      <c r="J2918" s="137"/>
    </row>
    <row r="2919" ht="15.75" customHeight="1">
      <c r="A2919" s="56"/>
      <c r="B2919" s="57"/>
      <c r="C2919" s="57"/>
      <c r="D2919" s="57"/>
      <c r="E2919" s="57"/>
      <c r="F2919" s="56"/>
      <c r="G2919" s="56"/>
      <c r="H2919" s="56"/>
      <c r="J2919" s="137"/>
    </row>
    <row r="2920" ht="15.75" customHeight="1">
      <c r="A2920" s="56"/>
      <c r="B2920" s="57"/>
      <c r="C2920" s="57"/>
      <c r="D2920" s="57"/>
      <c r="E2920" s="56"/>
      <c r="F2920" s="56"/>
      <c r="G2920" s="56"/>
      <c r="H2920" s="56"/>
      <c r="J2920" s="137"/>
    </row>
    <row r="2921" ht="15.75" customHeight="1">
      <c r="A2921" s="56"/>
      <c r="B2921" s="57"/>
      <c r="C2921" s="57"/>
      <c r="D2921" s="57"/>
      <c r="E2921" s="57"/>
      <c r="F2921" s="56"/>
      <c r="G2921" s="56"/>
      <c r="H2921" s="56"/>
      <c r="J2921" s="137"/>
    </row>
    <row r="2922" ht="15.75" customHeight="1">
      <c r="A2922" s="82"/>
      <c r="B2922" s="57"/>
      <c r="C2922" s="57"/>
      <c r="D2922" s="57"/>
      <c r="E2922" s="56"/>
      <c r="F2922" s="56"/>
      <c r="G2922" s="56"/>
      <c r="H2922" s="56"/>
      <c r="J2922" s="137"/>
    </row>
    <row r="2923" ht="15.75" customHeight="1">
      <c r="A2923" s="56"/>
      <c r="B2923" s="57"/>
      <c r="C2923" s="57"/>
      <c r="D2923" s="57"/>
      <c r="E2923" s="57"/>
      <c r="F2923" s="56"/>
      <c r="G2923" s="56"/>
      <c r="H2923" s="56"/>
      <c r="J2923" s="137"/>
    </row>
    <row r="2924" ht="15.75" customHeight="1">
      <c r="A2924" s="82"/>
      <c r="B2924" s="57"/>
      <c r="C2924" s="57"/>
      <c r="D2924" s="57"/>
      <c r="E2924" s="57"/>
      <c r="F2924" s="56"/>
      <c r="G2924" s="56"/>
      <c r="H2924" s="56"/>
      <c r="J2924" s="137"/>
    </row>
    <row r="2925" ht="15.75" customHeight="1">
      <c r="A2925" s="82"/>
      <c r="B2925" s="57"/>
      <c r="C2925" s="57"/>
      <c r="D2925" s="57"/>
      <c r="E2925" s="56"/>
      <c r="F2925" s="56"/>
      <c r="G2925" s="56"/>
      <c r="H2925" s="56"/>
      <c r="J2925" s="137"/>
    </row>
    <row r="2926" ht="15.75" customHeight="1">
      <c r="A2926" s="82"/>
      <c r="B2926" s="57"/>
      <c r="C2926" s="57"/>
      <c r="D2926" s="57"/>
      <c r="E2926" s="56"/>
      <c r="F2926" s="56"/>
      <c r="G2926" s="56"/>
      <c r="H2926" s="56"/>
      <c r="J2926" s="137"/>
    </row>
    <row r="2927" ht="15.75" customHeight="1">
      <c r="A2927" s="82"/>
      <c r="B2927" s="57"/>
      <c r="C2927" s="57"/>
      <c r="D2927" s="57"/>
      <c r="E2927" s="56"/>
      <c r="F2927" s="56"/>
      <c r="G2927" s="56"/>
      <c r="H2927" s="56"/>
      <c r="J2927" s="137"/>
    </row>
    <row r="2928" ht="15.75" customHeight="1">
      <c r="A2928" s="82"/>
      <c r="B2928" s="57"/>
      <c r="C2928" s="57"/>
      <c r="D2928" s="57"/>
      <c r="E2928" s="56"/>
      <c r="F2928" s="56"/>
      <c r="G2928" s="56"/>
      <c r="H2928" s="56"/>
      <c r="J2928" s="137"/>
    </row>
    <row r="2929" ht="15.75" customHeight="1">
      <c r="A2929" s="82"/>
      <c r="B2929" s="57"/>
      <c r="C2929" s="57"/>
      <c r="D2929" s="57"/>
      <c r="E2929" s="56"/>
      <c r="F2929" s="56"/>
      <c r="G2929" s="56"/>
      <c r="H2929" s="56"/>
      <c r="J2929" s="137"/>
    </row>
    <row r="2930" ht="15.75" customHeight="1">
      <c r="A2930" s="82"/>
      <c r="B2930" s="57"/>
      <c r="C2930" s="57"/>
      <c r="D2930" s="57"/>
      <c r="E2930" s="56"/>
      <c r="F2930" s="56"/>
      <c r="G2930" s="56"/>
      <c r="H2930" s="56"/>
      <c r="J2930" s="137"/>
    </row>
    <row r="2931" ht="15.75" customHeight="1">
      <c r="A2931" s="64"/>
      <c r="B2931" s="63"/>
      <c r="C2931" s="63"/>
      <c r="D2931" s="63"/>
      <c r="E2931" s="64"/>
      <c r="F2931" s="64"/>
      <c r="G2931" s="64"/>
      <c r="H2931" s="64"/>
      <c r="J2931" s="137"/>
    </row>
    <row r="2932" ht="15.75" customHeight="1">
      <c r="A2932" s="83"/>
      <c r="B2932" s="60"/>
      <c r="C2932" s="60"/>
      <c r="D2932" s="59"/>
      <c r="E2932" s="59"/>
      <c r="F2932" s="59"/>
      <c r="G2932" s="59"/>
      <c r="H2932" s="59"/>
      <c r="J2932" s="137"/>
    </row>
    <row r="2933" ht="15.75" customHeight="1">
      <c r="A2933" s="83"/>
      <c r="B2933" s="60"/>
      <c r="C2933" s="60"/>
      <c r="D2933" s="60"/>
      <c r="E2933" s="56"/>
      <c r="F2933" s="56"/>
      <c r="G2933" s="56"/>
      <c r="H2933" s="56"/>
      <c r="J2933" s="137"/>
    </row>
    <row r="2934" ht="15.75" customHeight="1">
      <c r="A2934" s="56"/>
      <c r="B2934" s="57"/>
      <c r="C2934" s="57"/>
      <c r="D2934" s="56"/>
      <c r="E2934" s="56"/>
      <c r="F2934" s="56"/>
      <c r="G2934" s="56"/>
      <c r="H2934" s="56"/>
      <c r="J2934" s="137"/>
    </row>
    <row r="2935" ht="15.75" customHeight="1">
      <c r="A2935" s="56"/>
      <c r="B2935" s="57"/>
      <c r="C2935" s="57"/>
      <c r="D2935" s="57"/>
      <c r="E2935" s="56"/>
      <c r="F2935" s="56"/>
      <c r="G2935" s="56"/>
      <c r="H2935" s="56"/>
      <c r="J2935" s="137"/>
    </row>
    <row r="2936" ht="15.75" customHeight="1">
      <c r="A2936" s="56"/>
      <c r="B2936" s="57"/>
      <c r="C2936" s="57"/>
      <c r="D2936" s="57"/>
      <c r="E2936" s="57"/>
      <c r="F2936" s="56"/>
      <c r="G2936" s="56"/>
      <c r="H2936" s="56"/>
      <c r="J2936" s="137"/>
    </row>
    <row r="2937" ht="15.75" customHeight="1">
      <c r="A2937" s="59"/>
      <c r="B2937" s="60"/>
      <c r="C2937" s="60"/>
      <c r="D2937" s="59"/>
      <c r="E2937" s="56"/>
      <c r="F2937" s="56"/>
      <c r="G2937" s="56"/>
      <c r="H2937" s="56"/>
      <c r="J2937" s="137"/>
    </row>
    <row r="2938" ht="15.75" customHeight="1">
      <c r="A2938" s="56"/>
      <c r="B2938" s="57"/>
      <c r="C2938" s="57"/>
      <c r="D2938" s="57"/>
      <c r="E2938" s="56"/>
      <c r="F2938" s="56"/>
      <c r="G2938" s="56"/>
      <c r="H2938" s="56"/>
      <c r="J2938" s="137"/>
    </row>
    <row r="2939" ht="15.75" customHeight="1">
      <c r="A2939" s="56"/>
      <c r="B2939" s="57"/>
      <c r="C2939" s="57"/>
      <c r="D2939" s="57"/>
      <c r="E2939" s="56"/>
      <c r="F2939" s="56"/>
      <c r="G2939" s="56"/>
      <c r="H2939" s="56"/>
      <c r="J2939" s="137"/>
    </row>
    <row r="2940" ht="15.75" customHeight="1">
      <c r="A2940" s="56"/>
      <c r="B2940" s="57"/>
      <c r="C2940" s="87"/>
      <c r="D2940" s="57"/>
      <c r="E2940" s="56"/>
      <c r="F2940" s="56"/>
      <c r="G2940" s="56"/>
      <c r="H2940" s="56"/>
      <c r="J2940" s="137"/>
    </row>
    <row r="2941" ht="15.75" customHeight="1">
      <c r="A2941" s="56"/>
      <c r="B2941" s="57"/>
      <c r="C2941" s="57"/>
      <c r="D2941" s="57"/>
      <c r="E2941" s="57"/>
      <c r="F2941" s="56"/>
      <c r="G2941" s="56"/>
      <c r="H2941" s="56"/>
      <c r="J2941" s="137"/>
    </row>
    <row r="2942" ht="15.75" customHeight="1">
      <c r="A2942" s="56"/>
      <c r="B2942" s="57"/>
      <c r="C2942" s="101"/>
      <c r="D2942" s="57"/>
      <c r="E2942" s="57"/>
      <c r="F2942" s="56"/>
      <c r="G2942" s="56"/>
      <c r="H2942" s="56"/>
      <c r="J2942" s="137"/>
    </row>
    <row r="2943" ht="15.75" customHeight="1">
      <c r="A2943" s="56"/>
      <c r="B2943" s="57"/>
      <c r="C2943" s="57"/>
      <c r="D2943" s="57"/>
      <c r="E2943" s="57"/>
      <c r="F2943" s="56"/>
      <c r="G2943" s="56"/>
      <c r="H2943" s="56"/>
      <c r="J2943" s="137"/>
    </row>
    <row r="2944" ht="15.75" customHeight="1">
      <c r="A2944" s="56"/>
      <c r="B2944" s="57"/>
      <c r="C2944" s="57"/>
      <c r="D2944" s="57"/>
      <c r="E2944" s="56"/>
      <c r="F2944" s="56"/>
      <c r="G2944" s="56"/>
      <c r="H2944" s="56"/>
      <c r="J2944" s="137"/>
    </row>
    <row r="2945" ht="15.75" customHeight="1">
      <c r="A2945" s="56"/>
      <c r="B2945" s="57"/>
      <c r="C2945" s="57"/>
      <c r="D2945" s="57"/>
      <c r="E2945" s="57"/>
      <c r="F2945" s="56"/>
      <c r="G2945" s="56"/>
      <c r="H2945" s="56"/>
      <c r="J2945" s="137"/>
    </row>
    <row r="2946" ht="15.75" customHeight="1">
      <c r="A2946" s="56"/>
      <c r="B2946" s="57"/>
      <c r="C2946" s="57"/>
      <c r="D2946" s="57"/>
      <c r="E2946" s="56"/>
      <c r="F2946" s="56"/>
      <c r="G2946" s="56"/>
      <c r="H2946" s="56"/>
      <c r="J2946" s="137"/>
    </row>
    <row r="2947" ht="15.75" customHeight="1">
      <c r="A2947" s="56"/>
      <c r="B2947" s="57"/>
      <c r="C2947" s="57"/>
      <c r="D2947" s="57"/>
      <c r="E2947" s="56"/>
      <c r="F2947" s="56"/>
      <c r="G2947" s="56"/>
      <c r="H2947" s="56"/>
      <c r="J2947" s="137"/>
    </row>
    <row r="2948" ht="15.75" customHeight="1">
      <c r="A2948" s="56"/>
      <c r="B2948" s="57"/>
      <c r="C2948" s="57"/>
      <c r="D2948" s="57"/>
      <c r="E2948" s="57"/>
      <c r="F2948" s="56"/>
      <c r="G2948" s="56"/>
      <c r="H2948" s="56"/>
      <c r="J2948" s="137"/>
    </row>
    <row r="2949" ht="15.75" customHeight="1">
      <c r="A2949" s="56"/>
      <c r="B2949" s="57"/>
      <c r="C2949" s="57"/>
      <c r="D2949" s="57"/>
      <c r="E2949" s="56"/>
      <c r="F2949" s="56"/>
      <c r="G2949" s="56"/>
      <c r="H2949" s="56"/>
      <c r="J2949" s="137"/>
    </row>
    <row r="2950" ht="15.75" customHeight="1">
      <c r="A2950" s="56"/>
      <c r="B2950" s="57"/>
      <c r="C2950" s="57"/>
      <c r="D2950" s="57"/>
      <c r="E2950" s="56"/>
      <c r="F2950" s="56"/>
      <c r="G2950" s="56"/>
      <c r="H2950" s="56"/>
      <c r="J2950" s="137"/>
    </row>
    <row r="2951" ht="15.75" customHeight="1">
      <c r="A2951" s="56"/>
      <c r="B2951" s="57"/>
      <c r="C2951" s="57"/>
      <c r="D2951" s="57"/>
      <c r="E2951" s="57"/>
      <c r="F2951" s="56"/>
      <c r="G2951" s="56"/>
      <c r="H2951" s="56"/>
      <c r="J2951" s="137"/>
    </row>
    <row r="2952" ht="15.75" customHeight="1">
      <c r="A2952" s="56"/>
      <c r="B2952" s="57"/>
      <c r="C2952" s="57"/>
      <c r="D2952" s="57"/>
      <c r="E2952" s="57"/>
      <c r="F2952" s="57"/>
      <c r="G2952" s="56"/>
      <c r="H2952" s="56"/>
      <c r="J2952" s="137"/>
    </row>
    <row r="2953" ht="15.75" customHeight="1">
      <c r="A2953" s="56"/>
      <c r="B2953" s="57"/>
      <c r="C2953" s="57"/>
      <c r="D2953" s="57"/>
      <c r="E2953" s="57"/>
      <c r="F2953" s="56"/>
      <c r="G2953" s="56"/>
      <c r="H2953" s="56"/>
      <c r="J2953" s="137"/>
    </row>
    <row r="2954" ht="15.75" customHeight="1">
      <c r="A2954" s="56"/>
      <c r="B2954" s="57"/>
      <c r="C2954" s="57"/>
      <c r="D2954" s="57"/>
      <c r="E2954" s="57"/>
      <c r="F2954" s="56"/>
      <c r="G2954" s="56"/>
      <c r="H2954" s="56"/>
      <c r="J2954" s="137"/>
    </row>
    <row r="2955" ht="15.75" customHeight="1">
      <c r="A2955" s="56"/>
      <c r="B2955" s="57"/>
      <c r="C2955" s="57"/>
      <c r="D2955" s="57"/>
      <c r="E2955" s="57"/>
      <c r="F2955" s="57"/>
      <c r="G2955" s="56"/>
      <c r="H2955" s="56"/>
      <c r="J2955" s="137"/>
    </row>
    <row r="2956" ht="15.75" customHeight="1">
      <c r="A2956" s="56"/>
      <c r="B2956" s="57"/>
      <c r="C2956" s="57"/>
      <c r="D2956" s="57"/>
      <c r="E2956" s="57"/>
      <c r="F2956" s="56"/>
      <c r="G2956" s="56"/>
      <c r="H2956" s="56"/>
      <c r="J2956" s="137"/>
    </row>
    <row r="2957" ht="15.75" customHeight="1">
      <c r="A2957" s="56"/>
      <c r="B2957" s="57"/>
      <c r="C2957" s="57"/>
      <c r="D2957" s="57"/>
      <c r="E2957" s="56"/>
      <c r="F2957" s="56"/>
      <c r="G2957" s="56"/>
      <c r="H2957" s="56"/>
      <c r="J2957" s="137"/>
    </row>
    <row r="2958" ht="15.75" customHeight="1">
      <c r="A2958" s="56"/>
      <c r="B2958" s="57"/>
      <c r="C2958" s="57"/>
      <c r="D2958" s="57"/>
      <c r="E2958" s="56"/>
      <c r="F2958" s="56"/>
      <c r="G2958" s="56"/>
      <c r="H2958" s="56"/>
      <c r="J2958" s="137"/>
    </row>
    <row r="2959" ht="15.75" customHeight="1">
      <c r="A2959" s="56"/>
      <c r="B2959" s="57"/>
      <c r="C2959" s="57"/>
      <c r="D2959" s="57"/>
      <c r="E2959" s="56"/>
      <c r="F2959" s="56"/>
      <c r="G2959" s="56"/>
      <c r="H2959" s="56"/>
      <c r="J2959" s="137"/>
    </row>
    <row r="2960" ht="15.75" customHeight="1">
      <c r="A2960" s="56"/>
      <c r="B2960" s="57"/>
      <c r="C2960" s="57"/>
      <c r="D2960" s="57"/>
      <c r="E2960" s="56"/>
      <c r="F2960" s="56"/>
      <c r="G2960" s="56"/>
      <c r="H2960" s="56"/>
      <c r="J2960" s="137"/>
    </row>
    <row r="2961" ht="15.75" customHeight="1">
      <c r="A2961" s="56"/>
      <c r="B2961" s="57"/>
      <c r="C2961" s="57"/>
      <c r="D2961" s="57"/>
      <c r="E2961" s="56"/>
      <c r="F2961" s="56"/>
      <c r="G2961" s="56"/>
      <c r="H2961" s="56"/>
      <c r="J2961" s="137"/>
    </row>
    <row r="2962" ht="15.75" customHeight="1">
      <c r="A2962" s="56"/>
      <c r="B2962" s="57"/>
      <c r="C2962" s="57"/>
      <c r="D2962" s="57"/>
      <c r="E2962" s="56"/>
      <c r="F2962" s="56"/>
      <c r="G2962" s="56"/>
      <c r="H2962" s="56"/>
      <c r="J2962" s="137"/>
    </row>
    <row r="2963" ht="15.75" customHeight="1">
      <c r="A2963" s="56"/>
      <c r="B2963" s="57"/>
      <c r="C2963" s="57"/>
      <c r="D2963" s="57"/>
      <c r="E2963" s="56"/>
      <c r="F2963" s="56"/>
      <c r="G2963" s="56"/>
      <c r="H2963" s="56"/>
      <c r="J2963" s="137"/>
    </row>
    <row r="2964" ht="15.75" customHeight="1">
      <c r="A2964" s="56"/>
      <c r="B2964" s="57"/>
      <c r="C2964" s="57"/>
      <c r="D2964" s="57"/>
      <c r="E2964" s="56"/>
      <c r="F2964" s="56"/>
      <c r="G2964" s="56"/>
      <c r="H2964" s="56"/>
      <c r="J2964" s="137"/>
    </row>
    <row r="2965" ht="15.75" customHeight="1">
      <c r="A2965" s="56"/>
      <c r="B2965" s="57"/>
      <c r="C2965" s="57"/>
      <c r="D2965" s="57"/>
      <c r="E2965" s="57"/>
      <c r="F2965" s="56"/>
      <c r="G2965" s="56"/>
      <c r="H2965" s="56"/>
      <c r="J2965" s="137"/>
    </row>
    <row r="2966" ht="15.75" customHeight="1">
      <c r="A2966" s="56"/>
      <c r="B2966" s="57"/>
      <c r="C2966" s="57"/>
      <c r="D2966" s="57"/>
      <c r="E2966" s="56"/>
      <c r="F2966" s="56"/>
      <c r="G2966" s="56"/>
      <c r="H2966" s="56"/>
      <c r="J2966" s="137"/>
    </row>
    <row r="2967" ht="15.75" customHeight="1">
      <c r="A2967" s="56"/>
      <c r="B2967" s="57"/>
      <c r="C2967" s="57"/>
      <c r="D2967" s="57"/>
      <c r="E2967" s="56"/>
      <c r="F2967" s="56"/>
      <c r="G2967" s="56"/>
      <c r="H2967" s="56"/>
      <c r="J2967" s="137"/>
    </row>
    <row r="2968" ht="15.75" customHeight="1">
      <c r="A2968" s="56"/>
      <c r="B2968" s="57"/>
      <c r="C2968" s="57"/>
      <c r="D2968" s="57"/>
      <c r="E2968" s="57"/>
      <c r="F2968" s="56"/>
      <c r="G2968" s="56"/>
      <c r="H2968" s="56"/>
      <c r="J2968" s="137"/>
    </row>
    <row r="2969" ht="15.75" customHeight="1">
      <c r="A2969" s="56"/>
      <c r="B2969" s="57"/>
      <c r="C2969" s="57"/>
      <c r="D2969" s="57"/>
      <c r="E2969" s="56"/>
      <c r="F2969" s="56"/>
      <c r="G2969" s="56"/>
      <c r="H2969" s="56"/>
      <c r="J2969" s="137"/>
    </row>
    <row r="2970" ht="15.75" customHeight="1">
      <c r="A2970" s="56"/>
      <c r="B2970" s="57"/>
      <c r="C2970" s="57"/>
      <c r="D2970" s="57"/>
      <c r="E2970" s="56"/>
      <c r="F2970" s="56"/>
      <c r="G2970" s="56"/>
      <c r="H2970" s="56"/>
      <c r="J2970" s="137"/>
    </row>
    <row r="2971" ht="15.75" customHeight="1">
      <c r="A2971" s="56"/>
      <c r="B2971" s="57"/>
      <c r="C2971" s="57"/>
      <c r="D2971" s="57"/>
      <c r="E2971" s="57"/>
      <c r="F2971" s="56"/>
      <c r="G2971" s="56"/>
      <c r="H2971" s="56"/>
      <c r="J2971" s="137"/>
    </row>
    <row r="2972" ht="15.75" customHeight="1">
      <c r="A2972" s="56"/>
      <c r="B2972" s="57"/>
      <c r="C2972" s="57"/>
      <c r="D2972" s="57"/>
      <c r="E2972" s="56"/>
      <c r="F2972" s="56"/>
      <c r="G2972" s="56"/>
      <c r="H2972" s="56"/>
      <c r="J2972" s="137"/>
    </row>
    <row r="2973" ht="15.75" customHeight="1">
      <c r="A2973" s="56"/>
      <c r="B2973" s="57"/>
      <c r="C2973" s="57"/>
      <c r="D2973" s="57"/>
      <c r="E2973" s="56"/>
      <c r="F2973" s="56"/>
      <c r="G2973" s="56"/>
      <c r="H2973" s="56"/>
      <c r="J2973" s="137"/>
    </row>
    <row r="2974" ht="15.75" customHeight="1">
      <c r="A2974" s="56"/>
      <c r="B2974" s="57"/>
      <c r="C2974" s="57"/>
      <c r="D2974" s="57"/>
      <c r="E2974" s="57"/>
      <c r="F2974" s="56"/>
      <c r="G2974" s="56"/>
      <c r="H2974" s="56"/>
      <c r="J2974" s="137"/>
    </row>
    <row r="2975" ht="15.75" customHeight="1">
      <c r="A2975" s="56"/>
      <c r="B2975" s="57"/>
      <c r="C2975" s="57"/>
      <c r="D2975" s="57"/>
      <c r="E2975" s="57"/>
      <c r="F2975" s="56"/>
      <c r="G2975" s="56"/>
      <c r="H2975" s="56"/>
      <c r="J2975" s="137"/>
    </row>
    <row r="2976" ht="15.75" customHeight="1">
      <c r="A2976" s="56"/>
      <c r="B2976" s="57"/>
      <c r="C2976" s="57"/>
      <c r="D2976" s="57"/>
      <c r="E2976" s="57"/>
      <c r="F2976" s="56"/>
      <c r="G2976" s="56"/>
      <c r="H2976" s="56"/>
      <c r="J2976" s="137"/>
    </row>
    <row r="2977" ht="15.75" customHeight="1">
      <c r="A2977" s="56"/>
      <c r="B2977" s="57"/>
      <c r="C2977" s="57"/>
      <c r="D2977" s="57"/>
      <c r="E2977" s="56"/>
      <c r="F2977" s="56"/>
      <c r="G2977" s="56"/>
      <c r="H2977" s="56"/>
      <c r="J2977" s="137"/>
    </row>
    <row r="2978" ht="15.75" customHeight="1">
      <c r="A2978" s="56"/>
      <c r="B2978" s="57"/>
      <c r="C2978" s="57"/>
      <c r="D2978" s="57"/>
      <c r="E2978" s="56"/>
      <c r="F2978" s="56"/>
      <c r="G2978" s="56"/>
      <c r="H2978" s="56"/>
      <c r="J2978" s="137"/>
    </row>
    <row r="2979" ht="15.75" customHeight="1">
      <c r="A2979" s="56"/>
      <c r="B2979" s="57"/>
      <c r="C2979" s="57"/>
      <c r="D2979" s="57"/>
      <c r="E2979" s="56"/>
      <c r="F2979" s="56"/>
      <c r="G2979" s="56"/>
      <c r="H2979" s="56"/>
      <c r="J2979" s="137"/>
    </row>
    <row r="2980" ht="15.75" customHeight="1">
      <c r="A2980" s="56"/>
      <c r="B2980" s="57"/>
      <c r="C2980" s="57"/>
      <c r="D2980" s="57"/>
      <c r="E2980" s="57"/>
      <c r="F2980" s="56"/>
      <c r="G2980" s="56"/>
      <c r="H2980" s="56"/>
      <c r="J2980" s="137"/>
    </row>
    <row r="2981" ht="15.75" customHeight="1">
      <c r="A2981" s="56"/>
      <c r="B2981" s="57"/>
      <c r="C2981" s="57"/>
      <c r="D2981" s="57"/>
      <c r="E2981" s="57"/>
      <c r="F2981" s="56"/>
      <c r="G2981" s="56"/>
      <c r="H2981" s="56"/>
      <c r="J2981" s="137"/>
    </row>
    <row r="2982" ht="15.75" customHeight="1">
      <c r="A2982" s="56"/>
      <c r="B2982" s="57"/>
      <c r="C2982" s="57"/>
      <c r="D2982" s="57"/>
      <c r="E2982" s="56"/>
      <c r="F2982" s="57"/>
      <c r="G2982" s="56"/>
      <c r="H2982" s="56"/>
      <c r="J2982" s="137"/>
    </row>
    <row r="2983" ht="15.75" customHeight="1">
      <c r="A2983" s="56"/>
      <c r="B2983" s="57"/>
      <c r="C2983" s="57"/>
      <c r="D2983" s="57"/>
      <c r="E2983" s="56"/>
      <c r="F2983" s="56"/>
      <c r="G2983" s="56"/>
      <c r="H2983" s="56"/>
      <c r="J2983" s="137"/>
    </row>
    <row r="2984" ht="15.75" customHeight="1">
      <c r="A2984" s="56"/>
      <c r="B2984" s="57"/>
      <c r="C2984" s="57"/>
      <c r="D2984" s="57"/>
      <c r="E2984" s="57"/>
      <c r="F2984" s="56"/>
      <c r="G2984" s="56"/>
      <c r="H2984" s="56"/>
      <c r="J2984" s="137"/>
    </row>
    <row r="2985" ht="15.75" customHeight="1">
      <c r="A2985" s="56"/>
      <c r="B2985" s="57"/>
      <c r="C2985" s="57"/>
      <c r="D2985" s="57"/>
      <c r="E2985" s="56"/>
      <c r="F2985" s="56"/>
      <c r="G2985" s="56"/>
      <c r="H2985" s="56"/>
      <c r="J2985" s="137"/>
    </row>
    <row r="2986" ht="15.75" customHeight="1">
      <c r="A2986" s="56"/>
      <c r="B2986" s="57"/>
      <c r="C2986" s="57"/>
      <c r="D2986" s="57"/>
      <c r="E2986" s="56"/>
      <c r="F2986" s="56"/>
      <c r="G2986" s="56"/>
      <c r="H2986" s="56"/>
      <c r="J2986" s="137"/>
    </row>
    <row r="2987" ht="15.75" customHeight="1">
      <c r="A2987" s="56"/>
      <c r="B2987" s="57"/>
      <c r="C2987" s="57"/>
      <c r="D2987" s="57"/>
      <c r="E2987" s="56"/>
      <c r="F2987" s="56"/>
      <c r="G2987" s="56"/>
      <c r="H2987" s="56"/>
      <c r="J2987" s="137"/>
    </row>
    <row r="2988" ht="15.75" customHeight="1">
      <c r="A2988" s="56"/>
      <c r="B2988" s="57"/>
      <c r="C2988" s="57"/>
      <c r="D2988" s="57"/>
      <c r="E2988" s="56"/>
      <c r="F2988" s="57"/>
      <c r="G2988" s="56"/>
      <c r="H2988" s="56"/>
      <c r="J2988" s="137"/>
    </row>
    <row r="2989" ht="15.75" customHeight="1">
      <c r="A2989" s="64"/>
      <c r="B2989" s="63"/>
      <c r="C2989" s="63"/>
      <c r="D2989" s="63"/>
      <c r="E2989" s="63"/>
      <c r="F2989" s="64"/>
      <c r="G2989" s="64"/>
      <c r="H2989" s="64"/>
      <c r="J2989" s="137"/>
    </row>
    <row r="2990" ht="15.75" customHeight="1">
      <c r="A2990" s="59"/>
      <c r="B2990" s="60"/>
      <c r="C2990" s="60"/>
      <c r="D2990" s="60"/>
      <c r="E2990" s="59"/>
      <c r="F2990" s="59"/>
      <c r="G2990" s="59"/>
      <c r="H2990" s="59"/>
      <c r="J2990" s="137"/>
    </row>
    <row r="2991" ht="15.75" customHeight="1">
      <c r="A2991" s="56"/>
      <c r="B2991" s="57"/>
      <c r="C2991" s="57"/>
      <c r="D2991" s="57"/>
      <c r="E2991" s="56"/>
      <c r="F2991" s="56"/>
      <c r="G2991" s="56"/>
      <c r="H2991" s="56"/>
      <c r="J2991" s="137"/>
    </row>
    <row r="2992" ht="15.75" customHeight="1">
      <c r="A2992" s="59"/>
      <c r="B2992" s="60"/>
      <c r="C2992" s="60"/>
      <c r="D2992" s="60"/>
      <c r="E2992" s="59"/>
      <c r="F2992" s="59"/>
      <c r="G2992" s="59"/>
      <c r="H2992" s="59"/>
      <c r="J2992" s="137"/>
    </row>
    <row r="2993" ht="15.75" customHeight="1">
      <c r="A2993" s="56"/>
      <c r="B2993" s="57"/>
      <c r="C2993" s="57"/>
      <c r="D2993" s="95"/>
      <c r="E2993" s="56"/>
      <c r="F2993" s="56"/>
      <c r="G2993" s="56"/>
      <c r="H2993" s="56"/>
      <c r="J2993" s="137"/>
    </row>
    <row r="2994" ht="15.75" customHeight="1">
      <c r="A2994" s="56"/>
      <c r="B2994" s="57"/>
      <c r="C2994" s="57"/>
      <c r="D2994" s="57"/>
      <c r="E2994" s="56"/>
      <c r="F2994" s="56"/>
      <c r="G2994" s="56"/>
      <c r="H2994" s="56"/>
      <c r="J2994" s="137"/>
    </row>
    <row r="2995" ht="15.75" customHeight="1">
      <c r="A2995" s="56"/>
      <c r="B2995" s="57"/>
      <c r="C2995" s="57"/>
      <c r="D2995" s="57"/>
      <c r="E2995" s="56"/>
      <c r="F2995" s="56"/>
      <c r="G2995" s="56"/>
      <c r="H2995" s="56"/>
      <c r="J2995" s="137"/>
    </row>
    <row r="2996" ht="15.75" customHeight="1">
      <c r="A2996" s="56"/>
      <c r="B2996" s="57"/>
      <c r="C2996" s="57"/>
      <c r="D2996" s="101"/>
      <c r="E2996" s="56"/>
      <c r="F2996" s="56"/>
      <c r="G2996" s="56"/>
      <c r="H2996" s="56"/>
      <c r="J2996" s="137"/>
    </row>
    <row r="2997" ht="15.75" customHeight="1">
      <c r="A2997" s="56"/>
      <c r="B2997" s="57"/>
      <c r="C2997" s="57"/>
      <c r="D2997" s="95"/>
      <c r="E2997" s="56"/>
      <c r="F2997" s="56"/>
      <c r="G2997" s="56"/>
      <c r="H2997" s="56"/>
      <c r="J2997" s="137"/>
    </row>
    <row r="2998" ht="15.75" customHeight="1">
      <c r="A2998" s="56"/>
      <c r="B2998" s="57"/>
      <c r="C2998" s="57"/>
      <c r="D2998" s="57"/>
      <c r="E2998" s="56"/>
      <c r="F2998" s="56"/>
      <c r="G2998" s="56"/>
      <c r="H2998" s="56"/>
      <c r="J2998" s="137"/>
    </row>
    <row r="2999" ht="15.75" customHeight="1">
      <c r="A2999" s="56"/>
      <c r="B2999" s="57"/>
      <c r="C2999" s="57"/>
      <c r="D2999" s="57"/>
      <c r="E2999" s="56"/>
      <c r="F2999" s="56"/>
      <c r="G2999" s="56"/>
      <c r="H2999" s="56"/>
      <c r="J2999" s="137"/>
    </row>
    <row r="3000" ht="15.75" customHeight="1">
      <c r="A3000" s="56"/>
      <c r="B3000" s="57"/>
      <c r="C3000" s="56"/>
      <c r="D3000" s="56"/>
      <c r="E3000" s="56"/>
      <c r="F3000" s="56"/>
      <c r="G3000" s="56"/>
      <c r="H3000" s="56"/>
      <c r="J3000" s="137"/>
    </row>
    <row r="3001" ht="15.75" customHeight="1">
      <c r="A3001" s="56"/>
      <c r="B3001" s="57"/>
      <c r="C3001" s="57"/>
      <c r="D3001" s="87"/>
      <c r="E3001" s="56"/>
      <c r="F3001" s="56"/>
      <c r="G3001" s="56"/>
      <c r="H3001" s="56"/>
      <c r="J3001" s="137"/>
    </row>
    <row r="3002" ht="15.75" customHeight="1">
      <c r="A3002" s="56"/>
      <c r="B3002" s="57"/>
      <c r="C3002" s="57"/>
      <c r="D3002" s="57"/>
      <c r="E3002" s="56"/>
      <c r="F3002" s="56"/>
      <c r="G3002" s="56"/>
      <c r="H3002" s="56"/>
      <c r="J3002" s="137"/>
    </row>
    <row r="3003" ht="15.75" customHeight="1">
      <c r="A3003" s="56"/>
      <c r="B3003" s="57"/>
      <c r="C3003" s="57"/>
      <c r="D3003" s="57"/>
      <c r="E3003" s="56"/>
      <c r="F3003" s="56"/>
      <c r="G3003" s="56"/>
      <c r="H3003" s="56"/>
      <c r="J3003" s="137"/>
    </row>
    <row r="3004" ht="15.75" customHeight="1">
      <c r="A3004" s="56"/>
      <c r="B3004" s="57"/>
      <c r="C3004" s="57"/>
      <c r="D3004" s="56"/>
      <c r="E3004" s="56"/>
      <c r="F3004" s="56"/>
      <c r="G3004" s="56"/>
      <c r="H3004" s="56"/>
      <c r="J3004" s="137"/>
    </row>
    <row r="3005" ht="15.75" customHeight="1">
      <c r="A3005" s="56"/>
      <c r="B3005" s="57"/>
      <c r="C3005" s="57"/>
      <c r="D3005" s="56"/>
      <c r="E3005" s="56"/>
      <c r="F3005" s="56"/>
      <c r="G3005" s="56"/>
      <c r="H3005" s="56"/>
      <c r="J3005" s="137"/>
    </row>
    <row r="3006" ht="15.75" customHeight="1">
      <c r="A3006" s="56"/>
      <c r="B3006" s="57"/>
      <c r="C3006" s="57"/>
      <c r="D3006" s="57"/>
      <c r="E3006" s="57"/>
      <c r="F3006" s="56"/>
      <c r="G3006" s="56"/>
      <c r="H3006" s="56"/>
      <c r="J3006" s="137"/>
    </row>
    <row r="3007" ht="15.75" customHeight="1">
      <c r="A3007" s="56"/>
      <c r="B3007" s="57"/>
      <c r="C3007" s="57"/>
      <c r="D3007" s="57"/>
      <c r="E3007" s="56"/>
      <c r="F3007" s="56"/>
      <c r="G3007" s="56"/>
      <c r="H3007" s="56"/>
      <c r="J3007" s="137"/>
    </row>
    <row r="3008" ht="15.75" customHeight="1">
      <c r="A3008" s="56"/>
      <c r="B3008" s="57"/>
      <c r="C3008" s="57"/>
      <c r="D3008" s="57"/>
      <c r="E3008" s="56"/>
      <c r="F3008" s="56"/>
      <c r="G3008" s="56"/>
      <c r="H3008" s="56"/>
      <c r="J3008" s="137"/>
    </row>
    <row r="3009" ht="15.75" customHeight="1">
      <c r="A3009" s="56"/>
      <c r="B3009" s="57"/>
      <c r="C3009" s="136"/>
      <c r="D3009" s="57"/>
      <c r="E3009" s="56"/>
      <c r="F3009" s="56"/>
      <c r="G3009" s="56"/>
      <c r="H3009" s="56"/>
      <c r="J3009" s="137"/>
    </row>
    <row r="3010" ht="15.75" customHeight="1">
      <c r="A3010" s="56"/>
      <c r="B3010" s="57"/>
      <c r="C3010" s="57"/>
      <c r="D3010" s="57"/>
      <c r="E3010" s="56"/>
      <c r="F3010" s="56"/>
      <c r="G3010" s="56"/>
      <c r="H3010" s="56"/>
      <c r="J3010" s="137"/>
    </row>
    <row r="3011" ht="15.75" customHeight="1">
      <c r="A3011" s="56"/>
      <c r="B3011" s="57"/>
      <c r="C3011" s="57"/>
      <c r="D3011" s="57"/>
      <c r="E3011" s="56"/>
      <c r="F3011" s="56"/>
      <c r="G3011" s="56"/>
      <c r="H3011" s="56"/>
      <c r="J3011" s="137"/>
    </row>
    <row r="3012" ht="15.75" customHeight="1">
      <c r="A3012" s="56"/>
      <c r="B3012" s="57"/>
      <c r="C3012" s="57"/>
      <c r="D3012" s="57"/>
      <c r="E3012" s="56"/>
      <c r="F3012" s="56"/>
      <c r="G3012" s="56"/>
      <c r="H3012" s="56"/>
      <c r="J3012" s="137"/>
    </row>
    <row r="3013" ht="15.75" customHeight="1">
      <c r="A3013" s="56"/>
      <c r="B3013" s="57"/>
      <c r="C3013" s="57"/>
      <c r="D3013" s="57"/>
      <c r="E3013" s="56"/>
      <c r="F3013" s="56"/>
      <c r="G3013" s="56"/>
      <c r="H3013" s="56"/>
      <c r="J3013" s="137"/>
    </row>
    <row r="3014" ht="15.75" customHeight="1">
      <c r="A3014" s="56"/>
      <c r="B3014" s="57"/>
      <c r="C3014" s="57"/>
      <c r="D3014" s="57"/>
      <c r="E3014" s="56"/>
      <c r="F3014" s="56"/>
      <c r="G3014" s="56"/>
      <c r="H3014" s="56"/>
      <c r="J3014" s="137"/>
    </row>
    <row r="3015" ht="15.75" customHeight="1">
      <c r="A3015" s="56"/>
      <c r="B3015" s="57"/>
      <c r="C3015" s="57"/>
      <c r="D3015" s="57"/>
      <c r="E3015" s="56"/>
      <c r="F3015" s="56"/>
      <c r="G3015" s="56"/>
      <c r="H3015" s="56"/>
      <c r="J3015" s="137"/>
    </row>
    <row r="3016" ht="15.75" customHeight="1">
      <c r="A3016" s="56"/>
      <c r="B3016" s="57"/>
      <c r="C3016" s="57"/>
      <c r="D3016" s="57"/>
      <c r="E3016" s="56"/>
      <c r="F3016" s="56"/>
      <c r="G3016" s="56"/>
      <c r="H3016" s="56"/>
      <c r="J3016" s="137"/>
    </row>
    <row r="3017" ht="15.75" customHeight="1">
      <c r="A3017" s="56"/>
      <c r="B3017" s="57"/>
      <c r="C3017" s="57"/>
      <c r="D3017" s="57"/>
      <c r="E3017" s="56"/>
      <c r="F3017" s="56"/>
      <c r="G3017" s="56"/>
      <c r="H3017" s="56"/>
      <c r="J3017" s="137"/>
    </row>
    <row r="3018" ht="15.75" customHeight="1">
      <c r="A3018" s="56"/>
      <c r="B3018" s="57"/>
      <c r="C3018" s="57"/>
      <c r="D3018" s="56"/>
      <c r="E3018" s="56"/>
      <c r="F3018" s="56"/>
      <c r="G3018" s="56"/>
      <c r="H3018" s="56"/>
      <c r="J3018" s="137"/>
    </row>
    <row r="3019" ht="15.75" customHeight="1">
      <c r="A3019" s="56"/>
      <c r="B3019" s="57"/>
      <c r="C3019" s="57"/>
      <c r="D3019" s="57"/>
      <c r="E3019" s="56"/>
      <c r="F3019" s="56"/>
      <c r="G3019" s="56"/>
      <c r="H3019" s="56"/>
      <c r="J3019" s="137"/>
    </row>
    <row r="3020" ht="15.75" customHeight="1">
      <c r="A3020" s="56"/>
      <c r="B3020" s="57"/>
      <c r="C3020" s="57"/>
      <c r="D3020" s="57"/>
      <c r="E3020" s="56"/>
      <c r="F3020" s="56"/>
      <c r="G3020" s="56"/>
      <c r="H3020" s="56"/>
      <c r="J3020" s="137"/>
    </row>
    <row r="3021" ht="15.75" customHeight="1">
      <c r="A3021" s="56"/>
      <c r="B3021" s="57"/>
      <c r="C3021" s="57"/>
      <c r="D3021" s="57"/>
      <c r="E3021" s="56"/>
      <c r="F3021" s="56"/>
      <c r="G3021" s="56"/>
      <c r="H3021" s="56"/>
      <c r="J3021" s="137"/>
    </row>
    <row r="3022" ht="15.75" customHeight="1">
      <c r="A3022" s="56"/>
      <c r="B3022" s="57"/>
      <c r="C3022" s="57"/>
      <c r="D3022" s="57"/>
      <c r="E3022" s="56"/>
      <c r="F3022" s="56"/>
      <c r="G3022" s="56"/>
      <c r="H3022" s="56"/>
      <c r="J3022" s="137"/>
    </row>
    <row r="3023" ht="15.75" customHeight="1">
      <c r="A3023" s="56"/>
      <c r="B3023" s="57"/>
      <c r="C3023" s="57"/>
      <c r="D3023" s="57"/>
      <c r="E3023" s="56"/>
      <c r="F3023" s="56"/>
      <c r="G3023" s="56"/>
      <c r="H3023" s="56"/>
      <c r="J3023" s="137"/>
    </row>
    <row r="3024" ht="15.75" customHeight="1">
      <c r="A3024" s="59"/>
      <c r="B3024" s="60"/>
      <c r="C3024" s="60"/>
      <c r="D3024" s="60"/>
      <c r="E3024" s="56"/>
      <c r="F3024" s="56"/>
      <c r="G3024" s="56"/>
      <c r="H3024" s="56"/>
      <c r="J3024" s="137"/>
    </row>
    <row r="3025" ht="15.75" customHeight="1">
      <c r="A3025" s="56"/>
      <c r="B3025" s="57"/>
      <c r="C3025" s="57"/>
      <c r="D3025" s="57"/>
      <c r="E3025" s="56"/>
      <c r="F3025" s="56"/>
      <c r="G3025" s="56"/>
      <c r="H3025" s="56"/>
      <c r="J3025" s="137"/>
    </row>
    <row r="3026" ht="15.75" customHeight="1">
      <c r="A3026" s="56"/>
      <c r="B3026" s="57"/>
      <c r="C3026" s="57"/>
      <c r="D3026" s="57"/>
      <c r="E3026" s="56"/>
      <c r="F3026" s="56"/>
      <c r="G3026" s="56"/>
      <c r="H3026" s="56"/>
      <c r="J3026" s="137"/>
    </row>
    <row r="3027" ht="15.75" customHeight="1">
      <c r="A3027" s="56"/>
      <c r="B3027" s="57"/>
      <c r="C3027" s="57"/>
      <c r="D3027" s="57"/>
      <c r="E3027" s="57"/>
      <c r="F3027" s="56"/>
      <c r="G3027" s="56"/>
      <c r="H3027" s="56"/>
      <c r="J3027" s="137"/>
    </row>
    <row r="3028" ht="15.75" customHeight="1">
      <c r="A3028" s="56"/>
      <c r="B3028" s="57"/>
      <c r="C3028" s="57"/>
      <c r="D3028" s="57"/>
      <c r="E3028" s="57"/>
      <c r="F3028" s="56"/>
      <c r="G3028" s="56"/>
      <c r="H3028" s="56"/>
      <c r="J3028" s="137"/>
    </row>
    <row r="3029" ht="15.75" customHeight="1">
      <c r="A3029" s="86"/>
      <c r="B3029" s="57"/>
      <c r="C3029" s="57"/>
      <c r="D3029" s="57"/>
      <c r="E3029" s="57"/>
      <c r="F3029" s="56"/>
      <c r="G3029" s="56"/>
      <c r="H3029" s="56"/>
      <c r="J3029" s="137"/>
    </row>
    <row r="3030" ht="15.75" customHeight="1">
      <c r="A3030" s="56"/>
      <c r="B3030" s="57"/>
      <c r="C3030" s="57"/>
      <c r="D3030" s="57"/>
      <c r="E3030" s="56"/>
      <c r="F3030" s="56"/>
      <c r="G3030" s="56"/>
      <c r="H3030" s="56"/>
      <c r="J3030" s="137"/>
    </row>
    <row r="3031" ht="15.75" customHeight="1">
      <c r="A3031" s="56"/>
      <c r="B3031" s="57"/>
      <c r="C3031" s="57"/>
      <c r="D3031" s="57"/>
      <c r="E3031" s="56"/>
      <c r="F3031" s="56"/>
      <c r="G3031" s="56"/>
      <c r="H3031" s="56"/>
      <c r="J3031" s="137"/>
    </row>
    <row r="3032" ht="15.75" customHeight="1">
      <c r="A3032" s="56"/>
      <c r="B3032" s="57"/>
      <c r="C3032" s="57"/>
      <c r="D3032" s="57"/>
      <c r="E3032" s="56"/>
      <c r="F3032" s="56"/>
      <c r="G3032" s="56"/>
      <c r="H3032" s="56"/>
      <c r="J3032" s="137"/>
    </row>
    <row r="3033" ht="15.75" customHeight="1">
      <c r="A3033" s="56"/>
      <c r="B3033" s="57"/>
      <c r="C3033" s="57"/>
      <c r="D3033" s="57"/>
      <c r="E3033" s="56"/>
      <c r="F3033" s="56"/>
      <c r="G3033" s="56"/>
      <c r="H3033" s="56"/>
      <c r="J3033" s="137"/>
    </row>
    <row r="3034" ht="15.75" customHeight="1">
      <c r="A3034" s="56"/>
      <c r="B3034" s="57"/>
      <c r="C3034" s="57"/>
      <c r="D3034" s="57"/>
      <c r="E3034" s="56"/>
      <c r="F3034" s="56"/>
      <c r="G3034" s="56"/>
      <c r="H3034" s="56"/>
      <c r="J3034" s="137"/>
    </row>
    <row r="3035" ht="15.75" customHeight="1">
      <c r="A3035" s="56"/>
      <c r="B3035" s="57"/>
      <c r="C3035" s="57"/>
      <c r="D3035" s="57"/>
      <c r="E3035" s="57"/>
      <c r="F3035" s="56"/>
      <c r="G3035" s="56"/>
      <c r="H3035" s="56"/>
      <c r="J3035" s="137"/>
    </row>
    <row r="3036" ht="15.75" customHeight="1">
      <c r="A3036" s="56"/>
      <c r="B3036" s="57"/>
      <c r="C3036" s="57"/>
      <c r="D3036" s="57"/>
      <c r="E3036" s="56"/>
      <c r="F3036" s="56"/>
      <c r="G3036" s="56"/>
      <c r="H3036" s="56"/>
      <c r="J3036" s="137"/>
    </row>
    <row r="3037" ht="15.75" customHeight="1">
      <c r="A3037" s="56"/>
      <c r="B3037" s="57"/>
      <c r="C3037" s="57"/>
      <c r="D3037" s="57"/>
      <c r="E3037" s="56"/>
      <c r="F3037" s="56"/>
      <c r="G3037" s="56"/>
      <c r="H3037" s="56"/>
      <c r="J3037" s="137"/>
    </row>
    <row r="3038" ht="15.75" customHeight="1">
      <c r="A3038" s="56"/>
      <c r="B3038" s="57"/>
      <c r="C3038" s="57"/>
      <c r="D3038" s="57"/>
      <c r="E3038" s="57"/>
      <c r="F3038" s="56"/>
      <c r="G3038" s="56"/>
      <c r="H3038" s="56"/>
      <c r="J3038" s="137"/>
    </row>
    <row r="3039" ht="15.75" customHeight="1">
      <c r="A3039" s="56"/>
      <c r="B3039" s="57"/>
      <c r="C3039" s="57"/>
      <c r="D3039" s="57"/>
      <c r="E3039" s="56"/>
      <c r="F3039" s="56"/>
      <c r="G3039" s="56"/>
      <c r="H3039" s="56"/>
      <c r="J3039" s="137"/>
    </row>
    <row r="3040" ht="15.75" customHeight="1">
      <c r="A3040" s="64"/>
      <c r="B3040" s="63"/>
      <c r="C3040" s="63"/>
      <c r="D3040" s="63"/>
      <c r="E3040" s="63"/>
      <c r="F3040" s="64"/>
      <c r="G3040" s="64"/>
      <c r="H3040" s="64"/>
      <c r="J3040" s="137"/>
    </row>
    <row r="3041" ht="15.75" customHeight="1">
      <c r="A3041" s="59"/>
      <c r="B3041" s="60"/>
      <c r="C3041" s="60"/>
      <c r="D3041" s="60"/>
      <c r="E3041" s="59"/>
      <c r="F3041" s="59"/>
      <c r="G3041" s="59"/>
      <c r="H3041" s="59"/>
      <c r="J3041" s="137"/>
    </row>
    <row r="3042" ht="15.75" customHeight="1">
      <c r="A3042" s="56"/>
      <c r="B3042" s="57"/>
      <c r="C3042" s="57"/>
      <c r="D3042" s="57"/>
      <c r="E3042" s="56"/>
      <c r="F3042" s="56"/>
      <c r="G3042" s="56"/>
      <c r="H3042" s="56"/>
      <c r="J3042" s="137"/>
    </row>
    <row r="3043" ht="15.75" customHeight="1">
      <c r="A3043" s="56"/>
      <c r="B3043" s="57"/>
      <c r="C3043" s="57"/>
      <c r="D3043" s="57"/>
      <c r="E3043" s="57"/>
      <c r="F3043" s="57"/>
      <c r="G3043" s="56"/>
      <c r="H3043" s="56"/>
      <c r="J3043" s="137"/>
    </row>
    <row r="3044" ht="15.75" customHeight="1">
      <c r="A3044" s="56"/>
      <c r="B3044" s="57"/>
      <c r="C3044" s="57"/>
      <c r="D3044" s="57"/>
      <c r="E3044" s="56"/>
      <c r="F3044" s="56"/>
      <c r="G3044" s="56"/>
      <c r="H3044" s="56"/>
      <c r="J3044" s="137"/>
    </row>
    <row r="3045" ht="15.75" customHeight="1">
      <c r="A3045" s="56"/>
      <c r="B3045" s="57"/>
      <c r="C3045" s="57"/>
      <c r="D3045" s="57"/>
      <c r="E3045" s="56"/>
      <c r="F3045" s="57"/>
      <c r="G3045" s="56"/>
      <c r="H3045" s="56"/>
      <c r="J3045" s="137"/>
    </row>
    <row r="3046" ht="15.75" customHeight="1">
      <c r="A3046" s="56"/>
      <c r="B3046" s="57"/>
      <c r="C3046" s="57"/>
      <c r="D3046" s="57"/>
      <c r="E3046" s="56"/>
      <c r="F3046" s="56"/>
      <c r="G3046" s="56"/>
      <c r="H3046" s="56"/>
      <c r="J3046" s="137"/>
    </row>
    <row r="3047" ht="15.75" customHeight="1">
      <c r="A3047" s="56"/>
      <c r="B3047" s="57"/>
      <c r="C3047" s="57"/>
      <c r="D3047" s="57"/>
      <c r="E3047" s="57"/>
      <c r="F3047" s="56"/>
      <c r="G3047" s="56"/>
      <c r="H3047" s="56"/>
      <c r="J3047" s="137"/>
    </row>
    <row r="3048" ht="15.75" customHeight="1">
      <c r="A3048" s="56"/>
      <c r="B3048" s="57"/>
      <c r="C3048" s="57"/>
      <c r="D3048" s="57"/>
      <c r="E3048" s="57"/>
      <c r="F3048" s="57"/>
      <c r="G3048" s="56"/>
      <c r="H3048" s="56"/>
      <c r="J3048" s="137"/>
    </row>
    <row r="3049" ht="15.75" customHeight="1">
      <c r="A3049" s="56"/>
      <c r="B3049" s="57"/>
      <c r="C3049" s="57"/>
      <c r="D3049" s="57"/>
      <c r="E3049" s="56"/>
      <c r="F3049" s="56"/>
      <c r="G3049" s="56"/>
      <c r="H3049" s="56"/>
      <c r="J3049" s="137"/>
    </row>
    <row r="3050" ht="15.75" customHeight="1">
      <c r="A3050" s="56"/>
      <c r="B3050" s="57"/>
      <c r="C3050" s="57"/>
      <c r="D3050" s="57"/>
      <c r="E3050" s="56"/>
      <c r="F3050" s="56"/>
      <c r="G3050" s="56"/>
      <c r="H3050" s="56"/>
      <c r="J3050" s="137"/>
    </row>
    <row r="3051" ht="15.75" customHeight="1">
      <c r="A3051" s="56"/>
      <c r="B3051" s="57"/>
      <c r="C3051" s="57"/>
      <c r="D3051" s="57"/>
      <c r="E3051" s="56"/>
      <c r="F3051" s="56"/>
      <c r="G3051" s="56"/>
      <c r="H3051" s="56"/>
      <c r="J3051" s="137"/>
    </row>
    <row r="3052" ht="15.75" customHeight="1">
      <c r="A3052" s="56"/>
      <c r="B3052" s="57"/>
      <c r="C3052" s="57"/>
      <c r="D3052" s="57"/>
      <c r="E3052" s="56"/>
      <c r="F3052" s="56"/>
      <c r="G3052" s="56"/>
      <c r="H3052" s="56"/>
      <c r="J3052" s="137"/>
    </row>
    <row r="3053" ht="15.75" customHeight="1">
      <c r="A3053" s="56"/>
      <c r="B3053" s="57"/>
      <c r="C3053" s="57"/>
      <c r="D3053" s="57"/>
      <c r="E3053" s="56"/>
      <c r="F3053" s="56"/>
      <c r="G3053" s="56"/>
      <c r="H3053" s="56"/>
      <c r="J3053" s="137"/>
    </row>
    <row r="3054" ht="15.75" customHeight="1">
      <c r="A3054" s="56"/>
      <c r="B3054" s="57"/>
      <c r="C3054" s="57"/>
      <c r="D3054" s="57"/>
      <c r="E3054" s="56"/>
      <c r="F3054" s="56"/>
      <c r="G3054" s="56"/>
      <c r="H3054" s="56"/>
      <c r="J3054" s="137"/>
    </row>
    <row r="3055" ht="15.75" customHeight="1">
      <c r="A3055" s="56"/>
      <c r="B3055" s="57"/>
      <c r="C3055" s="57"/>
      <c r="D3055" s="57"/>
      <c r="E3055" s="56"/>
      <c r="F3055" s="56"/>
      <c r="G3055" s="56"/>
      <c r="H3055" s="56"/>
      <c r="J3055" s="137"/>
    </row>
    <row r="3056" ht="15.75" customHeight="1">
      <c r="A3056" s="56"/>
      <c r="B3056" s="57"/>
      <c r="C3056" s="57"/>
      <c r="D3056" s="57"/>
      <c r="E3056" s="56"/>
      <c r="F3056" s="56"/>
      <c r="G3056" s="56"/>
      <c r="H3056" s="56"/>
      <c r="J3056" s="137"/>
    </row>
    <row r="3057" ht="15.75" customHeight="1">
      <c r="A3057" s="56"/>
      <c r="B3057" s="57"/>
      <c r="C3057" s="57"/>
      <c r="D3057" s="57"/>
      <c r="E3057" s="56"/>
      <c r="F3057" s="56"/>
      <c r="G3057" s="56"/>
      <c r="H3057" s="56"/>
      <c r="J3057" s="137"/>
    </row>
    <row r="3058" ht="15.75" customHeight="1">
      <c r="A3058" s="56"/>
      <c r="B3058" s="57"/>
      <c r="C3058" s="57"/>
      <c r="D3058" s="57"/>
      <c r="E3058" s="56"/>
      <c r="F3058" s="56"/>
      <c r="G3058" s="56"/>
      <c r="H3058" s="56"/>
      <c r="J3058" s="137"/>
    </row>
    <row r="3059" ht="15.75" customHeight="1">
      <c r="A3059" s="56"/>
      <c r="B3059" s="57"/>
      <c r="C3059" s="57"/>
      <c r="D3059" s="57"/>
      <c r="E3059" s="56"/>
      <c r="F3059" s="56"/>
      <c r="G3059" s="56"/>
      <c r="H3059" s="56"/>
      <c r="J3059" s="137"/>
    </row>
    <row r="3060" ht="15.75" customHeight="1">
      <c r="A3060" s="56"/>
      <c r="B3060" s="57"/>
      <c r="C3060" s="57"/>
      <c r="D3060" s="57"/>
      <c r="E3060" s="56"/>
      <c r="F3060" s="56"/>
      <c r="G3060" s="56"/>
      <c r="H3060" s="56"/>
      <c r="J3060" s="137"/>
    </row>
    <row r="3061" ht="15.75" customHeight="1">
      <c r="A3061" s="56"/>
      <c r="B3061" s="57"/>
      <c r="C3061" s="57"/>
      <c r="D3061" s="57"/>
      <c r="E3061" s="57"/>
      <c r="F3061" s="57"/>
      <c r="G3061" s="56"/>
      <c r="H3061" s="56"/>
      <c r="J3061" s="137"/>
    </row>
    <row r="3062" ht="15.75" customHeight="1">
      <c r="A3062" s="56"/>
      <c r="B3062" s="57"/>
      <c r="C3062" s="57"/>
      <c r="D3062" s="57"/>
      <c r="E3062" s="56"/>
      <c r="F3062" s="56"/>
      <c r="G3062" s="56"/>
      <c r="H3062" s="56"/>
      <c r="J3062" s="137"/>
    </row>
    <row r="3063" ht="15.75" customHeight="1">
      <c r="A3063" s="56"/>
      <c r="B3063" s="57"/>
      <c r="C3063" s="57"/>
      <c r="D3063" s="57"/>
      <c r="E3063" s="57"/>
      <c r="F3063" s="56"/>
      <c r="G3063" s="56"/>
      <c r="H3063" s="56"/>
      <c r="J3063" s="137"/>
    </row>
    <row r="3064" ht="15.75" customHeight="1">
      <c r="A3064" s="56"/>
      <c r="B3064" s="57"/>
      <c r="C3064" s="57"/>
      <c r="D3064" s="57"/>
      <c r="E3064" s="57"/>
      <c r="F3064" s="56"/>
      <c r="G3064" s="56"/>
      <c r="H3064" s="56"/>
      <c r="J3064" s="137"/>
    </row>
    <row r="3065" ht="15.75" customHeight="1">
      <c r="A3065" s="86"/>
      <c r="B3065" s="57"/>
      <c r="C3065" s="57"/>
      <c r="D3065" s="57"/>
      <c r="E3065" s="56"/>
      <c r="F3065" s="56"/>
      <c r="G3065" s="56"/>
      <c r="H3065" s="56"/>
      <c r="J3065" s="137"/>
    </row>
    <row r="3066" ht="15.75" customHeight="1">
      <c r="A3066" s="56"/>
      <c r="B3066" s="57"/>
      <c r="C3066" s="57"/>
      <c r="D3066" s="57"/>
      <c r="E3066" s="56"/>
      <c r="F3066" s="56"/>
      <c r="G3066" s="56"/>
      <c r="H3066" s="56"/>
      <c r="J3066" s="137"/>
    </row>
    <row r="3067" ht="15.75" customHeight="1">
      <c r="A3067" s="56"/>
      <c r="B3067" s="57"/>
      <c r="C3067" s="57"/>
      <c r="D3067" s="57"/>
      <c r="E3067" s="57"/>
      <c r="F3067" s="56"/>
      <c r="G3067" s="56"/>
      <c r="H3067" s="56"/>
      <c r="J3067" s="137"/>
    </row>
    <row r="3068" ht="15.75" customHeight="1">
      <c r="A3068" s="56"/>
      <c r="B3068" s="57"/>
      <c r="C3068" s="57"/>
      <c r="D3068" s="57"/>
      <c r="E3068" s="57"/>
      <c r="F3068" s="56"/>
      <c r="G3068" s="56"/>
      <c r="H3068" s="56"/>
      <c r="J3068" s="137"/>
    </row>
    <row r="3069" ht="15.75" customHeight="1">
      <c r="A3069" s="56"/>
      <c r="B3069" s="57"/>
      <c r="C3069" s="57"/>
      <c r="D3069" s="57"/>
      <c r="E3069" s="56"/>
      <c r="F3069" s="56"/>
      <c r="G3069" s="56"/>
      <c r="H3069" s="56"/>
      <c r="J3069" s="137"/>
    </row>
    <row r="3070" ht="15.75" customHeight="1">
      <c r="A3070" s="56"/>
      <c r="B3070" s="57"/>
      <c r="C3070" s="57"/>
      <c r="D3070" s="57"/>
      <c r="E3070" s="56"/>
      <c r="F3070" s="56"/>
      <c r="G3070" s="56"/>
      <c r="H3070" s="56"/>
      <c r="J3070" s="137"/>
    </row>
    <row r="3071" ht="15.75" customHeight="1">
      <c r="A3071" s="56"/>
      <c r="B3071" s="57"/>
      <c r="C3071" s="57"/>
      <c r="D3071" s="57"/>
      <c r="E3071" s="56"/>
      <c r="F3071" s="56"/>
      <c r="G3071" s="56"/>
      <c r="H3071" s="56"/>
      <c r="J3071" s="137"/>
    </row>
    <row r="3072" ht="15.75" customHeight="1">
      <c r="A3072" s="56"/>
      <c r="B3072" s="57"/>
      <c r="C3072" s="57"/>
      <c r="D3072" s="57"/>
      <c r="E3072" s="56"/>
      <c r="F3072" s="56"/>
      <c r="G3072" s="56"/>
      <c r="H3072" s="56"/>
      <c r="J3072" s="137"/>
    </row>
    <row r="3073" ht="15.75" customHeight="1">
      <c r="A3073" s="56"/>
      <c r="B3073" s="57"/>
      <c r="C3073" s="57"/>
      <c r="D3073" s="57"/>
      <c r="E3073" s="56"/>
      <c r="F3073" s="56"/>
      <c r="G3073" s="56"/>
      <c r="H3073" s="56"/>
      <c r="J3073" s="137"/>
    </row>
    <row r="3074" ht="15.75" customHeight="1">
      <c r="A3074" s="56"/>
      <c r="B3074" s="57"/>
      <c r="C3074" s="57"/>
      <c r="D3074" s="57"/>
      <c r="E3074" s="56"/>
      <c r="F3074" s="56"/>
      <c r="G3074" s="56"/>
      <c r="H3074" s="56"/>
      <c r="J3074" s="137"/>
    </row>
    <row r="3075" ht="15.75" customHeight="1">
      <c r="A3075" s="56"/>
      <c r="B3075" s="57"/>
      <c r="C3075" s="57"/>
      <c r="D3075" s="57"/>
      <c r="E3075" s="56"/>
      <c r="F3075" s="56"/>
      <c r="G3075" s="56"/>
      <c r="H3075" s="56"/>
      <c r="J3075" s="137"/>
    </row>
    <row r="3076" ht="15.75" customHeight="1">
      <c r="A3076" s="56"/>
      <c r="B3076" s="57"/>
      <c r="C3076" s="57"/>
      <c r="D3076" s="57"/>
      <c r="E3076" s="56"/>
      <c r="F3076" s="56"/>
      <c r="G3076" s="56"/>
      <c r="H3076" s="56"/>
      <c r="J3076" s="137"/>
    </row>
    <row r="3077" ht="15.75" customHeight="1">
      <c r="A3077" s="56"/>
      <c r="B3077" s="57"/>
      <c r="C3077" s="57"/>
      <c r="D3077" s="57"/>
      <c r="E3077" s="56"/>
      <c r="F3077" s="56"/>
      <c r="G3077" s="56"/>
      <c r="H3077" s="56"/>
      <c r="J3077" s="137"/>
    </row>
    <row r="3078" ht="15.75" customHeight="1">
      <c r="A3078" s="56"/>
      <c r="B3078" s="57"/>
      <c r="C3078" s="57"/>
      <c r="D3078" s="57"/>
      <c r="E3078" s="56"/>
      <c r="F3078" s="56"/>
      <c r="G3078" s="56"/>
      <c r="H3078" s="56"/>
      <c r="J3078" s="137"/>
    </row>
    <row r="3079" ht="15.75" customHeight="1">
      <c r="A3079" s="56"/>
      <c r="B3079" s="57"/>
      <c r="C3079" s="57"/>
      <c r="D3079" s="57"/>
      <c r="E3079" s="56"/>
      <c r="F3079" s="56"/>
      <c r="G3079" s="56"/>
      <c r="H3079" s="56"/>
      <c r="J3079" s="137"/>
    </row>
    <row r="3080" ht="15.75" customHeight="1">
      <c r="A3080" s="56"/>
      <c r="B3080" s="57"/>
      <c r="C3080" s="57"/>
      <c r="D3080" s="57"/>
      <c r="E3080" s="57"/>
      <c r="F3080" s="56"/>
      <c r="G3080" s="56"/>
      <c r="H3080" s="56"/>
      <c r="J3080" s="137"/>
    </row>
    <row r="3081" ht="15.75" customHeight="1">
      <c r="A3081" s="56"/>
      <c r="B3081" s="57"/>
      <c r="C3081" s="57"/>
      <c r="D3081" s="57"/>
      <c r="E3081" s="56"/>
      <c r="F3081" s="56"/>
      <c r="G3081" s="56"/>
      <c r="H3081" s="56"/>
      <c r="J3081" s="137"/>
    </row>
    <row r="3082" ht="15.75" customHeight="1">
      <c r="A3082" s="56"/>
      <c r="B3082" s="57"/>
      <c r="C3082" s="57"/>
      <c r="D3082" s="57"/>
      <c r="E3082" s="57"/>
      <c r="F3082" s="56"/>
      <c r="G3082" s="56"/>
      <c r="H3082" s="56"/>
      <c r="J3082" s="137"/>
    </row>
    <row r="3083" ht="15.75" customHeight="1">
      <c r="A3083" s="56"/>
      <c r="B3083" s="57"/>
      <c r="C3083" s="57"/>
      <c r="D3083" s="57"/>
      <c r="E3083" s="56"/>
      <c r="F3083" s="56"/>
      <c r="G3083" s="56"/>
      <c r="H3083" s="56"/>
      <c r="J3083" s="137"/>
    </row>
    <row r="3084" ht="15.75" customHeight="1">
      <c r="A3084" s="56"/>
      <c r="B3084" s="57"/>
      <c r="C3084" s="57"/>
      <c r="D3084" s="57"/>
      <c r="E3084" s="56"/>
      <c r="F3084" s="56"/>
      <c r="G3084" s="56"/>
      <c r="H3084" s="56"/>
      <c r="J3084" s="137"/>
    </row>
    <row r="3085" ht="15.75" customHeight="1">
      <c r="A3085" s="56"/>
      <c r="B3085" s="57"/>
      <c r="C3085" s="57"/>
      <c r="D3085" s="57"/>
      <c r="E3085" s="56"/>
      <c r="F3085" s="56"/>
      <c r="G3085" s="56"/>
      <c r="H3085" s="56"/>
      <c r="J3085" s="137"/>
    </row>
    <row r="3086" ht="15.75" customHeight="1">
      <c r="A3086" s="56"/>
      <c r="B3086" s="57"/>
      <c r="C3086" s="57"/>
      <c r="D3086" s="57"/>
      <c r="E3086" s="56"/>
      <c r="F3086" s="56"/>
      <c r="G3086" s="56"/>
      <c r="H3086" s="56"/>
      <c r="J3086" s="137"/>
    </row>
    <row r="3087" ht="15.75" customHeight="1">
      <c r="A3087" s="56"/>
      <c r="B3087" s="57"/>
      <c r="C3087" s="57"/>
      <c r="D3087" s="57"/>
      <c r="E3087" s="56"/>
      <c r="F3087" s="56"/>
      <c r="G3087" s="56"/>
      <c r="H3087" s="56"/>
      <c r="J3087" s="137"/>
    </row>
    <row r="3088" ht="15.75" customHeight="1">
      <c r="A3088" s="56"/>
      <c r="B3088" s="57"/>
      <c r="C3088" s="57"/>
      <c r="D3088" s="57"/>
      <c r="E3088" s="56"/>
      <c r="F3088" s="56"/>
      <c r="G3088" s="56"/>
      <c r="H3088" s="56"/>
      <c r="J3088" s="137"/>
    </row>
    <row r="3089" ht="15.75" customHeight="1">
      <c r="A3089" s="56"/>
      <c r="B3089" s="57"/>
      <c r="C3089" s="57"/>
      <c r="D3089" s="57"/>
      <c r="E3089" s="56"/>
      <c r="F3089" s="56"/>
      <c r="G3089" s="56"/>
      <c r="H3089" s="56"/>
      <c r="J3089" s="137"/>
    </row>
    <row r="3090" ht="15.75" customHeight="1">
      <c r="A3090" s="56"/>
      <c r="B3090" s="57"/>
      <c r="C3090" s="57"/>
      <c r="D3090" s="57"/>
      <c r="E3090" s="56"/>
      <c r="F3090" s="56"/>
      <c r="G3090" s="56"/>
      <c r="H3090" s="56"/>
      <c r="J3090" s="137"/>
    </row>
    <row r="3091" ht="15.75" customHeight="1">
      <c r="A3091" s="56"/>
      <c r="B3091" s="57"/>
      <c r="C3091" s="57"/>
      <c r="D3091" s="57"/>
      <c r="E3091" s="56"/>
      <c r="F3091" s="57"/>
      <c r="G3091" s="56"/>
      <c r="H3091" s="56"/>
      <c r="J3091" s="137"/>
    </row>
    <row r="3092" ht="15.75" customHeight="1">
      <c r="A3092" s="56"/>
      <c r="B3092" s="57"/>
      <c r="C3092" s="57"/>
      <c r="D3092" s="57"/>
      <c r="E3092" s="56"/>
      <c r="F3092" s="56"/>
      <c r="G3092" s="56"/>
      <c r="H3092" s="56"/>
      <c r="J3092" s="137"/>
    </row>
    <row r="3093" ht="15.75" customHeight="1">
      <c r="A3093" s="56"/>
      <c r="B3093" s="57"/>
      <c r="C3093" s="57"/>
      <c r="D3093" s="57"/>
      <c r="E3093" s="56"/>
      <c r="F3093" s="56"/>
      <c r="G3093" s="56"/>
      <c r="H3093" s="56"/>
      <c r="J3093" s="137"/>
    </row>
    <row r="3094" ht="15.75" customHeight="1">
      <c r="A3094" s="56"/>
      <c r="B3094" s="57"/>
      <c r="C3094" s="57"/>
      <c r="D3094" s="57"/>
      <c r="E3094" s="56"/>
      <c r="F3094" s="56"/>
      <c r="G3094" s="56"/>
      <c r="H3094" s="56"/>
      <c r="J3094" s="137"/>
    </row>
    <row r="3095" ht="15.75" customHeight="1">
      <c r="A3095" s="56"/>
      <c r="B3095" s="57"/>
      <c r="C3095" s="57"/>
      <c r="D3095" s="57"/>
      <c r="E3095" s="57"/>
      <c r="F3095" s="56"/>
      <c r="G3095" s="56"/>
      <c r="H3095" s="56"/>
      <c r="J3095" s="137"/>
    </row>
    <row r="3096" ht="15.75" customHeight="1">
      <c r="A3096" s="56"/>
      <c r="B3096" s="57"/>
      <c r="C3096" s="57"/>
      <c r="D3096" s="57"/>
      <c r="E3096" s="56"/>
      <c r="F3096" s="56"/>
      <c r="G3096" s="56"/>
      <c r="H3096" s="56"/>
      <c r="J3096" s="137"/>
    </row>
    <row r="3097" ht="15.75" customHeight="1">
      <c r="A3097" s="56"/>
      <c r="B3097" s="57"/>
      <c r="C3097" s="56"/>
      <c r="D3097" s="57"/>
      <c r="E3097" s="56"/>
      <c r="F3097" s="56"/>
      <c r="G3097" s="56"/>
      <c r="H3097" s="56"/>
      <c r="J3097" s="137"/>
    </row>
    <row r="3098" ht="15.75" customHeight="1">
      <c r="A3098" s="56"/>
      <c r="B3098" s="57"/>
      <c r="C3098" s="57"/>
      <c r="D3098" s="57"/>
      <c r="E3098" s="56"/>
      <c r="F3098" s="56"/>
      <c r="G3098" s="56"/>
      <c r="H3098" s="56"/>
      <c r="J3098" s="137"/>
    </row>
    <row r="3099" ht="15.75" customHeight="1">
      <c r="A3099" s="56"/>
      <c r="B3099" s="57"/>
      <c r="C3099" s="57"/>
      <c r="D3099" s="57"/>
      <c r="E3099" s="56"/>
      <c r="F3099" s="56"/>
      <c r="G3099" s="56"/>
      <c r="H3099" s="56"/>
      <c r="J3099" s="137"/>
    </row>
    <row r="3100" ht="15.75" customHeight="1">
      <c r="A3100" s="56"/>
      <c r="B3100" s="57"/>
      <c r="C3100" s="57"/>
      <c r="D3100" s="57"/>
      <c r="E3100" s="57"/>
      <c r="F3100" s="57"/>
      <c r="G3100" s="56"/>
      <c r="H3100" s="56"/>
      <c r="J3100" s="137"/>
    </row>
    <row r="3101" ht="15.75" customHeight="1">
      <c r="A3101" s="56"/>
      <c r="B3101" s="57"/>
      <c r="C3101" s="57"/>
      <c r="D3101" s="57"/>
      <c r="E3101" s="56"/>
      <c r="F3101" s="56"/>
      <c r="G3101" s="56"/>
      <c r="H3101" s="56"/>
      <c r="J3101" s="137"/>
    </row>
    <row r="3102" ht="15.75" customHeight="1">
      <c r="A3102" s="56"/>
      <c r="B3102" s="57"/>
      <c r="C3102" s="57"/>
      <c r="D3102" s="57"/>
      <c r="E3102" s="56"/>
      <c r="F3102" s="56"/>
      <c r="G3102" s="56"/>
      <c r="H3102" s="56"/>
      <c r="J3102" s="137"/>
    </row>
    <row r="3103" ht="15.75" customHeight="1">
      <c r="A3103" s="56"/>
      <c r="B3103" s="57"/>
      <c r="C3103" s="57"/>
      <c r="D3103" s="57"/>
      <c r="E3103" s="56"/>
      <c r="F3103" s="56"/>
      <c r="G3103" s="56"/>
      <c r="H3103" s="56"/>
      <c r="J3103" s="137"/>
    </row>
    <row r="3104" ht="15.75" customHeight="1">
      <c r="A3104" s="56"/>
      <c r="B3104" s="57"/>
      <c r="C3104" s="57"/>
      <c r="D3104" s="57"/>
      <c r="E3104" s="56"/>
      <c r="F3104" s="56"/>
      <c r="G3104" s="56"/>
      <c r="H3104" s="56"/>
      <c r="J3104" s="137"/>
    </row>
    <row r="3105" ht="15.75" customHeight="1">
      <c r="A3105" s="56"/>
      <c r="B3105" s="57"/>
      <c r="C3105" s="57"/>
      <c r="D3105" s="57"/>
      <c r="E3105" s="56"/>
      <c r="F3105" s="56"/>
      <c r="G3105" s="56"/>
      <c r="H3105" s="56"/>
      <c r="J3105" s="137"/>
    </row>
    <row r="3106" ht="15.75" customHeight="1">
      <c r="A3106" s="64"/>
      <c r="B3106" s="63"/>
      <c r="C3106" s="63"/>
      <c r="D3106" s="63"/>
      <c r="E3106" s="64"/>
      <c r="F3106" s="64"/>
      <c r="G3106" s="64"/>
      <c r="H3106" s="64"/>
      <c r="J3106" s="137"/>
    </row>
    <row r="3107" ht="15.75" customHeight="1">
      <c r="A3107" s="56"/>
      <c r="B3107" s="57"/>
      <c r="C3107" s="57"/>
      <c r="D3107" s="57"/>
      <c r="E3107" s="57"/>
      <c r="F3107" s="56"/>
      <c r="G3107" s="56"/>
      <c r="H3107" s="56"/>
      <c r="J3107" s="137"/>
    </row>
    <row r="3108" ht="15.75" customHeight="1">
      <c r="A3108" s="59"/>
      <c r="B3108" s="60"/>
      <c r="C3108" s="60"/>
      <c r="D3108" s="60"/>
      <c r="E3108" s="59"/>
      <c r="F3108" s="59"/>
      <c r="G3108" s="59"/>
      <c r="H3108" s="59"/>
      <c r="J3108" s="137"/>
    </row>
    <row r="3109" ht="15.75" customHeight="1">
      <c r="A3109" s="56"/>
      <c r="B3109" s="57"/>
      <c r="C3109" s="57"/>
      <c r="D3109" s="57"/>
      <c r="E3109" s="57"/>
      <c r="F3109" s="56"/>
      <c r="G3109" s="56"/>
      <c r="H3109" s="56"/>
      <c r="J3109" s="137"/>
    </row>
    <row r="3110" ht="15.75" customHeight="1">
      <c r="A3110" s="56"/>
      <c r="B3110" s="57"/>
      <c r="C3110" s="57"/>
      <c r="D3110" s="57"/>
      <c r="E3110" s="56"/>
      <c r="F3110" s="56"/>
      <c r="G3110" s="56"/>
      <c r="H3110" s="56"/>
      <c r="J3110" s="137"/>
    </row>
    <row r="3111" ht="15.75" customHeight="1">
      <c r="A3111" s="56"/>
      <c r="B3111" s="57"/>
      <c r="C3111" s="57"/>
      <c r="D3111" s="57"/>
      <c r="E3111" s="56"/>
      <c r="F3111" s="56"/>
      <c r="G3111" s="56"/>
      <c r="H3111" s="56"/>
      <c r="J3111" s="137"/>
    </row>
    <row r="3112" ht="15.75" customHeight="1">
      <c r="A3112" s="56"/>
      <c r="B3112" s="57"/>
      <c r="C3112" s="57"/>
      <c r="D3112" s="57"/>
      <c r="E3112" s="57"/>
      <c r="F3112" s="56"/>
      <c r="G3112" s="56"/>
      <c r="H3112" s="56"/>
      <c r="J3112" s="137"/>
    </row>
    <row r="3113" ht="15.75" customHeight="1">
      <c r="A3113" s="56"/>
      <c r="B3113" s="57"/>
      <c r="C3113" s="57"/>
      <c r="D3113" s="57"/>
      <c r="E3113" s="56"/>
      <c r="F3113" s="56"/>
      <c r="G3113" s="56"/>
      <c r="H3113" s="56"/>
      <c r="J3113" s="137"/>
    </row>
    <row r="3114" ht="15.75" customHeight="1">
      <c r="A3114" s="56"/>
      <c r="B3114" s="57"/>
      <c r="C3114" s="57"/>
      <c r="D3114" s="57"/>
      <c r="E3114" s="56"/>
      <c r="F3114" s="56"/>
      <c r="G3114" s="56"/>
      <c r="H3114" s="56"/>
      <c r="J3114" s="137"/>
    </row>
    <row r="3115" ht="15.75" customHeight="1">
      <c r="A3115" s="56"/>
      <c r="B3115" s="57"/>
      <c r="C3115" s="57"/>
      <c r="D3115" s="57"/>
      <c r="E3115" s="56"/>
      <c r="F3115" s="56"/>
      <c r="G3115" s="56"/>
      <c r="H3115" s="56"/>
      <c r="J3115" s="137"/>
    </row>
    <row r="3116" ht="15.75" customHeight="1">
      <c r="A3116" s="56"/>
      <c r="B3116" s="57"/>
      <c r="C3116" s="57"/>
      <c r="D3116" s="57"/>
      <c r="E3116" s="56"/>
      <c r="F3116" s="56"/>
      <c r="G3116" s="56"/>
      <c r="H3116" s="56"/>
      <c r="J3116" s="137"/>
    </row>
    <row r="3117" ht="15.75" customHeight="1">
      <c r="A3117" s="56"/>
      <c r="B3117" s="57"/>
      <c r="C3117" s="57"/>
      <c r="D3117" s="56"/>
      <c r="E3117" s="56"/>
      <c r="F3117" s="56"/>
      <c r="G3117" s="56"/>
      <c r="H3117" s="56"/>
      <c r="J3117" s="137"/>
    </row>
    <row r="3118" ht="15.75" customHeight="1">
      <c r="A3118" s="56"/>
      <c r="B3118" s="57"/>
      <c r="C3118" s="57"/>
      <c r="D3118" s="57"/>
      <c r="E3118" s="56"/>
      <c r="F3118" s="56"/>
      <c r="G3118" s="56"/>
      <c r="H3118" s="56"/>
      <c r="J3118" s="137"/>
    </row>
    <row r="3119" ht="15.75" customHeight="1">
      <c r="A3119" s="56"/>
      <c r="B3119" s="57"/>
      <c r="C3119" s="57"/>
      <c r="D3119" s="57"/>
      <c r="E3119" s="56"/>
      <c r="F3119" s="57"/>
      <c r="G3119" s="56"/>
      <c r="H3119" s="56"/>
      <c r="J3119" s="137"/>
    </row>
    <row r="3120" ht="15.75" customHeight="1">
      <c r="A3120" s="56"/>
      <c r="B3120" s="57"/>
      <c r="C3120" s="57"/>
      <c r="D3120" s="57"/>
      <c r="E3120" s="56"/>
      <c r="F3120" s="56"/>
      <c r="G3120" s="56"/>
      <c r="H3120" s="56"/>
      <c r="J3120" s="137"/>
    </row>
    <row r="3121" ht="15.75" customHeight="1">
      <c r="A3121" s="56"/>
      <c r="B3121" s="57"/>
      <c r="C3121" s="57"/>
      <c r="D3121" s="57"/>
      <c r="E3121" s="57"/>
      <c r="F3121" s="56"/>
      <c r="G3121" s="56"/>
      <c r="H3121" s="56"/>
      <c r="J3121" s="137"/>
    </row>
    <row r="3122" ht="15.75" customHeight="1">
      <c r="A3122" s="56"/>
      <c r="B3122" s="57"/>
      <c r="C3122" s="57"/>
      <c r="D3122" s="57"/>
      <c r="E3122" s="56"/>
      <c r="F3122" s="56"/>
      <c r="G3122" s="56"/>
      <c r="H3122" s="56"/>
      <c r="J3122" s="137"/>
    </row>
    <row r="3123" ht="15.75" customHeight="1">
      <c r="A3123" s="56"/>
      <c r="B3123" s="57"/>
      <c r="C3123" s="57"/>
      <c r="D3123" s="57"/>
      <c r="E3123" s="57"/>
      <c r="F3123" s="56"/>
      <c r="G3123" s="56"/>
      <c r="H3123" s="56"/>
      <c r="J3123" s="137"/>
    </row>
    <row r="3124" ht="15.75" customHeight="1">
      <c r="A3124" s="56"/>
      <c r="B3124" s="57"/>
      <c r="C3124" s="57"/>
      <c r="D3124" s="57"/>
      <c r="E3124" s="56"/>
      <c r="F3124" s="56"/>
      <c r="G3124" s="56"/>
      <c r="H3124" s="56"/>
      <c r="J3124" s="137"/>
    </row>
    <row r="3125" ht="15.75" customHeight="1">
      <c r="A3125" s="56"/>
      <c r="B3125" s="57"/>
      <c r="C3125" s="57"/>
      <c r="D3125" s="57"/>
      <c r="E3125" s="56"/>
      <c r="F3125" s="56"/>
      <c r="G3125" s="56"/>
      <c r="H3125" s="56"/>
      <c r="J3125" s="137"/>
    </row>
    <row r="3126" ht="15.75" customHeight="1">
      <c r="A3126" s="56"/>
      <c r="B3126" s="57"/>
      <c r="C3126" s="57"/>
      <c r="D3126" s="57"/>
      <c r="E3126" s="56"/>
      <c r="F3126" s="56"/>
      <c r="G3126" s="56"/>
      <c r="H3126" s="56"/>
      <c r="J3126" s="137"/>
    </row>
    <row r="3127" ht="15.75" customHeight="1">
      <c r="A3127" s="56"/>
      <c r="B3127" s="57"/>
      <c r="C3127" s="57"/>
      <c r="D3127" s="57"/>
      <c r="E3127" s="57"/>
      <c r="F3127" s="56"/>
      <c r="G3127" s="56"/>
      <c r="H3127" s="56"/>
      <c r="J3127" s="137"/>
    </row>
    <row r="3128" ht="15.75" customHeight="1">
      <c r="A3128" s="56"/>
      <c r="B3128" s="57"/>
      <c r="C3128" s="57"/>
      <c r="D3128" s="57"/>
      <c r="E3128" s="56"/>
      <c r="F3128" s="56"/>
      <c r="G3128" s="56"/>
      <c r="H3128" s="56"/>
      <c r="J3128" s="137"/>
    </row>
    <row r="3129" ht="15.75" customHeight="1">
      <c r="A3129" s="56"/>
      <c r="B3129" s="57"/>
      <c r="C3129" s="57"/>
      <c r="D3129" s="57"/>
      <c r="E3129" s="56"/>
      <c r="F3129" s="56"/>
      <c r="G3129" s="56"/>
      <c r="H3129" s="56"/>
      <c r="J3129" s="137"/>
    </row>
    <row r="3130" ht="15.75" customHeight="1">
      <c r="A3130" s="56"/>
      <c r="B3130" s="57"/>
      <c r="C3130" s="57"/>
      <c r="D3130" s="57"/>
      <c r="E3130" s="57"/>
      <c r="F3130" s="56"/>
      <c r="G3130" s="56"/>
      <c r="H3130" s="56"/>
      <c r="J3130" s="137"/>
    </row>
    <row r="3131" ht="15.75" customHeight="1">
      <c r="A3131" s="86"/>
      <c r="B3131" s="57"/>
      <c r="C3131" s="57"/>
      <c r="D3131" s="57"/>
      <c r="E3131" s="56"/>
      <c r="F3131" s="56"/>
      <c r="G3131" s="56"/>
      <c r="H3131" s="56"/>
      <c r="J3131" s="137"/>
    </row>
    <row r="3132" ht="15.75" customHeight="1">
      <c r="A3132" s="56"/>
      <c r="B3132" s="57"/>
      <c r="C3132" s="57"/>
      <c r="D3132" s="57"/>
      <c r="E3132" s="57"/>
      <c r="F3132" s="56"/>
      <c r="G3132" s="56"/>
      <c r="H3132" s="56"/>
      <c r="J3132" s="137"/>
    </row>
    <row r="3133" ht="15.75" customHeight="1">
      <c r="A3133" s="56"/>
      <c r="B3133" s="57"/>
      <c r="C3133" s="57"/>
      <c r="D3133" s="57"/>
      <c r="E3133" s="56"/>
      <c r="F3133" s="57"/>
      <c r="G3133" s="56"/>
      <c r="H3133" s="56"/>
      <c r="J3133" s="137"/>
    </row>
    <row r="3134" ht="15.75" customHeight="1">
      <c r="A3134" s="56"/>
      <c r="B3134" s="57"/>
      <c r="C3134" s="57"/>
      <c r="D3134" s="57"/>
      <c r="E3134" s="57"/>
      <c r="F3134" s="56"/>
      <c r="G3134" s="56"/>
      <c r="H3134" s="56"/>
      <c r="J3134" s="137"/>
    </row>
    <row r="3135" ht="15.75" customHeight="1">
      <c r="A3135" s="56"/>
      <c r="B3135" s="57"/>
      <c r="C3135" s="57"/>
      <c r="D3135" s="57"/>
      <c r="E3135" s="56"/>
      <c r="F3135" s="56"/>
      <c r="G3135" s="56"/>
      <c r="H3135" s="56"/>
      <c r="J3135" s="137"/>
    </row>
    <row r="3136" ht="15.75" customHeight="1">
      <c r="A3136" s="56"/>
      <c r="B3136" s="57"/>
      <c r="C3136" s="57"/>
      <c r="D3136" s="57"/>
      <c r="E3136" s="56"/>
      <c r="F3136" s="56"/>
      <c r="G3136" s="56"/>
      <c r="H3136" s="56"/>
      <c r="J3136" s="137"/>
    </row>
    <row r="3137" ht="15.75" customHeight="1">
      <c r="A3137" s="56"/>
      <c r="B3137" s="57"/>
      <c r="C3137" s="57"/>
      <c r="D3137" s="57"/>
      <c r="E3137" s="56"/>
      <c r="F3137" s="56"/>
      <c r="G3137" s="56"/>
      <c r="H3137" s="56"/>
      <c r="J3137" s="137"/>
    </row>
    <row r="3138" ht="15.75" customHeight="1">
      <c r="A3138" s="56"/>
      <c r="B3138" s="57"/>
      <c r="C3138" s="57"/>
      <c r="D3138" s="57"/>
      <c r="E3138" s="56"/>
      <c r="F3138" s="56"/>
      <c r="G3138" s="56"/>
      <c r="H3138" s="56"/>
      <c r="J3138" s="137"/>
    </row>
    <row r="3139" ht="15.75" customHeight="1">
      <c r="A3139" s="56"/>
      <c r="B3139" s="57"/>
      <c r="C3139" s="57"/>
      <c r="D3139" s="57"/>
      <c r="E3139" s="56"/>
      <c r="F3139" s="56"/>
      <c r="G3139" s="56"/>
      <c r="H3139" s="56"/>
      <c r="J3139" s="137"/>
    </row>
    <row r="3140" ht="15.75" customHeight="1">
      <c r="A3140" s="56"/>
      <c r="B3140" s="57"/>
      <c r="C3140" s="57"/>
      <c r="D3140" s="57"/>
      <c r="E3140" s="56"/>
      <c r="F3140" s="56"/>
      <c r="G3140" s="56"/>
      <c r="H3140" s="56"/>
      <c r="J3140" s="137"/>
    </row>
    <row r="3141" ht="15.75" customHeight="1">
      <c r="A3141" s="56"/>
      <c r="B3141" s="57"/>
      <c r="C3141" s="57"/>
      <c r="D3141" s="57"/>
      <c r="E3141" s="57"/>
      <c r="F3141" s="56"/>
      <c r="G3141" s="56"/>
      <c r="H3141" s="56"/>
      <c r="J3141" s="137"/>
    </row>
    <row r="3142" ht="15.75" customHeight="1">
      <c r="A3142" s="56"/>
      <c r="B3142" s="57"/>
      <c r="C3142" s="57"/>
      <c r="D3142" s="57"/>
      <c r="E3142" s="56"/>
      <c r="F3142" s="56"/>
      <c r="G3142" s="56"/>
      <c r="H3142" s="56"/>
      <c r="J3142" s="137"/>
    </row>
    <row r="3143" ht="15.75" customHeight="1">
      <c r="A3143" s="56"/>
      <c r="B3143" s="57"/>
      <c r="C3143" s="57"/>
      <c r="D3143" s="57"/>
      <c r="E3143" s="57"/>
      <c r="F3143" s="56"/>
      <c r="G3143" s="56"/>
      <c r="H3143" s="56"/>
      <c r="J3143" s="137"/>
    </row>
    <row r="3144" ht="15.75" customHeight="1">
      <c r="A3144" s="56"/>
      <c r="B3144" s="57"/>
      <c r="C3144" s="57"/>
      <c r="D3144" s="57"/>
      <c r="E3144" s="57"/>
      <c r="F3144" s="56"/>
      <c r="G3144" s="56"/>
      <c r="H3144" s="56"/>
      <c r="J3144" s="137"/>
    </row>
    <row r="3145" ht="15.75" customHeight="1">
      <c r="A3145" s="56"/>
      <c r="B3145" s="57"/>
      <c r="C3145" s="57"/>
      <c r="D3145" s="57"/>
      <c r="E3145" s="56"/>
      <c r="F3145" s="56"/>
      <c r="G3145" s="56"/>
      <c r="H3145" s="56"/>
      <c r="J3145" s="137"/>
    </row>
    <row r="3146" ht="15.75" customHeight="1">
      <c r="A3146" s="56"/>
      <c r="B3146" s="57"/>
      <c r="C3146" s="57"/>
      <c r="D3146" s="57"/>
      <c r="E3146" s="56"/>
      <c r="F3146" s="56"/>
      <c r="G3146" s="56"/>
      <c r="H3146" s="56"/>
      <c r="J3146" s="137"/>
    </row>
    <row r="3147" ht="15.75" customHeight="1">
      <c r="A3147" s="56"/>
      <c r="B3147" s="57"/>
      <c r="C3147" s="57"/>
      <c r="D3147" s="57"/>
      <c r="E3147" s="56"/>
      <c r="F3147" s="56"/>
      <c r="G3147" s="56"/>
      <c r="H3147" s="56"/>
      <c r="J3147" s="137"/>
    </row>
    <row r="3148" ht="15.75" customHeight="1">
      <c r="A3148" s="56"/>
      <c r="B3148" s="57"/>
      <c r="C3148" s="57"/>
      <c r="D3148" s="56"/>
      <c r="E3148" s="56"/>
      <c r="F3148" s="56"/>
      <c r="G3148" s="56"/>
      <c r="H3148" s="56"/>
      <c r="J3148" s="137"/>
    </row>
    <row r="3149" ht="15.75" customHeight="1">
      <c r="A3149" s="56"/>
      <c r="B3149" s="57"/>
      <c r="C3149" s="57"/>
      <c r="D3149" s="56"/>
      <c r="E3149" s="56"/>
      <c r="F3149" s="56"/>
      <c r="G3149" s="56"/>
      <c r="H3149" s="56"/>
      <c r="J3149" s="137"/>
    </row>
    <row r="3150" ht="15.75" customHeight="1">
      <c r="A3150" s="56"/>
      <c r="B3150" s="57"/>
      <c r="C3150" s="57"/>
      <c r="D3150" s="57"/>
      <c r="E3150" s="57"/>
      <c r="F3150" s="56"/>
      <c r="G3150" s="56"/>
      <c r="H3150" s="56"/>
      <c r="J3150" s="137"/>
    </row>
    <row r="3151" ht="15.75" customHeight="1">
      <c r="A3151" s="56"/>
      <c r="B3151" s="57"/>
      <c r="C3151" s="57"/>
      <c r="D3151" s="56"/>
      <c r="E3151" s="56"/>
      <c r="F3151" s="56"/>
      <c r="G3151" s="56"/>
      <c r="H3151" s="56"/>
      <c r="J3151" s="137"/>
    </row>
    <row r="3152" ht="15.75" customHeight="1">
      <c r="A3152" s="66"/>
      <c r="B3152" s="67"/>
      <c r="C3152" s="67"/>
      <c r="D3152" s="67"/>
      <c r="E3152" s="56"/>
      <c r="F3152" s="56"/>
      <c r="G3152" s="56"/>
      <c r="H3152" s="56"/>
      <c r="J3152" s="137"/>
    </row>
    <row r="3153" ht="15.75" customHeight="1">
      <c r="A3153" s="56"/>
      <c r="B3153" s="57"/>
      <c r="C3153" s="57"/>
      <c r="D3153" s="57"/>
      <c r="E3153" s="56"/>
      <c r="F3153" s="56"/>
      <c r="G3153" s="56"/>
      <c r="H3153" s="56"/>
      <c r="J3153" s="137"/>
    </row>
    <row r="3154" ht="15.75" customHeight="1">
      <c r="A3154" s="56"/>
      <c r="B3154" s="57"/>
      <c r="C3154" s="57"/>
      <c r="D3154" s="57"/>
      <c r="E3154" s="56"/>
      <c r="F3154" s="56"/>
      <c r="G3154" s="56"/>
      <c r="H3154" s="56"/>
      <c r="J3154" s="137"/>
    </row>
    <row r="3155" ht="15.75" customHeight="1">
      <c r="A3155" s="56"/>
      <c r="B3155" s="57"/>
      <c r="C3155" s="57"/>
      <c r="D3155" s="57"/>
      <c r="E3155" s="56"/>
      <c r="F3155" s="56"/>
      <c r="G3155" s="56"/>
      <c r="H3155" s="56"/>
      <c r="J3155" s="137"/>
    </row>
    <row r="3156" ht="15.75" customHeight="1">
      <c r="A3156" s="56"/>
      <c r="B3156" s="57"/>
      <c r="C3156" s="57"/>
      <c r="D3156" s="57"/>
      <c r="E3156" s="56"/>
      <c r="F3156" s="56"/>
      <c r="G3156" s="56"/>
      <c r="H3156" s="56"/>
      <c r="J3156" s="137"/>
    </row>
    <row r="3157" ht="15.75" customHeight="1">
      <c r="A3157" s="56"/>
      <c r="B3157" s="57"/>
      <c r="C3157" s="57"/>
      <c r="D3157" s="57"/>
      <c r="E3157" s="56"/>
      <c r="F3157" s="56"/>
      <c r="G3157" s="56"/>
      <c r="H3157" s="56"/>
      <c r="J3157" s="137"/>
    </row>
    <row r="3158" ht="15.75" customHeight="1">
      <c r="A3158" s="56"/>
      <c r="B3158" s="57"/>
      <c r="C3158" s="57"/>
      <c r="D3158" s="57"/>
      <c r="E3158" s="57"/>
      <c r="F3158" s="56"/>
      <c r="G3158" s="56"/>
      <c r="H3158" s="56"/>
      <c r="J3158" s="137"/>
    </row>
    <row r="3159" ht="15.75" customHeight="1">
      <c r="A3159" s="56"/>
      <c r="B3159" s="57"/>
      <c r="C3159" s="57"/>
      <c r="D3159" s="57"/>
      <c r="E3159" s="56"/>
      <c r="F3159" s="56"/>
      <c r="G3159" s="56"/>
      <c r="H3159" s="56"/>
      <c r="J3159" s="137"/>
    </row>
    <row r="3160" ht="15.75" customHeight="1">
      <c r="A3160" s="56"/>
      <c r="B3160" s="57"/>
      <c r="C3160" s="57"/>
      <c r="D3160" s="57"/>
      <c r="E3160" s="56"/>
      <c r="F3160" s="56"/>
      <c r="G3160" s="56"/>
      <c r="H3160" s="56"/>
      <c r="J3160" s="137"/>
    </row>
    <row r="3161" ht="15.75" customHeight="1">
      <c r="A3161" s="56"/>
      <c r="B3161" s="57"/>
      <c r="C3161" s="57"/>
      <c r="D3161" s="57"/>
      <c r="E3161" s="56"/>
      <c r="F3161" s="56"/>
      <c r="G3161" s="56"/>
      <c r="H3161" s="56"/>
      <c r="J3161" s="137"/>
    </row>
    <row r="3162" ht="15.75" customHeight="1">
      <c r="A3162" s="56"/>
      <c r="B3162" s="57"/>
      <c r="C3162" s="57"/>
      <c r="D3162" s="57"/>
      <c r="E3162" s="57"/>
      <c r="F3162" s="56"/>
      <c r="G3162" s="56"/>
      <c r="H3162" s="56"/>
      <c r="J3162" s="137"/>
    </row>
    <row r="3163" ht="15.75" customHeight="1">
      <c r="A3163" s="56"/>
      <c r="B3163" s="57"/>
      <c r="C3163" s="57"/>
      <c r="D3163" s="57"/>
      <c r="E3163" s="56"/>
      <c r="F3163" s="56"/>
      <c r="G3163" s="56"/>
      <c r="H3163" s="56"/>
      <c r="J3163" s="137"/>
    </row>
    <row r="3164" ht="15.75" customHeight="1">
      <c r="A3164" s="56"/>
      <c r="B3164" s="57"/>
      <c r="C3164" s="56"/>
      <c r="D3164" s="57"/>
      <c r="E3164" s="56"/>
      <c r="F3164" s="56"/>
      <c r="G3164" s="56"/>
      <c r="H3164" s="56"/>
      <c r="J3164" s="137"/>
    </row>
    <row r="3165" ht="15.75" customHeight="1">
      <c r="A3165" s="56"/>
      <c r="B3165" s="57"/>
      <c r="C3165" s="57"/>
      <c r="D3165" s="57"/>
      <c r="E3165" s="56"/>
      <c r="F3165" s="56"/>
      <c r="G3165" s="56"/>
      <c r="H3165" s="56"/>
      <c r="J3165" s="137"/>
    </row>
    <row r="3166" ht="15.75" customHeight="1">
      <c r="A3166" s="64"/>
      <c r="B3166" s="63"/>
      <c r="C3166" s="63"/>
      <c r="D3166" s="63"/>
      <c r="E3166" s="64"/>
      <c r="F3166" s="64"/>
      <c r="G3166" s="64"/>
      <c r="H3166" s="64"/>
      <c r="J3166" s="137"/>
    </row>
    <row r="3167" ht="15.75" customHeight="1">
      <c r="A3167" s="76"/>
      <c r="B3167" s="77"/>
      <c r="C3167" s="77"/>
      <c r="D3167" s="77"/>
      <c r="E3167" s="76"/>
      <c r="F3167" s="76"/>
      <c r="G3167" s="76"/>
      <c r="H3167" s="76"/>
      <c r="J3167" s="137"/>
    </row>
    <row r="3168" ht="15.75" customHeight="1">
      <c r="A3168" s="56"/>
      <c r="B3168" s="57"/>
      <c r="C3168" s="57"/>
      <c r="D3168" s="57"/>
      <c r="E3168" s="56"/>
      <c r="F3168" s="56"/>
      <c r="G3168" s="56"/>
      <c r="H3168" s="56"/>
      <c r="J3168" s="137"/>
    </row>
    <row r="3169" ht="15.75" customHeight="1">
      <c r="A3169" s="141"/>
      <c r="B3169" s="57"/>
      <c r="C3169" s="57"/>
      <c r="D3169" s="57"/>
      <c r="E3169" s="56"/>
      <c r="F3169" s="56"/>
      <c r="G3169" s="56"/>
      <c r="H3169" s="56"/>
      <c r="J3169" s="137"/>
    </row>
    <row r="3170" ht="15.75" customHeight="1">
      <c r="A3170" s="56"/>
      <c r="B3170" s="57"/>
      <c r="C3170" s="57"/>
      <c r="D3170" s="57"/>
      <c r="E3170" s="57"/>
      <c r="F3170" s="56"/>
      <c r="G3170" s="56"/>
      <c r="H3170" s="56"/>
      <c r="J3170" s="137"/>
    </row>
    <row r="3171" ht="15.75" customHeight="1">
      <c r="A3171" s="56"/>
      <c r="B3171" s="57"/>
      <c r="C3171" s="57"/>
      <c r="D3171" s="57"/>
      <c r="E3171" s="57"/>
      <c r="F3171" s="56"/>
      <c r="G3171" s="56"/>
      <c r="H3171" s="56"/>
      <c r="J3171" s="137"/>
    </row>
    <row r="3172" ht="15.75" customHeight="1">
      <c r="A3172" s="56"/>
      <c r="B3172" s="57"/>
      <c r="C3172" s="57"/>
      <c r="D3172" s="57"/>
      <c r="E3172" s="56"/>
      <c r="F3172" s="56"/>
      <c r="G3172" s="56"/>
      <c r="H3172" s="56"/>
      <c r="J3172" s="137"/>
    </row>
    <row r="3173" ht="15.75" customHeight="1">
      <c r="A3173" s="56"/>
      <c r="B3173" s="57"/>
      <c r="C3173" s="57"/>
      <c r="D3173" s="57"/>
      <c r="E3173" s="56"/>
      <c r="F3173" s="56"/>
      <c r="G3173" s="56"/>
      <c r="H3173" s="56"/>
      <c r="J3173" s="137"/>
    </row>
    <row r="3174" ht="15.75" customHeight="1">
      <c r="A3174" s="56"/>
      <c r="B3174" s="57"/>
      <c r="C3174" s="57"/>
      <c r="D3174" s="57"/>
      <c r="E3174" s="56"/>
      <c r="F3174" s="56"/>
      <c r="G3174" s="56"/>
      <c r="H3174" s="56"/>
      <c r="J3174" s="137"/>
    </row>
    <row r="3175" ht="15.75" customHeight="1">
      <c r="A3175" s="86"/>
      <c r="B3175" s="57"/>
      <c r="C3175" s="57"/>
      <c r="D3175" s="57"/>
      <c r="E3175" s="56"/>
      <c r="F3175" s="56"/>
      <c r="G3175" s="56"/>
      <c r="H3175" s="56"/>
      <c r="J3175" s="137"/>
    </row>
    <row r="3176" ht="15.75" customHeight="1">
      <c r="A3176" s="56"/>
      <c r="B3176" s="57"/>
      <c r="C3176" s="57"/>
      <c r="D3176" s="57"/>
      <c r="E3176" s="57"/>
      <c r="F3176" s="56"/>
      <c r="G3176" s="56"/>
      <c r="H3176" s="56"/>
      <c r="J3176" s="137"/>
    </row>
    <row r="3177" ht="15.75" customHeight="1">
      <c r="A3177" s="56"/>
      <c r="B3177" s="57"/>
      <c r="C3177" s="57"/>
      <c r="D3177" s="57"/>
      <c r="E3177" s="57"/>
      <c r="F3177" s="56"/>
      <c r="G3177" s="56"/>
      <c r="H3177" s="56"/>
      <c r="J3177" s="137"/>
    </row>
    <row r="3178" ht="15.75" customHeight="1">
      <c r="A3178" s="56"/>
      <c r="B3178" s="57"/>
      <c r="C3178" s="57"/>
      <c r="D3178" s="56"/>
      <c r="E3178" s="56"/>
      <c r="F3178" s="56"/>
      <c r="G3178" s="56"/>
      <c r="H3178" s="56"/>
      <c r="J3178" s="137"/>
    </row>
    <row r="3179" ht="15.75" customHeight="1">
      <c r="A3179" s="56"/>
      <c r="B3179" s="57"/>
      <c r="C3179" s="57"/>
      <c r="D3179" s="57"/>
      <c r="E3179" s="56"/>
      <c r="F3179" s="56"/>
      <c r="G3179" s="56"/>
      <c r="H3179" s="56"/>
      <c r="J3179" s="137"/>
    </row>
    <row r="3180" ht="15.75" customHeight="1">
      <c r="A3180" s="56"/>
      <c r="B3180" s="57"/>
      <c r="C3180" s="57"/>
      <c r="D3180" s="57"/>
      <c r="E3180" s="57"/>
      <c r="F3180" s="56"/>
      <c r="G3180" s="56"/>
      <c r="H3180" s="56"/>
      <c r="J3180" s="137"/>
    </row>
    <row r="3181" ht="15.75" customHeight="1">
      <c r="A3181" s="56"/>
      <c r="B3181" s="57"/>
      <c r="C3181" s="95"/>
      <c r="D3181" s="57"/>
      <c r="E3181" s="56"/>
      <c r="F3181" s="56"/>
      <c r="G3181" s="56"/>
      <c r="H3181" s="56"/>
      <c r="J3181" s="137"/>
    </row>
    <row r="3182" ht="15.75" customHeight="1">
      <c r="A3182" s="56"/>
      <c r="B3182" s="57"/>
      <c r="C3182" s="57"/>
      <c r="D3182" s="57"/>
      <c r="E3182" s="56"/>
      <c r="F3182" s="56"/>
      <c r="G3182" s="56"/>
      <c r="H3182" s="56"/>
      <c r="J3182" s="137"/>
    </row>
    <row r="3183" ht="15.75" customHeight="1">
      <c r="A3183" s="56"/>
      <c r="B3183" s="57"/>
      <c r="C3183" s="57"/>
      <c r="D3183" s="57"/>
      <c r="E3183" s="56"/>
      <c r="F3183" s="56"/>
      <c r="G3183" s="56"/>
      <c r="H3183" s="56"/>
      <c r="J3183" s="137"/>
    </row>
    <row r="3184" ht="15.75" customHeight="1">
      <c r="A3184" s="56"/>
      <c r="B3184" s="57"/>
      <c r="C3184" s="57"/>
      <c r="D3184" s="56"/>
      <c r="E3184" s="56"/>
      <c r="F3184" s="56"/>
      <c r="G3184" s="56"/>
      <c r="H3184" s="56"/>
      <c r="J3184" s="137"/>
    </row>
    <row r="3185" ht="15.75" customHeight="1">
      <c r="A3185" s="56"/>
      <c r="B3185" s="57"/>
      <c r="C3185" s="57"/>
      <c r="D3185" s="57"/>
      <c r="E3185" s="56"/>
      <c r="F3185" s="56"/>
      <c r="G3185" s="56"/>
      <c r="H3185" s="56"/>
      <c r="J3185" s="137"/>
    </row>
    <row r="3186" ht="15.75" customHeight="1">
      <c r="A3186" s="56"/>
      <c r="B3186" s="57"/>
      <c r="C3186" s="57"/>
      <c r="D3186" s="57"/>
      <c r="E3186" s="57"/>
      <c r="F3186" s="56"/>
      <c r="G3186" s="56"/>
      <c r="H3186" s="56"/>
      <c r="J3186" s="137"/>
    </row>
    <row r="3187" ht="15.75" customHeight="1">
      <c r="A3187" s="56"/>
      <c r="B3187" s="57"/>
      <c r="C3187" s="57"/>
      <c r="D3187" s="57"/>
      <c r="E3187" s="57"/>
      <c r="F3187" s="56"/>
      <c r="G3187" s="56"/>
      <c r="H3187" s="56"/>
      <c r="J3187" s="137"/>
    </row>
    <row r="3188" ht="15.75" customHeight="1">
      <c r="A3188" s="66"/>
      <c r="B3188" s="67"/>
      <c r="C3188" s="67"/>
      <c r="D3188" s="67"/>
      <c r="E3188" s="56"/>
      <c r="F3188" s="56"/>
      <c r="G3188" s="56"/>
      <c r="H3188" s="56"/>
      <c r="J3188" s="137"/>
    </row>
    <row r="3189" ht="15.75" customHeight="1">
      <c r="A3189" s="56"/>
      <c r="B3189" s="57"/>
      <c r="C3189" s="57"/>
      <c r="D3189" s="56"/>
      <c r="E3189" s="56"/>
      <c r="F3189" s="56"/>
      <c r="G3189" s="56"/>
      <c r="H3189" s="56"/>
      <c r="J3189" s="137"/>
    </row>
    <row r="3190" ht="15.75" customHeight="1">
      <c r="A3190" s="56"/>
      <c r="B3190" s="57"/>
      <c r="C3190" s="57"/>
      <c r="D3190" s="57"/>
      <c r="E3190" s="56"/>
      <c r="F3190" s="56"/>
      <c r="G3190" s="56"/>
      <c r="H3190" s="56"/>
      <c r="J3190" s="137"/>
    </row>
    <row r="3191" ht="15.75" customHeight="1">
      <c r="A3191" s="56"/>
      <c r="B3191" s="57"/>
      <c r="C3191" s="57"/>
      <c r="D3191" s="57"/>
      <c r="E3191" s="56"/>
      <c r="F3191" s="56"/>
      <c r="G3191" s="56"/>
      <c r="H3191" s="56"/>
      <c r="J3191" s="137"/>
    </row>
    <row r="3192" ht="15.75" customHeight="1">
      <c r="A3192" s="56"/>
      <c r="B3192" s="57"/>
      <c r="C3192" s="57"/>
      <c r="D3192" s="57"/>
      <c r="E3192" s="57"/>
      <c r="F3192" s="56"/>
      <c r="G3192" s="56"/>
      <c r="H3192" s="56"/>
      <c r="J3192" s="137"/>
    </row>
    <row r="3193" ht="15.75" customHeight="1">
      <c r="A3193" s="56"/>
      <c r="B3193" s="57"/>
      <c r="C3193" s="57"/>
      <c r="D3193" s="57"/>
      <c r="E3193" s="56"/>
      <c r="F3193" s="56"/>
      <c r="G3193" s="56"/>
      <c r="H3193" s="56"/>
      <c r="J3193" s="137"/>
    </row>
    <row r="3194" ht="15.75" customHeight="1">
      <c r="A3194" s="56"/>
      <c r="B3194" s="57"/>
      <c r="C3194" s="57"/>
      <c r="D3194" s="56"/>
      <c r="E3194" s="56"/>
      <c r="F3194" s="56"/>
      <c r="G3194" s="56"/>
      <c r="H3194" s="56"/>
      <c r="J3194" s="137"/>
    </row>
    <row r="3195" ht="15.75" customHeight="1">
      <c r="A3195" s="56"/>
      <c r="B3195" s="57"/>
      <c r="C3195" s="57"/>
      <c r="D3195" s="57"/>
      <c r="E3195" s="57"/>
      <c r="F3195" s="56"/>
      <c r="G3195" s="56"/>
      <c r="H3195" s="56"/>
      <c r="J3195" s="137"/>
    </row>
    <row r="3196" ht="15.75" customHeight="1">
      <c r="A3196" s="56"/>
      <c r="B3196" s="57"/>
      <c r="C3196" s="57"/>
      <c r="D3196" s="57"/>
      <c r="E3196" s="56"/>
      <c r="F3196" s="56"/>
      <c r="G3196" s="56"/>
      <c r="H3196" s="56"/>
      <c r="J3196" s="137"/>
    </row>
    <row r="3197" ht="15.75" customHeight="1">
      <c r="A3197" s="56"/>
      <c r="B3197" s="57"/>
      <c r="C3197" s="57"/>
      <c r="D3197" s="57"/>
      <c r="E3197" s="57"/>
      <c r="F3197" s="56"/>
      <c r="G3197" s="56"/>
      <c r="H3197" s="56"/>
      <c r="J3197" s="137"/>
    </row>
    <row r="3198" ht="15.75" customHeight="1">
      <c r="A3198" s="56"/>
      <c r="B3198" s="57"/>
      <c r="C3198" s="57"/>
      <c r="D3198" s="57"/>
      <c r="E3198" s="56"/>
      <c r="F3198" s="56"/>
      <c r="G3198" s="56"/>
      <c r="H3198" s="56"/>
      <c r="J3198" s="137"/>
    </row>
    <row r="3199" ht="15.75" customHeight="1">
      <c r="A3199" s="56"/>
      <c r="B3199" s="57"/>
      <c r="C3199" s="57"/>
      <c r="D3199" s="57"/>
      <c r="E3199" s="57"/>
      <c r="F3199" s="56"/>
      <c r="G3199" s="56"/>
      <c r="H3199" s="56"/>
      <c r="J3199" s="137"/>
    </row>
    <row r="3200" ht="15.75" customHeight="1">
      <c r="A3200" s="56"/>
      <c r="B3200" s="57"/>
      <c r="C3200" s="57"/>
      <c r="D3200" s="57"/>
      <c r="E3200" s="57"/>
      <c r="F3200" s="56"/>
      <c r="G3200" s="56"/>
      <c r="H3200" s="56"/>
      <c r="J3200" s="137"/>
    </row>
    <row r="3201" ht="15.75" customHeight="1">
      <c r="A3201" s="56"/>
      <c r="B3201" s="57"/>
      <c r="C3201" s="57"/>
      <c r="D3201" s="57"/>
      <c r="E3201" s="56"/>
      <c r="F3201" s="56"/>
      <c r="G3201" s="56"/>
      <c r="H3201" s="56"/>
      <c r="J3201" s="137"/>
    </row>
    <row r="3202" ht="15.75" customHeight="1">
      <c r="A3202" s="56"/>
      <c r="B3202" s="57"/>
      <c r="C3202" s="57"/>
      <c r="D3202" s="57"/>
      <c r="E3202" s="56"/>
      <c r="F3202" s="56"/>
      <c r="G3202" s="56"/>
      <c r="H3202" s="56"/>
      <c r="J3202" s="137"/>
    </row>
    <row r="3203" ht="15.75" customHeight="1">
      <c r="A3203" s="56"/>
      <c r="B3203" s="57"/>
      <c r="C3203" s="57"/>
      <c r="D3203" s="57"/>
      <c r="E3203" s="57"/>
      <c r="F3203" s="56"/>
      <c r="G3203" s="56"/>
      <c r="H3203" s="56"/>
      <c r="J3203" s="137"/>
    </row>
    <row r="3204" ht="15.75" customHeight="1">
      <c r="A3204" s="56"/>
      <c r="B3204" s="57"/>
      <c r="C3204" s="57"/>
      <c r="D3204" s="57"/>
      <c r="E3204" s="56"/>
      <c r="F3204" s="56"/>
      <c r="G3204" s="56"/>
      <c r="H3204" s="56"/>
      <c r="J3204" s="137"/>
    </row>
    <row r="3205" ht="15.75" customHeight="1">
      <c r="A3205" s="56"/>
      <c r="B3205" s="57"/>
      <c r="C3205" s="57"/>
      <c r="D3205" s="57"/>
      <c r="E3205" s="56"/>
      <c r="F3205" s="56"/>
      <c r="G3205" s="56"/>
      <c r="H3205" s="56"/>
      <c r="J3205" s="137"/>
    </row>
    <row r="3206" ht="15.75" customHeight="1">
      <c r="A3206" s="56"/>
      <c r="B3206" s="57"/>
      <c r="C3206" s="57"/>
      <c r="D3206" s="57"/>
      <c r="E3206" s="56"/>
      <c r="F3206" s="56"/>
      <c r="G3206" s="56"/>
      <c r="H3206" s="56"/>
      <c r="J3206" s="137"/>
    </row>
    <row r="3207" ht="15.75" customHeight="1">
      <c r="A3207" s="56"/>
      <c r="B3207" s="57"/>
      <c r="C3207" s="57"/>
      <c r="D3207" s="57"/>
      <c r="E3207" s="56"/>
      <c r="F3207" s="57"/>
      <c r="G3207" s="56"/>
      <c r="H3207" s="56"/>
      <c r="J3207" s="137"/>
    </row>
    <row r="3208" ht="15.75" customHeight="1">
      <c r="A3208" s="56"/>
      <c r="B3208" s="57"/>
      <c r="C3208" s="57"/>
      <c r="D3208" s="57"/>
      <c r="E3208" s="56"/>
      <c r="F3208" s="56"/>
      <c r="G3208" s="56"/>
      <c r="H3208" s="56"/>
      <c r="J3208" s="137"/>
    </row>
    <row r="3209" ht="15.75" customHeight="1">
      <c r="A3209" s="56"/>
      <c r="B3209" s="57"/>
      <c r="C3209" s="57"/>
      <c r="D3209" s="57"/>
      <c r="E3209" s="56"/>
      <c r="F3209" s="56"/>
      <c r="G3209" s="56"/>
      <c r="H3209" s="56"/>
      <c r="J3209" s="137"/>
    </row>
    <row r="3210" ht="15.75" customHeight="1">
      <c r="A3210" s="56"/>
      <c r="B3210" s="57"/>
      <c r="C3210" s="57"/>
      <c r="D3210" s="57"/>
      <c r="E3210" s="56"/>
      <c r="F3210" s="56"/>
      <c r="G3210" s="56"/>
      <c r="H3210" s="56"/>
      <c r="J3210" s="137"/>
    </row>
    <row r="3211" ht="15.75" customHeight="1">
      <c r="A3211" s="56"/>
      <c r="B3211" s="57"/>
      <c r="C3211" s="57"/>
      <c r="D3211" s="57"/>
      <c r="E3211" s="56"/>
      <c r="F3211" s="56"/>
      <c r="G3211" s="56"/>
      <c r="H3211" s="56"/>
      <c r="J3211" s="137"/>
    </row>
    <row r="3212" ht="15.75" customHeight="1">
      <c r="A3212" s="56"/>
      <c r="B3212" s="57"/>
      <c r="C3212" s="57"/>
      <c r="D3212" s="57"/>
      <c r="E3212" s="56"/>
      <c r="F3212" s="56"/>
      <c r="G3212" s="56"/>
      <c r="H3212" s="56"/>
      <c r="J3212" s="137"/>
    </row>
    <row r="3213" ht="15.75" customHeight="1">
      <c r="A3213" s="56"/>
      <c r="B3213" s="57"/>
      <c r="C3213" s="100"/>
      <c r="D3213" s="57"/>
      <c r="E3213" s="57"/>
      <c r="F3213" s="56"/>
      <c r="G3213" s="56"/>
      <c r="H3213" s="56"/>
      <c r="J3213" s="137"/>
    </row>
    <row r="3214" ht="15.75" customHeight="1">
      <c r="A3214" s="56"/>
      <c r="B3214" s="57"/>
      <c r="C3214" s="57"/>
      <c r="D3214" s="57"/>
      <c r="E3214" s="56"/>
      <c r="F3214" s="57"/>
      <c r="G3214" s="56"/>
      <c r="H3214" s="56"/>
      <c r="J3214" s="137"/>
    </row>
    <row r="3215" ht="15.75" customHeight="1">
      <c r="A3215" s="56"/>
      <c r="B3215" s="57"/>
      <c r="C3215" s="57"/>
      <c r="D3215" s="57"/>
      <c r="E3215" s="56"/>
      <c r="F3215" s="57"/>
      <c r="G3215" s="56"/>
      <c r="H3215" s="56"/>
      <c r="J3215" s="137"/>
    </row>
    <row r="3216" ht="15.75" customHeight="1">
      <c r="A3216" s="56"/>
      <c r="B3216" s="57"/>
      <c r="C3216" s="57"/>
      <c r="D3216" s="57"/>
      <c r="E3216" s="57"/>
      <c r="F3216" s="56"/>
      <c r="G3216" s="56"/>
      <c r="H3216" s="56"/>
      <c r="J3216" s="137"/>
    </row>
    <row r="3217" ht="15.75" customHeight="1">
      <c r="A3217" s="56"/>
      <c r="B3217" s="57"/>
      <c r="C3217" s="57"/>
      <c r="D3217" s="57"/>
      <c r="E3217" s="57"/>
      <c r="F3217" s="56"/>
      <c r="G3217" s="56"/>
      <c r="H3217" s="56"/>
      <c r="J3217" s="137"/>
    </row>
    <row r="3218" ht="15.75" customHeight="1">
      <c r="A3218" s="56"/>
      <c r="B3218" s="67"/>
      <c r="C3218" s="87"/>
      <c r="D3218" s="67"/>
      <c r="E3218" s="56"/>
      <c r="F3218" s="57"/>
      <c r="G3218" s="56"/>
      <c r="H3218" s="56"/>
      <c r="J3218" s="137"/>
    </row>
    <row r="3219" ht="15.75" customHeight="1">
      <c r="A3219" s="56"/>
      <c r="B3219" s="57"/>
      <c r="C3219" s="57"/>
      <c r="D3219" s="57"/>
      <c r="E3219" s="56"/>
      <c r="F3219" s="56"/>
      <c r="G3219" s="56"/>
      <c r="H3219" s="56"/>
      <c r="J3219" s="137"/>
    </row>
    <row r="3220" ht="15.75" customHeight="1">
      <c r="A3220" s="56"/>
      <c r="B3220" s="57"/>
      <c r="C3220" s="57"/>
      <c r="D3220" s="57"/>
      <c r="E3220" s="56"/>
      <c r="F3220" s="56"/>
      <c r="G3220" s="56"/>
      <c r="H3220" s="56"/>
      <c r="J3220" s="137"/>
    </row>
    <row r="3221" ht="15.75" customHeight="1">
      <c r="A3221" s="56"/>
      <c r="B3221" s="57"/>
      <c r="C3221" s="57"/>
      <c r="D3221" s="57"/>
      <c r="E3221" s="56"/>
      <c r="F3221" s="56"/>
      <c r="G3221" s="56"/>
      <c r="H3221" s="56"/>
      <c r="J3221" s="137"/>
    </row>
    <row r="3222" ht="15.75" customHeight="1">
      <c r="A3222" s="56"/>
      <c r="B3222" s="57"/>
      <c r="C3222" s="57"/>
      <c r="D3222" s="57"/>
      <c r="E3222" s="56"/>
      <c r="F3222" s="56"/>
      <c r="G3222" s="56"/>
      <c r="H3222" s="56"/>
      <c r="J3222" s="137"/>
    </row>
    <row r="3223" ht="15.75" customHeight="1">
      <c r="A3223" s="56"/>
      <c r="B3223" s="57"/>
      <c r="C3223" s="57"/>
      <c r="D3223" s="57"/>
      <c r="E3223" s="56"/>
      <c r="F3223" s="56"/>
      <c r="G3223" s="56"/>
      <c r="H3223" s="56"/>
      <c r="J3223" s="137"/>
    </row>
    <row r="3224" ht="15.75" customHeight="1">
      <c r="A3224" s="56"/>
      <c r="B3224" s="57"/>
      <c r="C3224" s="57"/>
      <c r="D3224" s="57"/>
      <c r="E3224" s="56"/>
      <c r="F3224" s="56"/>
      <c r="G3224" s="56"/>
      <c r="H3224" s="56"/>
      <c r="J3224" s="137"/>
    </row>
    <row r="3225" ht="15.75" customHeight="1">
      <c r="A3225" s="56"/>
      <c r="B3225" s="57"/>
      <c r="C3225" s="57"/>
      <c r="D3225" s="57"/>
      <c r="E3225" s="56"/>
      <c r="F3225" s="56"/>
      <c r="G3225" s="56"/>
      <c r="H3225" s="56"/>
      <c r="J3225" s="137"/>
    </row>
    <row r="3226" ht="15.75" customHeight="1">
      <c r="A3226" s="56"/>
      <c r="B3226" s="57"/>
      <c r="C3226" s="57"/>
      <c r="D3226" s="57"/>
      <c r="E3226" s="56"/>
      <c r="F3226" s="56"/>
      <c r="G3226" s="56"/>
      <c r="H3226" s="56"/>
      <c r="J3226" s="137"/>
    </row>
    <row r="3227" ht="15.75" customHeight="1">
      <c r="A3227" s="56"/>
      <c r="B3227" s="57"/>
      <c r="C3227" s="57"/>
      <c r="D3227" s="57"/>
      <c r="E3227" s="57"/>
      <c r="F3227" s="56"/>
      <c r="G3227" s="56"/>
      <c r="H3227" s="56"/>
      <c r="J3227" s="137"/>
    </row>
    <row r="3228" ht="15.75" customHeight="1">
      <c r="A3228" s="56"/>
      <c r="B3228" s="57"/>
      <c r="C3228" s="57"/>
      <c r="D3228" s="56"/>
      <c r="E3228" s="56"/>
      <c r="F3228" s="56"/>
      <c r="G3228" s="56"/>
      <c r="H3228" s="56"/>
      <c r="J3228" s="137"/>
    </row>
    <row r="3229" ht="15.75" customHeight="1">
      <c r="A3229" s="56"/>
      <c r="B3229" s="57"/>
      <c r="C3229" s="57"/>
      <c r="D3229" s="57"/>
      <c r="E3229" s="57"/>
      <c r="F3229" s="56"/>
      <c r="G3229" s="56"/>
      <c r="H3229" s="56"/>
      <c r="J3229" s="137"/>
    </row>
    <row r="3230" ht="15.75" customHeight="1">
      <c r="A3230" s="56"/>
      <c r="B3230" s="57"/>
      <c r="C3230" s="57"/>
      <c r="D3230" s="57"/>
      <c r="E3230" s="56"/>
      <c r="F3230" s="56"/>
      <c r="G3230" s="56"/>
      <c r="H3230" s="56"/>
      <c r="J3230" s="137"/>
    </row>
    <row r="3231" ht="15.75" customHeight="1">
      <c r="A3231" s="56"/>
      <c r="B3231" s="57"/>
      <c r="C3231" s="57"/>
      <c r="D3231" s="57"/>
      <c r="E3231" s="56"/>
      <c r="F3231" s="56"/>
      <c r="G3231" s="56"/>
      <c r="H3231" s="56"/>
      <c r="J3231" s="137"/>
    </row>
    <row r="3232" ht="15.75" customHeight="1">
      <c r="A3232" s="56"/>
      <c r="B3232" s="57"/>
      <c r="C3232" s="57"/>
      <c r="D3232" s="57"/>
      <c r="E3232" s="56"/>
      <c r="F3232" s="56"/>
      <c r="G3232" s="56"/>
      <c r="H3232" s="56"/>
      <c r="J3232" s="137"/>
    </row>
    <row r="3233" ht="15.75" customHeight="1">
      <c r="A3233" s="56"/>
      <c r="B3233" s="57"/>
      <c r="C3233" s="57"/>
      <c r="D3233" s="57"/>
      <c r="E3233" s="56"/>
      <c r="F3233" s="56"/>
      <c r="G3233" s="56"/>
      <c r="H3233" s="56"/>
      <c r="J3233" s="137"/>
    </row>
    <row r="3234" ht="15.75" customHeight="1">
      <c r="A3234" s="56"/>
      <c r="B3234" s="57"/>
      <c r="C3234" s="57"/>
      <c r="D3234" s="57"/>
      <c r="E3234" s="57"/>
      <c r="F3234" s="56"/>
      <c r="G3234" s="56"/>
      <c r="H3234" s="56"/>
      <c r="J3234" s="137"/>
    </row>
    <row r="3235" ht="15.75" customHeight="1">
      <c r="A3235" s="64"/>
      <c r="B3235" s="63"/>
      <c r="C3235" s="63"/>
      <c r="D3235" s="63"/>
      <c r="E3235" s="64"/>
      <c r="F3235" s="64"/>
      <c r="G3235" s="64"/>
      <c r="H3235" s="64"/>
      <c r="J3235" s="137"/>
    </row>
    <row r="3236" ht="15.75" customHeight="1">
      <c r="A3236" s="59"/>
      <c r="B3236" s="60"/>
      <c r="C3236" s="60"/>
      <c r="D3236" s="60"/>
      <c r="E3236" s="56"/>
      <c r="F3236" s="56"/>
      <c r="G3236" s="56"/>
      <c r="H3236" s="56"/>
      <c r="J3236" s="137"/>
    </row>
    <row r="3237" ht="15.75" customHeight="1">
      <c r="A3237" s="56"/>
      <c r="B3237" s="56"/>
      <c r="C3237" s="57"/>
      <c r="D3237" s="57"/>
      <c r="E3237" s="56"/>
      <c r="F3237" s="56"/>
      <c r="G3237" s="56"/>
      <c r="H3237" s="56"/>
      <c r="J3237" s="137"/>
    </row>
    <row r="3238" ht="15.75" customHeight="1">
      <c r="A3238" s="56"/>
      <c r="B3238" s="57"/>
      <c r="C3238" s="57"/>
      <c r="D3238" s="57"/>
      <c r="E3238" s="56"/>
      <c r="F3238" s="56"/>
      <c r="G3238" s="56"/>
      <c r="H3238" s="56"/>
      <c r="J3238" s="137"/>
    </row>
    <row r="3239" ht="15.75" customHeight="1">
      <c r="A3239" s="56"/>
      <c r="B3239" s="57"/>
      <c r="C3239" s="57"/>
      <c r="D3239" s="57"/>
      <c r="E3239" s="57"/>
      <c r="F3239" s="56"/>
      <c r="G3239" s="56"/>
      <c r="H3239" s="56"/>
      <c r="J3239" s="137"/>
    </row>
    <row r="3240" ht="15.75" customHeight="1">
      <c r="A3240" s="56"/>
      <c r="B3240" s="57"/>
      <c r="C3240" s="57"/>
      <c r="D3240" s="57"/>
      <c r="E3240" s="56"/>
      <c r="F3240" s="56"/>
      <c r="G3240" s="56"/>
      <c r="H3240" s="56"/>
      <c r="J3240" s="137"/>
    </row>
    <row r="3241" ht="15.75" customHeight="1">
      <c r="A3241" s="56"/>
      <c r="B3241" s="57"/>
      <c r="C3241" s="57"/>
      <c r="D3241" s="57"/>
      <c r="E3241" s="57"/>
      <c r="F3241" s="56"/>
      <c r="G3241" s="56"/>
      <c r="H3241" s="56"/>
      <c r="J3241" s="137"/>
    </row>
    <row r="3242" ht="15.75" customHeight="1">
      <c r="A3242" s="56"/>
      <c r="B3242" s="57"/>
      <c r="C3242" s="57"/>
      <c r="D3242" s="57"/>
      <c r="E3242" s="56"/>
      <c r="F3242" s="56"/>
      <c r="G3242" s="56"/>
      <c r="H3242" s="56"/>
      <c r="J3242" s="137"/>
    </row>
    <row r="3243" ht="15.75" customHeight="1">
      <c r="A3243" s="56"/>
      <c r="B3243" s="57"/>
      <c r="C3243" s="57"/>
      <c r="D3243" s="57"/>
      <c r="E3243" s="56"/>
      <c r="F3243" s="56"/>
      <c r="G3243" s="56"/>
      <c r="H3243" s="56"/>
      <c r="J3243" s="137"/>
    </row>
    <row r="3244" ht="15.75" customHeight="1">
      <c r="A3244" s="56"/>
      <c r="B3244" s="57"/>
      <c r="C3244" s="57"/>
      <c r="D3244" s="56"/>
      <c r="E3244" s="56"/>
      <c r="F3244" s="57"/>
      <c r="G3244" s="56"/>
      <c r="H3244" s="56"/>
      <c r="J3244" s="137"/>
    </row>
    <row r="3245" ht="15.75" customHeight="1">
      <c r="A3245" s="56"/>
      <c r="B3245" s="57"/>
      <c r="C3245" s="57"/>
      <c r="D3245" s="57"/>
      <c r="E3245" s="56"/>
      <c r="F3245" s="56"/>
      <c r="G3245" s="56"/>
      <c r="H3245" s="56"/>
      <c r="J3245" s="137"/>
    </row>
    <row r="3246" ht="15.75" customHeight="1">
      <c r="A3246" s="56"/>
      <c r="B3246" s="57"/>
      <c r="C3246" s="57"/>
      <c r="D3246" s="57"/>
      <c r="E3246" s="56"/>
      <c r="F3246" s="56"/>
      <c r="G3246" s="56"/>
      <c r="H3246" s="56"/>
      <c r="J3246" s="137"/>
    </row>
    <row r="3247" ht="15.75" customHeight="1">
      <c r="A3247" s="56"/>
      <c r="B3247" s="57"/>
      <c r="C3247" s="57"/>
      <c r="D3247" s="57"/>
      <c r="E3247" s="57"/>
      <c r="F3247" s="56"/>
      <c r="G3247" s="56"/>
      <c r="H3247" s="56"/>
      <c r="J3247" s="137"/>
    </row>
    <row r="3248" ht="15.75" customHeight="1">
      <c r="A3248" s="56"/>
      <c r="B3248" s="57"/>
      <c r="C3248" s="56"/>
      <c r="D3248" s="57"/>
      <c r="E3248" s="56"/>
      <c r="F3248" s="56"/>
      <c r="G3248" s="56"/>
      <c r="H3248" s="56"/>
      <c r="J3248" s="137"/>
    </row>
    <row r="3249" ht="15.75" customHeight="1">
      <c r="A3249" s="56"/>
      <c r="B3249" s="57"/>
      <c r="C3249" s="57"/>
      <c r="D3249" s="57"/>
      <c r="E3249" s="57"/>
      <c r="F3249" s="56"/>
      <c r="G3249" s="56"/>
      <c r="H3249" s="56"/>
      <c r="J3249" s="137"/>
    </row>
    <row r="3250" ht="15.75" customHeight="1">
      <c r="A3250" s="56"/>
      <c r="B3250" s="57"/>
      <c r="C3250" s="57"/>
      <c r="D3250" s="57"/>
      <c r="E3250" s="56"/>
      <c r="F3250" s="56"/>
      <c r="G3250" s="56"/>
      <c r="H3250" s="56"/>
      <c r="J3250" s="137"/>
    </row>
    <row r="3251" ht="15.75" customHeight="1">
      <c r="A3251" s="56"/>
      <c r="B3251" s="57"/>
      <c r="C3251" s="57"/>
      <c r="D3251" s="57"/>
      <c r="E3251" s="57"/>
      <c r="F3251" s="56"/>
      <c r="G3251" s="56"/>
      <c r="H3251" s="56"/>
      <c r="J3251" s="137"/>
    </row>
    <row r="3252" ht="15.75" customHeight="1">
      <c r="A3252" s="56"/>
      <c r="B3252" s="57"/>
      <c r="C3252" s="57"/>
      <c r="D3252" s="57"/>
      <c r="E3252" s="56"/>
      <c r="F3252" s="56"/>
      <c r="G3252" s="56"/>
      <c r="H3252" s="56"/>
      <c r="J3252" s="137"/>
    </row>
    <row r="3253" ht="15.75" customHeight="1">
      <c r="A3253" s="56"/>
      <c r="B3253" s="57"/>
      <c r="C3253" s="57"/>
      <c r="D3253" s="57"/>
      <c r="E3253" s="56"/>
      <c r="F3253" s="56"/>
      <c r="G3253" s="56"/>
      <c r="H3253" s="56"/>
      <c r="J3253" s="137"/>
    </row>
    <row r="3254" ht="15.75" customHeight="1">
      <c r="A3254" s="56"/>
      <c r="B3254" s="57"/>
      <c r="C3254" s="57"/>
      <c r="D3254" s="57"/>
      <c r="E3254" s="56"/>
      <c r="F3254" s="56"/>
      <c r="G3254" s="56"/>
      <c r="H3254" s="56"/>
      <c r="J3254" s="137"/>
    </row>
    <row r="3255" ht="15.75" customHeight="1">
      <c r="A3255" s="56"/>
      <c r="B3255" s="57"/>
      <c r="C3255" s="57"/>
      <c r="D3255" s="57"/>
      <c r="E3255" s="56"/>
      <c r="F3255" s="56"/>
      <c r="G3255" s="56"/>
      <c r="H3255" s="56"/>
      <c r="J3255" s="137"/>
    </row>
    <row r="3256" ht="15.75" customHeight="1">
      <c r="A3256" s="56"/>
      <c r="B3256" s="56"/>
      <c r="C3256" s="56"/>
      <c r="D3256" s="56"/>
      <c r="E3256" s="56"/>
      <c r="F3256" s="56"/>
      <c r="G3256" s="56"/>
      <c r="H3256" s="56"/>
      <c r="J3256" s="137"/>
    </row>
    <row r="3257" ht="15.75" customHeight="1">
      <c r="A3257" s="56"/>
      <c r="B3257" s="57"/>
      <c r="C3257" s="57"/>
      <c r="D3257" s="57"/>
      <c r="E3257" s="56"/>
      <c r="F3257" s="56"/>
      <c r="G3257" s="56"/>
      <c r="H3257" s="56"/>
      <c r="J3257" s="137"/>
    </row>
    <row r="3258" ht="15.75" customHeight="1">
      <c r="A3258" s="56"/>
      <c r="B3258" s="57"/>
      <c r="C3258" s="57"/>
      <c r="D3258" s="57"/>
      <c r="E3258" s="56"/>
      <c r="F3258" s="56"/>
      <c r="G3258" s="56"/>
      <c r="H3258" s="56"/>
      <c r="J3258" s="137"/>
    </row>
    <row r="3259" ht="15.75" customHeight="1">
      <c r="A3259" s="56"/>
      <c r="B3259" s="57"/>
      <c r="C3259" s="57"/>
      <c r="D3259" s="57"/>
      <c r="E3259" s="56"/>
      <c r="F3259" s="56"/>
      <c r="G3259" s="56"/>
      <c r="H3259" s="56"/>
      <c r="J3259" s="137"/>
    </row>
    <row r="3260" ht="15.75" customHeight="1">
      <c r="A3260" s="56"/>
      <c r="B3260" s="57"/>
      <c r="C3260" s="57"/>
      <c r="D3260" s="57"/>
      <c r="E3260" s="56"/>
      <c r="F3260" s="56"/>
      <c r="G3260" s="56"/>
      <c r="H3260" s="56"/>
      <c r="J3260" s="137"/>
    </row>
    <row r="3261" ht="15.75" customHeight="1">
      <c r="A3261" s="56"/>
      <c r="B3261" s="57"/>
      <c r="C3261" s="57"/>
      <c r="D3261" s="57"/>
      <c r="E3261" s="56"/>
      <c r="F3261" s="56"/>
      <c r="G3261" s="56"/>
      <c r="H3261" s="56"/>
      <c r="J3261" s="137"/>
    </row>
    <row r="3262" ht="15.75" customHeight="1">
      <c r="A3262" s="56"/>
      <c r="B3262" s="57"/>
      <c r="C3262" s="57"/>
      <c r="D3262" s="57"/>
      <c r="E3262" s="56"/>
      <c r="F3262" s="56"/>
      <c r="G3262" s="56"/>
      <c r="H3262" s="56"/>
      <c r="J3262" s="137"/>
    </row>
    <row r="3263" ht="15.75" customHeight="1">
      <c r="A3263" s="56"/>
      <c r="B3263" s="57"/>
      <c r="C3263" s="57"/>
      <c r="D3263" s="57"/>
      <c r="E3263" s="57"/>
      <c r="F3263" s="57"/>
      <c r="G3263" s="56"/>
      <c r="H3263" s="56"/>
      <c r="J3263" s="137"/>
    </row>
    <row r="3264" ht="15.75" customHeight="1">
      <c r="A3264" s="56"/>
      <c r="B3264" s="57"/>
      <c r="C3264" s="57"/>
      <c r="D3264" s="57"/>
      <c r="E3264" s="56"/>
      <c r="F3264" s="56"/>
      <c r="G3264" s="56"/>
      <c r="H3264" s="56"/>
      <c r="J3264" s="137"/>
    </row>
    <row r="3265" ht="15.75" customHeight="1">
      <c r="A3265" s="56"/>
      <c r="B3265" s="57"/>
      <c r="C3265" s="57"/>
      <c r="D3265" s="57"/>
      <c r="E3265" s="56"/>
      <c r="F3265" s="56"/>
      <c r="G3265" s="56"/>
      <c r="H3265" s="56"/>
      <c r="J3265" s="137"/>
    </row>
    <row r="3266" ht="15.75" customHeight="1">
      <c r="A3266" s="56"/>
      <c r="B3266" s="57"/>
      <c r="C3266" s="57"/>
      <c r="D3266" s="57"/>
      <c r="E3266" s="56"/>
      <c r="F3266" s="56"/>
      <c r="G3266" s="56"/>
      <c r="H3266" s="56"/>
      <c r="J3266" s="137"/>
    </row>
    <row r="3267" ht="15.75" customHeight="1">
      <c r="A3267" s="56"/>
      <c r="B3267" s="57"/>
      <c r="C3267" s="57"/>
      <c r="D3267" s="57"/>
      <c r="E3267" s="56"/>
      <c r="F3267" s="56"/>
      <c r="G3267" s="56"/>
      <c r="H3267" s="56"/>
      <c r="J3267" s="137"/>
    </row>
    <row r="3268" ht="15.75" customHeight="1">
      <c r="A3268" s="56"/>
      <c r="B3268" s="57"/>
      <c r="C3268" s="57"/>
      <c r="D3268" s="57"/>
      <c r="E3268" s="56"/>
      <c r="F3268" s="56"/>
      <c r="G3268" s="56"/>
      <c r="H3268" s="56"/>
      <c r="J3268" s="137"/>
    </row>
    <row r="3269" ht="15.75" customHeight="1">
      <c r="A3269" s="56"/>
      <c r="B3269" s="57"/>
      <c r="C3269" s="57"/>
      <c r="D3269" s="57"/>
      <c r="E3269" s="56"/>
      <c r="F3269" s="56"/>
      <c r="G3269" s="56"/>
      <c r="H3269" s="56"/>
      <c r="J3269" s="137"/>
    </row>
    <row r="3270" ht="15.75" customHeight="1">
      <c r="A3270" s="56"/>
      <c r="B3270" s="57"/>
      <c r="C3270" s="57"/>
      <c r="D3270" s="56"/>
      <c r="E3270" s="56"/>
      <c r="F3270" s="56"/>
      <c r="G3270" s="56"/>
      <c r="H3270" s="56"/>
      <c r="J3270" s="137"/>
    </row>
    <row r="3271" ht="15.75" customHeight="1">
      <c r="A3271" s="56"/>
      <c r="B3271" s="57"/>
      <c r="C3271" s="57"/>
      <c r="D3271" s="57"/>
      <c r="E3271" s="56"/>
      <c r="F3271" s="56"/>
      <c r="G3271" s="56"/>
      <c r="H3271" s="56"/>
      <c r="J3271" s="137"/>
    </row>
    <row r="3272" ht="15.75" customHeight="1">
      <c r="A3272" s="56"/>
      <c r="B3272" s="57"/>
      <c r="C3272" s="57"/>
      <c r="D3272" s="57"/>
      <c r="E3272" s="56"/>
      <c r="F3272" s="56"/>
      <c r="G3272" s="56"/>
      <c r="H3272" s="56"/>
      <c r="J3272" s="137"/>
    </row>
    <row r="3273" ht="15.75" customHeight="1">
      <c r="A3273" s="56"/>
      <c r="B3273" s="57"/>
      <c r="C3273" s="57"/>
      <c r="D3273" s="57"/>
      <c r="E3273" s="56"/>
      <c r="F3273" s="56"/>
      <c r="G3273" s="56"/>
      <c r="H3273" s="56"/>
      <c r="J3273" s="137"/>
    </row>
    <row r="3274" ht="15.75" customHeight="1">
      <c r="A3274" s="56"/>
      <c r="B3274" s="56"/>
      <c r="C3274" s="95"/>
      <c r="D3274" s="57"/>
      <c r="E3274" s="57"/>
      <c r="F3274" s="56"/>
      <c r="G3274" s="56"/>
      <c r="H3274" s="56"/>
      <c r="J3274" s="137"/>
    </row>
    <row r="3275" ht="15.75" customHeight="1">
      <c r="A3275" s="56"/>
      <c r="B3275" s="57"/>
      <c r="C3275" s="57"/>
      <c r="D3275" s="57"/>
      <c r="E3275" s="56"/>
      <c r="F3275" s="56"/>
      <c r="G3275" s="56"/>
      <c r="H3275" s="56"/>
      <c r="J3275" s="137"/>
    </row>
    <row r="3276" ht="15.75" customHeight="1">
      <c r="A3276" s="56"/>
      <c r="B3276" s="57"/>
      <c r="C3276" s="57"/>
      <c r="D3276" s="57"/>
      <c r="E3276" s="56"/>
      <c r="F3276" s="56"/>
      <c r="G3276" s="56"/>
      <c r="H3276" s="56"/>
      <c r="J3276" s="137"/>
    </row>
    <row r="3277" ht="15.75" customHeight="1">
      <c r="A3277" s="56"/>
      <c r="B3277" s="57"/>
      <c r="C3277" s="57"/>
      <c r="D3277" s="57"/>
      <c r="E3277" s="56"/>
      <c r="F3277" s="56"/>
      <c r="G3277" s="56"/>
      <c r="H3277" s="56"/>
      <c r="J3277" s="137"/>
    </row>
    <row r="3278" ht="15.75" customHeight="1">
      <c r="A3278" s="56"/>
      <c r="B3278" s="57"/>
      <c r="C3278" s="57"/>
      <c r="D3278" s="56"/>
      <c r="E3278" s="56"/>
      <c r="F3278" s="56"/>
      <c r="G3278" s="56"/>
      <c r="H3278" s="56"/>
      <c r="J3278" s="137"/>
    </row>
    <row r="3279" ht="15.75" customHeight="1">
      <c r="A3279" s="56"/>
      <c r="B3279" s="57"/>
      <c r="C3279" s="57"/>
      <c r="D3279" s="57"/>
      <c r="E3279" s="56"/>
      <c r="F3279" s="56"/>
      <c r="G3279" s="56"/>
      <c r="H3279" s="56"/>
      <c r="J3279" s="137"/>
    </row>
    <row r="3280" ht="15.75" customHeight="1">
      <c r="A3280" s="56"/>
      <c r="B3280" s="56"/>
      <c r="C3280" s="56"/>
      <c r="D3280" s="56"/>
      <c r="E3280" s="56"/>
      <c r="F3280" s="56"/>
      <c r="G3280" s="56"/>
      <c r="H3280" s="56"/>
      <c r="J3280" s="137"/>
    </row>
    <row r="3281" ht="15.75" customHeight="1">
      <c r="A3281" s="56"/>
      <c r="B3281" s="57"/>
      <c r="C3281" s="57"/>
      <c r="D3281" s="57"/>
      <c r="E3281" s="56"/>
      <c r="F3281" s="56"/>
      <c r="G3281" s="56"/>
      <c r="H3281" s="56"/>
      <c r="J3281" s="137"/>
    </row>
    <row r="3282" ht="15.75" customHeight="1">
      <c r="A3282" s="56"/>
      <c r="B3282" s="57"/>
      <c r="C3282" s="57"/>
      <c r="D3282" s="57"/>
      <c r="E3282" s="56"/>
      <c r="F3282" s="56"/>
      <c r="G3282" s="56"/>
      <c r="H3282" s="56"/>
      <c r="J3282" s="137"/>
    </row>
    <row r="3283" ht="15.75" customHeight="1">
      <c r="A3283" s="56"/>
      <c r="B3283" s="57"/>
      <c r="C3283" s="57"/>
      <c r="D3283" s="57"/>
      <c r="E3283" s="56"/>
      <c r="F3283" s="56"/>
      <c r="G3283" s="56"/>
      <c r="H3283" s="56"/>
      <c r="J3283" s="137"/>
    </row>
    <row r="3284" ht="15.75" customHeight="1">
      <c r="A3284" s="56"/>
      <c r="B3284" s="56"/>
      <c r="C3284" s="57"/>
      <c r="D3284" s="57"/>
      <c r="E3284" s="57"/>
      <c r="F3284" s="56"/>
      <c r="G3284" s="56"/>
      <c r="H3284" s="56"/>
      <c r="J3284" s="137"/>
    </row>
    <row r="3285" ht="15.75" customHeight="1">
      <c r="A3285" s="56"/>
      <c r="B3285" s="57"/>
      <c r="C3285" s="56"/>
      <c r="D3285" s="57"/>
      <c r="E3285" s="56"/>
      <c r="F3285" s="56"/>
      <c r="G3285" s="56"/>
      <c r="H3285" s="56"/>
      <c r="J3285" s="137"/>
    </row>
    <row r="3286" ht="15.75" customHeight="1">
      <c r="A3286" s="56"/>
      <c r="B3286" s="57"/>
      <c r="C3286" s="56"/>
      <c r="D3286" s="56"/>
      <c r="E3286" s="56"/>
      <c r="F3286" s="56"/>
      <c r="G3286" s="56"/>
      <c r="H3286" s="56"/>
      <c r="J3286" s="137"/>
    </row>
    <row r="3287" ht="15.75" customHeight="1">
      <c r="A3287" s="56"/>
      <c r="B3287" s="57"/>
      <c r="C3287" s="57"/>
      <c r="D3287" s="56"/>
      <c r="E3287" s="56"/>
      <c r="F3287" s="56"/>
      <c r="G3287" s="56"/>
      <c r="H3287" s="56"/>
      <c r="J3287" s="137"/>
    </row>
    <row r="3288" ht="15.75" customHeight="1">
      <c r="A3288" s="86"/>
      <c r="B3288" s="57"/>
      <c r="C3288" s="57"/>
      <c r="D3288" s="57"/>
      <c r="E3288" s="56"/>
      <c r="F3288" s="56"/>
      <c r="G3288" s="56"/>
      <c r="H3288" s="56"/>
      <c r="J3288" s="137"/>
    </row>
    <row r="3289" ht="15.75" customHeight="1">
      <c r="A3289" s="56"/>
      <c r="B3289" s="57"/>
      <c r="C3289" s="57"/>
      <c r="D3289" s="57"/>
      <c r="E3289" s="56"/>
      <c r="F3289" s="56"/>
      <c r="G3289" s="56"/>
      <c r="H3289" s="56"/>
      <c r="J3289" s="137"/>
    </row>
    <row r="3290" ht="15.75" customHeight="1">
      <c r="A3290" s="56"/>
      <c r="B3290" s="57"/>
      <c r="C3290" s="57"/>
      <c r="D3290" s="56"/>
      <c r="E3290" s="56"/>
      <c r="F3290" s="56"/>
      <c r="G3290" s="56"/>
      <c r="H3290" s="56"/>
      <c r="J3290" s="137"/>
    </row>
    <row r="3291" ht="15.75" customHeight="1">
      <c r="A3291" s="56"/>
      <c r="B3291" s="57"/>
      <c r="C3291" s="57"/>
      <c r="D3291" s="57"/>
      <c r="E3291" s="56"/>
      <c r="F3291" s="56"/>
      <c r="G3291" s="56"/>
      <c r="H3291" s="56"/>
      <c r="J3291" s="137"/>
    </row>
    <row r="3292" ht="15.75" customHeight="1">
      <c r="A3292" s="56"/>
      <c r="B3292" s="57"/>
      <c r="C3292" s="57"/>
      <c r="D3292" s="56"/>
      <c r="E3292" s="56"/>
      <c r="F3292" s="56"/>
      <c r="G3292" s="56"/>
      <c r="H3292" s="56"/>
      <c r="J3292" s="137"/>
    </row>
    <row r="3293" ht="15.75" customHeight="1">
      <c r="A3293" s="56"/>
      <c r="B3293" s="57"/>
      <c r="C3293" s="56"/>
      <c r="D3293" s="56"/>
      <c r="E3293" s="56"/>
      <c r="F3293" s="56"/>
      <c r="G3293" s="56"/>
      <c r="H3293" s="56"/>
      <c r="J3293" s="137"/>
    </row>
    <row r="3294" ht="15.75" customHeight="1">
      <c r="A3294" s="56"/>
      <c r="B3294" s="57"/>
      <c r="C3294" s="56"/>
      <c r="D3294" s="56"/>
      <c r="E3294" s="56"/>
      <c r="F3294" s="56"/>
      <c r="G3294" s="56"/>
      <c r="H3294" s="56"/>
      <c r="J3294" s="137"/>
    </row>
    <row r="3295" ht="15.75" customHeight="1">
      <c r="A3295" s="56"/>
      <c r="B3295" s="57"/>
      <c r="C3295" s="56"/>
      <c r="D3295" s="56"/>
      <c r="E3295" s="56"/>
      <c r="F3295" s="56"/>
      <c r="G3295" s="56"/>
      <c r="H3295" s="56"/>
      <c r="J3295" s="137"/>
    </row>
    <row r="3296" ht="15.75" customHeight="1">
      <c r="A3296" s="56"/>
      <c r="B3296" s="56"/>
      <c r="C3296" s="56"/>
      <c r="D3296" s="56"/>
      <c r="E3296" s="56"/>
      <c r="F3296" s="56"/>
      <c r="G3296" s="56"/>
      <c r="H3296" s="56"/>
      <c r="J3296" s="137"/>
    </row>
    <row r="3297" ht="15.75" customHeight="1">
      <c r="A3297" s="56"/>
      <c r="B3297" s="56"/>
      <c r="C3297" s="56"/>
      <c r="D3297" s="56"/>
      <c r="E3297" s="56"/>
      <c r="F3297" s="56"/>
      <c r="G3297" s="56"/>
      <c r="H3297" s="56"/>
      <c r="J3297" s="137"/>
    </row>
    <row r="3298" ht="15.75" customHeight="1">
      <c r="A3298" s="56"/>
      <c r="B3298" s="57"/>
      <c r="C3298" s="57"/>
      <c r="D3298" s="57"/>
      <c r="E3298" s="56"/>
      <c r="F3298" s="56"/>
      <c r="G3298" s="56"/>
      <c r="H3298" s="56"/>
      <c r="J3298" s="137"/>
    </row>
    <row r="3299" ht="15.75" customHeight="1">
      <c r="A3299" s="56"/>
      <c r="B3299" s="57"/>
      <c r="C3299" s="56"/>
      <c r="D3299" s="56"/>
      <c r="E3299" s="56"/>
      <c r="F3299" s="56"/>
      <c r="G3299" s="56"/>
      <c r="H3299" s="56"/>
      <c r="J3299" s="137"/>
    </row>
    <row r="3300" ht="15.75" customHeight="1">
      <c r="A3300" s="56"/>
      <c r="B3300" s="57"/>
      <c r="C3300" s="56"/>
      <c r="D3300" s="56"/>
      <c r="E3300" s="56"/>
      <c r="F3300" s="56"/>
      <c r="G3300" s="56"/>
      <c r="H3300" s="56"/>
      <c r="J3300" s="137"/>
    </row>
    <row r="3301" ht="15.75" customHeight="1">
      <c r="A3301" s="56"/>
      <c r="B3301" s="57"/>
      <c r="C3301" s="56"/>
      <c r="D3301" s="57"/>
      <c r="E3301" s="56"/>
      <c r="F3301" s="56"/>
      <c r="G3301" s="56"/>
      <c r="H3301" s="56"/>
      <c r="J3301" s="137"/>
    </row>
    <row r="3302" ht="15.75" customHeight="1">
      <c r="A3302" s="56"/>
      <c r="B3302" s="56"/>
      <c r="C3302" s="56"/>
      <c r="D3302" s="56"/>
      <c r="E3302" s="56"/>
      <c r="F3302" s="56"/>
      <c r="G3302" s="56"/>
      <c r="H3302" s="56"/>
      <c r="J3302" s="137"/>
    </row>
    <row r="3303" ht="15.75" customHeight="1">
      <c r="A3303" s="56"/>
      <c r="B3303" s="57"/>
      <c r="C3303" s="57"/>
      <c r="D3303" s="56"/>
      <c r="E3303" s="56"/>
      <c r="F3303" s="56"/>
      <c r="G3303" s="56"/>
      <c r="H3303" s="56"/>
      <c r="J3303" s="137"/>
    </row>
    <row r="3304" ht="15.75" customHeight="1">
      <c r="A3304" s="56"/>
      <c r="B3304" s="57"/>
      <c r="C3304" s="57"/>
      <c r="D3304" s="56"/>
      <c r="E3304" s="56"/>
      <c r="F3304" s="56"/>
      <c r="G3304" s="56"/>
      <c r="H3304" s="56"/>
      <c r="J3304" s="137"/>
    </row>
    <row r="3305" ht="15.75" customHeight="1">
      <c r="A3305" s="56"/>
      <c r="B3305" s="57"/>
      <c r="C3305" s="56"/>
      <c r="D3305" s="56"/>
      <c r="E3305" s="56"/>
      <c r="F3305" s="56"/>
      <c r="G3305" s="56"/>
      <c r="H3305" s="56"/>
      <c r="J3305" s="137"/>
    </row>
    <row r="3306" ht="15.75" customHeight="1">
      <c r="A3306" s="56"/>
      <c r="B3306" s="57"/>
      <c r="C3306" s="57"/>
      <c r="D3306" s="56"/>
      <c r="E3306" s="56"/>
      <c r="F3306" s="56"/>
      <c r="G3306" s="56"/>
      <c r="H3306" s="56"/>
      <c r="J3306" s="137"/>
    </row>
    <row r="3307" ht="15.75" customHeight="1">
      <c r="A3307" s="56"/>
      <c r="B3307" s="57"/>
      <c r="C3307" s="57"/>
      <c r="D3307" s="56"/>
      <c r="E3307" s="56"/>
      <c r="F3307" s="56"/>
      <c r="G3307" s="56"/>
      <c r="H3307" s="56"/>
      <c r="J3307" s="137"/>
    </row>
    <row r="3308" ht="15.75" customHeight="1">
      <c r="A3308" s="56"/>
      <c r="B3308" s="57"/>
      <c r="C3308" s="57"/>
      <c r="D3308" s="57"/>
      <c r="E3308" s="56"/>
      <c r="F3308" s="56"/>
      <c r="G3308" s="56"/>
      <c r="H3308" s="56"/>
      <c r="J3308" s="137"/>
    </row>
    <row r="3309" ht="15.75" customHeight="1">
      <c r="A3309" s="56"/>
      <c r="B3309" s="57"/>
      <c r="C3309" s="57"/>
      <c r="D3309" s="57"/>
      <c r="E3309" s="56"/>
      <c r="F3309" s="56"/>
      <c r="G3309" s="56"/>
      <c r="H3309" s="56"/>
      <c r="J3309" s="137"/>
    </row>
    <row r="3310" ht="15.75" customHeight="1">
      <c r="A3310" s="56"/>
      <c r="B3310" s="57"/>
      <c r="C3310" s="56"/>
      <c r="D3310" s="57"/>
      <c r="E3310" s="56"/>
      <c r="F3310" s="56"/>
      <c r="G3310" s="56"/>
      <c r="H3310" s="56"/>
      <c r="J3310" s="137"/>
    </row>
    <row r="3311" ht="15.75" customHeight="1">
      <c r="A3311" s="56"/>
      <c r="B3311" s="57"/>
      <c r="C3311" s="56"/>
      <c r="D3311" s="57"/>
      <c r="E3311" s="56"/>
      <c r="F3311" s="56"/>
      <c r="G3311" s="56"/>
      <c r="H3311" s="56"/>
      <c r="J3311" s="137"/>
    </row>
    <row r="3312" ht="15.75" customHeight="1">
      <c r="A3312" s="56"/>
      <c r="B3312" s="57"/>
      <c r="C3312" s="57"/>
      <c r="D3312" s="56"/>
      <c r="E3312" s="56"/>
      <c r="F3312" s="56"/>
      <c r="G3312" s="56"/>
      <c r="H3312" s="56"/>
      <c r="J3312" s="137"/>
    </row>
    <row r="3313" ht="15.75" customHeight="1">
      <c r="A3313" s="56"/>
      <c r="B3313" s="57"/>
      <c r="C3313" s="56"/>
      <c r="D3313" s="56"/>
      <c r="E3313" s="56"/>
      <c r="F3313" s="56"/>
      <c r="G3313" s="56"/>
      <c r="H3313" s="56"/>
      <c r="J3313" s="137"/>
    </row>
    <row r="3314" ht="15.75" customHeight="1">
      <c r="A3314" s="64"/>
      <c r="B3314" s="63"/>
      <c r="C3314" s="64"/>
      <c r="D3314" s="64"/>
      <c r="E3314" s="64"/>
      <c r="F3314" s="64"/>
      <c r="G3314" s="64"/>
      <c r="H3314" s="64"/>
      <c r="J3314" s="137"/>
    </row>
    <row r="3315" ht="15.75" customHeight="1">
      <c r="A3315" s="59"/>
      <c r="B3315" s="60"/>
      <c r="C3315" s="60"/>
      <c r="D3315" s="60"/>
      <c r="E3315" s="59"/>
      <c r="F3315" s="59"/>
      <c r="G3315" s="59"/>
      <c r="H3315" s="59"/>
      <c r="J3315" s="137"/>
    </row>
    <row r="3316" ht="15.75" customHeight="1">
      <c r="A3316" s="56"/>
      <c r="B3316" s="57"/>
      <c r="C3316" s="57"/>
      <c r="D3316" s="56"/>
      <c r="E3316" s="56"/>
      <c r="F3316" s="56"/>
      <c r="G3316" s="56"/>
      <c r="H3316" s="56"/>
      <c r="J3316" s="137"/>
    </row>
    <row r="3317" ht="15.75" customHeight="1">
      <c r="A3317" s="56"/>
      <c r="B3317" s="57"/>
      <c r="C3317" s="57"/>
      <c r="D3317" s="57"/>
      <c r="E3317" s="57"/>
      <c r="F3317" s="56"/>
      <c r="G3317" s="56"/>
      <c r="H3317" s="56"/>
      <c r="J3317" s="137"/>
    </row>
    <row r="3318" ht="15.75" customHeight="1">
      <c r="A3318" s="56"/>
      <c r="B3318" s="56" t="s">
        <v>47</v>
      </c>
      <c r="C3318" s="57" t="s">
        <v>47</v>
      </c>
      <c r="D3318" s="56"/>
      <c r="E3318" s="56"/>
      <c r="F3318" s="56"/>
      <c r="G3318" s="56"/>
      <c r="H3318" s="56"/>
      <c r="J3318" s="137"/>
    </row>
    <row r="3319" ht="15.75" customHeight="1">
      <c r="A3319" s="56"/>
      <c r="B3319" s="57"/>
      <c r="C3319" s="57"/>
      <c r="D3319" s="57"/>
      <c r="E3319" s="56"/>
      <c r="F3319" s="57"/>
      <c r="G3319" s="56"/>
      <c r="H3319" s="56"/>
      <c r="J3319" s="137"/>
    </row>
    <row r="3320" ht="15.75" customHeight="1">
      <c r="A3320" s="56"/>
      <c r="B3320" s="57"/>
      <c r="C3320" s="57"/>
      <c r="D3320" s="57"/>
      <c r="E3320" s="56"/>
      <c r="F3320" s="56"/>
      <c r="G3320" s="56"/>
      <c r="H3320" s="56"/>
      <c r="J3320" s="137"/>
    </row>
    <row r="3321" ht="15.75" customHeight="1">
      <c r="A3321" s="56"/>
      <c r="B3321" s="57"/>
      <c r="C3321" s="57"/>
      <c r="D3321" s="57"/>
      <c r="E3321" s="56"/>
      <c r="F3321" s="56"/>
      <c r="G3321" s="142"/>
      <c r="H3321" s="56"/>
      <c r="J3321" s="137"/>
    </row>
    <row r="3322" ht="15.75" customHeight="1">
      <c r="A3322" s="56"/>
      <c r="B3322" s="57"/>
      <c r="C3322" s="57"/>
      <c r="D3322" s="57"/>
      <c r="E3322" s="56"/>
      <c r="F3322" s="56"/>
      <c r="G3322" s="56"/>
      <c r="H3322" s="56"/>
      <c r="J3322" s="137"/>
    </row>
    <row r="3323" ht="15.75" customHeight="1">
      <c r="A3323" s="56"/>
      <c r="B3323" s="57"/>
      <c r="C3323" s="57"/>
      <c r="D3323" s="57"/>
      <c r="E3323" s="56"/>
      <c r="F3323" s="56"/>
      <c r="G3323" s="56"/>
      <c r="H3323" s="56"/>
      <c r="J3323" s="137"/>
    </row>
    <row r="3324" ht="15.75" customHeight="1">
      <c r="A3324" s="56"/>
      <c r="B3324" s="57"/>
      <c r="C3324" s="57"/>
      <c r="D3324" s="57"/>
      <c r="E3324" s="57"/>
      <c r="F3324" s="56"/>
      <c r="G3324" s="56"/>
      <c r="H3324" s="56"/>
      <c r="J3324" s="137"/>
    </row>
    <row r="3325" ht="15.75" customHeight="1">
      <c r="A3325" s="56"/>
      <c r="B3325" s="56"/>
      <c r="C3325" s="56"/>
      <c r="D3325" s="56"/>
      <c r="E3325" s="56"/>
      <c r="F3325" s="56"/>
      <c r="G3325" s="56"/>
      <c r="H3325" s="56"/>
      <c r="J3325" s="137"/>
    </row>
    <row r="3326" ht="15.75" customHeight="1">
      <c r="A3326" s="56"/>
      <c r="B3326" s="56"/>
      <c r="C3326" s="56"/>
      <c r="D3326" s="56"/>
      <c r="E3326" s="56"/>
      <c r="F3326" s="56"/>
      <c r="G3326" s="56"/>
      <c r="H3326" s="56"/>
      <c r="J3326" s="137"/>
    </row>
    <row r="3327" ht="15.75" customHeight="1">
      <c r="A3327" s="56"/>
      <c r="B3327" s="57"/>
      <c r="C3327" s="57"/>
      <c r="D3327" s="57"/>
      <c r="E3327" s="57"/>
      <c r="F3327" s="56"/>
      <c r="G3327" s="56"/>
      <c r="H3327" s="56"/>
      <c r="J3327" s="137"/>
    </row>
    <row r="3328" ht="15.75" customHeight="1">
      <c r="A3328" s="56"/>
      <c r="B3328" s="57"/>
      <c r="C3328" s="57"/>
      <c r="D3328" s="57"/>
      <c r="E3328" s="57"/>
      <c r="F3328" s="56"/>
      <c r="G3328" s="56"/>
      <c r="H3328" s="56"/>
      <c r="J3328" s="137"/>
    </row>
    <row r="3329" ht="15.75" customHeight="1">
      <c r="A3329" s="56"/>
      <c r="B3329" s="57"/>
      <c r="C3329" s="57"/>
      <c r="D3329" s="57"/>
      <c r="E3329" s="56"/>
      <c r="F3329" s="56"/>
      <c r="G3329" s="56"/>
      <c r="H3329" s="56"/>
      <c r="J3329" s="137"/>
    </row>
    <row r="3330" ht="15.75" customHeight="1">
      <c r="A3330" s="56"/>
      <c r="B3330" s="57"/>
      <c r="C3330" s="57"/>
      <c r="D3330" s="57"/>
      <c r="E3330" s="56"/>
      <c r="F3330" s="56"/>
      <c r="G3330" s="56"/>
      <c r="H3330" s="56"/>
      <c r="J3330" s="137"/>
    </row>
    <row r="3331" ht="15.75" customHeight="1">
      <c r="A3331" s="56"/>
      <c r="B3331" s="57"/>
      <c r="C3331" s="57"/>
      <c r="D3331" s="57"/>
      <c r="E3331" s="56"/>
      <c r="F3331" s="56"/>
      <c r="G3331" s="56"/>
      <c r="H3331" s="56"/>
      <c r="J3331" s="137"/>
    </row>
    <row r="3332" ht="15.75" customHeight="1">
      <c r="A3332" s="56"/>
      <c r="B3332" s="56"/>
      <c r="C3332" s="56"/>
      <c r="D3332" s="56"/>
      <c r="E3332" s="56"/>
      <c r="F3332" s="56"/>
      <c r="G3332" s="56"/>
      <c r="H3332" s="56"/>
      <c r="J3332" s="137"/>
    </row>
    <row r="3333" ht="15.75" customHeight="1">
      <c r="A3333" s="56"/>
      <c r="B3333" s="57"/>
      <c r="C3333" s="56"/>
      <c r="D3333" s="56"/>
      <c r="E3333" s="56"/>
      <c r="F3333" s="56"/>
      <c r="G3333" s="56"/>
      <c r="H3333" s="56"/>
      <c r="J3333" s="137"/>
    </row>
    <row r="3334" ht="15.75" customHeight="1">
      <c r="A3334" s="56"/>
      <c r="B3334" s="56"/>
      <c r="C3334" s="56"/>
      <c r="D3334" s="56"/>
      <c r="E3334" s="56"/>
      <c r="F3334" s="56"/>
      <c r="G3334" s="56"/>
      <c r="H3334" s="56"/>
      <c r="J3334" s="137"/>
    </row>
    <row r="3335" ht="15.75" customHeight="1">
      <c r="A3335" s="56"/>
      <c r="B3335" s="56"/>
      <c r="C3335" s="56"/>
      <c r="D3335" s="56"/>
      <c r="E3335" s="56"/>
      <c r="F3335" s="56"/>
      <c r="G3335" s="56"/>
      <c r="H3335" s="56"/>
      <c r="J3335" s="137"/>
    </row>
    <row r="3336" ht="15.75" customHeight="1">
      <c r="A3336" s="56"/>
      <c r="B3336" s="57"/>
      <c r="C3336" s="56"/>
      <c r="D3336" s="56"/>
      <c r="E3336" s="56"/>
      <c r="F3336" s="56"/>
      <c r="G3336" s="56"/>
      <c r="H3336" s="56"/>
      <c r="J3336" s="137"/>
    </row>
    <row r="3337" ht="15.75" customHeight="1">
      <c r="A3337" s="56"/>
      <c r="B3337" s="56"/>
      <c r="C3337" s="56"/>
      <c r="D3337" s="56"/>
      <c r="E3337" s="56"/>
      <c r="F3337" s="56"/>
      <c r="G3337" s="56"/>
      <c r="H3337" s="56"/>
      <c r="J3337" s="137"/>
    </row>
    <row r="3338" ht="15.75" customHeight="1">
      <c r="A3338" s="56"/>
      <c r="B3338" s="57"/>
      <c r="C3338" s="57"/>
      <c r="D3338" s="57"/>
      <c r="E3338" s="56"/>
      <c r="F3338" s="56"/>
      <c r="G3338" s="56"/>
      <c r="H3338" s="56"/>
      <c r="J3338" s="137"/>
    </row>
    <row r="3339" ht="15.75" customHeight="1">
      <c r="A3339" s="56"/>
      <c r="B3339" s="57"/>
      <c r="C3339" s="57"/>
      <c r="D3339" s="57"/>
      <c r="E3339" s="56"/>
      <c r="F3339" s="56"/>
      <c r="G3339" s="56"/>
      <c r="H3339" s="56"/>
      <c r="J3339" s="137"/>
    </row>
    <row r="3340" ht="15.75" customHeight="1">
      <c r="A3340" s="56"/>
      <c r="B3340" s="57"/>
      <c r="C3340" s="56"/>
      <c r="D3340" s="56"/>
      <c r="E3340" s="56"/>
      <c r="F3340" s="56"/>
      <c r="G3340" s="56"/>
      <c r="H3340" s="56"/>
      <c r="J3340" s="137"/>
    </row>
    <row r="3341" ht="15.75" customHeight="1">
      <c r="A3341" s="56"/>
      <c r="B3341" s="57"/>
      <c r="C3341" s="57"/>
      <c r="D3341" s="57"/>
      <c r="E3341" s="57"/>
      <c r="F3341" s="56"/>
      <c r="G3341" s="56"/>
      <c r="H3341" s="56"/>
      <c r="J3341" s="137"/>
    </row>
    <row r="3342" ht="15.75" customHeight="1">
      <c r="A3342" s="56"/>
      <c r="B3342" s="57"/>
      <c r="C3342" s="57"/>
      <c r="D3342" s="57"/>
      <c r="E3342" s="56"/>
      <c r="F3342" s="56"/>
      <c r="G3342" s="56"/>
      <c r="H3342" s="56"/>
      <c r="J3342" s="137"/>
    </row>
    <row r="3343" ht="15.75" customHeight="1">
      <c r="A3343" s="56"/>
      <c r="B3343" s="57"/>
      <c r="C3343" s="57"/>
      <c r="D3343" s="57"/>
      <c r="E3343" s="57"/>
      <c r="F3343" s="56"/>
      <c r="G3343" s="56"/>
      <c r="H3343" s="56"/>
      <c r="J3343" s="137"/>
    </row>
    <row r="3344" ht="15.75" customHeight="1">
      <c r="A3344" s="56"/>
      <c r="B3344" s="57"/>
      <c r="C3344" s="56"/>
      <c r="D3344" s="56"/>
      <c r="E3344" s="56"/>
      <c r="F3344" s="56"/>
      <c r="G3344" s="56"/>
      <c r="H3344" s="56"/>
      <c r="J3344" s="137"/>
    </row>
    <row r="3345" ht="15.75" customHeight="1">
      <c r="A3345" s="56"/>
      <c r="B3345" s="57"/>
      <c r="C3345" s="57"/>
      <c r="D3345" s="57"/>
      <c r="E3345" s="56"/>
      <c r="F3345" s="56"/>
      <c r="G3345" s="56"/>
      <c r="H3345" s="56"/>
      <c r="J3345" s="137"/>
    </row>
    <row r="3346" ht="15.75" customHeight="1">
      <c r="A3346" s="56"/>
      <c r="B3346" s="57"/>
      <c r="C3346" s="56"/>
      <c r="D3346" s="56"/>
      <c r="E3346" s="56"/>
      <c r="F3346" s="56"/>
      <c r="G3346" s="56"/>
      <c r="H3346" s="56"/>
      <c r="J3346" s="137"/>
    </row>
    <row r="3347" ht="15.75" customHeight="1">
      <c r="A3347" s="56"/>
      <c r="B3347" s="57"/>
      <c r="C3347" s="56"/>
      <c r="D3347" s="56"/>
      <c r="E3347" s="56"/>
      <c r="F3347" s="56"/>
      <c r="G3347" s="56"/>
      <c r="H3347" s="56"/>
      <c r="J3347" s="137"/>
    </row>
    <row r="3348" ht="15.75" customHeight="1">
      <c r="A3348" s="56"/>
      <c r="B3348" s="57"/>
      <c r="C3348" s="56"/>
      <c r="D3348" s="56"/>
      <c r="E3348" s="56"/>
      <c r="F3348" s="56"/>
      <c r="G3348" s="56"/>
      <c r="H3348" s="56"/>
      <c r="J3348" s="137"/>
    </row>
    <row r="3349" ht="15.75" customHeight="1">
      <c r="A3349" s="56"/>
      <c r="B3349" s="57"/>
      <c r="C3349" s="56"/>
      <c r="D3349" s="56"/>
      <c r="E3349" s="56"/>
      <c r="F3349" s="56"/>
      <c r="G3349" s="56"/>
      <c r="H3349" s="56"/>
      <c r="J3349" s="137"/>
    </row>
    <row r="3350" ht="15.75" customHeight="1">
      <c r="A3350" s="56"/>
      <c r="B3350" s="57"/>
      <c r="C3350" s="56"/>
      <c r="D3350" s="56"/>
      <c r="E3350" s="56"/>
      <c r="F3350" s="56"/>
      <c r="G3350" s="56"/>
      <c r="H3350" s="56"/>
      <c r="J3350" s="137"/>
    </row>
    <row r="3351" ht="15.75" customHeight="1">
      <c r="A3351" s="56"/>
      <c r="B3351" s="57"/>
      <c r="C3351" s="57"/>
      <c r="D3351" s="57"/>
      <c r="E3351" s="56"/>
      <c r="F3351" s="56"/>
      <c r="G3351" s="56"/>
      <c r="H3351" s="56"/>
      <c r="J3351" s="137"/>
    </row>
    <row r="3352" ht="15.75" customHeight="1">
      <c r="A3352" s="56"/>
      <c r="B3352" s="56"/>
      <c r="C3352" s="56"/>
      <c r="D3352" s="56"/>
      <c r="E3352" s="56"/>
      <c r="F3352" s="56"/>
      <c r="G3352" s="56"/>
      <c r="H3352" s="56"/>
      <c r="J3352" s="137"/>
    </row>
    <row r="3353" ht="15.75" customHeight="1">
      <c r="A3353" s="56"/>
      <c r="B3353" s="57"/>
      <c r="C3353" s="56"/>
      <c r="D3353" s="56"/>
      <c r="E3353" s="56"/>
      <c r="F3353" s="56"/>
      <c r="G3353" s="56"/>
      <c r="H3353" s="56"/>
      <c r="J3353" s="137"/>
    </row>
    <row r="3354" ht="15.75" customHeight="1">
      <c r="A3354" s="56"/>
      <c r="B3354" s="56"/>
      <c r="C3354" s="56"/>
      <c r="D3354" s="56"/>
      <c r="E3354" s="56"/>
      <c r="F3354" s="56"/>
      <c r="G3354" s="56"/>
      <c r="H3354" s="56"/>
      <c r="J3354" s="137"/>
    </row>
    <row r="3355" ht="15.75" customHeight="1">
      <c r="A3355" s="56"/>
      <c r="B3355" s="56"/>
      <c r="C3355" s="56"/>
      <c r="D3355" s="56"/>
      <c r="E3355" s="56"/>
      <c r="F3355" s="56"/>
      <c r="G3355" s="56"/>
      <c r="H3355" s="56"/>
      <c r="J3355" s="137"/>
    </row>
    <row r="3356" ht="15.75" customHeight="1">
      <c r="A3356" s="56"/>
      <c r="B3356" s="56"/>
      <c r="C3356" s="56"/>
      <c r="D3356" s="56"/>
      <c r="E3356" s="56"/>
      <c r="F3356" s="56"/>
      <c r="G3356" s="56"/>
      <c r="H3356" s="56"/>
      <c r="J3356" s="137"/>
    </row>
    <row r="3357" ht="15.75" customHeight="1">
      <c r="A3357" s="56"/>
      <c r="B3357" s="56"/>
      <c r="C3357" s="56"/>
      <c r="D3357" s="56"/>
      <c r="E3357" s="56"/>
      <c r="F3357" s="56"/>
      <c r="G3357" s="56"/>
      <c r="H3357" s="56"/>
      <c r="J3357" s="137"/>
    </row>
    <row r="3358" ht="15.75" customHeight="1">
      <c r="A3358" s="56"/>
      <c r="B3358" s="56"/>
      <c r="C3358" s="56"/>
      <c r="D3358" s="56"/>
      <c r="E3358" s="56"/>
      <c r="F3358" s="56"/>
      <c r="G3358" s="56"/>
      <c r="H3358" s="56"/>
      <c r="J3358" s="137"/>
    </row>
    <row r="3359" ht="15.75" customHeight="1">
      <c r="A3359" s="56"/>
      <c r="B3359" s="56"/>
      <c r="C3359" s="56"/>
      <c r="D3359" s="56"/>
      <c r="E3359" s="56"/>
      <c r="F3359" s="56"/>
      <c r="G3359" s="56"/>
      <c r="H3359" s="56"/>
      <c r="J3359" s="137"/>
    </row>
    <row r="3360" ht="15.75" customHeight="1">
      <c r="A3360" s="56"/>
      <c r="B3360" s="56"/>
      <c r="C3360" s="56"/>
      <c r="D3360" s="56"/>
      <c r="E3360" s="56"/>
      <c r="F3360" s="56"/>
      <c r="G3360" s="56"/>
      <c r="H3360" s="56"/>
      <c r="J3360" s="137"/>
    </row>
    <row r="3361" ht="15.75" customHeight="1">
      <c r="A3361" s="56"/>
      <c r="B3361" s="56"/>
      <c r="C3361" s="56"/>
      <c r="D3361" s="56"/>
      <c r="E3361" s="56"/>
      <c r="F3361" s="56"/>
      <c r="G3361" s="56"/>
      <c r="H3361" s="56"/>
      <c r="J3361" s="137"/>
    </row>
    <row r="3362" ht="15.75" customHeight="1">
      <c r="A3362" s="56"/>
      <c r="B3362" s="56"/>
      <c r="C3362" s="56"/>
      <c r="D3362" s="56"/>
      <c r="E3362" s="56"/>
      <c r="F3362" s="56"/>
      <c r="G3362" s="56"/>
      <c r="H3362" s="56"/>
      <c r="J3362" s="137"/>
    </row>
    <row r="3363" ht="15.75" customHeight="1">
      <c r="A3363" s="56"/>
      <c r="B3363" s="56"/>
      <c r="C3363" s="56"/>
      <c r="D3363" s="56"/>
      <c r="E3363" s="56"/>
      <c r="F3363" s="56"/>
      <c r="G3363" s="56"/>
      <c r="H3363" s="56"/>
      <c r="J3363" s="137"/>
    </row>
    <row r="3364" ht="15.75" customHeight="1">
      <c r="A3364" s="56"/>
      <c r="B3364" s="56"/>
      <c r="C3364" s="56"/>
      <c r="D3364" s="56"/>
      <c r="E3364" s="56"/>
      <c r="F3364" s="56"/>
      <c r="G3364" s="56"/>
      <c r="H3364" s="56"/>
      <c r="J3364" s="137"/>
    </row>
    <row r="3365" ht="15.75" customHeight="1">
      <c r="A3365" s="56"/>
      <c r="B3365" s="56"/>
      <c r="C3365" s="56"/>
      <c r="D3365" s="56"/>
      <c r="E3365" s="56"/>
      <c r="F3365" s="56"/>
      <c r="G3365" s="56"/>
      <c r="H3365" s="56"/>
      <c r="J3365" s="137"/>
    </row>
    <row r="3366" ht="15.75" customHeight="1">
      <c r="A3366" s="56"/>
      <c r="B3366" s="56"/>
      <c r="C3366" s="56"/>
      <c r="D3366" s="56"/>
      <c r="E3366" s="56"/>
      <c r="F3366" s="56"/>
      <c r="G3366" s="56"/>
      <c r="H3366" s="56"/>
      <c r="J3366" s="137"/>
    </row>
    <row r="3367" ht="15.75" customHeight="1">
      <c r="A3367" s="56"/>
      <c r="B3367" s="56"/>
      <c r="C3367" s="56"/>
      <c r="D3367" s="56"/>
      <c r="E3367" s="56"/>
      <c r="F3367" s="56"/>
      <c r="G3367" s="56"/>
      <c r="H3367" s="56"/>
      <c r="J3367" s="137"/>
    </row>
    <row r="3368" ht="15.75" customHeight="1">
      <c r="A3368" s="56"/>
      <c r="B3368" s="56"/>
      <c r="C3368" s="56"/>
      <c r="D3368" s="56"/>
      <c r="E3368" s="56"/>
      <c r="F3368" s="56"/>
      <c r="G3368" s="56"/>
      <c r="H3368" s="56"/>
      <c r="J3368" s="137"/>
    </row>
    <row r="3369" ht="15.75" customHeight="1">
      <c r="A3369" s="56"/>
      <c r="B3369" s="56"/>
      <c r="C3369" s="56"/>
      <c r="D3369" s="56"/>
      <c r="E3369" s="56"/>
      <c r="F3369" s="56"/>
      <c r="G3369" s="56"/>
      <c r="H3369" s="56"/>
      <c r="J3369" s="137"/>
    </row>
    <row r="3370" ht="15.75" customHeight="1">
      <c r="A3370" s="56"/>
      <c r="B3370" s="56"/>
      <c r="C3370" s="56"/>
      <c r="D3370" s="56"/>
      <c r="E3370" s="56"/>
      <c r="F3370" s="56"/>
      <c r="G3370" s="56"/>
      <c r="H3370" s="56"/>
      <c r="J3370" s="137"/>
    </row>
    <row r="3371" ht="15.75" customHeight="1">
      <c r="A3371" s="56"/>
      <c r="B3371" s="56"/>
      <c r="C3371" s="56"/>
      <c r="D3371" s="56"/>
      <c r="E3371" s="56"/>
      <c r="F3371" s="56"/>
      <c r="G3371" s="56"/>
      <c r="H3371" s="56"/>
      <c r="J3371" s="137"/>
    </row>
    <row r="3372" ht="15.75" customHeight="1">
      <c r="A3372" s="56"/>
      <c r="B3372" s="56"/>
      <c r="C3372" s="56"/>
      <c r="D3372" s="56"/>
      <c r="E3372" s="56"/>
      <c r="F3372" s="56"/>
      <c r="G3372" s="56"/>
      <c r="H3372" s="56"/>
      <c r="J3372" s="137"/>
    </row>
    <row r="3373" ht="15.75" customHeight="1">
      <c r="A3373" s="56"/>
      <c r="B3373" s="56"/>
      <c r="C3373" s="56"/>
      <c r="D3373" s="56"/>
      <c r="E3373" s="56"/>
      <c r="F3373" s="56"/>
      <c r="G3373" s="56"/>
      <c r="H3373" s="56"/>
      <c r="J3373" s="137"/>
    </row>
    <row r="3374" ht="15.75" customHeight="1">
      <c r="A3374" s="56"/>
      <c r="B3374" s="56"/>
      <c r="C3374" s="56"/>
      <c r="D3374" s="56"/>
      <c r="E3374" s="56"/>
      <c r="F3374" s="56"/>
      <c r="G3374" s="56"/>
      <c r="H3374" s="56"/>
      <c r="J3374" s="137"/>
    </row>
    <row r="3375" ht="15.75" customHeight="1">
      <c r="A3375" s="56"/>
      <c r="B3375" s="56"/>
      <c r="C3375" s="56"/>
      <c r="D3375" s="56"/>
      <c r="E3375" s="56"/>
      <c r="F3375" s="56"/>
      <c r="G3375" s="56"/>
      <c r="H3375" s="56"/>
      <c r="J3375" s="137"/>
    </row>
    <row r="3376" ht="15.75" customHeight="1">
      <c r="A3376" s="56"/>
      <c r="B3376" s="56"/>
      <c r="C3376" s="56"/>
      <c r="D3376" s="56"/>
      <c r="E3376" s="56"/>
      <c r="F3376" s="56"/>
      <c r="G3376" s="56"/>
      <c r="H3376" s="56"/>
      <c r="J3376" s="137"/>
    </row>
    <row r="3377" ht="15.75" customHeight="1">
      <c r="A3377" s="56"/>
      <c r="B3377" s="56"/>
      <c r="C3377" s="56"/>
      <c r="D3377" s="56"/>
      <c r="E3377" s="56"/>
      <c r="F3377" s="56"/>
      <c r="G3377" s="56"/>
      <c r="H3377" s="56"/>
      <c r="J3377" s="137"/>
    </row>
    <row r="3378" ht="15.75" customHeight="1">
      <c r="A3378" s="56"/>
      <c r="B3378" s="56"/>
      <c r="C3378" s="56"/>
      <c r="D3378" s="56"/>
      <c r="E3378" s="56"/>
      <c r="F3378" s="56"/>
      <c r="G3378" s="56"/>
      <c r="H3378" s="56"/>
      <c r="J3378" s="137"/>
    </row>
    <row r="3379" ht="15.75" customHeight="1">
      <c r="A3379" s="56"/>
      <c r="B3379" s="56"/>
      <c r="C3379" s="56"/>
      <c r="D3379" s="56"/>
      <c r="E3379" s="56"/>
      <c r="F3379" s="56"/>
      <c r="G3379" s="56"/>
      <c r="H3379" s="56"/>
      <c r="J3379" s="137"/>
    </row>
    <row r="3380" ht="15.75" customHeight="1">
      <c r="A3380" s="56"/>
      <c r="B3380" s="56"/>
      <c r="C3380" s="56"/>
      <c r="D3380" s="56"/>
      <c r="E3380" s="56"/>
      <c r="F3380" s="56"/>
      <c r="G3380" s="56"/>
      <c r="H3380" s="56"/>
      <c r="J3380" s="137"/>
    </row>
    <row r="3381" ht="15.75" customHeight="1">
      <c r="A3381" s="56"/>
      <c r="B3381" s="56"/>
      <c r="C3381" s="56"/>
      <c r="D3381" s="56"/>
      <c r="E3381" s="56"/>
      <c r="F3381" s="56"/>
      <c r="G3381" s="56"/>
      <c r="H3381" s="56"/>
      <c r="J3381" s="137"/>
    </row>
    <row r="3382" ht="15.75" customHeight="1">
      <c r="A3382" s="56"/>
      <c r="B3382" s="56"/>
      <c r="C3382" s="56"/>
      <c r="D3382" s="56"/>
      <c r="E3382" s="56"/>
      <c r="F3382" s="56"/>
      <c r="G3382" s="56"/>
      <c r="H3382" s="56"/>
      <c r="J3382" s="137"/>
    </row>
    <row r="3383" ht="15.75" customHeight="1">
      <c r="A3383" s="56"/>
      <c r="B3383" s="56"/>
      <c r="C3383" s="56"/>
      <c r="D3383" s="56"/>
      <c r="E3383" s="56"/>
      <c r="F3383" s="56"/>
      <c r="G3383" s="56"/>
      <c r="H3383" s="56"/>
      <c r="J3383" s="137"/>
    </row>
    <row r="3384" ht="15.75" customHeight="1">
      <c r="A3384" s="56"/>
      <c r="B3384" s="56"/>
      <c r="C3384" s="56"/>
      <c r="D3384" s="56"/>
      <c r="E3384" s="56"/>
      <c r="F3384" s="56"/>
      <c r="G3384" s="56"/>
      <c r="H3384" s="56"/>
      <c r="J3384" s="137"/>
    </row>
    <row r="3385" ht="15.75" customHeight="1">
      <c r="A3385" s="56"/>
      <c r="B3385" s="56"/>
      <c r="C3385" s="56"/>
      <c r="D3385" s="56"/>
      <c r="E3385" s="56"/>
      <c r="F3385" s="56"/>
      <c r="G3385" s="56"/>
      <c r="H3385" s="56"/>
      <c r="J3385" s="137"/>
    </row>
    <row r="3386" ht="15.75" customHeight="1">
      <c r="A3386" s="56"/>
      <c r="B3386" s="56"/>
      <c r="C3386" s="56"/>
      <c r="D3386" s="56"/>
      <c r="E3386" s="56"/>
      <c r="F3386" s="56"/>
      <c r="G3386" s="56"/>
      <c r="H3386" s="56"/>
      <c r="J3386" s="137"/>
    </row>
    <row r="3387" ht="15.75" customHeight="1">
      <c r="A3387" s="56"/>
      <c r="B3387" s="56"/>
      <c r="C3387" s="56"/>
      <c r="D3387" s="56"/>
      <c r="E3387" s="56"/>
      <c r="F3387" s="56"/>
      <c r="G3387" s="56"/>
      <c r="H3387" s="56"/>
      <c r="J3387" s="137"/>
    </row>
    <row r="3388" ht="15.75" customHeight="1">
      <c r="A3388" s="56"/>
      <c r="B3388" s="56"/>
      <c r="C3388" s="56"/>
      <c r="D3388" s="56"/>
      <c r="E3388" s="56"/>
      <c r="F3388" s="56"/>
      <c r="G3388" s="56"/>
      <c r="H3388" s="56"/>
      <c r="J3388" s="137"/>
    </row>
    <row r="3389" ht="15.75" customHeight="1">
      <c r="A3389" s="56"/>
      <c r="B3389" s="56"/>
      <c r="C3389" s="56"/>
      <c r="D3389" s="56"/>
      <c r="E3389" s="56"/>
      <c r="F3389" s="56"/>
      <c r="G3389" s="56"/>
      <c r="H3389" s="56"/>
      <c r="J3389" s="137"/>
    </row>
    <row r="3390" ht="15.75" customHeight="1">
      <c r="A3390" s="56"/>
      <c r="B3390" s="57"/>
      <c r="C3390" s="57"/>
      <c r="D3390" s="57"/>
      <c r="E3390" s="56"/>
      <c r="F3390" s="56"/>
      <c r="G3390" s="56"/>
      <c r="H3390" s="56"/>
      <c r="J3390" s="137"/>
    </row>
    <row r="3391" ht="15.75" customHeight="1">
      <c r="A3391" s="56"/>
      <c r="B3391" s="57"/>
      <c r="C3391" s="57"/>
      <c r="D3391" s="57"/>
      <c r="E3391" s="56"/>
      <c r="F3391" s="56"/>
      <c r="G3391" s="56"/>
      <c r="H3391" s="56"/>
      <c r="J3391" s="137"/>
    </row>
    <row r="3392" ht="15.75" customHeight="1">
      <c r="A3392" s="56"/>
      <c r="B3392" s="57"/>
      <c r="C3392" s="57"/>
      <c r="D3392" s="57"/>
      <c r="E3392" s="56"/>
      <c r="F3392" s="56"/>
      <c r="G3392" s="56"/>
      <c r="H3392" s="56"/>
      <c r="J3392" s="137"/>
    </row>
    <row r="3393" ht="15.75" customHeight="1">
      <c r="A3393" s="56"/>
      <c r="B3393" s="57"/>
      <c r="C3393" s="57"/>
      <c r="D3393" s="57"/>
      <c r="E3393" s="56"/>
      <c r="F3393" s="56"/>
      <c r="G3393" s="56"/>
      <c r="H3393" s="56"/>
      <c r="J3393" s="137"/>
    </row>
    <row r="3394" ht="15.75" customHeight="1">
      <c r="A3394" s="56"/>
      <c r="B3394" s="57"/>
      <c r="C3394" s="57"/>
      <c r="D3394" s="57"/>
      <c r="E3394" s="56"/>
      <c r="F3394" s="56"/>
      <c r="G3394" s="56"/>
      <c r="H3394" s="56"/>
      <c r="J3394" s="137"/>
    </row>
    <row r="3395" ht="15.75" customHeight="1">
      <c r="A3395" s="56"/>
      <c r="B3395" s="57"/>
      <c r="C3395" s="57"/>
      <c r="D3395" s="57"/>
      <c r="E3395" s="56"/>
      <c r="F3395" s="56"/>
      <c r="G3395" s="56"/>
      <c r="H3395" s="56"/>
      <c r="J3395" s="137"/>
    </row>
    <row r="3396" ht="15.75" customHeight="1">
      <c r="A3396" s="56"/>
      <c r="B3396" s="57"/>
      <c r="C3396" s="57"/>
      <c r="D3396" s="57"/>
      <c r="E3396" s="56"/>
      <c r="F3396" s="56"/>
      <c r="G3396" s="56"/>
      <c r="H3396" s="56"/>
      <c r="J3396" s="137"/>
    </row>
    <row r="3397" ht="15.75" customHeight="1">
      <c r="A3397" s="56"/>
      <c r="B3397" s="57"/>
      <c r="C3397" s="57"/>
      <c r="D3397" s="57"/>
      <c r="E3397" s="56"/>
      <c r="F3397" s="56"/>
      <c r="G3397" s="56"/>
      <c r="H3397" s="56"/>
      <c r="J3397" s="137"/>
    </row>
    <row r="3398" ht="15.75" customHeight="1">
      <c r="A3398" s="56"/>
      <c r="B3398" s="57"/>
      <c r="C3398" s="57"/>
      <c r="D3398" s="57"/>
      <c r="E3398" s="56"/>
      <c r="F3398" s="56"/>
      <c r="G3398" s="56"/>
      <c r="H3398" s="56"/>
      <c r="J3398" s="137"/>
    </row>
    <row r="3399" ht="15.75" customHeight="1">
      <c r="A3399" s="56"/>
      <c r="B3399" s="57"/>
      <c r="C3399" s="57"/>
      <c r="D3399" s="57"/>
      <c r="E3399" s="56"/>
      <c r="F3399" s="56"/>
      <c r="G3399" s="56"/>
      <c r="H3399" s="56"/>
      <c r="J3399" s="137"/>
    </row>
    <row r="3400" ht="15.75" customHeight="1">
      <c r="A3400" s="66"/>
      <c r="B3400" s="67"/>
      <c r="C3400" s="67"/>
      <c r="D3400" s="67"/>
      <c r="E3400" s="56"/>
      <c r="F3400" s="56"/>
      <c r="G3400" s="56"/>
      <c r="H3400" s="56"/>
      <c r="J3400" s="137"/>
    </row>
    <row r="3401" ht="15.75" customHeight="1">
      <c r="A3401" s="56"/>
      <c r="B3401" s="57"/>
      <c r="C3401" s="57"/>
      <c r="D3401" s="57"/>
      <c r="E3401" s="56"/>
      <c r="F3401" s="56"/>
      <c r="G3401" s="56"/>
      <c r="H3401" s="56"/>
      <c r="J3401" s="137"/>
    </row>
    <row r="3402" ht="15.75" customHeight="1">
      <c r="A3402" s="59"/>
      <c r="B3402" s="60"/>
      <c r="C3402" s="60"/>
      <c r="D3402" s="60"/>
      <c r="E3402" s="56"/>
      <c r="F3402" s="56"/>
      <c r="G3402" s="56"/>
      <c r="H3402" s="56"/>
      <c r="J3402" s="137"/>
    </row>
    <row r="3403" ht="15.75" customHeight="1">
      <c r="A3403" s="56"/>
      <c r="B3403" s="57"/>
      <c r="C3403" s="57"/>
      <c r="D3403" s="57"/>
      <c r="E3403" s="56"/>
      <c r="F3403" s="56"/>
      <c r="G3403" s="56"/>
      <c r="H3403" s="56"/>
      <c r="J3403" s="137"/>
    </row>
    <row r="3404" ht="15.75" customHeight="1">
      <c r="A3404" s="56"/>
      <c r="B3404" s="57"/>
      <c r="C3404" s="57"/>
      <c r="D3404" s="57"/>
      <c r="E3404" s="56"/>
      <c r="F3404" s="56"/>
      <c r="G3404" s="56"/>
      <c r="H3404" s="56"/>
      <c r="J3404" s="137"/>
    </row>
    <row r="3405" ht="15.75" customHeight="1">
      <c r="A3405" s="56"/>
      <c r="B3405" s="57"/>
      <c r="C3405" s="57"/>
      <c r="D3405" s="57"/>
      <c r="E3405" s="56"/>
      <c r="F3405" s="56"/>
      <c r="G3405" s="56"/>
      <c r="H3405" s="56"/>
      <c r="J3405" s="137"/>
    </row>
    <row r="3406" ht="15.75" customHeight="1">
      <c r="A3406" s="56"/>
      <c r="B3406" s="57"/>
      <c r="C3406" s="57"/>
      <c r="D3406" s="57"/>
      <c r="E3406" s="56"/>
      <c r="F3406" s="56"/>
      <c r="G3406" s="56"/>
      <c r="H3406" s="56"/>
      <c r="J3406" s="137"/>
    </row>
    <row r="3407" ht="15.75" customHeight="1">
      <c r="A3407" s="56"/>
      <c r="B3407" s="57"/>
      <c r="C3407" s="57"/>
      <c r="D3407" s="57"/>
      <c r="E3407" s="56"/>
      <c r="F3407" s="56"/>
      <c r="G3407" s="56"/>
      <c r="H3407" s="56"/>
      <c r="J3407" s="137"/>
    </row>
    <row r="3408" ht="15.75" customHeight="1">
      <c r="A3408" s="56"/>
      <c r="B3408" s="57"/>
      <c r="C3408" s="57"/>
      <c r="D3408" s="57"/>
      <c r="E3408" s="56"/>
      <c r="F3408" s="56"/>
      <c r="G3408" s="56"/>
      <c r="H3408" s="56"/>
      <c r="J3408" s="137"/>
    </row>
    <row r="3409" ht="15.75" customHeight="1">
      <c r="A3409" s="56"/>
      <c r="B3409" s="57"/>
      <c r="C3409" s="57"/>
      <c r="D3409" s="57"/>
      <c r="E3409" s="56"/>
      <c r="F3409" s="56"/>
      <c r="G3409" s="56"/>
      <c r="H3409" s="56"/>
      <c r="J3409" s="137"/>
    </row>
    <row r="3410" ht="15.75" customHeight="1">
      <c r="A3410" s="56"/>
      <c r="B3410" s="57"/>
      <c r="C3410" s="57"/>
      <c r="D3410" s="57"/>
      <c r="E3410" s="56"/>
      <c r="F3410" s="56"/>
      <c r="G3410" s="56"/>
      <c r="H3410" s="56"/>
      <c r="J3410" s="137"/>
    </row>
    <row r="3411" ht="15.75" customHeight="1">
      <c r="A3411" s="56"/>
      <c r="B3411" s="57"/>
      <c r="C3411" s="57"/>
      <c r="D3411" s="57"/>
      <c r="E3411" s="56"/>
      <c r="F3411" s="56"/>
      <c r="G3411" s="56"/>
      <c r="H3411" s="56"/>
      <c r="J3411" s="137"/>
    </row>
    <row r="3412" ht="15.75" customHeight="1">
      <c r="A3412" s="56"/>
      <c r="B3412" s="57"/>
      <c r="C3412" s="57"/>
      <c r="D3412" s="57"/>
      <c r="E3412" s="56"/>
      <c r="F3412" s="56"/>
      <c r="G3412" s="56"/>
      <c r="H3412" s="56"/>
      <c r="J3412" s="137"/>
    </row>
    <row r="3413" ht="15.75" customHeight="1">
      <c r="A3413" s="56"/>
      <c r="B3413" s="57"/>
      <c r="C3413" s="57"/>
      <c r="D3413" s="57"/>
      <c r="E3413" s="56"/>
      <c r="F3413" s="56"/>
      <c r="G3413" s="56"/>
      <c r="H3413" s="56"/>
      <c r="J3413" s="137"/>
    </row>
    <row r="3414" ht="15.75" customHeight="1">
      <c r="A3414" s="56"/>
      <c r="B3414" s="57"/>
      <c r="C3414" s="57"/>
      <c r="D3414" s="57"/>
      <c r="E3414" s="56"/>
      <c r="F3414" s="56"/>
      <c r="G3414" s="56"/>
      <c r="H3414" s="56"/>
      <c r="J3414" s="137"/>
    </row>
    <row r="3415" ht="15.75" customHeight="1">
      <c r="A3415" s="66"/>
      <c r="B3415" s="67"/>
      <c r="C3415" s="67"/>
      <c r="D3415" s="67"/>
      <c r="E3415" s="56"/>
      <c r="F3415" s="56"/>
      <c r="G3415" s="56"/>
      <c r="H3415" s="56"/>
      <c r="J3415" s="137"/>
    </row>
    <row r="3416" ht="15.75" customHeight="1">
      <c r="A3416" s="56"/>
      <c r="B3416" s="57"/>
      <c r="C3416" s="57"/>
      <c r="D3416" s="57"/>
      <c r="E3416" s="56"/>
      <c r="F3416" s="56"/>
      <c r="G3416" s="56"/>
      <c r="H3416" s="56"/>
      <c r="J3416" s="137"/>
    </row>
    <row r="3417" ht="15.75" customHeight="1">
      <c r="A3417" s="59"/>
      <c r="B3417" s="60"/>
      <c r="C3417" s="60"/>
      <c r="D3417" s="60"/>
      <c r="E3417" s="56"/>
      <c r="F3417" s="56"/>
      <c r="G3417" s="56"/>
      <c r="H3417" s="56"/>
      <c r="J3417" s="137"/>
    </row>
    <row r="3418" ht="15.75" customHeight="1">
      <c r="A3418" s="56"/>
      <c r="B3418" s="57"/>
      <c r="C3418" s="57"/>
      <c r="D3418" s="57"/>
      <c r="E3418" s="56"/>
      <c r="F3418" s="56"/>
      <c r="G3418" s="56"/>
      <c r="H3418" s="56"/>
      <c r="J3418" s="137"/>
    </row>
    <row r="3419" ht="15.75" customHeight="1">
      <c r="A3419" s="56"/>
      <c r="B3419" s="57"/>
      <c r="C3419" s="57"/>
      <c r="D3419" s="56"/>
      <c r="E3419" s="56"/>
      <c r="F3419" s="56"/>
      <c r="G3419" s="56"/>
      <c r="H3419" s="56"/>
      <c r="J3419" s="137"/>
    </row>
    <row r="3420" ht="15.75" customHeight="1">
      <c r="A3420" s="56"/>
      <c r="B3420" s="57"/>
      <c r="C3420" s="57"/>
      <c r="D3420" s="57"/>
      <c r="E3420" s="56"/>
      <c r="F3420" s="56"/>
      <c r="G3420" s="56"/>
      <c r="H3420" s="56"/>
      <c r="J3420" s="137"/>
    </row>
    <row r="3421" ht="15.75" customHeight="1">
      <c r="A3421" s="56"/>
      <c r="B3421" s="57"/>
      <c r="C3421" s="57"/>
      <c r="D3421" s="56"/>
      <c r="E3421" s="56"/>
      <c r="F3421" s="56"/>
      <c r="G3421" s="56"/>
      <c r="H3421" s="56"/>
      <c r="J3421" s="137"/>
    </row>
    <row r="3422" ht="15.75" customHeight="1">
      <c r="A3422" s="56"/>
      <c r="B3422" s="57"/>
      <c r="C3422" s="57"/>
      <c r="D3422" s="56"/>
      <c r="E3422" s="56"/>
      <c r="F3422" s="56"/>
      <c r="G3422" s="56"/>
      <c r="H3422" s="56"/>
      <c r="J3422" s="137"/>
    </row>
    <row r="3423" ht="15.75" customHeight="1">
      <c r="A3423" s="56"/>
      <c r="B3423" s="57"/>
      <c r="C3423" s="57"/>
      <c r="D3423" s="57"/>
      <c r="E3423" s="56"/>
      <c r="F3423" s="56"/>
      <c r="G3423" s="56"/>
      <c r="H3423" s="56"/>
      <c r="J3423" s="137"/>
    </row>
    <row r="3424" ht="15.75" customHeight="1">
      <c r="A3424" s="56"/>
      <c r="B3424" s="57"/>
      <c r="C3424" s="57"/>
      <c r="D3424" s="57"/>
      <c r="E3424" s="56"/>
      <c r="F3424" s="56"/>
      <c r="G3424" s="56"/>
      <c r="H3424" s="56"/>
      <c r="J3424" s="137"/>
    </row>
    <row r="3425" ht="15.75" customHeight="1">
      <c r="A3425" s="56"/>
      <c r="B3425" s="57"/>
      <c r="C3425" s="57"/>
      <c r="D3425" s="56"/>
      <c r="E3425" s="56"/>
      <c r="F3425" s="56"/>
      <c r="G3425" s="56"/>
      <c r="H3425" s="56"/>
      <c r="J3425" s="137"/>
    </row>
    <row r="3426" ht="15.75" customHeight="1">
      <c r="A3426" s="56"/>
      <c r="B3426" s="57"/>
      <c r="C3426" s="57"/>
      <c r="D3426" s="57"/>
      <c r="E3426" s="56"/>
      <c r="F3426" s="56"/>
      <c r="G3426" s="56"/>
      <c r="H3426" s="56"/>
      <c r="J3426" s="137"/>
    </row>
    <row r="3427" ht="15.75" customHeight="1">
      <c r="A3427" s="56"/>
      <c r="B3427" s="57"/>
      <c r="C3427" s="57"/>
      <c r="D3427" s="57"/>
      <c r="E3427" s="56"/>
      <c r="F3427" s="56"/>
      <c r="G3427" s="56"/>
      <c r="H3427" s="56"/>
      <c r="J3427" s="137"/>
    </row>
    <row r="3428" ht="15.75" customHeight="1">
      <c r="A3428" s="56"/>
      <c r="B3428" s="57"/>
      <c r="C3428" s="57"/>
      <c r="D3428" s="57"/>
      <c r="E3428" s="56"/>
      <c r="F3428" s="56"/>
      <c r="G3428" s="56"/>
      <c r="H3428" s="56"/>
      <c r="J3428" s="137"/>
    </row>
    <row r="3429" ht="15.75" customHeight="1">
      <c r="A3429" s="56"/>
      <c r="B3429" s="57"/>
      <c r="C3429" s="57"/>
      <c r="D3429" s="57"/>
      <c r="E3429" s="56"/>
      <c r="F3429" s="56"/>
      <c r="G3429" s="56"/>
      <c r="H3429" s="56"/>
      <c r="J3429" s="137"/>
    </row>
    <row r="3430" ht="15.75" customHeight="1">
      <c r="A3430" s="56"/>
      <c r="B3430" s="57"/>
      <c r="C3430" s="57"/>
      <c r="D3430" s="57"/>
      <c r="E3430" s="56"/>
      <c r="F3430" s="56"/>
      <c r="G3430" s="56"/>
      <c r="H3430" s="56"/>
      <c r="J3430" s="137"/>
    </row>
    <row r="3431" ht="15.75" customHeight="1">
      <c r="A3431" s="56"/>
      <c r="B3431" s="57"/>
      <c r="C3431" s="57"/>
      <c r="D3431" s="57"/>
      <c r="E3431" s="56"/>
      <c r="F3431" s="56"/>
      <c r="G3431" s="56"/>
      <c r="H3431" s="56"/>
      <c r="J3431" s="137"/>
    </row>
    <row r="3432" ht="15.75" customHeight="1">
      <c r="A3432" s="56"/>
      <c r="B3432" s="57"/>
      <c r="C3432" s="57"/>
      <c r="D3432" s="57"/>
      <c r="E3432" s="56"/>
      <c r="F3432" s="56"/>
      <c r="G3432" s="56"/>
      <c r="H3432" s="56"/>
      <c r="J3432" s="137"/>
    </row>
    <row r="3433" ht="15.75" customHeight="1">
      <c r="A3433" s="56"/>
      <c r="B3433" s="57"/>
      <c r="C3433" s="57"/>
      <c r="D3433" s="57"/>
      <c r="E3433" s="56"/>
      <c r="F3433" s="56"/>
      <c r="G3433" s="56"/>
      <c r="H3433" s="56"/>
      <c r="J3433" s="137"/>
    </row>
    <row r="3434" ht="15.75" customHeight="1">
      <c r="A3434" s="56"/>
      <c r="B3434" s="57"/>
      <c r="C3434" s="57"/>
      <c r="D3434" s="57"/>
      <c r="E3434" s="56"/>
      <c r="F3434" s="56"/>
      <c r="G3434" s="56"/>
      <c r="H3434" s="56"/>
      <c r="J3434" s="137"/>
    </row>
    <row r="3435" ht="15.75" customHeight="1">
      <c r="A3435" s="56"/>
      <c r="B3435" s="57"/>
      <c r="C3435" s="57"/>
      <c r="D3435" s="57"/>
      <c r="E3435" s="56"/>
      <c r="F3435" s="56"/>
      <c r="G3435" s="56"/>
      <c r="H3435" s="56"/>
      <c r="J3435" s="137"/>
    </row>
    <row r="3436" ht="15.75" customHeight="1">
      <c r="A3436" s="56"/>
      <c r="B3436" s="57"/>
      <c r="C3436" s="57"/>
      <c r="D3436" s="57"/>
      <c r="E3436" s="56"/>
      <c r="F3436" s="56"/>
      <c r="G3436" s="56"/>
      <c r="H3436" s="56"/>
      <c r="J3436" s="137"/>
    </row>
    <row r="3437" ht="15.75" customHeight="1">
      <c r="A3437" s="56"/>
      <c r="B3437" s="57"/>
      <c r="C3437" s="57"/>
      <c r="D3437" s="57"/>
      <c r="E3437" s="56"/>
      <c r="F3437" s="56"/>
      <c r="G3437" s="56"/>
      <c r="H3437" s="56"/>
      <c r="J3437" s="137"/>
    </row>
    <row r="3438" ht="15.75" customHeight="1">
      <c r="A3438" s="56"/>
      <c r="B3438" s="57"/>
      <c r="C3438" s="57"/>
      <c r="D3438" s="57"/>
      <c r="E3438" s="56"/>
      <c r="F3438" s="56"/>
      <c r="G3438" s="56"/>
      <c r="H3438" s="56"/>
      <c r="J3438" s="137"/>
    </row>
    <row r="3439" ht="15.75" customHeight="1">
      <c r="A3439" s="56"/>
      <c r="B3439" s="57"/>
      <c r="C3439" s="57"/>
      <c r="D3439" s="57"/>
      <c r="E3439" s="56"/>
      <c r="F3439" s="56"/>
      <c r="G3439" s="56"/>
      <c r="H3439" s="56"/>
      <c r="J3439" s="137"/>
    </row>
    <row r="3440" ht="15.75" customHeight="1">
      <c r="A3440" s="56"/>
      <c r="B3440" s="57"/>
      <c r="C3440" s="57"/>
      <c r="D3440" s="57"/>
      <c r="E3440" s="56"/>
      <c r="F3440" s="56"/>
      <c r="G3440" s="56"/>
      <c r="H3440" s="56"/>
      <c r="J3440" s="137"/>
    </row>
    <row r="3441" ht="15.75" customHeight="1">
      <c r="A3441" s="56"/>
      <c r="B3441" s="57"/>
      <c r="C3441" s="57"/>
      <c r="D3441" s="57"/>
      <c r="E3441" s="56"/>
      <c r="F3441" s="56"/>
      <c r="G3441" s="56"/>
      <c r="H3441" s="56"/>
      <c r="J3441" s="137"/>
    </row>
    <row r="3442" ht="15.75" customHeight="1">
      <c r="A3442" s="56"/>
      <c r="B3442" s="57"/>
      <c r="C3442" s="57"/>
      <c r="D3442" s="57"/>
      <c r="E3442" s="56"/>
      <c r="F3442" s="56"/>
      <c r="G3442" s="56"/>
      <c r="H3442" s="56"/>
      <c r="J3442" s="137"/>
    </row>
    <row r="3443" ht="15.75" customHeight="1">
      <c r="A3443" s="56"/>
      <c r="B3443" s="57"/>
      <c r="C3443" s="57"/>
      <c r="D3443" s="57"/>
      <c r="E3443" s="56"/>
      <c r="F3443" s="56"/>
      <c r="G3443" s="56"/>
      <c r="H3443" s="56"/>
      <c r="J3443" s="137"/>
    </row>
    <row r="3444" ht="15.75" customHeight="1">
      <c r="A3444" s="56"/>
      <c r="B3444" s="57"/>
      <c r="C3444" s="57"/>
      <c r="D3444" s="57"/>
      <c r="E3444" s="56"/>
      <c r="F3444" s="56"/>
      <c r="G3444" s="56"/>
      <c r="H3444" s="56"/>
      <c r="J3444" s="137"/>
    </row>
    <row r="3445" ht="15.75" customHeight="1">
      <c r="A3445" s="56"/>
      <c r="B3445" s="57"/>
      <c r="C3445" s="57"/>
      <c r="D3445" s="57"/>
      <c r="E3445" s="56"/>
      <c r="F3445" s="56"/>
      <c r="G3445" s="56"/>
      <c r="H3445" s="56"/>
      <c r="J3445" s="137"/>
    </row>
    <row r="3446" ht="15.75" customHeight="1">
      <c r="A3446" s="56"/>
      <c r="B3446" s="57"/>
      <c r="C3446" s="57"/>
      <c r="D3446" s="57"/>
      <c r="E3446" s="56"/>
      <c r="F3446" s="56"/>
      <c r="G3446" s="56"/>
      <c r="H3446" s="56"/>
      <c r="J3446" s="137"/>
    </row>
    <row r="3447" ht="15.75" customHeight="1">
      <c r="A3447" s="56"/>
      <c r="B3447" s="57"/>
      <c r="C3447" s="57"/>
      <c r="D3447" s="57"/>
      <c r="E3447" s="56"/>
      <c r="F3447" s="56"/>
      <c r="G3447" s="56"/>
      <c r="H3447" s="56"/>
      <c r="J3447" s="137"/>
    </row>
    <row r="3448" ht="15.75" customHeight="1">
      <c r="A3448" s="56"/>
      <c r="B3448" s="57"/>
      <c r="C3448" s="57"/>
      <c r="D3448" s="57"/>
      <c r="E3448" s="56"/>
      <c r="F3448" s="56"/>
      <c r="G3448" s="56"/>
      <c r="H3448" s="56"/>
      <c r="J3448" s="137"/>
    </row>
    <row r="3449" ht="15.75" customHeight="1">
      <c r="A3449" s="56"/>
      <c r="B3449" s="57"/>
      <c r="C3449" s="57"/>
      <c r="D3449" s="57"/>
      <c r="E3449" s="56"/>
      <c r="F3449" s="56"/>
      <c r="G3449" s="56"/>
      <c r="H3449" s="56"/>
      <c r="J3449" s="137"/>
    </row>
    <row r="3450" ht="15.75" customHeight="1">
      <c r="A3450" s="56"/>
      <c r="B3450" s="57"/>
      <c r="C3450" s="57"/>
      <c r="D3450" s="57"/>
      <c r="E3450" s="56"/>
      <c r="F3450" s="56"/>
      <c r="G3450" s="56"/>
      <c r="H3450" s="56"/>
      <c r="J3450" s="137"/>
    </row>
    <row r="3451" ht="15.75" customHeight="1">
      <c r="A3451" s="56"/>
      <c r="B3451" s="57"/>
      <c r="C3451" s="57"/>
      <c r="D3451" s="57"/>
      <c r="E3451" s="56"/>
      <c r="F3451" s="56"/>
      <c r="G3451" s="56"/>
      <c r="H3451" s="56"/>
      <c r="J3451" s="137"/>
    </row>
    <row r="3452" ht="15.75" customHeight="1">
      <c r="A3452" s="56"/>
      <c r="B3452" s="57"/>
      <c r="C3452" s="57"/>
      <c r="D3452" s="57"/>
      <c r="E3452" s="56"/>
      <c r="F3452" s="56"/>
      <c r="G3452" s="56"/>
      <c r="H3452" s="56"/>
      <c r="J3452" s="137"/>
    </row>
    <row r="3453" ht="15.75" customHeight="1">
      <c r="A3453" s="56"/>
      <c r="B3453" s="57"/>
      <c r="C3453" s="57"/>
      <c r="D3453" s="57"/>
      <c r="E3453" s="56"/>
      <c r="F3453" s="56"/>
      <c r="G3453" s="56"/>
      <c r="H3453" s="56"/>
      <c r="J3453" s="137"/>
    </row>
    <row r="3454" ht="15.75" customHeight="1">
      <c r="A3454" s="56"/>
      <c r="B3454" s="57"/>
      <c r="C3454" s="57"/>
      <c r="D3454" s="57"/>
      <c r="E3454" s="56"/>
      <c r="F3454" s="56"/>
      <c r="G3454" s="56"/>
      <c r="H3454" s="56"/>
      <c r="J3454" s="137"/>
    </row>
    <row r="3455" ht="15.75" customHeight="1">
      <c r="A3455" s="56"/>
      <c r="B3455" s="57"/>
      <c r="C3455" s="57"/>
      <c r="D3455" s="57"/>
      <c r="E3455" s="56"/>
      <c r="F3455" s="56"/>
      <c r="G3455" s="56"/>
      <c r="H3455" s="56"/>
      <c r="J3455" s="137"/>
    </row>
    <row r="3456" ht="15.75" customHeight="1">
      <c r="A3456" s="56"/>
      <c r="B3456" s="57"/>
      <c r="C3456" s="57"/>
      <c r="D3456" s="57"/>
      <c r="E3456" s="56"/>
      <c r="F3456" s="56"/>
      <c r="G3456" s="56"/>
      <c r="H3456" s="56"/>
      <c r="J3456" s="137"/>
    </row>
    <row r="3457" ht="15.75" customHeight="1">
      <c r="A3457" s="56"/>
      <c r="B3457" s="57"/>
      <c r="C3457" s="57"/>
      <c r="D3457" s="57"/>
      <c r="E3457" s="56"/>
      <c r="F3457" s="56"/>
      <c r="G3457" s="56"/>
      <c r="H3457" s="56"/>
      <c r="J3457" s="137"/>
    </row>
    <row r="3458" ht="15.75" customHeight="1">
      <c r="A3458" s="56"/>
      <c r="B3458" s="57"/>
      <c r="C3458" s="57"/>
      <c r="D3458" s="57"/>
      <c r="E3458" s="56"/>
      <c r="F3458" s="56"/>
      <c r="G3458" s="56"/>
      <c r="H3458" s="56"/>
      <c r="J3458" s="137"/>
    </row>
    <row r="3459" ht="15.75" customHeight="1">
      <c r="A3459" s="56"/>
      <c r="B3459" s="57"/>
      <c r="C3459" s="57"/>
      <c r="D3459" s="57"/>
      <c r="E3459" s="56"/>
      <c r="F3459" s="56"/>
      <c r="G3459" s="56"/>
      <c r="H3459" s="56"/>
      <c r="J3459" s="137"/>
    </row>
    <row r="3460" ht="15.75" customHeight="1">
      <c r="A3460" s="56"/>
      <c r="B3460" s="57"/>
      <c r="C3460" s="57"/>
      <c r="D3460" s="57"/>
      <c r="E3460" s="56"/>
      <c r="F3460" s="56"/>
      <c r="G3460" s="56"/>
      <c r="H3460" s="56"/>
      <c r="J3460" s="137"/>
    </row>
    <row r="3461" ht="15.75" customHeight="1">
      <c r="A3461" s="56"/>
      <c r="B3461" s="57"/>
      <c r="C3461" s="57"/>
      <c r="D3461" s="57"/>
      <c r="E3461" s="56"/>
      <c r="F3461" s="56"/>
      <c r="G3461" s="56"/>
      <c r="H3461" s="56"/>
      <c r="J3461" s="137"/>
    </row>
    <row r="3462" ht="15.75" customHeight="1">
      <c r="A3462" s="56"/>
      <c r="B3462" s="57"/>
      <c r="C3462" s="57"/>
      <c r="D3462" s="57"/>
      <c r="E3462" s="56"/>
      <c r="F3462" s="56"/>
      <c r="G3462" s="56"/>
      <c r="H3462" s="56"/>
      <c r="J3462" s="137"/>
    </row>
    <row r="3463" ht="15.75" customHeight="1">
      <c r="A3463" s="56"/>
      <c r="B3463" s="57"/>
      <c r="C3463" s="57"/>
      <c r="D3463" s="57"/>
      <c r="E3463" s="56"/>
      <c r="F3463" s="56"/>
      <c r="G3463" s="56"/>
      <c r="H3463" s="56"/>
      <c r="J3463" s="137"/>
    </row>
    <row r="3464" ht="15.75" customHeight="1">
      <c r="A3464" s="56"/>
      <c r="B3464" s="57"/>
      <c r="C3464" s="57"/>
      <c r="D3464" s="57"/>
      <c r="E3464" s="56"/>
      <c r="F3464" s="56"/>
      <c r="G3464" s="56"/>
      <c r="H3464" s="56"/>
      <c r="J3464" s="137"/>
    </row>
    <row r="3465" ht="15.75" customHeight="1">
      <c r="A3465" s="56"/>
      <c r="B3465" s="57"/>
      <c r="C3465" s="57"/>
      <c r="D3465" s="57"/>
      <c r="E3465" s="56"/>
      <c r="F3465" s="56"/>
      <c r="G3465" s="56"/>
      <c r="H3465" s="56"/>
      <c r="J3465" s="137"/>
    </row>
    <row r="3466" ht="15.75" customHeight="1">
      <c r="A3466" s="56"/>
      <c r="B3466" s="57"/>
      <c r="C3466" s="57"/>
      <c r="D3466" s="57"/>
      <c r="E3466" s="56"/>
      <c r="F3466" s="56"/>
      <c r="G3466" s="56"/>
      <c r="H3466" s="56"/>
      <c r="J3466" s="137"/>
    </row>
    <row r="3467" ht="15.75" customHeight="1">
      <c r="A3467" s="56"/>
      <c r="B3467" s="57"/>
      <c r="C3467" s="57"/>
      <c r="D3467" s="57"/>
      <c r="E3467" s="56"/>
      <c r="F3467" s="56"/>
      <c r="G3467" s="56"/>
      <c r="H3467" s="56"/>
      <c r="J3467" s="137"/>
    </row>
    <row r="3468" ht="15.75" customHeight="1">
      <c r="A3468" s="56"/>
      <c r="B3468" s="57"/>
      <c r="C3468" s="57"/>
      <c r="D3468" s="57"/>
      <c r="E3468" s="56"/>
      <c r="F3468" s="56"/>
      <c r="G3468" s="56"/>
      <c r="H3468" s="56"/>
      <c r="J3468" s="137"/>
    </row>
    <row r="3469" ht="15.75" customHeight="1">
      <c r="A3469" s="56"/>
      <c r="B3469" s="57"/>
      <c r="C3469" s="57"/>
      <c r="D3469" s="57"/>
      <c r="E3469" s="56"/>
      <c r="F3469" s="56"/>
      <c r="G3469" s="56"/>
      <c r="H3469" s="56"/>
      <c r="J3469" s="137"/>
    </row>
    <row r="3470" ht="15.75" customHeight="1">
      <c r="A3470" s="56"/>
      <c r="B3470" s="57"/>
      <c r="C3470" s="57"/>
      <c r="D3470" s="57"/>
      <c r="E3470" s="56"/>
      <c r="F3470" s="56"/>
      <c r="G3470" s="56"/>
      <c r="H3470" s="56"/>
      <c r="J3470" s="137"/>
    </row>
    <row r="3471" ht="15.75" customHeight="1">
      <c r="A3471" s="56"/>
      <c r="B3471" s="57"/>
      <c r="C3471" s="57"/>
      <c r="D3471" s="56"/>
      <c r="E3471" s="56"/>
      <c r="F3471" s="56"/>
      <c r="G3471" s="56"/>
      <c r="H3471" s="56"/>
      <c r="J3471" s="137"/>
    </row>
    <row r="3472" ht="15.75" customHeight="1">
      <c r="A3472" s="56"/>
      <c r="B3472" s="57"/>
      <c r="C3472" s="57"/>
      <c r="D3472" s="56"/>
      <c r="E3472" s="56"/>
      <c r="F3472" s="56"/>
      <c r="G3472" s="56"/>
      <c r="H3472" s="56"/>
      <c r="J3472" s="137"/>
    </row>
    <row r="3473" ht="15.75" customHeight="1">
      <c r="A3473" s="56"/>
      <c r="B3473" s="57"/>
      <c r="C3473" s="57"/>
      <c r="D3473" s="56"/>
      <c r="E3473" s="56"/>
      <c r="F3473" s="56"/>
      <c r="G3473" s="56"/>
      <c r="H3473" s="56"/>
      <c r="J3473" s="137"/>
    </row>
    <row r="3474" ht="15.75" customHeight="1">
      <c r="A3474" s="56"/>
      <c r="B3474" s="57"/>
      <c r="C3474" s="57"/>
      <c r="D3474" s="57"/>
      <c r="E3474" s="56"/>
      <c r="F3474" s="56"/>
      <c r="G3474" s="56"/>
      <c r="H3474" s="56"/>
      <c r="J3474" s="137"/>
    </row>
    <row r="3475" ht="15.75" customHeight="1">
      <c r="A3475" s="56"/>
      <c r="B3475" s="57"/>
      <c r="C3475" s="95"/>
      <c r="D3475" s="57"/>
      <c r="E3475" s="56"/>
      <c r="F3475" s="56"/>
      <c r="G3475" s="56"/>
      <c r="H3475" s="56"/>
      <c r="J3475" s="137"/>
    </row>
    <row r="3476" ht="15.75" customHeight="1">
      <c r="A3476" s="56"/>
      <c r="B3476" s="57"/>
      <c r="C3476" s="57"/>
      <c r="D3476" s="57"/>
      <c r="E3476" s="56"/>
      <c r="F3476" s="56"/>
      <c r="G3476" s="56"/>
      <c r="H3476" s="56"/>
      <c r="J3476" s="137"/>
    </row>
    <row r="3477" ht="15.75" customHeight="1">
      <c r="A3477" s="56"/>
      <c r="B3477" s="57"/>
      <c r="C3477" s="57"/>
      <c r="D3477" s="57"/>
      <c r="E3477" s="56"/>
      <c r="F3477" s="56"/>
      <c r="G3477" s="56"/>
      <c r="H3477" s="56"/>
      <c r="J3477" s="137"/>
    </row>
    <row r="3478" ht="15.75" customHeight="1">
      <c r="A3478" s="56"/>
      <c r="B3478" s="57"/>
      <c r="C3478" s="57"/>
      <c r="D3478" s="57"/>
      <c r="E3478" s="56"/>
      <c r="F3478" s="56"/>
      <c r="G3478" s="56"/>
      <c r="H3478" s="56"/>
      <c r="J3478" s="137"/>
    </row>
    <row r="3479" ht="15.75" customHeight="1">
      <c r="A3479" s="56"/>
      <c r="B3479" s="57"/>
      <c r="C3479" s="57"/>
      <c r="D3479" s="56"/>
      <c r="E3479" s="56"/>
      <c r="F3479" s="56"/>
      <c r="G3479" s="56"/>
      <c r="H3479" s="56"/>
      <c r="J3479" s="137"/>
    </row>
    <row r="3480" ht="15.75" customHeight="1">
      <c r="A3480" s="56"/>
      <c r="B3480" s="57"/>
      <c r="C3480" s="57"/>
      <c r="D3480" s="56"/>
      <c r="E3480" s="56"/>
      <c r="F3480" s="56"/>
      <c r="G3480" s="56"/>
      <c r="H3480" s="56"/>
      <c r="J3480" s="137"/>
    </row>
    <row r="3481" ht="15.75" customHeight="1">
      <c r="A3481" s="56"/>
      <c r="B3481" s="57"/>
      <c r="C3481" s="57"/>
      <c r="D3481" s="57"/>
      <c r="E3481" s="56"/>
      <c r="F3481" s="56"/>
      <c r="G3481" s="56"/>
      <c r="H3481" s="56"/>
      <c r="J3481" s="137"/>
    </row>
    <row r="3482" ht="15.75" customHeight="1">
      <c r="A3482" s="66"/>
      <c r="B3482" s="67"/>
      <c r="C3482" s="67"/>
      <c r="D3482" s="67"/>
      <c r="E3482" s="56"/>
      <c r="F3482" s="56"/>
      <c r="G3482" s="56"/>
      <c r="H3482" s="56"/>
      <c r="J3482" s="137"/>
    </row>
    <row r="3483" ht="15.75" customHeight="1">
      <c r="A3483" s="56"/>
      <c r="B3483" s="57"/>
      <c r="C3483" s="57"/>
      <c r="D3483" s="57"/>
      <c r="E3483" s="56"/>
      <c r="F3483" s="56"/>
      <c r="G3483" s="56"/>
      <c r="H3483" s="56"/>
      <c r="J3483" s="137"/>
    </row>
    <row r="3484" ht="15.75" customHeight="1">
      <c r="A3484" s="59"/>
      <c r="B3484" s="60"/>
      <c r="C3484" s="60"/>
      <c r="D3484" s="60"/>
      <c r="E3484" s="56"/>
      <c r="F3484" s="56"/>
      <c r="G3484" s="56"/>
      <c r="H3484" s="56"/>
      <c r="J3484" s="137"/>
    </row>
    <row r="3485" ht="15.75" customHeight="1">
      <c r="A3485" s="56"/>
      <c r="B3485" s="57"/>
      <c r="C3485" s="57"/>
      <c r="D3485" s="57"/>
      <c r="E3485" s="56"/>
      <c r="F3485" s="56"/>
      <c r="G3485" s="56"/>
      <c r="H3485" s="56"/>
      <c r="J3485" s="137"/>
    </row>
    <row r="3486" ht="15.75" customHeight="1">
      <c r="A3486" s="56"/>
      <c r="B3486" s="57"/>
      <c r="C3486" s="57"/>
      <c r="D3486" s="56"/>
      <c r="E3486" s="56"/>
      <c r="F3486" s="56"/>
      <c r="G3486" s="56"/>
      <c r="H3486" s="56"/>
      <c r="J3486" s="137"/>
    </row>
    <row r="3487" ht="15.75" customHeight="1">
      <c r="A3487" s="56"/>
      <c r="B3487" s="56"/>
      <c r="C3487" s="56"/>
      <c r="D3487" s="57"/>
      <c r="E3487" s="56"/>
      <c r="F3487" s="56"/>
      <c r="G3487" s="56"/>
      <c r="H3487" s="56"/>
      <c r="J3487" s="137"/>
    </row>
    <row r="3488" ht="15.75" customHeight="1">
      <c r="A3488" s="56"/>
      <c r="B3488" s="57"/>
      <c r="C3488" s="57"/>
      <c r="D3488" s="56"/>
      <c r="E3488" s="56"/>
      <c r="F3488" s="56"/>
      <c r="G3488" s="56"/>
      <c r="H3488" s="56"/>
      <c r="J3488" s="137"/>
    </row>
    <row r="3489" ht="15.75" customHeight="1">
      <c r="A3489" s="56"/>
      <c r="B3489" s="57"/>
      <c r="C3489" s="57"/>
      <c r="D3489" s="57"/>
      <c r="E3489" s="56"/>
      <c r="F3489" s="56"/>
      <c r="G3489" s="56"/>
      <c r="H3489" s="56"/>
      <c r="J3489" s="137"/>
    </row>
    <row r="3490" ht="15.75" customHeight="1">
      <c r="A3490" s="56"/>
      <c r="B3490" s="57"/>
      <c r="C3490" s="56"/>
      <c r="D3490" s="57"/>
      <c r="E3490" s="56"/>
      <c r="F3490" s="56"/>
      <c r="G3490" s="56"/>
      <c r="H3490" s="56"/>
      <c r="J3490" s="137"/>
    </row>
    <row r="3491" ht="15.75" customHeight="1">
      <c r="A3491" s="56"/>
      <c r="B3491" s="56"/>
      <c r="C3491" s="56"/>
      <c r="D3491" s="56"/>
      <c r="E3491" s="56"/>
      <c r="F3491" s="56"/>
      <c r="G3491" s="56"/>
      <c r="H3491" s="56"/>
      <c r="J3491" s="137"/>
    </row>
    <row r="3492" ht="15.75" customHeight="1">
      <c r="A3492" s="56"/>
      <c r="B3492" s="95"/>
      <c r="C3492" s="95"/>
      <c r="D3492" s="56"/>
      <c r="E3492" s="56"/>
      <c r="F3492" s="56"/>
      <c r="G3492" s="56"/>
      <c r="H3492" s="56"/>
      <c r="J3492" s="137"/>
    </row>
    <row r="3493" ht="15.75" customHeight="1">
      <c r="A3493" s="56"/>
      <c r="B3493" s="57"/>
      <c r="C3493" s="57"/>
      <c r="D3493" s="56"/>
      <c r="E3493" s="56"/>
      <c r="F3493" s="56"/>
      <c r="G3493" s="56"/>
      <c r="H3493" s="56"/>
      <c r="J3493" s="137"/>
    </row>
    <row r="3494" ht="15.75" customHeight="1">
      <c r="A3494" s="56"/>
      <c r="B3494" s="57"/>
      <c r="C3494" s="57"/>
      <c r="D3494" s="57"/>
      <c r="E3494" s="56"/>
      <c r="F3494" s="56"/>
      <c r="G3494" s="56"/>
      <c r="H3494" s="56"/>
      <c r="J3494" s="137"/>
    </row>
    <row r="3495" ht="15.75" customHeight="1">
      <c r="A3495" s="56"/>
      <c r="B3495" s="57"/>
      <c r="C3495" s="56"/>
      <c r="D3495" s="57"/>
      <c r="E3495" s="56"/>
      <c r="F3495" s="56"/>
      <c r="G3495" s="56"/>
      <c r="H3495" s="56"/>
      <c r="J3495" s="137"/>
    </row>
    <row r="3496" ht="15.75" customHeight="1">
      <c r="A3496" s="56"/>
      <c r="B3496" s="57"/>
      <c r="C3496" s="57"/>
      <c r="D3496" s="57"/>
      <c r="E3496" s="56"/>
      <c r="F3496" s="56"/>
      <c r="G3496" s="56"/>
      <c r="H3496" s="56"/>
      <c r="J3496" s="137"/>
    </row>
    <row r="3497" ht="15.75" customHeight="1">
      <c r="A3497" s="56"/>
      <c r="B3497" s="57"/>
      <c r="C3497" s="57"/>
      <c r="D3497" s="57"/>
      <c r="E3497" s="56"/>
      <c r="F3497" s="56"/>
      <c r="G3497" s="56"/>
      <c r="H3497" s="56"/>
      <c r="J3497" s="137"/>
    </row>
    <row r="3498" ht="15.75" customHeight="1">
      <c r="A3498" s="56"/>
      <c r="B3498" s="57"/>
      <c r="C3498" s="57"/>
      <c r="D3498" s="57"/>
      <c r="E3498" s="56"/>
      <c r="F3498" s="56"/>
      <c r="G3498" s="56"/>
      <c r="H3498" s="56"/>
      <c r="J3498" s="137"/>
    </row>
    <row r="3499" ht="15.75" customHeight="1">
      <c r="A3499" s="56"/>
      <c r="B3499" s="57"/>
      <c r="C3499" s="57"/>
      <c r="D3499" s="57"/>
      <c r="E3499" s="56"/>
      <c r="F3499" s="56"/>
      <c r="G3499" s="56"/>
      <c r="H3499" s="56"/>
      <c r="J3499" s="137"/>
    </row>
    <row r="3500" ht="15.75" customHeight="1">
      <c r="A3500" s="56"/>
      <c r="B3500" s="56"/>
      <c r="C3500" s="56"/>
      <c r="D3500" s="56"/>
      <c r="E3500" s="56"/>
      <c r="F3500" s="56"/>
      <c r="G3500" s="56"/>
      <c r="H3500" s="56"/>
      <c r="J3500" s="137"/>
    </row>
    <row r="3501" ht="15.75" customHeight="1">
      <c r="A3501" s="56"/>
      <c r="B3501" s="57"/>
      <c r="C3501" s="57"/>
      <c r="D3501" s="57"/>
      <c r="E3501" s="56"/>
      <c r="F3501" s="56"/>
      <c r="G3501" s="56"/>
      <c r="H3501" s="56"/>
      <c r="J3501" s="137"/>
    </row>
    <row r="3502" ht="15.75" customHeight="1">
      <c r="A3502" s="56"/>
      <c r="B3502" s="57"/>
      <c r="C3502" s="57"/>
      <c r="D3502" s="57"/>
      <c r="E3502" s="56"/>
      <c r="F3502" s="56"/>
      <c r="G3502" s="56"/>
      <c r="H3502" s="56"/>
      <c r="J3502" s="137"/>
    </row>
    <row r="3503" ht="15.75" customHeight="1">
      <c r="A3503" s="56"/>
      <c r="B3503" s="57"/>
      <c r="C3503" s="57"/>
      <c r="D3503" s="56"/>
      <c r="E3503" s="56"/>
      <c r="F3503" s="56"/>
      <c r="G3503" s="56"/>
      <c r="H3503" s="56"/>
      <c r="J3503" s="137"/>
    </row>
    <row r="3504" ht="15.75" customHeight="1">
      <c r="A3504" s="56"/>
      <c r="B3504" s="57"/>
      <c r="C3504" s="57"/>
      <c r="D3504" s="56"/>
      <c r="E3504" s="56"/>
      <c r="F3504" s="56"/>
      <c r="G3504" s="56"/>
      <c r="H3504" s="56"/>
      <c r="J3504" s="137"/>
    </row>
    <row r="3505" ht="15.75" customHeight="1">
      <c r="A3505" s="56"/>
      <c r="B3505" s="57"/>
      <c r="C3505" s="57"/>
      <c r="D3505" s="57"/>
      <c r="E3505" s="56"/>
      <c r="F3505" s="56"/>
      <c r="G3505" s="56"/>
      <c r="H3505" s="56"/>
      <c r="J3505" s="137"/>
    </row>
    <row r="3506" ht="15.75" customHeight="1">
      <c r="A3506" s="56"/>
      <c r="B3506" s="57"/>
      <c r="C3506" s="57"/>
      <c r="D3506" s="57"/>
      <c r="E3506" s="56"/>
      <c r="F3506" s="56"/>
      <c r="G3506" s="56"/>
      <c r="H3506" s="56"/>
      <c r="J3506" s="137"/>
    </row>
    <row r="3507" ht="15.75" customHeight="1">
      <c r="A3507" s="56"/>
      <c r="B3507" s="57"/>
      <c r="C3507" s="95"/>
      <c r="D3507" s="95"/>
      <c r="E3507" s="56"/>
      <c r="F3507" s="56"/>
      <c r="G3507" s="56"/>
      <c r="H3507" s="56"/>
      <c r="J3507" s="137"/>
    </row>
    <row r="3508" ht="15.75" customHeight="1">
      <c r="A3508" s="56"/>
      <c r="B3508" s="57"/>
      <c r="C3508" s="57"/>
      <c r="D3508" s="57"/>
      <c r="E3508" s="56"/>
      <c r="F3508" s="56"/>
      <c r="G3508" s="56"/>
      <c r="H3508" s="56"/>
      <c r="J3508" s="137"/>
    </row>
    <row r="3509" ht="15.75" customHeight="1">
      <c r="A3509" s="56"/>
      <c r="B3509" s="57"/>
      <c r="C3509" s="57"/>
      <c r="D3509" s="57"/>
      <c r="E3509" s="56"/>
      <c r="F3509" s="56"/>
      <c r="G3509" s="56"/>
      <c r="H3509" s="56"/>
      <c r="J3509" s="137"/>
    </row>
    <row r="3510" ht="15.75" customHeight="1">
      <c r="A3510" s="56"/>
      <c r="B3510" s="57"/>
      <c r="C3510" s="57"/>
      <c r="D3510" s="56"/>
      <c r="E3510" s="56"/>
      <c r="F3510" s="56"/>
      <c r="G3510" s="56"/>
      <c r="H3510" s="56"/>
      <c r="J3510" s="137"/>
    </row>
    <row r="3511" ht="15.75" customHeight="1">
      <c r="A3511" s="56"/>
      <c r="B3511" s="57"/>
      <c r="C3511" s="56"/>
      <c r="D3511" s="57"/>
      <c r="E3511" s="56"/>
      <c r="F3511" s="56"/>
      <c r="G3511" s="56"/>
      <c r="H3511" s="56"/>
      <c r="J3511" s="137"/>
    </row>
    <row r="3512" ht="15.75" customHeight="1">
      <c r="A3512" s="56"/>
      <c r="B3512" s="57"/>
      <c r="C3512" s="57"/>
      <c r="D3512" s="56"/>
      <c r="E3512" s="56"/>
      <c r="F3512" s="56"/>
      <c r="G3512" s="56"/>
      <c r="H3512" s="56"/>
      <c r="J3512" s="137"/>
    </row>
    <row r="3513" ht="15.75" customHeight="1">
      <c r="A3513" s="56"/>
      <c r="B3513" s="57"/>
      <c r="C3513" s="56"/>
      <c r="D3513" s="57"/>
      <c r="E3513" s="57"/>
      <c r="F3513" s="56"/>
      <c r="G3513" s="56"/>
      <c r="H3513" s="56"/>
      <c r="J3513" s="137"/>
    </row>
    <row r="3514" ht="15.75" customHeight="1">
      <c r="A3514" s="56"/>
      <c r="B3514" s="57"/>
      <c r="C3514" s="57"/>
      <c r="D3514" s="57"/>
      <c r="E3514" s="56"/>
      <c r="F3514" s="56"/>
      <c r="G3514" s="56"/>
      <c r="H3514" s="56"/>
      <c r="J3514" s="137"/>
    </row>
    <row r="3515" ht="15.75" customHeight="1">
      <c r="A3515" s="56"/>
      <c r="B3515" s="57"/>
      <c r="C3515" s="57"/>
      <c r="D3515" s="57"/>
      <c r="E3515" s="56"/>
      <c r="F3515" s="56"/>
      <c r="G3515" s="56"/>
      <c r="H3515" s="56"/>
      <c r="J3515" s="137"/>
    </row>
    <row r="3516" ht="15.75" customHeight="1">
      <c r="A3516" s="56"/>
      <c r="B3516" s="56"/>
      <c r="C3516" s="95"/>
      <c r="D3516" s="57"/>
      <c r="E3516" s="56"/>
      <c r="F3516" s="56"/>
      <c r="G3516" s="56"/>
      <c r="H3516" s="56"/>
      <c r="J3516" s="137"/>
    </row>
    <row r="3517" ht="15.75" customHeight="1">
      <c r="A3517" s="56"/>
      <c r="B3517" s="57"/>
      <c r="C3517" s="57"/>
      <c r="D3517" s="57"/>
      <c r="E3517" s="56"/>
      <c r="F3517" s="56"/>
      <c r="G3517" s="56"/>
      <c r="H3517" s="56"/>
      <c r="J3517" s="137"/>
    </row>
    <row r="3518" ht="15.75" customHeight="1">
      <c r="A3518" s="56"/>
      <c r="B3518" s="57"/>
      <c r="C3518" s="57"/>
      <c r="D3518" s="57"/>
      <c r="E3518" s="56"/>
      <c r="F3518" s="56"/>
      <c r="G3518" s="56"/>
      <c r="H3518" s="56"/>
      <c r="J3518" s="137"/>
    </row>
  </sheetData>
  <autoFilter ref="$J$1:$M$2533"/>
  <printOptions/>
  <pageMargins bottom="0.75" footer="0.0" header="0.0" left="0.7" right="0.7" top="0.75"/>
  <pageSetup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57"/>
    <col customWidth="1" min="2" max="2" width="1.86"/>
    <col customWidth="1" min="3" max="3" width="43.71"/>
    <col customWidth="1" min="4" max="4" width="1.57"/>
    <col customWidth="1" min="5" max="5" width="59.14"/>
    <col customWidth="1" min="6" max="6" width="1.71"/>
    <col customWidth="1" min="7" max="7" width="29.29"/>
    <col customWidth="1" min="8" max="8" width="1.71"/>
    <col customWidth="1" min="9" max="9" width="29.71"/>
    <col customWidth="1" min="10" max="10" width="6.14"/>
    <col customWidth="1" min="11" max="11" width="6.43"/>
    <col customWidth="1" min="12" max="12" width="17.71"/>
    <col customWidth="1" min="13" max="13" width="1.86"/>
    <col customWidth="1" min="14" max="14" width="46.14"/>
    <col customWidth="1" min="15" max="15" width="1.86"/>
    <col customWidth="1" min="16" max="16" width="30.14"/>
    <col customWidth="1" min="17" max="17" width="9.0"/>
    <col customWidth="1" min="18" max="18" width="2.14"/>
    <col customWidth="1" min="19" max="19" width="34.57"/>
  </cols>
  <sheetData>
    <row r="1">
      <c r="A1" s="17" t="s">
        <v>2</v>
      </c>
      <c r="C1" s="143" t="s">
        <v>6935</v>
      </c>
      <c r="D1" s="144"/>
      <c r="E1" s="145" t="s">
        <v>31</v>
      </c>
      <c r="G1" s="145" t="s">
        <v>11</v>
      </c>
      <c r="I1" s="145" t="s">
        <v>6936</v>
      </c>
      <c r="J1" s="145" t="s">
        <v>6937</v>
      </c>
      <c r="L1" s="146" t="s">
        <v>3</v>
      </c>
      <c r="N1" s="21" t="s">
        <v>6938</v>
      </c>
      <c r="P1" s="147" t="s">
        <v>6939</v>
      </c>
      <c r="Q1" s="148" t="s">
        <v>36</v>
      </c>
      <c r="S1" s="145" t="s">
        <v>10</v>
      </c>
    </row>
    <row r="2">
      <c r="A2" s="149" t="s">
        <v>6940</v>
      </c>
      <c r="B2" s="144"/>
      <c r="C2" s="144" t="s">
        <v>1679</v>
      </c>
      <c r="D2" s="144"/>
      <c r="E2" s="144" t="s">
        <v>52</v>
      </c>
      <c r="G2" s="150" t="s">
        <v>3754</v>
      </c>
      <c r="I2" s="151" t="s">
        <v>6941</v>
      </c>
      <c r="J2" s="152">
        <v>1.0</v>
      </c>
      <c r="L2" s="153" t="s">
        <v>3277</v>
      </c>
      <c r="N2" s="21" t="s">
        <v>6942</v>
      </c>
      <c r="P2" s="144" t="s">
        <v>6943</v>
      </c>
      <c r="Q2" s="144">
        <v>4.4729351E7</v>
      </c>
      <c r="S2" s="154" t="s">
        <v>6944</v>
      </c>
    </row>
    <row r="3">
      <c r="A3" s="149" t="s">
        <v>6945</v>
      </c>
      <c r="B3" s="144"/>
      <c r="C3" s="144" t="s">
        <v>1996</v>
      </c>
      <c r="D3" s="144"/>
      <c r="E3" s="155" t="s">
        <v>73</v>
      </c>
      <c r="G3" s="150" t="s">
        <v>1455</v>
      </c>
      <c r="I3" s="156" t="s">
        <v>6946</v>
      </c>
      <c r="J3" s="157">
        <v>1.0</v>
      </c>
      <c r="K3" s="158"/>
      <c r="L3" s="159"/>
      <c r="N3" s="21" t="s">
        <v>6947</v>
      </c>
      <c r="P3" s="144" t="s">
        <v>6948</v>
      </c>
      <c r="Q3" s="144">
        <v>4.4209464E7</v>
      </c>
      <c r="S3" s="154" t="s">
        <v>6949</v>
      </c>
    </row>
    <row r="4">
      <c r="A4" s="149" t="s">
        <v>6950</v>
      </c>
      <c r="B4" s="144"/>
      <c r="C4" s="144" t="s">
        <v>244</v>
      </c>
      <c r="D4" s="144"/>
      <c r="E4" s="144" t="s">
        <v>177</v>
      </c>
      <c r="G4" s="150" t="s">
        <v>2387</v>
      </c>
      <c r="I4" s="156" t="s">
        <v>6951</v>
      </c>
      <c r="J4" s="157">
        <v>1.0</v>
      </c>
      <c r="L4" s="159"/>
      <c r="N4" s="21" t="s">
        <v>749</v>
      </c>
      <c r="P4" s="144" t="s">
        <v>6952</v>
      </c>
      <c r="Q4" s="144">
        <v>4.4209464E7</v>
      </c>
      <c r="S4" s="154" t="s">
        <v>98</v>
      </c>
    </row>
    <row r="5">
      <c r="A5" s="149" t="s">
        <v>6953</v>
      </c>
      <c r="B5" s="144"/>
      <c r="C5" s="144" t="s">
        <v>1141</v>
      </c>
      <c r="D5" s="144"/>
      <c r="E5" s="160" t="s">
        <v>440</v>
      </c>
      <c r="G5" s="150" t="s">
        <v>3885</v>
      </c>
      <c r="I5" s="156" t="s">
        <v>6954</v>
      </c>
      <c r="J5" s="157">
        <v>1.0</v>
      </c>
      <c r="L5" s="159"/>
      <c r="N5" s="21" t="s">
        <v>743</v>
      </c>
      <c r="P5" s="144" t="s">
        <v>6955</v>
      </c>
      <c r="Q5" s="144">
        <v>4.4209464E7</v>
      </c>
      <c r="S5" s="154" t="s">
        <v>432</v>
      </c>
    </row>
    <row r="6">
      <c r="A6" s="161" t="s">
        <v>6956</v>
      </c>
      <c r="B6" s="144"/>
      <c r="C6" s="144" t="s">
        <v>6957</v>
      </c>
      <c r="D6" s="144"/>
      <c r="G6" s="150" t="s">
        <v>174</v>
      </c>
      <c r="I6" s="156" t="s">
        <v>6958</v>
      </c>
      <c r="J6" s="157">
        <v>1.0</v>
      </c>
      <c r="K6" s="158" t="s">
        <v>6959</v>
      </c>
      <c r="L6" s="159"/>
      <c r="N6" s="21" t="s">
        <v>6960</v>
      </c>
      <c r="P6" s="144" t="s">
        <v>6938</v>
      </c>
      <c r="Q6" s="144">
        <v>4.2147513E7</v>
      </c>
      <c r="S6" s="154" t="s">
        <v>174</v>
      </c>
    </row>
    <row r="7">
      <c r="A7" s="149" t="s">
        <v>6961</v>
      </c>
      <c r="B7" s="144"/>
      <c r="C7" s="144" t="s">
        <v>1399</v>
      </c>
      <c r="D7" s="144"/>
      <c r="G7" s="150" t="s">
        <v>1377</v>
      </c>
      <c r="I7" s="156" t="s">
        <v>199</v>
      </c>
      <c r="J7" s="157">
        <v>1.0</v>
      </c>
      <c r="L7" s="159"/>
      <c r="N7" s="21" t="s">
        <v>6962</v>
      </c>
      <c r="P7" s="144" t="s">
        <v>6963</v>
      </c>
      <c r="Q7" s="144">
        <v>4.3407871E7</v>
      </c>
      <c r="R7" s="154"/>
      <c r="S7" s="154" t="s">
        <v>43</v>
      </c>
    </row>
    <row r="8">
      <c r="A8" s="149" t="s">
        <v>6964</v>
      </c>
      <c r="B8" s="144"/>
      <c r="C8" s="144" t="s">
        <v>543</v>
      </c>
      <c r="D8" s="144"/>
      <c r="G8" s="150" t="s">
        <v>2176</v>
      </c>
      <c r="I8" s="156" t="s">
        <v>6965</v>
      </c>
      <c r="J8" s="157">
        <v>1.0</v>
      </c>
      <c r="K8" s="158"/>
      <c r="L8" s="159"/>
      <c r="N8" s="21" t="s">
        <v>6966</v>
      </c>
      <c r="P8" s="144" t="s">
        <v>6967</v>
      </c>
      <c r="Q8" s="144">
        <v>4.4209464E7</v>
      </c>
      <c r="S8" s="154" t="s">
        <v>6968</v>
      </c>
    </row>
    <row r="9">
      <c r="A9" s="149" t="s">
        <v>6969</v>
      </c>
      <c r="B9" s="144"/>
      <c r="C9" s="144" t="s">
        <v>562</v>
      </c>
      <c r="D9" s="144"/>
      <c r="G9" s="150" t="s">
        <v>6970</v>
      </c>
      <c r="I9" s="156" t="s">
        <v>6971</v>
      </c>
      <c r="J9" s="157">
        <v>1.0</v>
      </c>
      <c r="L9" s="159"/>
      <c r="N9" s="21" t="s">
        <v>6972</v>
      </c>
      <c r="P9" s="144" t="s">
        <v>6942</v>
      </c>
      <c r="Q9" s="144">
        <v>4.4209464E7</v>
      </c>
      <c r="S9" s="154" t="s">
        <v>692</v>
      </c>
    </row>
    <row r="10">
      <c r="A10" s="149" t="s">
        <v>6973</v>
      </c>
      <c r="B10" s="144"/>
      <c r="C10" s="144" t="s">
        <v>839</v>
      </c>
      <c r="D10" s="144"/>
      <c r="G10" s="150" t="s">
        <v>581</v>
      </c>
      <c r="I10" s="156" t="s">
        <v>6974</v>
      </c>
      <c r="J10" s="157">
        <v>1.0</v>
      </c>
      <c r="L10" s="159"/>
      <c r="N10" s="21" t="s">
        <v>6975</v>
      </c>
      <c r="P10" s="144" t="s">
        <v>6947</v>
      </c>
      <c r="Q10" s="144">
        <v>4.4729351E7</v>
      </c>
      <c r="S10" s="154" t="s">
        <v>6976</v>
      </c>
    </row>
    <row r="11">
      <c r="A11" s="149" t="s">
        <v>6977</v>
      </c>
      <c r="B11" s="144"/>
      <c r="C11" s="144" t="s">
        <v>2671</v>
      </c>
      <c r="D11" s="144"/>
      <c r="G11" s="150" t="s">
        <v>926</v>
      </c>
      <c r="I11" s="156" t="s">
        <v>6978</v>
      </c>
      <c r="J11" s="157">
        <v>1.0</v>
      </c>
      <c r="L11" s="159"/>
      <c r="N11" s="21" t="s">
        <v>6979</v>
      </c>
      <c r="P11" s="144" t="s">
        <v>6980</v>
      </c>
      <c r="Q11" s="144">
        <v>3.5087618E7</v>
      </c>
      <c r="S11" s="154" t="s">
        <v>1399</v>
      </c>
    </row>
    <row r="12">
      <c r="A12" s="149" t="s">
        <v>6981</v>
      </c>
      <c r="B12" s="144"/>
      <c r="C12" s="144" t="s">
        <v>4437</v>
      </c>
      <c r="D12" s="144"/>
      <c r="G12" s="150" t="s">
        <v>2235</v>
      </c>
      <c r="I12" s="156" t="s">
        <v>6982</v>
      </c>
      <c r="J12" s="157">
        <v>1.0</v>
      </c>
      <c r="K12" s="158"/>
      <c r="L12" s="159"/>
      <c r="N12" s="21" t="s">
        <v>1748</v>
      </c>
      <c r="P12" s="144" t="s">
        <v>749</v>
      </c>
      <c r="Q12" s="144">
        <v>3.5087618E7</v>
      </c>
      <c r="S12" s="154" t="s">
        <v>1999</v>
      </c>
    </row>
    <row r="13">
      <c r="A13" s="149" t="s">
        <v>6983</v>
      </c>
      <c r="B13" s="144"/>
      <c r="C13" s="144" t="s">
        <v>343</v>
      </c>
      <c r="D13" s="144"/>
      <c r="E13" s="144"/>
      <c r="G13" s="150" t="s">
        <v>1501</v>
      </c>
      <c r="I13" s="156" t="s">
        <v>4796</v>
      </c>
      <c r="J13" s="157">
        <v>1.0</v>
      </c>
      <c r="L13" s="159"/>
      <c r="N13" s="21" t="s">
        <v>6984</v>
      </c>
      <c r="P13" s="144" t="s">
        <v>6985</v>
      </c>
      <c r="Q13" s="144">
        <v>4.2434727E7</v>
      </c>
      <c r="S13" s="154" t="s">
        <v>2671</v>
      </c>
    </row>
    <row r="14">
      <c r="A14" s="144"/>
      <c r="B14" s="144"/>
      <c r="C14" s="144" t="s">
        <v>2141</v>
      </c>
      <c r="D14" s="144"/>
      <c r="E14" s="144"/>
      <c r="G14" s="150" t="s">
        <v>106</v>
      </c>
      <c r="I14" s="156" t="s">
        <v>3138</v>
      </c>
      <c r="J14" s="157">
        <v>1.0</v>
      </c>
      <c r="L14" s="159"/>
      <c r="N14" s="21" t="s">
        <v>6986</v>
      </c>
      <c r="P14" s="144" t="s">
        <v>6987</v>
      </c>
      <c r="Q14" s="144">
        <v>4.2434727E7</v>
      </c>
      <c r="S14" s="154" t="s">
        <v>1138</v>
      </c>
    </row>
    <row r="15">
      <c r="A15" s="144"/>
      <c r="B15" s="144"/>
      <c r="C15" s="144" t="s">
        <v>118</v>
      </c>
      <c r="D15" s="144"/>
      <c r="E15" s="144"/>
      <c r="G15" s="150" t="s">
        <v>133</v>
      </c>
      <c r="I15" s="156" t="s">
        <v>6988</v>
      </c>
      <c r="J15" s="157">
        <v>1.0</v>
      </c>
      <c r="K15" s="158" t="s">
        <v>6959</v>
      </c>
      <c r="L15" s="159"/>
      <c r="N15" s="21" t="s">
        <v>474</v>
      </c>
      <c r="P15" s="144" t="s">
        <v>6989</v>
      </c>
      <c r="Q15" s="144">
        <v>4.2434727E7</v>
      </c>
      <c r="S15" s="154" t="s">
        <v>581</v>
      </c>
    </row>
    <row r="16">
      <c r="A16" s="144"/>
      <c r="B16" s="144"/>
      <c r="C16" s="144" t="s">
        <v>99</v>
      </c>
      <c r="D16" s="144"/>
      <c r="E16" s="144"/>
      <c r="G16" s="150" t="s">
        <v>147</v>
      </c>
      <c r="I16" s="156" t="s">
        <v>6971</v>
      </c>
      <c r="J16" s="157">
        <v>1.0</v>
      </c>
      <c r="L16" s="159"/>
      <c r="N16" s="21" t="s">
        <v>1354</v>
      </c>
      <c r="P16" s="144" t="s">
        <v>743</v>
      </c>
      <c r="Q16" s="144">
        <v>4.2434727E7</v>
      </c>
      <c r="S16" s="154" t="s">
        <v>3777</v>
      </c>
    </row>
    <row r="17">
      <c r="A17" s="144"/>
      <c r="B17" s="144"/>
      <c r="C17" s="144" t="s">
        <v>756</v>
      </c>
      <c r="D17" s="144"/>
      <c r="E17" s="144"/>
      <c r="G17" s="150" t="s">
        <v>6990</v>
      </c>
      <c r="I17" s="156" t="s">
        <v>6991</v>
      </c>
      <c r="J17" s="157">
        <v>1.0</v>
      </c>
      <c r="L17" s="159"/>
      <c r="N17" s="21" t="s">
        <v>6992</v>
      </c>
      <c r="P17" s="144" t="s">
        <v>6993</v>
      </c>
      <c r="Q17" s="144">
        <v>4.009479E7</v>
      </c>
      <c r="S17" s="154" t="s">
        <v>125</v>
      </c>
    </row>
    <row r="18">
      <c r="A18" s="144"/>
      <c r="B18" s="144"/>
      <c r="C18" s="144" t="s">
        <v>767</v>
      </c>
      <c r="D18" s="144"/>
      <c r="E18" s="144"/>
      <c r="G18" s="150" t="s">
        <v>756</v>
      </c>
      <c r="I18" s="162" t="s">
        <v>6994</v>
      </c>
      <c r="J18" s="163">
        <v>1.0</v>
      </c>
      <c r="L18" s="164"/>
      <c r="N18" s="21" t="s">
        <v>306</v>
      </c>
      <c r="P18" s="144" t="s">
        <v>6960</v>
      </c>
      <c r="Q18" s="144">
        <v>4.009479E7</v>
      </c>
      <c r="S18" s="154" t="s">
        <v>87</v>
      </c>
    </row>
    <row r="19">
      <c r="A19" s="144"/>
      <c r="B19" s="144"/>
      <c r="C19" s="20" t="s">
        <v>1241</v>
      </c>
      <c r="D19" s="144"/>
      <c r="E19" s="144"/>
      <c r="G19" s="150" t="s">
        <v>232</v>
      </c>
      <c r="I19" s="151" t="s">
        <v>6995</v>
      </c>
      <c r="J19" s="152" t="s">
        <v>6996</v>
      </c>
      <c r="K19" s="158"/>
      <c r="L19" s="165" t="s">
        <v>6996</v>
      </c>
      <c r="N19" s="21" t="s">
        <v>6997</v>
      </c>
      <c r="P19" s="144" t="s">
        <v>6998</v>
      </c>
      <c r="Q19" s="144">
        <v>4.2214308E7</v>
      </c>
      <c r="S19" s="154" t="s">
        <v>756</v>
      </c>
    </row>
    <row r="20">
      <c r="A20" s="144"/>
      <c r="B20" s="144"/>
      <c r="C20" s="144" t="s">
        <v>182</v>
      </c>
      <c r="D20" s="144"/>
      <c r="E20" s="144"/>
      <c r="G20" s="150" t="s">
        <v>624</v>
      </c>
      <c r="I20" s="162" t="s">
        <v>6999</v>
      </c>
      <c r="J20" s="163" t="s">
        <v>6996</v>
      </c>
      <c r="L20" s="164"/>
      <c r="N20" s="21" t="s">
        <v>66</v>
      </c>
      <c r="P20" s="144" t="s">
        <v>7000</v>
      </c>
      <c r="Q20" s="144">
        <v>3.8513849E7</v>
      </c>
      <c r="S20" s="154" t="s">
        <v>767</v>
      </c>
    </row>
    <row r="21" ht="15.75" customHeight="1">
      <c r="A21" s="144"/>
      <c r="B21" s="144"/>
      <c r="C21" s="144" t="s">
        <v>7001</v>
      </c>
      <c r="D21" s="144"/>
      <c r="G21" s="150" t="s">
        <v>20</v>
      </c>
      <c r="I21" s="151" t="s">
        <v>7002</v>
      </c>
      <c r="J21" s="152">
        <v>2.0</v>
      </c>
      <c r="L21" s="153" t="s">
        <v>653</v>
      </c>
      <c r="N21" s="21" t="s">
        <v>7003</v>
      </c>
      <c r="P21" s="144" t="s">
        <v>7004</v>
      </c>
      <c r="Q21" s="144">
        <v>4.2586602E7</v>
      </c>
      <c r="S21" s="154" t="s">
        <v>458</v>
      </c>
    </row>
    <row r="22" ht="15.75" customHeight="1">
      <c r="C22" s="144" t="s">
        <v>2079</v>
      </c>
      <c r="G22" s="144" t="s">
        <v>512</v>
      </c>
      <c r="I22" s="166" t="s">
        <v>7005</v>
      </c>
      <c r="J22" s="167">
        <v>2.0</v>
      </c>
      <c r="L22" s="159"/>
      <c r="N22" s="21" t="s">
        <v>7006</v>
      </c>
      <c r="P22" s="144" t="s">
        <v>7007</v>
      </c>
      <c r="Q22" s="144">
        <v>4.4394604E7</v>
      </c>
      <c r="S22" s="154" t="s">
        <v>7008</v>
      </c>
    </row>
    <row r="23" ht="15.75" customHeight="1">
      <c r="C23" s="144" t="s">
        <v>44</v>
      </c>
      <c r="G23" s="150" t="s">
        <v>1277</v>
      </c>
      <c r="I23" s="166" t="s">
        <v>7009</v>
      </c>
      <c r="J23" s="167">
        <v>2.0</v>
      </c>
      <c r="K23" s="158" t="s">
        <v>6959</v>
      </c>
      <c r="L23" s="159"/>
      <c r="N23" s="21" t="s">
        <v>7010</v>
      </c>
      <c r="P23" s="144" t="s">
        <v>7011</v>
      </c>
      <c r="Q23" s="144">
        <v>4.4394604E7</v>
      </c>
      <c r="S23" s="154" t="s">
        <v>232</v>
      </c>
    </row>
    <row r="24" ht="15.75" customHeight="1">
      <c r="C24" s="20" t="s">
        <v>7012</v>
      </c>
      <c r="G24" s="150" t="s">
        <v>561</v>
      </c>
      <c r="I24" s="166" t="s">
        <v>7013</v>
      </c>
      <c r="J24" s="167">
        <v>2.0</v>
      </c>
      <c r="K24" s="158"/>
      <c r="L24" s="159"/>
      <c r="N24" s="21" t="s">
        <v>7014</v>
      </c>
      <c r="P24" s="144" t="s">
        <v>7015</v>
      </c>
      <c r="Q24" s="144">
        <v>4.4394604E7</v>
      </c>
      <c r="S24" s="154" t="s">
        <v>7016</v>
      </c>
    </row>
    <row r="25" ht="15.75" customHeight="1">
      <c r="C25" s="144" t="s">
        <v>325</v>
      </c>
      <c r="G25" s="150" t="s">
        <v>285</v>
      </c>
      <c r="I25" s="166" t="s">
        <v>7017</v>
      </c>
      <c r="J25" s="167">
        <v>2.0</v>
      </c>
      <c r="L25" s="159"/>
      <c r="N25" s="21" t="s">
        <v>599</v>
      </c>
      <c r="P25" s="144" t="s">
        <v>6962</v>
      </c>
      <c r="Q25" s="144">
        <v>4.4394604E7</v>
      </c>
      <c r="S25" s="154" t="s">
        <v>6765</v>
      </c>
    </row>
    <row r="26" ht="15.75" customHeight="1">
      <c r="C26" s="144" t="s">
        <v>7018</v>
      </c>
      <c r="G26" s="150" t="s">
        <v>870</v>
      </c>
      <c r="I26" s="166" t="s">
        <v>7019</v>
      </c>
      <c r="J26" s="167">
        <v>2.0</v>
      </c>
      <c r="K26" s="158"/>
      <c r="L26" s="159"/>
      <c r="N26" s="21" t="s">
        <v>7020</v>
      </c>
      <c r="P26" s="144" t="s">
        <v>7021</v>
      </c>
      <c r="Q26" s="144">
        <v>12587.0</v>
      </c>
      <c r="S26" s="154" t="s">
        <v>20</v>
      </c>
    </row>
    <row r="27" ht="15.75" customHeight="1">
      <c r="C27" s="144" t="s">
        <v>1391</v>
      </c>
      <c r="G27" s="150" t="s">
        <v>832</v>
      </c>
      <c r="I27" s="166" t="s">
        <v>658</v>
      </c>
      <c r="J27" s="167">
        <v>2.0</v>
      </c>
      <c r="L27" s="159"/>
      <c r="N27" s="21" t="s">
        <v>7022</v>
      </c>
      <c r="P27" s="144" t="s">
        <v>7023</v>
      </c>
      <c r="Q27" s="144">
        <v>4.5077518E7</v>
      </c>
      <c r="S27" s="154" t="s">
        <v>1277</v>
      </c>
    </row>
    <row r="28" ht="15.75" customHeight="1">
      <c r="C28" s="144" t="s">
        <v>419</v>
      </c>
      <c r="G28" s="150" t="s">
        <v>324</v>
      </c>
      <c r="I28" s="156" t="s">
        <v>7024</v>
      </c>
      <c r="J28" s="157">
        <v>2.0</v>
      </c>
      <c r="L28" s="159"/>
      <c r="N28" s="21" t="s">
        <v>7025</v>
      </c>
      <c r="P28" s="144" t="s">
        <v>6966</v>
      </c>
      <c r="Q28" s="144">
        <v>4.5077518E7</v>
      </c>
      <c r="S28" s="154" t="s">
        <v>54</v>
      </c>
    </row>
    <row r="29" ht="15.75" customHeight="1">
      <c r="C29" s="144" t="s">
        <v>3993</v>
      </c>
      <c r="G29" s="150" t="s">
        <v>4853</v>
      </c>
      <c r="I29" s="156" t="s">
        <v>3532</v>
      </c>
      <c r="J29" s="157">
        <v>2.0</v>
      </c>
      <c r="L29" s="159"/>
      <c r="N29" s="21" t="s">
        <v>7026</v>
      </c>
      <c r="P29" s="144" t="s">
        <v>708</v>
      </c>
      <c r="Q29" s="144">
        <v>4.163938E7</v>
      </c>
      <c r="S29" s="154" t="s">
        <v>201</v>
      </c>
    </row>
    <row r="30" ht="15.75" customHeight="1">
      <c r="C30" s="144" t="s">
        <v>2256</v>
      </c>
      <c r="G30" s="150" t="s">
        <v>44</v>
      </c>
      <c r="I30" s="156" t="s">
        <v>7027</v>
      </c>
      <c r="J30" s="157">
        <v>2.0</v>
      </c>
      <c r="L30" s="159"/>
      <c r="N30" s="21" t="s">
        <v>888</v>
      </c>
      <c r="P30" s="144" t="s">
        <v>7028</v>
      </c>
      <c r="Q30" s="144">
        <v>4.163938E7</v>
      </c>
      <c r="S30" s="154" t="s">
        <v>870</v>
      </c>
    </row>
    <row r="31" ht="15.75" customHeight="1">
      <c r="C31" s="144" t="s">
        <v>693</v>
      </c>
      <c r="G31" s="150" t="s">
        <v>75</v>
      </c>
      <c r="I31" s="156" t="s">
        <v>672</v>
      </c>
      <c r="J31" s="157">
        <v>2.0</v>
      </c>
      <c r="K31" s="158" t="s">
        <v>6959</v>
      </c>
      <c r="L31" s="159"/>
      <c r="N31" s="21" t="s">
        <v>335</v>
      </c>
      <c r="P31" s="144" t="s">
        <v>6972</v>
      </c>
      <c r="Q31" s="144">
        <v>4.2099755E7</v>
      </c>
      <c r="S31" s="154" t="s">
        <v>832</v>
      </c>
    </row>
    <row r="32" ht="15.75" customHeight="1">
      <c r="C32" s="144" t="s">
        <v>385</v>
      </c>
      <c r="G32" s="150" t="s">
        <v>7018</v>
      </c>
      <c r="I32" s="156" t="s">
        <v>7029</v>
      </c>
      <c r="J32" s="157">
        <v>2.0</v>
      </c>
      <c r="L32" s="159"/>
      <c r="M32" s="20"/>
      <c r="N32" s="20" t="s">
        <v>7030</v>
      </c>
      <c r="O32" s="20"/>
      <c r="P32" s="144" t="s">
        <v>7031</v>
      </c>
      <c r="Q32" s="144">
        <v>4.1546124E7</v>
      </c>
      <c r="S32" s="154" t="s">
        <v>4012</v>
      </c>
    </row>
    <row r="33" ht="15.75" customHeight="1">
      <c r="C33" s="20" t="s">
        <v>1838</v>
      </c>
      <c r="G33" s="168" t="s">
        <v>1391</v>
      </c>
      <c r="I33" s="169" t="s">
        <v>866</v>
      </c>
      <c r="J33" s="170">
        <v>2.0</v>
      </c>
      <c r="L33" s="159"/>
      <c r="N33" s="21" t="s">
        <v>6099</v>
      </c>
      <c r="P33" s="144" t="s">
        <v>7032</v>
      </c>
      <c r="Q33" s="144">
        <v>3.5342428E7</v>
      </c>
      <c r="S33" s="154" t="s">
        <v>3978</v>
      </c>
    </row>
    <row r="34" ht="15.75" customHeight="1">
      <c r="C34" s="144" t="s">
        <v>404</v>
      </c>
      <c r="G34" s="150" t="s">
        <v>419</v>
      </c>
      <c r="I34" s="162" t="s">
        <v>7033</v>
      </c>
      <c r="J34" s="163">
        <v>2.0</v>
      </c>
      <c r="K34" s="158"/>
      <c r="L34" s="164"/>
      <c r="N34" s="21" t="s">
        <v>7034</v>
      </c>
      <c r="P34" s="144" t="s">
        <v>6975</v>
      </c>
      <c r="Q34" s="144">
        <v>4.1546124E7</v>
      </c>
      <c r="S34" s="154" t="s">
        <v>7035</v>
      </c>
    </row>
    <row r="35" ht="15.75" customHeight="1">
      <c r="C35" s="20" t="s">
        <v>1673</v>
      </c>
      <c r="G35" s="150" t="s">
        <v>7036</v>
      </c>
      <c r="I35" s="151" t="s">
        <v>7037</v>
      </c>
      <c r="J35" s="152">
        <v>3.0</v>
      </c>
      <c r="L35" s="153" t="s">
        <v>39</v>
      </c>
      <c r="N35" s="21" t="s">
        <v>7038</v>
      </c>
      <c r="P35" s="144" t="s">
        <v>6979</v>
      </c>
      <c r="Q35" s="144">
        <v>3.729212E7</v>
      </c>
      <c r="S35" s="154" t="s">
        <v>4765</v>
      </c>
    </row>
    <row r="36" ht="15.75" customHeight="1">
      <c r="C36" s="144" t="s">
        <v>635</v>
      </c>
      <c r="I36" s="156" t="s">
        <v>7039</v>
      </c>
      <c r="J36" s="157">
        <v>3.0</v>
      </c>
      <c r="L36" s="159"/>
      <c r="M36" s="171"/>
      <c r="N36" s="171" t="s">
        <v>2603</v>
      </c>
      <c r="O36" s="171"/>
      <c r="P36" s="144" t="s">
        <v>1748</v>
      </c>
      <c r="Q36" s="144">
        <v>13782.0</v>
      </c>
      <c r="S36" s="154" t="s">
        <v>7040</v>
      </c>
    </row>
    <row r="37" ht="15.75" customHeight="1">
      <c r="C37" s="20" t="s">
        <v>4044</v>
      </c>
      <c r="I37" s="156" t="s">
        <v>1340</v>
      </c>
      <c r="J37" s="157">
        <v>3.0</v>
      </c>
      <c r="L37" s="159"/>
      <c r="N37" s="21" t="s">
        <v>7041</v>
      </c>
      <c r="P37" s="144" t="s">
        <v>7042</v>
      </c>
      <c r="Q37" s="144">
        <v>13782.0</v>
      </c>
      <c r="S37" s="154" t="s">
        <v>44</v>
      </c>
    </row>
    <row r="38" ht="15.75" customHeight="1">
      <c r="C38" s="20" t="s">
        <v>506</v>
      </c>
      <c r="I38" s="156" t="s">
        <v>7043</v>
      </c>
      <c r="J38" s="157">
        <v>3.0</v>
      </c>
      <c r="L38" s="159"/>
      <c r="N38" s="21" t="s">
        <v>1254</v>
      </c>
      <c r="P38" s="144" t="s">
        <v>7044</v>
      </c>
      <c r="Q38" s="144">
        <v>13782.0</v>
      </c>
      <c r="S38" s="172" t="s">
        <v>7012</v>
      </c>
    </row>
    <row r="39" ht="15.75" customHeight="1">
      <c r="C39" s="144" t="s">
        <v>1908</v>
      </c>
      <c r="I39" s="156" t="s">
        <v>84</v>
      </c>
      <c r="J39" s="157">
        <v>3.0</v>
      </c>
      <c r="K39" s="158" t="s">
        <v>6959</v>
      </c>
      <c r="L39" s="159"/>
      <c r="N39" s="21" t="s">
        <v>7045</v>
      </c>
      <c r="P39" s="144" t="s">
        <v>7046</v>
      </c>
      <c r="Q39" s="144">
        <v>13782.0</v>
      </c>
      <c r="S39" s="172" t="s">
        <v>7047</v>
      </c>
    </row>
    <row r="40" ht="15.75" customHeight="1">
      <c r="C40" s="144" t="s">
        <v>4405</v>
      </c>
      <c r="I40" s="156" t="s">
        <v>7048</v>
      </c>
      <c r="J40" s="157">
        <v>3.0</v>
      </c>
      <c r="L40" s="159"/>
      <c r="N40" s="21" t="s">
        <v>7049</v>
      </c>
      <c r="P40" s="144" t="s">
        <v>7050</v>
      </c>
      <c r="Q40" s="144">
        <v>70702.0</v>
      </c>
      <c r="S40" s="154" t="s">
        <v>3054</v>
      </c>
    </row>
    <row r="41" ht="15.75" customHeight="1">
      <c r="C41" s="144" t="s">
        <v>291</v>
      </c>
      <c r="I41" s="156" t="s">
        <v>3934</v>
      </c>
      <c r="J41" s="157">
        <v>3.0</v>
      </c>
      <c r="L41" s="159"/>
      <c r="N41" s="21" t="s">
        <v>1218</v>
      </c>
      <c r="P41" s="144" t="s">
        <v>1105</v>
      </c>
      <c r="Q41" s="144">
        <v>70702.0</v>
      </c>
      <c r="S41" s="154" t="s">
        <v>318</v>
      </c>
    </row>
    <row r="42" ht="15.75" customHeight="1">
      <c r="C42" s="20" t="s">
        <v>3755</v>
      </c>
      <c r="I42" s="156" t="s">
        <v>7051</v>
      </c>
      <c r="J42" s="157">
        <v>3.0</v>
      </c>
      <c r="L42" s="159"/>
      <c r="N42" s="21" t="s">
        <v>779</v>
      </c>
      <c r="P42" s="144" t="s">
        <v>7052</v>
      </c>
      <c r="Q42" s="144">
        <v>4.1803371E7</v>
      </c>
      <c r="S42" s="154" t="s">
        <v>258</v>
      </c>
    </row>
    <row r="43" ht="15.75" customHeight="1">
      <c r="C43" s="144" t="s">
        <v>3993</v>
      </c>
      <c r="I43" s="156" t="s">
        <v>7053</v>
      </c>
      <c r="J43" s="157">
        <v>3.0</v>
      </c>
      <c r="L43" s="159"/>
      <c r="N43" s="21" t="s">
        <v>7054</v>
      </c>
      <c r="P43" s="144" t="s">
        <v>7055</v>
      </c>
      <c r="Q43" s="144">
        <v>4.1803371E7</v>
      </c>
      <c r="S43" s="154" t="s">
        <v>412</v>
      </c>
    </row>
    <row r="44" ht="15.75" customHeight="1">
      <c r="I44" s="156" t="s">
        <v>7056</v>
      </c>
      <c r="J44" s="157">
        <v>3.0</v>
      </c>
      <c r="L44" s="159"/>
      <c r="N44" s="21" t="s">
        <v>1082</v>
      </c>
      <c r="P44" s="144" t="s">
        <v>6984</v>
      </c>
      <c r="Q44" s="144">
        <v>4.1803371E7</v>
      </c>
      <c r="S44" s="154" t="s">
        <v>384</v>
      </c>
    </row>
    <row r="45" ht="15.75" customHeight="1">
      <c r="I45" s="156" t="s">
        <v>3676</v>
      </c>
      <c r="J45" s="157">
        <v>3.0</v>
      </c>
      <c r="L45" s="159"/>
      <c r="N45" s="21" t="s">
        <v>7057</v>
      </c>
      <c r="P45" s="144" t="s">
        <v>7058</v>
      </c>
      <c r="Q45" s="144">
        <v>4.1803371E7</v>
      </c>
      <c r="S45" s="154" t="s">
        <v>7059</v>
      </c>
    </row>
    <row r="46" ht="15.75" customHeight="1">
      <c r="I46" s="156" t="s">
        <v>7060</v>
      </c>
      <c r="J46" s="157">
        <v>3.0</v>
      </c>
      <c r="L46" s="159"/>
      <c r="N46" s="21" t="s">
        <v>7061</v>
      </c>
      <c r="P46" s="144" t="s">
        <v>7062</v>
      </c>
      <c r="Q46" s="144">
        <v>4.1803371E7</v>
      </c>
      <c r="S46" s="154" t="s">
        <v>7063</v>
      </c>
    </row>
    <row r="47" ht="15.75" customHeight="1">
      <c r="I47" s="156" t="s">
        <v>96</v>
      </c>
      <c r="J47" s="157">
        <v>3.0</v>
      </c>
      <c r="L47" s="159"/>
      <c r="N47" s="21" t="s">
        <v>7064</v>
      </c>
      <c r="P47" s="144" t="s">
        <v>6986</v>
      </c>
      <c r="Q47" s="144">
        <v>4.0948404E7</v>
      </c>
      <c r="S47" s="154" t="s">
        <v>1391</v>
      </c>
    </row>
    <row r="48" ht="15.75" customHeight="1">
      <c r="I48" s="173" t="s">
        <v>7065</v>
      </c>
      <c r="J48" s="174">
        <v>3.0</v>
      </c>
      <c r="L48" s="164"/>
      <c r="N48" s="21" t="s">
        <v>7066</v>
      </c>
      <c r="P48" s="144" t="s">
        <v>4559</v>
      </c>
      <c r="Q48" s="144">
        <v>4.4161458E7</v>
      </c>
      <c r="S48" s="154" t="s">
        <v>419</v>
      </c>
    </row>
    <row r="49" ht="15.75" customHeight="1">
      <c r="I49" s="151" t="s">
        <v>7067</v>
      </c>
      <c r="J49" s="152">
        <v>4.0</v>
      </c>
      <c r="L49" s="153" t="s">
        <v>1543</v>
      </c>
      <c r="N49" s="21" t="s">
        <v>7068</v>
      </c>
      <c r="P49" s="144" t="s">
        <v>7069</v>
      </c>
      <c r="Q49" s="144">
        <v>9.2854523E7</v>
      </c>
    </row>
    <row r="50" ht="15.75" customHeight="1">
      <c r="I50" s="156" t="s">
        <v>7070</v>
      </c>
      <c r="J50" s="167">
        <v>4.0</v>
      </c>
      <c r="L50" s="159"/>
      <c r="N50" s="21" t="s">
        <v>223</v>
      </c>
      <c r="P50" s="144" t="s">
        <v>474</v>
      </c>
      <c r="Q50" s="144">
        <v>9.2854523E7</v>
      </c>
    </row>
    <row r="51" ht="15.75" customHeight="1">
      <c r="I51" s="156" t="s">
        <v>7071</v>
      </c>
      <c r="J51" s="167">
        <v>4.0</v>
      </c>
      <c r="L51" s="159"/>
      <c r="N51" s="21" t="s">
        <v>111</v>
      </c>
      <c r="P51" s="144" t="s">
        <v>7072</v>
      </c>
      <c r="Q51" s="144">
        <v>9.2854523E7</v>
      </c>
    </row>
    <row r="52" ht="15.75" customHeight="1">
      <c r="I52" s="156" t="s">
        <v>7073</v>
      </c>
      <c r="J52" s="167">
        <v>4.0</v>
      </c>
      <c r="L52" s="159"/>
      <c r="N52" s="21" t="s">
        <v>7074</v>
      </c>
      <c r="P52" s="144" t="s">
        <v>7075</v>
      </c>
      <c r="Q52" s="144">
        <v>3.9626397E7</v>
      </c>
    </row>
    <row r="53" ht="15.75" customHeight="1">
      <c r="I53" s="156" t="s">
        <v>1556</v>
      </c>
      <c r="J53" s="167">
        <v>4.0</v>
      </c>
      <c r="L53" s="159"/>
      <c r="N53" s="21" t="s">
        <v>7076</v>
      </c>
      <c r="P53" s="144" t="s">
        <v>7077</v>
      </c>
      <c r="Q53" s="144">
        <v>3.9626397E7</v>
      </c>
    </row>
    <row r="54" ht="15.75" customHeight="1">
      <c r="I54" s="156" t="s">
        <v>7078</v>
      </c>
      <c r="J54" s="167">
        <v>4.0</v>
      </c>
      <c r="L54" s="159"/>
      <c r="N54" s="21" t="s">
        <v>7079</v>
      </c>
      <c r="P54" s="144" t="s">
        <v>1354</v>
      </c>
      <c r="Q54" s="144">
        <v>3.9626397E7</v>
      </c>
    </row>
    <row r="55" ht="15.75" customHeight="1">
      <c r="I55" s="156" t="s">
        <v>441</v>
      </c>
      <c r="J55" s="167">
        <v>4.0</v>
      </c>
      <c r="L55" s="159"/>
      <c r="N55" s="21" t="s">
        <v>1025</v>
      </c>
      <c r="P55" s="144" t="s">
        <v>7080</v>
      </c>
      <c r="Q55" s="144">
        <v>4.426271E7</v>
      </c>
    </row>
    <row r="56" ht="15.75" customHeight="1">
      <c r="I56" s="156" t="s">
        <v>7081</v>
      </c>
      <c r="J56" s="167">
        <v>4.0</v>
      </c>
      <c r="L56" s="159"/>
      <c r="N56" s="21" t="s">
        <v>7082</v>
      </c>
      <c r="P56" s="144" t="s">
        <v>7083</v>
      </c>
      <c r="Q56" s="144">
        <v>4.2630155E7</v>
      </c>
    </row>
    <row r="57" ht="15.75" customHeight="1">
      <c r="I57" s="156" t="s">
        <v>7084</v>
      </c>
      <c r="J57" s="157">
        <v>4.0</v>
      </c>
      <c r="L57" s="159"/>
      <c r="N57" s="21" t="s">
        <v>7085</v>
      </c>
      <c r="P57" s="144" t="s">
        <v>7086</v>
      </c>
      <c r="Q57" s="144">
        <v>4.5066433E7</v>
      </c>
    </row>
    <row r="58" ht="15.75" customHeight="1">
      <c r="I58" s="156" t="s">
        <v>7087</v>
      </c>
      <c r="J58" s="157">
        <v>4.0</v>
      </c>
      <c r="L58" s="159"/>
      <c r="N58" s="21" t="s">
        <v>7088</v>
      </c>
      <c r="P58" s="144" t="s">
        <v>7089</v>
      </c>
      <c r="Q58" s="144">
        <v>4.5066433E7</v>
      </c>
    </row>
    <row r="59" ht="15.75" customHeight="1">
      <c r="I59" s="156" t="s">
        <v>7090</v>
      </c>
      <c r="J59" s="157">
        <v>4.0</v>
      </c>
      <c r="L59" s="159"/>
      <c r="N59" s="21" t="s">
        <v>7091</v>
      </c>
      <c r="P59" s="144" t="s">
        <v>6992</v>
      </c>
      <c r="Q59" s="144">
        <v>4.5066433E7</v>
      </c>
    </row>
    <row r="60" ht="15.75" customHeight="1">
      <c r="I60" s="156" t="s">
        <v>7092</v>
      </c>
      <c r="J60" s="157">
        <v>4.0</v>
      </c>
      <c r="L60" s="159"/>
      <c r="N60" s="21" t="s">
        <v>7093</v>
      </c>
      <c r="P60" s="144" t="s">
        <v>7094</v>
      </c>
      <c r="Q60" s="144">
        <v>4.1003725E7</v>
      </c>
    </row>
    <row r="61" ht="15.75" customHeight="1">
      <c r="I61" s="156" t="s">
        <v>7095</v>
      </c>
      <c r="J61" s="157">
        <v>4.0</v>
      </c>
      <c r="L61" s="159"/>
      <c r="N61" s="21" t="s">
        <v>7096</v>
      </c>
      <c r="P61" s="21" t="s">
        <v>7097</v>
      </c>
      <c r="Q61" s="144">
        <v>3.9664781E7</v>
      </c>
    </row>
    <row r="62" ht="15.75" customHeight="1">
      <c r="I62" s="156" t="s">
        <v>7098</v>
      </c>
      <c r="J62" s="167">
        <v>4.0</v>
      </c>
      <c r="L62" s="159"/>
      <c r="N62" s="21" t="s">
        <v>7099</v>
      </c>
      <c r="P62" s="144" t="s">
        <v>7100</v>
      </c>
      <c r="Q62" s="144">
        <v>3.9664781E7</v>
      </c>
    </row>
    <row r="63" ht="15.75" customHeight="1">
      <c r="I63" s="166" t="s">
        <v>450</v>
      </c>
      <c r="J63" s="167">
        <v>4.0</v>
      </c>
      <c r="L63" s="159"/>
      <c r="N63" s="21" t="s">
        <v>7101</v>
      </c>
      <c r="P63" s="144" t="s">
        <v>306</v>
      </c>
      <c r="Q63" s="144">
        <v>3.9664781E7</v>
      </c>
    </row>
    <row r="64" ht="15.75" customHeight="1">
      <c r="I64" s="173" t="s">
        <v>7102</v>
      </c>
      <c r="J64" s="174">
        <v>4.0</v>
      </c>
      <c r="L64" s="164"/>
      <c r="N64" s="21" t="s">
        <v>392</v>
      </c>
      <c r="P64" s="21" t="s">
        <v>7103</v>
      </c>
      <c r="Q64" s="144">
        <v>3.9664781E7</v>
      </c>
    </row>
    <row r="65" ht="15.75" customHeight="1">
      <c r="I65" s="151" t="s">
        <v>7104</v>
      </c>
      <c r="J65" s="152">
        <v>5.0</v>
      </c>
      <c r="L65" s="153" t="s">
        <v>4182</v>
      </c>
      <c r="N65" s="21" t="s">
        <v>7105</v>
      </c>
      <c r="P65" s="144" t="s">
        <v>6997</v>
      </c>
      <c r="Q65" s="144">
        <v>4.2881437E7</v>
      </c>
    </row>
    <row r="66" ht="15.75" customHeight="1">
      <c r="I66" s="156" t="s">
        <v>7106</v>
      </c>
      <c r="J66" s="157">
        <v>5.0</v>
      </c>
      <c r="L66" s="159"/>
      <c r="N66" s="21" t="s">
        <v>7107</v>
      </c>
      <c r="P66" s="144" t="s">
        <v>7108</v>
      </c>
      <c r="Q66" s="144">
        <v>2.3671702E7</v>
      </c>
    </row>
    <row r="67" ht="15.75" customHeight="1">
      <c r="I67" s="169" t="s">
        <v>4183</v>
      </c>
      <c r="J67" s="157">
        <v>5.0</v>
      </c>
      <c r="L67" s="159"/>
      <c r="N67" s="21" t="s">
        <v>411</v>
      </c>
      <c r="P67" s="144" t="s">
        <v>66</v>
      </c>
      <c r="Q67" s="144">
        <v>2.3671702E7</v>
      </c>
    </row>
    <row r="68" ht="15.75" customHeight="1">
      <c r="I68" s="156" t="s">
        <v>7109</v>
      </c>
      <c r="J68" s="157">
        <v>5.0</v>
      </c>
      <c r="L68" s="159"/>
      <c r="N68" s="21" t="s">
        <v>1257</v>
      </c>
      <c r="P68" s="144" t="s">
        <v>7110</v>
      </c>
      <c r="Q68" s="144">
        <v>3.8277567E7</v>
      </c>
    </row>
    <row r="69" ht="15.75" customHeight="1">
      <c r="I69" s="156" t="s">
        <v>7111</v>
      </c>
      <c r="J69" s="157">
        <v>5.0</v>
      </c>
      <c r="L69" s="159"/>
      <c r="N69" s="21" t="s">
        <v>298</v>
      </c>
      <c r="P69" s="144" t="s">
        <v>7003</v>
      </c>
      <c r="Q69" s="144">
        <v>3.8277567E7</v>
      </c>
    </row>
    <row r="70" ht="15.75" customHeight="1">
      <c r="I70" s="156" t="s">
        <v>7112</v>
      </c>
      <c r="J70" s="157">
        <v>5.0</v>
      </c>
      <c r="L70" s="159"/>
      <c r="N70" s="21" t="s">
        <v>855</v>
      </c>
      <c r="P70" s="21" t="s">
        <v>774</v>
      </c>
      <c r="Q70" s="21">
        <v>3.8837371E7</v>
      </c>
    </row>
    <row r="71" ht="15.75" customHeight="1">
      <c r="I71" s="169" t="s">
        <v>7113</v>
      </c>
      <c r="J71" s="157">
        <v>5.0</v>
      </c>
      <c r="L71" s="159"/>
      <c r="N71" s="21" t="s">
        <v>7114</v>
      </c>
      <c r="P71" s="144" t="s">
        <v>7115</v>
      </c>
      <c r="Q71" s="144">
        <v>4.4594776E7</v>
      </c>
    </row>
    <row r="72" ht="15.75" customHeight="1">
      <c r="I72" s="156" t="s">
        <v>7116</v>
      </c>
      <c r="J72" s="157">
        <v>5.0</v>
      </c>
      <c r="L72" s="159"/>
      <c r="N72" s="21" t="s">
        <v>408</v>
      </c>
      <c r="P72" s="144" t="s">
        <v>7006</v>
      </c>
      <c r="Q72" s="175">
        <v>4.4594776E7</v>
      </c>
    </row>
    <row r="73" ht="15.75" customHeight="1">
      <c r="I73" s="169" t="s">
        <v>903</v>
      </c>
      <c r="J73" s="157">
        <v>5.0</v>
      </c>
      <c r="L73" s="159"/>
      <c r="N73" s="21" t="s">
        <v>7117</v>
      </c>
      <c r="P73" s="144" t="s">
        <v>7118</v>
      </c>
      <c r="Q73" s="175">
        <v>4.4594776E7</v>
      </c>
    </row>
    <row r="74" ht="15.75" customHeight="1">
      <c r="I74" s="156" t="s">
        <v>7119</v>
      </c>
      <c r="J74" s="157">
        <v>5.0</v>
      </c>
      <c r="L74" s="159"/>
      <c r="N74" s="21" t="s">
        <v>7120</v>
      </c>
      <c r="P74" s="144" t="s">
        <v>7121</v>
      </c>
      <c r="Q74" s="144">
        <v>4.4594776E7</v>
      </c>
    </row>
    <row r="75" ht="15.75" customHeight="1">
      <c r="I75" s="156" t="s">
        <v>961</v>
      </c>
      <c r="J75" s="157">
        <v>5.0</v>
      </c>
      <c r="L75" s="159"/>
      <c r="N75" s="21" t="s">
        <v>7122</v>
      </c>
      <c r="P75" s="144" t="s">
        <v>7123</v>
      </c>
      <c r="Q75" s="144">
        <v>3.1163513E7</v>
      </c>
    </row>
    <row r="76" ht="15.75" customHeight="1">
      <c r="I76" s="156" t="s">
        <v>7124</v>
      </c>
      <c r="J76" s="157">
        <v>5.0</v>
      </c>
      <c r="L76" s="159"/>
      <c r="N76" s="21" t="s">
        <v>194</v>
      </c>
      <c r="P76" s="144" t="s">
        <v>7010</v>
      </c>
      <c r="Q76" s="144">
        <v>3.3192339E7</v>
      </c>
    </row>
    <row r="77" ht="15.75" customHeight="1">
      <c r="I77" s="156" t="s">
        <v>7125</v>
      </c>
      <c r="J77" s="157">
        <v>5.0</v>
      </c>
      <c r="L77" s="159"/>
      <c r="N77" s="21" t="s">
        <v>7126</v>
      </c>
      <c r="P77" s="144" t="s">
        <v>7127</v>
      </c>
      <c r="Q77" s="144">
        <v>3.3192339E7</v>
      </c>
    </row>
    <row r="78" ht="15.75" customHeight="1">
      <c r="I78" s="169" t="s">
        <v>7128</v>
      </c>
      <c r="J78" s="170">
        <v>5.0</v>
      </c>
      <c r="L78" s="159"/>
      <c r="N78" s="21" t="s">
        <v>7129</v>
      </c>
      <c r="P78" s="144" t="s">
        <v>7014</v>
      </c>
      <c r="Q78" s="144">
        <v>13762.0</v>
      </c>
    </row>
    <row r="79" ht="15.75" customHeight="1">
      <c r="I79" s="162" t="s">
        <v>7130</v>
      </c>
      <c r="J79" s="163">
        <v>5.0</v>
      </c>
      <c r="L79" s="164"/>
      <c r="N79" s="21" t="s">
        <v>200</v>
      </c>
      <c r="P79" s="144" t="s">
        <v>7131</v>
      </c>
      <c r="Q79" s="144">
        <v>13762.0</v>
      </c>
    </row>
    <row r="80" ht="15.75" customHeight="1">
      <c r="I80" s="151" t="s">
        <v>7132</v>
      </c>
      <c r="J80" s="152">
        <v>6.0</v>
      </c>
      <c r="L80" s="153" t="s">
        <v>7133</v>
      </c>
      <c r="N80" s="21" t="s">
        <v>7134</v>
      </c>
      <c r="P80" s="144" t="s">
        <v>7135</v>
      </c>
      <c r="Q80" s="144">
        <v>3.1163513E7</v>
      </c>
    </row>
    <row r="81" ht="15.75" customHeight="1">
      <c r="I81" s="166" t="s">
        <v>676</v>
      </c>
      <c r="J81" s="167">
        <v>6.0</v>
      </c>
      <c r="L81" s="159"/>
      <c r="N81" s="21" t="s">
        <v>7136</v>
      </c>
      <c r="P81" s="144" t="s">
        <v>599</v>
      </c>
      <c r="Q81" s="144">
        <v>3.1163513E7</v>
      </c>
    </row>
    <row r="82" ht="15.75" customHeight="1">
      <c r="I82" s="166" t="s">
        <v>7137</v>
      </c>
      <c r="J82" s="167">
        <v>6.0</v>
      </c>
      <c r="L82" s="159"/>
      <c r="N82" s="21" t="s">
        <v>7138</v>
      </c>
      <c r="P82" s="144" t="s">
        <v>7139</v>
      </c>
      <c r="Q82" s="144">
        <v>3.1163513E7</v>
      </c>
    </row>
    <row r="83" ht="15.75" customHeight="1">
      <c r="I83" s="176" t="s">
        <v>305</v>
      </c>
      <c r="J83" s="177">
        <v>6.0</v>
      </c>
      <c r="L83" s="159"/>
      <c r="N83" s="21" t="s">
        <v>7140</v>
      </c>
      <c r="P83" s="144" t="s">
        <v>7141</v>
      </c>
      <c r="Q83" s="144">
        <v>4.0643676E7</v>
      </c>
    </row>
    <row r="84" ht="15.75" customHeight="1">
      <c r="I84" s="162" t="s">
        <v>7142</v>
      </c>
      <c r="J84" s="163">
        <v>6.0</v>
      </c>
      <c r="L84" s="164"/>
      <c r="N84" s="21" t="s">
        <v>7143</v>
      </c>
      <c r="P84" s="144" t="s">
        <v>7144</v>
      </c>
      <c r="Q84" s="144">
        <v>4.0080049E7</v>
      </c>
    </row>
    <row r="85" ht="15.75" customHeight="1">
      <c r="J85" s="19"/>
      <c r="N85" s="21" t="s">
        <v>2144</v>
      </c>
      <c r="P85" s="144" t="s">
        <v>7145</v>
      </c>
      <c r="Q85" s="144">
        <v>3.9287771E7</v>
      </c>
    </row>
    <row r="86" ht="15.75" customHeight="1">
      <c r="J86" s="19"/>
      <c r="N86" s="21" t="s">
        <v>7146</v>
      </c>
      <c r="P86" s="144" t="s">
        <v>7147</v>
      </c>
      <c r="Q86" s="144">
        <v>4.0080049E7</v>
      </c>
    </row>
    <row r="87" ht="15.75" customHeight="1">
      <c r="J87" s="19"/>
      <c r="N87" s="21" t="s">
        <v>7148</v>
      </c>
      <c r="P87" s="144" t="s">
        <v>7020</v>
      </c>
      <c r="Q87" s="144">
        <v>4.0080049E7</v>
      </c>
    </row>
    <row r="88" ht="15.75" customHeight="1">
      <c r="J88" s="19"/>
      <c r="N88" s="21" t="s">
        <v>357</v>
      </c>
      <c r="P88" s="144" t="s">
        <v>7149</v>
      </c>
      <c r="Q88" s="144">
        <v>4.0080049E7</v>
      </c>
    </row>
    <row r="89" ht="15.75" customHeight="1">
      <c r="J89" s="19"/>
      <c r="N89" s="21" t="s">
        <v>1970</v>
      </c>
      <c r="P89" s="144" t="s">
        <v>7150</v>
      </c>
      <c r="Q89" s="144">
        <v>12311.0</v>
      </c>
    </row>
    <row r="90" ht="15.75" customHeight="1">
      <c r="J90" s="19"/>
      <c r="N90" s="21" t="s">
        <v>7151</v>
      </c>
      <c r="P90" s="144" t="s">
        <v>7030</v>
      </c>
      <c r="Q90" s="144">
        <v>12311.0</v>
      </c>
    </row>
    <row r="91" ht="15.75" customHeight="1">
      <c r="J91" s="19"/>
      <c r="N91" s="21" t="s">
        <v>1622</v>
      </c>
      <c r="P91" s="144" t="s">
        <v>7022</v>
      </c>
      <c r="Q91" s="144">
        <v>34298.0</v>
      </c>
    </row>
    <row r="92" ht="15.75" customHeight="1">
      <c r="J92" s="19"/>
      <c r="N92" s="21" t="s">
        <v>7152</v>
      </c>
      <c r="P92" s="144" t="s">
        <v>7153</v>
      </c>
      <c r="Q92" s="144">
        <v>34298.0</v>
      </c>
    </row>
    <row r="93" ht="15.75" customHeight="1">
      <c r="J93" s="20"/>
      <c r="N93" s="21" t="s">
        <v>7154</v>
      </c>
      <c r="P93" s="144" t="s">
        <v>7025</v>
      </c>
      <c r="Q93" s="144">
        <v>4.6004877E7</v>
      </c>
    </row>
    <row r="94" ht="15.75" customHeight="1">
      <c r="J94" s="20"/>
      <c r="N94" s="21" t="s">
        <v>7155</v>
      </c>
      <c r="P94" s="144" t="s">
        <v>7156</v>
      </c>
      <c r="Q94" s="144">
        <v>4.0951163E7</v>
      </c>
    </row>
    <row r="95" ht="15.75" customHeight="1">
      <c r="N95" s="21" t="s">
        <v>2197</v>
      </c>
      <c r="P95" s="144" t="s">
        <v>7157</v>
      </c>
      <c r="Q95" s="144">
        <v>12598.0</v>
      </c>
    </row>
    <row r="96" ht="15.75" customHeight="1">
      <c r="N96" s="21" t="s">
        <v>4388</v>
      </c>
      <c r="P96" s="144" t="s">
        <v>7026</v>
      </c>
      <c r="Q96" s="144">
        <v>12598.0</v>
      </c>
    </row>
    <row r="97" ht="15.75" customHeight="1">
      <c r="N97" s="21" t="s">
        <v>7158</v>
      </c>
      <c r="P97" s="144" t="s">
        <v>7159</v>
      </c>
      <c r="Q97" s="144">
        <v>3.9626397E7</v>
      </c>
    </row>
    <row r="98" ht="15.75" customHeight="1">
      <c r="N98" s="21" t="s">
        <v>7160</v>
      </c>
      <c r="P98" s="144" t="s">
        <v>888</v>
      </c>
      <c r="Q98" s="144">
        <v>1.7500576E7</v>
      </c>
    </row>
    <row r="99" ht="15.75" customHeight="1">
      <c r="N99" s="21" t="s">
        <v>7161</v>
      </c>
      <c r="P99" s="144" t="s">
        <v>7162</v>
      </c>
      <c r="Q99" s="144">
        <v>4.1009026E7</v>
      </c>
    </row>
    <row r="100" ht="15.75" customHeight="1">
      <c r="N100" s="21" t="s">
        <v>7163</v>
      </c>
      <c r="P100" s="144" t="s">
        <v>7164</v>
      </c>
      <c r="Q100" s="144">
        <v>4.4259552E7</v>
      </c>
    </row>
    <row r="101" ht="15.75" customHeight="1">
      <c r="N101" s="21" t="s">
        <v>970</v>
      </c>
      <c r="P101" s="144" t="s">
        <v>7165</v>
      </c>
      <c r="Q101" s="144">
        <v>4.4259552E7</v>
      </c>
    </row>
    <row r="102" ht="15.75" customHeight="1">
      <c r="N102" s="21" t="s">
        <v>7166</v>
      </c>
      <c r="P102" s="144" t="s">
        <v>335</v>
      </c>
      <c r="Q102" s="144">
        <v>4.4259552E7</v>
      </c>
    </row>
    <row r="103" ht="15.75" customHeight="1">
      <c r="N103" s="21" t="s">
        <v>7167</v>
      </c>
      <c r="P103" s="144" t="s">
        <v>7168</v>
      </c>
      <c r="Q103" s="144">
        <v>4.4259552E7</v>
      </c>
    </row>
    <row r="104" ht="15.75" customHeight="1">
      <c r="N104" s="21" t="s">
        <v>7169</v>
      </c>
      <c r="P104" s="144" t="s">
        <v>7170</v>
      </c>
      <c r="Q104" s="144">
        <v>4.5428311E7</v>
      </c>
    </row>
    <row r="105" ht="15.75" customHeight="1">
      <c r="N105" s="21" t="s">
        <v>7171</v>
      </c>
      <c r="P105" s="144" t="s">
        <v>6099</v>
      </c>
      <c r="Q105" s="144">
        <v>4.5428311E7</v>
      </c>
    </row>
    <row r="106" ht="15.75" customHeight="1">
      <c r="N106" s="21" t="s">
        <v>7172</v>
      </c>
      <c r="P106" s="144" t="s">
        <v>7173</v>
      </c>
      <c r="Q106" s="144">
        <v>4.5428311E7</v>
      </c>
    </row>
    <row r="107" ht="15.75" customHeight="1">
      <c r="N107" s="21" t="s">
        <v>7174</v>
      </c>
      <c r="P107" s="144" t="s">
        <v>7175</v>
      </c>
      <c r="Q107" s="144">
        <v>12948.0</v>
      </c>
    </row>
    <row r="108" ht="15.75" customHeight="1">
      <c r="N108" s="21" t="s">
        <v>7176</v>
      </c>
      <c r="P108" s="144" t="s">
        <v>7177</v>
      </c>
      <c r="Q108" s="144">
        <v>17230.0</v>
      </c>
    </row>
    <row r="109" ht="15.75" customHeight="1">
      <c r="N109" s="21" t="s">
        <v>7178</v>
      </c>
      <c r="P109" s="144" t="s">
        <v>7034</v>
      </c>
      <c r="Q109" s="144">
        <v>17230.0</v>
      </c>
    </row>
    <row r="110" ht="15.75" customHeight="1">
      <c r="N110" s="21" t="s">
        <v>7179</v>
      </c>
      <c r="P110" s="144" t="s">
        <v>7180</v>
      </c>
      <c r="Q110" s="144">
        <v>4.7649513E7</v>
      </c>
    </row>
    <row r="111" ht="15.75" customHeight="1">
      <c r="N111" s="21" t="s">
        <v>7181</v>
      </c>
      <c r="P111" s="144" t="s">
        <v>7182</v>
      </c>
      <c r="Q111" s="144">
        <v>4.7649513E7</v>
      </c>
    </row>
    <row r="112" ht="15.75" customHeight="1">
      <c r="N112" s="21" t="s">
        <v>7183</v>
      </c>
      <c r="P112" s="144" t="s">
        <v>7184</v>
      </c>
      <c r="Q112" s="144">
        <v>4.7649513E7</v>
      </c>
    </row>
    <row r="113" ht="15.75" customHeight="1">
      <c r="N113" s="21" t="s">
        <v>7185</v>
      </c>
      <c r="P113" s="144" t="s">
        <v>7186</v>
      </c>
      <c r="Q113" s="144">
        <v>4.7649513E7</v>
      </c>
    </row>
    <row r="114" ht="15.75" customHeight="1">
      <c r="N114" s="21" t="s">
        <v>7187</v>
      </c>
      <c r="P114" s="144" t="s">
        <v>7188</v>
      </c>
      <c r="Q114" s="144">
        <v>2.5500526E7</v>
      </c>
    </row>
    <row r="115" ht="15.75" customHeight="1">
      <c r="N115" s="21" t="s">
        <v>7189</v>
      </c>
      <c r="P115" s="144" t="s">
        <v>7190</v>
      </c>
      <c r="Q115" s="144">
        <v>2.5500526E7</v>
      </c>
    </row>
    <row r="116" ht="15.75" customHeight="1">
      <c r="N116" s="21" t="s">
        <v>1550</v>
      </c>
      <c r="P116" s="144" t="s">
        <v>2034</v>
      </c>
      <c r="Q116" s="144">
        <v>2.5500526E7</v>
      </c>
    </row>
    <row r="117" ht="15.75" customHeight="1">
      <c r="N117" s="21" t="s">
        <v>7191</v>
      </c>
      <c r="P117" s="144" t="s">
        <v>7038</v>
      </c>
      <c r="Q117" s="144">
        <v>2.5500526E7</v>
      </c>
    </row>
    <row r="118" ht="15.75" customHeight="1">
      <c r="N118" s="21" t="s">
        <v>632</v>
      </c>
      <c r="P118" s="144" t="s">
        <v>7192</v>
      </c>
      <c r="Q118" s="144">
        <v>4.6018353E7</v>
      </c>
    </row>
    <row r="119" ht="15.75" customHeight="1">
      <c r="N119" s="21" t="s">
        <v>881</v>
      </c>
      <c r="P119" s="144" t="s">
        <v>7193</v>
      </c>
      <c r="Q119" s="144">
        <v>4.6018353E7</v>
      </c>
    </row>
    <row r="120" ht="15.75" customHeight="1">
      <c r="N120" s="21" t="s">
        <v>673</v>
      </c>
      <c r="P120" s="144" t="s">
        <v>7194</v>
      </c>
      <c r="Q120" s="144">
        <v>4.001253E7</v>
      </c>
    </row>
    <row r="121" ht="15.75" customHeight="1">
      <c r="N121" s="21" t="s">
        <v>7195</v>
      </c>
      <c r="P121" s="144" t="s">
        <v>7196</v>
      </c>
      <c r="Q121" s="144">
        <v>4.001253E7</v>
      </c>
    </row>
    <row r="122" ht="15.75" customHeight="1">
      <c r="N122" s="21" t="s">
        <v>7197</v>
      </c>
      <c r="P122" s="144" t="s">
        <v>7198</v>
      </c>
      <c r="Q122" s="144">
        <v>4.4687057E7</v>
      </c>
    </row>
    <row r="123" ht="15.75" customHeight="1">
      <c r="N123" s="21" t="s">
        <v>1326</v>
      </c>
      <c r="P123" s="144" t="s">
        <v>7199</v>
      </c>
      <c r="Q123" s="144">
        <v>13782.0</v>
      </c>
    </row>
    <row r="124" ht="15.75" customHeight="1">
      <c r="N124" s="21" t="s">
        <v>219</v>
      </c>
      <c r="P124" s="144" t="s">
        <v>7200</v>
      </c>
      <c r="Q124" s="144">
        <v>3.8635499E7</v>
      </c>
    </row>
    <row r="125" ht="15.75" customHeight="1">
      <c r="N125" s="21" t="s">
        <v>7201</v>
      </c>
      <c r="P125" s="144" t="s">
        <v>2603</v>
      </c>
      <c r="Q125" s="144">
        <v>3.8635499E7</v>
      </c>
    </row>
    <row r="126" ht="15.75" customHeight="1">
      <c r="N126" s="21" t="s">
        <v>2596</v>
      </c>
      <c r="P126" s="144" t="s">
        <v>7202</v>
      </c>
      <c r="Q126" s="144">
        <v>3.8635499E7</v>
      </c>
    </row>
    <row r="127" ht="15.75" customHeight="1">
      <c r="N127" s="21" t="s">
        <v>720</v>
      </c>
      <c r="P127" s="144" t="s">
        <v>7203</v>
      </c>
      <c r="Q127" s="144">
        <v>3.8635499E7</v>
      </c>
    </row>
    <row r="128" ht="15.75" customHeight="1">
      <c r="N128" s="21" t="s">
        <v>962</v>
      </c>
      <c r="P128" s="144" t="s">
        <v>7204</v>
      </c>
      <c r="Q128" s="144" t="s">
        <v>7205</v>
      </c>
    </row>
    <row r="129" ht="15.75" customHeight="1">
      <c r="N129" s="21" t="s">
        <v>7206</v>
      </c>
      <c r="P129" s="144" t="s">
        <v>7207</v>
      </c>
      <c r="Q129" s="144">
        <v>4.5990029E7</v>
      </c>
    </row>
    <row r="130" ht="15.75" customHeight="1">
      <c r="N130" s="21" t="s">
        <v>427</v>
      </c>
      <c r="P130" s="144" t="s">
        <v>7208</v>
      </c>
      <c r="Q130" s="144">
        <v>4.5990029E7</v>
      </c>
    </row>
    <row r="131" ht="15.75" customHeight="1">
      <c r="N131" s="21" t="s">
        <v>7209</v>
      </c>
      <c r="P131" s="144" t="s">
        <v>7210</v>
      </c>
      <c r="Q131" s="144">
        <v>12293.0</v>
      </c>
    </row>
    <row r="132" ht="15.75" customHeight="1">
      <c r="N132" s="21" t="s">
        <v>1165</v>
      </c>
      <c r="P132" s="144" t="s">
        <v>7211</v>
      </c>
      <c r="Q132" s="144">
        <v>3.3876893E7</v>
      </c>
    </row>
    <row r="133" ht="15.75" customHeight="1">
      <c r="N133" s="21" t="s">
        <v>142</v>
      </c>
      <c r="P133" s="144" t="s">
        <v>7041</v>
      </c>
      <c r="Q133" s="144">
        <v>4.5990029E7</v>
      </c>
    </row>
    <row r="134" ht="15.75" customHeight="1">
      <c r="N134" s="21" t="s">
        <v>7212</v>
      </c>
      <c r="P134" s="144" t="s">
        <v>7213</v>
      </c>
      <c r="Q134" s="144">
        <v>4.5990029E7</v>
      </c>
    </row>
    <row r="135" ht="15.75" customHeight="1">
      <c r="N135" s="21" t="s">
        <v>454</v>
      </c>
      <c r="P135" s="144" t="s">
        <v>7214</v>
      </c>
      <c r="Q135" s="144">
        <v>4.2149348E7</v>
      </c>
    </row>
    <row r="136" ht="15.75" customHeight="1">
      <c r="N136" s="21" t="s">
        <v>7215</v>
      </c>
      <c r="P136" s="144" t="s">
        <v>7216</v>
      </c>
      <c r="Q136" s="144">
        <v>34488.0</v>
      </c>
    </row>
    <row r="137" ht="15.75" customHeight="1">
      <c r="N137" s="21" t="s">
        <v>151</v>
      </c>
      <c r="P137" s="144" t="s">
        <v>7217</v>
      </c>
      <c r="Q137" s="144">
        <v>34488.0</v>
      </c>
    </row>
    <row r="138" ht="15.75" customHeight="1">
      <c r="N138" s="21" t="s">
        <v>5983</v>
      </c>
      <c r="P138" s="144" t="s">
        <v>7218</v>
      </c>
      <c r="Q138" s="144">
        <v>12275.0</v>
      </c>
    </row>
    <row r="139" ht="15.75" customHeight="1">
      <c r="N139" s="21" t="s">
        <v>7219</v>
      </c>
      <c r="P139" s="144" t="s">
        <v>7220</v>
      </c>
      <c r="Q139" s="144">
        <v>3.964229E7</v>
      </c>
    </row>
    <row r="140" ht="15.75" customHeight="1">
      <c r="N140" s="21" t="s">
        <v>492</v>
      </c>
      <c r="P140" s="144" t="s">
        <v>7221</v>
      </c>
      <c r="Q140" s="144">
        <v>9.2964548E7</v>
      </c>
    </row>
    <row r="141" ht="15.75" customHeight="1">
      <c r="N141" s="21" t="s">
        <v>7222</v>
      </c>
      <c r="P141" s="21" t="s">
        <v>7223</v>
      </c>
      <c r="Q141" s="144">
        <v>13769.0</v>
      </c>
    </row>
    <row r="142" ht="15.75" customHeight="1">
      <c r="N142" s="21" t="s">
        <v>7224</v>
      </c>
      <c r="P142" s="21" t="s">
        <v>7225</v>
      </c>
      <c r="Q142" s="144">
        <v>13769.0</v>
      </c>
    </row>
    <row r="143" ht="15.75" customHeight="1">
      <c r="N143" s="21" t="s">
        <v>7226</v>
      </c>
      <c r="P143" s="144" t="s">
        <v>7227</v>
      </c>
      <c r="Q143" s="144">
        <v>4.2148401E7</v>
      </c>
    </row>
    <row r="144" ht="15.75" customHeight="1">
      <c r="N144" s="21" t="s">
        <v>7228</v>
      </c>
      <c r="P144" s="144" t="s">
        <v>1254</v>
      </c>
      <c r="Q144" s="144">
        <v>13769.0</v>
      </c>
    </row>
    <row r="145" ht="15.75" customHeight="1">
      <c r="N145" s="21" t="s">
        <v>7229</v>
      </c>
      <c r="P145" s="144" t="s">
        <v>7045</v>
      </c>
      <c r="Q145" s="144">
        <v>4.2148401E7</v>
      </c>
    </row>
    <row r="146" ht="15.75" customHeight="1">
      <c r="N146" s="21" t="s">
        <v>828</v>
      </c>
      <c r="P146" s="21" t="s">
        <v>7230</v>
      </c>
      <c r="Q146" s="144">
        <v>13769.0</v>
      </c>
    </row>
    <row r="147" ht="15.75" customHeight="1">
      <c r="N147" s="21" t="s">
        <v>7231</v>
      </c>
      <c r="P147" s="21" t="s">
        <v>7232</v>
      </c>
      <c r="Q147" s="144">
        <v>13769.0</v>
      </c>
    </row>
    <row r="148" ht="15.75" customHeight="1">
      <c r="N148" s="21" t="s">
        <v>7233</v>
      </c>
      <c r="P148" s="144" t="s">
        <v>7234</v>
      </c>
      <c r="Q148" s="144">
        <v>4.1549792E7</v>
      </c>
    </row>
    <row r="149" ht="15.75" customHeight="1">
      <c r="N149" s="21" t="s">
        <v>7235</v>
      </c>
      <c r="P149" s="144" t="s">
        <v>7236</v>
      </c>
      <c r="Q149" s="144">
        <v>4.5147451E7</v>
      </c>
    </row>
    <row r="150" ht="15.75" customHeight="1">
      <c r="N150" s="21" t="s">
        <v>3027</v>
      </c>
      <c r="P150" s="144" t="s">
        <v>7049</v>
      </c>
      <c r="Q150" s="144">
        <v>4.2630793E7</v>
      </c>
    </row>
    <row r="151" ht="15.75" customHeight="1">
      <c r="N151" s="21" t="s">
        <v>7237</v>
      </c>
      <c r="P151" s="144" t="s">
        <v>7238</v>
      </c>
      <c r="Q151" s="144">
        <v>4.2630793E7</v>
      </c>
    </row>
    <row r="152" ht="15.75" customHeight="1">
      <c r="N152" s="21" t="s">
        <v>7239</v>
      </c>
      <c r="P152" s="144" t="s">
        <v>1218</v>
      </c>
      <c r="Q152" s="144">
        <v>13761.0</v>
      </c>
    </row>
    <row r="153" ht="15.75" customHeight="1">
      <c r="N153" s="21" t="s">
        <v>7240</v>
      </c>
      <c r="P153" s="144" t="s">
        <v>779</v>
      </c>
      <c r="Q153" s="144">
        <v>4.5868439E7</v>
      </c>
    </row>
    <row r="154" ht="15.75" customHeight="1">
      <c r="N154" s="21" t="s">
        <v>7241</v>
      </c>
      <c r="P154" s="144" t="s">
        <v>7242</v>
      </c>
      <c r="Q154" s="144">
        <v>33658.0</v>
      </c>
    </row>
    <row r="155" ht="15.75" customHeight="1">
      <c r="N155" s="21" t="s">
        <v>808</v>
      </c>
      <c r="P155" s="144" t="s">
        <v>7054</v>
      </c>
      <c r="Q155" s="144">
        <v>33658.0</v>
      </c>
    </row>
    <row r="156" ht="15.75" customHeight="1">
      <c r="N156" s="21" t="s">
        <v>2175</v>
      </c>
      <c r="P156" s="144" t="s">
        <v>1082</v>
      </c>
      <c r="Q156" s="144">
        <v>2.0351386E7</v>
      </c>
    </row>
    <row r="157" ht="15.75" customHeight="1">
      <c r="N157" s="21" t="s">
        <v>7243</v>
      </c>
      <c r="P157" s="144" t="s">
        <v>7057</v>
      </c>
      <c r="Q157" s="144">
        <v>3.7242355E7</v>
      </c>
    </row>
    <row r="158" ht="15.75" customHeight="1">
      <c r="N158" s="21" t="s">
        <v>7244</v>
      </c>
      <c r="P158" s="144" t="s">
        <v>7245</v>
      </c>
      <c r="Q158" s="144">
        <v>4.2479741E7</v>
      </c>
    </row>
    <row r="159" ht="15.75" customHeight="1">
      <c r="N159" s="21" t="s">
        <v>605</v>
      </c>
      <c r="P159" s="144" t="s">
        <v>7246</v>
      </c>
      <c r="Q159" s="144">
        <v>4.0883284E7</v>
      </c>
    </row>
    <row r="160" ht="15.75" customHeight="1">
      <c r="N160" s="21" t="s">
        <v>1182</v>
      </c>
      <c r="P160" s="144" t="s">
        <v>7061</v>
      </c>
      <c r="Q160" s="144">
        <v>4.0883284E7</v>
      </c>
    </row>
    <row r="161" ht="15.75" customHeight="1">
      <c r="N161" s="21" t="s">
        <v>7247</v>
      </c>
      <c r="P161" s="144" t="s">
        <v>7248</v>
      </c>
      <c r="Q161" s="144">
        <v>13809.0</v>
      </c>
    </row>
    <row r="162" ht="15.75" customHeight="1">
      <c r="N162" s="21" t="s">
        <v>402</v>
      </c>
      <c r="P162" s="144" t="s">
        <v>7064</v>
      </c>
      <c r="Q162" s="144">
        <v>13809.0</v>
      </c>
    </row>
    <row r="163" ht="15.75" customHeight="1">
      <c r="N163" s="21" t="s">
        <v>3003</v>
      </c>
      <c r="P163" s="144" t="s">
        <v>7249</v>
      </c>
      <c r="Q163" s="144">
        <v>13809.0</v>
      </c>
    </row>
    <row r="164" ht="15.75" customHeight="1">
      <c r="N164" s="21" t="s">
        <v>7250</v>
      </c>
      <c r="P164" s="144" t="s">
        <v>7251</v>
      </c>
      <c r="Q164" s="144">
        <v>3.7242355E7</v>
      </c>
    </row>
    <row r="165" ht="15.75" customHeight="1">
      <c r="N165" s="21" t="s">
        <v>1645</v>
      </c>
      <c r="P165" s="144" t="s">
        <v>7066</v>
      </c>
      <c r="Q165" s="144">
        <v>4.5147451E7</v>
      </c>
    </row>
    <row r="166" ht="15.75" customHeight="1">
      <c r="N166" s="21" t="s">
        <v>3375</v>
      </c>
      <c r="P166" s="144" t="s">
        <v>7252</v>
      </c>
      <c r="Q166" s="144">
        <v>4.5147451E7</v>
      </c>
    </row>
    <row r="167" ht="15.75" customHeight="1">
      <c r="N167" s="21" t="s">
        <v>210</v>
      </c>
      <c r="P167" s="144" t="s">
        <v>7068</v>
      </c>
      <c r="Q167" s="144">
        <v>4.1170576E7</v>
      </c>
    </row>
    <row r="168" ht="15.75" customHeight="1">
      <c r="N168" s="21" t="s">
        <v>7253</v>
      </c>
      <c r="P168" s="144" t="s">
        <v>7254</v>
      </c>
      <c r="Q168" s="144">
        <v>3.6279326E7</v>
      </c>
    </row>
    <row r="169" ht="15.75" customHeight="1">
      <c r="N169" s="21" t="s">
        <v>7255</v>
      </c>
      <c r="P169" s="144" t="s">
        <v>7256</v>
      </c>
      <c r="Q169" s="144">
        <v>4.0080049E7</v>
      </c>
    </row>
    <row r="170" ht="15.75" customHeight="1">
      <c r="N170" s="21" t="s">
        <v>987</v>
      </c>
      <c r="P170" s="144" t="s">
        <v>7257</v>
      </c>
      <c r="Q170" s="144">
        <v>3.8919576E7</v>
      </c>
    </row>
    <row r="171" ht="15.75" customHeight="1">
      <c r="N171" s="21" t="s">
        <v>7258</v>
      </c>
      <c r="P171" s="144" t="s">
        <v>223</v>
      </c>
      <c r="Q171" s="144">
        <v>3.8919576E7</v>
      </c>
    </row>
    <row r="172" ht="15.75" customHeight="1">
      <c r="N172" s="21" t="s">
        <v>7259</v>
      </c>
      <c r="P172" s="144" t="s">
        <v>111</v>
      </c>
      <c r="Q172" s="144">
        <v>3.9339538E7</v>
      </c>
    </row>
    <row r="173" ht="15.75" customHeight="1">
      <c r="N173" s="21" t="s">
        <v>376</v>
      </c>
      <c r="P173" s="144" t="s">
        <v>7260</v>
      </c>
      <c r="Q173" s="144">
        <v>3.9339538E7</v>
      </c>
    </row>
    <row r="174" ht="15.75" customHeight="1">
      <c r="N174" s="21" t="s">
        <v>1248</v>
      </c>
      <c r="P174" s="144" t="s">
        <v>7261</v>
      </c>
      <c r="Q174" s="144">
        <v>2.9124328E7</v>
      </c>
    </row>
    <row r="175" ht="15.75" customHeight="1">
      <c r="N175" s="21" t="s">
        <v>2545</v>
      </c>
      <c r="P175" s="144" t="s">
        <v>7262</v>
      </c>
      <c r="Q175" s="144">
        <v>4.2588018E7</v>
      </c>
    </row>
    <row r="176" ht="15.75" customHeight="1">
      <c r="N176" s="21" t="s">
        <v>7263</v>
      </c>
      <c r="P176" s="144" t="s">
        <v>7074</v>
      </c>
      <c r="Q176" s="144">
        <v>4.2588018E7</v>
      </c>
    </row>
    <row r="177" ht="15.75" customHeight="1">
      <c r="N177" s="21" t="s">
        <v>1608</v>
      </c>
      <c r="P177" s="144" t="s">
        <v>7264</v>
      </c>
      <c r="Q177" s="144">
        <v>4.0010214E7</v>
      </c>
    </row>
    <row r="178" ht="15.75" customHeight="1">
      <c r="N178" s="21" t="s">
        <v>7265</v>
      </c>
      <c r="P178" s="144" t="s">
        <v>7076</v>
      </c>
      <c r="Q178" s="144">
        <v>4.1395501E7</v>
      </c>
    </row>
    <row r="179" ht="15.75" customHeight="1">
      <c r="N179" s="21" t="s">
        <v>7266</v>
      </c>
      <c r="P179" s="144" t="s">
        <v>7267</v>
      </c>
      <c r="Q179" s="144">
        <v>4.1395501E7</v>
      </c>
    </row>
    <row r="180" ht="15.75" customHeight="1">
      <c r="N180" s="21" t="s">
        <v>665</v>
      </c>
      <c r="P180" s="144" t="s">
        <v>7268</v>
      </c>
      <c r="Q180" s="144">
        <v>2.8347023E7</v>
      </c>
    </row>
    <row r="181" ht="15.75" customHeight="1">
      <c r="N181" s="21" t="s">
        <v>7269</v>
      </c>
      <c r="P181" s="144" t="s">
        <v>7079</v>
      </c>
      <c r="Q181" s="144">
        <v>33679.0</v>
      </c>
    </row>
    <row r="182" ht="15.75" customHeight="1">
      <c r="N182" s="21" t="s">
        <v>7270</v>
      </c>
      <c r="P182" s="144" t="s">
        <v>7271</v>
      </c>
      <c r="Q182" s="144">
        <v>9.2902672E7</v>
      </c>
    </row>
    <row r="183" ht="15.75" customHeight="1">
      <c r="N183" s="21" t="s">
        <v>852</v>
      </c>
      <c r="P183" s="144" t="s">
        <v>1663</v>
      </c>
      <c r="Q183" s="144">
        <v>9.2902672E7</v>
      </c>
    </row>
    <row r="184" ht="15.75" customHeight="1">
      <c r="N184" s="21" t="s">
        <v>7272</v>
      </c>
      <c r="P184" s="144" t="s">
        <v>7273</v>
      </c>
      <c r="Q184" s="144">
        <v>9.2902672E7</v>
      </c>
    </row>
    <row r="185" ht="15.75" customHeight="1">
      <c r="N185" s="21" t="s">
        <v>7274</v>
      </c>
      <c r="P185" s="144" t="s">
        <v>7275</v>
      </c>
      <c r="Q185" s="144">
        <v>30990.0</v>
      </c>
    </row>
    <row r="186" ht="15.75" customHeight="1">
      <c r="N186" s="21" t="s">
        <v>1487</v>
      </c>
      <c r="P186" s="144" t="s">
        <v>7276</v>
      </c>
      <c r="Q186" s="144">
        <v>4.3091973E7</v>
      </c>
    </row>
    <row r="187" ht="15.75" customHeight="1">
      <c r="N187" s="21" t="s">
        <v>7277</v>
      </c>
      <c r="P187" s="144" t="s">
        <v>1408</v>
      </c>
      <c r="Q187" s="144">
        <v>11674.0</v>
      </c>
    </row>
    <row r="188" ht="15.75" customHeight="1">
      <c r="N188" s="21" t="s">
        <v>7278</v>
      </c>
      <c r="P188" s="144" t="s">
        <v>1025</v>
      </c>
      <c r="Q188" s="144">
        <v>4.3091973E7</v>
      </c>
    </row>
    <row r="189" ht="15.75" customHeight="1">
      <c r="N189" s="21" t="s">
        <v>586</v>
      </c>
      <c r="P189" s="144" t="s">
        <v>7082</v>
      </c>
      <c r="Q189" s="144">
        <v>11674.0</v>
      </c>
    </row>
    <row r="190" ht="15.75" customHeight="1">
      <c r="N190" s="21" t="s">
        <v>7279</v>
      </c>
      <c r="P190" s="144" t="s">
        <v>7280</v>
      </c>
      <c r="Q190" s="144">
        <v>2.8460862E7</v>
      </c>
    </row>
    <row r="191" ht="15.75" customHeight="1">
      <c r="N191" s="21" t="s">
        <v>7281</v>
      </c>
      <c r="P191" s="144" t="s">
        <v>7282</v>
      </c>
      <c r="Q191" s="144">
        <v>3.9067789E7</v>
      </c>
    </row>
    <row r="192" ht="15.75" customHeight="1">
      <c r="N192" s="21" t="s">
        <v>97</v>
      </c>
      <c r="P192" s="144" t="s">
        <v>7283</v>
      </c>
      <c r="Q192" s="144">
        <v>4.2363134E7</v>
      </c>
    </row>
    <row r="193" ht="15.75" customHeight="1">
      <c r="N193" s="21" t="s">
        <v>281</v>
      </c>
      <c r="P193" s="144" t="s">
        <v>7284</v>
      </c>
      <c r="Q193" s="144">
        <v>30771.0</v>
      </c>
    </row>
    <row r="194" ht="15.75" customHeight="1">
      <c r="N194" s="21" t="s">
        <v>7285</v>
      </c>
      <c r="P194" s="144" t="s">
        <v>7286</v>
      </c>
      <c r="Q194" s="144">
        <v>30771.0</v>
      </c>
    </row>
    <row r="195" ht="15.75" customHeight="1">
      <c r="N195" s="21" t="s">
        <v>761</v>
      </c>
      <c r="P195" s="144" t="s">
        <v>7287</v>
      </c>
      <c r="Q195" s="144">
        <v>30771.0</v>
      </c>
    </row>
    <row r="196" ht="15.75" customHeight="1">
      <c r="N196" s="21" t="s">
        <v>7288</v>
      </c>
      <c r="P196" s="144" t="s">
        <v>7085</v>
      </c>
      <c r="Q196" s="144">
        <v>30771.0</v>
      </c>
    </row>
    <row r="197" ht="15.75" customHeight="1">
      <c r="N197" s="21" t="s">
        <v>7289</v>
      </c>
      <c r="P197" s="144" t="s">
        <v>7290</v>
      </c>
      <c r="Q197" s="144">
        <v>12798.0</v>
      </c>
    </row>
    <row r="198" ht="15.75" customHeight="1">
      <c r="N198" s="21" t="s">
        <v>185</v>
      </c>
      <c r="P198" s="144" t="s">
        <v>7291</v>
      </c>
      <c r="Q198" s="144">
        <v>4.6713073E7</v>
      </c>
    </row>
    <row r="199" ht="15.75" customHeight="1">
      <c r="N199" s="21" t="s">
        <v>7292</v>
      </c>
      <c r="P199" s="144" t="s">
        <v>7293</v>
      </c>
      <c r="Q199" s="144">
        <v>4.6713073E7</v>
      </c>
    </row>
    <row r="200" ht="15.75" customHeight="1">
      <c r="N200" s="21" t="s">
        <v>1035</v>
      </c>
      <c r="P200" s="144" t="s">
        <v>7294</v>
      </c>
      <c r="Q200" s="144">
        <v>4.6713073E7</v>
      </c>
    </row>
    <row r="201" ht="15.75" customHeight="1">
      <c r="N201" s="21" t="s">
        <v>7295</v>
      </c>
      <c r="P201" s="144" t="s">
        <v>7296</v>
      </c>
      <c r="Q201" s="144">
        <v>4.6713073E7</v>
      </c>
    </row>
    <row r="202" ht="15.75" customHeight="1">
      <c r="N202" s="21" t="s">
        <v>7297</v>
      </c>
      <c r="P202" s="144" t="s">
        <v>7298</v>
      </c>
      <c r="Q202" s="144">
        <v>3.4905705E7</v>
      </c>
    </row>
    <row r="203" ht="15.75" customHeight="1">
      <c r="N203" s="21" t="s">
        <v>7299</v>
      </c>
      <c r="P203" s="144" t="s">
        <v>7088</v>
      </c>
      <c r="Q203" s="144">
        <v>3.4905705E7</v>
      </c>
    </row>
    <row r="204" ht="15.75" customHeight="1">
      <c r="N204" s="21" t="s">
        <v>7300</v>
      </c>
      <c r="P204" s="144" t="s">
        <v>7301</v>
      </c>
      <c r="Q204" s="144">
        <v>3.9918244E7</v>
      </c>
    </row>
    <row r="205" ht="15.75" customHeight="1">
      <c r="N205" s="21" t="s">
        <v>7302</v>
      </c>
      <c r="P205" s="144" t="s">
        <v>7303</v>
      </c>
      <c r="Q205" s="144">
        <v>4.2147421E7</v>
      </c>
    </row>
    <row r="206" ht="15.75" customHeight="1">
      <c r="N206" s="21" t="s">
        <v>7304</v>
      </c>
      <c r="P206" s="144" t="s">
        <v>7091</v>
      </c>
      <c r="Q206" s="144">
        <v>4.2147421E7</v>
      </c>
    </row>
    <row r="207" ht="15.75" customHeight="1">
      <c r="N207" s="21" t="s">
        <v>7305</v>
      </c>
      <c r="P207" s="144" t="s">
        <v>7093</v>
      </c>
      <c r="Q207" s="144">
        <v>4.4640705E7</v>
      </c>
    </row>
    <row r="208" ht="15.75" customHeight="1">
      <c r="N208" s="21" t="s">
        <v>3040</v>
      </c>
      <c r="P208" s="144" t="s">
        <v>7306</v>
      </c>
      <c r="Q208" s="144">
        <v>4.4640705E7</v>
      </c>
    </row>
    <row r="209" ht="15.75" customHeight="1">
      <c r="N209" s="21" t="s">
        <v>7307</v>
      </c>
      <c r="P209" s="144" t="s">
        <v>7308</v>
      </c>
      <c r="Q209" s="144">
        <v>4.2586585E7</v>
      </c>
    </row>
    <row r="210" ht="15.75" customHeight="1">
      <c r="N210" s="21" t="s">
        <v>7309</v>
      </c>
      <c r="P210" s="144" t="s">
        <v>7096</v>
      </c>
      <c r="Q210" s="144">
        <v>4.2586585E7</v>
      </c>
    </row>
    <row r="211" ht="15.75" customHeight="1">
      <c r="N211" s="21" t="s">
        <v>552</v>
      </c>
      <c r="P211" s="144" t="s">
        <v>7310</v>
      </c>
      <c r="Q211" s="144">
        <v>4.2821138E7</v>
      </c>
    </row>
    <row r="212" ht="15.75" customHeight="1">
      <c r="N212" s="21" t="s">
        <v>7311</v>
      </c>
      <c r="P212" s="144" t="s">
        <v>7312</v>
      </c>
      <c r="Q212" s="144">
        <v>4.1739142E7</v>
      </c>
    </row>
    <row r="213" ht="15.75" customHeight="1">
      <c r="N213" s="21" t="s">
        <v>7313</v>
      </c>
      <c r="P213" s="144" t="s">
        <v>7314</v>
      </c>
      <c r="Q213" s="144">
        <v>4.0657468E7</v>
      </c>
    </row>
    <row r="214" ht="15.75" customHeight="1">
      <c r="N214" s="21" t="s">
        <v>7315</v>
      </c>
      <c r="P214" s="144" t="s">
        <v>7099</v>
      </c>
      <c r="Q214" s="144">
        <v>4.0657468E7</v>
      </c>
    </row>
    <row r="215" ht="15.75" customHeight="1">
      <c r="N215" s="21" t="s">
        <v>7316</v>
      </c>
      <c r="P215" s="144" t="s">
        <v>7317</v>
      </c>
      <c r="Q215" s="144">
        <v>4.0657468E7</v>
      </c>
    </row>
    <row r="216" ht="15.75" customHeight="1">
      <c r="N216" s="21" t="s">
        <v>7318</v>
      </c>
      <c r="P216" s="144" t="s">
        <v>7319</v>
      </c>
      <c r="Q216" s="144">
        <v>3.0873922E7</v>
      </c>
    </row>
    <row r="217" ht="15.75" customHeight="1">
      <c r="N217" s="21" t="s">
        <v>7320</v>
      </c>
      <c r="P217" s="144" t="s">
        <v>7321</v>
      </c>
      <c r="Q217" s="144">
        <v>3.0873922E7</v>
      </c>
    </row>
    <row r="218" ht="15.75" customHeight="1">
      <c r="N218" s="21" t="s">
        <v>711</v>
      </c>
      <c r="P218" s="144" t="s">
        <v>7322</v>
      </c>
      <c r="Q218" s="144">
        <v>3.0873922E7</v>
      </c>
    </row>
    <row r="219" ht="15.75" customHeight="1">
      <c r="N219" s="21" t="s">
        <v>1351</v>
      </c>
      <c r="P219" s="144" t="s">
        <v>7323</v>
      </c>
      <c r="Q219" s="144">
        <v>4.3896575E7</v>
      </c>
    </row>
    <row r="220" ht="15.75" customHeight="1">
      <c r="N220" s="21" t="s">
        <v>7324</v>
      </c>
      <c r="P220" s="144" t="s">
        <v>7325</v>
      </c>
      <c r="Q220" s="144">
        <v>4.3896575E7</v>
      </c>
    </row>
    <row r="221" ht="15.75" customHeight="1">
      <c r="N221" s="21" t="s">
        <v>7326</v>
      </c>
      <c r="P221" s="144" t="s">
        <v>7101</v>
      </c>
      <c r="Q221" s="144">
        <v>4.3896575E7</v>
      </c>
    </row>
    <row r="222" ht="15.75" customHeight="1">
      <c r="N222" s="21" t="s">
        <v>7327</v>
      </c>
      <c r="P222" s="144" t="s">
        <v>7328</v>
      </c>
      <c r="Q222" s="144">
        <v>4.3779589E7</v>
      </c>
    </row>
    <row r="223" ht="15.75" customHeight="1">
      <c r="N223" s="21" t="s">
        <v>655</v>
      </c>
      <c r="P223" s="144" t="s">
        <v>7329</v>
      </c>
      <c r="Q223" s="144">
        <v>4.3779589E7</v>
      </c>
    </row>
    <row r="224" ht="15.75" customHeight="1">
      <c r="N224" s="21" t="s">
        <v>442</v>
      </c>
      <c r="P224" s="144" t="s">
        <v>7330</v>
      </c>
      <c r="Q224" s="144">
        <v>3.7880124E7</v>
      </c>
    </row>
    <row r="225" ht="15.75" customHeight="1">
      <c r="N225" s="21" t="s">
        <v>7331</v>
      </c>
      <c r="P225" s="144" t="s">
        <v>7332</v>
      </c>
      <c r="Q225" s="144">
        <v>4.4532369E7</v>
      </c>
    </row>
    <row r="226" ht="15.75" customHeight="1">
      <c r="N226" s="21" t="s">
        <v>6676</v>
      </c>
      <c r="P226" s="21" t="s">
        <v>7333</v>
      </c>
      <c r="Q226" s="144">
        <v>10239.0</v>
      </c>
    </row>
    <row r="227" ht="15.75" customHeight="1">
      <c r="N227" s="21" t="s">
        <v>7334</v>
      </c>
      <c r="P227" s="144" t="s">
        <v>7335</v>
      </c>
      <c r="Q227" s="144">
        <v>10239.0</v>
      </c>
    </row>
    <row r="228" ht="15.75" customHeight="1">
      <c r="N228" s="21" t="s">
        <v>7336</v>
      </c>
      <c r="P228" s="144" t="s">
        <v>392</v>
      </c>
      <c r="Q228" s="144">
        <v>10239.0</v>
      </c>
    </row>
    <row r="229" ht="15.75" customHeight="1">
      <c r="N229" s="21" t="s">
        <v>7337</v>
      </c>
      <c r="P229" s="144" t="s">
        <v>7105</v>
      </c>
      <c r="Q229" s="144">
        <v>12881.0</v>
      </c>
    </row>
    <row r="230" ht="15.75" customHeight="1">
      <c r="N230" s="21" t="s">
        <v>7338</v>
      </c>
      <c r="P230" s="144" t="s">
        <v>617</v>
      </c>
      <c r="Q230" s="144">
        <v>3.7679065E7</v>
      </c>
    </row>
    <row r="231" ht="15.75" customHeight="1">
      <c r="N231" s="21" t="s">
        <v>845</v>
      </c>
      <c r="P231" s="21" t="s">
        <v>7339</v>
      </c>
      <c r="Q231" s="144">
        <v>10239.0</v>
      </c>
    </row>
    <row r="232" ht="15.75" customHeight="1">
      <c r="N232" s="21" t="s">
        <v>7340</v>
      </c>
      <c r="P232" s="21" t="s">
        <v>7341</v>
      </c>
      <c r="Q232" s="144">
        <v>10239.0</v>
      </c>
    </row>
    <row r="233" ht="15.75" customHeight="1">
      <c r="N233" s="21" t="s">
        <v>2097</v>
      </c>
      <c r="P233" s="144" t="s">
        <v>7342</v>
      </c>
      <c r="Q233" s="144">
        <v>12755.0</v>
      </c>
    </row>
    <row r="234" ht="15.75" customHeight="1">
      <c r="N234" s="21" t="s">
        <v>922</v>
      </c>
      <c r="P234" s="144" t="s">
        <v>7343</v>
      </c>
      <c r="Q234" s="144">
        <v>70062.0</v>
      </c>
    </row>
    <row r="235" ht="15.75" customHeight="1">
      <c r="N235" s="21" t="s">
        <v>1767</v>
      </c>
      <c r="P235" s="144" t="s">
        <v>7344</v>
      </c>
      <c r="Q235" s="144">
        <v>3.6552867E7</v>
      </c>
    </row>
    <row r="236" ht="15.75" customHeight="1">
      <c r="N236" s="21" t="s">
        <v>7345</v>
      </c>
      <c r="P236" s="144" t="s">
        <v>7107</v>
      </c>
      <c r="Q236" s="144">
        <v>12755.0</v>
      </c>
    </row>
    <row r="237" ht="15.75" customHeight="1">
      <c r="N237" s="21" t="s">
        <v>542</v>
      </c>
      <c r="P237" s="144" t="s">
        <v>7346</v>
      </c>
      <c r="Q237" s="144">
        <v>4.2930433E7</v>
      </c>
    </row>
    <row r="238" ht="15.75" customHeight="1">
      <c r="N238" s="21" t="s">
        <v>168</v>
      </c>
      <c r="P238" s="144" t="s">
        <v>7347</v>
      </c>
      <c r="Q238" s="144">
        <v>3.678604E7</v>
      </c>
    </row>
    <row r="239" ht="15.75" customHeight="1">
      <c r="N239" s="21" t="s">
        <v>7348</v>
      </c>
      <c r="P239" s="144" t="s">
        <v>411</v>
      </c>
      <c r="Q239" s="144">
        <v>3.4999122E7</v>
      </c>
    </row>
    <row r="240" ht="15.75" customHeight="1">
      <c r="N240" s="21" t="s">
        <v>257</v>
      </c>
      <c r="P240" s="144" t="s">
        <v>7349</v>
      </c>
      <c r="Q240" s="144">
        <v>3.4999122E7</v>
      </c>
    </row>
    <row r="241" ht="15.75" customHeight="1">
      <c r="N241" s="21" t="s">
        <v>7350</v>
      </c>
      <c r="P241" s="144" t="s">
        <v>7351</v>
      </c>
      <c r="Q241" s="144" t="s">
        <v>7352</v>
      </c>
    </row>
    <row r="242" ht="15.75" customHeight="1">
      <c r="N242" s="21" t="s">
        <v>7353</v>
      </c>
      <c r="P242" s="144" t="s">
        <v>7354</v>
      </c>
      <c r="Q242" s="144">
        <v>4.2930433E7</v>
      </c>
    </row>
    <row r="243" ht="15.75" customHeight="1">
      <c r="N243" s="21" t="s">
        <v>7355</v>
      </c>
      <c r="P243" s="144" t="s">
        <v>7356</v>
      </c>
      <c r="Q243" s="144">
        <v>4.2930433E7</v>
      </c>
    </row>
    <row r="244" ht="15.75" customHeight="1">
      <c r="N244" s="21" t="s">
        <v>7357</v>
      </c>
      <c r="P244" s="144" t="s">
        <v>7358</v>
      </c>
      <c r="Q244" s="144">
        <v>4.2930433E7</v>
      </c>
    </row>
    <row r="245" ht="15.75" customHeight="1">
      <c r="N245" s="21" t="s">
        <v>821</v>
      </c>
      <c r="P245" s="144" t="s">
        <v>128</v>
      </c>
      <c r="Q245" s="144">
        <v>4.2930433E7</v>
      </c>
    </row>
    <row r="246" ht="15.75" customHeight="1">
      <c r="N246" s="21" t="s">
        <v>2907</v>
      </c>
      <c r="P246" s="144" t="s">
        <v>7359</v>
      </c>
      <c r="Q246" s="144">
        <v>4.1572076E7</v>
      </c>
    </row>
    <row r="247" ht="15.75" customHeight="1">
      <c r="N247" s="21" t="s">
        <v>7360</v>
      </c>
      <c r="P247" s="144" t="s">
        <v>7361</v>
      </c>
      <c r="Q247" s="144">
        <v>4.1572076E7</v>
      </c>
    </row>
    <row r="248" ht="15.75" customHeight="1">
      <c r="N248" s="21" t="s">
        <v>7362</v>
      </c>
      <c r="P248" s="144" t="s">
        <v>1257</v>
      </c>
      <c r="Q248" s="144">
        <v>4.1572076E7</v>
      </c>
    </row>
    <row r="249" ht="15.75" customHeight="1">
      <c r="N249" s="21" t="s">
        <v>7363</v>
      </c>
      <c r="P249" s="144" t="s">
        <v>7364</v>
      </c>
      <c r="Q249" s="144">
        <v>4.4006317E7</v>
      </c>
    </row>
    <row r="250" ht="15.75" customHeight="1">
      <c r="N250" s="21" t="s">
        <v>7365</v>
      </c>
      <c r="P250" s="144" t="s">
        <v>298</v>
      </c>
      <c r="Q250" s="144">
        <v>4.4006317E7</v>
      </c>
    </row>
    <row r="251" ht="15.75" customHeight="1">
      <c r="N251" s="21" t="s">
        <v>7366</v>
      </c>
      <c r="P251" s="144" t="s">
        <v>7367</v>
      </c>
      <c r="Q251" s="144">
        <v>3.6787709E7</v>
      </c>
    </row>
    <row r="252" ht="15.75" customHeight="1">
      <c r="N252" s="21" t="s">
        <v>7368</v>
      </c>
      <c r="P252" s="144" t="s">
        <v>855</v>
      </c>
      <c r="Q252" s="144">
        <v>4.3259387E7</v>
      </c>
    </row>
    <row r="253" ht="15.75" customHeight="1">
      <c r="N253" s="21" t="s">
        <v>364</v>
      </c>
      <c r="P253" s="144" t="s">
        <v>7369</v>
      </c>
      <c r="Q253" s="144">
        <v>4.3259387E7</v>
      </c>
    </row>
    <row r="254" ht="15.75" customHeight="1">
      <c r="N254" s="21" t="s">
        <v>7370</v>
      </c>
      <c r="P254" s="21" t="s">
        <v>7371</v>
      </c>
      <c r="Q254" s="21">
        <v>11407.0</v>
      </c>
    </row>
    <row r="255" ht="15.75" customHeight="1">
      <c r="N255" s="21" t="s">
        <v>7372</v>
      </c>
      <c r="P255" s="144" t="s">
        <v>7373</v>
      </c>
      <c r="Q255" s="144">
        <v>3.4369092E7</v>
      </c>
    </row>
    <row r="256" ht="15.75" customHeight="1">
      <c r="N256" s="21" t="s">
        <v>415</v>
      </c>
      <c r="P256" s="144" t="s">
        <v>7374</v>
      </c>
      <c r="Q256" s="144">
        <v>3.4369092E7</v>
      </c>
    </row>
    <row r="257" ht="15.75" customHeight="1">
      <c r="N257" s="21" t="s">
        <v>7375</v>
      </c>
      <c r="P257" s="144" t="s">
        <v>7114</v>
      </c>
      <c r="Q257" s="144">
        <v>3.4369092E7</v>
      </c>
    </row>
    <row r="258" ht="15.75" customHeight="1">
      <c r="N258" s="21" t="s">
        <v>7376</v>
      </c>
      <c r="P258" s="144" t="s">
        <v>7377</v>
      </c>
      <c r="Q258" s="144">
        <v>3.4369092E7</v>
      </c>
    </row>
    <row r="259" ht="15.75" customHeight="1">
      <c r="N259" s="21" t="s">
        <v>7378</v>
      </c>
      <c r="P259" s="144" t="s">
        <v>7379</v>
      </c>
      <c r="Q259" s="144">
        <v>3.4369092E7</v>
      </c>
    </row>
    <row r="260" ht="15.75" customHeight="1">
      <c r="N260" s="21" t="s">
        <v>7380</v>
      </c>
      <c r="P260" s="144" t="s">
        <v>7381</v>
      </c>
      <c r="Q260" s="144">
        <v>3.4369092E7</v>
      </c>
    </row>
    <row r="261" ht="15.75" customHeight="1">
      <c r="N261" s="21" t="s">
        <v>7382</v>
      </c>
      <c r="P261" s="144" t="s">
        <v>7383</v>
      </c>
      <c r="Q261" s="144">
        <v>4.1912932E7</v>
      </c>
    </row>
    <row r="262" ht="15.75" customHeight="1">
      <c r="N262" s="21" t="s">
        <v>7384</v>
      </c>
      <c r="P262" s="144" t="s">
        <v>565</v>
      </c>
      <c r="Q262" s="144">
        <v>4.1912932E7</v>
      </c>
    </row>
    <row r="263" ht="15.75" customHeight="1">
      <c r="N263" s="21" t="s">
        <v>7385</v>
      </c>
      <c r="P263" s="144" t="s">
        <v>7386</v>
      </c>
      <c r="Q263" s="144">
        <v>4.1912932E7</v>
      </c>
    </row>
    <row r="264" ht="15.75" customHeight="1">
      <c r="N264" s="21" t="s">
        <v>7387</v>
      </c>
      <c r="P264" s="144" t="s">
        <v>7388</v>
      </c>
      <c r="Q264" s="144">
        <v>2.8460124E7</v>
      </c>
    </row>
    <row r="265" ht="15.75" customHeight="1">
      <c r="N265" s="21" t="s">
        <v>482</v>
      </c>
      <c r="P265" s="144" t="s">
        <v>7389</v>
      </c>
      <c r="Q265" s="144">
        <v>2.8460124E7</v>
      </c>
    </row>
    <row r="266" ht="15.75" customHeight="1">
      <c r="N266" s="21" t="s">
        <v>7390</v>
      </c>
      <c r="P266" s="144" t="s">
        <v>408</v>
      </c>
      <c r="Q266" s="144">
        <v>2.8460124E7</v>
      </c>
    </row>
    <row r="267" ht="15.75" customHeight="1">
      <c r="N267" s="21" t="s">
        <v>7391</v>
      </c>
      <c r="P267" s="144" t="s">
        <v>7392</v>
      </c>
      <c r="Q267" s="144">
        <v>2.8460124E7</v>
      </c>
    </row>
    <row r="268" ht="15.75" customHeight="1">
      <c r="N268" s="21" t="s">
        <v>342</v>
      </c>
      <c r="P268" s="144" t="s">
        <v>7393</v>
      </c>
      <c r="Q268" s="144">
        <v>2.8460124E7</v>
      </c>
    </row>
    <row r="269" ht="15.75" customHeight="1">
      <c r="N269" s="21" t="s">
        <v>7394</v>
      </c>
      <c r="P269" s="144" t="s">
        <v>7395</v>
      </c>
      <c r="Q269" s="144">
        <v>4.5926523E7</v>
      </c>
    </row>
    <row r="270" ht="15.75" customHeight="1">
      <c r="N270" s="21" t="s">
        <v>1390</v>
      </c>
      <c r="P270" s="144" t="s">
        <v>395</v>
      </c>
      <c r="Q270" s="144">
        <v>4.5926523E7</v>
      </c>
    </row>
    <row r="271" ht="15.75" customHeight="1">
      <c r="N271" s="21" t="s">
        <v>1431</v>
      </c>
      <c r="P271" s="144" t="s">
        <v>7396</v>
      </c>
      <c r="Q271" s="144">
        <v>4.5926523E7</v>
      </c>
    </row>
    <row r="272" ht="15.75" customHeight="1">
      <c r="N272" s="21" t="s">
        <v>3070</v>
      </c>
      <c r="P272" s="144" t="s">
        <v>7397</v>
      </c>
      <c r="Q272" s="144">
        <v>4.5200037E7</v>
      </c>
    </row>
    <row r="273" ht="15.75" customHeight="1">
      <c r="N273" s="21" t="s">
        <v>7398</v>
      </c>
      <c r="P273" s="144" t="s">
        <v>863</v>
      </c>
      <c r="Q273" s="144">
        <v>3.4438655E7</v>
      </c>
    </row>
    <row r="274" ht="15.75" customHeight="1">
      <c r="N274" s="21" t="s">
        <v>7399</v>
      </c>
      <c r="P274" s="144" t="s">
        <v>7400</v>
      </c>
      <c r="Q274" s="144">
        <v>3.4438655E7</v>
      </c>
    </row>
    <row r="275" ht="15.75" customHeight="1">
      <c r="N275" s="21" t="s">
        <v>7401</v>
      </c>
      <c r="P275" s="144" t="s">
        <v>7402</v>
      </c>
      <c r="Q275" s="144">
        <v>3.6473628E7</v>
      </c>
    </row>
    <row r="276" ht="15.75" customHeight="1">
      <c r="N276" s="21" t="s">
        <v>7403</v>
      </c>
      <c r="P276" s="144" t="s">
        <v>7404</v>
      </c>
      <c r="Q276" s="144">
        <v>3.4480089E7</v>
      </c>
    </row>
    <row r="277" ht="15.75" customHeight="1">
      <c r="N277" s="21" t="s">
        <v>560</v>
      </c>
      <c r="P277" s="144" t="s">
        <v>7117</v>
      </c>
      <c r="Q277" s="144">
        <v>3.6297775E7</v>
      </c>
    </row>
    <row r="278" ht="15.75" customHeight="1">
      <c r="N278" s="21" t="s">
        <v>7405</v>
      </c>
      <c r="P278" s="144" t="s">
        <v>7120</v>
      </c>
      <c r="Q278" s="144">
        <v>13466.0</v>
      </c>
    </row>
    <row r="279" ht="15.75" customHeight="1">
      <c r="N279" s="21" t="s">
        <v>7406</v>
      </c>
      <c r="P279" s="144" t="s">
        <v>7407</v>
      </c>
      <c r="Q279" s="144">
        <v>4.1027053E7</v>
      </c>
    </row>
    <row r="280" ht="15.75" customHeight="1">
      <c r="N280" s="21" t="s">
        <v>7408</v>
      </c>
      <c r="P280" s="144" t="s">
        <v>7409</v>
      </c>
      <c r="Q280" s="144">
        <v>3.2445282E7</v>
      </c>
    </row>
    <row r="281" ht="15.75" customHeight="1">
      <c r="N281" s="21" t="s">
        <v>311</v>
      </c>
      <c r="P281" s="144" t="s">
        <v>7122</v>
      </c>
      <c r="Q281" s="144">
        <v>4.1027053E7</v>
      </c>
    </row>
    <row r="282" ht="15.75" customHeight="1">
      <c r="N282" s="21" t="s">
        <v>7410</v>
      </c>
      <c r="P282" s="144" t="s">
        <v>194</v>
      </c>
      <c r="Q282" s="144">
        <v>3.2445282E7</v>
      </c>
    </row>
    <row r="283" ht="15.75" customHeight="1">
      <c r="N283" s="21" t="s">
        <v>7411</v>
      </c>
      <c r="P283" s="144" t="s">
        <v>7412</v>
      </c>
      <c r="Q283" s="144">
        <v>4.1560271E7</v>
      </c>
    </row>
    <row r="284" ht="15.75" customHeight="1">
      <c r="N284" s="21" t="s">
        <v>7413</v>
      </c>
      <c r="P284" s="144" t="s">
        <v>7414</v>
      </c>
      <c r="Q284" s="144">
        <v>2.8801388E7</v>
      </c>
    </row>
    <row r="285" ht="15.75" customHeight="1">
      <c r="N285" s="21" t="s">
        <v>1048</v>
      </c>
      <c r="P285" s="144" t="s">
        <v>7415</v>
      </c>
      <c r="Q285" s="144">
        <v>2.2191488E7</v>
      </c>
    </row>
    <row r="286" ht="15.75" customHeight="1">
      <c r="N286" s="21" t="s">
        <v>7416</v>
      </c>
      <c r="P286" s="144" t="s">
        <v>7126</v>
      </c>
      <c r="Q286" s="144">
        <v>4.4486085E7</v>
      </c>
    </row>
    <row r="287" ht="15.75" customHeight="1">
      <c r="N287" s="21" t="s">
        <v>7417</v>
      </c>
      <c r="P287" s="144" t="s">
        <v>7418</v>
      </c>
      <c r="Q287" s="144">
        <v>3.9744132E7</v>
      </c>
    </row>
    <row r="288" ht="15.75" customHeight="1">
      <c r="N288" s="21" t="s">
        <v>2104</v>
      </c>
      <c r="P288" s="144" t="s">
        <v>7129</v>
      </c>
      <c r="Q288" s="144">
        <v>4.1465653E7</v>
      </c>
    </row>
    <row r="289" ht="15.75" customHeight="1">
      <c r="N289" s="21" t="s">
        <v>7419</v>
      </c>
      <c r="P289" s="144" t="s">
        <v>7420</v>
      </c>
      <c r="Q289" s="144">
        <v>4.1465653E7</v>
      </c>
    </row>
    <row r="290" ht="15.75" customHeight="1">
      <c r="N290" s="21" t="s">
        <v>7421</v>
      </c>
      <c r="P290" s="144" t="s">
        <v>7422</v>
      </c>
      <c r="Q290" s="144">
        <v>4.1465653E7</v>
      </c>
    </row>
    <row r="291" ht="15.75" customHeight="1">
      <c r="N291" s="21" t="s">
        <v>1240</v>
      </c>
      <c r="P291" s="144" t="s">
        <v>7423</v>
      </c>
      <c r="Q291" s="144">
        <v>3.6552867E7</v>
      </c>
    </row>
    <row r="292" ht="15.75" customHeight="1">
      <c r="N292" s="21" t="s">
        <v>7424</v>
      </c>
      <c r="P292" s="144" t="s">
        <v>200</v>
      </c>
      <c r="Q292" s="144">
        <v>3.6552867E7</v>
      </c>
    </row>
    <row r="293" ht="15.75" customHeight="1">
      <c r="N293" s="21" t="s">
        <v>7425</v>
      </c>
      <c r="P293" s="144" t="s">
        <v>7426</v>
      </c>
      <c r="Q293" s="144">
        <v>3.6552867E7</v>
      </c>
    </row>
    <row r="294" ht="15.75" customHeight="1">
      <c r="N294" s="21" t="s">
        <v>7427</v>
      </c>
      <c r="P294" s="144" t="s">
        <v>7428</v>
      </c>
      <c r="Q294" s="144">
        <v>2.2191488E7</v>
      </c>
    </row>
    <row r="295" ht="15.75" customHeight="1">
      <c r="N295" s="21" t="s">
        <v>7429</v>
      </c>
      <c r="P295" s="144" t="s">
        <v>7134</v>
      </c>
      <c r="Q295" s="144">
        <v>2.2191488E7</v>
      </c>
    </row>
    <row r="296" ht="15.75" customHeight="1">
      <c r="N296" s="21" t="s">
        <v>7430</v>
      </c>
      <c r="P296" s="21" t="s">
        <v>7431</v>
      </c>
      <c r="Q296" s="21">
        <v>77084.0</v>
      </c>
    </row>
    <row r="297" ht="15.75" customHeight="1">
      <c r="N297" s="21" t="s">
        <v>688</v>
      </c>
      <c r="P297" s="144" t="s">
        <v>7432</v>
      </c>
      <c r="Q297" s="144">
        <v>4.4186247E7</v>
      </c>
    </row>
    <row r="298" ht="15.75" customHeight="1">
      <c r="N298" s="21" t="s">
        <v>1616</v>
      </c>
      <c r="P298" s="144" t="s">
        <v>189</v>
      </c>
      <c r="Q298" s="144">
        <v>4.3444086E7</v>
      </c>
    </row>
    <row r="299" ht="15.75" customHeight="1">
      <c r="N299" s="21" t="s">
        <v>85</v>
      </c>
      <c r="P299" s="144" t="s">
        <v>7136</v>
      </c>
      <c r="Q299" s="144">
        <v>4.4186247E7</v>
      </c>
    </row>
    <row r="300" ht="15.75" customHeight="1">
      <c r="N300" s="21" t="s">
        <v>7433</v>
      </c>
      <c r="P300" s="144" t="s">
        <v>7434</v>
      </c>
      <c r="Q300" s="144">
        <v>4.3444086E7</v>
      </c>
    </row>
    <row r="301" ht="15.75" customHeight="1">
      <c r="N301" s="21" t="s">
        <v>7435</v>
      </c>
      <c r="P301" s="144" t="s">
        <v>7436</v>
      </c>
      <c r="Q301" s="144">
        <v>4.1738119E7</v>
      </c>
    </row>
    <row r="302" ht="15.75" customHeight="1">
      <c r="N302" s="21" t="s">
        <v>7437</v>
      </c>
      <c r="P302" s="144" t="s">
        <v>7438</v>
      </c>
      <c r="Q302" s="144">
        <v>3.2092416E7</v>
      </c>
    </row>
    <row r="303" ht="15.75" customHeight="1">
      <c r="N303" s="21" t="s">
        <v>798</v>
      </c>
      <c r="P303" s="144" t="s">
        <v>7138</v>
      </c>
      <c r="Q303" s="144">
        <v>33665.0</v>
      </c>
    </row>
    <row r="304" ht="15.75" customHeight="1">
      <c r="N304" s="21" t="s">
        <v>7439</v>
      </c>
      <c r="P304" s="144" t="s">
        <v>7440</v>
      </c>
      <c r="Q304" s="144">
        <v>4.7700137E7</v>
      </c>
    </row>
    <row r="305" ht="15.75" customHeight="1">
      <c r="N305" s="21" t="s">
        <v>7441</v>
      </c>
      <c r="P305" s="144" t="s">
        <v>7442</v>
      </c>
      <c r="Q305" s="144">
        <v>4.7700137E7</v>
      </c>
    </row>
    <row r="306" ht="15.75" customHeight="1">
      <c r="N306" s="21" t="s">
        <v>7443</v>
      </c>
      <c r="P306" s="144" t="s">
        <v>3560</v>
      </c>
      <c r="Q306" s="144">
        <v>4.7700137E7</v>
      </c>
    </row>
    <row r="307" ht="15.75" customHeight="1">
      <c r="N307" s="21" t="s">
        <v>539</v>
      </c>
      <c r="P307" s="144" t="s">
        <v>7444</v>
      </c>
      <c r="Q307" s="144">
        <v>4.7700137E7</v>
      </c>
    </row>
    <row r="308" ht="15.75" customHeight="1">
      <c r="N308" s="21" t="s">
        <v>7445</v>
      </c>
      <c r="P308" s="21" t="s">
        <v>7446</v>
      </c>
      <c r="Q308" s="21">
        <v>33091.0</v>
      </c>
    </row>
    <row r="309" ht="15.75" customHeight="1">
      <c r="N309" s="21" t="s">
        <v>7447</v>
      </c>
      <c r="P309" s="144" t="s">
        <v>7448</v>
      </c>
      <c r="Q309" s="144">
        <v>33091.0</v>
      </c>
    </row>
    <row r="310" ht="15.75" customHeight="1">
      <c r="N310" s="21" t="s">
        <v>1415</v>
      </c>
      <c r="P310" s="144" t="s">
        <v>7140</v>
      </c>
      <c r="Q310" s="144">
        <v>33091.0</v>
      </c>
    </row>
    <row r="311" ht="15.75" customHeight="1">
      <c r="N311" s="21" t="s">
        <v>3834</v>
      </c>
      <c r="P311" s="144" t="s">
        <v>7143</v>
      </c>
      <c r="Q311" s="144">
        <v>3.1650919E7</v>
      </c>
    </row>
    <row r="312" ht="15.75" customHeight="1">
      <c r="N312" s="21" t="s">
        <v>680</v>
      </c>
      <c r="P312" s="21" t="s">
        <v>7449</v>
      </c>
      <c r="Q312" s="144">
        <v>4.3659406E7</v>
      </c>
    </row>
    <row r="313" ht="15.75" customHeight="1">
      <c r="N313" s="21" t="s">
        <v>163</v>
      </c>
      <c r="P313" s="144" t="s">
        <v>7450</v>
      </c>
      <c r="Q313" s="144">
        <v>4.3659406E7</v>
      </c>
    </row>
    <row r="314" ht="15.75" customHeight="1">
      <c r="N314" s="21" t="s">
        <v>2494</v>
      </c>
      <c r="P314" s="144" t="s">
        <v>7451</v>
      </c>
      <c r="Q314" s="144">
        <v>4.3659406E7</v>
      </c>
    </row>
    <row r="315" ht="15.75" customHeight="1">
      <c r="N315" s="21" t="s">
        <v>1065</v>
      </c>
      <c r="P315" s="144" t="s">
        <v>7452</v>
      </c>
      <c r="Q315" s="144">
        <v>4.3659406E7</v>
      </c>
    </row>
    <row r="316" ht="15.75" customHeight="1">
      <c r="N316" s="21" t="s">
        <v>7453</v>
      </c>
      <c r="P316" s="144" t="s">
        <v>7454</v>
      </c>
      <c r="Q316" s="144">
        <v>4.3659406E7</v>
      </c>
    </row>
    <row r="317" ht="15.75" customHeight="1">
      <c r="N317" s="21" t="s">
        <v>74</v>
      </c>
      <c r="P317" s="144" t="s">
        <v>2144</v>
      </c>
      <c r="Q317" s="144">
        <v>4.3659406E7</v>
      </c>
    </row>
    <row r="318" ht="15.75" customHeight="1">
      <c r="N318" s="21" t="s">
        <v>7455</v>
      </c>
      <c r="P318" s="144" t="s">
        <v>7456</v>
      </c>
      <c r="Q318" s="144">
        <v>3.2003476E7</v>
      </c>
    </row>
    <row r="319" ht="15.75" customHeight="1">
      <c r="N319" s="21" t="s">
        <v>7457</v>
      </c>
      <c r="P319" s="144" t="s">
        <v>7146</v>
      </c>
      <c r="Q319" s="144">
        <v>3.2003476E7</v>
      </c>
    </row>
    <row r="320" ht="15.75" customHeight="1">
      <c r="N320" s="21" t="s">
        <v>302</v>
      </c>
      <c r="P320" s="144" t="s">
        <v>7458</v>
      </c>
      <c r="Q320" s="144">
        <v>3.6643657E7</v>
      </c>
    </row>
    <row r="321" ht="15.75" customHeight="1">
      <c r="N321" s="21" t="s">
        <v>7459</v>
      </c>
      <c r="P321" s="144" t="s">
        <v>7460</v>
      </c>
      <c r="Q321" s="144">
        <v>3.6643657E7</v>
      </c>
    </row>
    <row r="322" ht="15.75" customHeight="1">
      <c r="N322" s="21" t="s">
        <v>7461</v>
      </c>
      <c r="P322" s="144" t="s">
        <v>7462</v>
      </c>
      <c r="Q322" s="144">
        <v>3.3256306E7</v>
      </c>
    </row>
    <row r="323" ht="15.75" customHeight="1">
      <c r="N323" s="21" t="s">
        <v>766</v>
      </c>
      <c r="P323" s="144" t="s">
        <v>7463</v>
      </c>
      <c r="Q323" s="144">
        <v>3.3256306E7</v>
      </c>
    </row>
    <row r="324" ht="15.75" customHeight="1">
      <c r="N324" s="21" t="s">
        <v>7464</v>
      </c>
      <c r="P324" s="144" t="s">
        <v>7148</v>
      </c>
      <c r="Q324" s="144">
        <v>3.3256306E7</v>
      </c>
    </row>
    <row r="325" ht="15.75" customHeight="1">
      <c r="N325" s="21" t="s">
        <v>7465</v>
      </c>
      <c r="P325" s="144" t="s">
        <v>357</v>
      </c>
      <c r="Q325" s="144">
        <v>3.6405101E7</v>
      </c>
    </row>
    <row r="326" ht="15.75" customHeight="1">
      <c r="N326" s="21" t="s">
        <v>7466</v>
      </c>
      <c r="P326" s="144" t="s">
        <v>7467</v>
      </c>
      <c r="Q326" s="144">
        <v>4.001571E7</v>
      </c>
    </row>
    <row r="327" ht="15.75" customHeight="1">
      <c r="N327" s="21" t="s">
        <v>723</v>
      </c>
      <c r="P327" s="144" t="s">
        <v>7468</v>
      </c>
      <c r="Q327" s="144">
        <v>4.001571E7</v>
      </c>
    </row>
    <row r="328" ht="15.75" customHeight="1">
      <c r="N328" s="21" t="s">
        <v>7469</v>
      </c>
      <c r="P328" s="144" t="s">
        <v>3514</v>
      </c>
      <c r="Q328" s="144">
        <v>4.001571E7</v>
      </c>
    </row>
    <row r="329" ht="15.75" customHeight="1">
      <c r="N329" s="21" t="s">
        <v>7470</v>
      </c>
      <c r="P329" s="144" t="s">
        <v>7471</v>
      </c>
      <c r="Q329" s="144">
        <v>4.001571E7</v>
      </c>
    </row>
    <row r="330" ht="15.75" customHeight="1">
      <c r="N330" s="21" t="s">
        <v>7472</v>
      </c>
      <c r="P330" s="144" t="s">
        <v>7473</v>
      </c>
      <c r="Q330" s="144">
        <v>3.6164035E7</v>
      </c>
    </row>
    <row r="331" ht="15.75" customHeight="1">
      <c r="N331" s="21" t="s">
        <v>7474</v>
      </c>
      <c r="P331" s="144" t="s">
        <v>7475</v>
      </c>
      <c r="Q331" s="144">
        <v>4.0491704E7</v>
      </c>
    </row>
    <row r="332" ht="15.75" customHeight="1">
      <c r="N332" s="21" t="s">
        <v>2267</v>
      </c>
      <c r="P332" s="144" t="s">
        <v>7476</v>
      </c>
      <c r="Q332" s="144">
        <v>4.0491704E7</v>
      </c>
    </row>
    <row r="333" ht="15.75" customHeight="1">
      <c r="N333" s="21" t="s">
        <v>7477</v>
      </c>
      <c r="P333" s="144" t="s">
        <v>1970</v>
      </c>
      <c r="Q333" s="144">
        <v>4.0491704E7</v>
      </c>
    </row>
    <row r="334" ht="15.75" customHeight="1">
      <c r="N334" s="21" t="s">
        <v>7478</v>
      </c>
      <c r="P334" s="144" t="s">
        <v>7151</v>
      </c>
      <c r="Q334" s="144">
        <v>3.0893393E7</v>
      </c>
    </row>
    <row r="335" ht="15.75" customHeight="1">
      <c r="N335" s="21" t="s">
        <v>1359</v>
      </c>
      <c r="P335" s="144" t="s">
        <v>7479</v>
      </c>
      <c r="Q335" s="144">
        <v>3.0893393E7</v>
      </c>
    </row>
    <row r="336" ht="15.75" customHeight="1">
      <c r="N336" s="21" t="s">
        <v>7480</v>
      </c>
      <c r="P336" s="144" t="s">
        <v>7481</v>
      </c>
      <c r="Q336" s="144">
        <v>3.9469837E7</v>
      </c>
    </row>
    <row r="337" ht="15.75" customHeight="1">
      <c r="N337" s="21" t="s">
        <v>7482</v>
      </c>
      <c r="P337" s="144" t="s">
        <v>7483</v>
      </c>
      <c r="Q337" s="144">
        <v>3.9469837E7</v>
      </c>
    </row>
    <row r="338" ht="15.75" customHeight="1">
      <c r="N338" s="21" t="s">
        <v>7484</v>
      </c>
      <c r="P338" s="144" t="s">
        <v>1622</v>
      </c>
      <c r="Q338" s="144">
        <v>3.9469837E7</v>
      </c>
    </row>
    <row r="339" ht="15.75" customHeight="1">
      <c r="N339" s="21" t="s">
        <v>7485</v>
      </c>
      <c r="P339" s="144" t="s">
        <v>7486</v>
      </c>
      <c r="Q339" s="144">
        <v>4.1661559E7</v>
      </c>
    </row>
    <row r="340" ht="15.75" customHeight="1">
      <c r="N340" s="21" t="s">
        <v>685</v>
      </c>
      <c r="P340" s="144" t="s">
        <v>7487</v>
      </c>
      <c r="Q340" s="144">
        <v>4.1661559E7</v>
      </c>
    </row>
    <row r="341" ht="15.75" customHeight="1">
      <c r="N341" s="21" t="s">
        <v>662</v>
      </c>
      <c r="P341" s="144" t="s">
        <v>7152</v>
      </c>
      <c r="Q341" s="144">
        <v>4.1661559E7</v>
      </c>
    </row>
    <row r="342" ht="15.75" customHeight="1">
      <c r="N342" s="21" t="s">
        <v>7488</v>
      </c>
      <c r="P342" s="144" t="s">
        <v>7489</v>
      </c>
      <c r="Q342" s="144">
        <v>4.1661559E7</v>
      </c>
    </row>
    <row r="343" ht="15.75" customHeight="1">
      <c r="N343" s="21" t="s">
        <v>7490</v>
      </c>
      <c r="P343" s="144" t="s">
        <v>7491</v>
      </c>
      <c r="Q343" s="144">
        <v>4.5475819E7</v>
      </c>
    </row>
    <row r="344" ht="15.75" customHeight="1">
      <c r="N344" s="21" t="s">
        <v>7492</v>
      </c>
      <c r="P344" s="144" t="s">
        <v>7493</v>
      </c>
      <c r="Q344" s="144">
        <v>4.5475819E7</v>
      </c>
    </row>
    <row r="345" ht="15.75" customHeight="1">
      <c r="N345" s="21" t="s">
        <v>7494</v>
      </c>
      <c r="P345" s="144" t="s">
        <v>7495</v>
      </c>
      <c r="Q345" s="144">
        <v>4.5475819E7</v>
      </c>
    </row>
    <row r="346" ht="15.75" customHeight="1">
      <c r="N346" s="21" t="s">
        <v>7496</v>
      </c>
      <c r="P346" s="144" t="s">
        <v>7497</v>
      </c>
      <c r="Q346" s="144">
        <v>4.0239387E7</v>
      </c>
    </row>
    <row r="347" ht="15.75" customHeight="1">
      <c r="N347" s="21" t="s">
        <v>7498</v>
      </c>
      <c r="P347" s="144" t="s">
        <v>7499</v>
      </c>
      <c r="Q347" s="144">
        <v>4.2721687E7</v>
      </c>
    </row>
    <row r="348" ht="15.75" customHeight="1">
      <c r="N348" s="21" t="s">
        <v>7500</v>
      </c>
      <c r="P348" s="144" t="s">
        <v>7501</v>
      </c>
      <c r="Q348" s="144">
        <v>4.0239387E7</v>
      </c>
    </row>
    <row r="349" ht="15.75" customHeight="1">
      <c r="N349" s="21" t="s">
        <v>7502</v>
      </c>
      <c r="P349" s="144" t="s">
        <v>7503</v>
      </c>
      <c r="Q349" s="144">
        <v>4.2721687E7</v>
      </c>
    </row>
    <row r="350" ht="15.75" customHeight="1">
      <c r="N350" s="21" t="s">
        <v>2698</v>
      </c>
      <c r="P350" s="144" t="s">
        <v>7155</v>
      </c>
      <c r="Q350" s="144">
        <v>4.2721687E7</v>
      </c>
    </row>
    <row r="351" ht="15.75" customHeight="1">
      <c r="N351" s="21" t="s">
        <v>7504</v>
      </c>
      <c r="P351" s="144" t="s">
        <v>7505</v>
      </c>
      <c r="Q351" s="144">
        <v>4.2721687E7</v>
      </c>
    </row>
    <row r="352" ht="15.75" customHeight="1">
      <c r="N352" s="21" t="s">
        <v>332</v>
      </c>
      <c r="P352" s="144" t="s">
        <v>7506</v>
      </c>
      <c r="Q352" s="144">
        <v>4.0135946E7</v>
      </c>
    </row>
    <row r="353" ht="15.75" customHeight="1">
      <c r="N353" s="21" t="s">
        <v>7507</v>
      </c>
      <c r="P353" s="144" t="s">
        <v>7508</v>
      </c>
      <c r="Q353" s="144">
        <v>3.150014E7</v>
      </c>
    </row>
    <row r="354" ht="15.75" customHeight="1">
      <c r="N354" s="21" t="s">
        <v>1079</v>
      </c>
      <c r="P354" s="144" t="s">
        <v>7509</v>
      </c>
      <c r="Q354" s="144">
        <v>3.150014E7</v>
      </c>
    </row>
    <row r="355" ht="15.75" customHeight="1">
      <c r="N355" s="21" t="s">
        <v>7510</v>
      </c>
      <c r="P355" s="144" t="s">
        <v>2197</v>
      </c>
      <c r="Q355" s="144">
        <v>3.150014E7</v>
      </c>
    </row>
    <row r="356" ht="15.75" customHeight="1">
      <c r="N356" s="21" t="s">
        <v>7511</v>
      </c>
      <c r="P356" s="144" t="s">
        <v>727</v>
      </c>
      <c r="Q356" s="144">
        <v>4.1474117E7</v>
      </c>
    </row>
    <row r="357" ht="15.75" customHeight="1">
      <c r="N357" s="21" t="s">
        <v>3620</v>
      </c>
      <c r="P357" s="144" t="s">
        <v>7512</v>
      </c>
      <c r="Q357" s="144">
        <v>4.1474117E7</v>
      </c>
    </row>
    <row r="358" ht="15.75" customHeight="1">
      <c r="N358" s="21" t="s">
        <v>7513</v>
      </c>
      <c r="P358" s="144" t="s">
        <v>7514</v>
      </c>
      <c r="Q358" s="144">
        <v>12873.0</v>
      </c>
    </row>
    <row r="359" ht="15.75" customHeight="1">
      <c r="N359" s="21" t="s">
        <v>7515</v>
      </c>
      <c r="P359" s="21" t="s">
        <v>7516</v>
      </c>
      <c r="Q359" s="144">
        <v>12910.0</v>
      </c>
    </row>
    <row r="360" ht="15.75" customHeight="1">
      <c r="N360" s="21" t="s">
        <v>7517</v>
      </c>
      <c r="P360" s="144" t="s">
        <v>4388</v>
      </c>
      <c r="Q360" s="144">
        <v>12910.0</v>
      </c>
    </row>
    <row r="361" ht="15.75" customHeight="1">
      <c r="N361" s="21" t="s">
        <v>519</v>
      </c>
      <c r="P361" s="21" t="s">
        <v>7518</v>
      </c>
      <c r="Q361" s="144">
        <v>12910.0</v>
      </c>
    </row>
    <row r="362" ht="15.75" customHeight="1">
      <c r="N362" s="21" t="s">
        <v>7519</v>
      </c>
      <c r="P362" s="144" t="s">
        <v>7158</v>
      </c>
      <c r="Q362" s="144">
        <v>4.1572339E7</v>
      </c>
    </row>
    <row r="363" ht="15.75" customHeight="1">
      <c r="N363" s="21" t="s">
        <v>7520</v>
      </c>
      <c r="P363" s="144" t="s">
        <v>7521</v>
      </c>
      <c r="Q363" s="144">
        <v>4.1572339E7</v>
      </c>
    </row>
    <row r="364" ht="15.75" customHeight="1">
      <c r="N364" s="21" t="s">
        <v>7522</v>
      </c>
      <c r="P364" s="144" t="s">
        <v>7523</v>
      </c>
      <c r="Q364" s="144">
        <v>12451.0</v>
      </c>
    </row>
    <row r="365" ht="15.75" customHeight="1">
      <c r="N365" s="21" t="s">
        <v>7524</v>
      </c>
      <c r="P365" s="144" t="s">
        <v>7160</v>
      </c>
      <c r="Q365" s="144">
        <v>12451.0</v>
      </c>
    </row>
    <row r="366" ht="15.75" customHeight="1">
      <c r="N366" s="21" t="s">
        <v>7525</v>
      </c>
      <c r="P366" s="144" t="s">
        <v>7161</v>
      </c>
      <c r="Q366" s="144">
        <v>3.8397294E7</v>
      </c>
    </row>
    <row r="367" ht="15.75" customHeight="1">
      <c r="N367" s="21" t="s">
        <v>7526</v>
      </c>
      <c r="P367" s="144" t="s">
        <v>7163</v>
      </c>
      <c r="Q367" s="144">
        <v>1.9006792E7</v>
      </c>
    </row>
    <row r="368" ht="15.75" customHeight="1">
      <c r="N368" s="21" t="s">
        <v>7527</v>
      </c>
      <c r="P368" s="144" t="s">
        <v>7528</v>
      </c>
      <c r="Q368" s="144">
        <v>1.9006792E7</v>
      </c>
    </row>
    <row r="369" ht="15.75" customHeight="1">
      <c r="N369" s="21" t="s">
        <v>1394</v>
      </c>
      <c r="P369" s="144" t="s">
        <v>7529</v>
      </c>
      <c r="Q369" s="144">
        <v>4.5687042E7</v>
      </c>
    </row>
    <row r="370" ht="15.75" customHeight="1">
      <c r="N370" s="21" t="s">
        <v>7530</v>
      </c>
      <c r="P370" s="144" t="s">
        <v>7531</v>
      </c>
      <c r="Q370" s="144">
        <v>4.5687042E7</v>
      </c>
    </row>
    <row r="371" ht="15.75" customHeight="1">
      <c r="N371" s="21" t="s">
        <v>740</v>
      </c>
      <c r="P371" s="144" t="s">
        <v>970</v>
      </c>
      <c r="Q371" s="144">
        <v>4.5687042E7</v>
      </c>
    </row>
    <row r="372" ht="15.75" customHeight="1">
      <c r="N372" s="21" t="s">
        <v>7532</v>
      </c>
      <c r="P372" s="144" t="s">
        <v>7533</v>
      </c>
      <c r="Q372" s="144">
        <v>3.8863901E7</v>
      </c>
    </row>
    <row r="373" ht="15.75" customHeight="1">
      <c r="N373" s="21" t="s">
        <v>7534</v>
      </c>
      <c r="P373" s="144" t="s">
        <v>7535</v>
      </c>
      <c r="Q373" s="144">
        <v>4.5322682E7</v>
      </c>
    </row>
    <row r="374" ht="15.75" customHeight="1">
      <c r="N374" s="21" t="s">
        <v>7536</v>
      </c>
      <c r="P374" s="144" t="s">
        <v>7537</v>
      </c>
      <c r="Q374" s="144">
        <v>4.5322682E7</v>
      </c>
    </row>
    <row r="375" ht="15.75" customHeight="1">
      <c r="N375" s="21" t="s">
        <v>7538</v>
      </c>
      <c r="P375" s="144" t="s">
        <v>7539</v>
      </c>
      <c r="Q375" s="144">
        <v>4.5322682E7</v>
      </c>
    </row>
    <row r="376" ht="15.75" customHeight="1">
      <c r="N376" s="21" t="s">
        <v>7540</v>
      </c>
      <c r="P376" s="144" t="s">
        <v>7166</v>
      </c>
      <c r="Q376" s="144">
        <v>4.5322682E7</v>
      </c>
    </row>
    <row r="377" ht="15.75" customHeight="1">
      <c r="N377" s="21" t="s">
        <v>7541</v>
      </c>
      <c r="P377" s="144" t="s">
        <v>7542</v>
      </c>
      <c r="Q377" s="144">
        <v>4.5322682E7</v>
      </c>
    </row>
    <row r="378" ht="15.75" customHeight="1">
      <c r="N378" s="21" t="s">
        <v>1192</v>
      </c>
      <c r="P378" s="144" t="s">
        <v>7543</v>
      </c>
      <c r="Q378" s="144">
        <v>3.8167064E7</v>
      </c>
    </row>
    <row r="379" ht="15.75" customHeight="1">
      <c r="N379" s="21" t="s">
        <v>7544</v>
      </c>
      <c r="P379" s="144" t="s">
        <v>7167</v>
      </c>
      <c r="Q379" s="144">
        <v>3.8167064E7</v>
      </c>
    </row>
    <row r="380" ht="15.75" customHeight="1">
      <c r="N380" s="21" t="s">
        <v>7545</v>
      </c>
      <c r="P380" s="144" t="s">
        <v>2851</v>
      </c>
      <c r="Q380" s="144">
        <v>3.8167064E7</v>
      </c>
    </row>
    <row r="381" ht="15.75" customHeight="1">
      <c r="N381" s="21" t="s">
        <v>461</v>
      </c>
      <c r="P381" s="144" t="s">
        <v>7546</v>
      </c>
      <c r="Q381" s="144">
        <v>3.8167064E7</v>
      </c>
    </row>
    <row r="382" ht="15.75" customHeight="1">
      <c r="N382" s="21" t="s">
        <v>7547</v>
      </c>
      <c r="P382" s="144" t="s">
        <v>7169</v>
      </c>
      <c r="Q382" s="144">
        <v>3.9270268E7</v>
      </c>
    </row>
    <row r="383" ht="15.75" customHeight="1">
      <c r="N383" s="21" t="s">
        <v>399</v>
      </c>
      <c r="P383" s="144" t="s">
        <v>7548</v>
      </c>
      <c r="Q383" s="144">
        <v>4.0134174E7</v>
      </c>
    </row>
    <row r="384" ht="15.75" customHeight="1">
      <c r="N384" s="21" t="s">
        <v>7549</v>
      </c>
      <c r="P384" s="144" t="s">
        <v>7550</v>
      </c>
      <c r="Q384" s="144">
        <v>4.0134174E7</v>
      </c>
    </row>
    <row r="385" ht="15.75" customHeight="1">
      <c r="N385" s="21" t="s">
        <v>7551</v>
      </c>
      <c r="P385" s="144" t="s">
        <v>7171</v>
      </c>
      <c r="Q385" s="144">
        <v>4.0134174E7</v>
      </c>
    </row>
    <row r="386" ht="15.75" customHeight="1">
      <c r="N386" s="21" t="s">
        <v>1762</v>
      </c>
      <c r="P386" s="144" t="s">
        <v>7552</v>
      </c>
      <c r="Q386" s="144">
        <v>4.0134174E7</v>
      </c>
    </row>
    <row r="387" ht="15.75" customHeight="1">
      <c r="N387" s="21" t="s">
        <v>7553</v>
      </c>
      <c r="P387" s="144" t="s">
        <v>7554</v>
      </c>
      <c r="Q387" s="144">
        <v>4.0713272E7</v>
      </c>
    </row>
    <row r="388" ht="15.75" customHeight="1">
      <c r="N388" s="21" t="s">
        <v>295</v>
      </c>
      <c r="P388" s="144" t="s">
        <v>7555</v>
      </c>
      <c r="Q388" s="144">
        <v>4.0713272E7</v>
      </c>
    </row>
    <row r="389" ht="15.75" customHeight="1">
      <c r="N389" s="21" t="s">
        <v>7556</v>
      </c>
      <c r="P389" s="144" t="s">
        <v>7557</v>
      </c>
      <c r="Q389" s="144">
        <v>4.0713272E7</v>
      </c>
    </row>
    <row r="390" ht="15.75" customHeight="1">
      <c r="N390" s="21" t="s">
        <v>7558</v>
      </c>
      <c r="P390" s="144" t="s">
        <v>7559</v>
      </c>
      <c r="Q390" s="144">
        <v>4.0713272E7</v>
      </c>
    </row>
    <row r="391" ht="15.75" customHeight="1">
      <c r="N391" s="21" t="s">
        <v>7560</v>
      </c>
      <c r="P391" s="144" t="s">
        <v>7561</v>
      </c>
      <c r="Q391" s="144">
        <v>3.2949966E7</v>
      </c>
    </row>
    <row r="392" ht="15.75" customHeight="1">
      <c r="N392" s="21" t="s">
        <v>7562</v>
      </c>
      <c r="P392" s="144" t="s">
        <v>7563</v>
      </c>
      <c r="Q392" s="144">
        <v>12874.0</v>
      </c>
    </row>
    <row r="393" ht="15.75" customHeight="1">
      <c r="N393" s="21" t="s">
        <v>243</v>
      </c>
      <c r="P393" s="144" t="s">
        <v>7564</v>
      </c>
      <c r="Q393" s="144">
        <v>3.6065505E7</v>
      </c>
    </row>
    <row r="394" ht="15.75" customHeight="1">
      <c r="N394" s="21" t="s">
        <v>7565</v>
      </c>
      <c r="P394" s="144" t="s">
        <v>7566</v>
      </c>
      <c r="Q394" s="144">
        <v>33672.0</v>
      </c>
    </row>
    <row r="395" ht="15.75" customHeight="1">
      <c r="N395" s="21" t="s">
        <v>2022</v>
      </c>
      <c r="P395" s="144" t="s">
        <v>7567</v>
      </c>
      <c r="Q395" s="144">
        <v>33672.0</v>
      </c>
    </row>
    <row r="396" ht="15.75" customHeight="1">
      <c r="N396" s="21" t="s">
        <v>265</v>
      </c>
      <c r="P396" s="144" t="s">
        <v>7568</v>
      </c>
      <c r="Q396" s="144">
        <v>4.4791648E7</v>
      </c>
    </row>
    <row r="397" ht="15.75" customHeight="1">
      <c r="N397" s="21" t="s">
        <v>7569</v>
      </c>
      <c r="P397" s="144" t="s">
        <v>7570</v>
      </c>
      <c r="Q397" s="144">
        <v>4.4791648E7</v>
      </c>
    </row>
    <row r="398" ht="15.75" customHeight="1">
      <c r="N398" s="21" t="s">
        <v>370</v>
      </c>
      <c r="P398" s="144" t="s">
        <v>7571</v>
      </c>
      <c r="Q398" s="144">
        <v>12803.0</v>
      </c>
    </row>
    <row r="399" ht="15.75" customHeight="1">
      <c r="N399" s="21" t="s">
        <v>7572</v>
      </c>
      <c r="P399" s="144" t="s">
        <v>7172</v>
      </c>
      <c r="Q399" s="144">
        <v>12803.0</v>
      </c>
    </row>
    <row r="400" ht="15.75" customHeight="1">
      <c r="N400" s="21" t="s">
        <v>1223</v>
      </c>
      <c r="P400" s="144" t="s">
        <v>7573</v>
      </c>
      <c r="Q400" s="144">
        <v>13456.0</v>
      </c>
    </row>
    <row r="401" ht="15.75" customHeight="1">
      <c r="N401" s="21" t="s">
        <v>7574</v>
      </c>
      <c r="P401" s="144" t="s">
        <v>7575</v>
      </c>
      <c r="Q401" s="144">
        <v>4.1454603E7</v>
      </c>
    </row>
    <row r="402" ht="15.75" customHeight="1">
      <c r="N402" s="21" t="s">
        <v>7576</v>
      </c>
      <c r="P402" s="144" t="s">
        <v>7577</v>
      </c>
      <c r="Q402" s="144">
        <v>3.430708E7</v>
      </c>
    </row>
    <row r="403" ht="15.75" customHeight="1">
      <c r="N403" s="21" t="s">
        <v>7578</v>
      </c>
      <c r="P403" s="21" t="s">
        <v>7579</v>
      </c>
      <c r="Q403" s="21">
        <v>4.4698317E7</v>
      </c>
    </row>
    <row r="404" ht="15.75" customHeight="1">
      <c r="N404" s="21" t="s">
        <v>7580</v>
      </c>
      <c r="P404" s="21" t="s">
        <v>555</v>
      </c>
      <c r="Q404" s="21">
        <v>4.4698317E7</v>
      </c>
    </row>
    <row r="405" ht="15.75" customHeight="1">
      <c r="N405" s="21" t="s">
        <v>7581</v>
      </c>
      <c r="P405" s="144" t="s">
        <v>7582</v>
      </c>
      <c r="Q405" s="144">
        <v>3.430708E7</v>
      </c>
    </row>
    <row r="406" ht="15.75" customHeight="1">
      <c r="N406" s="21" t="s">
        <v>973</v>
      </c>
      <c r="P406" s="144" t="s">
        <v>7174</v>
      </c>
      <c r="Q406" s="144">
        <v>3.430708E7</v>
      </c>
    </row>
    <row r="407" ht="15.75" customHeight="1">
      <c r="N407" s="21" t="s">
        <v>677</v>
      </c>
      <c r="P407" s="144" t="s">
        <v>7583</v>
      </c>
      <c r="Q407" s="144">
        <v>3.9310688E7</v>
      </c>
    </row>
    <row r="408" ht="15.75" customHeight="1">
      <c r="P408" s="144" t="s">
        <v>500</v>
      </c>
      <c r="Q408" s="144">
        <v>3.9310688E7</v>
      </c>
    </row>
    <row r="409" ht="15.75" customHeight="1">
      <c r="P409" s="21" t="s">
        <v>7584</v>
      </c>
      <c r="Q409" s="144">
        <v>3.9310688E7</v>
      </c>
    </row>
    <row r="410" ht="15.75" customHeight="1">
      <c r="P410" s="144" t="s">
        <v>3592</v>
      </c>
      <c r="Q410" s="144">
        <v>4.175626E7</v>
      </c>
    </row>
    <row r="411" ht="15.75" customHeight="1">
      <c r="P411" s="144" t="s">
        <v>7585</v>
      </c>
      <c r="Q411" s="144">
        <v>4.175626E7</v>
      </c>
    </row>
    <row r="412" ht="15.75" customHeight="1">
      <c r="P412" s="144" t="s">
        <v>7586</v>
      </c>
      <c r="Q412" s="144">
        <v>4.175626E7</v>
      </c>
    </row>
    <row r="413" ht="15.75" customHeight="1">
      <c r="P413" s="144" t="s">
        <v>7587</v>
      </c>
      <c r="Q413" s="144">
        <v>4.175626E7</v>
      </c>
    </row>
    <row r="414" ht="15.75" customHeight="1">
      <c r="P414" s="144" t="s">
        <v>7588</v>
      </c>
      <c r="Q414" s="144">
        <v>4.175626E7</v>
      </c>
    </row>
    <row r="415" ht="15.75" customHeight="1">
      <c r="P415" s="144" t="s">
        <v>7589</v>
      </c>
      <c r="Q415" s="144">
        <v>3.1559785E7</v>
      </c>
    </row>
    <row r="416" ht="15.75" customHeight="1">
      <c r="P416" s="144" t="s">
        <v>7590</v>
      </c>
      <c r="Q416" s="144">
        <v>4.175626E7</v>
      </c>
    </row>
    <row r="417" ht="15.75" customHeight="1">
      <c r="P417" s="144" t="s">
        <v>7591</v>
      </c>
      <c r="Q417" s="144">
        <v>4.175626E7</v>
      </c>
    </row>
    <row r="418" ht="15.75" customHeight="1">
      <c r="P418" s="144" t="s">
        <v>7176</v>
      </c>
      <c r="Q418" s="144">
        <v>3.1559785E7</v>
      </c>
    </row>
    <row r="419" ht="15.75" customHeight="1">
      <c r="P419" s="144" t="s">
        <v>7592</v>
      </c>
      <c r="Q419" s="144">
        <v>3.1559785E7</v>
      </c>
    </row>
    <row r="420" ht="15.75" customHeight="1">
      <c r="P420" s="144" t="s">
        <v>7593</v>
      </c>
      <c r="Q420" s="144">
        <v>3.1559785E7</v>
      </c>
    </row>
    <row r="421" ht="15.75" customHeight="1">
      <c r="P421" s="144" t="s">
        <v>7594</v>
      </c>
      <c r="Q421" s="144">
        <v>3.1559785E7</v>
      </c>
    </row>
    <row r="422" ht="15.75" customHeight="1">
      <c r="P422" s="144" t="s">
        <v>7595</v>
      </c>
      <c r="Q422" s="144">
        <v>3.9985884E7</v>
      </c>
    </row>
    <row r="423" ht="15.75" customHeight="1">
      <c r="P423" s="144" t="s">
        <v>7178</v>
      </c>
      <c r="Q423" s="144">
        <v>4.5689409E7</v>
      </c>
    </row>
    <row r="424" ht="15.75" customHeight="1">
      <c r="P424" s="144" t="s">
        <v>7596</v>
      </c>
      <c r="Q424" s="144">
        <v>4.5689409E7</v>
      </c>
    </row>
    <row r="425" ht="15.75" customHeight="1">
      <c r="P425" s="144" t="s">
        <v>7597</v>
      </c>
      <c r="Q425" s="144">
        <v>3.9985884E7</v>
      </c>
    </row>
    <row r="426" ht="15.75" customHeight="1">
      <c r="P426" s="144" t="s">
        <v>7598</v>
      </c>
      <c r="Q426" s="144">
        <v>3.9985884E7</v>
      </c>
    </row>
    <row r="427" ht="15.75" customHeight="1">
      <c r="P427" s="144" t="s">
        <v>7599</v>
      </c>
      <c r="Q427" s="144">
        <v>3.9985884E7</v>
      </c>
    </row>
    <row r="428" ht="15.75" customHeight="1">
      <c r="P428" s="144" t="s">
        <v>7600</v>
      </c>
      <c r="Q428" s="144">
        <v>4.0394022E7</v>
      </c>
    </row>
    <row r="429" ht="15.75" customHeight="1">
      <c r="P429" s="144" t="s">
        <v>7601</v>
      </c>
      <c r="Q429" s="144">
        <v>4.2942049E7</v>
      </c>
    </row>
    <row r="430" ht="15.75" customHeight="1">
      <c r="P430" s="21" t="s">
        <v>7602</v>
      </c>
      <c r="Q430" s="144">
        <v>4.2942049E7</v>
      </c>
    </row>
    <row r="431" ht="15.75" customHeight="1">
      <c r="P431" s="144" t="s">
        <v>7179</v>
      </c>
      <c r="Q431" s="144">
        <v>4.2942049E7</v>
      </c>
    </row>
    <row r="432" ht="15.75" customHeight="1">
      <c r="P432" s="144" t="s">
        <v>7603</v>
      </c>
      <c r="Q432" s="144">
        <v>4.2942049E7</v>
      </c>
    </row>
    <row r="433" ht="15.75" customHeight="1">
      <c r="P433" s="144" t="s">
        <v>7181</v>
      </c>
      <c r="Q433" s="144">
        <v>4.6003114E7</v>
      </c>
    </row>
    <row r="434" ht="15.75" customHeight="1">
      <c r="P434" s="144" t="s">
        <v>7604</v>
      </c>
      <c r="Q434" s="144">
        <v>4.6003114E7</v>
      </c>
    </row>
    <row r="435" ht="15.75" customHeight="1">
      <c r="P435" s="144" t="s">
        <v>7605</v>
      </c>
      <c r="Q435" s="144">
        <v>4.6003114E7</v>
      </c>
    </row>
    <row r="436" ht="15.75" customHeight="1">
      <c r="P436" s="144" t="s">
        <v>7606</v>
      </c>
      <c r="Q436" s="144">
        <v>4.6003114E7</v>
      </c>
    </row>
    <row r="437" ht="15.75" customHeight="1">
      <c r="P437" s="21" t="s">
        <v>623</v>
      </c>
      <c r="Q437" s="21">
        <v>9.5372579E7</v>
      </c>
    </row>
    <row r="438" ht="15.75" customHeight="1">
      <c r="P438" s="21" t="s">
        <v>7607</v>
      </c>
      <c r="Q438" s="21">
        <v>9.5372579E7</v>
      </c>
    </row>
    <row r="439" ht="15.75" customHeight="1">
      <c r="P439" s="144" t="s">
        <v>7608</v>
      </c>
      <c r="Q439" s="144">
        <v>12104.0</v>
      </c>
    </row>
    <row r="440" ht="15.75" customHeight="1">
      <c r="P440" s="144" t="s">
        <v>132</v>
      </c>
      <c r="Q440" s="144">
        <v>4.6280094E7</v>
      </c>
    </row>
    <row r="441" ht="15.75" customHeight="1">
      <c r="P441" s="144" t="s">
        <v>7609</v>
      </c>
      <c r="Q441" s="144">
        <v>3.5657751E7</v>
      </c>
    </row>
    <row r="442" ht="15.75" customHeight="1">
      <c r="P442" s="144" t="s">
        <v>7183</v>
      </c>
      <c r="Q442" s="144">
        <v>3.5657751E7</v>
      </c>
    </row>
    <row r="443" ht="15.75" customHeight="1">
      <c r="P443" s="144" t="s">
        <v>7610</v>
      </c>
      <c r="Q443" s="144">
        <v>4.0378724E7</v>
      </c>
    </row>
    <row r="444" ht="15.75" customHeight="1">
      <c r="P444" s="144" t="s">
        <v>7611</v>
      </c>
      <c r="Q444" s="144">
        <v>3.6156821E7</v>
      </c>
    </row>
    <row r="445" ht="15.75" customHeight="1">
      <c r="P445" s="144" t="s">
        <v>7612</v>
      </c>
      <c r="Q445" s="144">
        <v>3.6393322E7</v>
      </c>
    </row>
    <row r="446" ht="15.75" customHeight="1">
      <c r="P446" s="144" t="s">
        <v>7185</v>
      </c>
      <c r="Q446" s="144">
        <v>3.6393322E7</v>
      </c>
    </row>
    <row r="447" ht="15.75" customHeight="1">
      <c r="P447" s="144" t="s">
        <v>7613</v>
      </c>
      <c r="Q447" s="144">
        <v>2.5512003E7</v>
      </c>
    </row>
    <row r="448" ht="15.75" customHeight="1">
      <c r="P448" s="144" t="s">
        <v>7614</v>
      </c>
      <c r="Q448" s="144">
        <v>2.5512003E7</v>
      </c>
    </row>
    <row r="449" ht="15.75" customHeight="1">
      <c r="P449" s="144" t="s">
        <v>7615</v>
      </c>
      <c r="Q449" s="144">
        <v>2.5512003E7</v>
      </c>
    </row>
    <row r="450" ht="15.75" customHeight="1">
      <c r="P450" s="144" t="s">
        <v>7616</v>
      </c>
      <c r="Q450" s="144">
        <v>4.2721592E7</v>
      </c>
    </row>
    <row r="451" ht="15.75" customHeight="1">
      <c r="P451" s="144" t="s">
        <v>7617</v>
      </c>
      <c r="Q451" s="144">
        <v>4.2721592E7</v>
      </c>
    </row>
    <row r="452" ht="15.75" customHeight="1">
      <c r="P452" s="144" t="s">
        <v>7618</v>
      </c>
      <c r="Q452" s="144">
        <v>4.5750108E7</v>
      </c>
    </row>
    <row r="453" ht="15.75" customHeight="1">
      <c r="P453" s="144" t="s">
        <v>7619</v>
      </c>
      <c r="Q453" s="144">
        <v>4.5750108E7</v>
      </c>
    </row>
    <row r="454" ht="15.75" customHeight="1">
      <c r="P454" s="144" t="s">
        <v>7620</v>
      </c>
      <c r="Q454" s="144">
        <v>2.5512003E7</v>
      </c>
    </row>
    <row r="455" ht="15.75" customHeight="1">
      <c r="P455" s="144" t="s">
        <v>7621</v>
      </c>
      <c r="Q455" s="144">
        <v>2.5512003E7</v>
      </c>
    </row>
    <row r="456" ht="15.75" customHeight="1">
      <c r="P456" s="144" t="s">
        <v>668</v>
      </c>
      <c r="Q456" s="144">
        <v>2.5512003E7</v>
      </c>
    </row>
    <row r="457" ht="15.75" customHeight="1">
      <c r="P457" s="144" t="s">
        <v>7622</v>
      </c>
      <c r="Q457" s="144">
        <v>2.5512003E7</v>
      </c>
    </row>
    <row r="458" ht="15.75" customHeight="1">
      <c r="P458" s="144" t="s">
        <v>7623</v>
      </c>
      <c r="Q458" s="144">
        <v>2.5512003E7</v>
      </c>
    </row>
    <row r="459" ht="15.75" customHeight="1">
      <c r="P459" s="144" t="s">
        <v>7187</v>
      </c>
      <c r="Q459" s="144">
        <v>4.2721592E7</v>
      </c>
    </row>
    <row r="460" ht="15.75" customHeight="1">
      <c r="P460" s="144" t="s">
        <v>7624</v>
      </c>
      <c r="Q460" s="144">
        <v>4.0239501E7</v>
      </c>
    </row>
    <row r="461" ht="15.75" customHeight="1">
      <c r="P461" s="144" t="s">
        <v>7625</v>
      </c>
      <c r="Q461" s="144">
        <v>4.0239501E7</v>
      </c>
    </row>
    <row r="462" ht="15.75" customHeight="1">
      <c r="P462" s="144" t="s">
        <v>7626</v>
      </c>
      <c r="Q462" s="144">
        <v>4.0239501E7</v>
      </c>
    </row>
    <row r="463" ht="15.75" customHeight="1">
      <c r="P463" s="144" t="s">
        <v>7627</v>
      </c>
      <c r="Q463" s="144">
        <v>4.0239501E7</v>
      </c>
    </row>
    <row r="464" ht="15.75" customHeight="1">
      <c r="P464" s="144" t="s">
        <v>7189</v>
      </c>
      <c r="Q464" s="144">
        <v>4.0239501E7</v>
      </c>
    </row>
    <row r="465" ht="15.75" customHeight="1">
      <c r="P465" s="144" t="s">
        <v>1550</v>
      </c>
      <c r="Q465" s="144">
        <v>2.7769883E7</v>
      </c>
    </row>
    <row r="466" ht="15.75" customHeight="1">
      <c r="P466" s="144" t="s">
        <v>7628</v>
      </c>
      <c r="Q466" s="144">
        <v>12207.0</v>
      </c>
    </row>
    <row r="467" ht="15.75" customHeight="1">
      <c r="P467" s="144" t="s">
        <v>7629</v>
      </c>
      <c r="Q467" s="144">
        <v>4.4318588E7</v>
      </c>
    </row>
    <row r="468" ht="15.75" customHeight="1">
      <c r="P468" s="144" t="s">
        <v>7630</v>
      </c>
      <c r="Q468" s="144">
        <v>4.4318588E7</v>
      </c>
    </row>
    <row r="469" ht="15.75" customHeight="1">
      <c r="P469" s="144" t="s">
        <v>7631</v>
      </c>
      <c r="Q469" s="144">
        <v>4.4318588E7</v>
      </c>
    </row>
    <row r="470" ht="15.75" customHeight="1">
      <c r="P470" s="144" t="s">
        <v>7191</v>
      </c>
      <c r="Q470" s="144">
        <v>4.4318588E7</v>
      </c>
    </row>
    <row r="471" ht="15.75" customHeight="1">
      <c r="P471" s="144" t="s">
        <v>7632</v>
      </c>
      <c r="Q471" s="144">
        <v>4.2146906E7</v>
      </c>
    </row>
    <row r="472" ht="15.75" customHeight="1">
      <c r="P472" s="144" t="s">
        <v>7633</v>
      </c>
      <c r="Q472" s="144">
        <v>4.3301986E7</v>
      </c>
    </row>
    <row r="473" ht="15.75" customHeight="1">
      <c r="P473" s="144" t="s">
        <v>7634</v>
      </c>
      <c r="Q473" s="144">
        <v>3.3716031E7</v>
      </c>
    </row>
    <row r="474" ht="15.75" customHeight="1">
      <c r="P474" s="144" t="s">
        <v>7635</v>
      </c>
      <c r="Q474" s="144">
        <v>12385.0</v>
      </c>
    </row>
    <row r="475" ht="15.75" customHeight="1">
      <c r="P475" s="144" t="s">
        <v>7636</v>
      </c>
      <c r="Q475" s="144">
        <v>4.4006001E7</v>
      </c>
    </row>
    <row r="476" ht="15.75" customHeight="1">
      <c r="P476" s="144" t="s">
        <v>7637</v>
      </c>
      <c r="Q476" s="144">
        <v>4.4006001E7</v>
      </c>
    </row>
    <row r="477" ht="15.75" customHeight="1">
      <c r="P477" s="144" t="s">
        <v>632</v>
      </c>
      <c r="Q477" s="144">
        <v>4.4006001E7</v>
      </c>
    </row>
    <row r="478" ht="15.75" customHeight="1">
      <c r="P478" s="144" t="s">
        <v>7638</v>
      </c>
      <c r="Q478" s="144">
        <v>2.2508743E7</v>
      </c>
    </row>
    <row r="479" ht="15.75" customHeight="1">
      <c r="P479" s="144" t="s">
        <v>7639</v>
      </c>
      <c r="Q479" s="144">
        <v>2.2508743E7</v>
      </c>
    </row>
    <row r="480" ht="15.75" customHeight="1">
      <c r="P480" s="144" t="s">
        <v>881</v>
      </c>
      <c r="Q480" s="144">
        <v>2.2508743E7</v>
      </c>
    </row>
    <row r="481" ht="15.75" customHeight="1">
      <c r="P481" s="144" t="s">
        <v>7640</v>
      </c>
      <c r="Q481" s="144">
        <v>3.8636427E7</v>
      </c>
    </row>
    <row r="482" ht="15.75" customHeight="1">
      <c r="P482" s="144" t="s">
        <v>7641</v>
      </c>
      <c r="Q482" s="144">
        <v>1.7586981E7</v>
      </c>
    </row>
    <row r="483" ht="15.75" customHeight="1">
      <c r="P483" s="144" t="s">
        <v>7642</v>
      </c>
      <c r="Q483" s="144">
        <v>4.1670526E7</v>
      </c>
    </row>
    <row r="484" ht="15.75" customHeight="1">
      <c r="P484" s="144" t="s">
        <v>7643</v>
      </c>
      <c r="Q484" s="144">
        <v>3.5166947E7</v>
      </c>
    </row>
    <row r="485" ht="15.75" customHeight="1">
      <c r="P485" s="144" t="s">
        <v>7644</v>
      </c>
      <c r="Q485" s="144">
        <v>3.5905514E7</v>
      </c>
    </row>
    <row r="486" ht="15.75" customHeight="1">
      <c r="P486" s="144" t="s">
        <v>7645</v>
      </c>
      <c r="Q486" s="144">
        <v>4.5298394E7</v>
      </c>
    </row>
    <row r="487" ht="15.75" customHeight="1">
      <c r="P487" s="144" t="s">
        <v>7646</v>
      </c>
      <c r="Q487" s="144">
        <v>3.8176948E7</v>
      </c>
    </row>
    <row r="488" ht="15.75" customHeight="1">
      <c r="P488" s="21" t="s">
        <v>7647</v>
      </c>
      <c r="Q488" s="144">
        <v>3.8176948E7</v>
      </c>
    </row>
    <row r="489" ht="15.75" customHeight="1">
      <c r="P489" s="144" t="s">
        <v>7648</v>
      </c>
      <c r="Q489" s="144">
        <v>3.5166947E7</v>
      </c>
    </row>
    <row r="490" ht="15.75" customHeight="1">
      <c r="P490" s="144" t="s">
        <v>7649</v>
      </c>
      <c r="Q490" s="144">
        <v>4.4936421E7</v>
      </c>
    </row>
    <row r="491" ht="15.75" customHeight="1">
      <c r="P491" s="144" t="s">
        <v>673</v>
      </c>
      <c r="Q491" s="144">
        <v>2.4646968E7</v>
      </c>
    </row>
    <row r="492" ht="15.75" customHeight="1">
      <c r="P492" s="144" t="s">
        <v>7650</v>
      </c>
      <c r="Q492" s="144">
        <v>2.4646968E7</v>
      </c>
    </row>
    <row r="493" ht="15.75" customHeight="1">
      <c r="P493" s="144" t="s">
        <v>7651</v>
      </c>
      <c r="Q493" s="144">
        <v>3.5401598E7</v>
      </c>
    </row>
    <row r="494" ht="15.75" customHeight="1">
      <c r="P494" s="144" t="s">
        <v>7195</v>
      </c>
      <c r="Q494" s="144">
        <v>3.5905514E7</v>
      </c>
    </row>
    <row r="495" ht="15.75" customHeight="1">
      <c r="P495" s="144" t="s">
        <v>7652</v>
      </c>
      <c r="Q495" s="144">
        <v>3.5905514E7</v>
      </c>
    </row>
    <row r="496" ht="15.75" customHeight="1">
      <c r="P496" s="144" t="s">
        <v>7653</v>
      </c>
      <c r="Q496" s="144">
        <v>3.5905514E7</v>
      </c>
    </row>
    <row r="497" ht="15.75" customHeight="1">
      <c r="P497" s="144" t="s">
        <v>7654</v>
      </c>
      <c r="Q497" s="144">
        <v>3.6082962E7</v>
      </c>
    </row>
    <row r="498" ht="15.75" customHeight="1">
      <c r="P498" s="144" t="s">
        <v>7655</v>
      </c>
      <c r="Q498" s="144">
        <v>3.6741033E7</v>
      </c>
    </row>
    <row r="499" ht="15.75" customHeight="1">
      <c r="P499" s="144" t="s">
        <v>7197</v>
      </c>
      <c r="Q499" s="144">
        <v>4.5298394E7</v>
      </c>
    </row>
    <row r="500" ht="15.75" customHeight="1">
      <c r="P500" s="144" t="s">
        <v>7656</v>
      </c>
      <c r="Q500" s="144">
        <v>3.8176948E7</v>
      </c>
    </row>
    <row r="501" ht="15.75" customHeight="1">
      <c r="P501" s="144" t="s">
        <v>7657</v>
      </c>
      <c r="Q501" s="144">
        <v>3.8176948E7</v>
      </c>
    </row>
    <row r="502" ht="15.75" customHeight="1">
      <c r="P502" s="144" t="s">
        <v>1326</v>
      </c>
      <c r="Q502" s="144">
        <v>3.8176948E7</v>
      </c>
    </row>
    <row r="503" ht="15.75" customHeight="1">
      <c r="P503" s="144" t="s">
        <v>7658</v>
      </c>
      <c r="Q503" s="144">
        <v>3.5166947E7</v>
      </c>
    </row>
    <row r="504" ht="15.75" customHeight="1">
      <c r="P504" s="144" t="s">
        <v>7659</v>
      </c>
      <c r="Q504" s="144">
        <v>3.5166947E7</v>
      </c>
    </row>
    <row r="505" ht="15.75" customHeight="1">
      <c r="P505" s="144" t="s">
        <v>7660</v>
      </c>
      <c r="Q505" s="144">
        <v>3.8152546E7</v>
      </c>
    </row>
    <row r="506" ht="15.75" customHeight="1">
      <c r="P506" s="144" t="s">
        <v>7201</v>
      </c>
      <c r="Q506" s="144">
        <v>4.4936421E7</v>
      </c>
    </row>
    <row r="507" ht="15.75" customHeight="1">
      <c r="P507" s="144" t="s">
        <v>7661</v>
      </c>
      <c r="Q507" s="144">
        <v>3.5905514E7</v>
      </c>
    </row>
    <row r="508" ht="15.75" customHeight="1">
      <c r="P508" s="144" t="s">
        <v>7662</v>
      </c>
      <c r="Q508" s="144">
        <v>3.5166947E7</v>
      </c>
    </row>
    <row r="509" ht="15.75" customHeight="1">
      <c r="P509" s="21" t="s">
        <v>7663</v>
      </c>
      <c r="Q509" s="144">
        <v>4.3896868E7</v>
      </c>
    </row>
    <row r="510" ht="15.75" customHeight="1">
      <c r="P510" s="144" t="s">
        <v>2596</v>
      </c>
      <c r="Q510" s="144">
        <v>4.3896868E7</v>
      </c>
    </row>
    <row r="511" ht="15.75" customHeight="1">
      <c r="P511" s="144" t="s">
        <v>7664</v>
      </c>
      <c r="Q511" s="144">
        <v>4.3896868E7</v>
      </c>
    </row>
    <row r="512" ht="15.75" customHeight="1">
      <c r="P512" s="144" t="s">
        <v>720</v>
      </c>
      <c r="Q512" s="144">
        <v>1.8822937E7</v>
      </c>
    </row>
    <row r="513" ht="15.75" customHeight="1">
      <c r="P513" s="144" t="s">
        <v>7665</v>
      </c>
      <c r="Q513" s="144">
        <v>2.5474329E7</v>
      </c>
    </row>
    <row r="514" ht="15.75" customHeight="1">
      <c r="P514" s="144" t="s">
        <v>537</v>
      </c>
      <c r="Q514" s="144">
        <v>4.5147543E7</v>
      </c>
    </row>
    <row r="515" ht="15.75" customHeight="1">
      <c r="P515" s="144" t="s">
        <v>7666</v>
      </c>
      <c r="Q515" s="144">
        <v>11682.0</v>
      </c>
    </row>
    <row r="516" ht="15.75" customHeight="1">
      <c r="P516" s="144" t="s">
        <v>7667</v>
      </c>
      <c r="Q516" s="144">
        <v>2.5474329E7</v>
      </c>
    </row>
    <row r="517" ht="15.75" customHeight="1">
      <c r="P517" s="144" t="s">
        <v>962</v>
      </c>
      <c r="Q517" s="144">
        <v>2.5474329E7</v>
      </c>
    </row>
    <row r="518" ht="15.75" customHeight="1">
      <c r="P518" s="144" t="s">
        <v>7668</v>
      </c>
      <c r="Q518" s="144">
        <v>4.7085696E7</v>
      </c>
    </row>
    <row r="519" ht="15.75" customHeight="1">
      <c r="P519" s="144" t="s">
        <v>993</v>
      </c>
      <c r="Q519" s="144">
        <v>4.7085696E7</v>
      </c>
    </row>
    <row r="520" ht="15.75" customHeight="1">
      <c r="P520" s="144" t="s">
        <v>7669</v>
      </c>
      <c r="Q520" s="144">
        <v>4.2237955E7</v>
      </c>
    </row>
    <row r="521" ht="15.75" customHeight="1">
      <c r="P521" s="144" t="s">
        <v>7670</v>
      </c>
      <c r="Q521" s="144">
        <v>4.2237955E7</v>
      </c>
    </row>
    <row r="522" ht="15.75" customHeight="1">
      <c r="P522" s="144" t="s">
        <v>7671</v>
      </c>
      <c r="Q522" s="144">
        <v>4.0239501E7</v>
      </c>
    </row>
    <row r="523" ht="15.75" customHeight="1">
      <c r="P523" s="144" t="s">
        <v>7672</v>
      </c>
      <c r="Q523" s="144">
        <v>1.41217E7</v>
      </c>
    </row>
    <row r="524" ht="15.75" customHeight="1">
      <c r="P524" s="144" t="s">
        <v>7673</v>
      </c>
      <c r="Q524" s="144">
        <v>3.8358265E7</v>
      </c>
    </row>
    <row r="525" ht="15.75" customHeight="1">
      <c r="P525" s="144" t="s">
        <v>7674</v>
      </c>
      <c r="Q525" s="144">
        <v>2.7436279E7</v>
      </c>
    </row>
    <row r="526" ht="15.75" customHeight="1">
      <c r="P526" s="144" t="s">
        <v>7675</v>
      </c>
      <c r="Q526" s="144">
        <v>3.8358265E7</v>
      </c>
    </row>
    <row r="527" ht="15.75" customHeight="1">
      <c r="P527" s="144" t="s">
        <v>7676</v>
      </c>
      <c r="Q527" s="144">
        <v>3.3977995E7</v>
      </c>
    </row>
    <row r="528" ht="15.75" customHeight="1">
      <c r="P528" s="144" t="s">
        <v>7677</v>
      </c>
      <c r="Q528" s="144">
        <v>3.9416017E7</v>
      </c>
    </row>
    <row r="529" ht="15.75" customHeight="1">
      <c r="P529" s="144" t="s">
        <v>7678</v>
      </c>
      <c r="Q529" s="144">
        <v>3.3977995E7</v>
      </c>
    </row>
    <row r="530" ht="15.75" customHeight="1">
      <c r="P530" s="144" t="s">
        <v>427</v>
      </c>
      <c r="Q530" s="144">
        <v>3.9416017E7</v>
      </c>
    </row>
    <row r="531" ht="15.75" customHeight="1">
      <c r="P531" s="144" t="s">
        <v>7679</v>
      </c>
      <c r="Q531" s="144">
        <v>9.2854523E7</v>
      </c>
    </row>
    <row r="532" ht="15.75" customHeight="1">
      <c r="P532" s="144" t="s">
        <v>7680</v>
      </c>
      <c r="Q532" s="144">
        <v>3.2956296E7</v>
      </c>
    </row>
    <row r="533" ht="15.75" customHeight="1">
      <c r="P533" s="144" t="s">
        <v>7681</v>
      </c>
      <c r="Q533" s="144">
        <v>32948.0</v>
      </c>
    </row>
    <row r="534" ht="15.75" customHeight="1">
      <c r="P534" s="144" t="s">
        <v>7209</v>
      </c>
      <c r="Q534" s="144">
        <v>32948.0</v>
      </c>
    </row>
    <row r="535" ht="15.75" customHeight="1">
      <c r="P535" s="144" t="s">
        <v>7682</v>
      </c>
      <c r="Q535" s="144">
        <v>4.5919195E7</v>
      </c>
    </row>
    <row r="536" ht="15.75" customHeight="1">
      <c r="P536" s="144" t="s">
        <v>7683</v>
      </c>
      <c r="Q536" s="144">
        <v>4.5919195E7</v>
      </c>
    </row>
    <row r="537" ht="15.75" customHeight="1">
      <c r="P537" s="144" t="s">
        <v>7684</v>
      </c>
      <c r="Q537" s="144">
        <v>4.5919195E7</v>
      </c>
    </row>
    <row r="538" ht="15.75" customHeight="1">
      <c r="P538" s="144" t="s">
        <v>7685</v>
      </c>
      <c r="Q538" s="144">
        <v>4.5919195E7</v>
      </c>
    </row>
    <row r="539" ht="15.75" customHeight="1">
      <c r="P539" s="144" t="s">
        <v>7686</v>
      </c>
      <c r="Q539" s="144">
        <v>3.9416403E7</v>
      </c>
    </row>
    <row r="540" ht="15.75" customHeight="1">
      <c r="P540" s="144" t="s">
        <v>7687</v>
      </c>
      <c r="Q540" s="144">
        <v>3.9416403E7</v>
      </c>
    </row>
    <row r="541" ht="15.75" customHeight="1">
      <c r="P541" s="144" t="s">
        <v>7688</v>
      </c>
      <c r="Q541" s="144">
        <v>33615.0</v>
      </c>
    </row>
    <row r="542" ht="15.75" customHeight="1">
      <c r="P542" s="144" t="s">
        <v>7689</v>
      </c>
      <c r="Q542" s="144">
        <v>4.4884266E7</v>
      </c>
    </row>
    <row r="543" ht="15.75" customHeight="1">
      <c r="P543" s="144" t="s">
        <v>7690</v>
      </c>
      <c r="Q543" s="144" t="s">
        <v>7352</v>
      </c>
    </row>
    <row r="544" ht="15.75" customHeight="1">
      <c r="P544" s="144" t="s">
        <v>7691</v>
      </c>
      <c r="Q544" s="144">
        <v>2.6074677E7</v>
      </c>
    </row>
    <row r="545" ht="15.75" customHeight="1">
      <c r="P545" s="144" t="s">
        <v>7692</v>
      </c>
      <c r="Q545" s="144">
        <v>33615.0</v>
      </c>
    </row>
    <row r="546" ht="15.75" customHeight="1">
      <c r="P546" s="144" t="s">
        <v>7693</v>
      </c>
      <c r="Q546" s="144">
        <v>33615.0</v>
      </c>
    </row>
    <row r="547" ht="15.75" customHeight="1">
      <c r="P547" s="144" t="s">
        <v>1165</v>
      </c>
      <c r="Q547" s="144">
        <v>4.4884266E7</v>
      </c>
    </row>
    <row r="548" ht="15.75" customHeight="1">
      <c r="P548" s="144" t="s">
        <v>142</v>
      </c>
      <c r="Q548" s="144">
        <v>3.4210219E7</v>
      </c>
    </row>
    <row r="549" ht="15.75" customHeight="1">
      <c r="P549" s="144" t="s">
        <v>7694</v>
      </c>
      <c r="Q549" s="144">
        <v>3.4210219E7</v>
      </c>
    </row>
    <row r="550" ht="15.75" customHeight="1">
      <c r="P550" s="144" t="s">
        <v>691</v>
      </c>
      <c r="Q550" s="144">
        <v>4.5356816E7</v>
      </c>
    </row>
    <row r="551" ht="15.75" customHeight="1">
      <c r="P551" s="144" t="s">
        <v>7695</v>
      </c>
      <c r="Q551" s="144">
        <v>4.5356816E7</v>
      </c>
    </row>
    <row r="552" ht="15.75" customHeight="1">
      <c r="P552" s="144" t="s">
        <v>7212</v>
      </c>
      <c r="Q552" s="144">
        <v>4.2662009E7</v>
      </c>
    </row>
    <row r="553" ht="15.75" customHeight="1">
      <c r="P553" s="144" t="s">
        <v>7696</v>
      </c>
      <c r="Q553" s="144">
        <v>4.2662009E7</v>
      </c>
    </row>
    <row r="554" ht="15.75" customHeight="1">
      <c r="P554" s="144" t="s">
        <v>2670</v>
      </c>
      <c r="Q554" s="144">
        <v>4.2662009E7</v>
      </c>
    </row>
    <row r="555" ht="15.75" customHeight="1">
      <c r="P555" s="144" t="s">
        <v>7697</v>
      </c>
      <c r="Q555" s="144">
        <v>30799.0</v>
      </c>
    </row>
    <row r="556" ht="15.75" customHeight="1">
      <c r="P556" s="144" t="s">
        <v>454</v>
      </c>
      <c r="Q556" s="144">
        <v>3.4514275E7</v>
      </c>
    </row>
    <row r="557" ht="15.75" customHeight="1">
      <c r="P557" s="144" t="s">
        <v>7698</v>
      </c>
      <c r="Q557" s="144">
        <v>3.4514275E7</v>
      </c>
    </row>
    <row r="558" ht="15.75" customHeight="1">
      <c r="P558" s="144" t="s">
        <v>7699</v>
      </c>
      <c r="Q558" s="144">
        <v>4.5356816E7</v>
      </c>
    </row>
    <row r="559" ht="15.75" customHeight="1">
      <c r="P559" s="144" t="s">
        <v>7215</v>
      </c>
      <c r="Q559" s="144">
        <v>4.6285009E7</v>
      </c>
    </row>
    <row r="560" ht="15.75" customHeight="1">
      <c r="P560" s="144" t="s">
        <v>7700</v>
      </c>
      <c r="Q560" s="144">
        <v>3.0461376E7</v>
      </c>
    </row>
    <row r="561" ht="15.75" customHeight="1">
      <c r="P561" s="144" t="s">
        <v>151</v>
      </c>
      <c r="Q561" s="144">
        <v>3.0461376E7</v>
      </c>
    </row>
    <row r="562" ht="15.75" customHeight="1">
      <c r="P562" s="144" t="s">
        <v>7701</v>
      </c>
      <c r="Q562" s="144">
        <v>12434.0</v>
      </c>
    </row>
    <row r="563" ht="15.75" customHeight="1">
      <c r="P563" s="144" t="s">
        <v>5983</v>
      </c>
      <c r="Q563" s="144">
        <v>12434.0</v>
      </c>
    </row>
    <row r="564" ht="15.75" customHeight="1">
      <c r="P564" s="21" t="s">
        <v>7702</v>
      </c>
      <c r="Q564" s="21">
        <v>4.2056185E7</v>
      </c>
    </row>
    <row r="565" ht="15.75" customHeight="1">
      <c r="P565" s="21" t="s">
        <v>7703</v>
      </c>
      <c r="Q565" s="21">
        <v>4.2056185E7</v>
      </c>
    </row>
    <row r="566" ht="15.75" customHeight="1">
      <c r="P566" s="144" t="s">
        <v>7704</v>
      </c>
      <c r="Q566" s="144">
        <v>3.3796165E7</v>
      </c>
    </row>
    <row r="567" ht="15.75" customHeight="1">
      <c r="P567" s="144" t="s">
        <v>7705</v>
      </c>
      <c r="Q567" s="144">
        <v>3.8243076E7</v>
      </c>
    </row>
    <row r="568" ht="15.75" customHeight="1">
      <c r="P568" s="21" t="s">
        <v>906</v>
      </c>
      <c r="Q568" s="21">
        <v>4.2056185E7</v>
      </c>
    </row>
    <row r="569" ht="15.75" customHeight="1">
      <c r="P569" s="144" t="s">
        <v>7219</v>
      </c>
      <c r="Q569" s="144">
        <v>3.8243076E7</v>
      </c>
    </row>
    <row r="570" ht="15.75" customHeight="1">
      <c r="P570" s="144" t="s">
        <v>7706</v>
      </c>
      <c r="Q570" s="144">
        <v>2.4062463E7</v>
      </c>
    </row>
    <row r="571" ht="15.75" customHeight="1">
      <c r="P571" s="144" t="s">
        <v>492</v>
      </c>
      <c r="Q571" s="144">
        <v>2.4062463E7</v>
      </c>
    </row>
    <row r="572" ht="15.75" customHeight="1">
      <c r="P572" s="144" t="s">
        <v>7707</v>
      </c>
      <c r="Q572" s="144">
        <v>3.8619023E7</v>
      </c>
    </row>
    <row r="573" ht="15.75" customHeight="1">
      <c r="P573" s="144" t="s">
        <v>7222</v>
      </c>
      <c r="Q573" s="144">
        <v>3.8619023E7</v>
      </c>
    </row>
    <row r="574" ht="15.75" customHeight="1">
      <c r="P574" s="144" t="s">
        <v>7708</v>
      </c>
      <c r="Q574" s="144">
        <v>4.169268E7</v>
      </c>
    </row>
    <row r="575" ht="15.75" customHeight="1">
      <c r="P575" s="144" t="s">
        <v>7709</v>
      </c>
      <c r="Q575" s="144">
        <v>4.169268E7</v>
      </c>
    </row>
    <row r="576" ht="15.75" customHeight="1">
      <c r="P576" s="144" t="s">
        <v>7224</v>
      </c>
      <c r="Q576" s="144">
        <v>4.169268E7</v>
      </c>
    </row>
    <row r="577" ht="15.75" customHeight="1">
      <c r="P577" s="144" t="s">
        <v>7710</v>
      </c>
      <c r="Q577" s="144">
        <v>12177.0</v>
      </c>
    </row>
    <row r="578" ht="15.75" customHeight="1">
      <c r="P578" s="144" t="s">
        <v>7711</v>
      </c>
      <c r="Q578" s="144">
        <v>12177.0</v>
      </c>
    </row>
    <row r="579" ht="15.75" customHeight="1">
      <c r="P579" s="21" t="s">
        <v>1198</v>
      </c>
      <c r="Q579" s="21">
        <v>4.778799E7</v>
      </c>
    </row>
    <row r="580" ht="15.75" customHeight="1">
      <c r="P580" s="21" t="s">
        <v>2657</v>
      </c>
      <c r="Q580" s="21">
        <v>4.778799E7</v>
      </c>
    </row>
    <row r="581" ht="15.75" customHeight="1">
      <c r="P581" s="144" t="s">
        <v>7712</v>
      </c>
      <c r="Q581" s="144">
        <v>4.0128517E7</v>
      </c>
    </row>
    <row r="582" ht="15.75" customHeight="1">
      <c r="P582" s="144" t="s">
        <v>7713</v>
      </c>
      <c r="Q582" s="144">
        <v>4.4965623E7</v>
      </c>
    </row>
    <row r="583" ht="15.75" customHeight="1">
      <c r="P583" s="144" t="s">
        <v>7714</v>
      </c>
      <c r="Q583" s="144">
        <v>4.3244454E7</v>
      </c>
    </row>
    <row r="584" ht="15.75" customHeight="1">
      <c r="P584" s="144" t="s">
        <v>7715</v>
      </c>
      <c r="Q584" s="144">
        <v>4.3244454E7</v>
      </c>
    </row>
    <row r="585" ht="15.75" customHeight="1">
      <c r="P585" s="144" t="s">
        <v>7716</v>
      </c>
      <c r="Q585" s="144">
        <v>4.3244454E7</v>
      </c>
    </row>
    <row r="586" ht="15.75" customHeight="1">
      <c r="P586" s="144" t="s">
        <v>7226</v>
      </c>
      <c r="Q586" s="144">
        <v>4.3244454E7</v>
      </c>
    </row>
    <row r="587" ht="15.75" customHeight="1">
      <c r="P587" s="144" t="s">
        <v>7717</v>
      </c>
      <c r="Q587" s="144">
        <v>4.0422367E7</v>
      </c>
    </row>
    <row r="588" ht="15.75" customHeight="1">
      <c r="P588" s="144" t="s">
        <v>7718</v>
      </c>
      <c r="Q588" s="144">
        <v>4.0422367E7</v>
      </c>
    </row>
    <row r="589" ht="15.75" customHeight="1">
      <c r="P589" s="144" t="s">
        <v>7719</v>
      </c>
      <c r="Q589" s="144">
        <v>4.2021827E7</v>
      </c>
    </row>
    <row r="590" ht="15.75" customHeight="1">
      <c r="P590" s="144" t="s">
        <v>7228</v>
      </c>
      <c r="Q590" s="144">
        <v>4.2021827E7</v>
      </c>
    </row>
    <row r="591" ht="15.75" customHeight="1">
      <c r="P591" s="144" t="s">
        <v>7720</v>
      </c>
      <c r="Q591" s="144">
        <v>3.937607E7</v>
      </c>
    </row>
    <row r="592" ht="15.75" customHeight="1">
      <c r="P592" s="144" t="s">
        <v>7229</v>
      </c>
      <c r="Q592" s="144">
        <v>3.937607E7</v>
      </c>
    </row>
    <row r="593" ht="15.75" customHeight="1">
      <c r="P593" s="144" t="s">
        <v>7721</v>
      </c>
      <c r="Q593" s="144">
        <v>2.5980677E7</v>
      </c>
    </row>
    <row r="594" ht="15.75" customHeight="1">
      <c r="P594" s="144" t="s">
        <v>7722</v>
      </c>
      <c r="Q594" s="144">
        <v>2.5980677E7</v>
      </c>
    </row>
    <row r="595" ht="15.75" customHeight="1">
      <c r="P595" s="144" t="s">
        <v>7723</v>
      </c>
      <c r="Q595" s="144">
        <v>2.5980677E7</v>
      </c>
    </row>
    <row r="596" ht="15.75" customHeight="1">
      <c r="P596" s="144" t="s">
        <v>828</v>
      </c>
      <c r="Q596" s="144">
        <v>2.5980677E7</v>
      </c>
    </row>
    <row r="597" ht="15.75" customHeight="1">
      <c r="P597" s="144" t="s">
        <v>7724</v>
      </c>
      <c r="Q597" s="144">
        <v>2.2431238E7</v>
      </c>
    </row>
    <row r="598" ht="15.75" customHeight="1">
      <c r="P598" s="144" t="s">
        <v>7231</v>
      </c>
      <c r="Q598" s="144">
        <v>2.2431238E7</v>
      </c>
    </row>
    <row r="599" ht="15.75" customHeight="1">
      <c r="P599" s="144" t="s">
        <v>7725</v>
      </c>
      <c r="Q599" s="144">
        <v>3.8486069E7</v>
      </c>
    </row>
    <row r="600" ht="15.75" customHeight="1">
      <c r="P600" s="144" t="s">
        <v>7726</v>
      </c>
      <c r="Q600" s="144">
        <v>34292.0</v>
      </c>
    </row>
    <row r="601" ht="15.75" customHeight="1">
      <c r="P601" s="144" t="s">
        <v>7727</v>
      </c>
      <c r="Q601" s="144">
        <v>3.2791662E7</v>
      </c>
    </row>
    <row r="602" ht="15.75" customHeight="1">
      <c r="P602" s="144" t="s">
        <v>7233</v>
      </c>
      <c r="Q602" s="144">
        <v>3.2791662E7</v>
      </c>
    </row>
    <row r="603" ht="15.75" customHeight="1">
      <c r="P603" s="144" t="s">
        <v>7728</v>
      </c>
      <c r="Q603" s="144">
        <v>12890.0</v>
      </c>
    </row>
    <row r="604" ht="15.75" customHeight="1">
      <c r="P604" s="144" t="s">
        <v>7235</v>
      </c>
      <c r="Q604" s="144">
        <v>12890.0</v>
      </c>
    </row>
    <row r="605" ht="15.75" customHeight="1">
      <c r="P605" s="21" t="s">
        <v>956</v>
      </c>
      <c r="Q605" s="144">
        <v>4.4503176E7</v>
      </c>
    </row>
    <row r="606" ht="15.75" customHeight="1">
      <c r="P606" s="21" t="s">
        <v>7729</v>
      </c>
      <c r="Q606" s="144">
        <v>4.4503176E7</v>
      </c>
    </row>
    <row r="607" ht="15.75" customHeight="1">
      <c r="P607" s="144" t="s">
        <v>7730</v>
      </c>
      <c r="Q607" s="144">
        <v>4.522787E7</v>
      </c>
    </row>
    <row r="608" ht="15.75" customHeight="1">
      <c r="P608" s="144" t="s">
        <v>7731</v>
      </c>
      <c r="Q608" s="144">
        <v>4.522787E7</v>
      </c>
    </row>
    <row r="609" ht="15.75" customHeight="1">
      <c r="P609" s="144" t="s">
        <v>3027</v>
      </c>
      <c r="Q609" s="144">
        <v>4.522787E7</v>
      </c>
    </row>
    <row r="610" ht="15.75" customHeight="1">
      <c r="P610" s="144" t="s">
        <v>7732</v>
      </c>
      <c r="Q610" s="144">
        <v>4.522787E7</v>
      </c>
    </row>
    <row r="611" ht="15.75" customHeight="1">
      <c r="P611" s="144" t="s">
        <v>7733</v>
      </c>
      <c r="Q611" s="144">
        <v>4.5752944E7</v>
      </c>
    </row>
    <row r="612" ht="15.75" customHeight="1">
      <c r="P612" s="144" t="s">
        <v>7237</v>
      </c>
      <c r="Q612" s="144">
        <v>4.5752944E7</v>
      </c>
    </row>
    <row r="613" ht="15.75" customHeight="1">
      <c r="P613" s="144" t="s">
        <v>7239</v>
      </c>
      <c r="Q613" s="144">
        <v>12891.0</v>
      </c>
    </row>
    <row r="614" ht="15.75" customHeight="1">
      <c r="P614" s="144" t="s">
        <v>7240</v>
      </c>
      <c r="Q614" s="144">
        <v>12340.0</v>
      </c>
    </row>
    <row r="615" ht="15.75" customHeight="1">
      <c r="P615" s="144" t="s">
        <v>885</v>
      </c>
      <c r="Q615" s="144">
        <v>4.4303987E7</v>
      </c>
    </row>
    <row r="616" ht="15.75" customHeight="1">
      <c r="P616" s="21" t="s">
        <v>7734</v>
      </c>
      <c r="Q616" s="144">
        <v>4.4303987E7</v>
      </c>
    </row>
    <row r="617" ht="15.75" customHeight="1">
      <c r="P617" s="144" t="s">
        <v>717</v>
      </c>
      <c r="Q617" s="144">
        <v>3.6696432E7</v>
      </c>
    </row>
    <row r="618" ht="15.75" customHeight="1">
      <c r="P618" s="144" t="s">
        <v>7735</v>
      </c>
      <c r="Q618" s="144">
        <v>12685.0</v>
      </c>
    </row>
    <row r="619" ht="15.75" customHeight="1">
      <c r="P619" s="144" t="s">
        <v>7736</v>
      </c>
      <c r="Q619" s="144">
        <v>2.7678067E7</v>
      </c>
    </row>
    <row r="620" ht="15.75" customHeight="1">
      <c r="P620" s="144" t="s">
        <v>7241</v>
      </c>
      <c r="Q620" s="144">
        <v>2.7678067E7</v>
      </c>
    </row>
    <row r="621" ht="15.75" customHeight="1">
      <c r="P621" s="144" t="s">
        <v>7737</v>
      </c>
      <c r="Q621" s="144">
        <v>4.3987705E7</v>
      </c>
    </row>
    <row r="622" ht="15.75" customHeight="1">
      <c r="P622" s="144" t="s">
        <v>4503</v>
      </c>
      <c r="Q622" s="144">
        <v>4.3987705E7</v>
      </c>
    </row>
    <row r="623" ht="15.75" customHeight="1">
      <c r="P623" s="144" t="s">
        <v>7738</v>
      </c>
      <c r="Q623" s="144">
        <v>13058.0</v>
      </c>
    </row>
    <row r="624" ht="15.75" customHeight="1">
      <c r="P624" s="144" t="s">
        <v>7739</v>
      </c>
      <c r="Q624" s="144">
        <v>12290.0</v>
      </c>
    </row>
    <row r="625" ht="15.75" customHeight="1">
      <c r="P625" s="144" t="s">
        <v>7740</v>
      </c>
      <c r="Q625" s="144">
        <v>12290.0</v>
      </c>
    </row>
    <row r="626" ht="15.75" customHeight="1">
      <c r="P626" s="144" t="s">
        <v>7741</v>
      </c>
      <c r="Q626" s="144">
        <v>12290.0</v>
      </c>
    </row>
    <row r="627" ht="15.75" customHeight="1">
      <c r="P627" s="144" t="s">
        <v>7742</v>
      </c>
      <c r="Q627" s="144">
        <v>4.2146164E7</v>
      </c>
    </row>
    <row r="628" ht="15.75" customHeight="1">
      <c r="P628" s="144" t="s">
        <v>808</v>
      </c>
      <c r="Q628" s="144">
        <v>4.2146164E7</v>
      </c>
    </row>
    <row r="629" ht="15.75" customHeight="1">
      <c r="P629" s="144" t="s">
        <v>860</v>
      </c>
      <c r="Q629" s="144">
        <v>4.1471324E7</v>
      </c>
    </row>
    <row r="630" ht="15.75" customHeight="1">
      <c r="P630" s="144" t="s">
        <v>7743</v>
      </c>
      <c r="Q630" s="144">
        <v>4.1471324E7</v>
      </c>
    </row>
    <row r="631" ht="15.75" customHeight="1">
      <c r="P631" s="144" t="s">
        <v>7744</v>
      </c>
      <c r="Q631" s="144">
        <v>4.1471324E7</v>
      </c>
    </row>
    <row r="632" ht="15.75" customHeight="1">
      <c r="P632" s="144" t="s">
        <v>7745</v>
      </c>
      <c r="Q632" s="144">
        <v>12475.0</v>
      </c>
    </row>
    <row r="633" ht="15.75" customHeight="1">
      <c r="P633" s="144" t="s">
        <v>7746</v>
      </c>
      <c r="Q633" s="144">
        <v>12595.0</v>
      </c>
    </row>
    <row r="634" ht="15.75" customHeight="1">
      <c r="P634" s="144" t="s">
        <v>2175</v>
      </c>
      <c r="Q634" s="144">
        <v>12290.0</v>
      </c>
    </row>
    <row r="635" ht="15.75" customHeight="1">
      <c r="P635" s="144" t="s">
        <v>7747</v>
      </c>
      <c r="Q635" s="144">
        <v>12290.0</v>
      </c>
    </row>
    <row r="636" ht="15.75" customHeight="1">
      <c r="P636" s="144" t="s">
        <v>7748</v>
      </c>
      <c r="Q636" s="144">
        <v>4.1471324E7</v>
      </c>
    </row>
    <row r="637" ht="15.75" customHeight="1">
      <c r="P637" s="144" t="s">
        <v>7749</v>
      </c>
      <c r="Q637" s="144">
        <v>4.1471324E7</v>
      </c>
    </row>
    <row r="638" ht="15.75" customHeight="1">
      <c r="P638" s="144" t="s">
        <v>7750</v>
      </c>
      <c r="Q638" s="144">
        <v>4.1471324E7</v>
      </c>
    </row>
    <row r="639" ht="15.75" customHeight="1">
      <c r="P639" s="144" t="s">
        <v>7243</v>
      </c>
      <c r="Q639" s="144">
        <v>4.1471324E7</v>
      </c>
    </row>
    <row r="640" ht="15.75" customHeight="1">
      <c r="P640" s="144" t="s">
        <v>249</v>
      </c>
      <c r="Q640" s="144">
        <v>12595.0</v>
      </c>
    </row>
    <row r="641" ht="15.75" customHeight="1">
      <c r="P641" s="144" t="s">
        <v>7751</v>
      </c>
      <c r="Q641" s="144">
        <v>12595.0</v>
      </c>
    </row>
    <row r="642" ht="15.75" customHeight="1">
      <c r="P642" s="144" t="s">
        <v>7244</v>
      </c>
      <c r="Q642" s="144">
        <v>12595.0</v>
      </c>
    </row>
    <row r="643" ht="15.75" customHeight="1">
      <c r="P643" s="144" t="s">
        <v>7752</v>
      </c>
      <c r="Q643" s="144">
        <v>3.0237443E7</v>
      </c>
    </row>
    <row r="644" ht="15.75" customHeight="1">
      <c r="P644" s="144" t="s">
        <v>605</v>
      </c>
      <c r="Q644" s="144">
        <v>3.0237443E7</v>
      </c>
    </row>
    <row r="645" ht="15.75" customHeight="1">
      <c r="P645" s="144" t="s">
        <v>7753</v>
      </c>
      <c r="Q645" s="144">
        <v>2.2472519E7</v>
      </c>
    </row>
    <row r="646" ht="15.75" customHeight="1">
      <c r="P646" s="144" t="s">
        <v>7754</v>
      </c>
      <c r="Q646" s="144">
        <v>2.2472519E7</v>
      </c>
    </row>
    <row r="647" ht="15.75" customHeight="1">
      <c r="P647" s="144" t="s">
        <v>7755</v>
      </c>
      <c r="Q647" s="144">
        <v>3.7181824E7</v>
      </c>
    </row>
    <row r="648" ht="15.75" customHeight="1">
      <c r="P648" s="144" t="s">
        <v>1182</v>
      </c>
      <c r="Q648" s="144">
        <v>3.7181824E7</v>
      </c>
    </row>
    <row r="649" ht="15.75" customHeight="1">
      <c r="P649" s="144" t="s">
        <v>7756</v>
      </c>
      <c r="Q649" s="144">
        <v>3.7181824E7</v>
      </c>
    </row>
    <row r="650" ht="15.75" customHeight="1">
      <c r="P650" s="144" t="s">
        <v>7757</v>
      </c>
      <c r="Q650" s="144">
        <v>4.4425086E7</v>
      </c>
    </row>
    <row r="651" ht="15.75" customHeight="1">
      <c r="P651" s="144" t="s">
        <v>479</v>
      </c>
      <c r="Q651" s="144">
        <v>4.4425086E7</v>
      </c>
    </row>
    <row r="652" ht="15.75" customHeight="1">
      <c r="P652" s="144" t="s">
        <v>7758</v>
      </c>
      <c r="Q652" s="144">
        <v>77084.0</v>
      </c>
    </row>
    <row r="653" ht="15.75" customHeight="1">
      <c r="P653" s="144" t="s">
        <v>7759</v>
      </c>
      <c r="Q653" s="144">
        <v>77084.0</v>
      </c>
    </row>
    <row r="654" ht="15.75" customHeight="1">
      <c r="P654" s="144" t="s">
        <v>7760</v>
      </c>
      <c r="Q654" s="144">
        <v>77084.0</v>
      </c>
    </row>
    <row r="655" ht="15.75" customHeight="1">
      <c r="P655" s="144" t="s">
        <v>2735</v>
      </c>
      <c r="Q655" s="144">
        <v>77084.0</v>
      </c>
    </row>
    <row r="656" ht="15.75" customHeight="1">
      <c r="P656" s="144" t="s">
        <v>7761</v>
      </c>
      <c r="Q656" s="144">
        <v>3.791938E7</v>
      </c>
    </row>
    <row r="657" ht="15.75" customHeight="1">
      <c r="P657" s="144" t="s">
        <v>7762</v>
      </c>
      <c r="Q657" s="144">
        <v>4.5677429E7</v>
      </c>
    </row>
    <row r="658" ht="15.75" customHeight="1">
      <c r="P658" s="144" t="s">
        <v>608</v>
      </c>
      <c r="Q658" s="144">
        <v>4.5677429E7</v>
      </c>
    </row>
    <row r="659" ht="15.75" customHeight="1">
      <c r="P659" s="144" t="s">
        <v>7763</v>
      </c>
      <c r="Q659" s="144">
        <v>3.500043E7</v>
      </c>
    </row>
    <row r="660" ht="15.75" customHeight="1">
      <c r="P660" s="144" t="s">
        <v>7247</v>
      </c>
      <c r="Q660" s="144">
        <v>3.500043E7</v>
      </c>
    </row>
    <row r="661" ht="15.75" customHeight="1">
      <c r="P661" s="144" t="s">
        <v>7764</v>
      </c>
      <c r="Q661" s="144">
        <v>4.1687128E7</v>
      </c>
    </row>
    <row r="662" ht="15.75" customHeight="1">
      <c r="P662" s="144" t="s">
        <v>7765</v>
      </c>
      <c r="Q662" s="144">
        <v>4.1687128E7</v>
      </c>
    </row>
    <row r="663" ht="15.75" customHeight="1">
      <c r="P663" s="144" t="s">
        <v>7766</v>
      </c>
      <c r="Q663" s="144">
        <v>3.441818E7</v>
      </c>
    </row>
    <row r="664" ht="15.75" customHeight="1">
      <c r="P664" s="144" t="s">
        <v>7767</v>
      </c>
      <c r="Q664" s="144">
        <v>17212.0</v>
      </c>
    </row>
    <row r="665" ht="15.75" customHeight="1">
      <c r="P665" s="144" t="s">
        <v>402</v>
      </c>
      <c r="Q665" s="144">
        <v>17212.0</v>
      </c>
    </row>
    <row r="666" ht="15.75" customHeight="1">
      <c r="P666" s="144" t="s">
        <v>7768</v>
      </c>
      <c r="Q666" s="144">
        <v>3.5724023E7</v>
      </c>
    </row>
    <row r="667" ht="15.75" customHeight="1">
      <c r="P667" s="144" t="s">
        <v>7769</v>
      </c>
      <c r="Q667" s="144">
        <v>3.5724023E7</v>
      </c>
    </row>
    <row r="668" ht="15.75" customHeight="1">
      <c r="P668" s="144" t="s">
        <v>7770</v>
      </c>
      <c r="Q668" s="144" t="s">
        <v>7352</v>
      </c>
    </row>
    <row r="669" ht="15.75" customHeight="1">
      <c r="P669" s="144" t="s">
        <v>7771</v>
      </c>
      <c r="Q669" s="144">
        <v>3.9711917E7</v>
      </c>
    </row>
    <row r="670" ht="15.75" customHeight="1">
      <c r="P670" s="144" t="s">
        <v>7772</v>
      </c>
      <c r="Q670" s="144">
        <v>3.9711917E7</v>
      </c>
    </row>
    <row r="671" ht="15.75" customHeight="1">
      <c r="P671" s="144" t="s">
        <v>7773</v>
      </c>
      <c r="Q671" s="144">
        <v>4.5012085E7</v>
      </c>
    </row>
    <row r="672" ht="15.75" customHeight="1">
      <c r="P672" s="144" t="s">
        <v>7774</v>
      </c>
      <c r="Q672" s="144">
        <v>12149.0</v>
      </c>
    </row>
    <row r="673" ht="15.75" customHeight="1">
      <c r="P673" s="144" t="s">
        <v>7775</v>
      </c>
      <c r="Q673" s="144">
        <v>3.8400473E7</v>
      </c>
    </row>
    <row r="674" ht="15.75" customHeight="1">
      <c r="P674" s="144" t="s">
        <v>3003</v>
      </c>
      <c r="Q674" s="144">
        <v>3.9711917E7</v>
      </c>
    </row>
    <row r="675" ht="15.75" customHeight="1">
      <c r="P675" s="144" t="s">
        <v>7776</v>
      </c>
      <c r="Q675" s="144">
        <v>3.9711917E7</v>
      </c>
    </row>
    <row r="676" ht="15.75" customHeight="1">
      <c r="P676" s="21" t="s">
        <v>1002</v>
      </c>
      <c r="Q676" s="144">
        <v>4.1204026E7</v>
      </c>
    </row>
    <row r="677" ht="15.75" customHeight="1">
      <c r="P677" s="21" t="s">
        <v>7777</v>
      </c>
      <c r="Q677" s="144">
        <v>4.1204026E7</v>
      </c>
    </row>
    <row r="678" ht="15.75" customHeight="1">
      <c r="P678" s="144" t="s">
        <v>7778</v>
      </c>
      <c r="Q678" s="144">
        <v>4.2353574E7</v>
      </c>
    </row>
    <row r="679" ht="15.75" customHeight="1">
      <c r="P679" s="144" t="s">
        <v>7779</v>
      </c>
      <c r="Q679" s="144">
        <v>4.4209201E7</v>
      </c>
    </row>
    <row r="680" ht="15.75" customHeight="1">
      <c r="P680" s="144" t="s">
        <v>7250</v>
      </c>
      <c r="Q680" s="144">
        <v>4.4209201E7</v>
      </c>
    </row>
    <row r="681" ht="15.75" customHeight="1">
      <c r="P681" s="144" t="s">
        <v>7780</v>
      </c>
      <c r="Q681" s="144">
        <v>4.4209201E7</v>
      </c>
    </row>
    <row r="682" ht="15.75" customHeight="1">
      <c r="P682" s="144" t="s">
        <v>7781</v>
      </c>
      <c r="Q682" s="144">
        <v>4.0181393E7</v>
      </c>
    </row>
    <row r="683" ht="15.75" customHeight="1">
      <c r="P683" s="144" t="s">
        <v>7782</v>
      </c>
      <c r="Q683" s="144">
        <v>3.7548171E7</v>
      </c>
    </row>
    <row r="684" ht="15.75" customHeight="1">
      <c r="P684" s="144" t="s">
        <v>1645</v>
      </c>
      <c r="Q684" s="144">
        <v>3.7548171E7</v>
      </c>
    </row>
    <row r="685" ht="15.75" customHeight="1">
      <c r="P685" s="144" t="s">
        <v>7783</v>
      </c>
      <c r="Q685" s="144">
        <v>3.7548171E7</v>
      </c>
    </row>
    <row r="686" ht="15.75" customHeight="1">
      <c r="P686" s="144" t="s">
        <v>7784</v>
      </c>
      <c r="Q686" s="144">
        <v>4.0284689E7</v>
      </c>
    </row>
    <row r="687" ht="15.75" customHeight="1">
      <c r="P687" s="144" t="s">
        <v>6634</v>
      </c>
      <c r="Q687" s="144">
        <v>4.4544722E7</v>
      </c>
    </row>
    <row r="688" ht="15.75" customHeight="1">
      <c r="P688" s="144" t="s">
        <v>3375</v>
      </c>
      <c r="Q688" s="144">
        <v>4.5012085E7</v>
      </c>
    </row>
    <row r="689" ht="15.75" customHeight="1">
      <c r="P689" s="144" t="s">
        <v>7785</v>
      </c>
      <c r="Q689" s="144">
        <v>4.5012085E7</v>
      </c>
    </row>
    <row r="690" ht="15.75" customHeight="1">
      <c r="P690" s="144" t="s">
        <v>7786</v>
      </c>
      <c r="Q690" s="144">
        <v>12149.0</v>
      </c>
    </row>
    <row r="691" ht="15.75" customHeight="1">
      <c r="P691" s="144" t="s">
        <v>7787</v>
      </c>
      <c r="Q691" s="144">
        <v>12149.0</v>
      </c>
    </row>
    <row r="692" ht="15.75" customHeight="1">
      <c r="P692" s="144" t="s">
        <v>210</v>
      </c>
      <c r="Q692" s="144">
        <v>12149.0</v>
      </c>
    </row>
    <row r="693" ht="15.75" customHeight="1">
      <c r="P693" s="144" t="s">
        <v>7788</v>
      </c>
      <c r="Q693" s="144">
        <v>3.9711917E7</v>
      </c>
    </row>
    <row r="694" ht="15.75" customHeight="1">
      <c r="P694" s="144" t="s">
        <v>7789</v>
      </c>
      <c r="Q694" s="144">
        <v>4.3301986E7</v>
      </c>
    </row>
    <row r="695" ht="15.75" customHeight="1">
      <c r="P695" s="144" t="s">
        <v>7790</v>
      </c>
      <c r="Q695" s="144" t="s">
        <v>7352</v>
      </c>
    </row>
    <row r="696" ht="15.75" customHeight="1">
      <c r="P696" s="144" t="s">
        <v>7791</v>
      </c>
      <c r="Q696" s="144">
        <v>1.6677784E7</v>
      </c>
    </row>
    <row r="697" ht="15.75" customHeight="1">
      <c r="P697" s="144" t="s">
        <v>7792</v>
      </c>
      <c r="Q697" s="144">
        <v>4.3301986E7</v>
      </c>
    </row>
    <row r="698" ht="15.75" customHeight="1">
      <c r="P698" s="144" t="s">
        <v>7793</v>
      </c>
      <c r="Q698" s="144">
        <v>4.2472862E7</v>
      </c>
    </row>
    <row r="699" ht="15.75" customHeight="1">
      <c r="P699" s="144" t="s">
        <v>7794</v>
      </c>
      <c r="Q699" s="144">
        <v>4.2472862E7</v>
      </c>
    </row>
    <row r="700" ht="15.75" customHeight="1">
      <c r="P700" s="144" t="s">
        <v>7795</v>
      </c>
      <c r="Q700" s="144">
        <v>4.2472862E7</v>
      </c>
    </row>
    <row r="701" ht="15.75" customHeight="1">
      <c r="P701" s="144" t="s">
        <v>7796</v>
      </c>
      <c r="Q701" s="144">
        <v>9.4775601E7</v>
      </c>
    </row>
    <row r="702" ht="15.75" customHeight="1">
      <c r="P702" s="144" t="s">
        <v>7797</v>
      </c>
      <c r="Q702" s="144">
        <v>9.4775601E7</v>
      </c>
    </row>
    <row r="703" ht="15.75" customHeight="1">
      <c r="P703" s="144" t="s">
        <v>7798</v>
      </c>
      <c r="Q703" s="144">
        <v>9.6117187E7</v>
      </c>
    </row>
    <row r="704" ht="15.75" customHeight="1">
      <c r="P704" s="144" t="s">
        <v>7253</v>
      </c>
      <c r="Q704" s="144">
        <v>9.6117187E7</v>
      </c>
    </row>
    <row r="705" ht="15.75" customHeight="1">
      <c r="P705" s="144" t="s">
        <v>7799</v>
      </c>
      <c r="Q705" s="144">
        <v>9.6117187E7</v>
      </c>
    </row>
    <row r="706" ht="15.75" customHeight="1">
      <c r="P706" s="144" t="s">
        <v>7800</v>
      </c>
      <c r="Q706" s="144">
        <v>4.5900681E7</v>
      </c>
    </row>
    <row r="707" ht="15.75" customHeight="1">
      <c r="P707" s="144" t="s">
        <v>7801</v>
      </c>
      <c r="Q707" s="144">
        <v>1.8224482E7</v>
      </c>
    </row>
    <row r="708" ht="15.75" customHeight="1">
      <c r="P708" s="144" t="s">
        <v>7802</v>
      </c>
      <c r="Q708" s="144">
        <v>1.6677784E7</v>
      </c>
    </row>
    <row r="709" ht="15.75" customHeight="1">
      <c r="P709" s="21" t="s">
        <v>1599</v>
      </c>
      <c r="Q709" s="21">
        <v>9.4914642E7</v>
      </c>
    </row>
    <row r="710" ht="15.75" customHeight="1">
      <c r="P710" s="144" t="s">
        <v>7255</v>
      </c>
      <c r="Q710" s="144">
        <v>2.8172877E7</v>
      </c>
    </row>
    <row r="711" ht="15.75" customHeight="1">
      <c r="P711" s="144" t="s">
        <v>7803</v>
      </c>
      <c r="Q711" s="144">
        <v>2.8172877E7</v>
      </c>
    </row>
    <row r="712" ht="15.75" customHeight="1">
      <c r="P712" s="21" t="s">
        <v>138</v>
      </c>
      <c r="Q712" s="21">
        <v>9.4914642E7</v>
      </c>
    </row>
    <row r="713" ht="15.75" customHeight="1">
      <c r="P713" s="144" t="s">
        <v>7804</v>
      </c>
      <c r="Q713" s="144">
        <v>4.2144841E7</v>
      </c>
    </row>
    <row r="714" ht="15.75" customHeight="1">
      <c r="P714" s="144" t="s">
        <v>987</v>
      </c>
      <c r="Q714" s="144">
        <v>4.331136E7</v>
      </c>
    </row>
    <row r="715" ht="15.75" customHeight="1">
      <c r="P715" s="144" t="s">
        <v>7805</v>
      </c>
      <c r="Q715" s="144">
        <v>3.0403455E7</v>
      </c>
    </row>
    <row r="716" ht="15.75" customHeight="1">
      <c r="P716" s="144" t="s">
        <v>7806</v>
      </c>
      <c r="Q716" s="144">
        <v>3.0403455E7</v>
      </c>
    </row>
    <row r="717" ht="15.75" customHeight="1">
      <c r="P717" s="144" t="s">
        <v>7807</v>
      </c>
      <c r="Q717" s="144">
        <v>3.0403455E7</v>
      </c>
    </row>
    <row r="718" ht="15.75" customHeight="1">
      <c r="P718" s="144" t="s">
        <v>7808</v>
      </c>
      <c r="Q718" s="144">
        <v>4.2472862E7</v>
      </c>
    </row>
    <row r="719" ht="15.75" customHeight="1">
      <c r="P719" s="144" t="s">
        <v>7809</v>
      </c>
      <c r="Q719" s="144">
        <v>4.2472862E7</v>
      </c>
    </row>
    <row r="720" ht="15.75" customHeight="1">
      <c r="P720" s="144" t="s">
        <v>7810</v>
      </c>
      <c r="Q720" s="144">
        <v>9.4775601E7</v>
      </c>
    </row>
    <row r="721" ht="15.75" customHeight="1">
      <c r="P721" s="144" t="s">
        <v>7258</v>
      </c>
      <c r="Q721" s="144">
        <v>4.3301986E7</v>
      </c>
    </row>
    <row r="722" ht="15.75" customHeight="1">
      <c r="P722" s="144" t="s">
        <v>7811</v>
      </c>
      <c r="Q722" s="144">
        <v>2.9434522E7</v>
      </c>
    </row>
    <row r="723" ht="15.75" customHeight="1">
      <c r="P723" s="144" t="s">
        <v>7259</v>
      </c>
      <c r="Q723" s="144">
        <v>4.5900681E7</v>
      </c>
    </row>
    <row r="724" ht="15.75" customHeight="1">
      <c r="P724" s="144" t="s">
        <v>376</v>
      </c>
      <c r="Q724" s="144">
        <v>1.8224482E7</v>
      </c>
    </row>
    <row r="725" ht="15.75" customHeight="1">
      <c r="P725" s="144" t="s">
        <v>7812</v>
      </c>
      <c r="Q725" s="144">
        <v>1.8224482E7</v>
      </c>
    </row>
    <row r="726" ht="15.75" customHeight="1">
      <c r="P726" s="144" t="s">
        <v>7813</v>
      </c>
      <c r="Q726" s="144">
        <v>3.5948823E7</v>
      </c>
    </row>
    <row r="727" ht="15.75" customHeight="1">
      <c r="P727" s="144" t="s">
        <v>1248</v>
      </c>
      <c r="Q727" s="144">
        <v>3.5948823E7</v>
      </c>
    </row>
    <row r="728" ht="15.75" customHeight="1">
      <c r="P728" s="144" t="s">
        <v>7814</v>
      </c>
      <c r="Q728" s="144">
        <v>3.5948823E7</v>
      </c>
    </row>
    <row r="729" ht="15.75" customHeight="1">
      <c r="P729" s="144" t="s">
        <v>7815</v>
      </c>
      <c r="Q729" s="144">
        <v>1.6677784E7</v>
      </c>
    </row>
    <row r="730" ht="15.75" customHeight="1">
      <c r="P730" s="144" t="s">
        <v>7816</v>
      </c>
      <c r="Q730" s="144">
        <v>4.0423591E7</v>
      </c>
    </row>
    <row r="731" ht="15.75" customHeight="1">
      <c r="P731" s="144" t="s">
        <v>7817</v>
      </c>
      <c r="Q731" s="144">
        <v>3.9343492E7</v>
      </c>
    </row>
    <row r="732" ht="15.75" customHeight="1">
      <c r="P732" s="144" t="s">
        <v>7818</v>
      </c>
      <c r="Q732" s="144">
        <v>3.9343492E7</v>
      </c>
    </row>
    <row r="733" ht="15.75" customHeight="1">
      <c r="P733" s="144" t="s">
        <v>7819</v>
      </c>
      <c r="Q733" s="144">
        <v>4.124802E7</v>
      </c>
    </row>
    <row r="734" ht="15.75" customHeight="1">
      <c r="P734" s="144" t="s">
        <v>7820</v>
      </c>
      <c r="Q734" s="144">
        <v>4.124802E7</v>
      </c>
    </row>
    <row r="735" ht="15.75" customHeight="1">
      <c r="P735" s="144" t="s">
        <v>2545</v>
      </c>
      <c r="Q735" s="144">
        <v>4.124802E7</v>
      </c>
    </row>
    <row r="736" ht="15.75" customHeight="1">
      <c r="P736" s="144" t="s">
        <v>7821</v>
      </c>
      <c r="Q736" s="144">
        <v>4.4425086E7</v>
      </c>
    </row>
    <row r="737" ht="15.75" customHeight="1">
      <c r="P737" s="144" t="s">
        <v>7822</v>
      </c>
      <c r="Q737" s="144">
        <v>9.5761763E7</v>
      </c>
    </row>
    <row r="738" ht="15.75" customHeight="1">
      <c r="P738" s="144" t="s">
        <v>7823</v>
      </c>
      <c r="Q738" s="144">
        <v>9.5761763E7</v>
      </c>
    </row>
    <row r="739" ht="15.75" customHeight="1">
      <c r="P739" s="144" t="s">
        <v>7824</v>
      </c>
      <c r="Q739" s="144">
        <v>9.5761763E7</v>
      </c>
    </row>
    <row r="740" ht="15.75" customHeight="1">
      <c r="P740" s="21" t="s">
        <v>7825</v>
      </c>
      <c r="Q740" s="144">
        <v>4.007339E7</v>
      </c>
    </row>
    <row r="741" ht="15.75" customHeight="1">
      <c r="P741" s="144" t="s">
        <v>894</v>
      </c>
      <c r="Q741" s="144">
        <v>4.007339E7</v>
      </c>
    </row>
    <row r="742" ht="15.75" customHeight="1">
      <c r="P742" s="144" t="s">
        <v>7826</v>
      </c>
      <c r="Q742" s="144">
        <v>3.7864833E7</v>
      </c>
    </row>
    <row r="743" ht="15.75" customHeight="1">
      <c r="P743" s="144" t="s">
        <v>7827</v>
      </c>
      <c r="Q743" s="144">
        <v>3.1640951E7</v>
      </c>
    </row>
    <row r="744" ht="15.75" customHeight="1">
      <c r="P744" s="144" t="s">
        <v>7828</v>
      </c>
      <c r="Q744" s="144">
        <v>13956.0</v>
      </c>
    </row>
    <row r="745" ht="15.75" customHeight="1">
      <c r="P745" s="144" t="s">
        <v>7263</v>
      </c>
      <c r="Q745" s="144">
        <v>13956.0</v>
      </c>
    </row>
    <row r="746" ht="15.75" customHeight="1">
      <c r="P746" s="144" t="s">
        <v>7829</v>
      </c>
      <c r="Q746" s="144">
        <v>4.6753451E7</v>
      </c>
    </row>
    <row r="747" ht="15.75" customHeight="1">
      <c r="P747" s="144" t="s">
        <v>7830</v>
      </c>
      <c r="Q747" s="144">
        <v>3.760747E7</v>
      </c>
    </row>
    <row r="748" ht="15.75" customHeight="1">
      <c r="P748" s="144" t="s">
        <v>1608</v>
      </c>
      <c r="Q748" s="144">
        <v>4.426271E7</v>
      </c>
    </row>
    <row r="749" ht="15.75" customHeight="1">
      <c r="P749" s="144" t="s">
        <v>7265</v>
      </c>
      <c r="Q749" s="144">
        <v>3.9215989E7</v>
      </c>
    </row>
    <row r="750" ht="15.75" customHeight="1">
      <c r="P750" s="21" t="s">
        <v>7831</v>
      </c>
      <c r="Q750" s="21">
        <v>4.6702815E7</v>
      </c>
    </row>
    <row r="751" ht="15.75" customHeight="1">
      <c r="P751" s="144" t="s">
        <v>7832</v>
      </c>
      <c r="Q751" s="144">
        <v>3.760747E7</v>
      </c>
    </row>
    <row r="752" ht="15.75" customHeight="1">
      <c r="P752" s="144" t="s">
        <v>7266</v>
      </c>
      <c r="Q752" s="144">
        <v>3.760747E7</v>
      </c>
    </row>
    <row r="753" ht="15.75" customHeight="1">
      <c r="P753" s="144" t="s">
        <v>7833</v>
      </c>
      <c r="Q753" s="144">
        <v>12884.0</v>
      </c>
    </row>
    <row r="754" ht="15.75" customHeight="1">
      <c r="P754" s="144" t="s">
        <v>665</v>
      </c>
      <c r="Q754" s="144">
        <v>12884.0</v>
      </c>
    </row>
    <row r="755" ht="15.75" customHeight="1">
      <c r="P755" s="144" t="s">
        <v>7834</v>
      </c>
      <c r="Q755" s="144">
        <v>4.6753451E7</v>
      </c>
    </row>
    <row r="756" ht="15.75" customHeight="1">
      <c r="P756" s="144" t="s">
        <v>7835</v>
      </c>
      <c r="Q756" s="144">
        <v>4.6753451E7</v>
      </c>
    </row>
    <row r="757" ht="15.75" customHeight="1">
      <c r="P757" s="144" t="s">
        <v>7269</v>
      </c>
      <c r="Q757" s="144">
        <v>4.6753451E7</v>
      </c>
    </row>
    <row r="758" ht="15.75" customHeight="1">
      <c r="P758" s="21" t="s">
        <v>7836</v>
      </c>
      <c r="Q758" s="144">
        <v>4.54176E7</v>
      </c>
    </row>
    <row r="759" ht="15.75" customHeight="1">
      <c r="P759" s="144" t="s">
        <v>7837</v>
      </c>
      <c r="Q759" s="144">
        <v>3.7559346E7</v>
      </c>
    </row>
    <row r="760" ht="15.75" customHeight="1">
      <c r="P760" s="144" t="s">
        <v>3020</v>
      </c>
      <c r="Q760" s="144">
        <v>9.4624772E7</v>
      </c>
    </row>
    <row r="761" ht="15.75" customHeight="1">
      <c r="P761" s="144" t="s">
        <v>7270</v>
      </c>
      <c r="Q761" s="144">
        <v>4.257597E7</v>
      </c>
    </row>
    <row r="762" ht="15.75" customHeight="1">
      <c r="P762" s="144" t="s">
        <v>7838</v>
      </c>
      <c r="Q762" s="144">
        <v>4.257597E7</v>
      </c>
    </row>
    <row r="763" ht="15.75" customHeight="1">
      <c r="P763" s="144" t="s">
        <v>852</v>
      </c>
      <c r="Q763" s="144">
        <v>4.54176E7</v>
      </c>
    </row>
    <row r="764" ht="15.75" customHeight="1">
      <c r="P764" s="144" t="s">
        <v>7839</v>
      </c>
      <c r="Q764" s="144">
        <v>4.54176E7</v>
      </c>
    </row>
    <row r="765" ht="15.75" customHeight="1">
      <c r="P765" s="144" t="s">
        <v>7840</v>
      </c>
      <c r="Q765" s="144">
        <v>4.1687048E7</v>
      </c>
    </row>
    <row r="766" ht="15.75" customHeight="1">
      <c r="P766" s="144" t="s">
        <v>7841</v>
      </c>
      <c r="Q766" s="144">
        <v>2.6427019E7</v>
      </c>
    </row>
    <row r="767" ht="15.75" customHeight="1">
      <c r="P767" s="144" t="s">
        <v>7842</v>
      </c>
      <c r="Q767" s="144">
        <v>3.7559346E7</v>
      </c>
    </row>
    <row r="768" ht="15.75" customHeight="1">
      <c r="P768" s="144" t="s">
        <v>7272</v>
      </c>
      <c r="Q768" s="144">
        <v>3.7559346E7</v>
      </c>
    </row>
    <row r="769" ht="15.75" customHeight="1">
      <c r="P769" s="144" t="s">
        <v>7843</v>
      </c>
      <c r="Q769" s="144">
        <v>3.7559346E7</v>
      </c>
    </row>
    <row r="770" ht="15.75" customHeight="1">
      <c r="P770" s="144" t="s">
        <v>7274</v>
      </c>
      <c r="Q770" s="144">
        <v>4.042486E7</v>
      </c>
    </row>
    <row r="771" ht="15.75" customHeight="1">
      <c r="P771" s="144" t="s">
        <v>7844</v>
      </c>
      <c r="Q771" s="144">
        <v>4.042486E7</v>
      </c>
    </row>
    <row r="772" ht="15.75" customHeight="1">
      <c r="P772" s="144" t="s">
        <v>1487</v>
      </c>
      <c r="Q772" s="144">
        <v>12936.0</v>
      </c>
    </row>
    <row r="773" ht="15.75" customHeight="1">
      <c r="P773" s="144" t="s">
        <v>7845</v>
      </c>
      <c r="Q773" s="144">
        <v>12936.0</v>
      </c>
    </row>
    <row r="774" ht="15.75" customHeight="1">
      <c r="P774" s="144" t="s">
        <v>7846</v>
      </c>
      <c r="Q774" s="144">
        <v>3.6492062E7</v>
      </c>
    </row>
    <row r="775" ht="15.75" customHeight="1">
      <c r="P775" s="144" t="s">
        <v>7277</v>
      </c>
      <c r="Q775" s="144">
        <v>3.6492062E7</v>
      </c>
    </row>
    <row r="776" ht="15.75" customHeight="1">
      <c r="P776" s="144" t="s">
        <v>7847</v>
      </c>
      <c r="Q776" s="144">
        <v>4.2821138E7</v>
      </c>
    </row>
    <row r="777" ht="15.75" customHeight="1">
      <c r="P777" s="144" t="s">
        <v>7848</v>
      </c>
      <c r="Q777" s="144">
        <v>4.2821138E7</v>
      </c>
    </row>
    <row r="778" ht="15.75" customHeight="1">
      <c r="P778" s="144" t="s">
        <v>7849</v>
      </c>
      <c r="Q778" s="144">
        <v>3.0040861E7</v>
      </c>
    </row>
    <row r="779" ht="15.75" customHeight="1">
      <c r="P779" s="144" t="s">
        <v>7850</v>
      </c>
      <c r="Q779" s="144">
        <v>33470.0</v>
      </c>
    </row>
    <row r="780" ht="15.75" customHeight="1">
      <c r="P780" s="144" t="s">
        <v>7851</v>
      </c>
      <c r="Q780" s="144">
        <v>3.6592786E7</v>
      </c>
    </row>
    <row r="781" ht="15.75" customHeight="1">
      <c r="P781" s="144" t="s">
        <v>7852</v>
      </c>
      <c r="Q781" s="144">
        <v>4.1898021E7</v>
      </c>
    </row>
    <row r="782" ht="15.75" customHeight="1">
      <c r="P782" s="144" t="s">
        <v>530</v>
      </c>
      <c r="Q782" s="144">
        <v>4.1898021E7</v>
      </c>
    </row>
    <row r="783" ht="15.75" customHeight="1">
      <c r="P783" s="144" t="s">
        <v>7853</v>
      </c>
      <c r="Q783" s="144">
        <v>4.1898021E7</v>
      </c>
    </row>
    <row r="784" ht="15.75" customHeight="1">
      <c r="P784" s="144" t="s">
        <v>7854</v>
      </c>
      <c r="Q784" s="144">
        <v>4.1898021E7</v>
      </c>
    </row>
    <row r="785" ht="15.75" customHeight="1">
      <c r="P785" s="144" t="s">
        <v>7855</v>
      </c>
      <c r="Q785" s="144">
        <v>4.0858014E7</v>
      </c>
    </row>
    <row r="786" ht="15.75" customHeight="1">
      <c r="P786" s="144" t="s">
        <v>586</v>
      </c>
      <c r="Q786" s="144">
        <v>4.0858014E7</v>
      </c>
    </row>
    <row r="787" ht="15.75" customHeight="1">
      <c r="P787" s="144" t="s">
        <v>7856</v>
      </c>
      <c r="Q787" s="144">
        <v>4.1069315E7</v>
      </c>
    </row>
    <row r="788" ht="15.75" customHeight="1">
      <c r="P788" s="144" t="s">
        <v>7279</v>
      </c>
      <c r="Q788" s="144">
        <v>4.1069315E7</v>
      </c>
    </row>
    <row r="789" ht="15.75" customHeight="1">
      <c r="P789" s="144" t="s">
        <v>7857</v>
      </c>
      <c r="Q789" s="144">
        <v>12398.0</v>
      </c>
    </row>
    <row r="790" ht="15.75" customHeight="1">
      <c r="P790" s="144" t="s">
        <v>7858</v>
      </c>
      <c r="Q790" s="144">
        <v>12258.0</v>
      </c>
    </row>
    <row r="791" ht="15.75" customHeight="1">
      <c r="P791" s="144" t="s">
        <v>7859</v>
      </c>
      <c r="Q791" s="144">
        <v>3.8177033E7</v>
      </c>
    </row>
    <row r="792" ht="15.75" customHeight="1">
      <c r="P792" s="144" t="s">
        <v>7860</v>
      </c>
      <c r="Q792" s="144">
        <v>1.8406304E7</v>
      </c>
    </row>
    <row r="793" ht="15.75" customHeight="1">
      <c r="P793" s="144" t="s">
        <v>7861</v>
      </c>
      <c r="Q793" s="144">
        <v>3.9979506E7</v>
      </c>
    </row>
    <row r="794" ht="15.75" customHeight="1">
      <c r="P794" s="144" t="s">
        <v>7862</v>
      </c>
      <c r="Q794" s="144">
        <v>3.6160913E7</v>
      </c>
    </row>
    <row r="795" ht="15.75" customHeight="1">
      <c r="P795" s="144" t="s">
        <v>7863</v>
      </c>
      <c r="Q795" s="144">
        <v>13872.0</v>
      </c>
    </row>
    <row r="796" ht="15.75" customHeight="1">
      <c r="P796" s="144" t="s">
        <v>7864</v>
      </c>
      <c r="Q796" s="144">
        <v>2.0202536E7</v>
      </c>
    </row>
    <row r="797" ht="15.75" customHeight="1">
      <c r="P797" s="144" t="s">
        <v>2242</v>
      </c>
      <c r="Q797" s="144">
        <v>3.6160913E7</v>
      </c>
    </row>
    <row r="798" ht="15.75" customHeight="1">
      <c r="P798" s="144" t="s">
        <v>7865</v>
      </c>
      <c r="Q798" s="144">
        <v>3.6160913E7</v>
      </c>
    </row>
    <row r="799" ht="15.75" customHeight="1">
      <c r="P799" s="144" t="s">
        <v>7866</v>
      </c>
      <c r="Q799" s="144">
        <v>3.6160913E7</v>
      </c>
    </row>
    <row r="800" ht="15.75" customHeight="1">
      <c r="P800" s="144" t="s">
        <v>7867</v>
      </c>
      <c r="Q800" s="144">
        <v>13872.0</v>
      </c>
    </row>
    <row r="801" ht="15.75" customHeight="1">
      <c r="P801" s="144" t="s">
        <v>7868</v>
      </c>
      <c r="Q801" s="144">
        <v>3.835671E7</v>
      </c>
    </row>
    <row r="802" ht="15.75" customHeight="1">
      <c r="P802" s="144" t="s">
        <v>7281</v>
      </c>
      <c r="Q802" s="144">
        <v>3.835671E7</v>
      </c>
    </row>
    <row r="803" ht="15.75" customHeight="1">
      <c r="P803" s="144" t="s">
        <v>7869</v>
      </c>
      <c r="Q803" s="144">
        <v>3.835671E7</v>
      </c>
    </row>
    <row r="804" ht="15.75" customHeight="1">
      <c r="P804" s="144" t="s">
        <v>7870</v>
      </c>
      <c r="Q804" s="144">
        <v>4.0391777E7</v>
      </c>
    </row>
    <row r="805" ht="15.75" customHeight="1">
      <c r="P805" s="144" t="s">
        <v>7871</v>
      </c>
      <c r="Q805" s="144">
        <v>3.7358594E7</v>
      </c>
    </row>
    <row r="806" ht="15.75" customHeight="1">
      <c r="P806" s="144" t="s">
        <v>7872</v>
      </c>
      <c r="Q806" s="144">
        <v>3.7358594E7</v>
      </c>
    </row>
    <row r="807" ht="15.75" customHeight="1">
      <c r="P807" s="144" t="s">
        <v>97</v>
      </c>
      <c r="Q807" s="144">
        <v>3.7358594E7</v>
      </c>
    </row>
    <row r="808" ht="15.75" customHeight="1">
      <c r="P808" s="144" t="s">
        <v>7873</v>
      </c>
      <c r="Q808" s="144">
        <v>4.2472862E7</v>
      </c>
    </row>
    <row r="809" ht="15.75" customHeight="1">
      <c r="P809" s="144" t="s">
        <v>7874</v>
      </c>
      <c r="Q809" s="144">
        <v>4.2472862E7</v>
      </c>
    </row>
    <row r="810" ht="15.75" customHeight="1">
      <c r="P810" s="144" t="s">
        <v>7875</v>
      </c>
      <c r="Q810" s="144">
        <v>11675.0</v>
      </c>
    </row>
    <row r="811" ht="15.75" customHeight="1">
      <c r="P811" s="144" t="s">
        <v>281</v>
      </c>
      <c r="Q811" s="144">
        <v>11675.0</v>
      </c>
    </row>
    <row r="812" ht="15.75" customHeight="1">
      <c r="P812" s="144" t="s">
        <v>7876</v>
      </c>
      <c r="Q812" s="144">
        <v>4.1197602E7</v>
      </c>
    </row>
    <row r="813" ht="15.75" customHeight="1">
      <c r="P813" s="144" t="s">
        <v>7877</v>
      </c>
      <c r="Q813" s="144">
        <v>4.0878502E7</v>
      </c>
    </row>
    <row r="814" ht="15.75" customHeight="1">
      <c r="P814" s="144" t="s">
        <v>7878</v>
      </c>
      <c r="Q814" s="144">
        <v>4.5147543E7</v>
      </c>
    </row>
    <row r="815" ht="15.75" customHeight="1">
      <c r="P815" s="144" t="s">
        <v>7879</v>
      </c>
      <c r="Q815" s="144">
        <v>10737.0</v>
      </c>
    </row>
    <row r="816" ht="15.75" customHeight="1">
      <c r="P816" s="144" t="s">
        <v>7880</v>
      </c>
      <c r="Q816" s="144">
        <v>10737.0</v>
      </c>
    </row>
    <row r="817" ht="15.75" customHeight="1">
      <c r="P817" s="144" t="s">
        <v>7881</v>
      </c>
      <c r="Q817" s="144">
        <v>4.6252382E7</v>
      </c>
    </row>
    <row r="818" ht="15.75" customHeight="1">
      <c r="P818" s="144" t="s">
        <v>7882</v>
      </c>
      <c r="Q818" s="144">
        <v>3.4369092E7</v>
      </c>
    </row>
    <row r="819" ht="15.75" customHeight="1">
      <c r="P819" s="144" t="s">
        <v>7883</v>
      </c>
      <c r="Q819" s="144">
        <v>12898.0</v>
      </c>
    </row>
    <row r="820" ht="15.75" customHeight="1">
      <c r="P820" s="144" t="s">
        <v>7884</v>
      </c>
      <c r="Q820" s="144">
        <v>12299.0</v>
      </c>
    </row>
    <row r="821" ht="15.75" customHeight="1">
      <c r="P821" s="144" t="s">
        <v>7885</v>
      </c>
      <c r="Q821" s="144">
        <v>12299.0</v>
      </c>
    </row>
    <row r="822" ht="15.75" customHeight="1">
      <c r="P822" s="144" t="s">
        <v>7886</v>
      </c>
      <c r="Q822" s="144">
        <v>12299.0</v>
      </c>
    </row>
    <row r="823" ht="15.75" customHeight="1">
      <c r="P823" s="144" t="s">
        <v>7285</v>
      </c>
      <c r="Q823" s="144">
        <v>12299.0</v>
      </c>
    </row>
    <row r="824" ht="15.75" customHeight="1">
      <c r="P824" s="144" t="s">
        <v>7887</v>
      </c>
      <c r="Q824" s="144">
        <v>3.7480598E7</v>
      </c>
    </row>
    <row r="825" ht="15.75" customHeight="1">
      <c r="P825" s="144" t="s">
        <v>7888</v>
      </c>
      <c r="Q825" s="144">
        <v>4.5926911E7</v>
      </c>
    </row>
    <row r="826" ht="15.75" customHeight="1">
      <c r="P826" s="144" t="s">
        <v>7889</v>
      </c>
      <c r="Q826" s="144">
        <v>4.5926911E7</v>
      </c>
    </row>
    <row r="827" ht="15.75" customHeight="1">
      <c r="P827" s="144" t="s">
        <v>7890</v>
      </c>
      <c r="Q827" s="144">
        <v>4.5926911E7</v>
      </c>
    </row>
    <row r="828" ht="15.75" customHeight="1">
      <c r="P828" s="144" t="s">
        <v>7288</v>
      </c>
      <c r="Q828" s="144">
        <v>4.5012267E7</v>
      </c>
    </row>
    <row r="829" ht="15.75" customHeight="1">
      <c r="P829" s="144" t="s">
        <v>7891</v>
      </c>
      <c r="Q829" s="144">
        <v>3.5142167E7</v>
      </c>
    </row>
    <row r="830" ht="15.75" customHeight="1">
      <c r="P830" s="144" t="s">
        <v>7892</v>
      </c>
      <c r="Q830" s="144">
        <v>3.5142167E7</v>
      </c>
    </row>
    <row r="831" ht="15.75" customHeight="1">
      <c r="P831" s="144" t="s">
        <v>7893</v>
      </c>
      <c r="Q831" s="144">
        <v>4.2516697E7</v>
      </c>
    </row>
    <row r="832" ht="15.75" customHeight="1">
      <c r="P832" s="144" t="s">
        <v>7894</v>
      </c>
      <c r="Q832" s="144">
        <v>3.8943072E7</v>
      </c>
    </row>
    <row r="833" ht="15.75" customHeight="1">
      <c r="P833" s="144" t="s">
        <v>7895</v>
      </c>
      <c r="Q833" s="144">
        <v>3.8943072E7</v>
      </c>
    </row>
    <row r="834" ht="15.75" customHeight="1">
      <c r="P834" s="144" t="s">
        <v>235</v>
      </c>
      <c r="Q834" s="144">
        <v>2.4293262E7</v>
      </c>
    </row>
    <row r="835" ht="15.75" customHeight="1">
      <c r="P835" s="144" t="s">
        <v>7896</v>
      </c>
      <c r="Q835" s="144">
        <v>2.4293262E7</v>
      </c>
    </row>
    <row r="836" ht="15.75" customHeight="1">
      <c r="P836" s="144" t="s">
        <v>7897</v>
      </c>
      <c r="Q836" s="144">
        <v>2.4293262E7</v>
      </c>
    </row>
    <row r="837" ht="15.75" customHeight="1">
      <c r="P837" s="144" t="s">
        <v>7289</v>
      </c>
      <c r="Q837" s="144">
        <v>2.4293262E7</v>
      </c>
    </row>
    <row r="838" ht="15.75" customHeight="1">
      <c r="P838" s="144" t="s">
        <v>7898</v>
      </c>
      <c r="Q838" s="144">
        <v>2.4293262E7</v>
      </c>
    </row>
    <row r="839" ht="15.75" customHeight="1">
      <c r="P839" s="144" t="s">
        <v>7899</v>
      </c>
      <c r="Q839" s="144">
        <v>2.598834E7</v>
      </c>
    </row>
    <row r="840" ht="15.75" customHeight="1">
      <c r="P840" s="144" t="s">
        <v>7900</v>
      </c>
      <c r="Q840" s="144">
        <v>4.1290026E7</v>
      </c>
    </row>
    <row r="841" ht="15.75" customHeight="1">
      <c r="P841" s="144" t="s">
        <v>7901</v>
      </c>
      <c r="Q841" s="144">
        <v>4.5983709E7</v>
      </c>
    </row>
    <row r="842" ht="15.75" customHeight="1">
      <c r="P842" s="144" t="s">
        <v>185</v>
      </c>
      <c r="Q842" s="144">
        <v>4.1290026E7</v>
      </c>
    </row>
    <row r="843" ht="15.75" customHeight="1">
      <c r="P843" s="144" t="s">
        <v>7902</v>
      </c>
      <c r="Q843" s="144">
        <v>4.5983709E7</v>
      </c>
    </row>
    <row r="844" ht="15.75" customHeight="1">
      <c r="P844" s="144" t="s">
        <v>7903</v>
      </c>
      <c r="Q844" s="144">
        <v>4.5983709E7</v>
      </c>
    </row>
    <row r="845" ht="15.75" customHeight="1">
      <c r="P845" s="144" t="s">
        <v>7292</v>
      </c>
      <c r="Q845" s="144">
        <v>4.5983709E7</v>
      </c>
    </row>
    <row r="846" ht="15.75" customHeight="1">
      <c r="P846" s="144" t="s">
        <v>7904</v>
      </c>
      <c r="Q846" s="144">
        <v>4.1290026E7</v>
      </c>
    </row>
    <row r="847" ht="15.75" customHeight="1">
      <c r="P847" s="144" t="s">
        <v>349</v>
      </c>
      <c r="Q847" s="144">
        <v>3.9849206E7</v>
      </c>
    </row>
    <row r="848" ht="15.75" customHeight="1">
      <c r="P848" s="144" t="s">
        <v>7905</v>
      </c>
      <c r="Q848" s="144">
        <v>3.7673874E7</v>
      </c>
    </row>
    <row r="849" ht="15.75" customHeight="1">
      <c r="P849" s="144" t="s">
        <v>1035</v>
      </c>
      <c r="Q849" s="144">
        <v>4.577777E7</v>
      </c>
    </row>
    <row r="850" ht="15.75" customHeight="1">
      <c r="P850" s="144" t="s">
        <v>7906</v>
      </c>
      <c r="Q850" s="144">
        <v>4.2949397E7</v>
      </c>
    </row>
    <row r="851" ht="15.75" customHeight="1">
      <c r="P851" s="144" t="s">
        <v>7907</v>
      </c>
      <c r="Q851" s="144">
        <v>4.2949397E7</v>
      </c>
    </row>
    <row r="852" ht="15.75" customHeight="1">
      <c r="P852" s="144" t="s">
        <v>275</v>
      </c>
      <c r="Q852" s="144">
        <v>4.2949397E7</v>
      </c>
    </row>
    <row r="853" ht="15.75" customHeight="1">
      <c r="P853" s="144" t="s">
        <v>7908</v>
      </c>
      <c r="Q853" s="144">
        <v>3.8983856E7</v>
      </c>
    </row>
    <row r="854" ht="15.75" customHeight="1">
      <c r="P854" s="144" t="s">
        <v>7909</v>
      </c>
      <c r="Q854" s="144">
        <v>3.8983856E7</v>
      </c>
    </row>
    <row r="855" ht="15.75" customHeight="1">
      <c r="P855" s="144" t="s">
        <v>7910</v>
      </c>
      <c r="Q855" s="144">
        <v>3.8983856E7</v>
      </c>
    </row>
    <row r="856" ht="15.75" customHeight="1">
      <c r="P856" s="144" t="s">
        <v>7295</v>
      </c>
      <c r="Q856" s="144">
        <v>3.8983856E7</v>
      </c>
    </row>
    <row r="857" ht="15.75" customHeight="1">
      <c r="P857" s="144" t="s">
        <v>7297</v>
      </c>
      <c r="Q857" s="144">
        <v>12892.0</v>
      </c>
    </row>
    <row r="858" ht="15.75" customHeight="1">
      <c r="P858" s="144" t="s">
        <v>7911</v>
      </c>
      <c r="Q858" s="144">
        <v>12892.0</v>
      </c>
    </row>
    <row r="859" ht="15.75" customHeight="1">
      <c r="P859" s="144" t="s">
        <v>7299</v>
      </c>
      <c r="Q859" s="144">
        <v>2.9479568E7</v>
      </c>
    </row>
    <row r="860" ht="15.75" customHeight="1">
      <c r="P860" s="144" t="s">
        <v>7300</v>
      </c>
      <c r="Q860" s="144">
        <v>4.0170135E7</v>
      </c>
    </row>
    <row r="861" ht="15.75" customHeight="1">
      <c r="P861" s="144" t="s">
        <v>7912</v>
      </c>
      <c r="Q861" s="144">
        <v>4.001571E7</v>
      </c>
    </row>
    <row r="862" ht="15.75" customHeight="1">
      <c r="P862" s="144" t="s">
        <v>7913</v>
      </c>
      <c r="Q862" s="144">
        <v>3.9464433E7</v>
      </c>
    </row>
    <row r="863" ht="15.75" customHeight="1">
      <c r="P863" s="144" t="s">
        <v>7914</v>
      </c>
      <c r="Q863" s="144">
        <v>4.6955156E7</v>
      </c>
    </row>
    <row r="864" ht="15.75" customHeight="1">
      <c r="P864" s="144" t="s">
        <v>7915</v>
      </c>
      <c r="Q864" s="144">
        <v>4.6955156E7</v>
      </c>
    </row>
    <row r="865" ht="15.75" customHeight="1">
      <c r="P865" s="144" t="s">
        <v>522</v>
      </c>
      <c r="Q865" s="144">
        <v>1.8057238E7</v>
      </c>
    </row>
    <row r="866" ht="15.75" customHeight="1">
      <c r="P866" s="144" t="s">
        <v>7302</v>
      </c>
      <c r="Q866" s="144">
        <v>1.8057238E7</v>
      </c>
    </row>
    <row r="867" ht="15.75" customHeight="1">
      <c r="P867" s="144" t="s">
        <v>7916</v>
      </c>
      <c r="Q867" s="144">
        <v>1.8057238E7</v>
      </c>
    </row>
    <row r="868" ht="15.75" customHeight="1">
      <c r="P868" s="144" t="s">
        <v>7917</v>
      </c>
      <c r="Q868" s="144">
        <v>1.8057238E7</v>
      </c>
    </row>
    <row r="869" ht="15.75" customHeight="1">
      <c r="P869" s="144" t="s">
        <v>7918</v>
      </c>
      <c r="Q869" s="144">
        <v>4.0185441E7</v>
      </c>
    </row>
    <row r="870" ht="15.75" customHeight="1">
      <c r="P870" s="144" t="s">
        <v>7919</v>
      </c>
      <c r="Q870" s="144">
        <v>3.430923E7</v>
      </c>
    </row>
    <row r="871" ht="15.75" customHeight="1">
      <c r="P871" s="144" t="s">
        <v>7920</v>
      </c>
      <c r="Q871" s="144">
        <v>3.430923E7</v>
      </c>
    </row>
    <row r="872" ht="15.75" customHeight="1">
      <c r="P872" s="144" t="s">
        <v>7921</v>
      </c>
      <c r="Q872" s="144">
        <v>3.430923E7</v>
      </c>
    </row>
    <row r="873" ht="15.75" customHeight="1">
      <c r="P873" s="144" t="s">
        <v>7304</v>
      </c>
      <c r="Q873" s="144">
        <v>3.430923E7</v>
      </c>
    </row>
    <row r="874" ht="15.75" customHeight="1">
      <c r="P874" s="144" t="s">
        <v>7922</v>
      </c>
      <c r="Q874" s="144">
        <v>12687.0</v>
      </c>
    </row>
    <row r="875" ht="15.75" customHeight="1">
      <c r="P875" s="144" t="s">
        <v>7923</v>
      </c>
      <c r="Q875" s="144">
        <v>4.0006637E7</v>
      </c>
    </row>
    <row r="876" ht="15.75" customHeight="1">
      <c r="P876" s="144" t="s">
        <v>7924</v>
      </c>
      <c r="Q876" s="144">
        <v>4.0006637E7</v>
      </c>
    </row>
    <row r="877" ht="15.75" customHeight="1">
      <c r="P877" s="144" t="s">
        <v>7925</v>
      </c>
      <c r="Q877" s="144">
        <v>4.0006637E7</v>
      </c>
    </row>
    <row r="878" ht="15.75" customHeight="1">
      <c r="P878" s="144" t="s">
        <v>7926</v>
      </c>
      <c r="Q878" s="144">
        <v>4.5417782E7</v>
      </c>
    </row>
    <row r="879" ht="15.75" customHeight="1">
      <c r="P879" s="144" t="s">
        <v>7927</v>
      </c>
      <c r="Q879" s="144">
        <v>4.5417782E7</v>
      </c>
    </row>
    <row r="880" ht="15.75" customHeight="1">
      <c r="P880" s="144" t="s">
        <v>7928</v>
      </c>
      <c r="Q880" s="144">
        <v>4.5417782E7</v>
      </c>
    </row>
    <row r="881" ht="15.75" customHeight="1">
      <c r="P881" s="144" t="s">
        <v>7305</v>
      </c>
      <c r="Q881" s="144">
        <v>4.5417782E7</v>
      </c>
    </row>
    <row r="882" ht="15.75" customHeight="1">
      <c r="P882" s="144" t="s">
        <v>7929</v>
      </c>
      <c r="Q882" s="144">
        <v>4.5417782E7</v>
      </c>
    </row>
    <row r="883" ht="15.75" customHeight="1">
      <c r="P883" s="144" t="s">
        <v>7930</v>
      </c>
      <c r="Q883" s="144">
        <v>12435.0</v>
      </c>
    </row>
    <row r="884" ht="15.75" customHeight="1">
      <c r="P884" s="144" t="s">
        <v>7931</v>
      </c>
      <c r="Q884" s="144">
        <v>12435.0</v>
      </c>
    </row>
    <row r="885" ht="15.75" customHeight="1">
      <c r="P885" s="144" t="s">
        <v>3040</v>
      </c>
      <c r="Q885" s="144">
        <v>12435.0</v>
      </c>
    </row>
    <row r="886" ht="15.75" customHeight="1">
      <c r="P886" s="144" t="s">
        <v>7932</v>
      </c>
      <c r="Q886" s="144">
        <v>12435.0</v>
      </c>
    </row>
    <row r="887" ht="15.75" customHeight="1">
      <c r="P887" s="144" t="s">
        <v>7933</v>
      </c>
      <c r="Q887" s="144">
        <v>3.7837661E7</v>
      </c>
    </row>
    <row r="888" ht="15.75" customHeight="1">
      <c r="P888" s="144" t="s">
        <v>7307</v>
      </c>
      <c r="Q888" s="144">
        <v>3.7837661E7</v>
      </c>
    </row>
    <row r="889" ht="15.75" customHeight="1">
      <c r="P889" s="144" t="s">
        <v>7934</v>
      </c>
      <c r="Q889" s="144">
        <v>11836.0</v>
      </c>
    </row>
    <row r="890" ht="15.75" customHeight="1">
      <c r="P890" s="144" t="s">
        <v>7935</v>
      </c>
      <c r="Q890" s="144">
        <v>4.4598859E7</v>
      </c>
    </row>
    <row r="891" ht="15.75" customHeight="1">
      <c r="P891" s="144" t="s">
        <v>2082</v>
      </c>
      <c r="Q891" s="144">
        <v>3.9149791E7</v>
      </c>
    </row>
    <row r="892" ht="15.75" customHeight="1">
      <c r="P892" s="144" t="s">
        <v>7936</v>
      </c>
      <c r="Q892" s="144">
        <v>3.9149791E7</v>
      </c>
    </row>
    <row r="893" ht="15.75" customHeight="1">
      <c r="P893" s="144" t="s">
        <v>7937</v>
      </c>
      <c r="Q893" s="144">
        <v>3.304509E7</v>
      </c>
    </row>
    <row r="894" ht="15.75" customHeight="1">
      <c r="P894" s="144" t="s">
        <v>7938</v>
      </c>
      <c r="Q894" s="144">
        <v>12317.0</v>
      </c>
    </row>
    <row r="895" ht="15.75" customHeight="1">
      <c r="P895" s="144" t="s">
        <v>7309</v>
      </c>
      <c r="Q895" s="144">
        <v>12317.0</v>
      </c>
    </row>
    <row r="896" ht="15.75" customHeight="1">
      <c r="P896" s="144" t="s">
        <v>7939</v>
      </c>
      <c r="Q896" s="144">
        <v>2.8898771E7</v>
      </c>
    </row>
    <row r="897" ht="15.75" customHeight="1">
      <c r="P897" s="144" t="s">
        <v>7940</v>
      </c>
      <c r="Q897" s="144">
        <v>2.8898771E7</v>
      </c>
    </row>
    <row r="898" ht="15.75" customHeight="1">
      <c r="P898" s="144" t="s">
        <v>7941</v>
      </c>
      <c r="Q898" s="144">
        <v>4.3089412E7</v>
      </c>
    </row>
    <row r="899" ht="15.75" customHeight="1">
      <c r="P899" s="144" t="s">
        <v>53</v>
      </c>
      <c r="Q899" s="144">
        <v>2.8898771E7</v>
      </c>
    </row>
    <row r="900" ht="15.75" customHeight="1">
      <c r="P900" s="144" t="s">
        <v>7942</v>
      </c>
      <c r="Q900" s="144">
        <v>4.3089412E7</v>
      </c>
    </row>
    <row r="901" ht="15.75" customHeight="1">
      <c r="P901" s="144" t="s">
        <v>552</v>
      </c>
      <c r="Q901" s="144">
        <v>4.3089412E7</v>
      </c>
    </row>
    <row r="902" ht="15.75" customHeight="1">
      <c r="P902" s="144" t="s">
        <v>7943</v>
      </c>
      <c r="Q902" s="144">
        <v>4.3089412E7</v>
      </c>
    </row>
    <row r="903" ht="15.75" customHeight="1">
      <c r="P903" s="144" t="s">
        <v>5429</v>
      </c>
      <c r="Q903" s="144">
        <v>2.8898771E7</v>
      </c>
    </row>
    <row r="904" ht="15.75" customHeight="1">
      <c r="P904" s="144" t="s">
        <v>7944</v>
      </c>
      <c r="Q904" s="144">
        <v>13786.0</v>
      </c>
    </row>
    <row r="905" ht="15.75" customHeight="1">
      <c r="P905" s="144" t="s">
        <v>7311</v>
      </c>
      <c r="Q905" s="144">
        <v>13786.0</v>
      </c>
    </row>
    <row r="906" ht="15.75" customHeight="1">
      <c r="P906" s="144" t="s">
        <v>7945</v>
      </c>
      <c r="Q906" s="144">
        <v>3.9418634E7</v>
      </c>
    </row>
    <row r="907" ht="15.75" customHeight="1">
      <c r="P907" s="144" t="s">
        <v>7946</v>
      </c>
      <c r="Q907" s="144">
        <v>3.9418634E7</v>
      </c>
    </row>
    <row r="908" ht="15.75" customHeight="1">
      <c r="P908" s="144" t="s">
        <v>7947</v>
      </c>
      <c r="Q908" s="144">
        <v>4.1103385E7</v>
      </c>
    </row>
    <row r="909" ht="15.75" customHeight="1">
      <c r="P909" s="144" t="s">
        <v>7313</v>
      </c>
      <c r="Q909" s="144">
        <v>4.2412716E7</v>
      </c>
    </row>
    <row r="910" ht="15.75" customHeight="1">
      <c r="P910" s="144" t="s">
        <v>7948</v>
      </c>
      <c r="Q910" s="144">
        <v>4.2412716E7</v>
      </c>
    </row>
    <row r="911" ht="15.75" customHeight="1">
      <c r="P911" s="144" t="s">
        <v>7949</v>
      </c>
      <c r="Q911" s="144">
        <v>4.067181E7</v>
      </c>
    </row>
    <row r="912" ht="15.75" customHeight="1">
      <c r="P912" s="144" t="s">
        <v>7950</v>
      </c>
      <c r="Q912" s="144">
        <v>4.067181E7</v>
      </c>
    </row>
    <row r="913" ht="15.75" customHeight="1">
      <c r="P913" s="144" t="s">
        <v>7951</v>
      </c>
      <c r="Q913" s="144">
        <v>4.067181E7</v>
      </c>
    </row>
    <row r="914" ht="15.75" customHeight="1">
      <c r="P914" s="144" t="s">
        <v>7952</v>
      </c>
      <c r="Q914" s="144">
        <v>9.4656597E7</v>
      </c>
    </row>
    <row r="915" ht="15.75" customHeight="1">
      <c r="P915" s="144" t="s">
        <v>7315</v>
      </c>
      <c r="Q915" s="144">
        <v>9.4656597E7</v>
      </c>
    </row>
    <row r="916" ht="15.75" customHeight="1">
      <c r="P916" s="144" t="s">
        <v>7316</v>
      </c>
      <c r="Q916" s="144">
        <v>3.9418634E7</v>
      </c>
    </row>
    <row r="917" ht="15.75" customHeight="1">
      <c r="P917" s="144" t="s">
        <v>7953</v>
      </c>
      <c r="Q917" s="144">
        <v>3.9418634E7</v>
      </c>
    </row>
    <row r="918" ht="15.75" customHeight="1">
      <c r="P918" s="144" t="s">
        <v>7954</v>
      </c>
      <c r="Q918" s="144">
        <v>9.4656597E7</v>
      </c>
    </row>
    <row r="919" ht="15.75" customHeight="1">
      <c r="P919" s="144" t="s">
        <v>7955</v>
      </c>
      <c r="Q919" s="144">
        <v>9.4656597E7</v>
      </c>
    </row>
    <row r="920" ht="15.75" customHeight="1">
      <c r="P920" s="144" t="s">
        <v>7956</v>
      </c>
      <c r="Q920" s="144">
        <v>4.1103385E7</v>
      </c>
    </row>
    <row r="921" ht="15.75" customHeight="1">
      <c r="P921" s="144" t="s">
        <v>7957</v>
      </c>
      <c r="Q921" s="144">
        <v>2.9392005E7</v>
      </c>
    </row>
    <row r="922" ht="15.75" customHeight="1">
      <c r="P922" s="144" t="s">
        <v>7958</v>
      </c>
      <c r="Q922" s="144">
        <v>3.7480598E7</v>
      </c>
    </row>
    <row r="923" ht="15.75" customHeight="1">
      <c r="P923" s="144" t="s">
        <v>7959</v>
      </c>
      <c r="Q923" s="144">
        <v>3.7480598E7</v>
      </c>
    </row>
    <row r="924" ht="15.75" customHeight="1">
      <c r="P924" s="144" t="s">
        <v>7960</v>
      </c>
      <c r="Q924" s="144">
        <v>3.7480598E7</v>
      </c>
    </row>
    <row r="925" ht="15.75" customHeight="1">
      <c r="P925" s="144" t="s">
        <v>7961</v>
      </c>
      <c r="Q925" s="144">
        <v>4.4656733E7</v>
      </c>
    </row>
    <row r="926" ht="15.75" customHeight="1">
      <c r="P926" s="144" t="s">
        <v>7318</v>
      </c>
      <c r="Q926" s="144">
        <v>4.4656733E7</v>
      </c>
    </row>
    <row r="927" ht="15.75" customHeight="1">
      <c r="P927" s="144" t="s">
        <v>7962</v>
      </c>
      <c r="Q927" s="144">
        <v>3.8947757E7</v>
      </c>
    </row>
    <row r="928" ht="15.75" customHeight="1">
      <c r="P928" s="144" t="s">
        <v>7963</v>
      </c>
      <c r="Q928" s="144">
        <v>4.0381683E7</v>
      </c>
    </row>
    <row r="929" ht="15.75" customHeight="1">
      <c r="P929" s="144" t="s">
        <v>7964</v>
      </c>
      <c r="Q929" s="144">
        <v>4.5687042E7</v>
      </c>
    </row>
    <row r="930" ht="15.75" customHeight="1">
      <c r="P930" s="144" t="s">
        <v>7965</v>
      </c>
      <c r="Q930" s="144">
        <v>4.5687042E7</v>
      </c>
    </row>
    <row r="931" ht="15.75" customHeight="1">
      <c r="P931" s="144" t="s">
        <v>7320</v>
      </c>
      <c r="Q931" s="144">
        <v>3.56171E7</v>
      </c>
    </row>
    <row r="932" ht="15.75" customHeight="1">
      <c r="P932" s="144" t="s">
        <v>7966</v>
      </c>
      <c r="Q932" s="144">
        <v>3.9393504E7</v>
      </c>
    </row>
    <row r="933" ht="15.75" customHeight="1">
      <c r="P933" s="144" t="s">
        <v>7967</v>
      </c>
      <c r="Q933" s="144">
        <v>4.3988966E7</v>
      </c>
    </row>
    <row r="934" ht="15.75" customHeight="1">
      <c r="P934" s="144" t="s">
        <v>367</v>
      </c>
      <c r="Q934" s="144">
        <v>4.3988966E7</v>
      </c>
    </row>
    <row r="935" ht="15.75" customHeight="1">
      <c r="P935" s="144" t="s">
        <v>7968</v>
      </c>
      <c r="Q935" s="144">
        <v>5.0441124E7</v>
      </c>
    </row>
    <row r="936" ht="15.75" customHeight="1">
      <c r="P936" s="144" t="s">
        <v>7969</v>
      </c>
      <c r="Q936" s="144">
        <v>5.0441124E7</v>
      </c>
    </row>
    <row r="937" ht="15.75" customHeight="1">
      <c r="P937" s="144" t="s">
        <v>7970</v>
      </c>
      <c r="Q937" s="144">
        <v>5.0441124E7</v>
      </c>
    </row>
    <row r="938" ht="15.75" customHeight="1">
      <c r="P938" s="144" t="s">
        <v>383</v>
      </c>
      <c r="Q938" s="144">
        <v>4.4447985E7</v>
      </c>
    </row>
    <row r="939" ht="15.75" customHeight="1">
      <c r="P939" s="144" t="s">
        <v>7971</v>
      </c>
      <c r="Q939" s="144">
        <v>2.6550375E7</v>
      </c>
    </row>
    <row r="940" ht="15.75" customHeight="1">
      <c r="P940" s="144" t="s">
        <v>7972</v>
      </c>
      <c r="Q940" s="144">
        <v>3.4959036E7</v>
      </c>
    </row>
    <row r="941" ht="15.75" customHeight="1">
      <c r="P941" s="144" t="s">
        <v>7973</v>
      </c>
      <c r="Q941" s="144">
        <v>4.3574382E7</v>
      </c>
    </row>
    <row r="942" ht="15.75" customHeight="1">
      <c r="P942" s="144" t="s">
        <v>7974</v>
      </c>
      <c r="Q942" s="144">
        <v>2.2819436E7</v>
      </c>
    </row>
    <row r="943" ht="15.75" customHeight="1">
      <c r="P943" s="144" t="s">
        <v>7975</v>
      </c>
      <c r="Q943" s="144">
        <v>2.2819436E7</v>
      </c>
    </row>
    <row r="944" ht="15.75" customHeight="1">
      <c r="P944" s="144" t="s">
        <v>711</v>
      </c>
      <c r="Q944" s="144">
        <v>2.2819436E7</v>
      </c>
    </row>
    <row r="945" ht="15.75" customHeight="1">
      <c r="P945" s="144" t="s">
        <v>7976</v>
      </c>
      <c r="Q945" s="144">
        <v>4.1150966E7</v>
      </c>
    </row>
    <row r="946" ht="15.75" customHeight="1">
      <c r="P946" s="144" t="s">
        <v>7977</v>
      </c>
      <c r="Q946" s="144">
        <v>4.0024253E7</v>
      </c>
    </row>
    <row r="947" ht="15.75" customHeight="1">
      <c r="P947" s="144" t="s">
        <v>7978</v>
      </c>
      <c r="Q947" s="144">
        <v>12219.0</v>
      </c>
    </row>
    <row r="948" ht="15.75" customHeight="1">
      <c r="P948" s="144" t="s">
        <v>7979</v>
      </c>
      <c r="Q948" s="144">
        <v>3.9418565E7</v>
      </c>
    </row>
    <row r="949" ht="15.75" customHeight="1">
      <c r="P949" s="144" t="s">
        <v>7980</v>
      </c>
      <c r="Q949" s="144">
        <v>3.9418565E7</v>
      </c>
    </row>
    <row r="950" ht="15.75" customHeight="1">
      <c r="P950" s="144" t="s">
        <v>1351</v>
      </c>
      <c r="Q950" s="144">
        <v>2.1594484E7</v>
      </c>
    </row>
    <row r="951" ht="15.75" customHeight="1">
      <c r="P951" s="144" t="s">
        <v>1013</v>
      </c>
      <c r="Q951" s="144">
        <v>4.4508898E7</v>
      </c>
    </row>
    <row r="952" ht="15.75" customHeight="1">
      <c r="P952" s="144" t="s">
        <v>7981</v>
      </c>
      <c r="Q952" s="144">
        <v>4.4508898E7</v>
      </c>
    </row>
    <row r="953" ht="15.75" customHeight="1">
      <c r="P953" s="144" t="s">
        <v>7982</v>
      </c>
      <c r="Q953" s="144">
        <v>4.4508898E7</v>
      </c>
    </row>
    <row r="954" ht="15.75" customHeight="1">
      <c r="P954" s="144" t="s">
        <v>7983</v>
      </c>
      <c r="Q954" s="144">
        <v>4.4554412E7</v>
      </c>
    </row>
    <row r="955" ht="15.75" customHeight="1">
      <c r="P955" s="144" t="s">
        <v>7324</v>
      </c>
      <c r="Q955" s="144">
        <v>4.4554412E7</v>
      </c>
    </row>
    <row r="956" ht="15.75" customHeight="1">
      <c r="P956" s="144" t="s">
        <v>7984</v>
      </c>
      <c r="Q956" s="144">
        <v>4.4554412E7</v>
      </c>
    </row>
    <row r="957" ht="15.75" customHeight="1">
      <c r="P957" s="144" t="s">
        <v>7985</v>
      </c>
      <c r="Q957" s="144">
        <v>2.9635735E7</v>
      </c>
    </row>
    <row r="958" ht="15.75" customHeight="1">
      <c r="P958" s="144" t="s">
        <v>7986</v>
      </c>
      <c r="Q958" s="144">
        <v>12877.0</v>
      </c>
    </row>
    <row r="959" ht="15.75" customHeight="1">
      <c r="P959" s="144" t="s">
        <v>7987</v>
      </c>
      <c r="Q959" s="144">
        <v>3.5166947E7</v>
      </c>
    </row>
    <row r="960" ht="15.75" customHeight="1">
      <c r="P960" s="144" t="s">
        <v>7988</v>
      </c>
      <c r="Q960" s="144">
        <v>4.1898391E7</v>
      </c>
    </row>
    <row r="961" ht="15.75" customHeight="1">
      <c r="P961" s="144" t="s">
        <v>7989</v>
      </c>
      <c r="Q961" s="144">
        <v>4.2364427E7</v>
      </c>
    </row>
    <row r="962" ht="15.75" customHeight="1">
      <c r="P962" s="144" t="s">
        <v>7990</v>
      </c>
      <c r="Q962" s="144">
        <v>3.5419741E7</v>
      </c>
    </row>
    <row r="963" ht="15.75" customHeight="1">
      <c r="P963" s="144" t="s">
        <v>7991</v>
      </c>
      <c r="Q963" s="144">
        <v>9.5552922E7</v>
      </c>
    </row>
    <row r="964" ht="15.75" customHeight="1">
      <c r="P964" s="144" t="s">
        <v>7992</v>
      </c>
      <c r="Q964" s="144">
        <v>4.299885E7</v>
      </c>
    </row>
    <row r="965" ht="15.75" customHeight="1">
      <c r="P965" s="144" t="s">
        <v>7993</v>
      </c>
      <c r="Q965" s="144">
        <v>4.3672243E7</v>
      </c>
    </row>
    <row r="966" ht="15.75" customHeight="1">
      <c r="P966" s="144" t="s">
        <v>7994</v>
      </c>
      <c r="Q966" s="144">
        <v>4.3672243E7</v>
      </c>
    </row>
    <row r="967" ht="15.75" customHeight="1">
      <c r="P967" s="144" t="s">
        <v>7326</v>
      </c>
      <c r="Q967" s="144">
        <v>4.3672243E7</v>
      </c>
    </row>
    <row r="968" ht="15.75" customHeight="1">
      <c r="P968" s="144" t="s">
        <v>7995</v>
      </c>
      <c r="Q968" s="144">
        <v>4.3262077E7</v>
      </c>
    </row>
    <row r="969" ht="15.75" customHeight="1">
      <c r="P969" s="144" t="s">
        <v>7327</v>
      </c>
      <c r="Q969" s="144">
        <v>34488.0</v>
      </c>
    </row>
    <row r="970" ht="15.75" customHeight="1">
      <c r="P970" s="144" t="s">
        <v>7996</v>
      </c>
      <c r="Q970" s="144">
        <v>34488.0</v>
      </c>
    </row>
    <row r="971" ht="15.75" customHeight="1">
      <c r="P971" s="144" t="s">
        <v>7997</v>
      </c>
      <c r="Q971" s="144">
        <v>3.9065166E7</v>
      </c>
    </row>
    <row r="972" ht="15.75" customHeight="1">
      <c r="P972" s="144" t="s">
        <v>1583</v>
      </c>
      <c r="Q972" s="144">
        <v>3.7667255E7</v>
      </c>
    </row>
    <row r="973" ht="15.75" customHeight="1">
      <c r="P973" s="144" t="s">
        <v>7998</v>
      </c>
      <c r="Q973" s="144">
        <v>3.7667255E7</v>
      </c>
    </row>
    <row r="974" ht="15.75" customHeight="1">
      <c r="P974" s="144" t="s">
        <v>7999</v>
      </c>
      <c r="Q974" s="144">
        <v>4.4789774E7</v>
      </c>
    </row>
    <row r="975" ht="15.75" customHeight="1">
      <c r="P975" s="144" t="s">
        <v>8000</v>
      </c>
      <c r="Q975" s="144">
        <v>4.4789774E7</v>
      </c>
    </row>
    <row r="976" ht="15.75" customHeight="1">
      <c r="P976" s="144" t="s">
        <v>655</v>
      </c>
      <c r="Q976" s="144">
        <v>4.4789774E7</v>
      </c>
    </row>
    <row r="977" ht="15.75" customHeight="1">
      <c r="P977" s="144" t="s">
        <v>8001</v>
      </c>
      <c r="Q977" s="144">
        <v>4.3310085E7</v>
      </c>
    </row>
    <row r="978" ht="15.75" customHeight="1">
      <c r="P978" s="144" t="s">
        <v>8002</v>
      </c>
      <c r="Q978" s="144">
        <v>3.6387276E7</v>
      </c>
    </row>
    <row r="979" ht="15.75" customHeight="1">
      <c r="P979" s="144" t="s">
        <v>8003</v>
      </c>
      <c r="Q979" s="144">
        <v>4.4156353E7</v>
      </c>
    </row>
    <row r="980" ht="15.75" customHeight="1">
      <c r="P980" s="144" t="s">
        <v>8004</v>
      </c>
      <c r="Q980" s="144">
        <v>3.8346365E7</v>
      </c>
    </row>
    <row r="981" ht="15.75" customHeight="1">
      <c r="P981" s="144" t="s">
        <v>8005</v>
      </c>
      <c r="Q981" s="144">
        <v>3.8458057E7</v>
      </c>
    </row>
    <row r="982" ht="15.75" customHeight="1">
      <c r="P982" s="144" t="s">
        <v>8006</v>
      </c>
      <c r="Q982" s="144">
        <v>3.8458057E7</v>
      </c>
    </row>
    <row r="983" ht="15.75" customHeight="1">
      <c r="P983" s="144" t="s">
        <v>442</v>
      </c>
      <c r="Q983" s="144">
        <v>3.8346365E7</v>
      </c>
    </row>
    <row r="984" ht="15.75" customHeight="1">
      <c r="P984" s="144" t="s">
        <v>8007</v>
      </c>
      <c r="Q984" s="144">
        <v>3.8346365E7</v>
      </c>
    </row>
    <row r="985" ht="15.75" customHeight="1">
      <c r="P985" s="144" t="s">
        <v>8008</v>
      </c>
      <c r="Q985" s="144">
        <v>3.9427173E7</v>
      </c>
    </row>
    <row r="986" ht="15.75" customHeight="1">
      <c r="P986" s="21" t="s">
        <v>8009</v>
      </c>
      <c r="Q986" s="21">
        <v>3.5820013E7</v>
      </c>
    </row>
    <row r="987" ht="15.75" customHeight="1">
      <c r="P987" s="21" t="s">
        <v>575</v>
      </c>
      <c r="Q987" s="21">
        <v>3.5820013E7</v>
      </c>
    </row>
    <row r="988" ht="15.75" customHeight="1">
      <c r="P988" s="144" t="s">
        <v>8010</v>
      </c>
      <c r="Q988" s="144">
        <v>3.0494494E7</v>
      </c>
    </row>
    <row r="989" ht="15.75" customHeight="1">
      <c r="P989" s="144" t="s">
        <v>7331</v>
      </c>
      <c r="Q989" s="144">
        <v>4.3310085E7</v>
      </c>
    </row>
    <row r="990" ht="15.75" customHeight="1">
      <c r="P990" s="144" t="s">
        <v>8011</v>
      </c>
      <c r="Q990" s="144">
        <v>4.3310085E7</v>
      </c>
    </row>
    <row r="991" ht="15.75" customHeight="1">
      <c r="P991" s="144" t="s">
        <v>6676</v>
      </c>
      <c r="Q991" s="144">
        <v>3.6387276E7</v>
      </c>
    </row>
    <row r="992" ht="15.75" customHeight="1">
      <c r="P992" s="144" t="s">
        <v>8012</v>
      </c>
      <c r="Q992" s="144">
        <v>3.6387276E7</v>
      </c>
    </row>
    <row r="993" ht="15.75" customHeight="1">
      <c r="P993" s="144" t="s">
        <v>7334</v>
      </c>
      <c r="Q993" s="144">
        <v>4.4156353E7</v>
      </c>
    </row>
    <row r="994" ht="15.75" customHeight="1">
      <c r="P994" s="144" t="s">
        <v>8013</v>
      </c>
      <c r="Q994" s="144">
        <v>3.9269078E7</v>
      </c>
    </row>
    <row r="995" ht="15.75" customHeight="1">
      <c r="P995" s="144" t="s">
        <v>8014</v>
      </c>
      <c r="Q995" s="144">
        <v>1.3297618E7</v>
      </c>
    </row>
    <row r="996" ht="15.75" customHeight="1">
      <c r="P996" s="144" t="s">
        <v>8015</v>
      </c>
      <c r="Q996" s="144">
        <v>4.3724496E7</v>
      </c>
    </row>
    <row r="997" ht="15.75" customHeight="1">
      <c r="P997" s="144" t="s">
        <v>8016</v>
      </c>
      <c r="Q997" s="144">
        <v>4.3724496E7</v>
      </c>
    </row>
    <row r="998" ht="15.75" customHeight="1">
      <c r="P998" s="144" t="s">
        <v>8017</v>
      </c>
      <c r="Q998" s="144">
        <v>11714.0</v>
      </c>
    </row>
    <row r="999" ht="15.75" customHeight="1">
      <c r="P999" s="144" t="s">
        <v>8018</v>
      </c>
      <c r="Q999" s="144">
        <v>11714.0</v>
      </c>
    </row>
    <row r="1000" ht="15.75" customHeight="1">
      <c r="P1000" s="144" t="s">
        <v>7336</v>
      </c>
      <c r="Q1000" s="144">
        <v>11714.0</v>
      </c>
    </row>
    <row r="1001" ht="15.75" customHeight="1">
      <c r="P1001" s="144" t="s">
        <v>8019</v>
      </c>
      <c r="Q1001" s="144">
        <v>3.8346365E7</v>
      </c>
    </row>
    <row r="1002" ht="15.75" customHeight="1">
      <c r="P1002" s="144" t="s">
        <v>8020</v>
      </c>
      <c r="Q1002" s="144">
        <v>4.28202E7</v>
      </c>
    </row>
    <row r="1003" ht="15.75" customHeight="1">
      <c r="P1003" s="144" t="s">
        <v>8021</v>
      </c>
      <c r="Q1003" s="144">
        <v>4.28202E7</v>
      </c>
    </row>
    <row r="1004" ht="15.75" customHeight="1">
      <c r="P1004" s="144" t="s">
        <v>7337</v>
      </c>
      <c r="Q1004" s="144">
        <v>4.28202E7</v>
      </c>
    </row>
    <row r="1005" ht="15.75" customHeight="1">
      <c r="P1005" s="144" t="s">
        <v>8022</v>
      </c>
      <c r="Q1005" s="144">
        <v>4.2567123E7</v>
      </c>
    </row>
    <row r="1006" ht="15.75" customHeight="1">
      <c r="P1006" s="144" t="s">
        <v>7338</v>
      </c>
      <c r="Q1006" s="144">
        <v>3.2087816E7</v>
      </c>
    </row>
    <row r="1007" ht="15.75" customHeight="1">
      <c r="P1007" s="144" t="s">
        <v>8023</v>
      </c>
      <c r="Q1007" s="144">
        <v>4.2157414E7</v>
      </c>
    </row>
    <row r="1008" ht="15.75" customHeight="1">
      <c r="P1008" s="144" t="s">
        <v>8024</v>
      </c>
      <c r="Q1008" s="144">
        <v>4.2157414E7</v>
      </c>
    </row>
    <row r="1009" ht="15.75" customHeight="1">
      <c r="P1009" s="144" t="s">
        <v>8025</v>
      </c>
      <c r="Q1009" s="144">
        <v>4.2157414E7</v>
      </c>
    </row>
    <row r="1010" ht="15.75" customHeight="1">
      <c r="P1010" s="144" t="s">
        <v>8026</v>
      </c>
      <c r="Q1010" s="144">
        <v>4.0745396E7</v>
      </c>
    </row>
    <row r="1011" ht="15.75" customHeight="1">
      <c r="P1011" s="144" t="s">
        <v>8027</v>
      </c>
      <c r="Q1011" s="144">
        <v>3.677916E7</v>
      </c>
    </row>
    <row r="1012" ht="15.75" customHeight="1">
      <c r="P1012" s="144" t="s">
        <v>984</v>
      </c>
      <c r="Q1012" s="144">
        <v>3.9849147E7</v>
      </c>
    </row>
    <row r="1013" ht="15.75" customHeight="1">
      <c r="P1013" s="144" t="s">
        <v>8028</v>
      </c>
      <c r="Q1013" s="144">
        <v>3.9849147E7</v>
      </c>
    </row>
    <row r="1014" ht="15.75" customHeight="1">
      <c r="P1014" s="144" t="s">
        <v>7340</v>
      </c>
      <c r="Q1014" s="144">
        <v>4.3180231E7</v>
      </c>
    </row>
    <row r="1015" ht="15.75" customHeight="1">
      <c r="P1015" s="144" t="s">
        <v>8029</v>
      </c>
      <c r="Q1015" s="144">
        <v>4.5378365E7</v>
      </c>
    </row>
    <row r="1016" ht="15.75" customHeight="1">
      <c r="P1016" s="21" t="s">
        <v>8030</v>
      </c>
      <c r="Q1016" s="21">
        <v>2.5805778E7</v>
      </c>
    </row>
    <row r="1017" ht="15.75" customHeight="1">
      <c r="P1017" s="144" t="s">
        <v>2097</v>
      </c>
      <c r="Q1017" s="144">
        <v>4.5378365E7</v>
      </c>
    </row>
    <row r="1018" ht="15.75" customHeight="1">
      <c r="P1018" s="144" t="s">
        <v>922</v>
      </c>
      <c r="Q1018" s="144">
        <v>4.303914E7</v>
      </c>
    </row>
    <row r="1019" ht="15.75" customHeight="1">
      <c r="P1019" s="144" t="s">
        <v>8031</v>
      </c>
      <c r="Q1019" s="144">
        <v>4.303914E7</v>
      </c>
    </row>
    <row r="1020" ht="15.75" customHeight="1">
      <c r="P1020" s="144" t="s">
        <v>8032</v>
      </c>
      <c r="Q1020" s="144">
        <v>3.6156558E7</v>
      </c>
    </row>
    <row r="1021" ht="15.75" customHeight="1">
      <c r="P1021" s="21" t="s">
        <v>8033</v>
      </c>
      <c r="Q1021" s="144">
        <v>13764.0</v>
      </c>
    </row>
    <row r="1022" ht="15.75" customHeight="1">
      <c r="P1022" s="21" t="s">
        <v>8034</v>
      </c>
      <c r="Q1022" s="144">
        <v>13764.0</v>
      </c>
    </row>
    <row r="1023" ht="15.75" customHeight="1">
      <c r="P1023" s="144" t="s">
        <v>1767</v>
      </c>
      <c r="Q1023" s="144">
        <v>13764.0</v>
      </c>
    </row>
    <row r="1024" ht="15.75" customHeight="1">
      <c r="P1024" s="144" t="s">
        <v>8035</v>
      </c>
      <c r="Q1024" s="144">
        <v>4.1263276E7</v>
      </c>
    </row>
    <row r="1025" ht="15.75" customHeight="1">
      <c r="P1025" s="144" t="s">
        <v>8036</v>
      </c>
      <c r="Q1025" s="144">
        <v>4.4484098E7</v>
      </c>
    </row>
    <row r="1026" ht="15.75" customHeight="1">
      <c r="P1026" s="144" t="s">
        <v>8037</v>
      </c>
      <c r="Q1026" s="144">
        <v>4.4484098E7</v>
      </c>
    </row>
    <row r="1027" ht="15.75" customHeight="1">
      <c r="P1027" s="144" t="s">
        <v>7345</v>
      </c>
      <c r="Q1027" s="144">
        <v>4.4484098E7</v>
      </c>
    </row>
    <row r="1028" ht="15.75" customHeight="1">
      <c r="P1028" s="144" t="s">
        <v>8038</v>
      </c>
      <c r="Q1028" s="144">
        <v>9.4465774E7</v>
      </c>
    </row>
    <row r="1029" ht="15.75" customHeight="1">
      <c r="P1029" s="144" t="s">
        <v>542</v>
      </c>
      <c r="Q1029" s="144">
        <v>9.4465774E7</v>
      </c>
    </row>
    <row r="1030" ht="15.75" customHeight="1">
      <c r="P1030" s="144" t="s">
        <v>8039</v>
      </c>
      <c r="Q1030" s="144">
        <v>9.4465774E7</v>
      </c>
    </row>
    <row r="1031" ht="15.75" customHeight="1">
      <c r="P1031" s="144" t="s">
        <v>8040</v>
      </c>
      <c r="Q1031" s="144">
        <v>3.9712754E7</v>
      </c>
    </row>
    <row r="1032" ht="15.75" customHeight="1">
      <c r="P1032" s="144" t="s">
        <v>168</v>
      </c>
      <c r="Q1032" s="144">
        <v>3.9712754E7</v>
      </c>
    </row>
    <row r="1033" ht="15.75" customHeight="1">
      <c r="P1033" s="144" t="s">
        <v>8041</v>
      </c>
      <c r="Q1033" s="144">
        <v>3.9712754E7</v>
      </c>
    </row>
    <row r="1034" ht="15.75" customHeight="1">
      <c r="P1034" s="144" t="s">
        <v>8042</v>
      </c>
      <c r="Q1034" s="144">
        <v>2.8374699E7</v>
      </c>
    </row>
    <row r="1035" ht="15.75" customHeight="1">
      <c r="P1035" s="144" t="s">
        <v>8043</v>
      </c>
      <c r="Q1035" s="144">
        <v>3.9268829E7</v>
      </c>
    </row>
    <row r="1036" ht="15.75" customHeight="1">
      <c r="P1036" s="144" t="s">
        <v>8044</v>
      </c>
      <c r="Q1036" s="144">
        <v>33947.0</v>
      </c>
    </row>
    <row r="1037" ht="15.75" customHeight="1">
      <c r="P1037" s="144" t="s">
        <v>8045</v>
      </c>
      <c r="Q1037" s="144">
        <v>33947.0</v>
      </c>
    </row>
    <row r="1038" ht="15.75" customHeight="1">
      <c r="P1038" s="144" t="s">
        <v>7348</v>
      </c>
      <c r="Q1038" s="144">
        <v>4.3816402E7</v>
      </c>
    </row>
    <row r="1039" ht="15.75" customHeight="1">
      <c r="P1039" s="144" t="s">
        <v>8046</v>
      </c>
      <c r="Q1039" s="144">
        <v>4.3816402E7</v>
      </c>
    </row>
    <row r="1040" ht="15.75" customHeight="1">
      <c r="P1040" s="144" t="s">
        <v>8047</v>
      </c>
      <c r="Q1040" s="144">
        <v>4.1204212E7</v>
      </c>
    </row>
    <row r="1041" ht="15.75" customHeight="1">
      <c r="P1041" s="144" t="s">
        <v>257</v>
      </c>
      <c r="Q1041" s="144">
        <v>12826.0</v>
      </c>
    </row>
    <row r="1042" ht="15.75" customHeight="1">
      <c r="P1042" s="144" t="s">
        <v>317</v>
      </c>
      <c r="Q1042" s="144">
        <v>9.4243803E7</v>
      </c>
    </row>
    <row r="1043" ht="15.75" customHeight="1">
      <c r="P1043" s="21" t="s">
        <v>8048</v>
      </c>
      <c r="Q1043" s="144">
        <v>1.8224482E7</v>
      </c>
    </row>
    <row r="1044" ht="15.75" customHeight="1">
      <c r="P1044" s="144" t="s">
        <v>3141</v>
      </c>
      <c r="Q1044" s="144">
        <v>4.4339059E7</v>
      </c>
    </row>
    <row r="1045" ht="15.75" customHeight="1">
      <c r="P1045" s="144" t="s">
        <v>8049</v>
      </c>
      <c r="Q1045" s="144">
        <v>4.1777987E7</v>
      </c>
    </row>
    <row r="1046" ht="15.75" customHeight="1">
      <c r="P1046" s="144" t="s">
        <v>8050</v>
      </c>
      <c r="Q1046" s="144">
        <v>4.1777987E7</v>
      </c>
    </row>
    <row r="1047" ht="15.75" customHeight="1">
      <c r="P1047" s="144" t="s">
        <v>8051</v>
      </c>
      <c r="Q1047" s="144">
        <v>4.1777987E7</v>
      </c>
    </row>
    <row r="1048" ht="15.75" customHeight="1">
      <c r="P1048" s="144" t="s">
        <v>8052</v>
      </c>
      <c r="Q1048" s="144">
        <v>2.2080853E7</v>
      </c>
    </row>
    <row r="1049" ht="15.75" customHeight="1">
      <c r="P1049" s="144" t="s">
        <v>7350</v>
      </c>
      <c r="Q1049" s="144">
        <v>2.2080853E7</v>
      </c>
    </row>
    <row r="1050" ht="15.75" customHeight="1">
      <c r="P1050" s="144" t="s">
        <v>8053</v>
      </c>
      <c r="Q1050" s="144">
        <v>4.303472E7</v>
      </c>
    </row>
    <row r="1051" ht="15.75" customHeight="1">
      <c r="P1051" s="144" t="s">
        <v>8054</v>
      </c>
      <c r="Q1051" s="144">
        <v>4.303472E7</v>
      </c>
    </row>
    <row r="1052" ht="15.75" customHeight="1">
      <c r="P1052" s="144" t="s">
        <v>8055</v>
      </c>
      <c r="Q1052" s="144">
        <v>4.303472E7</v>
      </c>
    </row>
    <row r="1053" ht="15.75" customHeight="1">
      <c r="P1053" s="144" t="s">
        <v>7353</v>
      </c>
      <c r="Q1053" s="144">
        <v>4.303472E7</v>
      </c>
    </row>
    <row r="1054" ht="15.75" customHeight="1">
      <c r="P1054" s="144" t="s">
        <v>8056</v>
      </c>
      <c r="Q1054" s="144">
        <v>3.2009469E7</v>
      </c>
    </row>
    <row r="1055" ht="15.75" customHeight="1">
      <c r="P1055" s="21" t="s">
        <v>8057</v>
      </c>
      <c r="Q1055" s="144">
        <v>3.5335213E7</v>
      </c>
    </row>
    <row r="1056" ht="15.75" customHeight="1">
      <c r="P1056" s="21" t="s">
        <v>8058</v>
      </c>
      <c r="Q1056" s="144">
        <v>3.5335213E7</v>
      </c>
    </row>
    <row r="1057" ht="15.75" customHeight="1">
      <c r="P1057" s="144" t="s">
        <v>8059</v>
      </c>
      <c r="Q1057" s="144">
        <v>4.6252382E7</v>
      </c>
    </row>
    <row r="1058" ht="15.75" customHeight="1">
      <c r="P1058" s="144" t="s">
        <v>173</v>
      </c>
      <c r="Q1058" s="144">
        <v>4.6252382E7</v>
      </c>
    </row>
    <row r="1059" ht="15.75" customHeight="1">
      <c r="P1059" s="144" t="s">
        <v>8060</v>
      </c>
      <c r="Q1059" s="144">
        <v>4.6252382E7</v>
      </c>
    </row>
    <row r="1060" ht="15.75" customHeight="1">
      <c r="P1060" s="144" t="s">
        <v>7355</v>
      </c>
      <c r="Q1060" s="144">
        <v>3.5335213E7</v>
      </c>
    </row>
    <row r="1061" ht="15.75" customHeight="1">
      <c r="P1061" s="144" t="s">
        <v>8061</v>
      </c>
      <c r="Q1061" s="144">
        <v>12163.0</v>
      </c>
    </row>
    <row r="1062" ht="15.75" customHeight="1">
      <c r="P1062" s="21" t="s">
        <v>8062</v>
      </c>
      <c r="Q1062" s="144">
        <v>3.5335213E7</v>
      </c>
    </row>
    <row r="1063" ht="15.75" customHeight="1">
      <c r="P1063" s="144" t="s">
        <v>8063</v>
      </c>
      <c r="Q1063" s="144">
        <v>3.9208721E7</v>
      </c>
    </row>
    <row r="1064" ht="15.75" customHeight="1">
      <c r="P1064" s="144" t="s">
        <v>7357</v>
      </c>
      <c r="Q1064" s="144">
        <v>3.9208721E7</v>
      </c>
    </row>
    <row r="1065" ht="15.75" customHeight="1">
      <c r="P1065" s="144" t="s">
        <v>8064</v>
      </c>
      <c r="Q1065" s="144">
        <v>4.4339059E7</v>
      </c>
    </row>
    <row r="1066" ht="15.75" customHeight="1">
      <c r="P1066" s="144" t="s">
        <v>8065</v>
      </c>
      <c r="Q1066" s="144">
        <v>4.4339059E7</v>
      </c>
    </row>
    <row r="1067" ht="15.75" customHeight="1">
      <c r="P1067" s="144" t="s">
        <v>8066</v>
      </c>
      <c r="Q1067" s="144">
        <v>3.9742979E7</v>
      </c>
    </row>
    <row r="1068" ht="15.75" customHeight="1">
      <c r="P1068" s="144" t="s">
        <v>8067</v>
      </c>
      <c r="Q1068" s="144">
        <v>3.9742979E7</v>
      </c>
    </row>
    <row r="1069" ht="15.75" customHeight="1">
      <c r="P1069" s="144" t="s">
        <v>8068</v>
      </c>
      <c r="Q1069" s="144">
        <v>3.9742979E7</v>
      </c>
    </row>
    <row r="1070" ht="15.75" customHeight="1">
      <c r="P1070" s="144" t="s">
        <v>8069</v>
      </c>
      <c r="Q1070" s="144">
        <v>3.9742979E7</v>
      </c>
    </row>
    <row r="1071" ht="15.75" customHeight="1">
      <c r="P1071" s="144" t="s">
        <v>8070</v>
      </c>
      <c r="Q1071" s="144">
        <v>3.9742979E7</v>
      </c>
    </row>
    <row r="1072" ht="15.75" customHeight="1">
      <c r="P1072" s="144" t="s">
        <v>8071</v>
      </c>
      <c r="Q1072" s="144">
        <v>3.9742979E7</v>
      </c>
    </row>
    <row r="1073" ht="15.75" customHeight="1">
      <c r="P1073" s="144" t="s">
        <v>8072</v>
      </c>
      <c r="Q1073" s="144">
        <v>3.9742979E7</v>
      </c>
    </row>
    <row r="1074" ht="15.75" customHeight="1">
      <c r="P1074" s="144" t="s">
        <v>8073</v>
      </c>
      <c r="Q1074" s="144">
        <v>4.2726749E7</v>
      </c>
    </row>
    <row r="1075" ht="15.75" customHeight="1">
      <c r="P1075" s="144" t="s">
        <v>8074</v>
      </c>
      <c r="Q1075" s="144">
        <v>12478.0</v>
      </c>
    </row>
    <row r="1076" ht="15.75" customHeight="1">
      <c r="P1076" s="144" t="s">
        <v>8075</v>
      </c>
      <c r="Q1076" s="144">
        <v>12478.0</v>
      </c>
    </row>
    <row r="1077" ht="15.75" customHeight="1">
      <c r="P1077" s="144" t="s">
        <v>8076</v>
      </c>
      <c r="Q1077" s="144">
        <v>4.1128451E7</v>
      </c>
    </row>
    <row r="1078" ht="15.75" customHeight="1">
      <c r="P1078" s="144" t="s">
        <v>8077</v>
      </c>
      <c r="Q1078" s="144">
        <v>4.1128451E7</v>
      </c>
    </row>
    <row r="1079" ht="15.75" customHeight="1">
      <c r="P1079" s="144" t="s">
        <v>7360</v>
      </c>
      <c r="Q1079" s="144">
        <v>4.1128451E7</v>
      </c>
    </row>
    <row r="1080" ht="15.75" customHeight="1">
      <c r="P1080" s="144" t="s">
        <v>8078</v>
      </c>
      <c r="Q1080" s="144">
        <v>4.1128451E7</v>
      </c>
    </row>
    <row r="1081" ht="15.75" customHeight="1">
      <c r="P1081" s="144" t="s">
        <v>8079</v>
      </c>
      <c r="Q1081" s="144">
        <v>12582.0</v>
      </c>
    </row>
    <row r="1082" ht="15.75" customHeight="1">
      <c r="P1082" s="144" t="s">
        <v>8080</v>
      </c>
      <c r="Q1082" s="144">
        <v>3.1507276E7</v>
      </c>
    </row>
    <row r="1083" ht="15.75" customHeight="1">
      <c r="P1083" s="144" t="s">
        <v>8081</v>
      </c>
      <c r="Q1083" s="144">
        <v>3.1507276E7</v>
      </c>
    </row>
    <row r="1084" ht="15.75" customHeight="1">
      <c r="P1084" s="144" t="s">
        <v>8082</v>
      </c>
      <c r="Q1084" s="144">
        <v>4.4418926E7</v>
      </c>
    </row>
    <row r="1085" ht="15.75" customHeight="1">
      <c r="P1085" s="144" t="s">
        <v>7362</v>
      </c>
      <c r="Q1085" s="144">
        <v>4.4418926E7</v>
      </c>
    </row>
    <row r="1086" ht="15.75" customHeight="1">
      <c r="P1086" s="144" t="s">
        <v>8083</v>
      </c>
      <c r="Q1086" s="144">
        <v>4.4939592E7</v>
      </c>
    </row>
    <row r="1087" ht="15.75" customHeight="1">
      <c r="P1087" s="144" t="s">
        <v>7363</v>
      </c>
      <c r="Q1087" s="144">
        <v>3.441818E7</v>
      </c>
    </row>
    <row r="1088" ht="15.75" customHeight="1">
      <c r="P1088" s="144" t="s">
        <v>8084</v>
      </c>
      <c r="Q1088" s="144">
        <v>3.441818E7</v>
      </c>
    </row>
    <row r="1089" ht="15.75" customHeight="1">
      <c r="P1089" s="144" t="s">
        <v>7365</v>
      </c>
      <c r="Q1089" s="144">
        <v>13443.0</v>
      </c>
    </row>
    <row r="1090" ht="15.75" customHeight="1">
      <c r="P1090" s="144" t="s">
        <v>8085</v>
      </c>
      <c r="Q1090" s="144">
        <v>4.1246563E7</v>
      </c>
    </row>
    <row r="1091" ht="15.75" customHeight="1">
      <c r="P1091" s="144" t="s">
        <v>8086</v>
      </c>
      <c r="Q1091" s="144">
        <v>4.1246563E7</v>
      </c>
    </row>
    <row r="1092" ht="15.75" customHeight="1">
      <c r="P1092" s="144" t="s">
        <v>8087</v>
      </c>
      <c r="Q1092" s="144">
        <v>4.1246563E7</v>
      </c>
    </row>
    <row r="1093" ht="15.75" customHeight="1">
      <c r="P1093" s="144" t="s">
        <v>8088</v>
      </c>
      <c r="Q1093" s="144">
        <v>4.1246563E7</v>
      </c>
    </row>
    <row r="1094" ht="15.75" customHeight="1">
      <c r="P1094" s="144" t="s">
        <v>7366</v>
      </c>
      <c r="Q1094" s="144">
        <v>4.1246563E7</v>
      </c>
    </row>
    <row r="1095" ht="15.75" customHeight="1">
      <c r="P1095" s="144" t="s">
        <v>7368</v>
      </c>
      <c r="Q1095" s="144">
        <v>4.0131736E7</v>
      </c>
    </row>
    <row r="1096" ht="15.75" customHeight="1">
      <c r="P1096" s="144" t="s">
        <v>8089</v>
      </c>
      <c r="Q1096" s="144">
        <v>4.0131736E7</v>
      </c>
    </row>
    <row r="1097" ht="15.75" customHeight="1">
      <c r="P1097" s="144" t="s">
        <v>8090</v>
      </c>
      <c r="Q1097" s="144">
        <v>4.1623311E7</v>
      </c>
    </row>
    <row r="1098" ht="15.75" customHeight="1">
      <c r="P1098" s="144" t="s">
        <v>8091</v>
      </c>
      <c r="Q1098" s="144">
        <v>4.1623311E7</v>
      </c>
    </row>
    <row r="1099" ht="15.75" customHeight="1">
      <c r="P1099" s="144" t="s">
        <v>8092</v>
      </c>
      <c r="Q1099" s="144">
        <v>4.1623311E7</v>
      </c>
    </row>
    <row r="1100" ht="15.75" customHeight="1">
      <c r="P1100" s="144" t="s">
        <v>364</v>
      </c>
      <c r="Q1100" s="144">
        <v>4.1623311E7</v>
      </c>
    </row>
    <row r="1101" ht="15.75" customHeight="1">
      <c r="P1101" s="144" t="s">
        <v>8093</v>
      </c>
      <c r="Q1101" s="144">
        <v>3.2128269E7</v>
      </c>
    </row>
    <row r="1102" ht="15.75" customHeight="1">
      <c r="P1102" s="144" t="s">
        <v>8094</v>
      </c>
      <c r="Q1102" s="144">
        <v>4.4483311E7</v>
      </c>
    </row>
    <row r="1103" ht="15.75" customHeight="1">
      <c r="P1103" s="144" t="s">
        <v>7370</v>
      </c>
      <c r="Q1103" s="144">
        <v>4.4483311E7</v>
      </c>
    </row>
    <row r="1104" ht="15.75" customHeight="1">
      <c r="P1104" s="144" t="s">
        <v>8095</v>
      </c>
      <c r="Q1104" s="144">
        <v>4.4483311E7</v>
      </c>
    </row>
    <row r="1105" ht="15.75" customHeight="1">
      <c r="P1105" s="144" t="s">
        <v>8096</v>
      </c>
      <c r="Q1105" s="144">
        <v>4.2564228E7</v>
      </c>
    </row>
    <row r="1106" ht="15.75" customHeight="1">
      <c r="P1106" s="144" t="s">
        <v>7372</v>
      </c>
      <c r="Q1106" s="144">
        <v>4.5750108E7</v>
      </c>
    </row>
    <row r="1107" ht="15.75" customHeight="1">
      <c r="P1107" s="144" t="s">
        <v>8097</v>
      </c>
      <c r="Q1107" s="144">
        <v>4.5750108E7</v>
      </c>
    </row>
    <row r="1108" ht="15.75" customHeight="1">
      <c r="P1108" s="144" t="s">
        <v>8098</v>
      </c>
      <c r="Q1108" s="144">
        <v>2.2913596E7</v>
      </c>
    </row>
    <row r="1109" ht="15.75" customHeight="1">
      <c r="P1109" s="144" t="s">
        <v>8099</v>
      </c>
      <c r="Q1109" s="144">
        <v>4.5926911E7</v>
      </c>
    </row>
    <row r="1110" ht="15.75" customHeight="1">
      <c r="P1110" s="144" t="s">
        <v>8100</v>
      </c>
      <c r="Q1110" s="144">
        <v>4.2412716E7</v>
      </c>
    </row>
    <row r="1111" ht="15.75" customHeight="1">
      <c r="P1111" s="144" t="s">
        <v>8101</v>
      </c>
      <c r="Q1111" s="144">
        <v>4.3302467E7</v>
      </c>
    </row>
    <row r="1112" ht="15.75" customHeight="1">
      <c r="P1112" s="144" t="s">
        <v>8102</v>
      </c>
      <c r="Q1112" s="144">
        <v>4.3302467E7</v>
      </c>
    </row>
    <row r="1113" ht="15.75" customHeight="1">
      <c r="P1113" s="144" t="s">
        <v>415</v>
      </c>
      <c r="Q1113" s="144">
        <v>3.7542097E7</v>
      </c>
    </row>
    <row r="1114" ht="15.75" customHeight="1">
      <c r="P1114" s="144" t="s">
        <v>8103</v>
      </c>
      <c r="Q1114" s="144">
        <v>4.3302467E7</v>
      </c>
    </row>
    <row r="1115" ht="15.75" customHeight="1">
      <c r="P1115" s="144" t="s">
        <v>7375</v>
      </c>
      <c r="Q1115" s="144">
        <v>4.3302467E7</v>
      </c>
    </row>
    <row r="1116" ht="15.75" customHeight="1">
      <c r="P1116" s="144" t="s">
        <v>8104</v>
      </c>
      <c r="Q1116" s="144">
        <v>3.9813359E7</v>
      </c>
    </row>
    <row r="1117" ht="15.75" customHeight="1">
      <c r="P1117" s="144" t="s">
        <v>8105</v>
      </c>
      <c r="Q1117" s="144">
        <v>3.7659535E7</v>
      </c>
    </row>
    <row r="1118" ht="15.75" customHeight="1">
      <c r="P1118" s="144" t="s">
        <v>8106</v>
      </c>
      <c r="Q1118" s="144">
        <v>3.9813359E7</v>
      </c>
    </row>
    <row r="1119" ht="15.75" customHeight="1">
      <c r="P1119" s="144" t="s">
        <v>8107</v>
      </c>
      <c r="Q1119" s="144">
        <v>12296.0</v>
      </c>
    </row>
    <row r="1120" ht="15.75" customHeight="1">
      <c r="P1120" s="144" t="s">
        <v>7376</v>
      </c>
      <c r="Q1120" s="144">
        <v>12296.0</v>
      </c>
    </row>
    <row r="1121" ht="15.75" customHeight="1">
      <c r="P1121" s="144" t="s">
        <v>8108</v>
      </c>
      <c r="Q1121" s="144">
        <v>4.6713073E7</v>
      </c>
    </row>
    <row r="1122" ht="15.75" customHeight="1">
      <c r="P1122" s="144" t="s">
        <v>8109</v>
      </c>
      <c r="Q1122" s="144">
        <v>4.2432153E7</v>
      </c>
    </row>
    <row r="1123" ht="15.75" customHeight="1">
      <c r="P1123" s="144" t="s">
        <v>8110</v>
      </c>
      <c r="Q1123" s="144">
        <v>3.6400418E7</v>
      </c>
    </row>
    <row r="1124" ht="15.75" customHeight="1">
      <c r="P1124" s="144" t="s">
        <v>7378</v>
      </c>
      <c r="Q1124" s="144">
        <v>3.6400418E7</v>
      </c>
    </row>
    <row r="1125" ht="15.75" customHeight="1">
      <c r="P1125" s="144" t="s">
        <v>7380</v>
      </c>
      <c r="Q1125" s="144">
        <v>4.2432153E7</v>
      </c>
    </row>
    <row r="1126" ht="15.75" customHeight="1">
      <c r="P1126" s="144" t="s">
        <v>8111</v>
      </c>
      <c r="Q1126" s="144">
        <v>3.6400418E7</v>
      </c>
    </row>
    <row r="1127" ht="15.75" customHeight="1">
      <c r="P1127" s="144" t="s">
        <v>8112</v>
      </c>
      <c r="Q1127" s="144">
        <v>3.6400418E7</v>
      </c>
    </row>
    <row r="1128" ht="15.75" customHeight="1">
      <c r="P1128" s="144" t="s">
        <v>8113</v>
      </c>
      <c r="Q1128" s="144">
        <v>4.5013195E7</v>
      </c>
    </row>
    <row r="1129" ht="15.75" customHeight="1">
      <c r="P1129" s="144" t="s">
        <v>7382</v>
      </c>
      <c r="Q1129" s="144">
        <v>4.5013195E7</v>
      </c>
    </row>
    <row r="1130" ht="15.75" customHeight="1">
      <c r="P1130" s="144" t="s">
        <v>8114</v>
      </c>
      <c r="Q1130" s="144">
        <v>3.6846795E7</v>
      </c>
    </row>
    <row r="1131" ht="15.75" customHeight="1">
      <c r="P1131" s="144" t="s">
        <v>7384</v>
      </c>
      <c r="Q1131" s="144">
        <v>3.6846795E7</v>
      </c>
    </row>
    <row r="1132" ht="15.75" customHeight="1">
      <c r="P1132" s="144" t="s">
        <v>8115</v>
      </c>
      <c r="Q1132" s="144">
        <v>12831.0</v>
      </c>
    </row>
    <row r="1133" ht="15.75" customHeight="1">
      <c r="P1133" s="144" t="s">
        <v>7385</v>
      </c>
      <c r="Q1133" s="144">
        <v>4.4364851E7</v>
      </c>
    </row>
    <row r="1134" ht="15.75" customHeight="1">
      <c r="P1134" s="144" t="s">
        <v>8116</v>
      </c>
      <c r="Q1134" s="144">
        <v>30592.0</v>
      </c>
    </row>
    <row r="1135" ht="15.75" customHeight="1">
      <c r="P1135" s="144" t="s">
        <v>8117</v>
      </c>
      <c r="Q1135" s="144">
        <v>4.3517502E7</v>
      </c>
    </row>
    <row r="1136" ht="15.75" customHeight="1">
      <c r="P1136" s="144" t="s">
        <v>7387</v>
      </c>
      <c r="Q1136" s="144">
        <v>4.3517502E7</v>
      </c>
    </row>
    <row r="1137" ht="15.75" customHeight="1">
      <c r="P1137" s="144" t="s">
        <v>8118</v>
      </c>
      <c r="Q1137" s="144">
        <v>3.6762888E7</v>
      </c>
    </row>
    <row r="1138" ht="15.75" customHeight="1">
      <c r="P1138" s="144" t="s">
        <v>482</v>
      </c>
      <c r="Q1138" s="144">
        <v>3.7897431E7</v>
      </c>
    </row>
    <row r="1139" ht="15.75" customHeight="1">
      <c r="P1139" s="144" t="s">
        <v>8119</v>
      </c>
      <c r="Q1139" s="144">
        <v>3.7897431E7</v>
      </c>
    </row>
    <row r="1140" ht="15.75" customHeight="1">
      <c r="P1140" s="144" t="s">
        <v>7390</v>
      </c>
      <c r="Q1140" s="144">
        <v>2.9435017E7</v>
      </c>
    </row>
    <row r="1141" ht="15.75" customHeight="1">
      <c r="P1141" s="144" t="s">
        <v>8120</v>
      </c>
      <c r="Q1141" s="144">
        <v>3.8701976E7</v>
      </c>
    </row>
    <row r="1142" ht="15.75" customHeight="1">
      <c r="P1142" s="144" t="s">
        <v>8121</v>
      </c>
      <c r="Q1142" s="144">
        <v>3.8701976E7</v>
      </c>
    </row>
    <row r="1143" ht="15.75" customHeight="1">
      <c r="P1143" s="144" t="s">
        <v>8122</v>
      </c>
      <c r="Q1143" s="144">
        <v>3.8701976E7</v>
      </c>
    </row>
    <row r="1144" ht="15.75" customHeight="1">
      <c r="P1144" s="144" t="s">
        <v>7391</v>
      </c>
      <c r="Q1144" s="144">
        <v>3.8701976E7</v>
      </c>
    </row>
    <row r="1145" ht="15.75" customHeight="1">
      <c r="P1145" s="144" t="s">
        <v>8123</v>
      </c>
      <c r="Q1145" s="144">
        <v>3.8701976E7</v>
      </c>
    </row>
    <row r="1146" ht="15.75" customHeight="1">
      <c r="P1146" s="144" t="s">
        <v>8124</v>
      </c>
      <c r="Q1146" s="144">
        <v>12899.0</v>
      </c>
    </row>
    <row r="1147" ht="15.75" customHeight="1">
      <c r="P1147" s="144" t="s">
        <v>342</v>
      </c>
      <c r="Q1147" s="144">
        <v>12899.0</v>
      </c>
    </row>
    <row r="1148" ht="15.75" customHeight="1">
      <c r="P1148" s="144" t="s">
        <v>7394</v>
      </c>
      <c r="Q1148" s="144">
        <v>3.8177033E7</v>
      </c>
    </row>
    <row r="1149" ht="15.75" customHeight="1">
      <c r="P1149" s="144" t="s">
        <v>874</v>
      </c>
      <c r="Q1149" s="144">
        <v>4.3779589E7</v>
      </c>
    </row>
    <row r="1150" ht="15.75" customHeight="1">
      <c r="P1150" s="144" t="s">
        <v>8125</v>
      </c>
      <c r="Q1150" s="144">
        <v>3.3714135E7</v>
      </c>
    </row>
    <row r="1151" ht="15.75" customHeight="1">
      <c r="P1151" s="144" t="s">
        <v>8126</v>
      </c>
      <c r="Q1151" s="144">
        <v>3.3714135E7</v>
      </c>
    </row>
    <row r="1152" ht="15.75" customHeight="1">
      <c r="P1152" s="144" t="s">
        <v>8127</v>
      </c>
      <c r="Q1152" s="144">
        <v>33106.0</v>
      </c>
    </row>
    <row r="1153" ht="15.75" customHeight="1">
      <c r="P1153" s="144" t="s">
        <v>8128</v>
      </c>
      <c r="Q1153" s="144">
        <v>33106.0</v>
      </c>
    </row>
    <row r="1154" ht="15.75" customHeight="1">
      <c r="P1154" s="144" t="s">
        <v>8129</v>
      </c>
      <c r="Q1154" s="144">
        <v>4.3779589E7</v>
      </c>
    </row>
    <row r="1155" ht="15.75" customHeight="1">
      <c r="P1155" s="144" t="s">
        <v>8130</v>
      </c>
      <c r="Q1155" s="144">
        <v>3.3714135E7</v>
      </c>
    </row>
    <row r="1156" ht="15.75" customHeight="1">
      <c r="P1156" s="144" t="s">
        <v>8131</v>
      </c>
      <c r="Q1156" s="144">
        <v>3.3714135E7</v>
      </c>
    </row>
    <row r="1157" ht="15.75" customHeight="1">
      <c r="P1157" s="144" t="s">
        <v>1390</v>
      </c>
      <c r="Q1157" s="144">
        <v>3.3714135E7</v>
      </c>
    </row>
    <row r="1158" ht="15.75" customHeight="1">
      <c r="P1158" s="144" t="s">
        <v>8132</v>
      </c>
      <c r="Q1158" s="144">
        <v>3.3714135E7</v>
      </c>
    </row>
    <row r="1159" ht="15.75" customHeight="1">
      <c r="P1159" s="144" t="s">
        <v>1431</v>
      </c>
      <c r="Q1159" s="144">
        <v>33605.0</v>
      </c>
    </row>
    <row r="1160" ht="15.75" customHeight="1">
      <c r="P1160" s="144" t="s">
        <v>3070</v>
      </c>
      <c r="Q1160" s="144">
        <v>33106.0</v>
      </c>
    </row>
    <row r="1161" ht="15.75" customHeight="1">
      <c r="P1161" s="144" t="s">
        <v>8133</v>
      </c>
      <c r="Q1161" s="144">
        <v>33106.0</v>
      </c>
    </row>
    <row r="1162" ht="15.75" customHeight="1">
      <c r="P1162" s="144" t="s">
        <v>8134</v>
      </c>
      <c r="Q1162" s="144">
        <v>4.3779589E7</v>
      </c>
    </row>
    <row r="1163" ht="15.75" customHeight="1">
      <c r="P1163" s="144" t="s">
        <v>7398</v>
      </c>
      <c r="Q1163" s="144">
        <v>12302.0</v>
      </c>
    </row>
    <row r="1164" ht="15.75" customHeight="1">
      <c r="P1164" s="144" t="s">
        <v>8135</v>
      </c>
      <c r="Q1164" s="144">
        <v>12302.0</v>
      </c>
    </row>
    <row r="1165" ht="15.75" customHeight="1">
      <c r="P1165" s="144" t="s">
        <v>8136</v>
      </c>
      <c r="Q1165" s="144">
        <v>4.3322399E7</v>
      </c>
    </row>
    <row r="1166" ht="15.75" customHeight="1">
      <c r="P1166" s="144" t="s">
        <v>1022</v>
      </c>
      <c r="Q1166" s="144">
        <v>3.3785658E7</v>
      </c>
    </row>
    <row r="1167" ht="15.75" customHeight="1">
      <c r="P1167" s="144" t="s">
        <v>8137</v>
      </c>
      <c r="Q1167" s="144">
        <v>10437.0</v>
      </c>
    </row>
    <row r="1168" ht="15.75" customHeight="1">
      <c r="P1168" s="144" t="s">
        <v>8138</v>
      </c>
      <c r="Q1168" s="144">
        <v>4.002184E7</v>
      </c>
    </row>
    <row r="1169" ht="15.75" customHeight="1">
      <c r="P1169" s="144" t="s">
        <v>8139</v>
      </c>
      <c r="Q1169" s="144">
        <v>4.002184E7</v>
      </c>
    </row>
    <row r="1170" ht="15.75" customHeight="1">
      <c r="P1170" s="144" t="s">
        <v>8140</v>
      </c>
      <c r="Q1170" s="144">
        <v>4.002184E7</v>
      </c>
    </row>
    <row r="1171" ht="15.75" customHeight="1">
      <c r="P1171" s="144" t="s">
        <v>8141</v>
      </c>
      <c r="Q1171" s="144">
        <v>4.002184E7</v>
      </c>
    </row>
    <row r="1172" ht="15.75" customHeight="1">
      <c r="P1172" s="144" t="s">
        <v>7401</v>
      </c>
      <c r="Q1172" s="144">
        <v>12894.0</v>
      </c>
    </row>
    <row r="1173" ht="15.75" customHeight="1">
      <c r="P1173" s="144" t="s">
        <v>8142</v>
      </c>
      <c r="Q1173" s="144">
        <v>2.2497007E7</v>
      </c>
    </row>
    <row r="1174" ht="15.75" customHeight="1">
      <c r="P1174" s="144" t="s">
        <v>8143</v>
      </c>
      <c r="Q1174" s="144">
        <v>13802.0</v>
      </c>
    </row>
    <row r="1175" ht="15.75" customHeight="1">
      <c r="P1175" s="144" t="s">
        <v>7403</v>
      </c>
      <c r="Q1175" s="144">
        <v>13802.0</v>
      </c>
    </row>
    <row r="1176" ht="15.75" customHeight="1">
      <c r="P1176" s="144" t="s">
        <v>8144</v>
      </c>
      <c r="Q1176" s="144">
        <v>3.8066226E7</v>
      </c>
    </row>
    <row r="1177" ht="15.75" customHeight="1">
      <c r="P1177" s="144" t="s">
        <v>534</v>
      </c>
      <c r="Q1177" s="144">
        <v>4.7128781E7</v>
      </c>
    </row>
    <row r="1178" ht="15.75" customHeight="1">
      <c r="P1178" s="144" t="s">
        <v>8145</v>
      </c>
      <c r="Q1178" s="144">
        <v>3.8066226E7</v>
      </c>
    </row>
    <row r="1179" ht="15.75" customHeight="1">
      <c r="P1179" s="144" t="s">
        <v>8146</v>
      </c>
      <c r="Q1179" s="144">
        <v>4.7128781E7</v>
      </c>
    </row>
    <row r="1180" ht="15.75" customHeight="1">
      <c r="P1180" s="144" t="s">
        <v>8147</v>
      </c>
      <c r="Q1180" s="144">
        <v>3.5163372E7</v>
      </c>
    </row>
    <row r="1181" ht="15.75" customHeight="1">
      <c r="P1181" s="144" t="s">
        <v>8148</v>
      </c>
      <c r="Q1181" s="144">
        <v>3.5163372E7</v>
      </c>
    </row>
    <row r="1182" ht="15.75" customHeight="1">
      <c r="P1182" s="144" t="s">
        <v>8149</v>
      </c>
      <c r="Q1182" s="144">
        <v>3.5163372E7</v>
      </c>
    </row>
    <row r="1183" ht="15.75" customHeight="1">
      <c r="P1183" s="144" t="s">
        <v>8150</v>
      </c>
      <c r="Q1183" s="144">
        <v>3.5163372E7</v>
      </c>
    </row>
    <row r="1184" ht="15.75" customHeight="1">
      <c r="P1184" s="144" t="s">
        <v>8151</v>
      </c>
      <c r="Q1184" s="144">
        <v>3.719797E7</v>
      </c>
    </row>
    <row r="1185" ht="15.75" customHeight="1">
      <c r="P1185" s="144" t="s">
        <v>560</v>
      </c>
      <c r="Q1185" s="144">
        <v>3.719797E7</v>
      </c>
    </row>
    <row r="1186" ht="15.75" customHeight="1">
      <c r="P1186" s="21" t="s">
        <v>891</v>
      </c>
      <c r="Q1186" s="21">
        <v>4.3445489E7</v>
      </c>
    </row>
    <row r="1187" ht="15.75" customHeight="1">
      <c r="P1187" s="21" t="s">
        <v>8152</v>
      </c>
      <c r="Q1187" s="21">
        <v>4.3445489E7</v>
      </c>
    </row>
    <row r="1188" ht="15.75" customHeight="1">
      <c r="P1188" s="144" t="s">
        <v>8153</v>
      </c>
      <c r="Q1188" s="144">
        <v>2.8460124E7</v>
      </c>
    </row>
    <row r="1189" ht="15.75" customHeight="1">
      <c r="P1189" s="144" t="s">
        <v>8154</v>
      </c>
      <c r="Q1189" s="144">
        <v>3.0237443E7</v>
      </c>
    </row>
    <row r="1190" ht="15.75" customHeight="1">
      <c r="P1190" s="144" t="s">
        <v>8155</v>
      </c>
      <c r="Q1190" s="144">
        <v>3.1821827E7</v>
      </c>
    </row>
    <row r="1191" ht="15.75" customHeight="1">
      <c r="P1191" s="144" t="s">
        <v>8156</v>
      </c>
      <c r="Q1191" s="144">
        <v>3.59795E7</v>
      </c>
    </row>
    <row r="1192" ht="15.75" customHeight="1">
      <c r="P1192" s="144" t="s">
        <v>3164</v>
      </c>
      <c r="Q1192" s="144">
        <v>4.7161746E7</v>
      </c>
    </row>
    <row r="1193" ht="15.75" customHeight="1">
      <c r="P1193" s="144" t="s">
        <v>8157</v>
      </c>
      <c r="Q1193" s="144">
        <v>4.7161746E7</v>
      </c>
    </row>
    <row r="1194" ht="15.75" customHeight="1">
      <c r="P1194" s="144" t="s">
        <v>8158</v>
      </c>
      <c r="Q1194" s="144">
        <v>3.59795E7</v>
      </c>
    </row>
    <row r="1195" ht="15.75" customHeight="1">
      <c r="P1195" s="144" t="s">
        <v>8159</v>
      </c>
      <c r="Q1195" s="144">
        <v>3.59795E7</v>
      </c>
    </row>
    <row r="1196" ht="15.75" customHeight="1">
      <c r="P1196" s="144" t="s">
        <v>8160</v>
      </c>
      <c r="Q1196" s="144">
        <v>4.4091588E7</v>
      </c>
    </row>
    <row r="1197" ht="15.75" customHeight="1">
      <c r="P1197" s="144" t="s">
        <v>7405</v>
      </c>
      <c r="Q1197" s="144">
        <v>4.4091588E7</v>
      </c>
    </row>
    <row r="1198" ht="15.75" customHeight="1">
      <c r="P1198" s="144" t="s">
        <v>8161</v>
      </c>
      <c r="Q1198" s="144">
        <v>4.4091588E7</v>
      </c>
    </row>
    <row r="1199" ht="15.75" customHeight="1">
      <c r="P1199" s="144" t="s">
        <v>8162</v>
      </c>
      <c r="Q1199" s="144">
        <v>4.3659233E7</v>
      </c>
    </row>
    <row r="1200" ht="15.75" customHeight="1">
      <c r="P1200" s="144" t="s">
        <v>8163</v>
      </c>
      <c r="Q1200" s="144">
        <v>4.3659233E7</v>
      </c>
    </row>
    <row r="1201" ht="15.75" customHeight="1">
      <c r="P1201" s="144" t="s">
        <v>8164</v>
      </c>
      <c r="Q1201" s="144">
        <v>4.3659233E7</v>
      </c>
    </row>
    <row r="1202" ht="15.75" customHeight="1">
      <c r="P1202" s="144" t="s">
        <v>8165</v>
      </c>
      <c r="Q1202" s="144">
        <v>4.3659233E7</v>
      </c>
    </row>
    <row r="1203" ht="15.75" customHeight="1">
      <c r="P1203" s="144" t="s">
        <v>7406</v>
      </c>
      <c r="Q1203" s="144">
        <v>4.3659233E7</v>
      </c>
    </row>
    <row r="1204" ht="15.75" customHeight="1">
      <c r="P1204" s="144" t="s">
        <v>8166</v>
      </c>
      <c r="Q1204" s="144">
        <v>4.1667467E7</v>
      </c>
    </row>
    <row r="1205" ht="15.75" customHeight="1">
      <c r="P1205" s="144" t="s">
        <v>7408</v>
      </c>
      <c r="Q1205" s="144">
        <v>4.1667467E7</v>
      </c>
    </row>
    <row r="1206" ht="15.75" customHeight="1">
      <c r="P1206" s="144" t="s">
        <v>311</v>
      </c>
      <c r="Q1206" s="144">
        <v>12141.0</v>
      </c>
    </row>
    <row r="1207" ht="15.75" customHeight="1">
      <c r="P1207" s="144" t="s">
        <v>8167</v>
      </c>
      <c r="Q1207" s="144">
        <v>3.4862819E7</v>
      </c>
    </row>
    <row r="1208" ht="15.75" customHeight="1">
      <c r="P1208" s="144" t="s">
        <v>7410</v>
      </c>
      <c r="Q1208" s="144">
        <v>3.3861105E7</v>
      </c>
    </row>
    <row r="1209" ht="15.75" customHeight="1">
      <c r="P1209" s="144" t="s">
        <v>8168</v>
      </c>
      <c r="Q1209" s="144">
        <v>3.7097744E7</v>
      </c>
    </row>
    <row r="1210" ht="15.75" customHeight="1">
      <c r="P1210" s="144" t="s">
        <v>7411</v>
      </c>
      <c r="Q1210" s="144">
        <v>4.0799857E7</v>
      </c>
    </row>
    <row r="1211" ht="15.75" customHeight="1">
      <c r="P1211" s="144" t="s">
        <v>8169</v>
      </c>
      <c r="Q1211" s="144">
        <v>3.4862819E7</v>
      </c>
    </row>
    <row r="1212" ht="15.75" customHeight="1">
      <c r="P1212" s="144" t="s">
        <v>8170</v>
      </c>
      <c r="Q1212" s="144">
        <v>3.4862819E7</v>
      </c>
    </row>
    <row r="1213" ht="15.75" customHeight="1">
      <c r="P1213" s="144" t="s">
        <v>7413</v>
      </c>
      <c r="Q1213" s="144">
        <v>3.4862819E7</v>
      </c>
    </row>
    <row r="1214" ht="15.75" customHeight="1">
      <c r="P1214" s="144" t="s">
        <v>8171</v>
      </c>
      <c r="Q1214" s="144">
        <v>3.4862819E7</v>
      </c>
    </row>
    <row r="1215" ht="15.75" customHeight="1">
      <c r="P1215" s="144" t="s">
        <v>3445</v>
      </c>
      <c r="Q1215" s="144">
        <v>5.2413549E7</v>
      </c>
    </row>
    <row r="1216" ht="15.75" customHeight="1">
      <c r="P1216" s="144" t="s">
        <v>8172</v>
      </c>
      <c r="Q1216" s="144">
        <v>5.2413549E7</v>
      </c>
    </row>
    <row r="1217" ht="15.75" customHeight="1">
      <c r="P1217" s="144" t="s">
        <v>1048</v>
      </c>
      <c r="Q1217" s="144">
        <v>2.8596818E7</v>
      </c>
    </row>
    <row r="1218" ht="15.75" customHeight="1">
      <c r="P1218" s="144" t="s">
        <v>8173</v>
      </c>
      <c r="Q1218" s="144">
        <v>2.8596818E7</v>
      </c>
    </row>
    <row r="1219" ht="15.75" customHeight="1">
      <c r="P1219" s="144" t="s">
        <v>8174</v>
      </c>
      <c r="Q1219" s="144">
        <v>3.677916E7</v>
      </c>
    </row>
    <row r="1220" ht="15.75" customHeight="1">
      <c r="P1220" s="144" t="s">
        <v>7416</v>
      </c>
      <c r="Q1220" s="144">
        <v>3.677916E7</v>
      </c>
    </row>
    <row r="1221" ht="15.75" customHeight="1">
      <c r="P1221" s="21" t="s">
        <v>8175</v>
      </c>
      <c r="Q1221" s="21">
        <v>13521.0</v>
      </c>
    </row>
    <row r="1222" ht="15.75" customHeight="1">
      <c r="P1222" s="144" t="s">
        <v>8176</v>
      </c>
      <c r="Q1222" s="144">
        <v>4.2283393E7</v>
      </c>
    </row>
    <row r="1223" ht="15.75" customHeight="1">
      <c r="P1223" s="144" t="s">
        <v>8177</v>
      </c>
      <c r="Q1223" s="144">
        <v>4.532265E7</v>
      </c>
    </row>
    <row r="1224" ht="15.75" customHeight="1">
      <c r="P1224" s="144" t="s">
        <v>8178</v>
      </c>
      <c r="Q1224" s="144">
        <v>4.532265E7</v>
      </c>
    </row>
    <row r="1225" ht="15.75" customHeight="1">
      <c r="P1225" s="144" t="s">
        <v>8179</v>
      </c>
      <c r="Q1225" s="144">
        <v>4.4868083E7</v>
      </c>
    </row>
    <row r="1226" ht="15.75" customHeight="1">
      <c r="P1226" s="144" t="s">
        <v>8180</v>
      </c>
      <c r="Q1226" s="144">
        <v>4.1162557E7</v>
      </c>
    </row>
    <row r="1227" ht="15.75" customHeight="1">
      <c r="P1227" s="144" t="s">
        <v>7417</v>
      </c>
      <c r="Q1227" s="144">
        <v>4.1162557E7</v>
      </c>
    </row>
    <row r="1228" ht="15.75" customHeight="1">
      <c r="P1228" s="144" t="s">
        <v>431</v>
      </c>
      <c r="Q1228" s="144">
        <v>9.6099521E7</v>
      </c>
    </row>
    <row r="1229" ht="15.75" customHeight="1">
      <c r="P1229" s="144" t="s">
        <v>2104</v>
      </c>
      <c r="Q1229" s="144">
        <v>13521.0</v>
      </c>
    </row>
    <row r="1230" ht="15.75" customHeight="1">
      <c r="P1230" s="144" t="s">
        <v>8181</v>
      </c>
      <c r="Q1230" s="144">
        <v>13521.0</v>
      </c>
    </row>
    <row r="1231" ht="15.75" customHeight="1">
      <c r="P1231" s="144" t="s">
        <v>8182</v>
      </c>
      <c r="Q1231" s="144">
        <v>13521.0</v>
      </c>
    </row>
    <row r="1232" ht="15.75" customHeight="1">
      <c r="P1232" s="144" t="s">
        <v>7419</v>
      </c>
      <c r="Q1232" s="144">
        <v>4.2283393E7</v>
      </c>
    </row>
    <row r="1233" ht="15.75" customHeight="1">
      <c r="P1233" s="144" t="s">
        <v>8183</v>
      </c>
      <c r="Q1233" s="144">
        <v>4.532265E7</v>
      </c>
    </row>
    <row r="1234" ht="15.75" customHeight="1">
      <c r="P1234" s="144" t="s">
        <v>8184</v>
      </c>
      <c r="Q1234" s="144">
        <v>4.532265E7</v>
      </c>
    </row>
    <row r="1235" ht="15.75" customHeight="1">
      <c r="P1235" s="144" t="s">
        <v>7421</v>
      </c>
      <c r="Q1235" s="144">
        <v>4.532265E7</v>
      </c>
    </row>
    <row r="1236" ht="15.75" customHeight="1">
      <c r="P1236" s="144" t="s">
        <v>8185</v>
      </c>
      <c r="Q1236" s="144">
        <v>3.9469134E7</v>
      </c>
    </row>
    <row r="1237" ht="15.75" customHeight="1">
      <c r="P1237" s="144" t="s">
        <v>1240</v>
      </c>
      <c r="Q1237" s="144">
        <v>4.4868083E7</v>
      </c>
    </row>
    <row r="1238" ht="15.75" customHeight="1">
      <c r="P1238" s="144" t="s">
        <v>8186</v>
      </c>
      <c r="Q1238" s="144">
        <v>4.4868083E7</v>
      </c>
    </row>
    <row r="1239" ht="15.75" customHeight="1">
      <c r="P1239" s="144" t="s">
        <v>8187</v>
      </c>
      <c r="Q1239" s="144">
        <v>4.4868083E7</v>
      </c>
    </row>
    <row r="1240" ht="15.75" customHeight="1">
      <c r="P1240" s="21" t="s">
        <v>8188</v>
      </c>
      <c r="Q1240" s="144">
        <v>4.6124914E7</v>
      </c>
    </row>
    <row r="1241" ht="15.75" customHeight="1">
      <c r="P1241" s="144" t="s">
        <v>361</v>
      </c>
      <c r="Q1241" s="144">
        <v>4.6124914E7</v>
      </c>
    </row>
    <row r="1242" ht="15.75" customHeight="1">
      <c r="P1242" s="144" t="s">
        <v>8189</v>
      </c>
      <c r="Q1242" s="144">
        <v>4.6124914E7</v>
      </c>
    </row>
    <row r="1243" ht="15.75" customHeight="1">
      <c r="P1243" s="21" t="s">
        <v>8190</v>
      </c>
      <c r="Q1243" s="144">
        <v>4.6124914E7</v>
      </c>
    </row>
    <row r="1244" ht="15.75" customHeight="1">
      <c r="P1244" s="144" t="s">
        <v>8191</v>
      </c>
      <c r="Q1244" s="144">
        <v>4.0015015E7</v>
      </c>
    </row>
    <row r="1245" ht="15.75" customHeight="1">
      <c r="P1245" s="144" t="s">
        <v>8192</v>
      </c>
      <c r="Q1245" s="144">
        <v>4.2470373E7</v>
      </c>
    </row>
    <row r="1246" ht="15.75" customHeight="1">
      <c r="P1246" s="144" t="s">
        <v>8193</v>
      </c>
      <c r="Q1246" s="144">
        <v>4.2470373E7</v>
      </c>
    </row>
    <row r="1247" ht="15.75" customHeight="1">
      <c r="P1247" s="144" t="s">
        <v>8194</v>
      </c>
      <c r="Q1247" s="144">
        <v>4.2470373E7</v>
      </c>
    </row>
    <row r="1248" ht="15.75" customHeight="1">
      <c r="P1248" s="144" t="s">
        <v>8195</v>
      </c>
      <c r="Q1248" s="144">
        <v>2.1795854E7</v>
      </c>
    </row>
    <row r="1249" ht="15.75" customHeight="1">
      <c r="P1249" s="144" t="s">
        <v>8196</v>
      </c>
      <c r="Q1249" s="144">
        <v>3.950583E7</v>
      </c>
    </row>
    <row r="1250" ht="15.75" customHeight="1">
      <c r="P1250" s="144" t="s">
        <v>7424</v>
      </c>
      <c r="Q1250" s="144">
        <v>3.950583E7</v>
      </c>
    </row>
    <row r="1251" ht="15.75" customHeight="1">
      <c r="P1251" s="144" t="s">
        <v>8197</v>
      </c>
      <c r="Q1251" s="144">
        <v>4.2689887E7</v>
      </c>
    </row>
    <row r="1252" ht="15.75" customHeight="1">
      <c r="P1252" s="144" t="s">
        <v>7425</v>
      </c>
      <c r="Q1252" s="144">
        <v>4.2689887E7</v>
      </c>
    </row>
    <row r="1253" ht="15.75" customHeight="1">
      <c r="P1253" s="144" t="s">
        <v>8198</v>
      </c>
      <c r="Q1253" s="144">
        <v>3.760821E7</v>
      </c>
    </row>
    <row r="1254" ht="15.75" customHeight="1">
      <c r="P1254" s="144" t="s">
        <v>8199</v>
      </c>
      <c r="Q1254" s="144">
        <v>3.760821E7</v>
      </c>
    </row>
    <row r="1255" ht="15.75" customHeight="1">
      <c r="P1255" s="144" t="s">
        <v>8200</v>
      </c>
      <c r="Q1255" s="144">
        <v>3.760821E7</v>
      </c>
    </row>
    <row r="1256" ht="15.75" customHeight="1">
      <c r="P1256" s="144" t="s">
        <v>8201</v>
      </c>
      <c r="Q1256" s="144">
        <v>32258.0</v>
      </c>
    </row>
    <row r="1257" ht="15.75" customHeight="1">
      <c r="P1257" s="144" t="s">
        <v>8202</v>
      </c>
      <c r="Q1257" s="144">
        <v>32258.0</v>
      </c>
    </row>
    <row r="1258" ht="15.75" customHeight="1">
      <c r="P1258" s="144" t="s">
        <v>7427</v>
      </c>
      <c r="Q1258" s="144">
        <v>32258.0</v>
      </c>
    </row>
    <row r="1259" ht="15.75" customHeight="1">
      <c r="P1259" s="144" t="s">
        <v>8203</v>
      </c>
      <c r="Q1259" s="144">
        <v>4.0833512E7</v>
      </c>
    </row>
    <row r="1260" ht="15.75" customHeight="1">
      <c r="P1260" s="144" t="s">
        <v>8204</v>
      </c>
      <c r="Q1260" s="144">
        <v>3.7406085E7</v>
      </c>
    </row>
    <row r="1261" ht="15.75" customHeight="1">
      <c r="P1261" s="144" t="s">
        <v>8205</v>
      </c>
      <c r="Q1261" s="144">
        <v>3.7406085E7</v>
      </c>
    </row>
    <row r="1262" ht="15.75" customHeight="1">
      <c r="P1262" s="144" t="s">
        <v>8206</v>
      </c>
      <c r="Q1262" s="144">
        <v>4.507018E7</v>
      </c>
    </row>
    <row r="1263" ht="15.75" customHeight="1">
      <c r="P1263" s="144" t="s">
        <v>8207</v>
      </c>
      <c r="Q1263" s="144">
        <v>4.507018E7</v>
      </c>
    </row>
    <row r="1264" ht="15.75" customHeight="1">
      <c r="P1264" s="144" t="s">
        <v>1943</v>
      </c>
      <c r="Q1264" s="144">
        <v>4.507018E7</v>
      </c>
    </row>
    <row r="1265" ht="15.75" customHeight="1">
      <c r="P1265" s="144" t="s">
        <v>7429</v>
      </c>
      <c r="Q1265" s="144">
        <v>4.507018E7</v>
      </c>
    </row>
    <row r="1266" ht="15.75" customHeight="1">
      <c r="P1266" s="144" t="s">
        <v>8208</v>
      </c>
      <c r="Q1266" s="144">
        <v>4.507018E7</v>
      </c>
    </row>
    <row r="1267" ht="15.75" customHeight="1">
      <c r="P1267" s="144" t="s">
        <v>8209</v>
      </c>
      <c r="Q1267" s="144">
        <v>3.7406085E7</v>
      </c>
    </row>
    <row r="1268" ht="15.75" customHeight="1">
      <c r="P1268" s="144" t="s">
        <v>7430</v>
      </c>
      <c r="Q1268" s="144">
        <v>3.7406085E7</v>
      </c>
    </row>
    <row r="1269" ht="15.75" customHeight="1">
      <c r="P1269" s="144" t="s">
        <v>489</v>
      </c>
      <c r="Q1269" s="144">
        <v>4.3404637E7</v>
      </c>
    </row>
    <row r="1270" ht="15.75" customHeight="1">
      <c r="P1270" s="144" t="s">
        <v>8210</v>
      </c>
      <c r="Q1270" s="144">
        <v>4.3404637E7</v>
      </c>
    </row>
    <row r="1271" ht="15.75" customHeight="1">
      <c r="P1271" s="144" t="s">
        <v>8211</v>
      </c>
      <c r="Q1271" s="144">
        <v>9.5552922E7</v>
      </c>
    </row>
    <row r="1272" ht="15.75" customHeight="1">
      <c r="P1272" s="144" t="s">
        <v>8212</v>
      </c>
      <c r="Q1272" s="144">
        <v>9.5552922E7</v>
      </c>
    </row>
    <row r="1273" ht="15.75" customHeight="1">
      <c r="P1273" s="144" t="s">
        <v>614</v>
      </c>
      <c r="Q1273" s="144">
        <v>9.5552922E7</v>
      </c>
    </row>
    <row r="1274" ht="15.75" customHeight="1">
      <c r="P1274" s="144" t="s">
        <v>8213</v>
      </c>
      <c r="Q1274" s="144">
        <v>9.5552922E7</v>
      </c>
    </row>
    <row r="1275" ht="15.75" customHeight="1">
      <c r="P1275" s="144" t="s">
        <v>8214</v>
      </c>
      <c r="Q1275" s="144">
        <v>4.5926267E7</v>
      </c>
    </row>
    <row r="1276" ht="15.75" customHeight="1">
      <c r="P1276" s="144" t="s">
        <v>8215</v>
      </c>
      <c r="Q1276" s="144">
        <v>4.030487E7</v>
      </c>
    </row>
    <row r="1277" ht="15.75" customHeight="1">
      <c r="P1277" s="144" t="s">
        <v>8216</v>
      </c>
      <c r="Q1277" s="144">
        <v>11569.0</v>
      </c>
    </row>
    <row r="1278" ht="15.75" customHeight="1">
      <c r="P1278" s="144" t="s">
        <v>688</v>
      </c>
      <c r="Q1278" s="144">
        <v>11569.0</v>
      </c>
    </row>
    <row r="1279" ht="15.75" customHeight="1">
      <c r="P1279" s="144" t="s">
        <v>8217</v>
      </c>
      <c r="Q1279" s="144">
        <v>4.6647706E7</v>
      </c>
    </row>
    <row r="1280" ht="15.75" customHeight="1">
      <c r="P1280" s="144" t="s">
        <v>8218</v>
      </c>
      <c r="Q1280" s="144">
        <v>4.6647706E7</v>
      </c>
    </row>
    <row r="1281" ht="15.75" customHeight="1">
      <c r="P1281" s="144" t="s">
        <v>824</v>
      </c>
      <c r="Q1281" s="144">
        <v>4.6647706E7</v>
      </c>
    </row>
    <row r="1282" ht="15.75" customHeight="1">
      <c r="P1282" s="144" t="s">
        <v>8219</v>
      </c>
      <c r="Q1282" s="144">
        <v>3.8863901E7</v>
      </c>
    </row>
    <row r="1283" ht="15.75" customHeight="1">
      <c r="P1283" s="144" t="s">
        <v>1833</v>
      </c>
      <c r="Q1283" s="144">
        <v>3.8863901E7</v>
      </c>
    </row>
    <row r="1284" ht="15.75" customHeight="1">
      <c r="P1284" s="144" t="s">
        <v>8220</v>
      </c>
      <c r="Q1284" s="144">
        <v>3.8863901E7</v>
      </c>
    </row>
    <row r="1285" ht="15.75" customHeight="1">
      <c r="P1285" s="144" t="s">
        <v>8221</v>
      </c>
      <c r="Q1285" s="144">
        <v>3.8863901E7</v>
      </c>
    </row>
    <row r="1286" ht="15.75" customHeight="1">
      <c r="P1286" s="144" t="s">
        <v>8222</v>
      </c>
      <c r="Q1286" s="144">
        <v>3.0642469E7</v>
      </c>
    </row>
    <row r="1287" ht="15.75" customHeight="1">
      <c r="P1287" s="144" t="s">
        <v>8223</v>
      </c>
      <c r="Q1287" s="144">
        <v>3.0642469E7</v>
      </c>
    </row>
    <row r="1288" ht="15.75" customHeight="1">
      <c r="P1288" s="144" t="s">
        <v>8224</v>
      </c>
      <c r="Q1288" s="144">
        <v>3.0642469E7</v>
      </c>
    </row>
    <row r="1289" ht="15.75" customHeight="1">
      <c r="P1289" s="144" t="s">
        <v>85</v>
      </c>
      <c r="Q1289" s="144">
        <v>3.0642469E7</v>
      </c>
    </row>
    <row r="1290" ht="15.75" customHeight="1">
      <c r="P1290" s="144" t="s">
        <v>7433</v>
      </c>
      <c r="Q1290" s="144">
        <v>3.9745023E7</v>
      </c>
    </row>
    <row r="1291" ht="15.75" customHeight="1">
      <c r="P1291" s="144" t="s">
        <v>8225</v>
      </c>
      <c r="Q1291" s="144">
        <v>4.1075667E7</v>
      </c>
    </row>
    <row r="1292" ht="15.75" customHeight="1">
      <c r="P1292" s="144" t="s">
        <v>7435</v>
      </c>
      <c r="Q1292" s="144">
        <v>70702.0</v>
      </c>
    </row>
    <row r="1293" ht="15.75" customHeight="1">
      <c r="P1293" s="144" t="s">
        <v>8226</v>
      </c>
      <c r="Q1293" s="144">
        <v>3.8994077E7</v>
      </c>
    </row>
    <row r="1294" ht="15.75" customHeight="1">
      <c r="P1294" s="144" t="s">
        <v>7437</v>
      </c>
      <c r="Q1294" s="144">
        <v>3.8994077E7</v>
      </c>
    </row>
    <row r="1295" ht="15.75" customHeight="1">
      <c r="P1295" s="144" t="s">
        <v>8227</v>
      </c>
      <c r="Q1295" s="144">
        <v>3.8994077E7</v>
      </c>
    </row>
    <row r="1296" ht="15.75" customHeight="1">
      <c r="P1296" s="144" t="s">
        <v>8228</v>
      </c>
      <c r="Q1296" s="144">
        <v>11614.0</v>
      </c>
    </row>
    <row r="1297" ht="15.75" customHeight="1">
      <c r="P1297" s="144" t="s">
        <v>8229</v>
      </c>
      <c r="Q1297" s="144">
        <v>11614.0</v>
      </c>
    </row>
    <row r="1298" ht="15.75" customHeight="1">
      <c r="P1298" s="144" t="s">
        <v>798</v>
      </c>
      <c r="Q1298" s="144">
        <v>11614.0</v>
      </c>
    </row>
    <row r="1299" ht="15.75" customHeight="1">
      <c r="P1299" s="144" t="s">
        <v>8230</v>
      </c>
      <c r="Q1299" s="144">
        <v>3.5338409E7</v>
      </c>
    </row>
    <row r="1300" ht="15.75" customHeight="1">
      <c r="P1300" s="144" t="s">
        <v>8231</v>
      </c>
      <c r="Q1300" s="144">
        <v>3.5338409E7</v>
      </c>
    </row>
    <row r="1301" ht="15.75" customHeight="1">
      <c r="P1301" s="144" t="s">
        <v>7439</v>
      </c>
      <c r="Q1301" s="144">
        <v>3.5338409E7</v>
      </c>
    </row>
    <row r="1302" ht="15.75" customHeight="1">
      <c r="P1302" s="21" t="s">
        <v>8232</v>
      </c>
      <c r="Q1302" s="144">
        <v>4.6586272E7</v>
      </c>
    </row>
    <row r="1303" ht="15.75" customHeight="1">
      <c r="P1303" s="144" t="s">
        <v>990</v>
      </c>
      <c r="Q1303" s="144">
        <v>4.6586272E7</v>
      </c>
    </row>
    <row r="1304" ht="15.75" customHeight="1">
      <c r="P1304" s="144" t="s">
        <v>8233</v>
      </c>
      <c r="Q1304" s="21">
        <v>4.7571699E7</v>
      </c>
    </row>
    <row r="1305" ht="15.75" customHeight="1">
      <c r="P1305" s="144" t="s">
        <v>8234</v>
      </c>
      <c r="Q1305" s="144">
        <v>4.2251899E7</v>
      </c>
    </row>
    <row r="1306" ht="15.75" customHeight="1">
      <c r="P1306" s="144" t="s">
        <v>7441</v>
      </c>
      <c r="Q1306" s="144">
        <v>4.2251899E7</v>
      </c>
    </row>
    <row r="1307" ht="15.75" customHeight="1">
      <c r="P1307" s="144" t="s">
        <v>8235</v>
      </c>
      <c r="Q1307" s="144">
        <v>9.4759336E7</v>
      </c>
    </row>
    <row r="1308" ht="15.75" customHeight="1">
      <c r="P1308" s="144" t="s">
        <v>8236</v>
      </c>
      <c r="Q1308" s="144">
        <v>4.4051245E7</v>
      </c>
    </row>
    <row r="1309" ht="15.75" customHeight="1">
      <c r="P1309" s="144" t="s">
        <v>8237</v>
      </c>
      <c r="Q1309" s="144">
        <v>17213.0</v>
      </c>
    </row>
    <row r="1310" ht="15.75" customHeight="1">
      <c r="P1310" s="144" t="s">
        <v>8238</v>
      </c>
      <c r="Q1310" s="144">
        <v>3.9656195E7</v>
      </c>
    </row>
    <row r="1311" ht="15.75" customHeight="1">
      <c r="P1311" s="144" t="s">
        <v>7443</v>
      </c>
      <c r="Q1311" s="144">
        <v>3.9656195E7</v>
      </c>
    </row>
    <row r="1312" ht="15.75" customHeight="1">
      <c r="P1312" s="144" t="s">
        <v>8239</v>
      </c>
      <c r="Q1312" s="144">
        <v>3.4059155E7</v>
      </c>
    </row>
    <row r="1313" ht="15.75" customHeight="1">
      <c r="P1313" s="144" t="s">
        <v>539</v>
      </c>
      <c r="Q1313" s="144">
        <v>3.4059155E7</v>
      </c>
    </row>
    <row r="1314" ht="15.75" customHeight="1">
      <c r="P1314" s="144" t="s">
        <v>8240</v>
      </c>
      <c r="Q1314" s="144">
        <v>3.4059155E7</v>
      </c>
    </row>
    <row r="1315" ht="15.75" customHeight="1">
      <c r="P1315" s="144" t="s">
        <v>8241</v>
      </c>
      <c r="Q1315" s="144">
        <v>3.9587047E7</v>
      </c>
    </row>
    <row r="1316" ht="15.75" customHeight="1">
      <c r="P1316" s="144" t="s">
        <v>8242</v>
      </c>
      <c r="Q1316" s="144">
        <v>4.4051245E7</v>
      </c>
    </row>
    <row r="1317" ht="15.75" customHeight="1">
      <c r="P1317" s="144" t="s">
        <v>7445</v>
      </c>
      <c r="Q1317" s="144">
        <v>4.4051245E7</v>
      </c>
    </row>
    <row r="1318" ht="15.75" customHeight="1">
      <c r="P1318" s="144" t="s">
        <v>7447</v>
      </c>
      <c r="Q1318" s="144">
        <v>31751.0</v>
      </c>
    </row>
    <row r="1319" ht="15.75" customHeight="1">
      <c r="P1319" s="21" t="s">
        <v>8243</v>
      </c>
      <c r="Q1319" s="144">
        <v>4.0381683E7</v>
      </c>
    </row>
    <row r="1320" ht="15.75" customHeight="1">
      <c r="P1320" s="144" t="s">
        <v>8244</v>
      </c>
      <c r="Q1320" s="144">
        <v>4.0381683E7</v>
      </c>
    </row>
    <row r="1321" ht="15.75" customHeight="1">
      <c r="P1321" s="144" t="s">
        <v>1367</v>
      </c>
      <c r="Q1321" s="144">
        <v>3.6422471E7</v>
      </c>
    </row>
    <row r="1322" ht="15.75" customHeight="1">
      <c r="P1322" s="144" t="s">
        <v>8245</v>
      </c>
      <c r="Q1322" s="144">
        <v>3.6422471E7</v>
      </c>
    </row>
    <row r="1323" ht="15.75" customHeight="1">
      <c r="P1323" s="144" t="s">
        <v>1415</v>
      </c>
      <c r="Q1323" s="144">
        <v>4.0381683E7</v>
      </c>
    </row>
    <row r="1324" ht="15.75" customHeight="1">
      <c r="P1324" s="144" t="s">
        <v>3834</v>
      </c>
      <c r="Q1324" s="144">
        <v>4.154649E7</v>
      </c>
    </row>
    <row r="1325" ht="15.75" customHeight="1">
      <c r="P1325" s="144" t="s">
        <v>8246</v>
      </c>
      <c r="Q1325" s="178">
        <v>3.802642E7</v>
      </c>
    </row>
    <row r="1326" ht="15.75" customHeight="1">
      <c r="P1326" s="144" t="s">
        <v>570</v>
      </c>
      <c r="Q1326" s="178">
        <v>3.802642E7</v>
      </c>
    </row>
    <row r="1327" ht="15.75" customHeight="1">
      <c r="P1327" s="144" t="s">
        <v>8247</v>
      </c>
      <c r="Q1327" s="178">
        <v>3.802642E7</v>
      </c>
    </row>
    <row r="1328" ht="15.75" customHeight="1">
      <c r="P1328" s="144" t="s">
        <v>8248</v>
      </c>
      <c r="Q1328" s="144">
        <v>12342.0</v>
      </c>
    </row>
    <row r="1329" ht="15.75" customHeight="1">
      <c r="P1329" s="144" t="s">
        <v>680</v>
      </c>
      <c r="Q1329" s="144">
        <v>12342.0</v>
      </c>
    </row>
    <row r="1330" ht="15.75" customHeight="1">
      <c r="P1330" s="144" t="s">
        <v>8249</v>
      </c>
      <c r="Q1330" s="144">
        <v>12342.0</v>
      </c>
    </row>
    <row r="1331" ht="15.75" customHeight="1">
      <c r="P1331" s="144" t="s">
        <v>8250</v>
      </c>
      <c r="Q1331" s="144">
        <v>4.2099771E7</v>
      </c>
    </row>
    <row r="1332" ht="15.75" customHeight="1">
      <c r="P1332" s="144" t="s">
        <v>163</v>
      </c>
      <c r="Q1332" s="144">
        <v>4.3819657E7</v>
      </c>
    </row>
    <row r="1333" ht="15.75" customHeight="1">
      <c r="P1333" s="144" t="s">
        <v>8251</v>
      </c>
      <c r="Q1333" s="144">
        <v>12501.0</v>
      </c>
    </row>
    <row r="1334" ht="15.75" customHeight="1">
      <c r="P1334" s="144" t="s">
        <v>8252</v>
      </c>
      <c r="Q1334" s="144">
        <v>12501.0</v>
      </c>
    </row>
    <row r="1335" ht="15.75" customHeight="1">
      <c r="P1335" s="144" t="s">
        <v>8253</v>
      </c>
      <c r="Q1335" s="144">
        <v>4.086895E7</v>
      </c>
    </row>
    <row r="1336" ht="15.75" customHeight="1">
      <c r="P1336" s="144" t="s">
        <v>8254</v>
      </c>
      <c r="Q1336" s="144">
        <v>12501.0</v>
      </c>
    </row>
    <row r="1337" ht="15.75" customHeight="1">
      <c r="P1337" s="144" t="s">
        <v>2494</v>
      </c>
      <c r="Q1337" s="144">
        <v>4.086895E7</v>
      </c>
    </row>
    <row r="1338" ht="15.75" customHeight="1">
      <c r="P1338" s="144" t="s">
        <v>8255</v>
      </c>
      <c r="Q1338" s="144">
        <v>4.086895E7</v>
      </c>
    </row>
    <row r="1339" ht="15.75" customHeight="1">
      <c r="P1339" s="144" t="s">
        <v>8256</v>
      </c>
      <c r="Q1339" s="144">
        <v>4.086895E7</v>
      </c>
    </row>
    <row r="1340" ht="15.75" customHeight="1">
      <c r="P1340" s="144" t="s">
        <v>8257</v>
      </c>
      <c r="Q1340" s="144">
        <v>12501.0</v>
      </c>
    </row>
    <row r="1341" ht="15.75" customHeight="1">
      <c r="P1341" s="144" t="s">
        <v>8258</v>
      </c>
      <c r="Q1341" s="144">
        <v>12501.0</v>
      </c>
    </row>
    <row r="1342" ht="15.75" customHeight="1">
      <c r="P1342" s="144" t="s">
        <v>8259</v>
      </c>
      <c r="Q1342" s="144">
        <v>12501.0</v>
      </c>
    </row>
    <row r="1343" ht="15.75" customHeight="1">
      <c r="P1343" s="144" t="s">
        <v>8260</v>
      </c>
      <c r="Q1343" s="144">
        <v>3.9185267E7</v>
      </c>
    </row>
    <row r="1344" ht="15.75" customHeight="1">
      <c r="P1344" s="144" t="s">
        <v>8261</v>
      </c>
      <c r="Q1344" s="144">
        <v>3.0049793E7</v>
      </c>
    </row>
    <row r="1345" ht="15.75" customHeight="1">
      <c r="P1345" s="144" t="s">
        <v>8262</v>
      </c>
      <c r="Q1345" s="144">
        <v>3.0049793E7</v>
      </c>
    </row>
    <row r="1346" ht="15.75" customHeight="1">
      <c r="P1346" s="144" t="s">
        <v>8263</v>
      </c>
      <c r="Q1346" s="144">
        <v>4.2119402E7</v>
      </c>
    </row>
    <row r="1347" ht="15.75" customHeight="1">
      <c r="P1347" s="144" t="s">
        <v>8264</v>
      </c>
      <c r="Q1347" s="144">
        <v>3.8176861E7</v>
      </c>
    </row>
    <row r="1348" ht="15.75" customHeight="1">
      <c r="P1348" s="144" t="s">
        <v>8265</v>
      </c>
      <c r="Q1348" s="144">
        <v>32874.0</v>
      </c>
    </row>
    <row r="1349" ht="15.75" customHeight="1">
      <c r="P1349" s="144" t="s">
        <v>207</v>
      </c>
      <c r="Q1349" s="144">
        <v>32874.0</v>
      </c>
    </row>
    <row r="1350" ht="15.75" customHeight="1">
      <c r="P1350" s="144" t="s">
        <v>8266</v>
      </c>
      <c r="Q1350" s="144">
        <v>32874.0</v>
      </c>
    </row>
    <row r="1351" ht="15.75" customHeight="1">
      <c r="P1351" s="144" t="s">
        <v>1065</v>
      </c>
      <c r="Q1351" s="144">
        <v>32874.0</v>
      </c>
    </row>
    <row r="1352" ht="15.75" customHeight="1">
      <c r="P1352" s="144" t="s">
        <v>8267</v>
      </c>
      <c r="Q1352" s="144">
        <v>32874.0</v>
      </c>
    </row>
    <row r="1353" ht="15.75" customHeight="1">
      <c r="P1353" s="144" t="s">
        <v>60</v>
      </c>
      <c r="Q1353" s="144">
        <v>4.5756657E7</v>
      </c>
    </row>
    <row r="1354" ht="15.75" customHeight="1">
      <c r="P1354" s="144" t="s">
        <v>8268</v>
      </c>
      <c r="Q1354" s="144">
        <v>4.540134E7</v>
      </c>
    </row>
    <row r="1355" ht="15.75" customHeight="1">
      <c r="P1355" s="144" t="s">
        <v>8269</v>
      </c>
      <c r="Q1355" s="144">
        <v>4.540134E7</v>
      </c>
    </row>
    <row r="1356" ht="15.75" customHeight="1">
      <c r="P1356" s="144" t="s">
        <v>7453</v>
      </c>
      <c r="Q1356" s="144">
        <v>4.540134E7</v>
      </c>
    </row>
    <row r="1357" ht="15.75" customHeight="1">
      <c r="P1357" s="144" t="s">
        <v>8270</v>
      </c>
      <c r="Q1357" s="144">
        <v>12841.0</v>
      </c>
    </row>
    <row r="1358" ht="15.75" customHeight="1">
      <c r="P1358" s="144" t="s">
        <v>8271</v>
      </c>
      <c r="Q1358" s="144">
        <v>12841.0</v>
      </c>
    </row>
    <row r="1359" ht="15.75" customHeight="1">
      <c r="P1359" s="144" t="s">
        <v>8272</v>
      </c>
      <c r="Q1359" s="144">
        <v>2.7382983E7</v>
      </c>
    </row>
    <row r="1360" ht="15.75" customHeight="1">
      <c r="P1360" s="144" t="s">
        <v>74</v>
      </c>
      <c r="Q1360" s="144">
        <v>2.7382983E7</v>
      </c>
    </row>
    <row r="1361" ht="15.75" customHeight="1">
      <c r="P1361" s="144" t="s">
        <v>8273</v>
      </c>
      <c r="Q1361" s="144">
        <v>2.7382983E7</v>
      </c>
    </row>
    <row r="1362" ht="15.75" customHeight="1">
      <c r="P1362" s="144" t="s">
        <v>8274</v>
      </c>
      <c r="Q1362" s="144">
        <v>2.7382983E7</v>
      </c>
    </row>
    <row r="1363" ht="15.75" customHeight="1">
      <c r="P1363" s="144" t="s">
        <v>8275</v>
      </c>
      <c r="Q1363" s="144">
        <v>2.9521714E7</v>
      </c>
    </row>
    <row r="1364" ht="15.75" customHeight="1">
      <c r="P1364" s="144" t="s">
        <v>7455</v>
      </c>
      <c r="Q1364" s="144">
        <v>2.9521714E7</v>
      </c>
    </row>
    <row r="1365" ht="15.75" customHeight="1">
      <c r="P1365" s="144" t="s">
        <v>7457</v>
      </c>
      <c r="Q1365" s="144">
        <v>4.0936856E7</v>
      </c>
    </row>
    <row r="1366" ht="15.75" customHeight="1">
      <c r="P1366" s="144" t="s">
        <v>302</v>
      </c>
      <c r="Q1366" s="144">
        <v>12841.0</v>
      </c>
    </row>
    <row r="1367" ht="15.75" customHeight="1">
      <c r="P1367" s="144" t="s">
        <v>8276</v>
      </c>
      <c r="Q1367" s="144">
        <v>2.9521714E7</v>
      </c>
    </row>
    <row r="1368" ht="15.75" customHeight="1">
      <c r="P1368" s="144" t="s">
        <v>8277</v>
      </c>
      <c r="Q1368" s="144">
        <v>4.3082224E7</v>
      </c>
    </row>
    <row r="1369" ht="15.75" customHeight="1">
      <c r="P1369" s="144" t="s">
        <v>8278</v>
      </c>
      <c r="Q1369" s="144">
        <v>4.3082224E7</v>
      </c>
    </row>
    <row r="1370" ht="15.75" customHeight="1">
      <c r="P1370" s="144" t="s">
        <v>8279</v>
      </c>
      <c r="Q1370" s="144">
        <v>4.3082224E7</v>
      </c>
    </row>
    <row r="1371" ht="15.75" customHeight="1">
      <c r="P1371" s="144" t="s">
        <v>7459</v>
      </c>
      <c r="Q1371" s="144">
        <v>4.3912501E7</v>
      </c>
    </row>
    <row r="1372" ht="15.75" customHeight="1">
      <c r="P1372" s="144" t="s">
        <v>8280</v>
      </c>
      <c r="Q1372" s="144">
        <v>4.3912501E7</v>
      </c>
    </row>
    <row r="1373" ht="15.75" customHeight="1">
      <c r="P1373" s="144" t="s">
        <v>8281</v>
      </c>
      <c r="Q1373" s="144">
        <v>4.3912501E7</v>
      </c>
    </row>
    <row r="1374" ht="15.75" customHeight="1">
      <c r="P1374" s="144" t="s">
        <v>8282</v>
      </c>
      <c r="Q1374" s="144">
        <v>1.7672274E7</v>
      </c>
    </row>
    <row r="1375" ht="15.75" customHeight="1">
      <c r="P1375" s="144" t="s">
        <v>7461</v>
      </c>
      <c r="Q1375" s="144">
        <v>1.7672274E7</v>
      </c>
    </row>
    <row r="1376" ht="15.75" customHeight="1">
      <c r="P1376" s="144" t="s">
        <v>8283</v>
      </c>
      <c r="Q1376" s="144">
        <v>1.7672274E7</v>
      </c>
    </row>
    <row r="1377" ht="15.75" customHeight="1">
      <c r="P1377" s="21" t="s">
        <v>8284</v>
      </c>
      <c r="Q1377" s="144">
        <v>34471.0</v>
      </c>
    </row>
    <row r="1378" ht="15.75" customHeight="1">
      <c r="P1378" s="144" t="s">
        <v>8285</v>
      </c>
      <c r="Q1378" s="144">
        <v>34471.0</v>
      </c>
    </row>
    <row r="1379" ht="15.75" customHeight="1">
      <c r="P1379" s="144" t="s">
        <v>8286</v>
      </c>
      <c r="Q1379" s="144">
        <v>3.8498586E7</v>
      </c>
    </row>
    <row r="1380" ht="15.75" customHeight="1">
      <c r="P1380" s="21" t="s">
        <v>8287</v>
      </c>
      <c r="Q1380" s="144">
        <v>3.8498586E7</v>
      </c>
    </row>
    <row r="1381" ht="15.75" customHeight="1">
      <c r="P1381" s="144" t="s">
        <v>8288</v>
      </c>
      <c r="Q1381" s="144">
        <v>3.8498586E7</v>
      </c>
    </row>
    <row r="1382" ht="15.75" customHeight="1">
      <c r="P1382" s="144" t="s">
        <v>8289</v>
      </c>
      <c r="Q1382" s="144">
        <v>34471.0</v>
      </c>
    </row>
    <row r="1383" ht="15.75" customHeight="1">
      <c r="P1383" s="144" t="s">
        <v>766</v>
      </c>
      <c r="Q1383" s="144">
        <v>34471.0</v>
      </c>
    </row>
    <row r="1384" ht="15.75" customHeight="1">
      <c r="P1384" s="144" t="s">
        <v>8290</v>
      </c>
      <c r="Q1384" s="144">
        <v>3.8498586E7</v>
      </c>
    </row>
    <row r="1385" ht="15.75" customHeight="1">
      <c r="P1385" s="144" t="s">
        <v>7464</v>
      </c>
      <c r="Q1385" s="144">
        <v>3.8498586E7</v>
      </c>
    </row>
    <row r="1386" ht="15.75" customHeight="1">
      <c r="P1386" s="144" t="s">
        <v>8291</v>
      </c>
      <c r="Q1386" s="144">
        <v>3.8498586E7</v>
      </c>
    </row>
    <row r="1387" ht="15.75" customHeight="1">
      <c r="P1387" s="144" t="s">
        <v>8292</v>
      </c>
      <c r="Q1387" s="144">
        <v>4.1706256E7</v>
      </c>
    </row>
    <row r="1388" ht="15.75" customHeight="1">
      <c r="P1388" s="144" t="s">
        <v>698</v>
      </c>
      <c r="Q1388" s="144">
        <v>4.1706256E7</v>
      </c>
    </row>
    <row r="1389" ht="15.75" customHeight="1">
      <c r="P1389" s="144" t="s">
        <v>4178</v>
      </c>
      <c r="Q1389" s="144">
        <v>4.7343705E7</v>
      </c>
    </row>
    <row r="1390" ht="15.75" customHeight="1">
      <c r="P1390" s="144" t="s">
        <v>8293</v>
      </c>
      <c r="Q1390" s="144">
        <v>12331.0</v>
      </c>
    </row>
    <row r="1391" ht="15.75" customHeight="1">
      <c r="P1391" s="144" t="s">
        <v>79</v>
      </c>
      <c r="Q1391" s="144">
        <v>4.4544554E7</v>
      </c>
    </row>
    <row r="1392" ht="15.75" customHeight="1">
      <c r="P1392" s="144" t="s">
        <v>8294</v>
      </c>
      <c r="Q1392" s="144">
        <v>1.802862E7</v>
      </c>
    </row>
    <row r="1393" ht="15.75" customHeight="1">
      <c r="P1393" s="144" t="s">
        <v>8295</v>
      </c>
      <c r="Q1393" s="144">
        <v>4.1162965E7</v>
      </c>
    </row>
    <row r="1394" ht="15.75" customHeight="1">
      <c r="P1394" s="144" t="s">
        <v>8296</v>
      </c>
      <c r="Q1394" s="144">
        <v>4.1162965E7</v>
      </c>
    </row>
    <row r="1395" ht="15.75" customHeight="1">
      <c r="P1395" s="144" t="s">
        <v>8297</v>
      </c>
      <c r="Q1395" s="144">
        <v>4.2655553E7</v>
      </c>
    </row>
    <row r="1396" ht="15.75" customHeight="1">
      <c r="P1396" s="144" t="s">
        <v>7465</v>
      </c>
      <c r="Q1396" s="144">
        <v>34409.0</v>
      </c>
    </row>
    <row r="1397" ht="15.75" customHeight="1">
      <c r="P1397" s="144" t="s">
        <v>8298</v>
      </c>
      <c r="Q1397" s="144">
        <v>34409.0</v>
      </c>
    </row>
    <row r="1398" ht="15.75" customHeight="1">
      <c r="P1398" s="144" t="s">
        <v>8299</v>
      </c>
      <c r="Q1398" s="144">
        <v>3.3073087E7</v>
      </c>
    </row>
    <row r="1399" ht="15.75" customHeight="1">
      <c r="P1399" s="144" t="s">
        <v>8300</v>
      </c>
      <c r="Q1399" s="144">
        <v>3.3073087E7</v>
      </c>
    </row>
    <row r="1400" ht="15.75" customHeight="1">
      <c r="P1400" s="144" t="s">
        <v>8301</v>
      </c>
      <c r="Q1400" s="144">
        <v>12903.0</v>
      </c>
    </row>
    <row r="1401" ht="15.75" customHeight="1">
      <c r="P1401" s="144" t="s">
        <v>8302</v>
      </c>
      <c r="Q1401" s="144">
        <v>3.3794081E7</v>
      </c>
    </row>
    <row r="1402" ht="15.75" customHeight="1">
      <c r="P1402" s="144" t="s">
        <v>658</v>
      </c>
      <c r="Q1402" s="144" t="s">
        <v>4</v>
      </c>
    </row>
    <row r="1403" ht="15.75" customHeight="1">
      <c r="P1403" s="144" t="s">
        <v>8303</v>
      </c>
      <c r="Q1403" s="144" t="s">
        <v>7205</v>
      </c>
    </row>
    <row r="1404" ht="15.75" customHeight="1">
      <c r="P1404" s="144" t="s">
        <v>8304</v>
      </c>
      <c r="Q1404" s="144">
        <v>1.802862E7</v>
      </c>
    </row>
    <row r="1405" ht="15.75" customHeight="1">
      <c r="P1405" s="144" t="s">
        <v>8305</v>
      </c>
      <c r="Q1405" s="144">
        <v>4.1162965E7</v>
      </c>
    </row>
    <row r="1406" ht="15.75" customHeight="1">
      <c r="P1406" s="144" t="s">
        <v>8306</v>
      </c>
      <c r="Q1406" s="144">
        <v>4.1162965E7</v>
      </c>
    </row>
    <row r="1407" ht="15.75" customHeight="1">
      <c r="P1407" s="144" t="s">
        <v>7466</v>
      </c>
      <c r="Q1407" s="144">
        <v>4.1162965E7</v>
      </c>
    </row>
    <row r="1408" ht="15.75" customHeight="1">
      <c r="P1408" s="144" t="s">
        <v>8307</v>
      </c>
      <c r="Q1408" s="144">
        <v>4.1162965E7</v>
      </c>
    </row>
    <row r="1409" ht="15.75" customHeight="1">
      <c r="P1409" s="144" t="s">
        <v>723</v>
      </c>
      <c r="Q1409" s="144">
        <v>4.2655553E7</v>
      </c>
    </row>
    <row r="1410" ht="15.75" customHeight="1">
      <c r="P1410" s="144" t="s">
        <v>8308</v>
      </c>
      <c r="Q1410" s="144">
        <v>3.6845727E7</v>
      </c>
    </row>
    <row r="1411" ht="15.75" customHeight="1">
      <c r="P1411" s="144" t="s">
        <v>8309</v>
      </c>
      <c r="Q1411" s="144">
        <v>4.3423581E7</v>
      </c>
    </row>
    <row r="1412" ht="15.75" customHeight="1">
      <c r="P1412" s="144" t="s">
        <v>8310</v>
      </c>
      <c r="Q1412" s="144">
        <v>4.3423581E7</v>
      </c>
    </row>
    <row r="1413" ht="15.75" customHeight="1">
      <c r="P1413" s="144" t="s">
        <v>8311</v>
      </c>
      <c r="Q1413" s="144">
        <v>4.3423581E7</v>
      </c>
    </row>
    <row r="1414" ht="15.75" customHeight="1">
      <c r="P1414" s="144" t="s">
        <v>8312</v>
      </c>
      <c r="Q1414" s="144">
        <v>3.6845727E7</v>
      </c>
    </row>
    <row r="1415" ht="15.75" customHeight="1">
      <c r="P1415" s="144" t="s">
        <v>8313</v>
      </c>
      <c r="Q1415" s="144">
        <v>3.6845727E7</v>
      </c>
    </row>
    <row r="1416" ht="15.75" customHeight="1">
      <c r="P1416" s="144" t="s">
        <v>180</v>
      </c>
      <c r="Q1416" s="144">
        <v>4.0097155E7</v>
      </c>
    </row>
    <row r="1417" ht="15.75" customHeight="1">
      <c r="P1417" s="144" t="s">
        <v>8314</v>
      </c>
      <c r="Q1417" s="144">
        <v>4.0097155E7</v>
      </c>
    </row>
    <row r="1418" ht="15.75" customHeight="1">
      <c r="P1418" s="144" t="s">
        <v>8315</v>
      </c>
      <c r="Q1418" s="144">
        <v>3.6845727E7</v>
      </c>
    </row>
    <row r="1419" ht="15.75" customHeight="1">
      <c r="P1419" s="144" t="s">
        <v>8316</v>
      </c>
      <c r="Q1419" s="144">
        <v>3.6845727E7</v>
      </c>
    </row>
    <row r="1420" ht="15.75" customHeight="1">
      <c r="P1420" s="144" t="s">
        <v>7469</v>
      </c>
      <c r="Q1420" s="144">
        <v>4.3423581E7</v>
      </c>
    </row>
    <row r="1421" ht="15.75" customHeight="1">
      <c r="P1421" s="144" t="s">
        <v>8317</v>
      </c>
      <c r="Q1421" s="144">
        <v>3.6845727E7</v>
      </c>
    </row>
    <row r="1422" ht="15.75" customHeight="1">
      <c r="P1422" s="144" t="s">
        <v>7470</v>
      </c>
      <c r="Q1422" s="144">
        <v>3.6845727E7</v>
      </c>
    </row>
    <row r="1423" ht="15.75" customHeight="1">
      <c r="P1423" s="144" t="s">
        <v>8318</v>
      </c>
      <c r="Q1423" s="144">
        <v>3.6845727E7</v>
      </c>
    </row>
    <row r="1424" ht="15.75" customHeight="1">
      <c r="P1424" s="144" t="s">
        <v>8319</v>
      </c>
      <c r="Q1424" s="144">
        <v>4.0097155E7</v>
      </c>
    </row>
    <row r="1425" ht="15.75" customHeight="1">
      <c r="P1425" s="144" t="s">
        <v>8320</v>
      </c>
      <c r="Q1425" s="144">
        <v>13807.0</v>
      </c>
    </row>
    <row r="1426" ht="15.75" customHeight="1">
      <c r="P1426" s="144" t="s">
        <v>7472</v>
      </c>
      <c r="Q1426" s="144">
        <v>13807.0</v>
      </c>
    </row>
    <row r="1427" ht="15.75" customHeight="1">
      <c r="P1427" s="144" t="s">
        <v>8321</v>
      </c>
      <c r="Q1427" s="144">
        <v>4.1460104E7</v>
      </c>
    </row>
    <row r="1428" ht="15.75" customHeight="1">
      <c r="P1428" s="144" t="s">
        <v>8322</v>
      </c>
      <c r="Q1428" s="144">
        <v>3.9223033E7</v>
      </c>
    </row>
    <row r="1429" ht="15.75" customHeight="1">
      <c r="P1429" s="144" t="s">
        <v>7474</v>
      </c>
      <c r="Q1429" s="144">
        <v>3.9223033E7</v>
      </c>
    </row>
    <row r="1430" ht="15.75" customHeight="1">
      <c r="P1430" s="144" t="s">
        <v>8323</v>
      </c>
      <c r="Q1430" s="144">
        <v>4.1455032E7</v>
      </c>
    </row>
    <row r="1431" ht="15.75" customHeight="1">
      <c r="P1431" s="21" t="s">
        <v>8324</v>
      </c>
      <c r="Q1431" s="21">
        <v>4.3106633E7</v>
      </c>
    </row>
    <row r="1432" ht="15.75" customHeight="1">
      <c r="P1432" s="21" t="s">
        <v>911</v>
      </c>
      <c r="Q1432" s="21">
        <v>4.3106633E7</v>
      </c>
    </row>
    <row r="1433" ht="15.75" customHeight="1">
      <c r="P1433" s="144" t="s">
        <v>8325</v>
      </c>
      <c r="Q1433" s="144">
        <v>2.9277193E7</v>
      </c>
    </row>
    <row r="1434" ht="15.75" customHeight="1">
      <c r="P1434" s="144" t="s">
        <v>8326</v>
      </c>
      <c r="Q1434" s="144">
        <v>4.3080505E7</v>
      </c>
    </row>
    <row r="1435" ht="15.75" customHeight="1">
      <c r="P1435" s="144" t="s">
        <v>8327</v>
      </c>
      <c r="Q1435" s="144">
        <v>3.0353085E7</v>
      </c>
    </row>
    <row r="1436" ht="15.75" customHeight="1">
      <c r="P1436" s="144" t="s">
        <v>8328</v>
      </c>
      <c r="Q1436" s="144">
        <v>4.5430298E7</v>
      </c>
    </row>
    <row r="1437" ht="15.75" customHeight="1">
      <c r="P1437" s="144" t="s">
        <v>8329</v>
      </c>
      <c r="Q1437" s="144">
        <v>4.6421021E7</v>
      </c>
    </row>
    <row r="1438" ht="15.75" customHeight="1">
      <c r="P1438" s="144" t="s">
        <v>611</v>
      </c>
      <c r="Q1438" s="144">
        <v>4.6421021E7</v>
      </c>
    </row>
    <row r="1439" ht="15.75" customHeight="1">
      <c r="P1439" s="144" t="s">
        <v>2267</v>
      </c>
      <c r="Q1439" s="144">
        <v>2.9277193E7</v>
      </c>
    </row>
    <row r="1440" ht="15.75" customHeight="1">
      <c r="P1440" s="144" t="s">
        <v>7477</v>
      </c>
      <c r="Q1440" s="144">
        <v>4.1435566E7</v>
      </c>
    </row>
    <row r="1441" ht="15.75" customHeight="1">
      <c r="P1441" s="144" t="s">
        <v>8330</v>
      </c>
      <c r="Q1441" s="144">
        <v>4.1435566E7</v>
      </c>
    </row>
    <row r="1442" ht="15.75" customHeight="1">
      <c r="P1442" s="144" t="s">
        <v>8331</v>
      </c>
      <c r="Q1442" s="144">
        <v>3.6498353E7</v>
      </c>
    </row>
    <row r="1443" ht="15.75" customHeight="1">
      <c r="P1443" s="144" t="s">
        <v>7478</v>
      </c>
      <c r="Q1443" s="144">
        <v>3.6498353E7</v>
      </c>
    </row>
    <row r="1444" ht="15.75" customHeight="1">
      <c r="P1444" s="144" t="s">
        <v>8332</v>
      </c>
      <c r="Q1444" s="144">
        <v>4.3080505E7</v>
      </c>
    </row>
    <row r="1445" ht="15.75" customHeight="1">
      <c r="P1445" s="144" t="s">
        <v>1359</v>
      </c>
      <c r="Q1445" s="144">
        <v>3.0353085E7</v>
      </c>
    </row>
    <row r="1446" ht="15.75" customHeight="1">
      <c r="P1446" s="144" t="s">
        <v>8333</v>
      </c>
      <c r="Q1446" s="144">
        <v>3.0353085E7</v>
      </c>
    </row>
    <row r="1447" ht="15.75" customHeight="1">
      <c r="P1447" s="144" t="s">
        <v>8334</v>
      </c>
      <c r="Q1447" s="144">
        <v>3.0353085E7</v>
      </c>
    </row>
    <row r="1448" ht="15.75" customHeight="1">
      <c r="P1448" s="144" t="s">
        <v>380</v>
      </c>
      <c r="Q1448" s="144">
        <v>3.9416059E7</v>
      </c>
    </row>
    <row r="1449" ht="15.75" customHeight="1">
      <c r="P1449" s="21" t="s">
        <v>8335</v>
      </c>
      <c r="Q1449" s="144">
        <v>3.9416059E7</v>
      </c>
    </row>
    <row r="1450" ht="15.75" customHeight="1">
      <c r="P1450" s="144" t="s">
        <v>8336</v>
      </c>
      <c r="Q1450" s="144">
        <v>3.9416059E7</v>
      </c>
    </row>
    <row r="1451" ht="15.75" customHeight="1">
      <c r="P1451" s="144" t="s">
        <v>7480</v>
      </c>
      <c r="Q1451" s="144">
        <v>4.5430298E7</v>
      </c>
    </row>
    <row r="1452" ht="15.75" customHeight="1">
      <c r="P1452" s="144" t="s">
        <v>8337</v>
      </c>
      <c r="Q1452" s="144">
        <v>4.5430298E7</v>
      </c>
    </row>
    <row r="1453" ht="15.75" customHeight="1">
      <c r="P1453" s="144" t="s">
        <v>7482</v>
      </c>
      <c r="Q1453" s="144">
        <v>12468.0</v>
      </c>
    </row>
    <row r="1454" ht="15.75" customHeight="1">
      <c r="P1454" s="144" t="s">
        <v>7484</v>
      </c>
      <c r="Q1454" s="144">
        <v>4.3080505E7</v>
      </c>
    </row>
    <row r="1455" ht="15.75" customHeight="1">
      <c r="P1455" s="144" t="s">
        <v>8338</v>
      </c>
      <c r="Q1455" s="144">
        <v>4.3080505E7</v>
      </c>
    </row>
    <row r="1456" ht="15.75" customHeight="1">
      <c r="P1456" s="144" t="s">
        <v>8339</v>
      </c>
      <c r="Q1456" s="144">
        <v>4.6421021E7</v>
      </c>
    </row>
    <row r="1457" ht="15.75" customHeight="1">
      <c r="P1457" s="144" t="s">
        <v>8340</v>
      </c>
      <c r="Q1457" s="144">
        <v>4.6421021E7</v>
      </c>
    </row>
    <row r="1458" ht="15.75" customHeight="1">
      <c r="P1458" s="144" t="s">
        <v>8341</v>
      </c>
      <c r="Q1458" s="144">
        <v>13778.0</v>
      </c>
    </row>
    <row r="1459" ht="15.75" customHeight="1">
      <c r="P1459" s="144" t="s">
        <v>8342</v>
      </c>
      <c r="Q1459" s="144">
        <v>13778.0</v>
      </c>
    </row>
    <row r="1460" ht="15.75" customHeight="1">
      <c r="P1460" s="144" t="s">
        <v>1210</v>
      </c>
      <c r="Q1460" s="144">
        <v>4.592648E7</v>
      </c>
    </row>
    <row r="1461" ht="15.75" customHeight="1">
      <c r="P1461" s="144" t="s">
        <v>8343</v>
      </c>
      <c r="Q1461" s="144">
        <v>10661.0</v>
      </c>
    </row>
    <row r="1462" ht="15.75" customHeight="1">
      <c r="P1462" s="144" t="s">
        <v>8344</v>
      </c>
      <c r="Q1462" s="144">
        <v>3.8637494E7</v>
      </c>
    </row>
    <row r="1463" ht="15.75" customHeight="1">
      <c r="P1463" s="144" t="s">
        <v>8345</v>
      </c>
      <c r="Q1463" s="144">
        <v>4.3147897E7</v>
      </c>
    </row>
    <row r="1464" ht="15.75" customHeight="1">
      <c r="P1464" s="144" t="s">
        <v>8346</v>
      </c>
      <c r="Q1464" s="144">
        <v>4.3147897E7</v>
      </c>
    </row>
    <row r="1465" ht="15.75" customHeight="1">
      <c r="P1465" s="144" t="s">
        <v>8347</v>
      </c>
      <c r="Q1465" s="144">
        <v>1.7107167E7</v>
      </c>
    </row>
    <row r="1466" ht="15.75" customHeight="1">
      <c r="P1466" s="144" t="s">
        <v>8348</v>
      </c>
      <c r="Q1466" s="144">
        <v>12333.0</v>
      </c>
    </row>
    <row r="1467" ht="15.75" customHeight="1">
      <c r="P1467" s="144" t="s">
        <v>8349</v>
      </c>
      <c r="Q1467" s="144">
        <v>4.0540883E7</v>
      </c>
    </row>
    <row r="1468" ht="15.75" customHeight="1">
      <c r="P1468" s="144" t="s">
        <v>7485</v>
      </c>
      <c r="Q1468" s="144">
        <v>4.0540883E7</v>
      </c>
    </row>
    <row r="1469" ht="15.75" customHeight="1">
      <c r="P1469" s="144" t="s">
        <v>8350</v>
      </c>
      <c r="Q1469" s="144">
        <v>4.0540883E7</v>
      </c>
    </row>
    <row r="1470" ht="15.75" customHeight="1">
      <c r="P1470" s="144" t="s">
        <v>8351</v>
      </c>
      <c r="Q1470" s="144">
        <v>3.0356825E7</v>
      </c>
    </row>
    <row r="1471" ht="15.75" customHeight="1">
      <c r="P1471" s="144" t="s">
        <v>8352</v>
      </c>
      <c r="Q1471" s="144">
        <v>3.7256965E7</v>
      </c>
    </row>
    <row r="1472" ht="15.75" customHeight="1">
      <c r="P1472" s="144" t="s">
        <v>8353</v>
      </c>
      <c r="Q1472" s="144">
        <v>13551.0</v>
      </c>
    </row>
    <row r="1473" ht="15.75" customHeight="1">
      <c r="P1473" s="144" t="s">
        <v>685</v>
      </c>
      <c r="Q1473" s="144">
        <v>13551.0</v>
      </c>
    </row>
    <row r="1474" ht="15.75" customHeight="1">
      <c r="P1474" s="144" t="s">
        <v>8354</v>
      </c>
      <c r="Q1474" s="144">
        <v>13551.0</v>
      </c>
    </row>
    <row r="1475" ht="15.75" customHeight="1">
      <c r="P1475" s="144" t="s">
        <v>8355</v>
      </c>
      <c r="Q1475" s="144">
        <v>12905.0</v>
      </c>
    </row>
    <row r="1476" ht="15.75" customHeight="1">
      <c r="P1476" s="144" t="s">
        <v>662</v>
      </c>
      <c r="Q1476" s="144">
        <v>12905.0</v>
      </c>
    </row>
    <row r="1477" ht="15.75" customHeight="1">
      <c r="P1477" s="144" t="s">
        <v>8356</v>
      </c>
      <c r="Q1477" s="144">
        <v>12905.0</v>
      </c>
    </row>
    <row r="1478" ht="15.75" customHeight="1">
      <c r="P1478" s="144" t="s">
        <v>8357</v>
      </c>
      <c r="Q1478" s="175">
        <v>4.229726E7</v>
      </c>
    </row>
    <row r="1479" ht="15.75" customHeight="1">
      <c r="P1479" s="144" t="s">
        <v>7488</v>
      </c>
      <c r="Q1479" s="144">
        <v>4.229726E7</v>
      </c>
    </row>
    <row r="1480" ht="15.75" customHeight="1">
      <c r="P1480" s="144" t="s">
        <v>8358</v>
      </c>
      <c r="Q1480" s="144">
        <v>77257.0</v>
      </c>
    </row>
    <row r="1481" ht="15.75" customHeight="1">
      <c r="P1481" s="144" t="s">
        <v>7490</v>
      </c>
      <c r="Q1481" s="144">
        <v>11807.0</v>
      </c>
    </row>
    <row r="1482" ht="15.75" customHeight="1">
      <c r="P1482" s="144" t="s">
        <v>1131</v>
      </c>
      <c r="Q1482" s="144">
        <v>4.4965623E7</v>
      </c>
    </row>
    <row r="1483" ht="15.75" customHeight="1">
      <c r="P1483" s="144" t="s">
        <v>7492</v>
      </c>
      <c r="Q1483" s="144">
        <v>4.4965623E7</v>
      </c>
    </row>
    <row r="1484" ht="15.75" customHeight="1">
      <c r="P1484" s="144" t="s">
        <v>7494</v>
      </c>
      <c r="Q1484" s="144">
        <v>3.6598399E7</v>
      </c>
    </row>
    <row r="1485" ht="15.75" customHeight="1">
      <c r="P1485" s="144" t="s">
        <v>8359</v>
      </c>
      <c r="Q1485" s="144">
        <v>3.5803493E7</v>
      </c>
    </row>
    <row r="1486" ht="15.75" customHeight="1">
      <c r="P1486" s="144" t="s">
        <v>8360</v>
      </c>
      <c r="Q1486" s="144">
        <v>3.6483668E7</v>
      </c>
    </row>
    <row r="1487" ht="15.75" customHeight="1">
      <c r="P1487" s="144" t="s">
        <v>8361</v>
      </c>
      <c r="Q1487" s="144">
        <v>3.6483668E7</v>
      </c>
    </row>
    <row r="1488" ht="15.75" customHeight="1">
      <c r="P1488" s="144" t="s">
        <v>8362</v>
      </c>
      <c r="Q1488" s="144">
        <v>4.0797725E7</v>
      </c>
    </row>
    <row r="1489" ht="15.75" customHeight="1">
      <c r="P1489" s="144" t="s">
        <v>8363</v>
      </c>
      <c r="Q1489" s="144">
        <v>3.6483668E7</v>
      </c>
    </row>
    <row r="1490" ht="15.75" customHeight="1">
      <c r="P1490" s="144" t="s">
        <v>7496</v>
      </c>
      <c r="Q1490" s="144">
        <v>3.6483668E7</v>
      </c>
    </row>
    <row r="1491" ht="15.75" customHeight="1">
      <c r="P1491" s="144" t="s">
        <v>8364</v>
      </c>
      <c r="Q1491" s="144">
        <v>4.6994265E7</v>
      </c>
    </row>
    <row r="1492" ht="15.75" customHeight="1">
      <c r="P1492" s="144" t="s">
        <v>8365</v>
      </c>
      <c r="Q1492" s="144">
        <v>4.0745396E7</v>
      </c>
    </row>
    <row r="1493" ht="15.75" customHeight="1">
      <c r="P1493" s="144" t="s">
        <v>8366</v>
      </c>
      <c r="Q1493" s="144">
        <v>3.8678888E7</v>
      </c>
    </row>
    <row r="1494" ht="15.75" customHeight="1">
      <c r="P1494" s="144" t="s">
        <v>8367</v>
      </c>
      <c r="Q1494" s="144">
        <v>3.540209E7</v>
      </c>
    </row>
    <row r="1495" ht="15.75" customHeight="1">
      <c r="P1495" s="144" t="s">
        <v>1483</v>
      </c>
      <c r="Q1495" s="144">
        <v>4.6994265E7</v>
      </c>
    </row>
    <row r="1496" ht="15.75" customHeight="1">
      <c r="P1496" s="144" t="s">
        <v>8368</v>
      </c>
      <c r="Q1496" s="144">
        <v>4.0745396E7</v>
      </c>
    </row>
    <row r="1497" ht="15.75" customHeight="1">
      <c r="P1497" s="144" t="s">
        <v>7498</v>
      </c>
      <c r="Q1497" s="144">
        <v>4.0745396E7</v>
      </c>
    </row>
    <row r="1498" ht="15.75" customHeight="1">
      <c r="P1498" s="144" t="s">
        <v>8369</v>
      </c>
      <c r="Q1498" s="144">
        <v>4.2535612E7</v>
      </c>
    </row>
    <row r="1499" ht="15.75" customHeight="1">
      <c r="P1499" s="144" t="s">
        <v>8370</v>
      </c>
      <c r="Q1499" s="144">
        <v>4.4559741E7</v>
      </c>
    </row>
    <row r="1500" ht="15.75" customHeight="1">
      <c r="P1500" s="144" t="s">
        <v>7500</v>
      </c>
      <c r="Q1500" s="144">
        <v>4.4559741E7</v>
      </c>
    </row>
    <row r="1501" ht="15.75" customHeight="1">
      <c r="P1501" s="144" t="s">
        <v>8371</v>
      </c>
      <c r="Q1501" s="144">
        <v>4.4559741E7</v>
      </c>
    </row>
    <row r="1502" ht="15.75" customHeight="1">
      <c r="P1502" s="144" t="s">
        <v>8372</v>
      </c>
      <c r="Q1502" s="144">
        <v>12906.0</v>
      </c>
    </row>
    <row r="1503" ht="15.75" customHeight="1">
      <c r="P1503" s="144" t="s">
        <v>8373</v>
      </c>
      <c r="Q1503" s="144">
        <v>3.4210219E7</v>
      </c>
    </row>
    <row r="1504" ht="15.75" customHeight="1">
      <c r="P1504" s="144" t="s">
        <v>8374</v>
      </c>
      <c r="Q1504" s="144">
        <v>4.0946769E7</v>
      </c>
    </row>
    <row r="1505" ht="15.75" customHeight="1">
      <c r="P1505" s="144" t="s">
        <v>7502</v>
      </c>
      <c r="Q1505" s="144">
        <v>4.0946769E7</v>
      </c>
    </row>
    <row r="1506" ht="15.75" customHeight="1">
      <c r="P1506" s="144" t="s">
        <v>8375</v>
      </c>
      <c r="Q1506" s="144">
        <v>3.508782E7</v>
      </c>
    </row>
    <row r="1507" ht="15.75" customHeight="1">
      <c r="P1507" s="21" t="s">
        <v>8376</v>
      </c>
      <c r="Q1507" s="144">
        <v>3.8465928E7</v>
      </c>
    </row>
    <row r="1508" ht="15.75" customHeight="1">
      <c r="P1508" s="144" t="s">
        <v>8377</v>
      </c>
      <c r="Q1508" s="144">
        <v>3.8465928E7</v>
      </c>
    </row>
    <row r="1509" ht="15.75" customHeight="1">
      <c r="P1509" s="144" t="s">
        <v>2698</v>
      </c>
      <c r="Q1509" s="144">
        <v>3.8465928E7</v>
      </c>
    </row>
    <row r="1510" ht="15.75" customHeight="1">
      <c r="P1510" s="21" t="s">
        <v>8378</v>
      </c>
      <c r="Q1510" s="144">
        <v>3.8465928E7</v>
      </c>
    </row>
    <row r="1511" ht="15.75" customHeight="1">
      <c r="P1511" s="21" t="s">
        <v>8379</v>
      </c>
      <c r="Q1511" s="144">
        <v>3.8465928E7</v>
      </c>
    </row>
    <row r="1512" ht="15.75" customHeight="1">
      <c r="P1512" s="144" t="s">
        <v>8380</v>
      </c>
      <c r="Q1512" s="144">
        <v>12915.0</v>
      </c>
    </row>
    <row r="1513" ht="15.75" customHeight="1">
      <c r="P1513" s="144" t="s">
        <v>157</v>
      </c>
      <c r="Q1513" s="144">
        <v>2.2310347E7</v>
      </c>
    </row>
    <row r="1514" ht="15.75" customHeight="1">
      <c r="P1514" s="144" t="s">
        <v>8381</v>
      </c>
      <c r="Q1514" s="144">
        <v>12529.0</v>
      </c>
    </row>
    <row r="1515" ht="15.75" customHeight="1">
      <c r="P1515" s="144" t="s">
        <v>7504</v>
      </c>
      <c r="Q1515" s="144">
        <v>12529.0</v>
      </c>
    </row>
    <row r="1516" ht="15.75" customHeight="1">
      <c r="P1516" s="144" t="s">
        <v>8382</v>
      </c>
      <c r="Q1516" s="144">
        <v>11677.0</v>
      </c>
    </row>
    <row r="1517" ht="15.75" customHeight="1">
      <c r="P1517" s="144" t="s">
        <v>8383</v>
      </c>
      <c r="Q1517" s="144">
        <v>3.6829506E7</v>
      </c>
    </row>
    <row r="1518" ht="15.75" customHeight="1">
      <c r="P1518" s="144" t="s">
        <v>332</v>
      </c>
      <c r="Q1518" s="144">
        <v>11677.0</v>
      </c>
    </row>
    <row r="1519" ht="15.75" customHeight="1">
      <c r="P1519" s="144" t="s">
        <v>8384</v>
      </c>
      <c r="Q1519" s="144">
        <v>13578.0</v>
      </c>
    </row>
    <row r="1520" ht="15.75" customHeight="1">
      <c r="P1520" s="144" t="s">
        <v>8385</v>
      </c>
      <c r="Q1520" s="144">
        <v>3.5040565E7</v>
      </c>
    </row>
    <row r="1521" ht="15.75" customHeight="1">
      <c r="P1521" s="144" t="s">
        <v>7507</v>
      </c>
      <c r="Q1521" s="144">
        <v>3.5040565E7</v>
      </c>
    </row>
    <row r="1522" ht="15.75" customHeight="1">
      <c r="P1522" s="144" t="s">
        <v>1079</v>
      </c>
      <c r="Q1522" s="144">
        <v>12351.0</v>
      </c>
    </row>
    <row r="1523" ht="15.75" customHeight="1">
      <c r="P1523" s="144" t="s">
        <v>8386</v>
      </c>
      <c r="Q1523" s="144">
        <v>4.2012953E7</v>
      </c>
    </row>
    <row r="1524" ht="15.75" customHeight="1">
      <c r="P1524" s="144" t="s">
        <v>8387</v>
      </c>
      <c r="Q1524" s="144">
        <v>3.6598399E7</v>
      </c>
    </row>
    <row r="1525" ht="15.75" customHeight="1">
      <c r="P1525" s="144" t="s">
        <v>8388</v>
      </c>
      <c r="Q1525" s="144">
        <v>4.6642915E7</v>
      </c>
    </row>
    <row r="1526" ht="15.75" customHeight="1">
      <c r="P1526" s="144" t="s">
        <v>8389</v>
      </c>
      <c r="Q1526" s="144">
        <v>3.6319307E7</v>
      </c>
    </row>
    <row r="1527" ht="15.75" customHeight="1">
      <c r="P1527" s="144" t="s">
        <v>8390</v>
      </c>
      <c r="Q1527" s="144">
        <v>4.6642915E7</v>
      </c>
    </row>
    <row r="1528" ht="15.75" customHeight="1">
      <c r="P1528" s="144" t="s">
        <v>7510</v>
      </c>
      <c r="Q1528" s="144">
        <v>3.6319307E7</v>
      </c>
    </row>
    <row r="1529" ht="15.75" customHeight="1">
      <c r="P1529" s="144" t="s">
        <v>8391</v>
      </c>
      <c r="Q1529" s="144">
        <v>3.6319307E7</v>
      </c>
    </row>
    <row r="1530" ht="15.75" customHeight="1">
      <c r="P1530" s="144" t="s">
        <v>8392</v>
      </c>
      <c r="Q1530" s="144">
        <v>3.7998845E7</v>
      </c>
    </row>
    <row r="1531" ht="15.75" customHeight="1">
      <c r="P1531" s="144" t="s">
        <v>8393</v>
      </c>
      <c r="Q1531" s="144">
        <v>3.7998845E7</v>
      </c>
    </row>
    <row r="1532" ht="15.75" customHeight="1">
      <c r="P1532" s="144" t="s">
        <v>8394</v>
      </c>
      <c r="Q1532" s="144">
        <v>3.7998845E7</v>
      </c>
    </row>
    <row r="1533" ht="15.75" customHeight="1">
      <c r="P1533" s="144" t="s">
        <v>7511</v>
      </c>
      <c r="Q1533" s="144">
        <v>3.7998845E7</v>
      </c>
    </row>
    <row r="1534" ht="15.75" customHeight="1">
      <c r="P1534" s="21" t="s">
        <v>8395</v>
      </c>
      <c r="Q1534" s="144">
        <v>4.2374194E7</v>
      </c>
    </row>
    <row r="1535" ht="15.75" customHeight="1">
      <c r="P1535" s="21" t="s">
        <v>8396</v>
      </c>
      <c r="Q1535" s="144">
        <v>4.2374194E7</v>
      </c>
    </row>
    <row r="1536" ht="15.75" customHeight="1">
      <c r="P1536" s="144" t="s">
        <v>8397</v>
      </c>
      <c r="Q1536" s="144">
        <v>4.2374194E7</v>
      </c>
    </row>
    <row r="1537" ht="15.75" customHeight="1">
      <c r="P1537" s="144" t="s">
        <v>3620</v>
      </c>
      <c r="Q1537" s="144">
        <v>4.2374194E7</v>
      </c>
    </row>
    <row r="1538" ht="15.75" customHeight="1">
      <c r="P1538" s="144" t="s">
        <v>1382</v>
      </c>
      <c r="Q1538" s="144">
        <v>33972.0</v>
      </c>
    </row>
    <row r="1539" ht="15.75" customHeight="1">
      <c r="P1539" s="144" t="s">
        <v>8398</v>
      </c>
      <c r="Q1539" s="144">
        <v>3.2678991E7</v>
      </c>
    </row>
    <row r="1540" ht="15.75" customHeight="1">
      <c r="P1540" s="144" t="s">
        <v>8399</v>
      </c>
      <c r="Q1540" s="144">
        <v>3.2678991E7</v>
      </c>
    </row>
    <row r="1541" ht="15.75" customHeight="1">
      <c r="P1541" s="144" t="s">
        <v>7513</v>
      </c>
      <c r="Q1541" s="144">
        <v>3.2678991E7</v>
      </c>
    </row>
    <row r="1542" ht="15.75" customHeight="1">
      <c r="P1542" s="144" t="s">
        <v>8400</v>
      </c>
      <c r="Q1542" s="144">
        <v>3.9271693E7</v>
      </c>
    </row>
    <row r="1543" ht="15.75" customHeight="1">
      <c r="P1543" s="144" t="s">
        <v>7515</v>
      </c>
      <c r="Q1543" s="144">
        <v>3.9271693E7</v>
      </c>
    </row>
    <row r="1544" ht="15.75" customHeight="1">
      <c r="P1544" s="144" t="s">
        <v>8401</v>
      </c>
      <c r="Q1544" s="144">
        <v>3.9271693E7</v>
      </c>
    </row>
    <row r="1545" ht="15.75" customHeight="1">
      <c r="P1545" s="144" t="s">
        <v>8402</v>
      </c>
      <c r="Q1545" s="144">
        <v>32623.0</v>
      </c>
    </row>
    <row r="1546" ht="15.75" customHeight="1">
      <c r="P1546" s="144" t="s">
        <v>8403</v>
      </c>
      <c r="Q1546" s="144">
        <v>1.8877428E7</v>
      </c>
    </row>
    <row r="1547" ht="15.75" customHeight="1">
      <c r="P1547" s="144" t="s">
        <v>8404</v>
      </c>
      <c r="Q1547" s="144">
        <v>12909.0</v>
      </c>
    </row>
    <row r="1548" ht="15.75" customHeight="1">
      <c r="P1548" s="144" t="s">
        <v>8405</v>
      </c>
      <c r="Q1548" s="144">
        <v>12909.0</v>
      </c>
    </row>
    <row r="1549" ht="15.75" customHeight="1">
      <c r="P1549" s="21" t="s">
        <v>92</v>
      </c>
      <c r="Q1549" s="21">
        <v>3.8862287E7</v>
      </c>
    </row>
    <row r="1550" ht="15.75" customHeight="1">
      <c r="P1550" s="21" t="s">
        <v>8406</v>
      </c>
      <c r="Q1550" s="21">
        <v>3.8862287E7</v>
      </c>
    </row>
    <row r="1551" ht="15.75" customHeight="1">
      <c r="P1551" s="144" t="s">
        <v>7517</v>
      </c>
      <c r="Q1551" s="144">
        <v>1.8877428E7</v>
      </c>
    </row>
    <row r="1552" ht="15.75" customHeight="1">
      <c r="P1552" s="144" t="s">
        <v>519</v>
      </c>
      <c r="Q1552" s="144">
        <v>12909.0</v>
      </c>
    </row>
    <row r="1553" ht="15.75" customHeight="1">
      <c r="P1553" s="144" t="s">
        <v>8407</v>
      </c>
      <c r="Q1553" s="144">
        <v>12909.0</v>
      </c>
    </row>
    <row r="1554" ht="15.75" customHeight="1">
      <c r="P1554" s="144" t="s">
        <v>8408</v>
      </c>
      <c r="Q1554" s="144">
        <v>12909.0</v>
      </c>
    </row>
    <row r="1555" ht="15.75" customHeight="1">
      <c r="P1555" s="144" t="s">
        <v>8409</v>
      </c>
      <c r="Q1555" s="144">
        <v>12886.0</v>
      </c>
    </row>
    <row r="1556" ht="15.75" customHeight="1">
      <c r="P1556" s="144" t="s">
        <v>8410</v>
      </c>
      <c r="Q1556" s="144">
        <v>4.4318354E7</v>
      </c>
    </row>
    <row r="1557" ht="15.75" customHeight="1">
      <c r="P1557" s="144" t="s">
        <v>8411</v>
      </c>
      <c r="Q1557" s="144">
        <v>4.143771E7</v>
      </c>
    </row>
    <row r="1558" ht="15.75" customHeight="1">
      <c r="P1558" s="144" t="s">
        <v>7519</v>
      </c>
      <c r="Q1558" s="144">
        <v>4.143771E7</v>
      </c>
    </row>
    <row r="1559" ht="15.75" customHeight="1">
      <c r="P1559" s="144" t="s">
        <v>8412</v>
      </c>
      <c r="Q1559" s="144">
        <v>3.9208627E7</v>
      </c>
    </row>
    <row r="1560" ht="15.75" customHeight="1">
      <c r="P1560" s="144" t="s">
        <v>7520</v>
      </c>
      <c r="Q1560" s="144">
        <v>12882.0</v>
      </c>
    </row>
    <row r="1561" ht="15.75" customHeight="1">
      <c r="P1561" s="144" t="s">
        <v>8413</v>
      </c>
      <c r="Q1561" s="144">
        <v>2.9382472E7</v>
      </c>
    </row>
    <row r="1562" ht="15.75" customHeight="1">
      <c r="P1562" s="144" t="s">
        <v>105</v>
      </c>
      <c r="Q1562" s="144">
        <v>2.9382472E7</v>
      </c>
    </row>
    <row r="1563" ht="15.75" customHeight="1">
      <c r="P1563" s="144" t="s">
        <v>8414</v>
      </c>
      <c r="Q1563" s="144">
        <v>2.9382472E7</v>
      </c>
    </row>
    <row r="1564" ht="15.75" customHeight="1">
      <c r="P1564" s="144" t="s">
        <v>802</v>
      </c>
      <c r="Q1564" s="144">
        <v>3.6895794E7</v>
      </c>
    </row>
    <row r="1565" ht="15.75" customHeight="1">
      <c r="P1565" s="144" t="s">
        <v>7522</v>
      </c>
      <c r="Q1565" s="144">
        <v>3.9874176E7</v>
      </c>
    </row>
    <row r="1566" ht="15.75" customHeight="1">
      <c r="P1566" s="144" t="s">
        <v>8415</v>
      </c>
      <c r="Q1566" s="144">
        <v>4.501207E7</v>
      </c>
    </row>
    <row r="1567" ht="15.75" customHeight="1">
      <c r="P1567" s="144" t="s">
        <v>7524</v>
      </c>
      <c r="Q1567" s="144">
        <v>4.501207E7</v>
      </c>
    </row>
    <row r="1568" ht="15.75" customHeight="1">
      <c r="P1568" s="144" t="s">
        <v>8416</v>
      </c>
      <c r="Q1568" s="144">
        <v>4.501207E7</v>
      </c>
    </row>
    <row r="1569" ht="15.75" customHeight="1">
      <c r="P1569" s="144" t="s">
        <v>8417</v>
      </c>
      <c r="Q1569" s="144">
        <v>4.15717E7</v>
      </c>
    </row>
    <row r="1570" ht="15.75" customHeight="1">
      <c r="P1570" s="144" t="s">
        <v>7525</v>
      </c>
      <c r="Q1570" s="144">
        <v>12483.0</v>
      </c>
    </row>
    <row r="1571" ht="15.75" customHeight="1">
      <c r="P1571" s="144" t="s">
        <v>8418</v>
      </c>
      <c r="Q1571" s="144">
        <v>34409.0</v>
      </c>
    </row>
    <row r="1572" ht="15.75" customHeight="1">
      <c r="P1572" s="144" t="s">
        <v>8419</v>
      </c>
      <c r="Q1572" s="144">
        <v>34409.0</v>
      </c>
    </row>
    <row r="1573" ht="15.75" customHeight="1">
      <c r="P1573" s="144" t="s">
        <v>8420</v>
      </c>
      <c r="Q1573" s="144">
        <v>3.1813888E7</v>
      </c>
    </row>
    <row r="1574" ht="15.75" customHeight="1">
      <c r="P1574" s="144" t="s">
        <v>7526</v>
      </c>
      <c r="Q1574" s="144">
        <v>4.1548408E7</v>
      </c>
    </row>
    <row r="1575" ht="15.75" customHeight="1">
      <c r="P1575" s="144" t="s">
        <v>8421</v>
      </c>
      <c r="Q1575" s="144">
        <v>4.1548408E7</v>
      </c>
    </row>
    <row r="1576" ht="15.75" customHeight="1">
      <c r="P1576" s="144" t="s">
        <v>8422</v>
      </c>
      <c r="Q1576" s="144">
        <v>2.9635735E7</v>
      </c>
    </row>
    <row r="1577" ht="15.75" customHeight="1">
      <c r="P1577" s="144" t="s">
        <v>7527</v>
      </c>
      <c r="Q1577" s="144">
        <v>2.9635735E7</v>
      </c>
    </row>
    <row r="1578" ht="15.75" customHeight="1">
      <c r="P1578" s="144" t="s">
        <v>8423</v>
      </c>
      <c r="Q1578" s="144">
        <v>4.4698457E7</v>
      </c>
    </row>
    <row r="1579" ht="15.75" customHeight="1">
      <c r="P1579" s="144" t="s">
        <v>1394</v>
      </c>
      <c r="Q1579" s="144">
        <v>4.5286302E7</v>
      </c>
    </row>
    <row r="1580" ht="15.75" customHeight="1">
      <c r="P1580" s="144" t="s">
        <v>8424</v>
      </c>
      <c r="Q1580" s="144">
        <v>3.903568E7</v>
      </c>
    </row>
    <row r="1581" ht="15.75" customHeight="1">
      <c r="P1581" s="144" t="s">
        <v>8425</v>
      </c>
      <c r="Q1581" s="144">
        <v>9.5728568E7</v>
      </c>
    </row>
    <row r="1582" ht="15.75" customHeight="1">
      <c r="P1582" s="144" t="s">
        <v>8426</v>
      </c>
      <c r="Q1582" s="144">
        <v>9.5728568E7</v>
      </c>
    </row>
    <row r="1583" ht="15.75" customHeight="1">
      <c r="P1583" s="144" t="s">
        <v>8427</v>
      </c>
      <c r="Q1583" s="144">
        <v>9.5728568E7</v>
      </c>
    </row>
    <row r="1584" ht="15.75" customHeight="1">
      <c r="P1584" s="144" t="s">
        <v>7530</v>
      </c>
      <c r="Q1584" s="144">
        <v>9.5728568E7</v>
      </c>
    </row>
    <row r="1585" ht="15.75" customHeight="1">
      <c r="P1585" s="144" t="s">
        <v>8428</v>
      </c>
      <c r="Q1585" s="144">
        <v>9.5728568E7</v>
      </c>
    </row>
    <row r="1586" ht="15.75" customHeight="1">
      <c r="P1586" s="144" t="s">
        <v>8429</v>
      </c>
      <c r="Q1586" s="144">
        <v>12896.0</v>
      </c>
    </row>
    <row r="1587" ht="15.75" customHeight="1">
      <c r="P1587" s="144" t="s">
        <v>740</v>
      </c>
      <c r="Q1587" s="144">
        <v>12896.0</v>
      </c>
    </row>
    <row r="1588" ht="15.75" customHeight="1">
      <c r="P1588" s="144" t="s">
        <v>8430</v>
      </c>
      <c r="Q1588" s="144">
        <v>3.9641986E7</v>
      </c>
    </row>
    <row r="1589" ht="15.75" customHeight="1">
      <c r="P1589" s="144" t="s">
        <v>7532</v>
      </c>
      <c r="Q1589" s="144">
        <v>3.9641986E7</v>
      </c>
    </row>
    <row r="1590" ht="15.75" customHeight="1">
      <c r="P1590" s="144" t="s">
        <v>8431</v>
      </c>
      <c r="Q1590" s="144">
        <v>12624.0</v>
      </c>
    </row>
    <row r="1591" ht="15.75" customHeight="1">
      <c r="P1591" s="144" t="s">
        <v>8432</v>
      </c>
      <c r="Q1591" s="144">
        <v>3.3850293E7</v>
      </c>
    </row>
    <row r="1592" ht="15.75" customHeight="1">
      <c r="P1592" s="144" t="s">
        <v>8433</v>
      </c>
      <c r="Q1592" s="144">
        <v>4.5926785E7</v>
      </c>
    </row>
    <row r="1593" ht="15.75" customHeight="1">
      <c r="P1593" s="144" t="s">
        <v>7534</v>
      </c>
      <c r="Q1593" s="144">
        <v>4.2364427E7</v>
      </c>
    </row>
    <row r="1594" ht="15.75" customHeight="1">
      <c r="P1594" s="144" t="s">
        <v>8434</v>
      </c>
      <c r="Q1594" s="144">
        <v>4.2364427E7</v>
      </c>
    </row>
    <row r="1595" ht="15.75" customHeight="1">
      <c r="P1595" s="144" t="s">
        <v>1496</v>
      </c>
      <c r="Q1595" s="144">
        <v>4.6438246E7</v>
      </c>
    </row>
    <row r="1596" ht="15.75" customHeight="1">
      <c r="P1596" s="144" t="s">
        <v>8435</v>
      </c>
      <c r="Q1596" s="144">
        <v>4.6438246E7</v>
      </c>
    </row>
    <row r="1597" ht="15.75" customHeight="1">
      <c r="P1597" s="144" t="s">
        <v>8436</v>
      </c>
      <c r="Q1597" s="144">
        <v>4.6438246E7</v>
      </c>
    </row>
    <row r="1598" ht="15.75" customHeight="1">
      <c r="P1598" s="144" t="s">
        <v>8437</v>
      </c>
      <c r="Q1598" s="144">
        <v>4.6438246E7</v>
      </c>
    </row>
    <row r="1599" ht="15.75" customHeight="1">
      <c r="P1599" s="144" t="s">
        <v>8438</v>
      </c>
      <c r="Q1599" s="144">
        <v>4.073436E7</v>
      </c>
    </row>
    <row r="1600" ht="15.75" customHeight="1">
      <c r="P1600" s="144" t="s">
        <v>8439</v>
      </c>
      <c r="Q1600" s="144">
        <v>4.073436E7</v>
      </c>
    </row>
    <row r="1601" ht="15.75" customHeight="1">
      <c r="P1601" s="144" t="s">
        <v>8440</v>
      </c>
      <c r="Q1601" s="144">
        <v>9.2392136E7</v>
      </c>
    </row>
    <row r="1602" ht="15.75" customHeight="1">
      <c r="P1602" s="144" t="s">
        <v>7536</v>
      </c>
      <c r="Q1602" s="144">
        <v>4.1898391E7</v>
      </c>
    </row>
    <row r="1603" ht="15.75" customHeight="1">
      <c r="P1603" s="144" t="s">
        <v>8441</v>
      </c>
      <c r="Q1603" s="144">
        <v>4.1898391E7</v>
      </c>
    </row>
    <row r="1604" ht="15.75" customHeight="1">
      <c r="P1604" s="144" t="s">
        <v>8442</v>
      </c>
      <c r="Q1604" s="144">
        <v>12854.0</v>
      </c>
    </row>
    <row r="1605" ht="15.75" customHeight="1">
      <c r="P1605" s="144" t="s">
        <v>8443</v>
      </c>
      <c r="Q1605" s="144">
        <v>3.9406154E7</v>
      </c>
    </row>
    <row r="1606" ht="15.75" customHeight="1">
      <c r="P1606" s="144" t="s">
        <v>7538</v>
      </c>
      <c r="Q1606" s="144">
        <v>3.9406154E7</v>
      </c>
    </row>
    <row r="1607" ht="15.75" customHeight="1">
      <c r="P1607" s="144" t="s">
        <v>8444</v>
      </c>
      <c r="Q1607" s="144">
        <v>3.9406154E7</v>
      </c>
    </row>
    <row r="1608" ht="15.75" customHeight="1">
      <c r="P1608" s="144" t="s">
        <v>8445</v>
      </c>
      <c r="Q1608" s="144">
        <v>3.9406154E7</v>
      </c>
    </row>
    <row r="1609" ht="15.75" customHeight="1">
      <c r="P1609" s="144" t="s">
        <v>8446</v>
      </c>
      <c r="Q1609" s="144">
        <v>3.676354E7</v>
      </c>
    </row>
    <row r="1610" ht="15.75" customHeight="1">
      <c r="P1610" s="144" t="s">
        <v>7540</v>
      </c>
      <c r="Q1610" s="144">
        <v>3.676354E7</v>
      </c>
    </row>
    <row r="1611" ht="15.75" customHeight="1">
      <c r="P1611" s="144" t="s">
        <v>8447</v>
      </c>
      <c r="Q1611" s="144">
        <v>3.676354E7</v>
      </c>
    </row>
    <row r="1612" ht="15.75" customHeight="1">
      <c r="P1612" s="144" t="s">
        <v>8448</v>
      </c>
      <c r="Q1612" s="144">
        <v>3.676354E7</v>
      </c>
    </row>
    <row r="1613" ht="15.75" customHeight="1">
      <c r="P1613" s="144" t="s">
        <v>8449</v>
      </c>
      <c r="Q1613" s="144">
        <v>4.5924948E7</v>
      </c>
    </row>
    <row r="1614" ht="15.75" customHeight="1">
      <c r="P1614" s="144" t="s">
        <v>8450</v>
      </c>
      <c r="Q1614" s="144">
        <v>9.6200093E7</v>
      </c>
    </row>
    <row r="1615" ht="15.75" customHeight="1">
      <c r="P1615" s="21" t="s">
        <v>8451</v>
      </c>
      <c r="Q1615" s="144">
        <v>9.6200093E7</v>
      </c>
    </row>
    <row r="1616" ht="15.75" customHeight="1">
      <c r="P1616" s="144" t="s">
        <v>811</v>
      </c>
      <c r="Q1616" s="144">
        <v>9.6200093E7</v>
      </c>
    </row>
    <row r="1617" ht="15.75" customHeight="1">
      <c r="P1617" s="21" t="s">
        <v>8452</v>
      </c>
      <c r="Q1617" s="144">
        <v>9.6200093E7</v>
      </c>
    </row>
    <row r="1618" ht="15.75" customHeight="1">
      <c r="P1618" s="144" t="s">
        <v>8453</v>
      </c>
      <c r="Q1618" s="144">
        <v>4.3987705E7</v>
      </c>
    </row>
    <row r="1619" ht="15.75" customHeight="1">
      <c r="P1619" s="144" t="s">
        <v>8454</v>
      </c>
      <c r="Q1619" s="144">
        <v>2.1498562E7</v>
      </c>
    </row>
    <row r="1620" ht="15.75" customHeight="1">
      <c r="P1620" s="144" t="s">
        <v>1957</v>
      </c>
      <c r="Q1620" s="144">
        <v>2.8612204E7</v>
      </c>
    </row>
    <row r="1621" ht="15.75" customHeight="1">
      <c r="P1621" s="144" t="s">
        <v>8455</v>
      </c>
      <c r="Q1621" s="144">
        <v>12149.0</v>
      </c>
    </row>
    <row r="1622" ht="15.75" customHeight="1">
      <c r="P1622" s="144" t="s">
        <v>8456</v>
      </c>
      <c r="Q1622" s="144">
        <v>3.0211897E7</v>
      </c>
    </row>
    <row r="1623" ht="15.75" customHeight="1">
      <c r="P1623" s="144" t="s">
        <v>7541</v>
      </c>
      <c r="Q1623" s="144">
        <v>4.1837088E7</v>
      </c>
    </row>
    <row r="1624" ht="15.75" customHeight="1">
      <c r="P1624" s="144" t="s">
        <v>8457</v>
      </c>
      <c r="Q1624" s="144">
        <v>30825.0</v>
      </c>
    </row>
    <row r="1625" ht="15.75" customHeight="1">
      <c r="P1625" s="144" t="s">
        <v>8458</v>
      </c>
      <c r="Q1625" s="144">
        <v>12667.0</v>
      </c>
    </row>
    <row r="1626" ht="15.75" customHeight="1">
      <c r="P1626" s="144" t="s">
        <v>1192</v>
      </c>
      <c r="Q1626" s="144">
        <v>12667.0</v>
      </c>
    </row>
    <row r="1627" ht="15.75" customHeight="1">
      <c r="P1627" s="144" t="s">
        <v>8459</v>
      </c>
      <c r="Q1627" s="144">
        <v>12910.0</v>
      </c>
    </row>
    <row r="1628" ht="15.75" customHeight="1">
      <c r="P1628" s="144" t="s">
        <v>8460</v>
      </c>
      <c r="Q1628" s="144">
        <v>12856.0</v>
      </c>
    </row>
    <row r="1629" ht="15.75" customHeight="1">
      <c r="P1629" s="144" t="s">
        <v>7544</v>
      </c>
      <c r="Q1629" s="144">
        <v>12856.0</v>
      </c>
    </row>
    <row r="1630" ht="15.75" customHeight="1">
      <c r="P1630" s="144" t="s">
        <v>7545</v>
      </c>
      <c r="Q1630" s="144">
        <v>13499.0</v>
      </c>
    </row>
    <row r="1631" ht="15.75" customHeight="1">
      <c r="P1631" s="144" t="s">
        <v>8461</v>
      </c>
      <c r="Q1631" s="144">
        <v>13499.0</v>
      </c>
    </row>
    <row r="1632" ht="15.75" customHeight="1">
      <c r="P1632" s="144" t="s">
        <v>8462</v>
      </c>
      <c r="Q1632" s="144">
        <v>3.7009508E7</v>
      </c>
    </row>
    <row r="1633" ht="15.75" customHeight="1">
      <c r="P1633" s="144" t="s">
        <v>3462</v>
      </c>
      <c r="Q1633" s="144">
        <v>4.7113903E7</v>
      </c>
    </row>
    <row r="1634" ht="15.75" customHeight="1">
      <c r="P1634" s="144" t="s">
        <v>8463</v>
      </c>
      <c r="Q1634" s="144">
        <v>4.7113903E7</v>
      </c>
    </row>
    <row r="1635" ht="15.75" customHeight="1">
      <c r="P1635" s="144" t="s">
        <v>8464</v>
      </c>
      <c r="Q1635" s="144">
        <v>9.5840662E7</v>
      </c>
    </row>
    <row r="1636" ht="15.75" customHeight="1">
      <c r="P1636" s="21" t="s">
        <v>8465</v>
      </c>
      <c r="Q1636" s="144">
        <v>3.8404516E7</v>
      </c>
    </row>
    <row r="1637" ht="15.75" customHeight="1">
      <c r="P1637" s="144" t="s">
        <v>8466</v>
      </c>
      <c r="Q1637" s="144">
        <v>3.8404516E7</v>
      </c>
    </row>
    <row r="1638" ht="15.75" customHeight="1">
      <c r="P1638" s="21" t="s">
        <v>8467</v>
      </c>
      <c r="Q1638" s="144">
        <v>3.8404516E7</v>
      </c>
    </row>
    <row r="1639" ht="15.75" customHeight="1">
      <c r="P1639" s="144" t="s">
        <v>8468</v>
      </c>
      <c r="Q1639" s="144">
        <v>3.8404516E7</v>
      </c>
    </row>
    <row r="1640" ht="15.75" customHeight="1">
      <c r="P1640" s="21" t="s">
        <v>8469</v>
      </c>
      <c r="Q1640" s="144">
        <v>3.8404516E7</v>
      </c>
    </row>
    <row r="1641" ht="15.75" customHeight="1">
      <c r="P1641" s="144" t="s">
        <v>8470</v>
      </c>
      <c r="Q1641" s="144">
        <v>4.3721131E7</v>
      </c>
    </row>
    <row r="1642" ht="15.75" customHeight="1">
      <c r="P1642" s="144" t="s">
        <v>7547</v>
      </c>
      <c r="Q1642" s="144">
        <v>4.3721131E7</v>
      </c>
    </row>
    <row r="1643" ht="15.75" customHeight="1">
      <c r="P1643" s="144" t="s">
        <v>8471</v>
      </c>
      <c r="Q1643" s="144">
        <v>3.8404516E7</v>
      </c>
    </row>
    <row r="1644" ht="15.75" customHeight="1">
      <c r="P1644" s="144" t="s">
        <v>8472</v>
      </c>
      <c r="Q1644" s="144">
        <v>13456.0</v>
      </c>
    </row>
    <row r="1645" ht="15.75" customHeight="1">
      <c r="P1645" s="21" t="s">
        <v>8473</v>
      </c>
      <c r="Q1645" s="144">
        <v>3.1821827E7</v>
      </c>
    </row>
    <row r="1646" ht="15.75" customHeight="1">
      <c r="P1646" s="144" t="s">
        <v>8474</v>
      </c>
      <c r="Q1646" s="144">
        <v>3.1821827E7</v>
      </c>
    </row>
    <row r="1647" ht="15.75" customHeight="1">
      <c r="P1647" s="144" t="s">
        <v>8475</v>
      </c>
      <c r="Q1647" s="144">
        <v>3.1821827E7</v>
      </c>
    </row>
    <row r="1648" ht="15.75" customHeight="1">
      <c r="P1648" s="144" t="s">
        <v>399</v>
      </c>
      <c r="Q1648" s="144">
        <v>3.1821827E7</v>
      </c>
    </row>
    <row r="1649" ht="15.75" customHeight="1">
      <c r="P1649" s="144" t="s">
        <v>8476</v>
      </c>
      <c r="Q1649" s="144">
        <v>4.0130611E7</v>
      </c>
    </row>
    <row r="1650" ht="15.75" customHeight="1">
      <c r="P1650" s="144" t="s">
        <v>8477</v>
      </c>
      <c r="Q1650" s="144">
        <v>3.867471E7</v>
      </c>
    </row>
    <row r="1651" ht="15.75" customHeight="1">
      <c r="P1651" s="144" t="s">
        <v>7549</v>
      </c>
      <c r="Q1651" s="144">
        <v>4.0397132E7</v>
      </c>
    </row>
    <row r="1652" ht="15.75" customHeight="1">
      <c r="P1652" s="144" t="s">
        <v>7551</v>
      </c>
      <c r="Q1652" s="144">
        <v>4.2246662E7</v>
      </c>
    </row>
    <row r="1653" ht="15.75" customHeight="1">
      <c r="P1653" s="144" t="s">
        <v>8478</v>
      </c>
      <c r="Q1653" s="144">
        <v>4.2246662E7</v>
      </c>
    </row>
    <row r="1654" ht="15.75" customHeight="1">
      <c r="P1654" s="144" t="s">
        <v>8479</v>
      </c>
      <c r="Q1654" s="144">
        <v>11683.0</v>
      </c>
    </row>
    <row r="1655" ht="15.75" customHeight="1">
      <c r="P1655" s="144" t="s">
        <v>8480</v>
      </c>
      <c r="Q1655" s="144">
        <v>11683.0</v>
      </c>
    </row>
    <row r="1656" ht="15.75" customHeight="1">
      <c r="P1656" s="144" t="s">
        <v>1762</v>
      </c>
      <c r="Q1656" s="144">
        <v>11683.0</v>
      </c>
    </row>
    <row r="1657" ht="15.75" customHeight="1">
      <c r="P1657" s="144" t="s">
        <v>8481</v>
      </c>
      <c r="Q1657" s="144">
        <v>3.046321E7</v>
      </c>
    </row>
    <row r="1658" ht="15.75" customHeight="1">
      <c r="P1658" s="144" t="s">
        <v>8482</v>
      </c>
      <c r="Q1658" s="144">
        <v>4.5416022E7</v>
      </c>
    </row>
    <row r="1659" ht="15.75" customHeight="1">
      <c r="P1659" s="144" t="s">
        <v>8483</v>
      </c>
      <c r="Q1659" s="144">
        <v>13570.0</v>
      </c>
    </row>
    <row r="1660" ht="15.75" customHeight="1">
      <c r="P1660" s="144" t="s">
        <v>7553</v>
      </c>
      <c r="Q1660" s="144">
        <v>13570.0</v>
      </c>
    </row>
    <row r="1661" ht="15.75" customHeight="1">
      <c r="P1661" s="144" t="s">
        <v>8484</v>
      </c>
      <c r="Q1661" s="144">
        <v>13570.0</v>
      </c>
    </row>
    <row r="1662" ht="15.75" customHeight="1">
      <c r="P1662" s="144" t="s">
        <v>8485</v>
      </c>
      <c r="Q1662" s="144">
        <v>3.1651283E7</v>
      </c>
    </row>
    <row r="1663" ht="15.75" customHeight="1">
      <c r="P1663" s="144" t="s">
        <v>295</v>
      </c>
      <c r="Q1663" s="144">
        <v>3.1651283E7</v>
      </c>
    </row>
    <row r="1664" ht="15.75" customHeight="1">
      <c r="P1664" s="144" t="s">
        <v>8486</v>
      </c>
      <c r="Q1664" s="144">
        <v>2.0606477E7</v>
      </c>
    </row>
    <row r="1665" ht="15.75" customHeight="1">
      <c r="P1665" s="144" t="s">
        <v>8487</v>
      </c>
      <c r="Q1665" s="144">
        <v>4.378168E7</v>
      </c>
    </row>
    <row r="1666" ht="15.75" customHeight="1">
      <c r="P1666" s="144" t="s">
        <v>7556</v>
      </c>
      <c r="Q1666" s="144">
        <v>4.378168E7</v>
      </c>
    </row>
    <row r="1667" ht="15.75" customHeight="1">
      <c r="P1667" s="144" t="s">
        <v>8488</v>
      </c>
      <c r="Q1667" s="144">
        <v>4.378168E7</v>
      </c>
    </row>
    <row r="1668" ht="15.75" customHeight="1">
      <c r="P1668" s="144" t="s">
        <v>8489</v>
      </c>
      <c r="Q1668" s="144">
        <v>4.5924948E7</v>
      </c>
    </row>
    <row r="1669" ht="15.75" customHeight="1">
      <c r="P1669" s="144" t="s">
        <v>8490</v>
      </c>
      <c r="Q1669" s="144">
        <v>3.5419741E7</v>
      </c>
    </row>
    <row r="1670" ht="15.75" customHeight="1">
      <c r="P1670" s="144" t="s">
        <v>8491</v>
      </c>
      <c r="Q1670" s="144">
        <v>3.5419741E7</v>
      </c>
    </row>
    <row r="1671" ht="15.75" customHeight="1">
      <c r="P1671" s="144" t="s">
        <v>8492</v>
      </c>
      <c r="Q1671" s="144">
        <v>3.5419741E7</v>
      </c>
    </row>
    <row r="1672" ht="15.75" customHeight="1">
      <c r="P1672" s="144" t="s">
        <v>8493</v>
      </c>
      <c r="Q1672" s="144" t="s">
        <v>7205</v>
      </c>
    </row>
    <row r="1673" ht="15.75" customHeight="1">
      <c r="P1673" s="144" t="s">
        <v>7558</v>
      </c>
      <c r="Q1673" s="144">
        <v>4.2368343E7</v>
      </c>
    </row>
    <row r="1674" ht="15.75" customHeight="1">
      <c r="P1674" s="144" t="s">
        <v>8494</v>
      </c>
      <c r="Q1674" s="144">
        <v>4.1469251E7</v>
      </c>
    </row>
    <row r="1675" ht="15.75" customHeight="1">
      <c r="P1675" s="144" t="s">
        <v>8495</v>
      </c>
      <c r="Q1675" s="144">
        <v>4.1028531E7</v>
      </c>
    </row>
    <row r="1676" ht="15.75" customHeight="1">
      <c r="P1676" s="144" t="s">
        <v>8496</v>
      </c>
      <c r="Q1676" s="144">
        <v>4.1137015E7</v>
      </c>
    </row>
    <row r="1677" ht="15.75" customHeight="1">
      <c r="P1677" s="144" t="s">
        <v>8497</v>
      </c>
      <c r="Q1677" s="144">
        <v>4.1137015E7</v>
      </c>
    </row>
    <row r="1678" ht="15.75" customHeight="1">
      <c r="P1678" s="144" t="s">
        <v>7560</v>
      </c>
      <c r="Q1678" s="144">
        <v>4.1137015E7</v>
      </c>
    </row>
    <row r="1679" ht="15.75" customHeight="1">
      <c r="P1679" s="21" t="s">
        <v>41</v>
      </c>
      <c r="Q1679" s="21">
        <v>4.532433E7</v>
      </c>
    </row>
    <row r="1680" ht="15.75" customHeight="1">
      <c r="P1680" s="21" t="s">
        <v>8498</v>
      </c>
      <c r="Q1680" s="21">
        <v>4.532433E7</v>
      </c>
    </row>
    <row r="1681" ht="15.75" customHeight="1">
      <c r="P1681" s="144" t="s">
        <v>8499</v>
      </c>
      <c r="Q1681" s="144">
        <v>4.4491444E7</v>
      </c>
    </row>
    <row r="1682" ht="15.75" customHeight="1">
      <c r="P1682" s="144" t="s">
        <v>8500</v>
      </c>
      <c r="Q1682" s="144">
        <v>4.4491444E7</v>
      </c>
    </row>
    <row r="1683" ht="15.75" customHeight="1">
      <c r="P1683" s="144" t="s">
        <v>8501</v>
      </c>
      <c r="Q1683" s="144">
        <v>4.4491444E7</v>
      </c>
    </row>
    <row r="1684" ht="15.75" customHeight="1">
      <c r="P1684" s="144" t="s">
        <v>7562</v>
      </c>
      <c r="Q1684" s="144">
        <v>4.4491444E7</v>
      </c>
    </row>
    <row r="1685" ht="15.75" customHeight="1">
      <c r="P1685" s="144" t="s">
        <v>8502</v>
      </c>
      <c r="Q1685" s="144">
        <v>4.5924948E7</v>
      </c>
    </row>
    <row r="1686" ht="15.75" customHeight="1">
      <c r="P1686" s="144" t="s">
        <v>1310</v>
      </c>
      <c r="Q1686" s="144">
        <v>4.5924948E7</v>
      </c>
    </row>
    <row r="1687" ht="15.75" customHeight="1">
      <c r="P1687" s="144" t="s">
        <v>8503</v>
      </c>
      <c r="Q1687" s="144">
        <v>4.5924948E7</v>
      </c>
    </row>
    <row r="1688" ht="15.75" customHeight="1">
      <c r="P1688" s="144" t="s">
        <v>8504</v>
      </c>
      <c r="Q1688" s="144">
        <v>3.798946E7</v>
      </c>
    </row>
    <row r="1689" ht="15.75" customHeight="1">
      <c r="P1689" s="144" t="s">
        <v>243</v>
      </c>
      <c r="Q1689" s="144">
        <v>3.798946E7</v>
      </c>
    </row>
    <row r="1690" ht="15.75" customHeight="1">
      <c r="P1690" s="144" t="s">
        <v>8505</v>
      </c>
      <c r="Q1690" s="144">
        <v>88337.0</v>
      </c>
    </row>
    <row r="1691" ht="15.75" customHeight="1">
      <c r="P1691" s="144" t="s">
        <v>7565</v>
      </c>
      <c r="Q1691" s="144">
        <v>88337.0</v>
      </c>
    </row>
    <row r="1692" ht="15.75" customHeight="1">
      <c r="P1692" s="144" t="s">
        <v>2022</v>
      </c>
      <c r="Q1692" s="144">
        <v>4.6089146E7</v>
      </c>
    </row>
    <row r="1693" ht="15.75" customHeight="1">
      <c r="P1693" s="144" t="s">
        <v>265</v>
      </c>
      <c r="Q1693" s="144">
        <v>4.0835168E7</v>
      </c>
    </row>
    <row r="1694" ht="15.75" customHeight="1">
      <c r="P1694" s="144" t="s">
        <v>8506</v>
      </c>
      <c r="Q1694" s="144">
        <v>4.2193349E7</v>
      </c>
    </row>
    <row r="1695" ht="15.75" customHeight="1">
      <c r="P1695" s="144" t="s">
        <v>8507</v>
      </c>
      <c r="Q1695" s="144">
        <v>4.2193349E7</v>
      </c>
    </row>
    <row r="1696" ht="15.75" customHeight="1">
      <c r="P1696" s="144" t="s">
        <v>7569</v>
      </c>
      <c r="Q1696" s="144">
        <v>4.2193349E7</v>
      </c>
    </row>
    <row r="1697" ht="15.75" customHeight="1">
      <c r="P1697" s="144" t="s">
        <v>8508</v>
      </c>
      <c r="Q1697" s="144">
        <v>4.2193349E7</v>
      </c>
    </row>
    <row r="1698" ht="15.75" customHeight="1">
      <c r="P1698" s="144" t="s">
        <v>370</v>
      </c>
      <c r="Q1698" s="144">
        <v>3.5092747E7</v>
      </c>
    </row>
    <row r="1699" ht="15.75" customHeight="1">
      <c r="P1699" s="144" t="s">
        <v>8509</v>
      </c>
      <c r="Q1699" s="144">
        <v>3.5092747E7</v>
      </c>
    </row>
    <row r="1700" ht="15.75" customHeight="1">
      <c r="P1700" s="144" t="s">
        <v>8510</v>
      </c>
      <c r="Q1700" s="144">
        <v>33689.0</v>
      </c>
    </row>
    <row r="1701" ht="15.75" customHeight="1">
      <c r="P1701" s="144" t="s">
        <v>7572</v>
      </c>
      <c r="Q1701" s="144">
        <v>33689.0</v>
      </c>
    </row>
    <row r="1702" ht="15.75" customHeight="1">
      <c r="P1702" s="144" t="s">
        <v>814</v>
      </c>
      <c r="Q1702" s="144">
        <v>4.1551914E7</v>
      </c>
    </row>
    <row r="1703" ht="15.75" customHeight="1">
      <c r="P1703" s="144" t="s">
        <v>1223</v>
      </c>
      <c r="Q1703" s="144">
        <v>4.1551914E7</v>
      </c>
    </row>
    <row r="1704" ht="15.75" customHeight="1">
      <c r="P1704" s="144" t="s">
        <v>8511</v>
      </c>
      <c r="Q1704" s="144">
        <v>4.1551914E7</v>
      </c>
    </row>
    <row r="1705" ht="15.75" customHeight="1">
      <c r="P1705" s="144" t="s">
        <v>8512</v>
      </c>
      <c r="Q1705" s="144">
        <v>4.1551914E7</v>
      </c>
    </row>
    <row r="1706" ht="15.75" customHeight="1">
      <c r="P1706" s="144" t="s">
        <v>7574</v>
      </c>
      <c r="Q1706" s="144">
        <v>3.7113734E7</v>
      </c>
    </row>
    <row r="1707" ht="15.75" customHeight="1">
      <c r="P1707" s="144" t="s">
        <v>8513</v>
      </c>
      <c r="Q1707" s="144">
        <v>3.7113734E7</v>
      </c>
    </row>
    <row r="1708" ht="15.75" customHeight="1">
      <c r="P1708" s="144" t="s">
        <v>8514</v>
      </c>
      <c r="Q1708" s="144">
        <v>3.6088173E7</v>
      </c>
    </row>
    <row r="1709" ht="15.75" customHeight="1">
      <c r="P1709" s="144" t="s">
        <v>7576</v>
      </c>
      <c r="Q1709" s="144">
        <v>3.6088173E7</v>
      </c>
    </row>
    <row r="1710" ht="15.75" customHeight="1">
      <c r="P1710" s="144" t="s">
        <v>353</v>
      </c>
      <c r="Q1710" s="144">
        <v>4.5524794E7</v>
      </c>
    </row>
    <row r="1711" ht="15.75" customHeight="1">
      <c r="P1711" s="144" t="s">
        <v>8515</v>
      </c>
      <c r="Q1711" s="144">
        <v>4.5524794E7</v>
      </c>
    </row>
    <row r="1712" ht="15.75" customHeight="1">
      <c r="P1712" s="144" t="s">
        <v>8516</v>
      </c>
      <c r="Q1712" s="144">
        <v>4.3718066E7</v>
      </c>
    </row>
    <row r="1713" ht="15.75" customHeight="1">
      <c r="P1713" s="144" t="s">
        <v>8517</v>
      </c>
      <c r="Q1713" s="144">
        <v>4.3718066E7</v>
      </c>
    </row>
    <row r="1714" ht="15.75" customHeight="1">
      <c r="P1714" s="144" t="s">
        <v>8518</v>
      </c>
      <c r="Q1714" s="144">
        <v>4.3718066E7</v>
      </c>
    </row>
    <row r="1715" ht="15.75" customHeight="1">
      <c r="P1715" s="144" t="s">
        <v>7578</v>
      </c>
      <c r="Q1715" s="144">
        <v>4.3718066E7</v>
      </c>
    </row>
    <row r="1716" ht="15.75" customHeight="1">
      <c r="P1716" s="144" t="s">
        <v>8519</v>
      </c>
      <c r="Q1716" s="144">
        <v>4.3718066E7</v>
      </c>
    </row>
    <row r="1717" ht="15.75" customHeight="1">
      <c r="P1717" s="144" t="s">
        <v>8520</v>
      </c>
      <c r="Q1717" s="144">
        <v>13798.0</v>
      </c>
    </row>
    <row r="1718" ht="15.75" customHeight="1">
      <c r="P1718" s="144" t="s">
        <v>7580</v>
      </c>
      <c r="Q1718" s="144">
        <v>13798.0</v>
      </c>
    </row>
    <row r="1719" ht="15.75" customHeight="1">
      <c r="P1719" s="144" t="s">
        <v>8521</v>
      </c>
      <c r="Q1719" s="144">
        <v>4.2292757E7</v>
      </c>
    </row>
    <row r="1720" ht="15.75" customHeight="1">
      <c r="P1720" s="144" t="s">
        <v>7581</v>
      </c>
      <c r="Q1720" s="144">
        <v>4.2292757E7</v>
      </c>
    </row>
    <row r="1721" ht="15.75" customHeight="1">
      <c r="P1721" s="144" t="s">
        <v>8522</v>
      </c>
      <c r="Q1721" s="144">
        <v>4.2118147E7</v>
      </c>
    </row>
    <row r="1722" ht="15.75" customHeight="1">
      <c r="P1722" s="144" t="s">
        <v>8523</v>
      </c>
      <c r="Q1722" s="144">
        <v>4.2118147E7</v>
      </c>
    </row>
    <row r="1723" ht="15.75" customHeight="1">
      <c r="P1723" s="144" t="s">
        <v>973</v>
      </c>
      <c r="Q1723" s="144">
        <v>4.2118147E7</v>
      </c>
    </row>
    <row r="1724" ht="15.75" customHeight="1">
      <c r="P1724" s="144" t="s">
        <v>8524</v>
      </c>
      <c r="Q1724" s="144">
        <v>4.2118147E7</v>
      </c>
    </row>
    <row r="1725" ht="15.75" customHeight="1">
      <c r="P1725" s="144" t="s">
        <v>8525</v>
      </c>
      <c r="Q1725" s="144">
        <v>3.962553E7</v>
      </c>
    </row>
    <row r="1726" ht="15.75" customHeight="1">
      <c r="P1726" s="144" t="s">
        <v>677</v>
      </c>
      <c r="Q1726" s="144">
        <v>3.962553E7</v>
      </c>
    </row>
    <row r="1727" ht="15.75" customHeight="1">
      <c r="P1727" s="144" t="s">
        <v>8526</v>
      </c>
      <c r="Q1727" s="144">
        <v>3.962553E7</v>
      </c>
    </row>
    <row r="1728" ht="15.75" customHeight="1"/>
    <row r="1729" ht="15.75" customHeight="1"/>
    <row r="1730" ht="15.75" customHeight="1"/>
    <row r="1731" ht="15.75" customHeight="1"/>
    <row r="1732" ht="15.75" customHeight="1"/>
    <row r="1733" ht="15.75" customHeight="1"/>
    <row r="1734" ht="15.75" customHeight="1"/>
    <row r="1735" ht="15.75" customHeight="1"/>
    <row r="1736" ht="15.75" customHeight="1"/>
    <row r="1737" ht="15.75" customHeight="1"/>
    <row r="1738" ht="15.75" customHeight="1"/>
    <row r="1739" ht="15.75" customHeight="1"/>
    <row r="1740" ht="15.75" customHeight="1"/>
    <row r="1741" ht="15.75" customHeight="1"/>
    <row r="1742" ht="15.75" customHeight="1"/>
    <row r="1743" ht="15.75" customHeight="1"/>
    <row r="1744" ht="15.75" customHeight="1"/>
    <row r="1745" ht="15.75" customHeight="1"/>
    <row r="1746" ht="15.75" customHeight="1"/>
    <row r="1747" ht="15.75" customHeight="1"/>
    <row r="1748" ht="15.75" customHeight="1"/>
    <row r="1749" ht="15.75" customHeight="1"/>
    <row r="1750" ht="15.75" customHeight="1"/>
    <row r="1751" ht="15.75" customHeight="1"/>
    <row r="1752" ht="15.75" customHeight="1"/>
    <row r="1753" ht="15.75" customHeight="1"/>
    <row r="1754" ht="15.75" customHeight="1"/>
    <row r="1755" ht="15.75" customHeight="1"/>
    <row r="1756" ht="15.75" customHeight="1"/>
    <row r="1757" ht="15.75" customHeight="1"/>
    <row r="1758" ht="15.75" customHeight="1"/>
    <row r="1759" ht="15.75" customHeight="1"/>
    <row r="1760" ht="15.75" customHeight="1"/>
    <row r="1761" ht="15.75" customHeight="1"/>
    <row r="1762" ht="15.75" customHeight="1"/>
    <row r="1763" ht="15.75" customHeight="1"/>
    <row r="1764" ht="15.75" customHeight="1"/>
    <row r="1765" ht="15.75" customHeight="1"/>
    <row r="1766" ht="15.75" customHeight="1"/>
    <row r="1767" ht="15.75" customHeight="1"/>
    <row r="1768" ht="15.75" customHeight="1"/>
    <row r="1769" ht="15.75" customHeight="1"/>
    <row r="1770" ht="15.75" customHeight="1"/>
    <row r="1771" ht="15.75" customHeight="1"/>
    <row r="1772" ht="15.75" customHeight="1"/>
    <row r="1773" ht="15.75" customHeight="1"/>
    <row r="1774" ht="15.75" customHeight="1"/>
    <row r="1775" ht="15.75" customHeight="1"/>
    <row r="1776" ht="15.75" customHeight="1"/>
    <row r="1777" ht="15.75" customHeight="1"/>
    <row r="1778" ht="15.75" customHeight="1"/>
    <row r="1779" ht="15.75" customHeight="1"/>
    <row r="1780" ht="15.75" customHeight="1"/>
    <row r="1781" ht="15.75" customHeight="1"/>
    <row r="1782" ht="15.75" customHeight="1"/>
    <row r="1783" ht="15.75" customHeight="1"/>
    <row r="1784" ht="15.75" customHeight="1"/>
    <row r="1785" ht="15.75" customHeight="1"/>
    <row r="1786" ht="15.75" customHeight="1"/>
    <row r="1787" ht="15.75" customHeight="1"/>
    <row r="1788" ht="15.75" customHeight="1"/>
    <row r="1789" ht="15.75" customHeight="1"/>
    <row r="1790" ht="15.75" customHeight="1"/>
    <row r="1791" ht="15.75" customHeight="1"/>
    <row r="1792" ht="15.75" customHeight="1"/>
    <row r="1793" ht="15.75" customHeight="1"/>
    <row r="1794" ht="15.75" customHeight="1"/>
    <row r="1795" ht="15.75" customHeight="1"/>
    <row r="1796" ht="15.75" customHeight="1"/>
    <row r="1797" ht="15.75" customHeight="1"/>
    <row r="1798" ht="15.75" customHeight="1"/>
    <row r="1799" ht="15.75" customHeight="1"/>
    <row r="1800" ht="15.75" customHeight="1"/>
    <row r="1801" ht="15.75" customHeight="1"/>
    <row r="1802" ht="15.75" customHeight="1"/>
    <row r="1803" ht="15.75" customHeight="1"/>
    <row r="1804" ht="15.75" customHeight="1"/>
    <row r="1805" ht="15.75" customHeight="1"/>
    <row r="1806" ht="15.75" customHeight="1"/>
    <row r="1807" ht="15.75" customHeight="1"/>
    <row r="1808" ht="15.75" customHeight="1"/>
    <row r="1809" ht="15.75" customHeight="1"/>
    <row r="1810" ht="15.75" customHeight="1"/>
    <row r="1811" ht="15.75" customHeight="1"/>
    <row r="1812" ht="15.75" customHeight="1"/>
    <row r="1813" ht="15.75" customHeight="1"/>
    <row r="1814" ht="15.75" customHeight="1"/>
    <row r="1815" ht="15.75" customHeight="1"/>
    <row r="1816" ht="15.75" customHeight="1"/>
    <row r="1817" ht="15.75" customHeight="1"/>
    <row r="1818" ht="15.75" customHeight="1"/>
    <row r="1819" ht="15.75" customHeight="1"/>
    <row r="1820" ht="15.75" customHeight="1"/>
    <row r="1821" ht="15.75" customHeight="1"/>
    <row r="1822" ht="15.75" customHeight="1"/>
    <row r="1823" ht="15.75" customHeight="1"/>
    <row r="1824" ht="15.75" customHeight="1"/>
    <row r="1825" ht="15.75" customHeight="1"/>
    <row r="1826" ht="15.75" customHeight="1"/>
    <row r="1827" ht="15.75" customHeight="1"/>
    <row r="1828" ht="15.75" customHeight="1"/>
    <row r="1829" ht="15.75" customHeight="1"/>
    <row r="1830" ht="15.75" customHeight="1"/>
    <row r="1831" ht="15.75" customHeight="1"/>
    <row r="1832" ht="15.75" customHeight="1"/>
    <row r="1833" ht="15.75" customHeight="1"/>
    <row r="1834" ht="15.75" customHeight="1"/>
    <row r="1835" ht="15.75" customHeight="1"/>
    <row r="1836" ht="15.75" customHeight="1"/>
    <row r="1837" ht="15.75" customHeight="1"/>
    <row r="1838" ht="15.75" customHeight="1"/>
    <row r="1839" ht="15.75" customHeight="1"/>
    <row r="1840" ht="15.75" customHeight="1"/>
    <row r="1841" ht="15.75" customHeight="1"/>
    <row r="1842" ht="15.75" customHeight="1"/>
    <row r="1843" ht="15.75" customHeight="1"/>
    <row r="1844" ht="15.75" customHeight="1"/>
    <row r="1845" ht="15.75" customHeight="1"/>
    <row r="1846" ht="15.75" customHeight="1"/>
    <row r="1847" ht="15.75" customHeight="1"/>
    <row r="1848" ht="15.75" customHeight="1"/>
    <row r="1849" ht="15.75" customHeight="1"/>
    <row r="1850" ht="15.75" customHeight="1"/>
    <row r="1851" ht="15.75" customHeight="1"/>
    <row r="1852" ht="15.75" customHeight="1"/>
    <row r="1853" ht="15.75" customHeight="1"/>
    <row r="1854" ht="15.75" customHeight="1"/>
    <row r="1855" ht="15.75" customHeight="1"/>
    <row r="1856" ht="15.75" customHeight="1"/>
    <row r="1857" ht="15.75" customHeight="1"/>
    <row r="1858" ht="15.75" customHeight="1"/>
    <row r="1859" ht="15.75" customHeight="1"/>
    <row r="1860" ht="15.75" customHeight="1"/>
    <row r="1861" ht="15.75" customHeight="1"/>
    <row r="1862" ht="15.75" customHeight="1"/>
    <row r="1863" ht="15.75" customHeight="1"/>
    <row r="1864" ht="15.75" customHeight="1"/>
    <row r="1865" ht="15.75" customHeight="1"/>
    <row r="1866" ht="15.75" customHeight="1"/>
    <row r="1867" ht="15.75" customHeight="1"/>
    <row r="1868" ht="15.75" customHeight="1"/>
    <row r="1869" ht="15.75" customHeight="1"/>
    <row r="1870" ht="15.75" customHeight="1"/>
    <row r="1871" ht="15.75" customHeight="1"/>
    <row r="1872" ht="15.75" customHeight="1"/>
    <row r="1873" ht="15.75" customHeight="1"/>
    <row r="1874" ht="15.75" customHeight="1"/>
    <row r="1875" ht="15.75" customHeight="1"/>
    <row r="1876" ht="15.75" customHeight="1"/>
    <row r="1877" ht="15.75" customHeight="1"/>
    <row r="1878" ht="15.75" customHeight="1"/>
    <row r="1879" ht="15.75" customHeight="1"/>
    <row r="1880" ht="15.75" customHeight="1"/>
    <row r="1881" ht="15.75" customHeight="1"/>
    <row r="1882" ht="15.75" customHeight="1"/>
    <row r="1883" ht="15.75" customHeight="1"/>
    <row r="1884" ht="15.75" customHeight="1"/>
    <row r="1885" ht="15.75" customHeight="1"/>
    <row r="1886" ht="15.75" customHeight="1"/>
    <row r="1887" ht="15.75" customHeight="1"/>
    <row r="1888" ht="15.75" customHeight="1"/>
    <row r="1889" ht="15.75" customHeight="1"/>
    <row r="1890" ht="15.75" customHeight="1"/>
    <row r="1891" ht="15.75" customHeight="1"/>
    <row r="1892" ht="15.75" customHeight="1"/>
    <row r="1893" ht="15.75" customHeight="1"/>
    <row r="1894" ht="15.75" customHeight="1"/>
    <row r="1895" ht="15.75" customHeight="1"/>
    <row r="1896" ht="15.75" customHeight="1"/>
    <row r="1897" ht="15.75" customHeight="1"/>
    <row r="1898" ht="15.75" customHeight="1"/>
    <row r="1899" ht="15.75" customHeight="1"/>
    <row r="1900" ht="15.75" customHeight="1"/>
    <row r="1901" ht="15.75" customHeight="1"/>
    <row r="1902" ht="15.75" customHeight="1"/>
    <row r="1903" ht="15.75" customHeight="1"/>
    <row r="1904" ht="15.75" customHeight="1"/>
    <row r="1905" ht="15.75" customHeight="1"/>
    <row r="1906" ht="15.75" customHeight="1"/>
    <row r="1907" ht="15.75" customHeight="1"/>
    <row r="1908" ht="15.75" customHeight="1"/>
    <row r="1909" ht="15.75" customHeight="1"/>
    <row r="1910" ht="15.75" customHeight="1"/>
    <row r="1911" ht="15.75" customHeight="1"/>
    <row r="1912" ht="15.75" customHeight="1"/>
  </sheetData>
  <autoFilter ref="$P$1:$Q$1912"/>
  <mergeCells count="7">
    <mergeCell ref="L2:L18"/>
    <mergeCell ref="L19:L20"/>
    <mergeCell ref="L21:L34"/>
    <mergeCell ref="L35:L48"/>
    <mergeCell ref="L49:L64"/>
    <mergeCell ref="L65:L79"/>
    <mergeCell ref="L80:L84"/>
  </mergeCells>
  <conditionalFormatting sqref="M2:M282">
    <cfRule type="expression" dxfId="1" priority="1">
      <formula>#REF!="FALTO"</formula>
    </cfRule>
  </conditionalFormatting>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2021-01-07T10:18:00Z</dcterms:created>
  <dc:creator>20384686460</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77EF7F4780C14BC9AB84745128517826_13</vt:lpwstr>
  </property>
  <property fmtid="{D5CDD505-2E9C-101B-9397-08002B2CF9AE}" pid="3" name="KSOProductBuildVer">
    <vt:lpwstr>2058-12.2.0.23196</vt:lpwstr>
  </property>
</Properties>
</file>